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ascus-my.sharepoint.com/personal/jkolhoff_nascus_org/Documents/Desktop/National CU Data Analytics/Reports/25Q2/"/>
    </mc:Choice>
  </mc:AlternateContent>
  <xr:revisionPtr revIDLastSave="6" documentId="8_{B9C57546-FA53-4A3B-A2CC-8092D4F26836}" xr6:coauthVersionLast="47" xr6:coauthVersionMax="47" xr10:uidLastSave="{1D6DBADA-5D53-466B-9A38-FF75CFDC13FD}"/>
  <bookViews>
    <workbookView xWindow="14303" yWindow="-98" windowWidth="28995" windowHeight="15675" xr2:uid="{33BC3240-184A-4DA1-90E7-4F102E4D63B7}"/>
  </bookViews>
  <sheets>
    <sheet name="DATA SORT" sheetId="1" r:id="rId1"/>
    <sheet name="RISK FACTORS" sheetId="2" r:id="rId2"/>
    <sheet name="GRAPHS" sheetId="4" r:id="rId3"/>
    <sheet name="RATIO SCATTERGRAPHS" sheetId="3" r:id="rId4"/>
    <sheet name="Sheet1" sheetId="5" r:id="rId5"/>
  </sheets>
  <definedNames>
    <definedName name="_xlnm._FilterDatabase" localSheetId="0" hidden="1">'DATA SORT'!$A$3:$AL$4463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4470" i="1" l="1"/>
  <c r="AI4470" i="1"/>
  <c r="AJ4469" i="1"/>
  <c r="AI4469" i="1"/>
  <c r="AJ4468" i="1"/>
  <c r="AI4468" i="1"/>
  <c r="AJ4467" i="1"/>
  <c r="AI4467" i="1"/>
  <c r="AJ4466" i="1"/>
  <c r="AI4466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0" i="1"/>
  <c r="AL1511" i="1"/>
  <c r="AL1512" i="1"/>
  <c r="AL1513" i="1"/>
  <c r="AL1514" i="1"/>
  <c r="AL1515" i="1"/>
  <c r="AL1516" i="1"/>
  <c r="AL1517" i="1"/>
  <c r="AL1518" i="1"/>
  <c r="AL1519" i="1"/>
  <c r="AL1520" i="1"/>
  <c r="AL1521" i="1"/>
  <c r="AL1522" i="1"/>
  <c r="AL1523" i="1"/>
  <c r="AL1524" i="1"/>
  <c r="AL1525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540" i="1"/>
  <c r="AL1541" i="1"/>
  <c r="AL1542" i="1"/>
  <c r="AL1543" i="1"/>
  <c r="AL1544" i="1"/>
  <c r="AL1545" i="1"/>
  <c r="AL1546" i="1"/>
  <c r="AL1547" i="1"/>
  <c r="AL1548" i="1"/>
  <c r="AL1549" i="1"/>
  <c r="AL1550" i="1"/>
  <c r="AL1551" i="1"/>
  <c r="AL1552" i="1"/>
  <c r="AL1553" i="1"/>
  <c r="AL1554" i="1"/>
  <c r="AL1555" i="1"/>
  <c r="AL1556" i="1"/>
  <c r="AL1557" i="1"/>
  <c r="AL1558" i="1"/>
  <c r="AL1559" i="1"/>
  <c r="AL1560" i="1"/>
  <c r="AL1561" i="1"/>
  <c r="AL1562" i="1"/>
  <c r="AL1563" i="1"/>
  <c r="AL1564" i="1"/>
  <c r="AL1565" i="1"/>
  <c r="AL1566" i="1"/>
  <c r="AL1567" i="1"/>
  <c r="AL1568" i="1"/>
  <c r="AL1569" i="1"/>
  <c r="AL1570" i="1"/>
  <c r="AL1571" i="1"/>
  <c r="AL1572" i="1"/>
  <c r="AL1573" i="1"/>
  <c r="AL1574" i="1"/>
  <c r="AL1575" i="1"/>
  <c r="AL1576" i="1"/>
  <c r="AL1577" i="1"/>
  <c r="AL1578" i="1"/>
  <c r="AL1579" i="1"/>
  <c r="AL1580" i="1"/>
  <c r="AL1581" i="1"/>
  <c r="AL1582" i="1"/>
  <c r="AL1583" i="1"/>
  <c r="AL1584" i="1"/>
  <c r="AL1585" i="1"/>
  <c r="AL1586" i="1"/>
  <c r="AL1587" i="1"/>
  <c r="AL1588" i="1"/>
  <c r="AL1589" i="1"/>
  <c r="AL1590" i="1"/>
  <c r="AL1591" i="1"/>
  <c r="AL1592" i="1"/>
  <c r="AL1593" i="1"/>
  <c r="AL1594" i="1"/>
  <c r="AL1595" i="1"/>
  <c r="AL1596" i="1"/>
  <c r="AL1597" i="1"/>
  <c r="AL1598" i="1"/>
  <c r="AL1599" i="1"/>
  <c r="AL1600" i="1"/>
  <c r="AL1601" i="1"/>
  <c r="AL1602" i="1"/>
  <c r="AL1603" i="1"/>
  <c r="AL1604" i="1"/>
  <c r="AL1605" i="1"/>
  <c r="AL1606" i="1"/>
  <c r="AL1607" i="1"/>
  <c r="AL1608" i="1"/>
  <c r="AL1609" i="1"/>
  <c r="AL1610" i="1"/>
  <c r="AL1611" i="1"/>
  <c r="AL1612" i="1"/>
  <c r="AL1613" i="1"/>
  <c r="AL1614" i="1"/>
  <c r="AL1615" i="1"/>
  <c r="AL1616" i="1"/>
  <c r="AL1617" i="1"/>
  <c r="AL1618" i="1"/>
  <c r="AL1619" i="1"/>
  <c r="AL1620" i="1"/>
  <c r="AL1621" i="1"/>
  <c r="AL1622" i="1"/>
  <c r="AL1623" i="1"/>
  <c r="AL1624" i="1"/>
  <c r="AL1625" i="1"/>
  <c r="AL1626" i="1"/>
  <c r="AL1627" i="1"/>
  <c r="AL1628" i="1"/>
  <c r="AL1629" i="1"/>
  <c r="AL1630" i="1"/>
  <c r="AL1631" i="1"/>
  <c r="AL1632" i="1"/>
  <c r="AL1633" i="1"/>
  <c r="AL1634" i="1"/>
  <c r="AL1635" i="1"/>
  <c r="AL1636" i="1"/>
  <c r="AL1637" i="1"/>
  <c r="AL1638" i="1"/>
  <c r="AL1639" i="1"/>
  <c r="AL1640" i="1"/>
  <c r="AL1641" i="1"/>
  <c r="AL1642" i="1"/>
  <c r="AL1643" i="1"/>
  <c r="AL1644" i="1"/>
  <c r="AL1645" i="1"/>
  <c r="AL1646" i="1"/>
  <c r="AL1647" i="1"/>
  <c r="AL1648" i="1"/>
  <c r="AL1649" i="1"/>
  <c r="AL1650" i="1"/>
  <c r="AL1651" i="1"/>
  <c r="AL1652" i="1"/>
  <c r="AL1653" i="1"/>
  <c r="AL1654" i="1"/>
  <c r="AL1655" i="1"/>
  <c r="AL1656" i="1"/>
  <c r="AL1657" i="1"/>
  <c r="AL1658" i="1"/>
  <c r="AL1659" i="1"/>
  <c r="AL1660" i="1"/>
  <c r="AL1661" i="1"/>
  <c r="AL1662" i="1"/>
  <c r="AL1663" i="1"/>
  <c r="AL1664" i="1"/>
  <c r="AL1665" i="1"/>
  <c r="AL1666" i="1"/>
  <c r="AL1667" i="1"/>
  <c r="AL1668" i="1"/>
  <c r="AL1669" i="1"/>
  <c r="AL1670" i="1"/>
  <c r="AL1671" i="1"/>
  <c r="AL1672" i="1"/>
  <c r="AL1673" i="1"/>
  <c r="AL1674" i="1"/>
  <c r="AL1675" i="1"/>
  <c r="AL1676" i="1"/>
  <c r="AL1677" i="1"/>
  <c r="AL1678" i="1"/>
  <c r="AL1679" i="1"/>
  <c r="AL1680" i="1"/>
  <c r="AL1681" i="1"/>
  <c r="AL1682" i="1"/>
  <c r="AL1683" i="1"/>
  <c r="AL1684" i="1"/>
  <c r="AL1685" i="1"/>
  <c r="AL1686" i="1"/>
  <c r="AL1687" i="1"/>
  <c r="AL1688" i="1"/>
  <c r="AL1689" i="1"/>
  <c r="AL1690" i="1"/>
  <c r="AL1691" i="1"/>
  <c r="AL1692" i="1"/>
  <c r="AL1693" i="1"/>
  <c r="AL1694" i="1"/>
  <c r="AL1695" i="1"/>
  <c r="AL1696" i="1"/>
  <c r="AL1697" i="1"/>
  <c r="AL1698" i="1"/>
  <c r="AL1699" i="1"/>
  <c r="AL1700" i="1"/>
  <c r="AL1701" i="1"/>
  <c r="AL1702" i="1"/>
  <c r="AL1703" i="1"/>
  <c r="AL1704" i="1"/>
  <c r="AL1705" i="1"/>
  <c r="AL1706" i="1"/>
  <c r="AL1707" i="1"/>
  <c r="AL1708" i="1"/>
  <c r="AL1709" i="1"/>
  <c r="AL1710" i="1"/>
  <c r="AL1711" i="1"/>
  <c r="AL1712" i="1"/>
  <c r="AL1713" i="1"/>
  <c r="AL1714" i="1"/>
  <c r="AL1715" i="1"/>
  <c r="AL1716" i="1"/>
  <c r="AL1717" i="1"/>
  <c r="AL1718" i="1"/>
  <c r="AL1719" i="1"/>
  <c r="AL1720" i="1"/>
  <c r="AL1721" i="1"/>
  <c r="AL1722" i="1"/>
  <c r="AL1723" i="1"/>
  <c r="AL1724" i="1"/>
  <c r="AL1725" i="1"/>
  <c r="AL1726" i="1"/>
  <c r="AL1727" i="1"/>
  <c r="AL1728" i="1"/>
  <c r="AL1729" i="1"/>
  <c r="AL1730" i="1"/>
  <c r="AL1731" i="1"/>
  <c r="AL1732" i="1"/>
  <c r="AL1733" i="1"/>
  <c r="AL1734" i="1"/>
  <c r="AL1735" i="1"/>
  <c r="AL1736" i="1"/>
  <c r="AL1737" i="1"/>
  <c r="AL1738" i="1"/>
  <c r="AL1739" i="1"/>
  <c r="AL1740" i="1"/>
  <c r="AL1741" i="1"/>
  <c r="AL1742" i="1"/>
  <c r="AL1743" i="1"/>
  <c r="AL1744" i="1"/>
  <c r="AL1745" i="1"/>
  <c r="AL1746" i="1"/>
  <c r="AL1747" i="1"/>
  <c r="AL1748" i="1"/>
  <c r="AL1749" i="1"/>
  <c r="AL1750" i="1"/>
  <c r="AL1751" i="1"/>
  <c r="AL1752" i="1"/>
  <c r="AL1753" i="1"/>
  <c r="AL1754" i="1"/>
  <c r="AL1755" i="1"/>
  <c r="AL1756" i="1"/>
  <c r="AL1757" i="1"/>
  <c r="AL1758" i="1"/>
  <c r="AL1759" i="1"/>
  <c r="AL1760" i="1"/>
  <c r="AL1761" i="1"/>
  <c r="AL1762" i="1"/>
  <c r="AL1763" i="1"/>
  <c r="AL1764" i="1"/>
  <c r="AL1765" i="1"/>
  <c r="AL1766" i="1"/>
  <c r="AL1767" i="1"/>
  <c r="AL1768" i="1"/>
  <c r="AL1769" i="1"/>
  <c r="AL1770" i="1"/>
  <c r="AL1771" i="1"/>
  <c r="AL1772" i="1"/>
  <c r="AL1773" i="1"/>
  <c r="AL1774" i="1"/>
  <c r="AL1775" i="1"/>
  <c r="AL1776" i="1"/>
  <c r="AL1777" i="1"/>
  <c r="AL1778" i="1"/>
  <c r="AL1779" i="1"/>
  <c r="AL1780" i="1"/>
  <c r="AL1781" i="1"/>
  <c r="AL1782" i="1"/>
  <c r="AL1783" i="1"/>
  <c r="AL1784" i="1"/>
  <c r="AL1785" i="1"/>
  <c r="AL1786" i="1"/>
  <c r="AL1787" i="1"/>
  <c r="AL1788" i="1"/>
  <c r="AL1789" i="1"/>
  <c r="AL1790" i="1"/>
  <c r="AL1791" i="1"/>
  <c r="AL1792" i="1"/>
  <c r="AL1793" i="1"/>
  <c r="AL1794" i="1"/>
  <c r="AL1795" i="1"/>
  <c r="AL1796" i="1"/>
  <c r="AL1797" i="1"/>
  <c r="AL1798" i="1"/>
  <c r="AL1799" i="1"/>
  <c r="AL1800" i="1"/>
  <c r="AL1801" i="1"/>
  <c r="AL1802" i="1"/>
  <c r="AL1803" i="1"/>
  <c r="AL1804" i="1"/>
  <c r="AL1805" i="1"/>
  <c r="AL1806" i="1"/>
  <c r="AL1807" i="1"/>
  <c r="AL1808" i="1"/>
  <c r="AL1809" i="1"/>
  <c r="AL1810" i="1"/>
  <c r="AL1811" i="1"/>
  <c r="AL1812" i="1"/>
  <c r="AL1813" i="1"/>
  <c r="AL1814" i="1"/>
  <c r="AL1815" i="1"/>
  <c r="AL1816" i="1"/>
  <c r="AL1817" i="1"/>
  <c r="AL1818" i="1"/>
  <c r="AL1819" i="1"/>
  <c r="AL1820" i="1"/>
  <c r="AL1821" i="1"/>
  <c r="AL1822" i="1"/>
  <c r="AL1823" i="1"/>
  <c r="AL1824" i="1"/>
  <c r="AL1825" i="1"/>
  <c r="AL1826" i="1"/>
  <c r="AL1827" i="1"/>
  <c r="AL1828" i="1"/>
  <c r="AL1829" i="1"/>
  <c r="AL1830" i="1"/>
  <c r="AL1831" i="1"/>
  <c r="AL1832" i="1"/>
  <c r="AL1833" i="1"/>
  <c r="AL1834" i="1"/>
  <c r="AL1835" i="1"/>
  <c r="AL1836" i="1"/>
  <c r="AL1837" i="1"/>
  <c r="AL1838" i="1"/>
  <c r="AL1839" i="1"/>
  <c r="AL1840" i="1"/>
  <c r="AL1841" i="1"/>
  <c r="AL1842" i="1"/>
  <c r="AL1843" i="1"/>
  <c r="AL1844" i="1"/>
  <c r="AL1845" i="1"/>
  <c r="AL1846" i="1"/>
  <c r="AL1847" i="1"/>
  <c r="AL1848" i="1"/>
  <c r="AL1849" i="1"/>
  <c r="AL1850" i="1"/>
  <c r="AL1851" i="1"/>
  <c r="AL1852" i="1"/>
  <c r="AL1853" i="1"/>
  <c r="AL1854" i="1"/>
  <c r="AL1855" i="1"/>
  <c r="AL1856" i="1"/>
  <c r="AL1857" i="1"/>
  <c r="AL1858" i="1"/>
  <c r="AL1859" i="1"/>
  <c r="AL1860" i="1"/>
  <c r="AL1861" i="1"/>
  <c r="AL1862" i="1"/>
  <c r="AL1863" i="1"/>
  <c r="AL1864" i="1"/>
  <c r="AL1865" i="1"/>
  <c r="AL1866" i="1"/>
  <c r="AL1867" i="1"/>
  <c r="AL1868" i="1"/>
  <c r="AL1869" i="1"/>
  <c r="AL1870" i="1"/>
  <c r="AL1871" i="1"/>
  <c r="AL1872" i="1"/>
  <c r="AL1873" i="1"/>
  <c r="AL1874" i="1"/>
  <c r="AL1875" i="1"/>
  <c r="AL1876" i="1"/>
  <c r="AL1877" i="1"/>
  <c r="AL1878" i="1"/>
  <c r="AL1879" i="1"/>
  <c r="AL1880" i="1"/>
  <c r="AL1881" i="1"/>
  <c r="AL1882" i="1"/>
  <c r="AL1883" i="1"/>
  <c r="AL1884" i="1"/>
  <c r="AL1885" i="1"/>
  <c r="AL1886" i="1"/>
  <c r="AL1887" i="1"/>
  <c r="AL1888" i="1"/>
  <c r="AL1889" i="1"/>
  <c r="AL1890" i="1"/>
  <c r="AL1891" i="1"/>
  <c r="AL1892" i="1"/>
  <c r="AL1893" i="1"/>
  <c r="AL1894" i="1"/>
  <c r="AL1895" i="1"/>
  <c r="AL1896" i="1"/>
  <c r="AL1897" i="1"/>
  <c r="AL1898" i="1"/>
  <c r="AL1899" i="1"/>
  <c r="AL1900" i="1"/>
  <c r="AL1901" i="1"/>
  <c r="AL1902" i="1"/>
  <c r="AL1903" i="1"/>
  <c r="AL1904" i="1"/>
  <c r="AL1905" i="1"/>
  <c r="AL1906" i="1"/>
  <c r="AL1907" i="1"/>
  <c r="AL1908" i="1"/>
  <c r="AL1909" i="1"/>
  <c r="AL1910" i="1"/>
  <c r="AL1911" i="1"/>
  <c r="AL1912" i="1"/>
  <c r="AL1913" i="1"/>
  <c r="AL1914" i="1"/>
  <c r="AL1915" i="1"/>
  <c r="AL1916" i="1"/>
  <c r="AL1917" i="1"/>
  <c r="AL1918" i="1"/>
  <c r="AL1919" i="1"/>
  <c r="AL1920" i="1"/>
  <c r="AL1921" i="1"/>
  <c r="AL1922" i="1"/>
  <c r="AL1923" i="1"/>
  <c r="AL1924" i="1"/>
  <c r="AL1925" i="1"/>
  <c r="AL1926" i="1"/>
  <c r="AL1927" i="1"/>
  <c r="AL1928" i="1"/>
  <c r="AL1929" i="1"/>
  <c r="AL1930" i="1"/>
  <c r="AL1931" i="1"/>
  <c r="AL1932" i="1"/>
  <c r="AL1933" i="1"/>
  <c r="AL1934" i="1"/>
  <c r="AL1935" i="1"/>
  <c r="AL1936" i="1"/>
  <c r="AL1937" i="1"/>
  <c r="AL1938" i="1"/>
  <c r="AL1939" i="1"/>
  <c r="AL1940" i="1"/>
  <c r="AL1941" i="1"/>
  <c r="AL1942" i="1"/>
  <c r="AL1943" i="1"/>
  <c r="AL1944" i="1"/>
  <c r="AL1945" i="1"/>
  <c r="AL1946" i="1"/>
  <c r="AL1947" i="1"/>
  <c r="AL1948" i="1"/>
  <c r="AL1949" i="1"/>
  <c r="AL1950" i="1"/>
  <c r="AL1951" i="1"/>
  <c r="AL1952" i="1"/>
  <c r="AL1953" i="1"/>
  <c r="AL1954" i="1"/>
  <c r="AL1955" i="1"/>
  <c r="AL1956" i="1"/>
  <c r="AL1957" i="1"/>
  <c r="AL1958" i="1"/>
  <c r="AL1959" i="1"/>
  <c r="AL1960" i="1"/>
  <c r="AL1961" i="1"/>
  <c r="AL1962" i="1"/>
  <c r="AL1963" i="1"/>
  <c r="AL1964" i="1"/>
  <c r="AL1965" i="1"/>
  <c r="AL1966" i="1"/>
  <c r="AL1967" i="1"/>
  <c r="AL1968" i="1"/>
  <c r="AL1969" i="1"/>
  <c r="AL1970" i="1"/>
  <c r="AL1971" i="1"/>
  <c r="AL1972" i="1"/>
  <c r="AL1973" i="1"/>
  <c r="AL1974" i="1"/>
  <c r="AL1975" i="1"/>
  <c r="AL1976" i="1"/>
  <c r="AL1977" i="1"/>
  <c r="AL1978" i="1"/>
  <c r="AL1979" i="1"/>
  <c r="AL1980" i="1"/>
  <c r="AL1981" i="1"/>
  <c r="AL1982" i="1"/>
  <c r="AL1983" i="1"/>
  <c r="AL1984" i="1"/>
  <c r="AL1985" i="1"/>
  <c r="AL1986" i="1"/>
  <c r="AL1987" i="1"/>
  <c r="AL1988" i="1"/>
  <c r="AL1989" i="1"/>
  <c r="AL1990" i="1"/>
  <c r="AL1991" i="1"/>
  <c r="AL1992" i="1"/>
  <c r="AL1993" i="1"/>
  <c r="AL1994" i="1"/>
  <c r="AL1995" i="1"/>
  <c r="AL1996" i="1"/>
  <c r="AL1997" i="1"/>
  <c r="AL1998" i="1"/>
  <c r="AL1999" i="1"/>
  <c r="AL2000" i="1"/>
  <c r="AL2001" i="1"/>
  <c r="AL2002" i="1"/>
  <c r="AL2003" i="1"/>
  <c r="AL2004" i="1"/>
  <c r="AL2005" i="1"/>
  <c r="AL2006" i="1"/>
  <c r="AL2007" i="1"/>
  <c r="AL2008" i="1"/>
  <c r="AL2009" i="1"/>
  <c r="AL2010" i="1"/>
  <c r="AL2011" i="1"/>
  <c r="AL2012" i="1"/>
  <c r="AL2013" i="1"/>
  <c r="AL2014" i="1"/>
  <c r="AL2015" i="1"/>
  <c r="AL2016" i="1"/>
  <c r="AL2017" i="1"/>
  <c r="AL2018" i="1"/>
  <c r="AL2019" i="1"/>
  <c r="AL2020" i="1"/>
  <c r="AL2021" i="1"/>
  <c r="AL2022" i="1"/>
  <c r="AL2023" i="1"/>
  <c r="AL2024" i="1"/>
  <c r="AL2025" i="1"/>
  <c r="AL2026" i="1"/>
  <c r="AL2027" i="1"/>
  <c r="AL2028" i="1"/>
  <c r="AL2029" i="1"/>
  <c r="AL2030" i="1"/>
  <c r="AL2031" i="1"/>
  <c r="AL2032" i="1"/>
  <c r="AL2033" i="1"/>
  <c r="AL2034" i="1"/>
  <c r="AL2035" i="1"/>
  <c r="AL2036" i="1"/>
  <c r="AL2037" i="1"/>
  <c r="AL2038" i="1"/>
  <c r="AL2039" i="1"/>
  <c r="AL2040" i="1"/>
  <c r="AL2041" i="1"/>
  <c r="AL2042" i="1"/>
  <c r="AL2043" i="1"/>
  <c r="AL2044" i="1"/>
  <c r="AL2045" i="1"/>
  <c r="AL2046" i="1"/>
  <c r="AL2047" i="1"/>
  <c r="AL2048" i="1"/>
  <c r="AL2049" i="1"/>
  <c r="AL2050" i="1"/>
  <c r="AL2051" i="1"/>
  <c r="AL2052" i="1"/>
  <c r="AL2053" i="1"/>
  <c r="AL2054" i="1"/>
  <c r="AL2055" i="1"/>
  <c r="AL2056" i="1"/>
  <c r="AL2057" i="1"/>
  <c r="AL2058" i="1"/>
  <c r="AL2059" i="1"/>
  <c r="AL2060" i="1"/>
  <c r="AL2061" i="1"/>
  <c r="AL2062" i="1"/>
  <c r="AL2063" i="1"/>
  <c r="AL2064" i="1"/>
  <c r="AL2065" i="1"/>
  <c r="AL2066" i="1"/>
  <c r="AL2067" i="1"/>
  <c r="AL2068" i="1"/>
  <c r="AL2069" i="1"/>
  <c r="AL2070" i="1"/>
  <c r="AL2071" i="1"/>
  <c r="AL2072" i="1"/>
  <c r="AL2073" i="1"/>
  <c r="AL2074" i="1"/>
  <c r="AL2075" i="1"/>
  <c r="AL2076" i="1"/>
  <c r="AL2077" i="1"/>
  <c r="AL2078" i="1"/>
  <c r="AL2079" i="1"/>
  <c r="AL2080" i="1"/>
  <c r="AL2081" i="1"/>
  <c r="AL2082" i="1"/>
  <c r="AL2083" i="1"/>
  <c r="AL2084" i="1"/>
  <c r="AL2085" i="1"/>
  <c r="AL2086" i="1"/>
  <c r="AL2087" i="1"/>
  <c r="AL2088" i="1"/>
  <c r="AL2089" i="1"/>
  <c r="AL2090" i="1"/>
  <c r="AL2091" i="1"/>
  <c r="AL2092" i="1"/>
  <c r="AL2093" i="1"/>
  <c r="AL2094" i="1"/>
  <c r="AL2095" i="1"/>
  <c r="AL2096" i="1"/>
  <c r="AL2097" i="1"/>
  <c r="AL2098" i="1"/>
  <c r="AL2099" i="1"/>
  <c r="AL2100" i="1"/>
  <c r="AL2101" i="1"/>
  <c r="AL2102" i="1"/>
  <c r="AL2103" i="1"/>
  <c r="AL2104" i="1"/>
  <c r="AL2105" i="1"/>
  <c r="AL2106" i="1"/>
  <c r="AL2107" i="1"/>
  <c r="AL2108" i="1"/>
  <c r="AL2109" i="1"/>
  <c r="AL2110" i="1"/>
  <c r="AL2111" i="1"/>
  <c r="AL2112" i="1"/>
  <c r="AL2113" i="1"/>
  <c r="AL2114" i="1"/>
  <c r="AL2115" i="1"/>
  <c r="AL2116" i="1"/>
  <c r="AL2117" i="1"/>
  <c r="AL2118" i="1"/>
  <c r="AL2119" i="1"/>
  <c r="AL2120" i="1"/>
  <c r="AL2121" i="1"/>
  <c r="AL2122" i="1"/>
  <c r="AL2123" i="1"/>
  <c r="AL2124" i="1"/>
  <c r="AL2125" i="1"/>
  <c r="AL2126" i="1"/>
  <c r="AL2127" i="1"/>
  <c r="AL2128" i="1"/>
  <c r="AL2129" i="1"/>
  <c r="AL2130" i="1"/>
  <c r="AL2131" i="1"/>
  <c r="AL2132" i="1"/>
  <c r="AL2133" i="1"/>
  <c r="AL2134" i="1"/>
  <c r="AL2135" i="1"/>
  <c r="AL2136" i="1"/>
  <c r="AL2137" i="1"/>
  <c r="AL2138" i="1"/>
  <c r="AL2139" i="1"/>
  <c r="AL2140" i="1"/>
  <c r="AL2141" i="1"/>
  <c r="AL2142" i="1"/>
  <c r="AL2143" i="1"/>
  <c r="AL2144" i="1"/>
  <c r="AL2145" i="1"/>
  <c r="AL2146" i="1"/>
  <c r="AL2147" i="1"/>
  <c r="AL2148" i="1"/>
  <c r="AL2149" i="1"/>
  <c r="AL2150" i="1"/>
  <c r="AL2151" i="1"/>
  <c r="AL2152" i="1"/>
  <c r="AL2153" i="1"/>
  <c r="AL2154" i="1"/>
  <c r="AL2155" i="1"/>
  <c r="AL2156" i="1"/>
  <c r="AL2157" i="1"/>
  <c r="AL2158" i="1"/>
  <c r="AL2159" i="1"/>
  <c r="AL2160" i="1"/>
  <c r="AL2161" i="1"/>
  <c r="AL2162" i="1"/>
  <c r="AL2163" i="1"/>
  <c r="AL2164" i="1"/>
  <c r="AL2165" i="1"/>
  <c r="AL2166" i="1"/>
  <c r="AL2167" i="1"/>
  <c r="AL2168" i="1"/>
  <c r="AL2169" i="1"/>
  <c r="AL2170" i="1"/>
  <c r="AL2171" i="1"/>
  <c r="AL2172" i="1"/>
  <c r="AL2173" i="1"/>
  <c r="AL2174" i="1"/>
  <c r="AL2175" i="1"/>
  <c r="AL2176" i="1"/>
  <c r="AL2177" i="1"/>
  <c r="AL2178" i="1"/>
  <c r="AL2179" i="1"/>
  <c r="AL2180" i="1"/>
  <c r="AL2181" i="1"/>
  <c r="AL2182" i="1"/>
  <c r="AL2183" i="1"/>
  <c r="AL2184" i="1"/>
  <c r="AL2185" i="1"/>
  <c r="AL2186" i="1"/>
  <c r="AL2187" i="1"/>
  <c r="AL2188" i="1"/>
  <c r="AL2189" i="1"/>
  <c r="AL2190" i="1"/>
  <c r="AL2191" i="1"/>
  <c r="AL2192" i="1"/>
  <c r="AL2193" i="1"/>
  <c r="AL2194" i="1"/>
  <c r="AL2195" i="1"/>
  <c r="AL2196" i="1"/>
  <c r="AL2197" i="1"/>
  <c r="AL2198" i="1"/>
  <c r="AL2199" i="1"/>
  <c r="AL2200" i="1"/>
  <c r="AL2201" i="1"/>
  <c r="AL2202" i="1"/>
  <c r="AL2203" i="1"/>
  <c r="AL2204" i="1"/>
  <c r="AL2205" i="1"/>
  <c r="AL2206" i="1"/>
  <c r="AL2207" i="1"/>
  <c r="AL2208" i="1"/>
  <c r="AL2209" i="1"/>
  <c r="AL2210" i="1"/>
  <c r="AL2211" i="1"/>
  <c r="AL2212" i="1"/>
  <c r="AL2213" i="1"/>
  <c r="AL2214" i="1"/>
  <c r="AL2215" i="1"/>
  <c r="AL2216" i="1"/>
  <c r="AL2217" i="1"/>
  <c r="AL2218" i="1"/>
  <c r="AL2219" i="1"/>
  <c r="AL2220" i="1"/>
  <c r="AL2221" i="1"/>
  <c r="AL2222" i="1"/>
  <c r="AL2223" i="1"/>
  <c r="AL2224" i="1"/>
  <c r="AL2225" i="1"/>
  <c r="AL2226" i="1"/>
  <c r="AL2227" i="1"/>
  <c r="AL2228" i="1"/>
  <c r="AL2229" i="1"/>
  <c r="AL2230" i="1"/>
  <c r="AL2231" i="1"/>
  <c r="AL2232" i="1"/>
  <c r="AL2233" i="1"/>
  <c r="AL2234" i="1"/>
  <c r="AL2235" i="1"/>
  <c r="AL2236" i="1"/>
  <c r="AL2237" i="1"/>
  <c r="AL2238" i="1"/>
  <c r="AL2239" i="1"/>
  <c r="AL2240" i="1"/>
  <c r="AL2241" i="1"/>
  <c r="AL2242" i="1"/>
  <c r="AL2243" i="1"/>
  <c r="AL2244" i="1"/>
  <c r="AL2245" i="1"/>
  <c r="AL2246" i="1"/>
  <c r="AL2247" i="1"/>
  <c r="AL2248" i="1"/>
  <c r="AL2249" i="1"/>
  <c r="AL2250" i="1"/>
  <c r="AL2251" i="1"/>
  <c r="AL2252" i="1"/>
  <c r="AL2253" i="1"/>
  <c r="AL2254" i="1"/>
  <c r="AL2255" i="1"/>
  <c r="AL2256" i="1"/>
  <c r="AL2257" i="1"/>
  <c r="AL2258" i="1"/>
  <c r="AL2259" i="1"/>
  <c r="AL2260" i="1"/>
  <c r="AL2261" i="1"/>
  <c r="AL2262" i="1"/>
  <c r="AL2263" i="1"/>
  <c r="AL2264" i="1"/>
  <c r="AL2265" i="1"/>
  <c r="AL2266" i="1"/>
  <c r="AL2267" i="1"/>
  <c r="AL2268" i="1"/>
  <c r="AL2269" i="1"/>
  <c r="AL2270" i="1"/>
  <c r="AL2271" i="1"/>
  <c r="AL2272" i="1"/>
  <c r="AL2273" i="1"/>
  <c r="AL2274" i="1"/>
  <c r="AL2275" i="1"/>
  <c r="AL2276" i="1"/>
  <c r="AL2277" i="1"/>
  <c r="AL2278" i="1"/>
  <c r="AL2279" i="1"/>
  <c r="AL2280" i="1"/>
  <c r="AL2281" i="1"/>
  <c r="AL2282" i="1"/>
  <c r="AL2283" i="1"/>
  <c r="AL2284" i="1"/>
  <c r="AL2285" i="1"/>
  <c r="AL2286" i="1"/>
  <c r="AL2287" i="1"/>
  <c r="AL2288" i="1"/>
  <c r="AL2289" i="1"/>
  <c r="AL2290" i="1"/>
  <c r="AL2291" i="1"/>
  <c r="AL2292" i="1"/>
  <c r="AL2293" i="1"/>
  <c r="AL2294" i="1"/>
  <c r="AL2295" i="1"/>
  <c r="AL2296" i="1"/>
  <c r="AL2297" i="1"/>
  <c r="AL2298" i="1"/>
  <c r="AL2299" i="1"/>
  <c r="AL2300" i="1"/>
  <c r="AL2301" i="1"/>
  <c r="AL2302" i="1"/>
  <c r="AL2303" i="1"/>
  <c r="AL2304" i="1"/>
  <c r="AL2305" i="1"/>
  <c r="AL2306" i="1"/>
  <c r="AL2307" i="1"/>
  <c r="AL2308" i="1"/>
  <c r="AL2309" i="1"/>
  <c r="AL2310" i="1"/>
  <c r="AL2311" i="1"/>
  <c r="AL2312" i="1"/>
  <c r="AL2313" i="1"/>
  <c r="AL2314" i="1"/>
  <c r="AL2315" i="1"/>
  <c r="AL2316" i="1"/>
  <c r="AL2317" i="1"/>
  <c r="AL2318" i="1"/>
  <c r="AL2319" i="1"/>
  <c r="AL2320" i="1"/>
  <c r="AL2321" i="1"/>
  <c r="AL2322" i="1"/>
  <c r="AL2323" i="1"/>
  <c r="AL2324" i="1"/>
  <c r="AL2325" i="1"/>
  <c r="AL2326" i="1"/>
  <c r="AL2327" i="1"/>
  <c r="AL2328" i="1"/>
  <c r="AL2329" i="1"/>
  <c r="AL2330" i="1"/>
  <c r="AL2331" i="1"/>
  <c r="AL2332" i="1"/>
  <c r="AL2333" i="1"/>
  <c r="AL2334" i="1"/>
  <c r="AL2335" i="1"/>
  <c r="AL2336" i="1"/>
  <c r="AL2337" i="1"/>
  <c r="AL2338" i="1"/>
  <c r="AL2339" i="1"/>
  <c r="AL2340" i="1"/>
  <c r="AL2341" i="1"/>
  <c r="AL2342" i="1"/>
  <c r="AL2343" i="1"/>
  <c r="AL2344" i="1"/>
  <c r="AL2345" i="1"/>
  <c r="AL2346" i="1"/>
  <c r="AL2347" i="1"/>
  <c r="AL2348" i="1"/>
  <c r="AL2349" i="1"/>
  <c r="AL2350" i="1"/>
  <c r="AL2351" i="1"/>
  <c r="AL2352" i="1"/>
  <c r="AL2353" i="1"/>
  <c r="AL2354" i="1"/>
  <c r="AL2355" i="1"/>
  <c r="AL2356" i="1"/>
  <c r="AL2357" i="1"/>
  <c r="AL2358" i="1"/>
  <c r="AL2359" i="1"/>
  <c r="AL2360" i="1"/>
  <c r="AL2361" i="1"/>
  <c r="AL2362" i="1"/>
  <c r="AL2363" i="1"/>
  <c r="AL2364" i="1"/>
  <c r="AL2365" i="1"/>
  <c r="AL2366" i="1"/>
  <c r="AL2367" i="1"/>
  <c r="AL2368" i="1"/>
  <c r="AL2369" i="1"/>
  <c r="AL2370" i="1"/>
  <c r="AL2371" i="1"/>
  <c r="AL2372" i="1"/>
  <c r="AL2373" i="1"/>
  <c r="AL2374" i="1"/>
  <c r="AL2375" i="1"/>
  <c r="AL2376" i="1"/>
  <c r="AL2377" i="1"/>
  <c r="AL2378" i="1"/>
  <c r="AL2379" i="1"/>
  <c r="AL2380" i="1"/>
  <c r="AL2381" i="1"/>
  <c r="AL2382" i="1"/>
  <c r="AL2383" i="1"/>
  <c r="AL2384" i="1"/>
  <c r="AL2385" i="1"/>
  <c r="AL2386" i="1"/>
  <c r="AL2387" i="1"/>
  <c r="AL2388" i="1"/>
  <c r="AL2389" i="1"/>
  <c r="AL2390" i="1"/>
  <c r="AL2391" i="1"/>
  <c r="AL2392" i="1"/>
  <c r="AL2393" i="1"/>
  <c r="AL2394" i="1"/>
  <c r="AL2395" i="1"/>
  <c r="AL2396" i="1"/>
  <c r="AL2397" i="1"/>
  <c r="AL2398" i="1"/>
  <c r="AL2399" i="1"/>
  <c r="AL2400" i="1"/>
  <c r="AL2401" i="1"/>
  <c r="AL2402" i="1"/>
  <c r="AL2403" i="1"/>
  <c r="AL2404" i="1"/>
  <c r="AL2405" i="1"/>
  <c r="AL2406" i="1"/>
  <c r="AL2407" i="1"/>
  <c r="AL2408" i="1"/>
  <c r="AL2409" i="1"/>
  <c r="AL2410" i="1"/>
  <c r="AL2411" i="1"/>
  <c r="AL2412" i="1"/>
  <c r="AL2413" i="1"/>
  <c r="AL2414" i="1"/>
  <c r="AL2415" i="1"/>
  <c r="AL2416" i="1"/>
  <c r="AL2417" i="1"/>
  <c r="AL2418" i="1"/>
  <c r="AL2419" i="1"/>
  <c r="AL2420" i="1"/>
  <c r="AL2421" i="1"/>
  <c r="AL2422" i="1"/>
  <c r="AL2423" i="1"/>
  <c r="AL2424" i="1"/>
  <c r="AL2425" i="1"/>
  <c r="AL2426" i="1"/>
  <c r="AL2427" i="1"/>
  <c r="AL2428" i="1"/>
  <c r="AL2429" i="1"/>
  <c r="AL2430" i="1"/>
  <c r="AL2431" i="1"/>
  <c r="AL2432" i="1"/>
  <c r="AL2433" i="1"/>
  <c r="AL2434" i="1"/>
  <c r="AL2435" i="1"/>
  <c r="AL2436" i="1"/>
  <c r="AL2437" i="1"/>
  <c r="AL2438" i="1"/>
  <c r="AL2439" i="1"/>
  <c r="AL2440" i="1"/>
  <c r="AL2441" i="1"/>
  <c r="AL2442" i="1"/>
  <c r="AL2443" i="1"/>
  <c r="AL2444" i="1"/>
  <c r="AL2445" i="1"/>
  <c r="AL2446" i="1"/>
  <c r="AL2447" i="1"/>
  <c r="AL2448" i="1"/>
  <c r="AL2449" i="1"/>
  <c r="AL2450" i="1"/>
  <c r="AL2451" i="1"/>
  <c r="AL2452" i="1"/>
  <c r="AL2453" i="1"/>
  <c r="AL2454" i="1"/>
  <c r="AL2455" i="1"/>
  <c r="AL2456" i="1"/>
  <c r="AL2457" i="1"/>
  <c r="AL2458" i="1"/>
  <c r="AL2459" i="1"/>
  <c r="AL2460" i="1"/>
  <c r="AL2461" i="1"/>
  <c r="AL2462" i="1"/>
  <c r="AL2463" i="1"/>
  <c r="AL2464" i="1"/>
  <c r="AL2465" i="1"/>
  <c r="AL2466" i="1"/>
  <c r="AL2467" i="1"/>
  <c r="AL2468" i="1"/>
  <c r="AL2469" i="1"/>
  <c r="AL2470" i="1"/>
  <c r="AL2471" i="1"/>
  <c r="AL2472" i="1"/>
  <c r="AL2473" i="1"/>
  <c r="AL2474" i="1"/>
  <c r="AL2475" i="1"/>
  <c r="AL2476" i="1"/>
  <c r="AL2477" i="1"/>
  <c r="AL2478" i="1"/>
  <c r="AL2479" i="1"/>
  <c r="AL2480" i="1"/>
  <c r="AL2481" i="1"/>
  <c r="AL2482" i="1"/>
  <c r="AL2483" i="1"/>
  <c r="AL2484" i="1"/>
  <c r="AL2485" i="1"/>
  <c r="AL2486" i="1"/>
  <c r="AL2487" i="1"/>
  <c r="AL2488" i="1"/>
  <c r="AL2489" i="1"/>
  <c r="AL2490" i="1"/>
  <c r="AL2491" i="1"/>
  <c r="AL2492" i="1"/>
  <c r="AL2493" i="1"/>
  <c r="AL2494" i="1"/>
  <c r="AL2495" i="1"/>
  <c r="AL2496" i="1"/>
  <c r="AL2497" i="1"/>
  <c r="AL2498" i="1"/>
  <c r="AL2499" i="1"/>
  <c r="AL2500" i="1"/>
  <c r="AL2501" i="1"/>
  <c r="AL2502" i="1"/>
  <c r="AL2503" i="1"/>
  <c r="AL2504" i="1"/>
  <c r="AL2505" i="1"/>
  <c r="AL2506" i="1"/>
  <c r="AL2507" i="1"/>
  <c r="AL2508" i="1"/>
  <c r="AL2509" i="1"/>
  <c r="AL2510" i="1"/>
  <c r="AL2511" i="1"/>
  <c r="AL2512" i="1"/>
  <c r="AL2513" i="1"/>
  <c r="AL2514" i="1"/>
  <c r="AL2515" i="1"/>
  <c r="AL2516" i="1"/>
  <c r="AL2517" i="1"/>
  <c r="AL2518" i="1"/>
  <c r="AL2519" i="1"/>
  <c r="AL2520" i="1"/>
  <c r="AL2521" i="1"/>
  <c r="AL2522" i="1"/>
  <c r="AL2523" i="1"/>
  <c r="AL2524" i="1"/>
  <c r="AL2525" i="1"/>
  <c r="AL2526" i="1"/>
  <c r="AL2527" i="1"/>
  <c r="AL2528" i="1"/>
  <c r="AL2529" i="1"/>
  <c r="AL2530" i="1"/>
  <c r="AL2531" i="1"/>
  <c r="AL2532" i="1"/>
  <c r="AL2533" i="1"/>
  <c r="AL2534" i="1"/>
  <c r="AL2535" i="1"/>
  <c r="AL2536" i="1"/>
  <c r="AL2537" i="1"/>
  <c r="AL2538" i="1"/>
  <c r="AL2539" i="1"/>
  <c r="AL2540" i="1"/>
  <c r="AL2541" i="1"/>
  <c r="AL2542" i="1"/>
  <c r="AL2543" i="1"/>
  <c r="AL2544" i="1"/>
  <c r="AL2545" i="1"/>
  <c r="AL2546" i="1"/>
  <c r="AL2547" i="1"/>
  <c r="AL2548" i="1"/>
  <c r="AL2549" i="1"/>
  <c r="AL2550" i="1"/>
  <c r="AL2551" i="1"/>
  <c r="AL2552" i="1"/>
  <c r="AL2553" i="1"/>
  <c r="AL2554" i="1"/>
  <c r="AL2555" i="1"/>
  <c r="AL2556" i="1"/>
  <c r="AL2557" i="1"/>
  <c r="AL2558" i="1"/>
  <c r="AL2559" i="1"/>
  <c r="AL2560" i="1"/>
  <c r="AL2561" i="1"/>
  <c r="AL2562" i="1"/>
  <c r="AL2563" i="1"/>
  <c r="AL2564" i="1"/>
  <c r="AL2565" i="1"/>
  <c r="AL2566" i="1"/>
  <c r="AL2567" i="1"/>
  <c r="AL2568" i="1"/>
  <c r="AL2569" i="1"/>
  <c r="AL2570" i="1"/>
  <c r="AL2571" i="1"/>
  <c r="AL2572" i="1"/>
  <c r="AL2573" i="1"/>
  <c r="AL2574" i="1"/>
  <c r="AL2575" i="1"/>
  <c r="AL2576" i="1"/>
  <c r="AL2577" i="1"/>
  <c r="AL2578" i="1"/>
  <c r="AL2579" i="1"/>
  <c r="AL2580" i="1"/>
  <c r="AL2581" i="1"/>
  <c r="AL2582" i="1"/>
  <c r="AL2583" i="1"/>
  <c r="AL2584" i="1"/>
  <c r="AL2585" i="1"/>
  <c r="AL2586" i="1"/>
  <c r="AL2587" i="1"/>
  <c r="AL2588" i="1"/>
  <c r="AL2589" i="1"/>
  <c r="AL2590" i="1"/>
  <c r="AL2591" i="1"/>
  <c r="AL2592" i="1"/>
  <c r="AL2593" i="1"/>
  <c r="AL2594" i="1"/>
  <c r="AL2595" i="1"/>
  <c r="AL2596" i="1"/>
  <c r="AL2597" i="1"/>
  <c r="AL2598" i="1"/>
  <c r="AL2599" i="1"/>
  <c r="AL2600" i="1"/>
  <c r="AL2601" i="1"/>
  <c r="AL2602" i="1"/>
  <c r="AL2603" i="1"/>
  <c r="AL2604" i="1"/>
  <c r="AL2605" i="1"/>
  <c r="AL2606" i="1"/>
  <c r="AL2607" i="1"/>
  <c r="AL2608" i="1"/>
  <c r="AL2609" i="1"/>
  <c r="AL2610" i="1"/>
  <c r="AL2611" i="1"/>
  <c r="AL2612" i="1"/>
  <c r="AL2613" i="1"/>
  <c r="AL2614" i="1"/>
  <c r="AL2615" i="1"/>
  <c r="AL2616" i="1"/>
  <c r="AL2617" i="1"/>
  <c r="AL2618" i="1"/>
  <c r="AL2619" i="1"/>
  <c r="AL2620" i="1"/>
  <c r="AL2621" i="1"/>
  <c r="AL2622" i="1"/>
  <c r="AL2623" i="1"/>
  <c r="AL2624" i="1"/>
  <c r="AL2625" i="1"/>
  <c r="AL2626" i="1"/>
  <c r="AL2627" i="1"/>
  <c r="AL2628" i="1"/>
  <c r="AL2629" i="1"/>
  <c r="AL2630" i="1"/>
  <c r="AL2631" i="1"/>
  <c r="AL2632" i="1"/>
  <c r="AL2633" i="1"/>
  <c r="AL2634" i="1"/>
  <c r="AL2635" i="1"/>
  <c r="AL2636" i="1"/>
  <c r="AL2637" i="1"/>
  <c r="AL2638" i="1"/>
  <c r="AL2639" i="1"/>
  <c r="AL2640" i="1"/>
  <c r="AL2641" i="1"/>
  <c r="AL2642" i="1"/>
  <c r="AL2643" i="1"/>
  <c r="AL2644" i="1"/>
  <c r="AL2645" i="1"/>
  <c r="AL2646" i="1"/>
  <c r="AL2647" i="1"/>
  <c r="AL2648" i="1"/>
  <c r="AL2649" i="1"/>
  <c r="AL2650" i="1"/>
  <c r="AL2651" i="1"/>
  <c r="AL2652" i="1"/>
  <c r="AL2653" i="1"/>
  <c r="AL2654" i="1"/>
  <c r="AL2655" i="1"/>
  <c r="AL2656" i="1"/>
  <c r="AL2657" i="1"/>
  <c r="AL2658" i="1"/>
  <c r="AL2659" i="1"/>
  <c r="AL2660" i="1"/>
  <c r="AL2661" i="1"/>
  <c r="AL2662" i="1"/>
  <c r="AL2663" i="1"/>
  <c r="AL2664" i="1"/>
  <c r="AL2665" i="1"/>
  <c r="AL2666" i="1"/>
  <c r="AL2667" i="1"/>
  <c r="AL2668" i="1"/>
  <c r="AL2669" i="1"/>
  <c r="AL2670" i="1"/>
  <c r="AL2671" i="1"/>
  <c r="AL2672" i="1"/>
  <c r="AL2673" i="1"/>
  <c r="AL2674" i="1"/>
  <c r="AL2675" i="1"/>
  <c r="AL2676" i="1"/>
  <c r="AL2677" i="1"/>
  <c r="AL2678" i="1"/>
  <c r="AL2679" i="1"/>
  <c r="AL2680" i="1"/>
  <c r="AL2681" i="1"/>
  <c r="AL2682" i="1"/>
  <c r="AL2683" i="1"/>
  <c r="AL2684" i="1"/>
  <c r="AL2685" i="1"/>
  <c r="AL2686" i="1"/>
  <c r="AL2687" i="1"/>
  <c r="AL2688" i="1"/>
  <c r="AL2689" i="1"/>
  <c r="AL2690" i="1"/>
  <c r="AL2691" i="1"/>
  <c r="AL2692" i="1"/>
  <c r="AL2693" i="1"/>
  <c r="AL2694" i="1"/>
  <c r="AL2695" i="1"/>
  <c r="AL2696" i="1"/>
  <c r="AL2697" i="1"/>
  <c r="AL2698" i="1"/>
  <c r="AL2699" i="1"/>
  <c r="AL2700" i="1"/>
  <c r="AL2701" i="1"/>
  <c r="AL2702" i="1"/>
  <c r="AL2703" i="1"/>
  <c r="AL2704" i="1"/>
  <c r="AL2705" i="1"/>
  <c r="AL2706" i="1"/>
  <c r="AL2707" i="1"/>
  <c r="AL2708" i="1"/>
  <c r="AL2709" i="1"/>
  <c r="AL2710" i="1"/>
  <c r="AL2711" i="1"/>
  <c r="AL2712" i="1"/>
  <c r="AL2713" i="1"/>
  <c r="AL2714" i="1"/>
  <c r="AL2715" i="1"/>
  <c r="AL2716" i="1"/>
  <c r="AL2717" i="1"/>
  <c r="AL2718" i="1"/>
  <c r="AL2719" i="1"/>
  <c r="AL2720" i="1"/>
  <c r="AL2721" i="1"/>
  <c r="AL2722" i="1"/>
  <c r="AL2723" i="1"/>
  <c r="AL2724" i="1"/>
  <c r="AL2725" i="1"/>
  <c r="AL2726" i="1"/>
  <c r="AL2727" i="1"/>
  <c r="AL2728" i="1"/>
  <c r="AL2729" i="1"/>
  <c r="AL2730" i="1"/>
  <c r="AL2731" i="1"/>
  <c r="AL2732" i="1"/>
  <c r="AL2733" i="1"/>
  <c r="AL2734" i="1"/>
  <c r="AL2735" i="1"/>
  <c r="AL2736" i="1"/>
  <c r="AL2737" i="1"/>
  <c r="AL2738" i="1"/>
  <c r="AL2739" i="1"/>
  <c r="AL2740" i="1"/>
  <c r="AL2741" i="1"/>
  <c r="AL2742" i="1"/>
  <c r="AL2743" i="1"/>
  <c r="AL2744" i="1"/>
  <c r="AL2745" i="1"/>
  <c r="AL2746" i="1"/>
  <c r="AL2747" i="1"/>
  <c r="AL2748" i="1"/>
  <c r="AL2749" i="1"/>
  <c r="AL2750" i="1"/>
  <c r="AL2751" i="1"/>
  <c r="AL2752" i="1"/>
  <c r="AL2753" i="1"/>
  <c r="AL2754" i="1"/>
  <c r="AL2755" i="1"/>
  <c r="AL2756" i="1"/>
  <c r="AL2757" i="1"/>
  <c r="AL2758" i="1"/>
  <c r="AL2759" i="1"/>
  <c r="AL2760" i="1"/>
  <c r="AL2761" i="1"/>
  <c r="AL2762" i="1"/>
  <c r="AL2763" i="1"/>
  <c r="AL2764" i="1"/>
  <c r="AL2765" i="1"/>
  <c r="AL2766" i="1"/>
  <c r="AL2767" i="1"/>
  <c r="AL2768" i="1"/>
  <c r="AL2769" i="1"/>
  <c r="AL2770" i="1"/>
  <c r="AL2771" i="1"/>
  <c r="AL2772" i="1"/>
  <c r="AL2773" i="1"/>
  <c r="AL2774" i="1"/>
  <c r="AL2775" i="1"/>
  <c r="AL2776" i="1"/>
  <c r="AL2777" i="1"/>
  <c r="AL2778" i="1"/>
  <c r="AL2779" i="1"/>
  <c r="AL2780" i="1"/>
  <c r="AL2781" i="1"/>
  <c r="AL2782" i="1"/>
  <c r="AL2783" i="1"/>
  <c r="AL2784" i="1"/>
  <c r="AL2785" i="1"/>
  <c r="AL2786" i="1"/>
  <c r="AL2787" i="1"/>
  <c r="AL2788" i="1"/>
  <c r="AL2789" i="1"/>
  <c r="AL2790" i="1"/>
  <c r="AL2791" i="1"/>
  <c r="AL2792" i="1"/>
  <c r="AL2793" i="1"/>
  <c r="AL2794" i="1"/>
  <c r="AL2795" i="1"/>
  <c r="AL2796" i="1"/>
  <c r="AL2797" i="1"/>
  <c r="AL2798" i="1"/>
  <c r="AL2799" i="1"/>
  <c r="AL2800" i="1"/>
  <c r="AL2801" i="1"/>
  <c r="AL2802" i="1"/>
  <c r="AL2803" i="1"/>
  <c r="AL2804" i="1"/>
  <c r="AL2805" i="1"/>
  <c r="AL2806" i="1"/>
  <c r="AL2807" i="1"/>
  <c r="AL2808" i="1"/>
  <c r="AL2809" i="1"/>
  <c r="AL2810" i="1"/>
  <c r="AL2811" i="1"/>
  <c r="AL2812" i="1"/>
  <c r="AL2813" i="1"/>
  <c r="AL2814" i="1"/>
  <c r="AL2815" i="1"/>
  <c r="AL2816" i="1"/>
  <c r="AL2817" i="1"/>
  <c r="AL2818" i="1"/>
  <c r="AL2819" i="1"/>
  <c r="AL2820" i="1"/>
  <c r="AL2821" i="1"/>
  <c r="AL2822" i="1"/>
  <c r="AL2823" i="1"/>
  <c r="AL2824" i="1"/>
  <c r="AL2825" i="1"/>
  <c r="AL2826" i="1"/>
  <c r="AL2827" i="1"/>
  <c r="AL2828" i="1"/>
  <c r="AL2829" i="1"/>
  <c r="AL2830" i="1"/>
  <c r="AL2831" i="1"/>
  <c r="AL2832" i="1"/>
  <c r="AL2833" i="1"/>
  <c r="AL2834" i="1"/>
  <c r="AL2835" i="1"/>
  <c r="AL2836" i="1"/>
  <c r="AL2837" i="1"/>
  <c r="AL2838" i="1"/>
  <c r="AL2839" i="1"/>
  <c r="AL2840" i="1"/>
  <c r="AL2841" i="1"/>
  <c r="AL2842" i="1"/>
  <c r="AL2843" i="1"/>
  <c r="AL2844" i="1"/>
  <c r="AL2845" i="1"/>
  <c r="AL2846" i="1"/>
  <c r="AL2847" i="1"/>
  <c r="AL2848" i="1"/>
  <c r="AL2849" i="1"/>
  <c r="AL2850" i="1"/>
  <c r="AL2851" i="1"/>
  <c r="AL2852" i="1"/>
  <c r="AL2853" i="1"/>
  <c r="AL2854" i="1"/>
  <c r="AL2855" i="1"/>
  <c r="AL2856" i="1"/>
  <c r="AL2857" i="1"/>
  <c r="AL2858" i="1"/>
  <c r="AL2859" i="1"/>
  <c r="AL2860" i="1"/>
  <c r="AL2861" i="1"/>
  <c r="AL2862" i="1"/>
  <c r="AL2863" i="1"/>
  <c r="AL2864" i="1"/>
  <c r="AL2865" i="1"/>
  <c r="AL2866" i="1"/>
  <c r="AL2867" i="1"/>
  <c r="AL2868" i="1"/>
  <c r="AL2869" i="1"/>
  <c r="AL2870" i="1"/>
  <c r="AL2871" i="1"/>
  <c r="AL2872" i="1"/>
  <c r="AL2873" i="1"/>
  <c r="AL2874" i="1"/>
  <c r="AL2875" i="1"/>
  <c r="AL2876" i="1"/>
  <c r="AL2877" i="1"/>
  <c r="AL2878" i="1"/>
  <c r="AL2879" i="1"/>
  <c r="AL2880" i="1"/>
  <c r="AL2881" i="1"/>
  <c r="AL2882" i="1"/>
  <c r="AL2883" i="1"/>
  <c r="AL2884" i="1"/>
  <c r="AL2885" i="1"/>
  <c r="AL2886" i="1"/>
  <c r="AL2887" i="1"/>
  <c r="AL2888" i="1"/>
  <c r="AL2889" i="1"/>
  <c r="AL2890" i="1"/>
  <c r="AL2891" i="1"/>
  <c r="AL2892" i="1"/>
  <c r="AL2893" i="1"/>
  <c r="AL2894" i="1"/>
  <c r="AL2895" i="1"/>
  <c r="AL2896" i="1"/>
  <c r="AL2897" i="1"/>
  <c r="AL2898" i="1"/>
  <c r="AL2899" i="1"/>
  <c r="AL2900" i="1"/>
  <c r="AL2901" i="1"/>
  <c r="AL2902" i="1"/>
  <c r="AL2903" i="1"/>
  <c r="AL2904" i="1"/>
  <c r="AL2905" i="1"/>
  <c r="AL2906" i="1"/>
  <c r="AL2907" i="1"/>
  <c r="AL2908" i="1"/>
  <c r="AL2909" i="1"/>
  <c r="AL2910" i="1"/>
  <c r="AL2911" i="1"/>
  <c r="AL2912" i="1"/>
  <c r="AL2913" i="1"/>
  <c r="AL2914" i="1"/>
  <c r="AL2915" i="1"/>
  <c r="AL2916" i="1"/>
  <c r="AL2917" i="1"/>
  <c r="AL2918" i="1"/>
  <c r="AL2919" i="1"/>
  <c r="AL2920" i="1"/>
  <c r="AL2921" i="1"/>
  <c r="AL2922" i="1"/>
  <c r="AL2923" i="1"/>
  <c r="AL2924" i="1"/>
  <c r="AL2925" i="1"/>
  <c r="AL2926" i="1"/>
  <c r="AL2927" i="1"/>
  <c r="AL2928" i="1"/>
  <c r="AL2929" i="1"/>
  <c r="AL2930" i="1"/>
  <c r="AL2931" i="1"/>
  <c r="AL2932" i="1"/>
  <c r="AL2933" i="1"/>
  <c r="AL2934" i="1"/>
  <c r="AL2935" i="1"/>
  <c r="AL2936" i="1"/>
  <c r="AL2937" i="1"/>
  <c r="AL2938" i="1"/>
  <c r="AL2939" i="1"/>
  <c r="AL2940" i="1"/>
  <c r="AL2941" i="1"/>
  <c r="AL2942" i="1"/>
  <c r="AL2943" i="1"/>
  <c r="AL2944" i="1"/>
  <c r="AL2945" i="1"/>
  <c r="AL2946" i="1"/>
  <c r="AL2947" i="1"/>
  <c r="AL2948" i="1"/>
  <c r="AL2949" i="1"/>
  <c r="AL2950" i="1"/>
  <c r="AL2951" i="1"/>
  <c r="AL2952" i="1"/>
  <c r="AL2953" i="1"/>
  <c r="AL2954" i="1"/>
  <c r="AL2955" i="1"/>
  <c r="AL2956" i="1"/>
  <c r="AL2957" i="1"/>
  <c r="AL2958" i="1"/>
  <c r="AL2959" i="1"/>
  <c r="AL2960" i="1"/>
  <c r="AL2961" i="1"/>
  <c r="AL2962" i="1"/>
  <c r="AL2963" i="1"/>
  <c r="AL2964" i="1"/>
  <c r="AL2965" i="1"/>
  <c r="AL2966" i="1"/>
  <c r="AL2967" i="1"/>
  <c r="AL2968" i="1"/>
  <c r="AL2969" i="1"/>
  <c r="AL2970" i="1"/>
  <c r="AL2971" i="1"/>
  <c r="AL2972" i="1"/>
  <c r="AL2973" i="1"/>
  <c r="AL2974" i="1"/>
  <c r="AL2975" i="1"/>
  <c r="AL2976" i="1"/>
  <c r="AL2977" i="1"/>
  <c r="AL2978" i="1"/>
  <c r="AL2979" i="1"/>
  <c r="AL2980" i="1"/>
  <c r="AL2981" i="1"/>
  <c r="AL2982" i="1"/>
  <c r="AL2983" i="1"/>
  <c r="AL2984" i="1"/>
  <c r="AL2985" i="1"/>
  <c r="AL2986" i="1"/>
  <c r="AL2987" i="1"/>
  <c r="AL2988" i="1"/>
  <c r="AL2989" i="1"/>
  <c r="AL2990" i="1"/>
  <c r="AL2991" i="1"/>
  <c r="AL2992" i="1"/>
  <c r="AL2993" i="1"/>
  <c r="AL2994" i="1"/>
  <c r="AL2995" i="1"/>
  <c r="AL2996" i="1"/>
  <c r="AL2997" i="1"/>
  <c r="AL2998" i="1"/>
  <c r="AL2999" i="1"/>
  <c r="AL3000" i="1"/>
  <c r="AL3001" i="1"/>
  <c r="AL3002" i="1"/>
  <c r="AL3003" i="1"/>
  <c r="AL3004" i="1"/>
  <c r="AL3005" i="1"/>
  <c r="AL3006" i="1"/>
  <c r="AL3007" i="1"/>
  <c r="AL3008" i="1"/>
  <c r="AL3009" i="1"/>
  <c r="AL3010" i="1"/>
  <c r="AL3011" i="1"/>
  <c r="AL3012" i="1"/>
  <c r="AL3013" i="1"/>
  <c r="AL3014" i="1"/>
  <c r="AL3015" i="1"/>
  <c r="AL3016" i="1"/>
  <c r="AL3017" i="1"/>
  <c r="AL3018" i="1"/>
  <c r="AL3019" i="1"/>
  <c r="AL3020" i="1"/>
  <c r="AL3021" i="1"/>
  <c r="AL3022" i="1"/>
  <c r="AL3023" i="1"/>
  <c r="AL3024" i="1"/>
  <c r="AL3025" i="1"/>
  <c r="AL3026" i="1"/>
  <c r="AL3027" i="1"/>
  <c r="AL3028" i="1"/>
  <c r="AL3029" i="1"/>
  <c r="AL3030" i="1"/>
  <c r="AL3031" i="1"/>
  <c r="AL3032" i="1"/>
  <c r="AL3033" i="1"/>
  <c r="AL3034" i="1"/>
  <c r="AL3035" i="1"/>
  <c r="AL3036" i="1"/>
  <c r="AL3037" i="1"/>
  <c r="AL3038" i="1"/>
  <c r="AL3039" i="1"/>
  <c r="AL3040" i="1"/>
  <c r="AL3041" i="1"/>
  <c r="AL3042" i="1"/>
  <c r="AL3043" i="1"/>
  <c r="AL3044" i="1"/>
  <c r="AL3045" i="1"/>
  <c r="AL3046" i="1"/>
  <c r="AL3047" i="1"/>
  <c r="AL3048" i="1"/>
  <c r="AL3049" i="1"/>
  <c r="AL3050" i="1"/>
  <c r="AL3051" i="1"/>
  <c r="AL3052" i="1"/>
  <c r="AL3053" i="1"/>
  <c r="AL3054" i="1"/>
  <c r="AL3055" i="1"/>
  <c r="AL3056" i="1"/>
  <c r="AL3057" i="1"/>
  <c r="AL3058" i="1"/>
  <c r="AL3059" i="1"/>
  <c r="AL3060" i="1"/>
  <c r="AL3061" i="1"/>
  <c r="AL3062" i="1"/>
  <c r="AL3063" i="1"/>
  <c r="AL3064" i="1"/>
  <c r="AL3065" i="1"/>
  <c r="AL3066" i="1"/>
  <c r="AL3067" i="1"/>
  <c r="AL3068" i="1"/>
  <c r="AL3069" i="1"/>
  <c r="AL3070" i="1"/>
  <c r="AL3071" i="1"/>
  <c r="AL3072" i="1"/>
  <c r="AL3073" i="1"/>
  <c r="AL3074" i="1"/>
  <c r="AL3075" i="1"/>
  <c r="AL3076" i="1"/>
  <c r="AL3077" i="1"/>
  <c r="AL3078" i="1"/>
  <c r="AL3079" i="1"/>
  <c r="AL3080" i="1"/>
  <c r="AL3081" i="1"/>
  <c r="AL3082" i="1"/>
  <c r="AL3083" i="1"/>
  <c r="AL3084" i="1"/>
  <c r="AL3085" i="1"/>
  <c r="AL3086" i="1"/>
  <c r="AL3087" i="1"/>
  <c r="AL3088" i="1"/>
  <c r="AL3089" i="1"/>
  <c r="AL3090" i="1"/>
  <c r="AL3091" i="1"/>
  <c r="AL3092" i="1"/>
  <c r="AL3093" i="1"/>
  <c r="AL3094" i="1"/>
  <c r="AL3095" i="1"/>
  <c r="AL3096" i="1"/>
  <c r="AL3097" i="1"/>
  <c r="AL3098" i="1"/>
  <c r="AL3099" i="1"/>
  <c r="AL3100" i="1"/>
  <c r="AL3101" i="1"/>
  <c r="AL3102" i="1"/>
  <c r="AL3103" i="1"/>
  <c r="AL3104" i="1"/>
  <c r="AL3105" i="1"/>
  <c r="AL3106" i="1"/>
  <c r="AL3107" i="1"/>
  <c r="AL3108" i="1"/>
  <c r="AL3109" i="1"/>
  <c r="AL3110" i="1"/>
  <c r="AL3111" i="1"/>
  <c r="AL3112" i="1"/>
  <c r="AL3113" i="1"/>
  <c r="AL3114" i="1"/>
  <c r="AL3115" i="1"/>
  <c r="AL3116" i="1"/>
  <c r="AL3117" i="1"/>
  <c r="AL3118" i="1"/>
  <c r="AL3119" i="1"/>
  <c r="AL3120" i="1"/>
  <c r="AL3121" i="1"/>
  <c r="AL3122" i="1"/>
  <c r="AL3123" i="1"/>
  <c r="AL3124" i="1"/>
  <c r="AL3125" i="1"/>
  <c r="AL3126" i="1"/>
  <c r="AL3127" i="1"/>
  <c r="AL3128" i="1"/>
  <c r="AL3129" i="1"/>
  <c r="AL3130" i="1"/>
  <c r="AL3131" i="1"/>
  <c r="AL3132" i="1"/>
  <c r="AL3133" i="1"/>
  <c r="AL3134" i="1"/>
  <c r="AL3135" i="1"/>
  <c r="AL3136" i="1"/>
  <c r="AL3137" i="1"/>
  <c r="AL3138" i="1"/>
  <c r="AL3139" i="1"/>
  <c r="AL3140" i="1"/>
  <c r="AL3141" i="1"/>
  <c r="AL3142" i="1"/>
  <c r="AL3143" i="1"/>
  <c r="AL3144" i="1"/>
  <c r="AL3145" i="1"/>
  <c r="AL3146" i="1"/>
  <c r="AL3147" i="1"/>
  <c r="AL3148" i="1"/>
  <c r="AL3149" i="1"/>
  <c r="AL3150" i="1"/>
  <c r="AL3151" i="1"/>
  <c r="AL3152" i="1"/>
  <c r="AL3153" i="1"/>
  <c r="AL3154" i="1"/>
  <c r="AL3155" i="1"/>
  <c r="AL3156" i="1"/>
  <c r="AL3157" i="1"/>
  <c r="AL3158" i="1"/>
  <c r="AL3159" i="1"/>
  <c r="AL3160" i="1"/>
  <c r="AL3161" i="1"/>
  <c r="AL3162" i="1"/>
  <c r="AL3163" i="1"/>
  <c r="AL3164" i="1"/>
  <c r="AL3165" i="1"/>
  <c r="AL3166" i="1"/>
  <c r="AL3167" i="1"/>
  <c r="AL3168" i="1"/>
  <c r="AL3169" i="1"/>
  <c r="AL3170" i="1"/>
  <c r="AL3171" i="1"/>
  <c r="AL3172" i="1"/>
  <c r="AL3173" i="1"/>
  <c r="AL3174" i="1"/>
  <c r="AL3175" i="1"/>
  <c r="AL3176" i="1"/>
  <c r="AL3177" i="1"/>
  <c r="AL3178" i="1"/>
  <c r="AL3179" i="1"/>
  <c r="AL3180" i="1"/>
  <c r="AL3181" i="1"/>
  <c r="AL3182" i="1"/>
  <c r="AL3183" i="1"/>
  <c r="AL3184" i="1"/>
  <c r="AL3185" i="1"/>
  <c r="AL3186" i="1"/>
  <c r="AL3187" i="1"/>
  <c r="AL3188" i="1"/>
  <c r="AL3189" i="1"/>
  <c r="AL3190" i="1"/>
  <c r="AL3191" i="1"/>
  <c r="AL3192" i="1"/>
  <c r="AL3193" i="1"/>
  <c r="AL3194" i="1"/>
  <c r="AL3195" i="1"/>
  <c r="AL3196" i="1"/>
  <c r="AL3197" i="1"/>
  <c r="AL3198" i="1"/>
  <c r="AL3199" i="1"/>
  <c r="AL3200" i="1"/>
  <c r="AL3201" i="1"/>
  <c r="AL3202" i="1"/>
  <c r="AL3203" i="1"/>
  <c r="AL3204" i="1"/>
  <c r="AL3205" i="1"/>
  <c r="AL3206" i="1"/>
  <c r="AL3207" i="1"/>
  <c r="AL3208" i="1"/>
  <c r="AL3209" i="1"/>
  <c r="AL3210" i="1"/>
  <c r="AL3211" i="1"/>
  <c r="AL3212" i="1"/>
  <c r="AL3213" i="1"/>
  <c r="AL3214" i="1"/>
  <c r="AL3215" i="1"/>
  <c r="AL3216" i="1"/>
  <c r="AL3217" i="1"/>
  <c r="AL3218" i="1"/>
  <c r="AL3219" i="1"/>
  <c r="AL3220" i="1"/>
  <c r="AL3221" i="1"/>
  <c r="AL3222" i="1"/>
  <c r="AL3223" i="1"/>
  <c r="AL3224" i="1"/>
  <c r="AL3225" i="1"/>
  <c r="AL3226" i="1"/>
  <c r="AL3227" i="1"/>
  <c r="AL3228" i="1"/>
  <c r="AL3229" i="1"/>
  <c r="AL3230" i="1"/>
  <c r="AL3231" i="1"/>
  <c r="AL3232" i="1"/>
  <c r="AL3233" i="1"/>
  <c r="AL3234" i="1"/>
  <c r="AL3235" i="1"/>
  <c r="AL3236" i="1"/>
  <c r="AL3237" i="1"/>
  <c r="AL3238" i="1"/>
  <c r="AL3239" i="1"/>
  <c r="AL3240" i="1"/>
  <c r="AL3241" i="1"/>
  <c r="AL3242" i="1"/>
  <c r="AL3243" i="1"/>
  <c r="AL3244" i="1"/>
  <c r="AL3245" i="1"/>
  <c r="AL3246" i="1"/>
  <c r="AL3247" i="1"/>
  <c r="AL3248" i="1"/>
  <c r="AL3249" i="1"/>
  <c r="AL3250" i="1"/>
  <c r="AL3251" i="1"/>
  <c r="AL3252" i="1"/>
  <c r="AL3253" i="1"/>
  <c r="AL3254" i="1"/>
  <c r="AL3255" i="1"/>
  <c r="AL3256" i="1"/>
  <c r="AL3257" i="1"/>
  <c r="AL3258" i="1"/>
  <c r="AL3259" i="1"/>
  <c r="AL3260" i="1"/>
  <c r="AL3261" i="1"/>
  <c r="AL3262" i="1"/>
  <c r="AL3263" i="1"/>
  <c r="AL3264" i="1"/>
  <c r="AL3265" i="1"/>
  <c r="AL3266" i="1"/>
  <c r="AL3267" i="1"/>
  <c r="AL3268" i="1"/>
  <c r="AL3269" i="1"/>
  <c r="AL3270" i="1"/>
  <c r="AL3271" i="1"/>
  <c r="AL3272" i="1"/>
  <c r="AL3273" i="1"/>
  <c r="AL3274" i="1"/>
  <c r="AL3275" i="1"/>
  <c r="AL3276" i="1"/>
  <c r="AL3277" i="1"/>
  <c r="AL3278" i="1"/>
  <c r="AL3279" i="1"/>
  <c r="AL3280" i="1"/>
  <c r="AL3281" i="1"/>
  <c r="AL3282" i="1"/>
  <c r="AL3283" i="1"/>
  <c r="AL3284" i="1"/>
  <c r="AL3285" i="1"/>
  <c r="AL3286" i="1"/>
  <c r="AL3287" i="1"/>
  <c r="AL3288" i="1"/>
  <c r="AL3289" i="1"/>
  <c r="AL3290" i="1"/>
  <c r="AL3291" i="1"/>
  <c r="AL3292" i="1"/>
  <c r="AL3293" i="1"/>
  <c r="AL3294" i="1"/>
  <c r="AL3295" i="1"/>
  <c r="AL3296" i="1"/>
  <c r="AL3297" i="1"/>
  <c r="AL3298" i="1"/>
  <c r="AL3299" i="1"/>
  <c r="AL3300" i="1"/>
  <c r="AL3301" i="1"/>
  <c r="AL3302" i="1"/>
  <c r="AL3303" i="1"/>
  <c r="AL3304" i="1"/>
  <c r="AL3305" i="1"/>
  <c r="AL3306" i="1"/>
  <c r="AL3307" i="1"/>
  <c r="AL3308" i="1"/>
  <c r="AL3309" i="1"/>
  <c r="AL3310" i="1"/>
  <c r="AL3311" i="1"/>
  <c r="AL3312" i="1"/>
  <c r="AL3313" i="1"/>
  <c r="AL3314" i="1"/>
  <c r="AL3315" i="1"/>
  <c r="AL3316" i="1"/>
  <c r="AL3317" i="1"/>
  <c r="AL3318" i="1"/>
  <c r="AL3319" i="1"/>
  <c r="AL3320" i="1"/>
  <c r="AL3321" i="1"/>
  <c r="AL3322" i="1"/>
  <c r="AL3323" i="1"/>
  <c r="AL3324" i="1"/>
  <c r="AL3325" i="1"/>
  <c r="AL3326" i="1"/>
  <c r="AL3327" i="1"/>
  <c r="AL3328" i="1"/>
  <c r="AL3329" i="1"/>
  <c r="AL3330" i="1"/>
  <c r="AL3331" i="1"/>
  <c r="AL3332" i="1"/>
  <c r="AL3333" i="1"/>
  <c r="AL3334" i="1"/>
  <c r="AL3335" i="1"/>
  <c r="AL3336" i="1"/>
  <c r="AL3337" i="1"/>
  <c r="AL3338" i="1"/>
  <c r="AL3339" i="1"/>
  <c r="AL3340" i="1"/>
  <c r="AL3341" i="1"/>
  <c r="AL3342" i="1"/>
  <c r="AL3343" i="1"/>
  <c r="AL3344" i="1"/>
  <c r="AL3345" i="1"/>
  <c r="AL3346" i="1"/>
  <c r="AL3347" i="1"/>
  <c r="AL3348" i="1"/>
  <c r="AL3349" i="1"/>
  <c r="AL3350" i="1"/>
  <c r="AL3351" i="1"/>
  <c r="AL3352" i="1"/>
  <c r="AL3353" i="1"/>
  <c r="AL3354" i="1"/>
  <c r="AL3355" i="1"/>
  <c r="AL3356" i="1"/>
  <c r="AL3357" i="1"/>
  <c r="AL3358" i="1"/>
  <c r="AL3359" i="1"/>
  <c r="AL3360" i="1"/>
  <c r="AL3361" i="1"/>
  <c r="AL3362" i="1"/>
  <c r="AL3363" i="1"/>
  <c r="AL3364" i="1"/>
  <c r="AL3365" i="1"/>
  <c r="AL3366" i="1"/>
  <c r="AL3367" i="1"/>
  <c r="AL3368" i="1"/>
  <c r="AL3369" i="1"/>
  <c r="AL3370" i="1"/>
  <c r="AL3371" i="1"/>
  <c r="AL3372" i="1"/>
  <c r="AL3373" i="1"/>
  <c r="AL3374" i="1"/>
  <c r="AL3375" i="1"/>
  <c r="AL3376" i="1"/>
  <c r="AL3377" i="1"/>
  <c r="AL3378" i="1"/>
  <c r="AL3379" i="1"/>
  <c r="AL3380" i="1"/>
  <c r="AL3381" i="1"/>
  <c r="AL3382" i="1"/>
  <c r="AL3383" i="1"/>
  <c r="AL3384" i="1"/>
  <c r="AL3385" i="1"/>
  <c r="AL3386" i="1"/>
  <c r="AL3387" i="1"/>
  <c r="AL3388" i="1"/>
  <c r="AL3389" i="1"/>
  <c r="AL3390" i="1"/>
  <c r="AL3391" i="1"/>
  <c r="AL3392" i="1"/>
  <c r="AL3393" i="1"/>
  <c r="AL3394" i="1"/>
  <c r="AL3395" i="1"/>
  <c r="AL3396" i="1"/>
  <c r="AL3397" i="1"/>
  <c r="AL3398" i="1"/>
  <c r="AL3399" i="1"/>
  <c r="AL3400" i="1"/>
  <c r="AL3401" i="1"/>
  <c r="AL3402" i="1"/>
  <c r="AL3403" i="1"/>
  <c r="AL3404" i="1"/>
  <c r="AL3405" i="1"/>
  <c r="AL3406" i="1"/>
  <c r="AL3407" i="1"/>
  <c r="AL3408" i="1"/>
  <c r="AL3409" i="1"/>
  <c r="AL3410" i="1"/>
  <c r="AL3411" i="1"/>
  <c r="AL3412" i="1"/>
  <c r="AL3413" i="1"/>
  <c r="AL3414" i="1"/>
  <c r="AL3415" i="1"/>
  <c r="AL3416" i="1"/>
  <c r="AL3417" i="1"/>
  <c r="AL3418" i="1"/>
  <c r="AL3419" i="1"/>
  <c r="AL3420" i="1"/>
  <c r="AL3421" i="1"/>
  <c r="AL3422" i="1"/>
  <c r="AL3423" i="1"/>
  <c r="AL3424" i="1"/>
  <c r="AL3425" i="1"/>
  <c r="AL3426" i="1"/>
  <c r="AL3427" i="1"/>
  <c r="AL3428" i="1"/>
  <c r="AL3429" i="1"/>
  <c r="AL3430" i="1"/>
  <c r="AL3431" i="1"/>
  <c r="AL3432" i="1"/>
  <c r="AL3433" i="1"/>
  <c r="AL3434" i="1"/>
  <c r="AL3435" i="1"/>
  <c r="AL3436" i="1"/>
  <c r="AL3437" i="1"/>
  <c r="AL3438" i="1"/>
  <c r="AL3439" i="1"/>
  <c r="AL3440" i="1"/>
  <c r="AL3441" i="1"/>
  <c r="AL3442" i="1"/>
  <c r="AL3443" i="1"/>
  <c r="AL3444" i="1"/>
  <c r="AL3445" i="1"/>
  <c r="AL3446" i="1"/>
  <c r="AL3447" i="1"/>
  <c r="AL3448" i="1"/>
  <c r="AL3449" i="1"/>
  <c r="AL3450" i="1"/>
  <c r="AL3451" i="1"/>
  <c r="AL3452" i="1"/>
  <c r="AL3453" i="1"/>
  <c r="AL3454" i="1"/>
  <c r="AL3455" i="1"/>
  <c r="AL3456" i="1"/>
  <c r="AL3457" i="1"/>
  <c r="AL3458" i="1"/>
  <c r="AL3459" i="1"/>
  <c r="AL3460" i="1"/>
  <c r="AL3461" i="1"/>
  <c r="AL3462" i="1"/>
  <c r="AL3463" i="1"/>
  <c r="AL3464" i="1"/>
  <c r="AL3465" i="1"/>
  <c r="AL3466" i="1"/>
  <c r="AL3467" i="1"/>
  <c r="AL3468" i="1"/>
  <c r="AL3469" i="1"/>
  <c r="AL3470" i="1"/>
  <c r="AL3471" i="1"/>
  <c r="AL3472" i="1"/>
  <c r="AL3473" i="1"/>
  <c r="AL3474" i="1"/>
  <c r="AL3475" i="1"/>
  <c r="AL3476" i="1"/>
  <c r="AL3477" i="1"/>
  <c r="AL3478" i="1"/>
  <c r="AL3479" i="1"/>
  <c r="AL3480" i="1"/>
  <c r="AL3481" i="1"/>
  <c r="AL3482" i="1"/>
  <c r="AL3483" i="1"/>
  <c r="AL3484" i="1"/>
  <c r="AL3485" i="1"/>
  <c r="AL3486" i="1"/>
  <c r="AL3487" i="1"/>
  <c r="AL3488" i="1"/>
  <c r="AL3489" i="1"/>
  <c r="AL3490" i="1"/>
  <c r="AL3491" i="1"/>
  <c r="AL3492" i="1"/>
  <c r="AL3493" i="1"/>
  <c r="AL3494" i="1"/>
  <c r="AL3495" i="1"/>
  <c r="AL3496" i="1"/>
  <c r="AL3497" i="1"/>
  <c r="AL3498" i="1"/>
  <c r="AL3499" i="1"/>
  <c r="AL3500" i="1"/>
  <c r="AL3501" i="1"/>
  <c r="AL3502" i="1"/>
  <c r="AL3503" i="1"/>
  <c r="AL3504" i="1"/>
  <c r="AL3505" i="1"/>
  <c r="AL3506" i="1"/>
  <c r="AL3507" i="1"/>
  <c r="AL3508" i="1"/>
  <c r="AL3509" i="1"/>
  <c r="AL3510" i="1"/>
  <c r="AL3511" i="1"/>
  <c r="AL3512" i="1"/>
  <c r="AL3513" i="1"/>
  <c r="AL3514" i="1"/>
  <c r="AL3515" i="1"/>
  <c r="AL3516" i="1"/>
  <c r="AL3517" i="1"/>
  <c r="AL3518" i="1"/>
  <c r="AL3519" i="1"/>
  <c r="AL3520" i="1"/>
  <c r="AL3521" i="1"/>
  <c r="AL3522" i="1"/>
  <c r="AL3523" i="1"/>
  <c r="AL3524" i="1"/>
  <c r="AL3525" i="1"/>
  <c r="AL3526" i="1"/>
  <c r="AL3527" i="1"/>
  <c r="AL3528" i="1"/>
  <c r="AL3529" i="1"/>
  <c r="AL3530" i="1"/>
  <c r="AL3531" i="1"/>
  <c r="AL3532" i="1"/>
  <c r="AL3533" i="1"/>
  <c r="AL3534" i="1"/>
  <c r="AL3535" i="1"/>
  <c r="AL3536" i="1"/>
  <c r="AL3537" i="1"/>
  <c r="AL3538" i="1"/>
  <c r="AL3539" i="1"/>
  <c r="AL3540" i="1"/>
  <c r="AL3541" i="1"/>
  <c r="AL3542" i="1"/>
  <c r="AL3543" i="1"/>
  <c r="AL3544" i="1"/>
  <c r="AL3545" i="1"/>
  <c r="AL3546" i="1"/>
  <c r="AL3547" i="1"/>
  <c r="AL3548" i="1"/>
  <c r="AL3549" i="1"/>
  <c r="AL3550" i="1"/>
  <c r="AL3551" i="1"/>
  <c r="AL3552" i="1"/>
  <c r="AL3553" i="1"/>
  <c r="AL3554" i="1"/>
  <c r="AL3555" i="1"/>
  <c r="AL3556" i="1"/>
  <c r="AL3557" i="1"/>
  <c r="AL3558" i="1"/>
  <c r="AL3559" i="1"/>
  <c r="AL3560" i="1"/>
  <c r="AL3561" i="1"/>
  <c r="AL3562" i="1"/>
  <c r="AL3563" i="1"/>
  <c r="AL3564" i="1"/>
  <c r="AL3565" i="1"/>
  <c r="AL3566" i="1"/>
  <c r="AL3567" i="1"/>
  <c r="AL3568" i="1"/>
  <c r="AL3569" i="1"/>
  <c r="AL3570" i="1"/>
  <c r="AL3571" i="1"/>
  <c r="AL3572" i="1"/>
  <c r="AL3573" i="1"/>
  <c r="AL3574" i="1"/>
  <c r="AL3575" i="1"/>
  <c r="AL3576" i="1"/>
  <c r="AL3577" i="1"/>
  <c r="AL3578" i="1"/>
  <c r="AL3579" i="1"/>
  <c r="AL3580" i="1"/>
  <c r="AL3581" i="1"/>
  <c r="AL3582" i="1"/>
  <c r="AL3583" i="1"/>
  <c r="AL3584" i="1"/>
  <c r="AL3585" i="1"/>
  <c r="AL3586" i="1"/>
  <c r="AL3587" i="1"/>
  <c r="AL3588" i="1"/>
  <c r="AL3589" i="1"/>
  <c r="AL3590" i="1"/>
  <c r="AL3591" i="1"/>
  <c r="AL3592" i="1"/>
  <c r="AL3593" i="1"/>
  <c r="AL3594" i="1"/>
  <c r="AL3595" i="1"/>
  <c r="AL3596" i="1"/>
  <c r="AL3597" i="1"/>
  <c r="AL3598" i="1"/>
  <c r="AL3599" i="1"/>
  <c r="AL3600" i="1"/>
  <c r="AL3601" i="1"/>
  <c r="AL3602" i="1"/>
  <c r="AL3603" i="1"/>
  <c r="AL3604" i="1"/>
  <c r="AL3605" i="1"/>
  <c r="AL3606" i="1"/>
  <c r="AL3607" i="1"/>
  <c r="AL3608" i="1"/>
  <c r="AL3609" i="1"/>
  <c r="AL3610" i="1"/>
  <c r="AL3611" i="1"/>
  <c r="AL3612" i="1"/>
  <c r="AL3613" i="1"/>
  <c r="AL3614" i="1"/>
  <c r="AL3615" i="1"/>
  <c r="AL3616" i="1"/>
  <c r="AL3617" i="1"/>
  <c r="AL3618" i="1"/>
  <c r="AL3619" i="1"/>
  <c r="AL3620" i="1"/>
  <c r="AL3621" i="1"/>
  <c r="AL3622" i="1"/>
  <c r="AL3623" i="1"/>
  <c r="AL3624" i="1"/>
  <c r="AL3625" i="1"/>
  <c r="AL3626" i="1"/>
  <c r="AL3627" i="1"/>
  <c r="AL3628" i="1"/>
  <c r="AL3629" i="1"/>
  <c r="AL3630" i="1"/>
  <c r="AL3631" i="1"/>
  <c r="AL3632" i="1"/>
  <c r="AL3633" i="1"/>
  <c r="AL3634" i="1"/>
  <c r="AL3635" i="1"/>
  <c r="AL3636" i="1"/>
  <c r="AL3637" i="1"/>
  <c r="AL3638" i="1"/>
  <c r="AL3639" i="1"/>
  <c r="AL3640" i="1"/>
  <c r="AL3641" i="1"/>
  <c r="AL3642" i="1"/>
  <c r="AL3643" i="1"/>
  <c r="AL3644" i="1"/>
  <c r="AL3645" i="1"/>
  <c r="AL3646" i="1"/>
  <c r="AL3647" i="1"/>
  <c r="AL3648" i="1"/>
  <c r="AL3649" i="1"/>
  <c r="AL3650" i="1"/>
  <c r="AL3651" i="1"/>
  <c r="AL3652" i="1"/>
  <c r="AL3653" i="1"/>
  <c r="AL3654" i="1"/>
  <c r="AL3655" i="1"/>
  <c r="AL3656" i="1"/>
  <c r="AL3657" i="1"/>
  <c r="AL3658" i="1"/>
  <c r="AL3659" i="1"/>
  <c r="AL3660" i="1"/>
  <c r="AL3661" i="1"/>
  <c r="AL3662" i="1"/>
  <c r="AL3663" i="1"/>
  <c r="AL3664" i="1"/>
  <c r="AL3665" i="1"/>
  <c r="AL3666" i="1"/>
  <c r="AL3667" i="1"/>
  <c r="AL3668" i="1"/>
  <c r="AL3669" i="1"/>
  <c r="AL3670" i="1"/>
  <c r="AL3671" i="1"/>
  <c r="AL3672" i="1"/>
  <c r="AL3673" i="1"/>
  <c r="AL3674" i="1"/>
  <c r="AL3675" i="1"/>
  <c r="AL3676" i="1"/>
  <c r="AL3677" i="1"/>
  <c r="AL3678" i="1"/>
  <c r="AL3679" i="1"/>
  <c r="AL3680" i="1"/>
  <c r="AL3681" i="1"/>
  <c r="AL3682" i="1"/>
  <c r="AL3683" i="1"/>
  <c r="AL3684" i="1"/>
  <c r="AL3685" i="1"/>
  <c r="AL3686" i="1"/>
  <c r="AL3687" i="1"/>
  <c r="AL3688" i="1"/>
  <c r="AL3689" i="1"/>
  <c r="AL3690" i="1"/>
  <c r="AL3691" i="1"/>
  <c r="AL3692" i="1"/>
  <c r="AL3693" i="1"/>
  <c r="AL3694" i="1"/>
  <c r="AL3695" i="1"/>
  <c r="AL3696" i="1"/>
  <c r="AL3697" i="1"/>
  <c r="AL3698" i="1"/>
  <c r="AL3699" i="1"/>
  <c r="AL3700" i="1"/>
  <c r="AL3701" i="1"/>
  <c r="AL3702" i="1"/>
  <c r="AL3703" i="1"/>
  <c r="AL3704" i="1"/>
  <c r="AL3705" i="1"/>
  <c r="AL3706" i="1"/>
  <c r="AL3707" i="1"/>
  <c r="AL3708" i="1"/>
  <c r="AL3709" i="1"/>
  <c r="AL3710" i="1"/>
  <c r="AL3711" i="1"/>
  <c r="AL3712" i="1"/>
  <c r="AL3713" i="1"/>
  <c r="AL3714" i="1"/>
  <c r="AL3715" i="1"/>
  <c r="AL3716" i="1"/>
  <c r="AL3717" i="1"/>
  <c r="AL3718" i="1"/>
  <c r="AL3719" i="1"/>
  <c r="AL3720" i="1"/>
  <c r="AL3721" i="1"/>
  <c r="AL3722" i="1"/>
  <c r="AL3723" i="1"/>
  <c r="AL3724" i="1"/>
  <c r="AL3725" i="1"/>
  <c r="AL3726" i="1"/>
  <c r="AL3727" i="1"/>
  <c r="AL3728" i="1"/>
  <c r="AL3729" i="1"/>
  <c r="AL3730" i="1"/>
  <c r="AL3731" i="1"/>
  <c r="AL3732" i="1"/>
  <c r="AL3733" i="1"/>
  <c r="AL3734" i="1"/>
  <c r="AL3735" i="1"/>
  <c r="AL3736" i="1"/>
  <c r="AL3737" i="1"/>
  <c r="AL3738" i="1"/>
  <c r="AL3739" i="1"/>
  <c r="AL3740" i="1"/>
  <c r="AL3741" i="1"/>
  <c r="AL3742" i="1"/>
  <c r="AL3743" i="1"/>
  <c r="AL3744" i="1"/>
  <c r="AL3745" i="1"/>
  <c r="AL3746" i="1"/>
  <c r="AL3747" i="1"/>
  <c r="AL3748" i="1"/>
  <c r="AL3749" i="1"/>
  <c r="AL3750" i="1"/>
  <c r="AL3751" i="1"/>
  <c r="AL3752" i="1"/>
  <c r="AL3753" i="1"/>
  <c r="AL3754" i="1"/>
  <c r="AL3755" i="1"/>
  <c r="AL3756" i="1"/>
  <c r="AL3757" i="1"/>
  <c r="AL3758" i="1"/>
  <c r="AL3759" i="1"/>
  <c r="AL3760" i="1"/>
  <c r="AL3761" i="1"/>
  <c r="AL3762" i="1"/>
  <c r="AL3763" i="1"/>
  <c r="AL3764" i="1"/>
  <c r="AL3765" i="1"/>
  <c r="AL3766" i="1"/>
  <c r="AL3767" i="1"/>
  <c r="AL3768" i="1"/>
  <c r="AL3769" i="1"/>
  <c r="AL3770" i="1"/>
  <c r="AL3771" i="1"/>
  <c r="AL3772" i="1"/>
  <c r="AL3773" i="1"/>
  <c r="AL3774" i="1"/>
  <c r="AL3775" i="1"/>
  <c r="AL3776" i="1"/>
  <c r="AL3777" i="1"/>
  <c r="AL3778" i="1"/>
  <c r="AL3779" i="1"/>
  <c r="AL3780" i="1"/>
  <c r="AL3781" i="1"/>
  <c r="AL3782" i="1"/>
  <c r="AL3783" i="1"/>
  <c r="AL3784" i="1"/>
  <c r="AL3785" i="1"/>
  <c r="AL3786" i="1"/>
  <c r="AL3787" i="1"/>
  <c r="AL3788" i="1"/>
  <c r="AL3789" i="1"/>
  <c r="AL3790" i="1"/>
  <c r="AL3791" i="1"/>
  <c r="AL3792" i="1"/>
  <c r="AL3793" i="1"/>
  <c r="AL3794" i="1"/>
  <c r="AL3795" i="1"/>
  <c r="AL3796" i="1"/>
  <c r="AL3797" i="1"/>
  <c r="AL3798" i="1"/>
  <c r="AL3799" i="1"/>
  <c r="AL3800" i="1"/>
  <c r="AL3801" i="1"/>
  <c r="AL3802" i="1"/>
  <c r="AL3803" i="1"/>
  <c r="AL3804" i="1"/>
  <c r="AL3805" i="1"/>
  <c r="AL3806" i="1"/>
  <c r="AL3807" i="1"/>
  <c r="AL3808" i="1"/>
  <c r="AL3809" i="1"/>
  <c r="AL3810" i="1"/>
  <c r="AL3811" i="1"/>
  <c r="AL3812" i="1"/>
  <c r="AL3813" i="1"/>
  <c r="AL3814" i="1"/>
  <c r="AL3815" i="1"/>
  <c r="AL3816" i="1"/>
  <c r="AL3817" i="1"/>
  <c r="AL3818" i="1"/>
  <c r="AL3819" i="1"/>
  <c r="AL3820" i="1"/>
  <c r="AL3821" i="1"/>
  <c r="AL3822" i="1"/>
  <c r="AL3823" i="1"/>
  <c r="AL3824" i="1"/>
  <c r="AL3825" i="1"/>
  <c r="AL3826" i="1"/>
  <c r="AL3827" i="1"/>
  <c r="AL3828" i="1"/>
  <c r="AL3829" i="1"/>
  <c r="AL3830" i="1"/>
  <c r="AL3831" i="1"/>
  <c r="AL3832" i="1"/>
  <c r="AL3833" i="1"/>
  <c r="AL3834" i="1"/>
  <c r="AL3835" i="1"/>
  <c r="AL3836" i="1"/>
  <c r="AL3837" i="1"/>
  <c r="AL3838" i="1"/>
  <c r="AL3839" i="1"/>
  <c r="AL3840" i="1"/>
  <c r="AL3841" i="1"/>
  <c r="AL3842" i="1"/>
  <c r="AL3843" i="1"/>
  <c r="AL3844" i="1"/>
  <c r="AL3845" i="1"/>
  <c r="AL3846" i="1"/>
  <c r="AL3847" i="1"/>
  <c r="AL3848" i="1"/>
  <c r="AL3849" i="1"/>
  <c r="AL3850" i="1"/>
  <c r="AL3851" i="1"/>
  <c r="AL3852" i="1"/>
  <c r="AL3853" i="1"/>
  <c r="AL3854" i="1"/>
  <c r="AL3855" i="1"/>
  <c r="AL3856" i="1"/>
  <c r="AL3857" i="1"/>
  <c r="AL3858" i="1"/>
  <c r="AL3859" i="1"/>
  <c r="AL3860" i="1"/>
  <c r="AL3861" i="1"/>
  <c r="AL3862" i="1"/>
  <c r="AL3863" i="1"/>
  <c r="AL3864" i="1"/>
  <c r="AL3865" i="1"/>
  <c r="AL3866" i="1"/>
  <c r="AL3867" i="1"/>
  <c r="AL3868" i="1"/>
  <c r="AL3869" i="1"/>
  <c r="AL3870" i="1"/>
  <c r="AL3871" i="1"/>
  <c r="AL3872" i="1"/>
  <c r="AL3873" i="1"/>
  <c r="AL3874" i="1"/>
  <c r="AL3875" i="1"/>
  <c r="AL3876" i="1"/>
  <c r="AL3877" i="1"/>
  <c r="AL3878" i="1"/>
  <c r="AL3879" i="1"/>
  <c r="AL3880" i="1"/>
  <c r="AL3881" i="1"/>
  <c r="AL3882" i="1"/>
  <c r="AL3883" i="1"/>
  <c r="AL3884" i="1"/>
  <c r="AL3885" i="1"/>
  <c r="AL3886" i="1"/>
  <c r="AL3887" i="1"/>
  <c r="AL3888" i="1"/>
  <c r="AL3889" i="1"/>
  <c r="AL3890" i="1"/>
  <c r="AL3891" i="1"/>
  <c r="AL3892" i="1"/>
  <c r="AL3893" i="1"/>
  <c r="AL3894" i="1"/>
  <c r="AL3895" i="1"/>
  <c r="AL3896" i="1"/>
  <c r="AL3897" i="1"/>
  <c r="AL3898" i="1"/>
  <c r="AL3899" i="1"/>
  <c r="AL3900" i="1"/>
  <c r="AL3901" i="1"/>
  <c r="AL3902" i="1"/>
  <c r="AL3903" i="1"/>
  <c r="AL3904" i="1"/>
  <c r="AL3905" i="1"/>
  <c r="AL3906" i="1"/>
  <c r="AL3907" i="1"/>
  <c r="AL3908" i="1"/>
  <c r="AL3909" i="1"/>
  <c r="AL3910" i="1"/>
  <c r="AL3911" i="1"/>
  <c r="AL3912" i="1"/>
  <c r="AL3913" i="1"/>
  <c r="AL3914" i="1"/>
  <c r="AL3915" i="1"/>
  <c r="AL3916" i="1"/>
  <c r="AL3917" i="1"/>
  <c r="AL3918" i="1"/>
  <c r="AL3919" i="1"/>
  <c r="AL3920" i="1"/>
  <c r="AL3921" i="1"/>
  <c r="AL3922" i="1"/>
  <c r="AL3923" i="1"/>
  <c r="AL3924" i="1"/>
  <c r="AL3925" i="1"/>
  <c r="AL3926" i="1"/>
  <c r="AL3927" i="1"/>
  <c r="AL3928" i="1"/>
  <c r="AL3929" i="1"/>
  <c r="AL3930" i="1"/>
  <c r="AL3931" i="1"/>
  <c r="AL3932" i="1"/>
  <c r="AL3933" i="1"/>
  <c r="AL3934" i="1"/>
  <c r="AL3935" i="1"/>
  <c r="AL3936" i="1"/>
  <c r="AL3937" i="1"/>
  <c r="AL3938" i="1"/>
  <c r="AL3939" i="1"/>
  <c r="AL3940" i="1"/>
  <c r="AL3941" i="1"/>
  <c r="AL3942" i="1"/>
  <c r="AL3943" i="1"/>
  <c r="AL3944" i="1"/>
  <c r="AL3945" i="1"/>
  <c r="AL3946" i="1"/>
  <c r="AL3947" i="1"/>
  <c r="AL3948" i="1"/>
  <c r="AL3949" i="1"/>
  <c r="AL3950" i="1"/>
  <c r="AL3951" i="1"/>
  <c r="AL3952" i="1"/>
  <c r="AL3953" i="1"/>
  <c r="AL3954" i="1"/>
  <c r="AL3955" i="1"/>
  <c r="AL3956" i="1"/>
  <c r="AL3957" i="1"/>
  <c r="AL3958" i="1"/>
  <c r="AL3959" i="1"/>
  <c r="AL3960" i="1"/>
  <c r="AL3961" i="1"/>
  <c r="AL3962" i="1"/>
  <c r="AL3963" i="1"/>
  <c r="AL3964" i="1"/>
  <c r="AL3965" i="1"/>
  <c r="AL3966" i="1"/>
  <c r="AL3967" i="1"/>
  <c r="AL3968" i="1"/>
  <c r="AL3969" i="1"/>
  <c r="AL3970" i="1"/>
  <c r="AL3971" i="1"/>
  <c r="AL3972" i="1"/>
  <c r="AL3973" i="1"/>
  <c r="AL3974" i="1"/>
  <c r="AL3975" i="1"/>
  <c r="AL3976" i="1"/>
  <c r="AL3977" i="1"/>
  <c r="AL3978" i="1"/>
  <c r="AL3979" i="1"/>
  <c r="AL3980" i="1"/>
  <c r="AL3981" i="1"/>
  <c r="AL3982" i="1"/>
  <c r="AL3983" i="1"/>
  <c r="AL3984" i="1"/>
  <c r="AL3985" i="1"/>
  <c r="AL3986" i="1"/>
  <c r="AL3987" i="1"/>
  <c r="AL3988" i="1"/>
  <c r="AL3989" i="1"/>
  <c r="AL3990" i="1"/>
  <c r="AL3991" i="1"/>
  <c r="AL3992" i="1"/>
  <c r="AL3993" i="1"/>
  <c r="AL3994" i="1"/>
  <c r="AL3995" i="1"/>
  <c r="AL3996" i="1"/>
  <c r="AL3997" i="1"/>
  <c r="AL3998" i="1"/>
  <c r="AL3999" i="1"/>
  <c r="AL4000" i="1"/>
  <c r="AL4001" i="1"/>
  <c r="AL4002" i="1"/>
  <c r="AL4003" i="1"/>
  <c r="AL4004" i="1"/>
  <c r="AL4005" i="1"/>
  <c r="AL4006" i="1"/>
  <c r="AL4007" i="1"/>
  <c r="AL4008" i="1"/>
  <c r="AL4009" i="1"/>
  <c r="AL4010" i="1"/>
  <c r="AL4011" i="1"/>
  <c r="AL4012" i="1"/>
  <c r="AL4013" i="1"/>
  <c r="AL4014" i="1"/>
  <c r="AL4015" i="1"/>
  <c r="AL4016" i="1"/>
  <c r="AL4017" i="1"/>
  <c r="AL4018" i="1"/>
  <c r="AL4019" i="1"/>
  <c r="AL4020" i="1"/>
  <c r="AL4021" i="1"/>
  <c r="AL4022" i="1"/>
  <c r="AL4023" i="1"/>
  <c r="AL4024" i="1"/>
  <c r="AL4025" i="1"/>
  <c r="AL4026" i="1"/>
  <c r="AL4027" i="1"/>
  <c r="AL4028" i="1"/>
  <c r="AL4029" i="1"/>
  <c r="AL4030" i="1"/>
  <c r="AL4031" i="1"/>
  <c r="AL4032" i="1"/>
  <c r="AL4033" i="1"/>
  <c r="AL4034" i="1"/>
  <c r="AL4035" i="1"/>
  <c r="AL4036" i="1"/>
  <c r="AL4037" i="1"/>
  <c r="AL4038" i="1"/>
  <c r="AL4039" i="1"/>
  <c r="AL4040" i="1"/>
  <c r="AL4041" i="1"/>
  <c r="AL4042" i="1"/>
  <c r="AL4043" i="1"/>
  <c r="AL4044" i="1"/>
  <c r="AL4045" i="1"/>
  <c r="AL4046" i="1"/>
  <c r="AL4047" i="1"/>
  <c r="AL4048" i="1"/>
  <c r="AL4049" i="1"/>
  <c r="AL4050" i="1"/>
  <c r="AL4051" i="1"/>
  <c r="AL4052" i="1"/>
  <c r="AL4053" i="1"/>
  <c r="AL4054" i="1"/>
  <c r="AL4055" i="1"/>
  <c r="AL4056" i="1"/>
  <c r="AL4057" i="1"/>
  <c r="AL4058" i="1"/>
  <c r="AL4059" i="1"/>
  <c r="AL4060" i="1"/>
  <c r="AL4061" i="1"/>
  <c r="AL4062" i="1"/>
  <c r="AL4063" i="1"/>
  <c r="AL4064" i="1"/>
  <c r="AL4065" i="1"/>
  <c r="AL4066" i="1"/>
  <c r="AL4067" i="1"/>
  <c r="AL4068" i="1"/>
  <c r="AL4069" i="1"/>
  <c r="AL4070" i="1"/>
  <c r="AL4071" i="1"/>
  <c r="AL4072" i="1"/>
  <c r="AL4073" i="1"/>
  <c r="AL4074" i="1"/>
  <c r="AL4075" i="1"/>
  <c r="AL4076" i="1"/>
  <c r="AL4077" i="1"/>
  <c r="AL4078" i="1"/>
  <c r="AL4079" i="1"/>
  <c r="AL4080" i="1"/>
  <c r="AL4081" i="1"/>
  <c r="AL4082" i="1"/>
  <c r="AL4083" i="1"/>
  <c r="AL4084" i="1"/>
  <c r="AL4085" i="1"/>
  <c r="AL4086" i="1"/>
  <c r="AL4087" i="1"/>
  <c r="AL4088" i="1"/>
  <c r="AL4089" i="1"/>
  <c r="AL4090" i="1"/>
  <c r="AL4091" i="1"/>
  <c r="AL4092" i="1"/>
  <c r="AL4093" i="1"/>
  <c r="AL4094" i="1"/>
  <c r="AL4095" i="1"/>
  <c r="AL4096" i="1"/>
  <c r="AL4097" i="1"/>
  <c r="AL4098" i="1"/>
  <c r="AL4099" i="1"/>
  <c r="AL4100" i="1"/>
  <c r="AL4101" i="1"/>
  <c r="AL4102" i="1"/>
  <c r="AL4103" i="1"/>
  <c r="AL4104" i="1"/>
  <c r="AL4105" i="1"/>
  <c r="AL4106" i="1"/>
  <c r="AL4107" i="1"/>
  <c r="AL4108" i="1"/>
  <c r="AL4109" i="1"/>
  <c r="AL4110" i="1"/>
  <c r="AL4111" i="1"/>
  <c r="AL4112" i="1"/>
  <c r="AL4113" i="1"/>
  <c r="AL4114" i="1"/>
  <c r="AL4115" i="1"/>
  <c r="AL4116" i="1"/>
  <c r="AL4117" i="1"/>
  <c r="AL4118" i="1"/>
  <c r="AL4119" i="1"/>
  <c r="AL4120" i="1"/>
  <c r="AL4121" i="1"/>
  <c r="AL4122" i="1"/>
  <c r="AL4123" i="1"/>
  <c r="AL4124" i="1"/>
  <c r="AL4125" i="1"/>
  <c r="AL4126" i="1"/>
  <c r="AL4127" i="1"/>
  <c r="AL4128" i="1"/>
  <c r="AL4129" i="1"/>
  <c r="AL4130" i="1"/>
  <c r="AL4131" i="1"/>
  <c r="AL4132" i="1"/>
  <c r="AL4133" i="1"/>
  <c r="AL4134" i="1"/>
  <c r="AL4135" i="1"/>
  <c r="AL4136" i="1"/>
  <c r="AL4137" i="1"/>
  <c r="AL4138" i="1"/>
  <c r="AL4139" i="1"/>
  <c r="AL4140" i="1"/>
  <c r="AL4141" i="1"/>
  <c r="AL4142" i="1"/>
  <c r="AL4143" i="1"/>
  <c r="AL4144" i="1"/>
  <c r="AL4145" i="1"/>
  <c r="AL4146" i="1"/>
  <c r="AL4147" i="1"/>
  <c r="AL4148" i="1"/>
  <c r="AL4149" i="1"/>
  <c r="AL4150" i="1"/>
  <c r="AL4151" i="1"/>
  <c r="AL4152" i="1"/>
  <c r="AL4153" i="1"/>
  <c r="AL4154" i="1"/>
  <c r="AL4155" i="1"/>
  <c r="AL4156" i="1"/>
  <c r="AL4157" i="1"/>
  <c r="AL4158" i="1"/>
  <c r="AL4159" i="1"/>
  <c r="AL4160" i="1"/>
  <c r="AL4161" i="1"/>
  <c r="AL4162" i="1"/>
  <c r="AL4163" i="1"/>
  <c r="AL4164" i="1"/>
  <c r="AL4165" i="1"/>
  <c r="AL4166" i="1"/>
  <c r="AL4167" i="1"/>
  <c r="AL4168" i="1"/>
  <c r="AL4169" i="1"/>
  <c r="AL4170" i="1"/>
  <c r="AL4171" i="1"/>
  <c r="AL4172" i="1"/>
  <c r="AL4173" i="1"/>
  <c r="AL4174" i="1"/>
  <c r="AL4175" i="1"/>
  <c r="AL4176" i="1"/>
  <c r="AL4177" i="1"/>
  <c r="AL4178" i="1"/>
  <c r="AL4179" i="1"/>
  <c r="AL4180" i="1"/>
  <c r="AL4181" i="1"/>
  <c r="AL4182" i="1"/>
  <c r="AL4183" i="1"/>
  <c r="AL4184" i="1"/>
  <c r="AL4185" i="1"/>
  <c r="AL4186" i="1"/>
  <c r="AL4187" i="1"/>
  <c r="AL4188" i="1"/>
  <c r="AL4189" i="1"/>
  <c r="AL4190" i="1"/>
  <c r="AL4191" i="1"/>
  <c r="AL4192" i="1"/>
  <c r="AL4193" i="1"/>
  <c r="AL4194" i="1"/>
  <c r="AL4195" i="1"/>
  <c r="AL4196" i="1"/>
  <c r="AL4197" i="1"/>
  <c r="AL4198" i="1"/>
  <c r="AL4199" i="1"/>
  <c r="AL4200" i="1"/>
  <c r="AL4201" i="1"/>
  <c r="AL4202" i="1"/>
  <c r="AL4203" i="1"/>
  <c r="AL4204" i="1"/>
  <c r="AL4205" i="1"/>
  <c r="AL4206" i="1"/>
  <c r="AL4207" i="1"/>
  <c r="AL4208" i="1"/>
  <c r="AL4209" i="1"/>
  <c r="AL4210" i="1"/>
  <c r="AL4211" i="1"/>
  <c r="AL4212" i="1"/>
  <c r="AL4213" i="1"/>
  <c r="AL4214" i="1"/>
  <c r="AL4215" i="1"/>
  <c r="AL4216" i="1"/>
  <c r="AL4217" i="1"/>
  <c r="AL4218" i="1"/>
  <c r="AL4219" i="1"/>
  <c r="AL4220" i="1"/>
  <c r="AL4221" i="1"/>
  <c r="AL4222" i="1"/>
  <c r="AL4223" i="1"/>
  <c r="AL4224" i="1"/>
  <c r="AL4225" i="1"/>
  <c r="AL4226" i="1"/>
  <c r="AL4227" i="1"/>
  <c r="AL4228" i="1"/>
  <c r="AL4229" i="1"/>
  <c r="AL4230" i="1"/>
  <c r="AL4231" i="1"/>
  <c r="AL4232" i="1"/>
  <c r="AL4233" i="1"/>
  <c r="AL4234" i="1"/>
  <c r="AL4235" i="1"/>
  <c r="AL4236" i="1"/>
  <c r="AL4237" i="1"/>
  <c r="AL4238" i="1"/>
  <c r="AL4239" i="1"/>
  <c r="AL4240" i="1"/>
  <c r="AL4241" i="1"/>
  <c r="AL4242" i="1"/>
  <c r="AL4243" i="1"/>
  <c r="AL4244" i="1"/>
  <c r="AL4245" i="1"/>
  <c r="AL4246" i="1"/>
  <c r="AL4247" i="1"/>
  <c r="AL4248" i="1"/>
  <c r="AL4249" i="1"/>
  <c r="AL4250" i="1"/>
  <c r="AL4251" i="1"/>
  <c r="AL4252" i="1"/>
  <c r="AL4253" i="1"/>
  <c r="AL4254" i="1"/>
  <c r="AL4255" i="1"/>
  <c r="AL4256" i="1"/>
  <c r="AL4257" i="1"/>
  <c r="AL4258" i="1"/>
  <c r="AL4259" i="1"/>
  <c r="AL4260" i="1"/>
  <c r="AL4261" i="1"/>
  <c r="AL4262" i="1"/>
  <c r="AL4263" i="1"/>
  <c r="AL4264" i="1"/>
  <c r="AL4265" i="1"/>
  <c r="AL4266" i="1"/>
  <c r="AL4267" i="1"/>
  <c r="AL4268" i="1"/>
  <c r="AL4269" i="1"/>
  <c r="AL4270" i="1"/>
  <c r="AL4271" i="1"/>
  <c r="AL4272" i="1"/>
  <c r="AL4273" i="1"/>
  <c r="AL4274" i="1"/>
  <c r="AL4275" i="1"/>
  <c r="AL4276" i="1"/>
  <c r="AL4277" i="1"/>
  <c r="AL4278" i="1"/>
  <c r="AL4279" i="1"/>
  <c r="AL4280" i="1"/>
  <c r="AL4281" i="1"/>
  <c r="AL4282" i="1"/>
  <c r="AL4283" i="1"/>
  <c r="AL4284" i="1"/>
  <c r="AL4285" i="1"/>
  <c r="AL4286" i="1"/>
  <c r="AL4287" i="1"/>
  <c r="AL4288" i="1"/>
  <c r="AL4289" i="1"/>
  <c r="AL4290" i="1"/>
  <c r="AL4291" i="1"/>
  <c r="AL4292" i="1"/>
  <c r="AL4293" i="1"/>
  <c r="AL4294" i="1"/>
  <c r="AL4295" i="1"/>
  <c r="AL4296" i="1"/>
  <c r="AL4297" i="1"/>
  <c r="AL4298" i="1"/>
  <c r="AL4299" i="1"/>
  <c r="AL4300" i="1"/>
  <c r="AL4301" i="1"/>
  <c r="AL4302" i="1"/>
  <c r="AL4303" i="1"/>
  <c r="AL4304" i="1"/>
  <c r="AL4305" i="1"/>
  <c r="AL4306" i="1"/>
  <c r="AL4307" i="1"/>
  <c r="AL4308" i="1"/>
  <c r="AL4309" i="1"/>
  <c r="AL4310" i="1"/>
  <c r="AL4311" i="1"/>
  <c r="AL4312" i="1"/>
  <c r="AL4313" i="1"/>
  <c r="AL4314" i="1"/>
  <c r="AL4315" i="1"/>
  <c r="AL4316" i="1"/>
  <c r="AL4317" i="1"/>
  <c r="AL4318" i="1"/>
  <c r="AL4319" i="1"/>
  <c r="AL4320" i="1"/>
  <c r="AL4321" i="1"/>
  <c r="AL4322" i="1"/>
  <c r="AL4323" i="1"/>
  <c r="AL4324" i="1"/>
  <c r="AL4325" i="1"/>
  <c r="AL4326" i="1"/>
  <c r="AL4327" i="1"/>
  <c r="AL4328" i="1"/>
  <c r="AL4329" i="1"/>
  <c r="AL4330" i="1"/>
  <c r="AL4331" i="1"/>
  <c r="AL4332" i="1"/>
  <c r="AL4333" i="1"/>
  <c r="AL4334" i="1"/>
  <c r="AL4335" i="1"/>
  <c r="AL4336" i="1"/>
  <c r="AL4337" i="1"/>
  <c r="AL4338" i="1"/>
  <c r="AL4339" i="1"/>
  <c r="AL4340" i="1"/>
  <c r="AL4341" i="1"/>
  <c r="AL4342" i="1"/>
  <c r="AL4343" i="1"/>
  <c r="AL4344" i="1"/>
  <c r="AL4345" i="1"/>
  <c r="AL4346" i="1"/>
  <c r="AL4347" i="1"/>
  <c r="AL4348" i="1"/>
  <c r="AL4349" i="1"/>
  <c r="AL4350" i="1"/>
  <c r="AL4351" i="1"/>
  <c r="AL4352" i="1"/>
  <c r="AL4353" i="1"/>
  <c r="AL4354" i="1"/>
  <c r="AL4355" i="1"/>
  <c r="AL4356" i="1"/>
  <c r="AL4357" i="1"/>
  <c r="AL4358" i="1"/>
  <c r="AL4359" i="1"/>
  <c r="AL4360" i="1"/>
  <c r="AL4361" i="1"/>
  <c r="AL4362" i="1"/>
  <c r="AL4363" i="1"/>
  <c r="AL4364" i="1"/>
  <c r="AL4365" i="1"/>
  <c r="AL4366" i="1"/>
  <c r="AL4367" i="1"/>
  <c r="AL4368" i="1"/>
  <c r="AL4369" i="1"/>
  <c r="AL4370" i="1"/>
  <c r="AL4371" i="1"/>
  <c r="AL4372" i="1"/>
  <c r="AL4373" i="1"/>
  <c r="AL4374" i="1"/>
  <c r="AL4375" i="1"/>
  <c r="AL4376" i="1"/>
  <c r="AL4377" i="1"/>
  <c r="AL4378" i="1"/>
  <c r="AL4379" i="1"/>
  <c r="AL4380" i="1"/>
  <c r="AL4381" i="1"/>
  <c r="AL4382" i="1"/>
  <c r="AL4383" i="1"/>
  <c r="AL4384" i="1"/>
  <c r="AL4385" i="1"/>
  <c r="AL4386" i="1"/>
  <c r="AL4387" i="1"/>
  <c r="AL4388" i="1"/>
  <c r="AL4389" i="1"/>
  <c r="AL4390" i="1"/>
  <c r="AL4391" i="1"/>
  <c r="AL4392" i="1"/>
  <c r="AL4393" i="1"/>
  <c r="AL4394" i="1"/>
  <c r="AL4395" i="1"/>
  <c r="AL4396" i="1"/>
  <c r="AL4397" i="1"/>
  <c r="AL4398" i="1"/>
  <c r="AL4399" i="1"/>
  <c r="AL4400" i="1"/>
  <c r="AL4401" i="1"/>
  <c r="AL4402" i="1"/>
  <c r="AL4403" i="1"/>
  <c r="AL4404" i="1"/>
  <c r="AL4405" i="1"/>
  <c r="AL4406" i="1"/>
  <c r="AL4407" i="1"/>
  <c r="AL4408" i="1"/>
  <c r="AL4409" i="1"/>
  <c r="AL4410" i="1"/>
  <c r="AL4411" i="1"/>
  <c r="AL4412" i="1"/>
  <c r="AL4413" i="1"/>
  <c r="AL4414" i="1"/>
  <c r="AL4415" i="1"/>
  <c r="AL4416" i="1"/>
  <c r="AL4417" i="1"/>
  <c r="AL4418" i="1"/>
  <c r="AL4419" i="1"/>
  <c r="AL4420" i="1"/>
  <c r="AL4421" i="1"/>
  <c r="AL4422" i="1"/>
  <c r="AL4423" i="1"/>
  <c r="AL4424" i="1"/>
  <c r="AL4425" i="1"/>
  <c r="AL4426" i="1"/>
  <c r="AL4427" i="1"/>
  <c r="AL4428" i="1"/>
  <c r="AL4429" i="1"/>
  <c r="AL4430" i="1"/>
  <c r="AL4431" i="1"/>
  <c r="AL4432" i="1"/>
  <c r="AL4433" i="1"/>
  <c r="AL4434" i="1"/>
  <c r="AL4435" i="1"/>
  <c r="AL4436" i="1"/>
  <c r="AL4437" i="1"/>
  <c r="AL4438" i="1"/>
  <c r="AL4439" i="1"/>
  <c r="AL4440" i="1"/>
  <c r="AL4441" i="1"/>
  <c r="AL4442" i="1"/>
  <c r="AL4443" i="1"/>
  <c r="AL4444" i="1"/>
  <c r="AL4445" i="1"/>
  <c r="AL4446" i="1"/>
  <c r="AL4447" i="1"/>
  <c r="AL4448" i="1"/>
  <c r="AL4449" i="1"/>
  <c r="AL4450" i="1"/>
  <c r="AL4451" i="1"/>
  <c r="AL4452" i="1"/>
  <c r="AL4453" i="1"/>
  <c r="AL4454" i="1"/>
  <c r="AL4455" i="1"/>
  <c r="AL4456" i="1"/>
  <c r="AL4457" i="1"/>
  <c r="AL4458" i="1"/>
  <c r="AL4459" i="1"/>
  <c r="AL4460" i="1"/>
  <c r="AL4461" i="1"/>
  <c r="AL4462" i="1"/>
  <c r="AL4463" i="1"/>
  <c r="Y4470" i="1"/>
  <c r="Y4469" i="1"/>
  <c r="Y4468" i="1"/>
  <c r="Y4467" i="1"/>
  <c r="Y4466" i="1"/>
  <c r="W4470" i="1"/>
  <c r="W4469" i="1"/>
  <c r="W4468" i="1"/>
  <c r="W4467" i="1"/>
  <c r="W4466" i="1"/>
  <c r="AC4470" i="1"/>
  <c r="AC4469" i="1"/>
  <c r="AC4468" i="1"/>
  <c r="AC4467" i="1"/>
  <c r="AC4466" i="1"/>
  <c r="U4470" i="1"/>
  <c r="T4470" i="1"/>
  <c r="U4469" i="1"/>
  <c r="T4469" i="1"/>
  <c r="U4468" i="1"/>
  <c r="T4468" i="1"/>
  <c r="U4467" i="1"/>
  <c r="T4467" i="1"/>
  <c r="U4466" i="1"/>
  <c r="T4466" i="1"/>
  <c r="J4470" i="1"/>
  <c r="J4469" i="1"/>
  <c r="J4468" i="1"/>
  <c r="J4467" i="1"/>
  <c r="J4466" i="1"/>
  <c r="J4465" i="1"/>
  <c r="C22" i="4" s="1"/>
  <c r="Z4470" i="1"/>
  <c r="X4470" i="1"/>
  <c r="Z4469" i="1"/>
  <c r="X4469" i="1"/>
  <c r="Z4468" i="1"/>
  <c r="X4468" i="1"/>
  <c r="Z4467" i="1"/>
  <c r="X4467" i="1"/>
  <c r="Z4466" i="1"/>
  <c r="X4466" i="1"/>
  <c r="S4470" i="1"/>
  <c r="S4469" i="1"/>
  <c r="S4468" i="1"/>
  <c r="S4467" i="1"/>
  <c r="S4466" i="1"/>
  <c r="AH4470" i="1"/>
  <c r="AH4469" i="1"/>
  <c r="AH4468" i="1"/>
  <c r="AH4467" i="1"/>
  <c r="AH4466" i="1"/>
  <c r="AH4465" i="1"/>
  <c r="AG4470" i="1"/>
  <c r="AF4470" i="1"/>
  <c r="AG4469" i="1"/>
  <c r="AF4469" i="1"/>
  <c r="AG4468" i="1"/>
  <c r="AF4468" i="1"/>
  <c r="AG4467" i="1"/>
  <c r="AF4467" i="1"/>
  <c r="AG4466" i="1"/>
  <c r="AF4466" i="1"/>
  <c r="AE4470" i="1"/>
  <c r="AD4470" i="1"/>
  <c r="AE4469" i="1"/>
  <c r="AD4469" i="1"/>
  <c r="AE4468" i="1"/>
  <c r="AD4468" i="1"/>
  <c r="AE4467" i="1"/>
  <c r="AD4467" i="1"/>
  <c r="AE4466" i="1"/>
  <c r="AD4466" i="1"/>
  <c r="AB4470" i="1"/>
  <c r="AA4470" i="1"/>
  <c r="V4470" i="1"/>
  <c r="O4470" i="1"/>
  <c r="O4469" i="1"/>
  <c r="O4468" i="1"/>
  <c r="O4467" i="1"/>
  <c r="O4466" i="1"/>
  <c r="O4465" i="1"/>
  <c r="N4470" i="1"/>
  <c r="N4469" i="1"/>
  <c r="N4468" i="1"/>
  <c r="N4467" i="1"/>
  <c r="N4466" i="1"/>
  <c r="N4465" i="1"/>
  <c r="L4470" i="1"/>
  <c r="L4469" i="1"/>
  <c r="L4468" i="1"/>
  <c r="L4467" i="1"/>
  <c r="L4466" i="1"/>
  <c r="L4465" i="1"/>
  <c r="AB4467" i="1"/>
  <c r="AA4467" i="1"/>
  <c r="V4467" i="1"/>
  <c r="Q4467" i="1"/>
  <c r="P4467" i="1"/>
  <c r="M4467" i="1"/>
  <c r="K4467" i="1"/>
  <c r="I4467" i="1"/>
  <c r="H4467" i="1"/>
  <c r="G4467" i="1"/>
  <c r="F4467" i="1"/>
  <c r="Q4470" i="1"/>
  <c r="P4470" i="1"/>
  <c r="M4470" i="1"/>
  <c r="K4470" i="1"/>
  <c r="AB4469" i="1"/>
  <c r="AA4469" i="1"/>
  <c r="V4469" i="1"/>
  <c r="Q4469" i="1"/>
  <c r="P4469" i="1"/>
  <c r="M4469" i="1"/>
  <c r="K4469" i="1"/>
  <c r="AB4468" i="1"/>
  <c r="AA4468" i="1"/>
  <c r="V4468" i="1"/>
  <c r="Q4468" i="1"/>
  <c r="P4468" i="1"/>
  <c r="M4468" i="1"/>
  <c r="K4468" i="1"/>
  <c r="AB4466" i="1"/>
  <c r="AA4466" i="1"/>
  <c r="V4466" i="1"/>
  <c r="Q4466" i="1"/>
  <c r="P4466" i="1"/>
  <c r="M4466" i="1"/>
  <c r="K4466" i="1"/>
  <c r="P4465" i="1"/>
  <c r="M4465" i="1"/>
  <c r="K4465" i="1"/>
  <c r="I4470" i="1"/>
  <c r="I4469" i="1"/>
  <c r="I4468" i="1"/>
  <c r="I4466" i="1"/>
  <c r="I4465" i="1"/>
  <c r="H4470" i="1"/>
  <c r="G4470" i="1"/>
  <c r="H4469" i="1"/>
  <c r="G4469" i="1"/>
  <c r="H4468" i="1"/>
  <c r="G4468" i="1"/>
  <c r="H4466" i="1"/>
  <c r="G4466" i="1"/>
  <c r="H4465" i="1"/>
  <c r="G4465" i="1"/>
  <c r="F4470" i="1"/>
  <c r="F4469" i="1"/>
  <c r="F4468" i="1"/>
  <c r="F4466" i="1"/>
  <c r="F4465" i="1"/>
  <c r="C23" i="4" l="1"/>
  <c r="AL4470" i="1"/>
  <c r="AL4465" i="1"/>
  <c r="S2" i="4" s="1"/>
  <c r="R2" i="4" l="1"/>
</calcChain>
</file>

<file path=xl/sharedStrings.xml><?xml version="1.0" encoding="utf-8"?>
<sst xmlns="http://schemas.openxmlformats.org/spreadsheetml/2006/main" count="13454" uniqueCount="4428">
  <si>
    <t>NASCUS QUARTERLY REPORTING OF PUBLIC DATA</t>
  </si>
  <si>
    <t>Totals and Averages are calculated at the bottom and recalculate based on any filters chosen.</t>
  </si>
  <si>
    <t>Type: 1=FCU, 2=FISCU, 3=PISCU</t>
  </si>
  <si>
    <t>Consolidated Report for Website</t>
  </si>
  <si>
    <t>CU_NUMBER</t>
  </si>
  <si>
    <t>CYCLE_DATE</t>
  </si>
  <si>
    <t>CU_TYPE</t>
  </si>
  <si>
    <t>CU_NAME</t>
  </si>
  <si>
    <t>STATE</t>
  </si>
  <si>
    <t>Members</t>
  </si>
  <si>
    <t>Full Time Empl</t>
  </si>
  <si>
    <t>Part Time Empl</t>
  </si>
  <si>
    <t>Total Loans</t>
  </si>
  <si>
    <t>Total Commercial Loans</t>
  </si>
  <si>
    <t>Total Assets</t>
  </si>
  <si>
    <t>YTD Earnings</t>
  </si>
  <si>
    <t>Total Shares and Deposits</t>
  </si>
  <si>
    <t>Insured Shares</t>
  </si>
  <si>
    <t>Uninsured Shares</t>
  </si>
  <si>
    <t>Total Net Worth</t>
  </si>
  <si>
    <t>Net Worth Ratio</t>
  </si>
  <si>
    <t>PCA Classification</t>
  </si>
  <si>
    <t>Annualized SPOT ROA</t>
  </si>
  <si>
    <t>NIM/Total Assets</t>
  </si>
  <si>
    <t>Credit Union Efficiency Ratio</t>
  </si>
  <si>
    <t>Total Past Due / Loans</t>
  </si>
  <si>
    <t>Reportable Delinquency / Loans</t>
  </si>
  <si>
    <t>Loan Reserves/Total Loans</t>
  </si>
  <si>
    <t>Total Past Due / Equity</t>
  </si>
  <si>
    <t>% Net Charge Offs to Net Worth</t>
  </si>
  <si>
    <t>CRE Loans To NW</t>
  </si>
  <si>
    <t>Commercial Loans To NW</t>
  </si>
  <si>
    <t>Cash and ST Inv to Total Assets</t>
  </si>
  <si>
    <t>Unrealized Gains (Losses) to Equity</t>
  </si>
  <si>
    <t>Uninsured Shares to Assets</t>
  </si>
  <si>
    <t>Borrowings to Total Assets</t>
  </si>
  <si>
    <t>HTM Unrealized Gain (loss) to Equity</t>
  </si>
  <si>
    <t>Borrowings Available $ less Draws</t>
  </si>
  <si>
    <t>CUSO AGGREGATE CASH &amp; LOANS TO NET WORTH %</t>
  </si>
  <si>
    <t>CUSO INVESTMENT VALUE TO NET WORTH %</t>
  </si>
  <si>
    <t>PROFITABLE FLAG</t>
  </si>
  <si>
    <t>NJ</t>
  </si>
  <si>
    <t>Well Capitalized</t>
  </si>
  <si>
    <t>NY</t>
  </si>
  <si>
    <t>167TH TFR</t>
  </si>
  <si>
    <t>WV</t>
  </si>
  <si>
    <t>1ST ADVANTAGE</t>
  </si>
  <si>
    <t>VA</t>
  </si>
  <si>
    <t>1ST BERGEN</t>
  </si>
  <si>
    <t>1ST CHOICE</t>
  </si>
  <si>
    <t>GA</t>
  </si>
  <si>
    <t>Significantly Undercapitalized</t>
  </si>
  <si>
    <t>1ST CLASS EXPRESS</t>
  </si>
  <si>
    <t>WI</t>
  </si>
  <si>
    <t>1ST COMMUNITY</t>
  </si>
  <si>
    <t>TX</t>
  </si>
  <si>
    <t>1ST COOPERATIVE</t>
  </si>
  <si>
    <t>SC</t>
  </si>
  <si>
    <t>1ST ED CREDIT UNION</t>
  </si>
  <si>
    <t>PA</t>
  </si>
  <si>
    <t>1ST GATEWAY</t>
  </si>
  <si>
    <t>IA</t>
  </si>
  <si>
    <t>1ST KANSAS</t>
  </si>
  <si>
    <t>KS</t>
  </si>
  <si>
    <t>1ST LIBERTY</t>
  </si>
  <si>
    <t>MT</t>
  </si>
  <si>
    <t>1ST MIDAMERICA</t>
  </si>
  <si>
    <t>IL</t>
  </si>
  <si>
    <t>1ST MISSISSIPPI</t>
  </si>
  <si>
    <t>MS</t>
  </si>
  <si>
    <t>1ST NORTHERN CALIFORNIA</t>
  </si>
  <si>
    <t>CA</t>
  </si>
  <si>
    <t>1ST STREET</t>
  </si>
  <si>
    <t>FL</t>
  </si>
  <si>
    <t>1ST UNITED</t>
  </si>
  <si>
    <t>1ST UNIVERSITY</t>
  </si>
  <si>
    <t>2 RIVERS AREA</t>
  </si>
  <si>
    <t>CT</t>
  </si>
  <si>
    <t>3HILL</t>
  </si>
  <si>
    <t>3RD DISTRICT HIGHWAY</t>
  </si>
  <si>
    <t>LA</t>
  </si>
  <si>
    <t>44 NORTH</t>
  </si>
  <si>
    <t>OR</t>
  </si>
  <si>
    <t>4FRONT</t>
  </si>
  <si>
    <t>MI</t>
  </si>
  <si>
    <t>4U</t>
  </si>
  <si>
    <t>5 STAR COMMUNITY</t>
  </si>
  <si>
    <t>540 I.B.E.W.</t>
  </si>
  <si>
    <t>OH</t>
  </si>
  <si>
    <t>600 ATLANTIC</t>
  </si>
  <si>
    <t>MA</t>
  </si>
  <si>
    <t>77TH STREET DEPOT</t>
  </si>
  <si>
    <t>VT</t>
  </si>
  <si>
    <t>A &amp; S</t>
  </si>
  <si>
    <t>A H E PLANT 3</t>
  </si>
  <si>
    <t>IN</t>
  </si>
  <si>
    <t>A L E C</t>
  </si>
  <si>
    <t>A M E CHURCH</t>
  </si>
  <si>
    <t>A T &amp; T EMPLOYEES PITTSBURGH</t>
  </si>
  <si>
    <t>A.A.E.C.</t>
  </si>
  <si>
    <t>A.B.</t>
  </si>
  <si>
    <t>A.B.D.</t>
  </si>
  <si>
    <t>A.C.P.E.</t>
  </si>
  <si>
    <t>WY</t>
  </si>
  <si>
    <t>A.S.H. EMPLOYEES</t>
  </si>
  <si>
    <t>A.U.B. EMPLOYEES'</t>
  </si>
  <si>
    <t>TN</t>
  </si>
  <si>
    <t>A+</t>
  </si>
  <si>
    <t>AAA</t>
  </si>
  <si>
    <t>AAC</t>
  </si>
  <si>
    <t>ABBEY</t>
  </si>
  <si>
    <t>ABBOTT LABORATORIES</t>
  </si>
  <si>
    <t>ABERDEEN PROVING GROUND</t>
  </si>
  <si>
    <t>MD</t>
  </si>
  <si>
    <t>ABILENE TEACHERS</t>
  </si>
  <si>
    <t>ABNB</t>
  </si>
  <si>
    <t>ABOUND</t>
  </si>
  <si>
    <t>KY</t>
  </si>
  <si>
    <t>ABRI</t>
  </si>
  <si>
    <t>ABYSSINIAN BAPTIST CHURCH</t>
  </si>
  <si>
    <t>ACADEMIC</t>
  </si>
  <si>
    <t>ACADEMIC EMPLOYEES</t>
  </si>
  <si>
    <t>MO</t>
  </si>
  <si>
    <t>Adequately Capitalized</t>
  </si>
  <si>
    <t>ACADIA</t>
  </si>
  <si>
    <t>ME</t>
  </si>
  <si>
    <t>ACADIAN</t>
  </si>
  <si>
    <t>ACADIANA MEDICAL</t>
  </si>
  <si>
    <t>ACBA FED CREDIT UNION (3226)</t>
  </si>
  <si>
    <t>ACCENTRA</t>
  </si>
  <si>
    <t>MN</t>
  </si>
  <si>
    <t>ACCESS</t>
  </si>
  <si>
    <t>ACCESS COMMUNITY</t>
  </si>
  <si>
    <t>ACCESS OF LOUISIANA</t>
  </si>
  <si>
    <t>ACCLAIM</t>
  </si>
  <si>
    <t>NC</t>
  </si>
  <si>
    <t>ACE</t>
  </si>
  <si>
    <t>ACFCU</t>
  </si>
  <si>
    <t>ACHIEVA CREDIT UNION</t>
  </si>
  <si>
    <t>ACHIEVE</t>
  </si>
  <si>
    <t>ACHIEVE FINANCIAL</t>
  </si>
  <si>
    <t>ACIPCO</t>
  </si>
  <si>
    <t>AL</t>
  </si>
  <si>
    <t>ACME</t>
  </si>
  <si>
    <t>ACME CONTINENTAL</t>
  </si>
  <si>
    <t>ACT 1ST</t>
  </si>
  <si>
    <t>ACTORS</t>
  </si>
  <si>
    <t>ADDITION FINANCIAL</t>
  </si>
  <si>
    <t>ADELFI</t>
  </si>
  <si>
    <t>ADIRONDACK REGIONAL</t>
  </si>
  <si>
    <t>ADVANCE FINANCIAL</t>
  </si>
  <si>
    <t>ADVANCED FINANCIAL</t>
  </si>
  <si>
    <t>ADVANCIAL</t>
  </si>
  <si>
    <t>ADVANTAGE</t>
  </si>
  <si>
    <t>ADVANTAGE FINANCIAL</t>
  </si>
  <si>
    <t>DC</t>
  </si>
  <si>
    <t>ADVANTAGE ONE</t>
  </si>
  <si>
    <t>ADVANTAGE PLUS</t>
  </si>
  <si>
    <t>ID</t>
  </si>
  <si>
    <t>ADVANTAGEPLUS OF INDIANA</t>
  </si>
  <si>
    <t>ADVANZ</t>
  </si>
  <si>
    <t>ADVENTHEALTH</t>
  </si>
  <si>
    <t>ADVENTURE</t>
  </si>
  <si>
    <t>ADVIA</t>
  </si>
  <si>
    <t>AEGIS</t>
  </si>
  <si>
    <t>AERO</t>
  </si>
  <si>
    <t>AZ</t>
  </si>
  <si>
    <t>AEROQUIP</t>
  </si>
  <si>
    <t>AEROSPACE</t>
  </si>
  <si>
    <t>AFENA</t>
  </si>
  <si>
    <t>AFFILIATED TRADES</t>
  </si>
  <si>
    <t>AFFINITY</t>
  </si>
  <si>
    <t>AFFINITY FIRST</t>
  </si>
  <si>
    <t>ND</t>
  </si>
  <si>
    <t>AFFINITY ONE</t>
  </si>
  <si>
    <t>AFFINITY PLUS</t>
  </si>
  <si>
    <t>AFGM ENTERPRISES</t>
  </si>
  <si>
    <t>AFL CIO EMPLOYEES</t>
  </si>
  <si>
    <t>AFLAC</t>
  </si>
  <si>
    <t>AGRICULTURE</t>
  </si>
  <si>
    <t>AIM</t>
  </si>
  <si>
    <t>AIR ACADEMY</t>
  </si>
  <si>
    <t>CO</t>
  </si>
  <si>
    <t>AIR TECH</t>
  </si>
  <si>
    <t>AKRON</t>
  </si>
  <si>
    <t>AKRON SCHOOL EMPLOYEES</t>
  </si>
  <si>
    <t>ALABAMA</t>
  </si>
  <si>
    <t>ALABAMA CENTRAL</t>
  </si>
  <si>
    <t>ALABAMA ONE</t>
  </si>
  <si>
    <t>ALABAMA POSTAL</t>
  </si>
  <si>
    <t>ALABAMA RIVER</t>
  </si>
  <si>
    <t>ALABAMA STATE EMPLOYEES</t>
  </si>
  <si>
    <t>ALAMO CITY</t>
  </si>
  <si>
    <t>ALASKA AIR GROUP</t>
  </si>
  <si>
    <t>WA</t>
  </si>
  <si>
    <t>ALASKA DIST ENGINEERS</t>
  </si>
  <si>
    <t>AK</t>
  </si>
  <si>
    <t>ALATRUST</t>
  </si>
  <si>
    <t>ALBA-GOLDEN</t>
  </si>
  <si>
    <t>ALBRIGHT</t>
  </si>
  <si>
    <t>ALCO</t>
  </si>
  <si>
    <t>ALCOA COMMUNITY</t>
  </si>
  <si>
    <t>AR</t>
  </si>
  <si>
    <t>ALCOA MUNICIPAL EMPLOYEES</t>
  </si>
  <si>
    <t>ALCOA PITTSBURGH</t>
  </si>
  <si>
    <t>ALCOA TENN</t>
  </si>
  <si>
    <t>ALCON EMPLOYEES</t>
  </si>
  <si>
    <t>ALCOSE</t>
  </si>
  <si>
    <t>ALDEN</t>
  </si>
  <si>
    <t>ALDERSGATE</t>
  </si>
  <si>
    <t>ALDERSON FCI</t>
  </si>
  <si>
    <t>ALEXANDRIA MUNICIPAL EMPLOYEES</t>
  </si>
  <si>
    <t>ALEXANDRIA SCHOOLS EMPLOYEES</t>
  </si>
  <si>
    <t>ALEXANDRIA T &amp; P</t>
  </si>
  <si>
    <t>ALHAMBRA</t>
  </si>
  <si>
    <t>ALIGN</t>
  </si>
  <si>
    <t>ALIQUIPPA TEACHERS</t>
  </si>
  <si>
    <t>ALIVE</t>
  </si>
  <si>
    <t>ALL IN</t>
  </si>
  <si>
    <t>ALL SAINTS</t>
  </si>
  <si>
    <t>ALLCOM</t>
  </si>
  <si>
    <t>ALLEGACY</t>
  </si>
  <si>
    <t>ALLEGANY FIRST</t>
  </si>
  <si>
    <t>ALLEGENT COMMUNITY</t>
  </si>
  <si>
    <t>ALLEGHENY CENTRAL</t>
  </si>
  <si>
    <t>ALLEGHENY LUDLUM BRACKENRIDGE</t>
  </si>
  <si>
    <t>ALLEGHENY VALLEY</t>
  </si>
  <si>
    <t>ALLEGIANCE</t>
  </si>
  <si>
    <t>OK</t>
  </si>
  <si>
    <t>ALLEGIUS</t>
  </si>
  <si>
    <t>ALLEG-KISKI POSTAL</t>
  </si>
  <si>
    <t>ALLEN HOSPITAL PERSONNEL</t>
  </si>
  <si>
    <t>ALLENTOWN</t>
  </si>
  <si>
    <t>ALLIANCE</t>
  </si>
  <si>
    <t>ALLIANCE CATHOLIC</t>
  </si>
  <si>
    <t>ALLIANCE NIAGARA</t>
  </si>
  <si>
    <t>ALLIANT</t>
  </si>
  <si>
    <t>ALLIED</t>
  </si>
  <si>
    <t>ALLOY</t>
  </si>
  <si>
    <t>ALLOY EMPLOYEES</t>
  </si>
  <si>
    <t>ALLSOUTH</t>
  </si>
  <si>
    <t>ALLTRU</t>
  </si>
  <si>
    <t>ALLTRUST</t>
  </si>
  <si>
    <t>ALLVAC SAVINGS AND</t>
  </si>
  <si>
    <t>ALLWEALTH</t>
  </si>
  <si>
    <t>ALOHA PACIFIC</t>
  </si>
  <si>
    <t>HI</t>
  </si>
  <si>
    <t>ALPENA COMMUNITY</t>
  </si>
  <si>
    <t>ALPENA-ALCONA AREA</t>
  </si>
  <si>
    <t>ALPHA</t>
  </si>
  <si>
    <t>ALPINE</t>
  </si>
  <si>
    <t>UT</t>
  </si>
  <si>
    <t>ALPINE COMMUNITY</t>
  </si>
  <si>
    <t>ALTA VISTA</t>
  </si>
  <si>
    <t>ALTAMAHA</t>
  </si>
  <si>
    <t>ALTANA</t>
  </si>
  <si>
    <t>ALTAONE</t>
  </si>
  <si>
    <t>ALTERNATIVES</t>
  </si>
  <si>
    <t>ALTON MUNICIPAL EMPLOYEES</t>
  </si>
  <si>
    <t>ALTONIZED COMMUNITY</t>
  </si>
  <si>
    <t>ALTOONA AREA EMPLOYEES</t>
  </si>
  <si>
    <t>ALTRA</t>
  </si>
  <si>
    <t>ALTURA</t>
  </si>
  <si>
    <t>AMARILLO POSTAL EMPLOYEES</t>
  </si>
  <si>
    <t>AMBRAW</t>
  </si>
  <si>
    <t>AMBRIDGE AREA</t>
  </si>
  <si>
    <t>AMERICA FIRST</t>
  </si>
  <si>
    <t>AMERICAN 1</t>
  </si>
  <si>
    <t>AMERICAN AIRLINES</t>
  </si>
  <si>
    <t>AMERICAN BAPTIST ASSOCIATION</t>
  </si>
  <si>
    <t>AMERICAN BROADCAST EMPLOYEES</t>
  </si>
  <si>
    <t>AMERICAN EAGLE FINANCIAL</t>
  </si>
  <si>
    <t>AMERICAN FIRST</t>
  </si>
  <si>
    <t>AMERICAN HERITAGE</t>
  </si>
  <si>
    <t>AMERICAN LAKE</t>
  </si>
  <si>
    <t>AMERICAN PARTNERS</t>
  </si>
  <si>
    <t>AMERICAN PRIDE</t>
  </si>
  <si>
    <t>AMERICAN SOUTHWEST</t>
  </si>
  <si>
    <t>AMERICAN SPIRIT</t>
  </si>
  <si>
    <t>DE</t>
  </si>
  <si>
    <t>AMERICAN UNITED</t>
  </si>
  <si>
    <t>AMERICA'S</t>
  </si>
  <si>
    <t>AMERICA'S CHRISTIAN</t>
  </si>
  <si>
    <t>AMERICA'S CREDIT UNION, A</t>
  </si>
  <si>
    <t>AMERICA'S FIRST</t>
  </si>
  <si>
    <t>AMERICA'S FIRST NETWORK</t>
  </si>
  <si>
    <t>AMERICHOICE</t>
  </si>
  <si>
    <t>AMERICO</t>
  </si>
  <si>
    <t>AMERICU</t>
  </si>
  <si>
    <t>AMHERST</t>
  </si>
  <si>
    <t>AMNH EMPLOYEES</t>
  </si>
  <si>
    <t>AMOCO</t>
  </si>
  <si>
    <t>AMPLIFY</t>
  </si>
  <si>
    <t>AMPOT</t>
  </si>
  <si>
    <t>ANCO COMMUNITY</t>
  </si>
  <si>
    <t>ANDALUSIA MILLS EMPLOYEES CREDIT AS</t>
  </si>
  <si>
    <t>ANDERSON COUNTY</t>
  </si>
  <si>
    <t>ANDREWS FEDERAL CREDIT UNION</t>
  </si>
  <si>
    <t>ANDREWS SCHOOL</t>
  </si>
  <si>
    <t>ANECA</t>
  </si>
  <si>
    <t>ANG</t>
  </si>
  <si>
    <t>ANGELINA COUNTY TEACHERS</t>
  </si>
  <si>
    <t>ANGELINA FEDERAL EMPLOYEES</t>
  </si>
  <si>
    <t>ANMED</t>
  </si>
  <si>
    <t>ANN ARBOR POSTAL</t>
  </si>
  <si>
    <t>ANTIOCH</t>
  </si>
  <si>
    <t>ANTIOCH COMMUNITY</t>
  </si>
  <si>
    <t>AOD</t>
  </si>
  <si>
    <t>APCI</t>
  </si>
  <si>
    <t>APL</t>
  </si>
  <si>
    <t>APPALACHIAN COMMUNITY</t>
  </si>
  <si>
    <t>APPALACHIAN POWER EMPLOYEES</t>
  </si>
  <si>
    <t>APPLE</t>
  </si>
  <si>
    <t>APPLIANCE</t>
  </si>
  <si>
    <t>ARABI SUGAR WORKERS</t>
  </si>
  <si>
    <t>ARAPAHOE</t>
  </si>
  <si>
    <t>ARBOR FINANCIAL</t>
  </si>
  <si>
    <t>ARBUCKLE</t>
  </si>
  <si>
    <t>ARC</t>
  </si>
  <si>
    <t>ARCADE</t>
  </si>
  <si>
    <t>ARCADIA</t>
  </si>
  <si>
    <t>ARCHER COOPERATIVE</t>
  </si>
  <si>
    <t>NE</t>
  </si>
  <si>
    <t>ARCHER HEIGHTS</t>
  </si>
  <si>
    <t>ARDENT</t>
  </si>
  <si>
    <t>AREA</t>
  </si>
  <si>
    <t>SD</t>
  </si>
  <si>
    <t>AREA COMMUNITY</t>
  </si>
  <si>
    <t>AREA EDUCATIONAL</t>
  </si>
  <si>
    <t>ARGENT</t>
  </si>
  <si>
    <t>ARH</t>
  </si>
  <si>
    <t>ARISE COMMUNITY</t>
  </si>
  <si>
    <t>ARIZE</t>
  </si>
  <si>
    <t>ARIZONA CENTRAL</t>
  </si>
  <si>
    <t>ARIZONA FINANCIAL</t>
  </si>
  <si>
    <t>ARK VALLEY</t>
  </si>
  <si>
    <t>ARKANSAS</t>
  </si>
  <si>
    <t>ARKANSAS AM &amp; N COLLEGE</t>
  </si>
  <si>
    <t>ARKANSAS BEST</t>
  </si>
  <si>
    <t>ARKANSAS EDUCATION ASSOCIATION</t>
  </si>
  <si>
    <t>ARKANSAS FARM BUREAU</t>
  </si>
  <si>
    <t>ARKANSAS HEALTH CENTER</t>
  </si>
  <si>
    <t>ARKANSAS KRAFT EMPLOYEES</t>
  </si>
  <si>
    <t>ARKANSAS SUPERIOR</t>
  </si>
  <si>
    <t>ARKANSAS TEACHERS</t>
  </si>
  <si>
    <t>ARLINGTON COMMUNITY</t>
  </si>
  <si>
    <t>ARLINGTON MUNICIPAL</t>
  </si>
  <si>
    <t>ARMCO</t>
  </si>
  <si>
    <t>ARMSTRONG ASSOCIATES</t>
  </si>
  <si>
    <t>ARMSTRONG CO. FEDERAL EMP.</t>
  </si>
  <si>
    <t>ARRHA</t>
  </si>
  <si>
    <t>ARSENAL</t>
  </si>
  <si>
    <t>ARTESIA</t>
  </si>
  <si>
    <t>NM</t>
  </si>
  <si>
    <t>ARTESIAN</t>
  </si>
  <si>
    <t>ASA</t>
  </si>
  <si>
    <t>ASBESTOS WORKERS LOCAL 14</t>
  </si>
  <si>
    <t>ASCEND</t>
  </si>
  <si>
    <t>ASCENSION</t>
  </si>
  <si>
    <t>ASCENT</t>
  </si>
  <si>
    <t>ASCENTRA</t>
  </si>
  <si>
    <t>ASHLAND</t>
  </si>
  <si>
    <t>ASHLAND COMMUNITY</t>
  </si>
  <si>
    <t>ASPEN</t>
  </si>
  <si>
    <t>ASPIRE COMMUNITY</t>
  </si>
  <si>
    <t>ASSEMBLIES OF GOD</t>
  </si>
  <si>
    <t>ASSOCIATED CREDIT UNION</t>
  </si>
  <si>
    <t>ASSOCIATED CREDIT UNION OF TEXAS</t>
  </si>
  <si>
    <t>ASSOCIATED HEALTHCARE</t>
  </si>
  <si>
    <t>ASSOCIATED SCHOOL EMPLOYEES</t>
  </si>
  <si>
    <t>ASSUMPTION BEAUMONT</t>
  </si>
  <si>
    <t>ATCHISON VILLAGE</t>
  </si>
  <si>
    <t>ATHENS AREA</t>
  </si>
  <si>
    <t>ATHOL</t>
  </si>
  <si>
    <t>ATLANTA POSTAL</t>
  </si>
  <si>
    <t>ATLANTIC CITY ELECTRIC CO EMP</t>
  </si>
  <si>
    <t>ATLANTIC CITY POLICE</t>
  </si>
  <si>
    <t>ATLANTIC HEALTH EMPLOYEES</t>
  </si>
  <si>
    <t>ATLANTIC REGIONAL</t>
  </si>
  <si>
    <t>ATOMIC</t>
  </si>
  <si>
    <t>ATTLEBORO M E</t>
  </si>
  <si>
    <t>ATT-WYO CORRECTIONAL EMPLOYEES</t>
  </si>
  <si>
    <t>AUBURN COMMUNITY</t>
  </si>
  <si>
    <t>AUBURN UNIVERSITY</t>
  </si>
  <si>
    <t>AUDUBON</t>
  </si>
  <si>
    <t>AUGUSTA COUNTY</t>
  </si>
  <si>
    <t>AUGUSTA HEALTH CARE CREDIT UNION</t>
  </si>
  <si>
    <t>AURGROUP</t>
  </si>
  <si>
    <t>AURORA</t>
  </si>
  <si>
    <t>AURORA FIREFIGHTERS'</t>
  </si>
  <si>
    <t>AURORA POLICEMEN</t>
  </si>
  <si>
    <t>AURORA POSTAL EMPLOYEES</t>
  </si>
  <si>
    <t>AUSTIN</t>
  </si>
  <si>
    <t>AUSTIN CITY EMPLOYEES</t>
  </si>
  <si>
    <t>AUSTIN TELCO</t>
  </si>
  <si>
    <t>AUTO-OWNERS ASSOCIATES</t>
  </si>
  <si>
    <t>AUTOTRUCK FINANCIAL</t>
  </si>
  <si>
    <t>AVADIAN</t>
  </si>
  <si>
    <t>AVANTI</t>
  </si>
  <si>
    <t>AVENIR FINANCIAL</t>
  </si>
  <si>
    <t>AVENUE BAPTIST BROTHERHOOD</t>
  </si>
  <si>
    <t>AVESTAR</t>
  </si>
  <si>
    <t>AVH</t>
  </si>
  <si>
    <t>AVISTA CORP.</t>
  </si>
  <si>
    <t>AWAKON</t>
  </si>
  <si>
    <t>AZALEA CITY</t>
  </si>
  <si>
    <t>AZURA</t>
  </si>
  <si>
    <t>B I</t>
  </si>
  <si>
    <t>B V M S N</t>
  </si>
  <si>
    <t>B&amp;V</t>
  </si>
  <si>
    <t>B. BRAUN</t>
  </si>
  <si>
    <t>B. M. H.</t>
  </si>
  <si>
    <t>B. P. S.</t>
  </si>
  <si>
    <t>B.E.A.</t>
  </si>
  <si>
    <t>B.O.N.D. COMMUNITY</t>
  </si>
  <si>
    <t>B.S. AND C.P. HOSPITALS EMPLOYEES</t>
  </si>
  <si>
    <t>BACK MOUNTAIN</t>
  </si>
  <si>
    <t>BADGER-GLOBE</t>
  </si>
  <si>
    <t>BADLANDS</t>
  </si>
  <si>
    <t>BAKER HUGHES</t>
  </si>
  <si>
    <t>BAKERSFIELD CITY EMPLOYEES</t>
  </si>
  <si>
    <t>BALDWIN COUNTY</t>
  </si>
  <si>
    <t>BANGOR</t>
  </si>
  <si>
    <t>BANK FUND STAFF</t>
  </si>
  <si>
    <t>BANNER</t>
  </si>
  <si>
    <t>BAPTIST</t>
  </si>
  <si>
    <t>BAPTIST HEALTH</t>
  </si>
  <si>
    <t>BAPTIST HEALTH SOUTH FLORIDA</t>
  </si>
  <si>
    <t>BARAGA COUNTY</t>
  </si>
  <si>
    <t>BAR-CONS</t>
  </si>
  <si>
    <t>BARKSDALE</t>
  </si>
  <si>
    <t>BARTON PLANT EMPLOYEES</t>
  </si>
  <si>
    <t>BASF CHATTANOOGA</t>
  </si>
  <si>
    <t>BATON ROUGE CITY PARISH EMP</t>
  </si>
  <si>
    <t>BATON ROUGE FIRE DEPARTMENT</t>
  </si>
  <si>
    <t>BATON ROUGE TELCO</t>
  </si>
  <si>
    <t>BATTERY EMPLOYEES</t>
  </si>
  <si>
    <t>BAXTER</t>
  </si>
  <si>
    <t>BAY</t>
  </si>
  <si>
    <t>BAY AREA</t>
  </si>
  <si>
    <t>BAY ATLANTIC</t>
  </si>
  <si>
    <t>BAY CITIES</t>
  </si>
  <si>
    <t>BAY SHORE</t>
  </si>
  <si>
    <t>BAYCEL</t>
  </si>
  <si>
    <t>BAYER HERITAGE</t>
  </si>
  <si>
    <t>BAYLANDS FAMILY</t>
  </si>
  <si>
    <t>BAYLOR HEALTH CARE SYSTEM</t>
  </si>
  <si>
    <t>BAYONNE CITY EMPLOYEES</t>
  </si>
  <si>
    <t>BAYONNE SCHOOL EMPLOYEES</t>
  </si>
  <si>
    <t>BAYOU</t>
  </si>
  <si>
    <t>BAYOU CITY</t>
  </si>
  <si>
    <t>BAYOU COMMUNITY</t>
  </si>
  <si>
    <t>BCBST EMPLOYEES</t>
  </si>
  <si>
    <t>BCM</t>
  </si>
  <si>
    <t>BEACH MUNICIPAL</t>
  </si>
  <si>
    <t>BEACON</t>
  </si>
  <si>
    <t>BEACON COMMUNITY</t>
  </si>
  <si>
    <t>BEACON CREDIT UNION, INCORPORATED</t>
  </si>
  <si>
    <t>BEACON FINANCIAL</t>
  </si>
  <si>
    <t>BEAUMONT COMMUNITY</t>
  </si>
  <si>
    <t>BEAUREGARD SCHOOL EMPLOYEES</t>
  </si>
  <si>
    <t>BECCO BUFFALO</t>
  </si>
  <si>
    <t>BECKSTRAND AND ASSOCIATES</t>
  </si>
  <si>
    <t>BEE</t>
  </si>
  <si>
    <t>BEEHIVE</t>
  </si>
  <si>
    <t>BEFIT FINANCIAL</t>
  </si>
  <si>
    <t>BEKA</t>
  </si>
  <si>
    <t>BELCO COMMUNITY CREDIT UNION</t>
  </si>
  <si>
    <t>BELL</t>
  </si>
  <si>
    <t>BELLCO</t>
  </si>
  <si>
    <t>BELLWETHER COMMUNITY</t>
  </si>
  <si>
    <t>NH</t>
  </si>
  <si>
    <t>BELMONT MUNICIPAL</t>
  </si>
  <si>
    <t>BELTON</t>
  </si>
  <si>
    <t>BEN E KEITH COMPANY EMPLOYEES</t>
  </si>
  <si>
    <t>BENCHMARK</t>
  </si>
  <si>
    <t>BENTON COUNTY SCHOOLS</t>
  </si>
  <si>
    <t>BEREA</t>
  </si>
  <si>
    <t>BEREAN</t>
  </si>
  <si>
    <t>BERKELEY COMMUNITY</t>
  </si>
  <si>
    <t>BERKELEY COUNTY PUBLIC SCHOOLS</t>
  </si>
  <si>
    <t>BERRIEN TEACHERS</t>
  </si>
  <si>
    <t>BERYLCO EMPLOYEES'</t>
  </si>
  <si>
    <t>BESSEMER SYSTEM</t>
  </si>
  <si>
    <t>BEST FINANCIAL</t>
  </si>
  <si>
    <t>BEST REWARD</t>
  </si>
  <si>
    <t>BETHEL A.M.E. CHURCH</t>
  </si>
  <si>
    <t>BETHLEHEM 1ST</t>
  </si>
  <si>
    <t>BEVERLY HILLS CITY EMPLOYEES</t>
  </si>
  <si>
    <t>BEVERLY MUNICIPAL</t>
  </si>
  <si>
    <t>BFG</t>
  </si>
  <si>
    <t>BHCU</t>
  </si>
  <si>
    <t>BIG ISLAND</t>
  </si>
  <si>
    <t>BIG SPRING EDUCATION EMPLOYEES</t>
  </si>
  <si>
    <t>BILLERICA MUNICIPAL EMPLOYEES</t>
  </si>
  <si>
    <t>BILLINGS</t>
  </si>
  <si>
    <t>BILOXI TEACHERS</t>
  </si>
  <si>
    <t>BIRMINGHAM CITY</t>
  </si>
  <si>
    <t>BISON</t>
  </si>
  <si>
    <t>BITTERROOT COMMUNITY</t>
  </si>
  <si>
    <t>BLACK HILLS</t>
  </si>
  <si>
    <t>BLACKHAWK</t>
  </si>
  <si>
    <t>BLACKHAWK AREA</t>
  </si>
  <si>
    <t>BLACKHAWK COMMUNITY</t>
  </si>
  <si>
    <t>BLACKSTONE RIVER</t>
  </si>
  <si>
    <t>RI</t>
  </si>
  <si>
    <t>BLAIR COUNTY</t>
  </si>
  <si>
    <t>BLAW-KNOX</t>
  </si>
  <si>
    <t>BLAZE</t>
  </si>
  <si>
    <t>BLOOMFIELD FIRE AND POLICE</t>
  </si>
  <si>
    <t>BLOOMINGTON MUNICIPAL</t>
  </si>
  <si>
    <t>BLOOMINGTON POSTAL EMPLOYEES</t>
  </si>
  <si>
    <t>BLUCURRENT</t>
  </si>
  <si>
    <t>BLUE</t>
  </si>
  <si>
    <t>BLUE CHIP</t>
  </si>
  <si>
    <t>BLUE COAST</t>
  </si>
  <si>
    <t>BLUE EAGLE</t>
  </si>
  <si>
    <t>BLUE FLAME</t>
  </si>
  <si>
    <t>BLUE MOUNTAIN</t>
  </si>
  <si>
    <t>BLUE WATER</t>
  </si>
  <si>
    <t>BLUEGRASS COMMUNITY</t>
  </si>
  <si>
    <t>BLUESCOPE EMPLOYEES'</t>
  </si>
  <si>
    <t>BLUESTONE</t>
  </si>
  <si>
    <t>BLUPEAK</t>
  </si>
  <si>
    <t>B-M S</t>
  </si>
  <si>
    <t>BMI</t>
  </si>
  <si>
    <t>BOEING EMPLOYEES</t>
  </si>
  <si>
    <t>BOISE FIRE DEPARTMENT</t>
  </si>
  <si>
    <t>BOPTI</t>
  </si>
  <si>
    <t>BORDER</t>
  </si>
  <si>
    <t>BOSSIER</t>
  </si>
  <si>
    <t>BOSTON CUSTOMS</t>
  </si>
  <si>
    <t>BOSTON FIREFIGHTERS</t>
  </si>
  <si>
    <t>BOTHWELL HOSPITAL EMPLOYEES</t>
  </si>
  <si>
    <t>BOULDER DAM</t>
  </si>
  <si>
    <t>NV</t>
  </si>
  <si>
    <t>BOULEVARD</t>
  </si>
  <si>
    <t>Undercapitalized</t>
  </si>
  <si>
    <t>BOWATER EMPLOYEES</t>
  </si>
  <si>
    <t>BOX BUTTE PUBLIC EMPLOYEES</t>
  </si>
  <si>
    <t>BP</t>
  </si>
  <si>
    <t>BRADFORD AREA</t>
  </si>
  <si>
    <t>BRADFORD AREA SCHOOL EMPLOYEES</t>
  </si>
  <si>
    <t>BRAGG MUTUAL</t>
  </si>
  <si>
    <t>BRAINERD B. N.</t>
  </si>
  <si>
    <t>BRANTWOOD</t>
  </si>
  <si>
    <t>BRAZOS COMMUNITY</t>
  </si>
  <si>
    <t>BRAZOS STAR</t>
  </si>
  <si>
    <t>BRAZOS VALLEY SCHOOLS</t>
  </si>
  <si>
    <t>BREAKWATER</t>
  </si>
  <si>
    <t>BRECO</t>
  </si>
  <si>
    <t>BRENTWOOD BAPTIST CHURCH</t>
  </si>
  <si>
    <t>BREWER</t>
  </si>
  <si>
    <t>BREWERY</t>
  </si>
  <si>
    <t>BREWSTER</t>
  </si>
  <si>
    <t>BRIDGE</t>
  </si>
  <si>
    <t>BRIDGEPORT POLICE</t>
  </si>
  <si>
    <t>BRIDGEPORT POST OFFICE</t>
  </si>
  <si>
    <t>BRIDGETON ONIZED</t>
  </si>
  <si>
    <t>BRIGHTSTAR</t>
  </si>
  <si>
    <t>BRIGHTVIEW</t>
  </si>
  <si>
    <t>BRISTOL VA SCHOOL SYSTEM</t>
  </si>
  <si>
    <t>BROADVIEW</t>
  </si>
  <si>
    <t>BROCKPORT</t>
  </si>
  <si>
    <t>BROKAW</t>
  </si>
  <si>
    <t>BRONCO</t>
  </si>
  <si>
    <t>BROOKLAND</t>
  </si>
  <si>
    <t>BROOKLINE MUNICIPAL</t>
  </si>
  <si>
    <t>BROOKLYN COOPERATIVE</t>
  </si>
  <si>
    <t>BROSNAN YARD</t>
  </si>
  <si>
    <t>BROTHERHOOD</t>
  </si>
  <si>
    <t>BROWARD HEALTHCARE</t>
  </si>
  <si>
    <t>BROWNFIELD</t>
  </si>
  <si>
    <t>BROWN-FORMAN EMPLOYEES</t>
  </si>
  <si>
    <t>BROWNSVILLE CITY EMPLOYEES</t>
  </si>
  <si>
    <t>BRUNSWICK COUNTY TEACHERS</t>
  </si>
  <si>
    <t>BSE</t>
  </si>
  <si>
    <t>BUCKEYE STATE</t>
  </si>
  <si>
    <t>BUCKS COUNTY EMPLOYEES</t>
  </si>
  <si>
    <t>BUFFALO CONRAIL</t>
  </si>
  <si>
    <t>BUFFALO METROPOLITAN</t>
  </si>
  <si>
    <t>BUFFALO POLICE</t>
  </si>
  <si>
    <t>BUILDING TRADES</t>
  </si>
  <si>
    <t>BULAB EMPLOYEES</t>
  </si>
  <si>
    <t>BULL DOG</t>
  </si>
  <si>
    <t>BURLINGTON MUNICIPAL EMPLOYEES</t>
  </si>
  <si>
    <t>BURLINGTON NORTHERN SANTA FE RAILWY</t>
  </si>
  <si>
    <t>BURLINGTON NORTHTOWN COMMUNITY</t>
  </si>
  <si>
    <t>BUSINESS AND INDUSTRIAL</t>
  </si>
  <si>
    <t>BUTLER COUNTY TEACHERS</t>
  </si>
  <si>
    <t>BUTTE COMMUNITY</t>
  </si>
  <si>
    <t>BVA</t>
  </si>
  <si>
    <t>BYKOTA</t>
  </si>
  <si>
    <t>C &amp; R</t>
  </si>
  <si>
    <t>C C M H</t>
  </si>
  <si>
    <t>C C S E</t>
  </si>
  <si>
    <t>C E S</t>
  </si>
  <si>
    <t>C T A F C</t>
  </si>
  <si>
    <t>C U P</t>
  </si>
  <si>
    <t>CABOT COMMUNITY</t>
  </si>
  <si>
    <t>CABOT EMPLOYEES</t>
  </si>
  <si>
    <t>CABRILLO</t>
  </si>
  <si>
    <t>CACL</t>
  </si>
  <si>
    <t>CADDO PARISH TEACHERS</t>
  </si>
  <si>
    <t>CADETS</t>
  </si>
  <si>
    <t>CAHP</t>
  </si>
  <si>
    <t>CAL STATE L.A.</t>
  </si>
  <si>
    <t>CALCASIEU PARISH EMPLOYEES</t>
  </si>
  <si>
    <t>CALCASIEU TEACHERS AND EMPLOYEES</t>
  </si>
  <si>
    <t>CALCOE</t>
  </si>
  <si>
    <t>CALCOM</t>
  </si>
  <si>
    <t>CAL-COM</t>
  </si>
  <si>
    <t>CAL-ED</t>
  </si>
  <si>
    <t>CALHOUN LIBERTY</t>
  </si>
  <si>
    <t>CALIFORNIA</t>
  </si>
  <si>
    <t>CALIFORNIA ADVENTIST</t>
  </si>
  <si>
    <t>CALIFORNIA COAST</t>
  </si>
  <si>
    <t>CALIFORNIA COMMUNITY</t>
  </si>
  <si>
    <t>CALIFORNIA LITHUANIAN</t>
  </si>
  <si>
    <t>CALL</t>
  </si>
  <si>
    <t>CALTECH EMPLOYEES</t>
  </si>
  <si>
    <t>CAMBRIDGE FIREFIGHTERS</t>
  </si>
  <si>
    <t>CAMBRIDGE MUNICIPAL EMPLOYEES</t>
  </si>
  <si>
    <t>CAMC</t>
  </si>
  <si>
    <t>CAMDEN FIREMEN'S</t>
  </si>
  <si>
    <t>CAMINO</t>
  </si>
  <si>
    <t>CAMP SHELBY</t>
  </si>
  <si>
    <t>CAMPBELL</t>
  </si>
  <si>
    <t>CAMPCO</t>
  </si>
  <si>
    <t>CAMPUS</t>
  </si>
  <si>
    <t>CAMPUS USA</t>
  </si>
  <si>
    <t>CANALS &amp; TRAILS</t>
  </si>
  <si>
    <t>CANANDAIGUA</t>
  </si>
  <si>
    <t>CANNON</t>
  </si>
  <si>
    <t>CANOPY</t>
  </si>
  <si>
    <t>CANTON SCHOOL EMPLOYEES</t>
  </si>
  <si>
    <t>CANVAS</t>
  </si>
  <si>
    <t>CAPE</t>
  </si>
  <si>
    <t>CAPE REGIONAL</t>
  </si>
  <si>
    <t>CAPITAL</t>
  </si>
  <si>
    <t>CAPITAL AREA</t>
  </si>
  <si>
    <t>CAPITAL AREA REALTORS</t>
  </si>
  <si>
    <t>CAPITAL AREA TAIWANESE</t>
  </si>
  <si>
    <t>CAPITAL EDUCATORS</t>
  </si>
  <si>
    <t>CAPITOL</t>
  </si>
  <si>
    <t>CAPITOL VIEW</t>
  </si>
  <si>
    <t>CAPROCK</t>
  </si>
  <si>
    <t>CAPROCK SANTA FE</t>
  </si>
  <si>
    <t>CAPSTONE</t>
  </si>
  <si>
    <t>CARBONDALE HIGHWAY</t>
  </si>
  <si>
    <t>CARDINAL CREDIT UNION, INC.</t>
  </si>
  <si>
    <t>CAREY POVERELLO</t>
  </si>
  <si>
    <t>CARIBE</t>
  </si>
  <si>
    <t>PR</t>
  </si>
  <si>
    <t>CARO</t>
  </si>
  <si>
    <t>CAROLINA</t>
  </si>
  <si>
    <t>CAROLINA COOPERATIVE</t>
  </si>
  <si>
    <t>CAROLINA FOOTHILLS</t>
  </si>
  <si>
    <t>CAROLINA TRUST</t>
  </si>
  <si>
    <t>CAROLINAS TELCO</t>
  </si>
  <si>
    <t>CARPENTERS</t>
  </si>
  <si>
    <t>CARTER</t>
  </si>
  <si>
    <t>CASCADE</t>
  </si>
  <si>
    <t>CASCADE COMMUNITY</t>
  </si>
  <si>
    <t>CASCO</t>
  </si>
  <si>
    <t>CASE</t>
  </si>
  <si>
    <t>CASEBINE COMMUNITY</t>
  </si>
  <si>
    <t>CASTPARTS EMPLOYEES</t>
  </si>
  <si>
    <t>CATHOLIC &amp; COMMUNITY</t>
  </si>
  <si>
    <t>CATHOLIC FAMILY</t>
  </si>
  <si>
    <t>CATHOLIC UNITED FINANCIAL</t>
  </si>
  <si>
    <t>CATHOLIC VANTAGE FINANCIAL</t>
  </si>
  <si>
    <t>CATHOLICS UNITED</t>
  </si>
  <si>
    <t>CATTARAUGUS COUNTY EMPLOYEES</t>
  </si>
  <si>
    <t>CBI</t>
  </si>
  <si>
    <t>C-B-W SCHOOLS</t>
  </si>
  <si>
    <t>CCE</t>
  </si>
  <si>
    <t>CDC</t>
  </si>
  <si>
    <t>CECIL COUNTY SCHOOL EMPLOYEES</t>
  </si>
  <si>
    <t>CEDAR FALLS COMMUNITY</t>
  </si>
  <si>
    <t>CEDAR POINT</t>
  </si>
  <si>
    <t>CELCO COMMUNITY</t>
  </si>
  <si>
    <t>CEN TEX MANUFACTURING</t>
  </si>
  <si>
    <t>CENCAP</t>
  </si>
  <si>
    <t>CENLA</t>
  </si>
  <si>
    <t>CENSUS</t>
  </si>
  <si>
    <t>CENT</t>
  </si>
  <si>
    <t>CENTERVILLE CLINICS EMPLOYEES</t>
  </si>
  <si>
    <t>CENTEX CITIZENS</t>
  </si>
  <si>
    <t>CENTRA</t>
  </si>
  <si>
    <t>CENTRAL CREDIT UNION OF ILLINOIS</t>
  </si>
  <si>
    <t>CENTRAL CREDIT UNION OF MARYLAND,IN</t>
  </si>
  <si>
    <t>CENTRAL ILLINOIS</t>
  </si>
  <si>
    <t>CENTRAL JERSEY</t>
  </si>
  <si>
    <t>CENTRAL JERSEY POLICE &amp; FIRE</t>
  </si>
  <si>
    <t>CENTRAL KANSAS EDUCATION</t>
  </si>
  <si>
    <t>CENTRAL KEYSTONE</t>
  </si>
  <si>
    <t>CENTRAL MAINE</t>
  </si>
  <si>
    <t>CENTRAL MISSOURI COMMUNITY</t>
  </si>
  <si>
    <t>CENTRAL NEBRASKA</t>
  </si>
  <si>
    <t>CENTRAL ONE</t>
  </si>
  <si>
    <t>CENTRAL SOYA</t>
  </si>
  <si>
    <t>CENTRAL STATE</t>
  </si>
  <si>
    <t>CENTRAL SUSQUEHANNA COMMUNITY</t>
  </si>
  <si>
    <t>CENTRAL TEXAS TEACHERS</t>
  </si>
  <si>
    <t>CENTRAL VALLEY FIREFIGHTERS</t>
  </si>
  <si>
    <t>CENTRAL VERMONT MEDICAL CENTER,INC.</t>
  </si>
  <si>
    <t>CENTRAL VIRGINIA</t>
  </si>
  <si>
    <t>CENTRAL WILLAMETTE</t>
  </si>
  <si>
    <t>CENTRAL WISCONSIN</t>
  </si>
  <si>
    <t>CENTRIC</t>
  </si>
  <si>
    <t>CENTRICITY</t>
  </si>
  <si>
    <t>CENTRIS</t>
  </si>
  <si>
    <t>CENTURY</t>
  </si>
  <si>
    <t>CENTURY HERITAGE</t>
  </si>
  <si>
    <t>CENTURYFIRST</t>
  </si>
  <si>
    <t>CERTIFIED</t>
  </si>
  <si>
    <t>C-F LA.</t>
  </si>
  <si>
    <t>CFCU COMMUNITY</t>
  </si>
  <si>
    <t>CGR</t>
  </si>
  <si>
    <t>CHADRON</t>
  </si>
  <si>
    <t>CHAFFEY</t>
  </si>
  <si>
    <t>CHAMPION</t>
  </si>
  <si>
    <t>CHAMPION COMMUNITY</t>
  </si>
  <si>
    <t>CHARLESTON</t>
  </si>
  <si>
    <t>CHARLESTON POSTAL</t>
  </si>
  <si>
    <t>CHARLOTTE FIRE DEPARTMENT</t>
  </si>
  <si>
    <t>CHARTER OAK</t>
  </si>
  <si>
    <t>CHARTWAY</t>
  </si>
  <si>
    <t>CHA-TEL</t>
  </si>
  <si>
    <t>CHATTAHOOCHEE</t>
  </si>
  <si>
    <t>CHATTANOOGA AREA SCHOOLS</t>
  </si>
  <si>
    <t>CHATTANOOGA FEDERAL EMPLOYEES</t>
  </si>
  <si>
    <t>CHATTANOOGA FIRST</t>
  </si>
  <si>
    <t>CHAVES COUNTY SCHOOL EMPLOYEES</t>
  </si>
  <si>
    <t>CHELSEA EMPLOYEES</t>
  </si>
  <si>
    <t>CHEM FAMILY</t>
  </si>
  <si>
    <t>CHEMCEL</t>
  </si>
  <si>
    <t>CHEMCO</t>
  </si>
  <si>
    <t>CHEN-DEL-O</t>
  </si>
  <si>
    <t>CHENEY</t>
  </si>
  <si>
    <t>CHEROKEE COUNTY</t>
  </si>
  <si>
    <t>CHEROKEE COUNTY TEACHERS</t>
  </si>
  <si>
    <t>CHEROKEE STRIP</t>
  </si>
  <si>
    <t>CHESSIE</t>
  </si>
  <si>
    <t>CHESWICK ATOMIC DIVISION</t>
  </si>
  <si>
    <t>CHEVRON</t>
  </si>
  <si>
    <t>CHEYENNE-LARAMIE COUNTY EMPLOYEES</t>
  </si>
  <si>
    <t>CHHE</t>
  </si>
  <si>
    <t>CHICAGO AREA OFFICE</t>
  </si>
  <si>
    <t>CHICAGO AVENUE GARAGE</t>
  </si>
  <si>
    <t>CHICAGO FIREFIGHTER'S</t>
  </si>
  <si>
    <t>CHICAGO FIREMANS ASSOC</t>
  </si>
  <si>
    <t>CHICAGO POST OFFICE EMPLOYEES</t>
  </si>
  <si>
    <t>CHICAGO'S BRAVEST</t>
  </si>
  <si>
    <t>CHIEF FINANCIAL</t>
  </si>
  <si>
    <t>CHILDREN'S MEDICAL CENTER</t>
  </si>
  <si>
    <t>CHIPHONE</t>
  </si>
  <si>
    <t>CHIROPRACTIC</t>
  </si>
  <si>
    <t>CHIVAHO</t>
  </si>
  <si>
    <t>CHOCOLATE BAYOU COMMUNITY</t>
  </si>
  <si>
    <t>CHOCTAW</t>
  </si>
  <si>
    <t>CHOICE ONE COMMUNITY</t>
  </si>
  <si>
    <t>CHOPTANK ELECTRIC COOP EMPLOY</t>
  </si>
  <si>
    <t>CHRISTIAN COMMUNITY</t>
  </si>
  <si>
    <t>CHRISTIAN FAMILY</t>
  </si>
  <si>
    <t>CHRISTIAN FINANCIAL</t>
  </si>
  <si>
    <t>CHRISTIANSTED</t>
  </si>
  <si>
    <t>VI</t>
  </si>
  <si>
    <t>CHRISTO REY</t>
  </si>
  <si>
    <t>CHROME</t>
  </si>
  <si>
    <t>CHULA VISTA CITY EMPLOYEES</t>
  </si>
  <si>
    <t>CHURCH OF THE MASTER</t>
  </si>
  <si>
    <t>CHURCHILL COUNTY</t>
  </si>
  <si>
    <t>CINCINNATI EMPLOYEES</t>
  </si>
  <si>
    <t>CINCINNATI HEALTHCARE ASSOCIATES</t>
  </si>
  <si>
    <t>CINCINNATI INTERAGENCY</t>
  </si>
  <si>
    <t>CINCINNATI OHIO POLICE</t>
  </si>
  <si>
    <t>CINFED</t>
  </si>
  <si>
    <t>CIRCLE</t>
  </si>
  <si>
    <t>CIRCUIT</t>
  </si>
  <si>
    <t>CITADEL</t>
  </si>
  <si>
    <t>CIT-CO</t>
  </si>
  <si>
    <t>CITIZENS</t>
  </si>
  <si>
    <t>CITIZENS CHOICE</t>
  </si>
  <si>
    <t>CITIZENS COMMUNITY</t>
  </si>
  <si>
    <t>CITIZENS EQUITY FIRST</t>
  </si>
  <si>
    <t>CITY</t>
  </si>
  <si>
    <t>CITY &amp; COUNTY</t>
  </si>
  <si>
    <t>CITY AND COUNTY EMPLOYEES</t>
  </si>
  <si>
    <t>CITY EMPLOYEES</t>
  </si>
  <si>
    <t>CITY OF BOSTON</t>
  </si>
  <si>
    <t>CITY OF CLARKSBURG</t>
  </si>
  <si>
    <t>CITY OF DEER PARK</t>
  </si>
  <si>
    <t>CITY OF FAIRMONT</t>
  </si>
  <si>
    <t>CITY OF FIRSTS COMMUNITY</t>
  </si>
  <si>
    <t>CITY PUBLIC SERVICE/IBEW</t>
  </si>
  <si>
    <t>CITY-COUNTY EMPLOYEES</t>
  </si>
  <si>
    <t>CITYMARK</t>
  </si>
  <si>
    <t>CIVIC CENTRAL</t>
  </si>
  <si>
    <t>CLAIRTON WORKS</t>
  </si>
  <si>
    <t>CLARITY</t>
  </si>
  <si>
    <t>CLARK COUNTY</t>
  </si>
  <si>
    <t>CLASS ACT</t>
  </si>
  <si>
    <t>CLEAN ENERGY</t>
  </si>
  <si>
    <t>CLEARPATH</t>
  </si>
  <si>
    <t>CLEARVIEW</t>
  </si>
  <si>
    <t>CLEARWATER</t>
  </si>
  <si>
    <t>CLEVELAND CHURCH OF CHRIST</t>
  </si>
  <si>
    <t>CLEVELAND POLICE</t>
  </si>
  <si>
    <t>CLEVELAND SELFRELIANCE</t>
  </si>
  <si>
    <t>CLEVELAND-BRADLEY CTY TEACHER</t>
  </si>
  <si>
    <t>CLIFFORD-JACOBS EMPLOYEES</t>
  </si>
  <si>
    <t>CLIFTON NJ POSTAL EMPLOYEES</t>
  </si>
  <si>
    <t>CLIFTY CREEK EMPLOYEES</t>
  </si>
  <si>
    <t>CLINCHFIELD</t>
  </si>
  <si>
    <t>CLOVERBELT</t>
  </si>
  <si>
    <t>CM MEMBERS</t>
  </si>
  <si>
    <t>CMC-FCPI EMPLOYEES</t>
  </si>
  <si>
    <t>CME</t>
  </si>
  <si>
    <t>CN/IC EMPLOYEES</t>
  </si>
  <si>
    <t>CO - LIB</t>
  </si>
  <si>
    <t>COAST CENTRAL</t>
  </si>
  <si>
    <t>COAST GUARD EMPLOYEES</t>
  </si>
  <si>
    <t>COAST LINE</t>
  </si>
  <si>
    <t>COAST360</t>
  </si>
  <si>
    <t>GU</t>
  </si>
  <si>
    <t>COASTAL</t>
  </si>
  <si>
    <t>COASTAL BEND P O</t>
  </si>
  <si>
    <t>COASTAL COMMUNITY</t>
  </si>
  <si>
    <t>COASTHILLS</t>
  </si>
  <si>
    <t>COASTLIFE</t>
  </si>
  <si>
    <t>COASTLINE</t>
  </si>
  <si>
    <t>COBALT</t>
  </si>
  <si>
    <t>COBBLESTONE COUNTRY</t>
  </si>
  <si>
    <t>COBURN</t>
  </si>
  <si>
    <t>COCA-COLA</t>
  </si>
  <si>
    <t>COCHISE</t>
  </si>
  <si>
    <t>COCHRAN COUNTY SCHOOLS</t>
  </si>
  <si>
    <t>COCONINO</t>
  </si>
  <si>
    <t>CODE</t>
  </si>
  <si>
    <t>COFFEE COUNTY TEACHERS</t>
  </si>
  <si>
    <t>COGIC</t>
  </si>
  <si>
    <t>COLFAX POWER PLANT EMPLOYEES</t>
  </si>
  <si>
    <t>COLLEGE AND UNIVERSITY</t>
  </si>
  <si>
    <t>COLLEGEDALE</t>
  </si>
  <si>
    <t>COLLINS COMMUNITY</t>
  </si>
  <si>
    <t>COLORADO</t>
  </si>
  <si>
    <t>COLORAMO</t>
  </si>
  <si>
    <t>COLQUITT COUNTY TEACHER</t>
  </si>
  <si>
    <t>COLUMBIA</t>
  </si>
  <si>
    <t>COLUMBIA COMMUNITY</t>
  </si>
  <si>
    <t>COLUMBIA POST OFFICE</t>
  </si>
  <si>
    <t>COLUMBIANA COUNTY SCHOOL EMPL</t>
  </si>
  <si>
    <t>COLUMBINE</t>
  </si>
  <si>
    <t>COLUMBUS CLUB</t>
  </si>
  <si>
    <t>COMANCHE COUNTY</t>
  </si>
  <si>
    <t>COMBINED</t>
  </si>
  <si>
    <t>COMBINED EMPLOYEES</t>
  </si>
  <si>
    <t>COMMODORE PERRY</t>
  </si>
  <si>
    <t>COMMON CENTS</t>
  </si>
  <si>
    <t>COMMON TRUST</t>
  </si>
  <si>
    <t>COMMONROOTS</t>
  </si>
  <si>
    <t>COMMONWEALTH</t>
  </si>
  <si>
    <t>COMMONWEALTH CENTRAL</t>
  </si>
  <si>
    <t>COMMONWEALTH ONE</t>
  </si>
  <si>
    <t>COMMUNICATION</t>
  </si>
  <si>
    <t>COMMUNITIES OF ABILENE</t>
  </si>
  <si>
    <t>COMMUNITY</t>
  </si>
  <si>
    <t>COMMUNITY &amp; TEACHERS</t>
  </si>
  <si>
    <t>COMMUNITY 1ST</t>
  </si>
  <si>
    <t>COMMUNITY CHOICE</t>
  </si>
  <si>
    <t>COMMUNITY CONNECT</t>
  </si>
  <si>
    <t>COMMUNITY CREDIT UNION OF FLORIDA</t>
  </si>
  <si>
    <t>COMMUNITY CREDIT UNION OF LYNN</t>
  </si>
  <si>
    <t>COMMUNITY CU OF NEW MILFORD, INC.</t>
  </si>
  <si>
    <t>COMMUNITY FINANCIAL</t>
  </si>
  <si>
    <t>COMMUNITY FINANCIAL SERVICES</t>
  </si>
  <si>
    <t>COMMUNITY FIRST</t>
  </si>
  <si>
    <t>COMMUNITY FIRST CREDIT UNION OF FLO</t>
  </si>
  <si>
    <t>COMMUNITY FIRST GUAM</t>
  </si>
  <si>
    <t>COMMUNITY FOCUS</t>
  </si>
  <si>
    <t>COMMUNITY HEALTHCARE</t>
  </si>
  <si>
    <t>COMMUNITY LINK</t>
  </si>
  <si>
    <t>COMMUNITY ONE CREDIT UNION OF OHIO</t>
  </si>
  <si>
    <t>COMMUNITY PARTNERS</t>
  </si>
  <si>
    <t>COMMUNITY PLUS</t>
  </si>
  <si>
    <t>COMMUNITY POWERED</t>
  </si>
  <si>
    <t>COMMUNITY PROMISE</t>
  </si>
  <si>
    <t>COMMUNITY RESOURCE</t>
  </si>
  <si>
    <t>COMMUNITY SERVICE</t>
  </si>
  <si>
    <t>COMMUNITY SOUTH</t>
  </si>
  <si>
    <t>COMMUNITY SPIRIT CREDIT UNION</t>
  </si>
  <si>
    <t>COMMUNITY STAR</t>
  </si>
  <si>
    <t>COMMUNITY TRUST</t>
  </si>
  <si>
    <t>COMMUNITY WEST</t>
  </si>
  <si>
    <t>COMMUNITYAMERICA</t>
  </si>
  <si>
    <t>COMMUNITYWIDE</t>
  </si>
  <si>
    <t>COMPASS</t>
  </si>
  <si>
    <t>COMPASS COMMUNITY</t>
  </si>
  <si>
    <t>COMPASS FINANCIAL</t>
  </si>
  <si>
    <t>COMPASSIONATE CARE</t>
  </si>
  <si>
    <t>COMPLEX COMMUNITY</t>
  </si>
  <si>
    <t>COMTRUST</t>
  </si>
  <si>
    <t>COMUNIDAD LATINA</t>
  </si>
  <si>
    <t>CONCHO EDUCATORS</t>
  </si>
  <si>
    <t>CONCHO VALLEY</t>
  </si>
  <si>
    <t>CONCORA WABASH</t>
  </si>
  <si>
    <t>CONCORD</t>
  </si>
  <si>
    <t>CONCORDIA PARISH SCHOOL EMP</t>
  </si>
  <si>
    <t>CO-NE</t>
  </si>
  <si>
    <t>CONNECT CREDIT UNION</t>
  </si>
  <si>
    <t>CONNECTED</t>
  </si>
  <si>
    <t>CONNECTICUT LABOR DEPT</t>
  </si>
  <si>
    <t>CONNECTICUT POSTAL</t>
  </si>
  <si>
    <t>CONNECTICUT STATE EMPLOYEES</t>
  </si>
  <si>
    <t>CONNECTION</t>
  </si>
  <si>
    <t>CONNECTIONS</t>
  </si>
  <si>
    <t>CONNECTS</t>
  </si>
  <si>
    <t>CONNEX</t>
  </si>
  <si>
    <t>CONNEXUS</t>
  </si>
  <si>
    <t>CONSERVATION EMPLOYEES</t>
  </si>
  <si>
    <t>CONSOLIDATED</t>
  </si>
  <si>
    <t>CONSTRUCTION</t>
  </si>
  <si>
    <t>CONSUMER</t>
  </si>
  <si>
    <t>CONSUMERS</t>
  </si>
  <si>
    <t>CONSUMER'S</t>
  </si>
  <si>
    <t>CONSUMERS COOPERATIVE</t>
  </si>
  <si>
    <t>CONSUMERS PROFESSIONAL</t>
  </si>
  <si>
    <t>CONTAINER MUTUAL</t>
  </si>
  <si>
    <t>CO-OP</t>
  </si>
  <si>
    <t>CO-OP CREDIT UNION OF MONTEVIDEO</t>
  </si>
  <si>
    <t>CO-OPERATIVE</t>
  </si>
  <si>
    <t>COOPERATIVE CHOICE NETWORK</t>
  </si>
  <si>
    <t>COOPERATIVE EMPLOYEES</t>
  </si>
  <si>
    <t>COOPERATIVE EXTENSION SERVICE</t>
  </si>
  <si>
    <t>COOPERATIVE TEACHERS</t>
  </si>
  <si>
    <t>COOPERS CAVE</t>
  </si>
  <si>
    <t>COOSA PINES</t>
  </si>
  <si>
    <t>COOSA VALLEY</t>
  </si>
  <si>
    <t>COPOCO COMMUNITY</t>
  </si>
  <si>
    <t>COPPER &amp; GLASS</t>
  </si>
  <si>
    <t>COPPER BASIN</t>
  </si>
  <si>
    <t>COPPER STATE</t>
  </si>
  <si>
    <t>CORAL COMMUNITY</t>
  </si>
  <si>
    <t>CORDA</t>
  </si>
  <si>
    <t>CORE</t>
  </si>
  <si>
    <t>COREPLUS</t>
  </si>
  <si>
    <t>CORNER POST</t>
  </si>
  <si>
    <t>CORNER STONE</t>
  </si>
  <si>
    <t>CORNERSTONE</t>
  </si>
  <si>
    <t>CORNERSTONE COMMUNITY</t>
  </si>
  <si>
    <t>CORNERSTONE COMMUNITY FINANCIAL</t>
  </si>
  <si>
    <t>CORNERSTONE FINANCIAL</t>
  </si>
  <si>
    <t>CORNING</t>
  </si>
  <si>
    <t>CORNING GLASS WORKS HARRODSBG</t>
  </si>
  <si>
    <t>CORPORATE AMERICA FAMILY</t>
  </si>
  <si>
    <t>CORPUS CHRISTI POSTAL EMPLOYEES</t>
  </si>
  <si>
    <t>CORPUS CHRISTI S.P.</t>
  </si>
  <si>
    <t>CORRECTIONAL WORKERS</t>
  </si>
  <si>
    <t>CORRECTIONS</t>
  </si>
  <si>
    <t>CORRY</t>
  </si>
  <si>
    <t>COSDEN</t>
  </si>
  <si>
    <t>COTEAU VALLEY</t>
  </si>
  <si>
    <t>COTTONWOOD COMMUNITY</t>
  </si>
  <si>
    <t>COUNCILL</t>
  </si>
  <si>
    <t>COUNTRY HERITAGE</t>
  </si>
  <si>
    <t>COUNTY</t>
  </si>
  <si>
    <t>COUNTY - CITY</t>
  </si>
  <si>
    <t>COUNTY SCHOOLS</t>
  </si>
  <si>
    <t>COVANTAGE</t>
  </si>
  <si>
    <t>COVE</t>
  </si>
  <si>
    <t>COVENANT SAVINGS</t>
  </si>
  <si>
    <t>COVINGTON SCHOOLS</t>
  </si>
  <si>
    <t>COWBOY COUNTRY</t>
  </si>
  <si>
    <t>COWETA CITIES &amp; COUNTY EMPLOYEES</t>
  </si>
  <si>
    <t>COXSACKIE CORRECTIONAL EMP.</t>
  </si>
  <si>
    <t>C-PLANT</t>
  </si>
  <si>
    <t>CPM</t>
  </si>
  <si>
    <t>CPORT</t>
  </si>
  <si>
    <t>CRANE</t>
  </si>
  <si>
    <t>CRANSTON MUNICIPAL EMPLOYEES</t>
  </si>
  <si>
    <t>CRAYOLA LLC EMPLOYEES CREDIT UNION</t>
  </si>
  <si>
    <t>CREDIT HUMAN</t>
  </si>
  <si>
    <t>CREDIT UNION 1</t>
  </si>
  <si>
    <t>CREDIT UNION FOR ROBERTSON COUNTY</t>
  </si>
  <si>
    <t>CREDIT UNION OF AMERICA</t>
  </si>
  <si>
    <t>CREDIT UNION OF ATLANTA</t>
  </si>
  <si>
    <t>CREDIT UNION OF COLORADO, A</t>
  </si>
  <si>
    <t>CREDIT UNION OF DENVER</t>
  </si>
  <si>
    <t>CREDIT UNION OF DODGE CITY</t>
  </si>
  <si>
    <t>CREDIT UNION OF EMPORIA</t>
  </si>
  <si>
    <t>CREDIT UNION OF GEORGIA</t>
  </si>
  <si>
    <t>CREDIT UNION OF NEW JERSEY, A</t>
  </si>
  <si>
    <t>CREDIT UNION OF OHIO</t>
  </si>
  <si>
    <t>CREDIT UNION OF RICHMOND INCORPORAT</t>
  </si>
  <si>
    <t>CREDIT UNION OF SOUTHERN CALIFORNIA</t>
  </si>
  <si>
    <t>CREDIT UNION OF TEXAS</t>
  </si>
  <si>
    <t>CREDIT UNION OF THE ROCKIES</t>
  </si>
  <si>
    <t>CREDIT UNION OF VERMONT</t>
  </si>
  <si>
    <t>CREDIT UNION ONE</t>
  </si>
  <si>
    <t>CREDIT UNION ONE OF OKLAHOMA</t>
  </si>
  <si>
    <t>CREDIT UNION WEST</t>
  </si>
  <si>
    <t>CRIERS</t>
  </si>
  <si>
    <t>CROSS VALLEY</t>
  </si>
  <si>
    <t>CROSSPOINT</t>
  </si>
  <si>
    <t>CROSSROADS</t>
  </si>
  <si>
    <t>CROSSROADS COMMUNITY</t>
  </si>
  <si>
    <t>CROSSROADS FINANCIAL</t>
  </si>
  <si>
    <t>CROUSE</t>
  </si>
  <si>
    <t>CROUSE HINDS EMPLOYEES</t>
  </si>
  <si>
    <t>CROW WING POWER</t>
  </si>
  <si>
    <t>CS</t>
  </si>
  <si>
    <t>CSD</t>
  </si>
  <si>
    <t>CSE</t>
  </si>
  <si>
    <t>CT FIREFIGHTERS</t>
  </si>
  <si>
    <t>CTA SOUTH</t>
  </si>
  <si>
    <t>CTA-74TH STREET DEPOT</t>
  </si>
  <si>
    <t>CU HAWAII</t>
  </si>
  <si>
    <t>CUBA</t>
  </si>
  <si>
    <t>CUMBERLAND COUNTY</t>
  </si>
  <si>
    <t>CUMBERLAND MUNICIPAL EMPLOYEES</t>
  </si>
  <si>
    <t>CURIS FINANCIAL</t>
  </si>
  <si>
    <t>CURTIS</t>
  </si>
  <si>
    <t>CUSA</t>
  </si>
  <si>
    <t>CUTTING EDGE</t>
  </si>
  <si>
    <t>CVPH EMPLOYEES</t>
  </si>
  <si>
    <t>CY-FAIR</t>
  </si>
  <si>
    <t>CYPRUS</t>
  </si>
  <si>
    <t>D C FIRE DEPARTMENT</t>
  </si>
  <si>
    <t>DACOTAH</t>
  </si>
  <si>
    <t>DADE COUNTY</t>
  </si>
  <si>
    <t>DAIRYLAND POWER</t>
  </si>
  <si>
    <t>DAKOTA PLAINS</t>
  </si>
  <si>
    <t>DAKOTA RAIL LINE</t>
  </si>
  <si>
    <t>DAKOTA STAR</t>
  </si>
  <si>
    <t>DAKOTA WEST</t>
  </si>
  <si>
    <t>DAKOTALAND</t>
  </si>
  <si>
    <t>DALLAS U.P. EMPLOYEES</t>
  </si>
  <si>
    <t>DANFOSS EMPLOYEES</t>
  </si>
  <si>
    <t>DANIELS-SHERIDAN</t>
  </si>
  <si>
    <t>DANNEMORA</t>
  </si>
  <si>
    <t>DANVERS MUNICIPAL</t>
  </si>
  <si>
    <t>DATCU</t>
  </si>
  <si>
    <t>DAVIESS COUNTY TEACHERS</t>
  </si>
  <si>
    <t>DAVISON EMPLOYEES</t>
  </si>
  <si>
    <t>DAY AIR</t>
  </si>
  <si>
    <t>DAY-MET</t>
  </si>
  <si>
    <t>DE SOTO MO PAC</t>
  </si>
  <si>
    <t>DECA</t>
  </si>
  <si>
    <t>DECATUR EARTHMOVER</t>
  </si>
  <si>
    <t>DECATUR POLICEMEN</t>
  </si>
  <si>
    <t>DECATUR POSTAL</t>
  </si>
  <si>
    <t>DEDHAM TOWN EMPLOYEES</t>
  </si>
  <si>
    <t>DEEPWATER INDUSTRIES</t>
  </si>
  <si>
    <t>DEER LODGE COUNTY SCHOOL EMP</t>
  </si>
  <si>
    <t>DEER RIVER COOPERATIVE</t>
  </si>
  <si>
    <t>DEL MET</t>
  </si>
  <si>
    <t>DEL NORTE</t>
  </si>
  <si>
    <t>DEL RIO S.P.</t>
  </si>
  <si>
    <t>DELANCEY STREET</t>
  </si>
  <si>
    <t>DELAWARE RIVER &amp; BAY AUTH EMP</t>
  </si>
  <si>
    <t>DELAWARE STATE POLICE</t>
  </si>
  <si>
    <t>DEL-ONE</t>
  </si>
  <si>
    <t>DELTA</t>
  </si>
  <si>
    <t>DELTA COMMUNITY</t>
  </si>
  <si>
    <t>DELTA COUNTY</t>
  </si>
  <si>
    <t>DELTA REFINING CO EMP</t>
  </si>
  <si>
    <t>DELTA SCHOOLS</t>
  </si>
  <si>
    <t>DEMING SCHOOLS EMPLOYEES</t>
  </si>
  <si>
    <t>DEMOCRACY</t>
  </si>
  <si>
    <t>DEMOPOLIS</t>
  </si>
  <si>
    <t>DENOCOS</t>
  </si>
  <si>
    <t>DENVER COMMUNITY CU D.B.A. ZING CU</t>
  </si>
  <si>
    <t>DENVER FIRE DEPARTMENT</t>
  </si>
  <si>
    <t>DEPARTMENT OF COMMERCE</t>
  </si>
  <si>
    <t>DEPARTMENT OF CORRECTIONS</t>
  </si>
  <si>
    <t>DEPARTMENT OF PUBLIC SAFETY</t>
  </si>
  <si>
    <t>DEPARTMENT OF THE INTERIOR</t>
  </si>
  <si>
    <t>DEPT OF LABOR</t>
  </si>
  <si>
    <t>DERRY AREA</t>
  </si>
  <si>
    <t>DERTOWN SCHOOL</t>
  </si>
  <si>
    <t>DES MOINES FIRE DEPARTMENT</t>
  </si>
  <si>
    <t>DES MOINES METRO</t>
  </si>
  <si>
    <t>DESCO</t>
  </si>
  <si>
    <t>DESERET FIRST</t>
  </si>
  <si>
    <t>DESERT FINANCIAL</t>
  </si>
  <si>
    <t>DESERT RIVERS</t>
  </si>
  <si>
    <t>DESERT VALLEYS</t>
  </si>
  <si>
    <t>DESERTVIEW</t>
  </si>
  <si>
    <t>DESTINATIONS CREDIT UNION</t>
  </si>
  <si>
    <t>DETOUR DRUMMOND COMMUNITY</t>
  </si>
  <si>
    <t>DEVILS SLIDE</t>
  </si>
  <si>
    <t>DEXSTA</t>
  </si>
  <si>
    <t>DEXTER PUBLIC SCHOOLS</t>
  </si>
  <si>
    <t>DFCU FINANCIAL</t>
  </si>
  <si>
    <t>DFCU TULSA</t>
  </si>
  <si>
    <t>DIABLO VALLEY</t>
  </si>
  <si>
    <t>DIAMOND</t>
  </si>
  <si>
    <t>DIAMOND LAKES</t>
  </si>
  <si>
    <t>DIAMOND VALLEY</t>
  </si>
  <si>
    <t>DIGITAL</t>
  </si>
  <si>
    <t>DILLARD'S</t>
  </si>
  <si>
    <t>DILLON</t>
  </si>
  <si>
    <t>DIRECT</t>
  </si>
  <si>
    <t>DIRECTIONS</t>
  </si>
  <si>
    <t>DIRECTORS CHOICE</t>
  </si>
  <si>
    <t>DIRIGO</t>
  </si>
  <si>
    <t>DISCOVERY</t>
  </si>
  <si>
    <t>DISTRICT #6</t>
  </si>
  <si>
    <t>DISTRICT 08</t>
  </si>
  <si>
    <t>DISTRICT 123</t>
  </si>
  <si>
    <t>DISTRICT 58</t>
  </si>
  <si>
    <t>DISTRICT 62 HIGHWAY</t>
  </si>
  <si>
    <t>DISTRICT OF COLUMBIA TEACHERS</t>
  </si>
  <si>
    <t>DISTRICT ONE HIGHWAY</t>
  </si>
  <si>
    <t>DIVERSIFIED GENERAL</t>
  </si>
  <si>
    <t>DIVERSIFIED MEMBERS</t>
  </si>
  <si>
    <t>DIVISION #6 HIGHWAY</t>
  </si>
  <si>
    <t>DIVISION 726</t>
  </si>
  <si>
    <t>DIVISION 819 TRANSIT EMPLOYEES</t>
  </si>
  <si>
    <t>DIXIE LINE</t>
  </si>
  <si>
    <t>DIXIES</t>
  </si>
  <si>
    <t>DN COMMUNITY</t>
  </si>
  <si>
    <t>DOCHES</t>
  </si>
  <si>
    <t>DOE RUN</t>
  </si>
  <si>
    <t>DOMINION ENERGY CREDIT UNION</t>
  </si>
  <si>
    <t>DOMINO</t>
  </si>
  <si>
    <t>DORT FINANCIAL</t>
  </si>
  <si>
    <t>DOVER</t>
  </si>
  <si>
    <t>DOVER-PHILA</t>
  </si>
  <si>
    <t>DOW</t>
  </si>
  <si>
    <t>DOW BUCKS COUNTY</t>
  </si>
  <si>
    <t>DOW GREAT WESTERN</t>
  </si>
  <si>
    <t>DOWAGIAC AREA</t>
  </si>
  <si>
    <t>DOWNEAST</t>
  </si>
  <si>
    <t>DOWNEY</t>
  </si>
  <si>
    <t>DOWNRIVER COMMUNITY</t>
  </si>
  <si>
    <t>DOY</t>
  </si>
  <si>
    <t>DU PONT EMPLOYEES</t>
  </si>
  <si>
    <t>DUBOIS-PIKE</t>
  </si>
  <si>
    <t>DUBUQUE POSTAL EMPLOYEES</t>
  </si>
  <si>
    <t>DUGOOD</t>
  </si>
  <si>
    <t>DUKE UNIVERSITY</t>
  </si>
  <si>
    <t>DULUTH FIRE DEPARTMENT</t>
  </si>
  <si>
    <t>DULUTH POLICE DEPARTMENT EMPLOYEES</t>
  </si>
  <si>
    <t>DUNLOP EMPLOYEES</t>
  </si>
  <si>
    <t>DUPACO COMMUNITY</t>
  </si>
  <si>
    <t>DUPAGE</t>
  </si>
  <si>
    <t>DUPAGE COUNTY EMPLOYEES</t>
  </si>
  <si>
    <t>DUPONT COMMUNITY</t>
  </si>
  <si>
    <t>DUTCH POINT</t>
  </si>
  <si>
    <t>DYNAMIC</t>
  </si>
  <si>
    <t>E L C O</t>
  </si>
  <si>
    <t>E M O T</t>
  </si>
  <si>
    <t>E R R L</t>
  </si>
  <si>
    <t>EAGLE</t>
  </si>
  <si>
    <t>EAGLE CAN EMPLOYEES</t>
  </si>
  <si>
    <t>EAGLE COMMUNITY</t>
  </si>
  <si>
    <t>EAGLE EXPRESS</t>
  </si>
  <si>
    <t>EAGLE LOUISIANA</t>
  </si>
  <si>
    <t>EAGLE ONE</t>
  </si>
  <si>
    <t>EARNING TREE</t>
  </si>
  <si>
    <t>EARTHMOVER</t>
  </si>
  <si>
    <t>EAST ALABAMA COMMUNITY</t>
  </si>
  <si>
    <t>EAST BATON ROUGE TEACHERS</t>
  </si>
  <si>
    <t>EAST CHICAGO FIREMEN'S</t>
  </si>
  <si>
    <t>EAST COUNTY SCHOOLS</t>
  </si>
  <si>
    <t>EAST END BAPTIST TABERNACLE</t>
  </si>
  <si>
    <t>EAST END FOOD COOPERATIVE</t>
  </si>
  <si>
    <t>EAST ORANGE FIREMENS</t>
  </si>
  <si>
    <t>EAST ORANGE VA HOSPITAL</t>
  </si>
  <si>
    <t>EAST RIVER</t>
  </si>
  <si>
    <t>EAST TEXAS PROFESSIONAL</t>
  </si>
  <si>
    <t>EASTERN INDIANA</t>
  </si>
  <si>
    <t>EASTERN PANHANDLE</t>
  </si>
  <si>
    <t>EASTERN UTAH COMMUNITY</t>
  </si>
  <si>
    <t>EASTEX</t>
  </si>
  <si>
    <t>EASTMAN</t>
  </si>
  <si>
    <t>EASTMILL</t>
  </si>
  <si>
    <t>EASTRISE</t>
  </si>
  <si>
    <t>EATON FAMILY</t>
  </si>
  <si>
    <t>ECCO</t>
  </si>
  <si>
    <t>E-CENTRAL</t>
  </si>
  <si>
    <t>ECM</t>
  </si>
  <si>
    <t>ECO</t>
  </si>
  <si>
    <t>ECU</t>
  </si>
  <si>
    <t>EDDY</t>
  </si>
  <si>
    <t>EDDYVILLE COOPERATIVE</t>
  </si>
  <si>
    <t>EDIFI</t>
  </si>
  <si>
    <t>EDINBURG TEACHERS</t>
  </si>
  <si>
    <t>EDISTO</t>
  </si>
  <si>
    <t>ED-MED</t>
  </si>
  <si>
    <t>EDU</t>
  </si>
  <si>
    <t>EDUCATION</t>
  </si>
  <si>
    <t>EDUCATION 1ST</t>
  </si>
  <si>
    <t>EDUCATION FIRST</t>
  </si>
  <si>
    <t>EDUCATION FIRST CREDIT UNION, INC.</t>
  </si>
  <si>
    <t>EDUCATION PERSONNEL</t>
  </si>
  <si>
    <t>EDUCATIONAL</t>
  </si>
  <si>
    <t>EDUCATIONAL AND GOVERNMENTAL</t>
  </si>
  <si>
    <t>EDUCATIONAL COMMUNITY</t>
  </si>
  <si>
    <t>EDUCATIONAL COMMUNITY ALLIANCE</t>
  </si>
  <si>
    <t>EDUCATIONAL EMPLOYEES</t>
  </si>
  <si>
    <t>EDUCATIONAL SYSTEMS</t>
  </si>
  <si>
    <t>EDUCATORS</t>
  </si>
  <si>
    <t>EDWARDS</t>
  </si>
  <si>
    <t>EECU</t>
  </si>
  <si>
    <t>EFCU FINANCIAL</t>
  </si>
  <si>
    <t>EFFINGHAM HIGHWAY</t>
  </si>
  <si>
    <t>EGLIN</t>
  </si>
  <si>
    <t>EIGHT</t>
  </si>
  <si>
    <t>EL MONTE COMMUNITY</t>
  </si>
  <si>
    <t>ELCA</t>
  </si>
  <si>
    <t>ELECTEL COOPERATIVE</t>
  </si>
  <si>
    <t>ELECTRIC COOPERATIVES</t>
  </si>
  <si>
    <t>ELECTRIC MACHINERY EMPLOYEES</t>
  </si>
  <si>
    <t>ELECTRICAL</t>
  </si>
  <si>
    <t>ELECTRICAL WORKERS LOCAL 130</t>
  </si>
  <si>
    <t>ELECTRICAL WORKERS LOCAL 58</t>
  </si>
  <si>
    <t>ELECTRICAL WORKERS NO 22</t>
  </si>
  <si>
    <t>ELECTRICAL WORKERS NO 558</t>
  </si>
  <si>
    <t>ELECTRICIANS' LOCAL 349</t>
  </si>
  <si>
    <t>ELEKTRA</t>
  </si>
  <si>
    <t>ELEMENT</t>
  </si>
  <si>
    <t>ELEMENTS FINANCIAL</t>
  </si>
  <si>
    <t>ELEVATE</t>
  </si>
  <si>
    <t>ELEVATIONS</t>
  </si>
  <si>
    <t>ELGA</t>
  </si>
  <si>
    <t>ELITE COMMUNITY</t>
  </si>
  <si>
    <t>ELIZABETH (N.J.) FIREMEN'S</t>
  </si>
  <si>
    <t>ELIZABETH POLICE DEPARTMENT E</t>
  </si>
  <si>
    <t>ELKO</t>
  </si>
  <si>
    <t>ELLIOTT COMMUNITY</t>
  </si>
  <si>
    <t>ELLIS</t>
  </si>
  <si>
    <t>ELLIS COUNTY TEACHERS AND EMPLOYEES</t>
  </si>
  <si>
    <t>ELY AREA</t>
  </si>
  <si>
    <t>EM</t>
  </si>
  <si>
    <t>EMBARRASS VERMILLION</t>
  </si>
  <si>
    <t>EMBERS</t>
  </si>
  <si>
    <t>EMBLEM</t>
  </si>
  <si>
    <t>EMBOLD</t>
  </si>
  <si>
    <t>EMERALD COAST</t>
  </si>
  <si>
    <t>EMERALD CREDIT ASSOCIATION</t>
  </si>
  <si>
    <t>EMERALD CREDIT UNION, INC.</t>
  </si>
  <si>
    <t>EMERALD EMPIRE</t>
  </si>
  <si>
    <t>EMERGENCY RESPONDERS</t>
  </si>
  <si>
    <t>EMERY</t>
  </si>
  <si>
    <t>EMPEOPLE</t>
  </si>
  <si>
    <t>EMPIRE ONE</t>
  </si>
  <si>
    <t>EMPIRT 207</t>
  </si>
  <si>
    <t>EMPLOYEE RESOURCES</t>
  </si>
  <si>
    <t>EMPLOYEES</t>
  </si>
  <si>
    <t>EMPLOYEES CHOICE</t>
  </si>
  <si>
    <t>EMPLOYEES UNITED</t>
  </si>
  <si>
    <t>EMPORIA STATE</t>
  </si>
  <si>
    <t>EMPOWER</t>
  </si>
  <si>
    <t>EMPOWERMENT COMMUNITY DEVELOPMENT</t>
  </si>
  <si>
    <t>ENBRIGHT</t>
  </si>
  <si>
    <t>ENCENTUS</t>
  </si>
  <si>
    <t>ENCOMPASS</t>
  </si>
  <si>
    <t>ENCOMPASS NIAGARA</t>
  </si>
  <si>
    <t>ENDURANCE</t>
  </si>
  <si>
    <t>ENERGIZE</t>
  </si>
  <si>
    <t>ENERGY</t>
  </si>
  <si>
    <t>ENERGY CAPITAL</t>
  </si>
  <si>
    <t>ENERGY ONE</t>
  </si>
  <si>
    <t>ENERGY PEOPLE</t>
  </si>
  <si>
    <t>ENERGY PLUS</t>
  </si>
  <si>
    <t>ENFIELD COMMUNITY</t>
  </si>
  <si>
    <t>ENGAGE</t>
  </si>
  <si>
    <t>ENLIGHTEN</t>
  </si>
  <si>
    <t>ENRICHMENT</t>
  </si>
  <si>
    <t>ENT</t>
  </si>
  <si>
    <t>ENTERTAINMENT INDUSTRIES</t>
  </si>
  <si>
    <t>ENVISION</t>
  </si>
  <si>
    <t>ENVISTA</t>
  </si>
  <si>
    <t>EP</t>
  </si>
  <si>
    <t>EPB EMPLOYEES</t>
  </si>
  <si>
    <t>EPISCOPAL COMMUNITY</t>
  </si>
  <si>
    <t>EQT</t>
  </si>
  <si>
    <t>ERIE</t>
  </si>
  <si>
    <t>ERIE CITY EMPLOYEES</t>
  </si>
  <si>
    <t>ERIE COMMUNITY</t>
  </si>
  <si>
    <t>ERIE COUNTY EMPLOYEES</t>
  </si>
  <si>
    <t>ERIE FIREFIGHTERS</t>
  </si>
  <si>
    <t>ERIE LACKAWANNA RAILROAD CO EMP</t>
  </si>
  <si>
    <t>ERIE POLICE</t>
  </si>
  <si>
    <t>ESCONDIDO</t>
  </si>
  <si>
    <t>ESL</t>
  </si>
  <si>
    <t>ESPEECO</t>
  </si>
  <si>
    <t>ESSENTIAL</t>
  </si>
  <si>
    <t>ESSEX COUNTY TEACHERS</t>
  </si>
  <si>
    <t>ESTACADO</t>
  </si>
  <si>
    <t>ETHICON SUTURE</t>
  </si>
  <si>
    <t>ETMA</t>
  </si>
  <si>
    <t>EVANSTON FIREMENS</t>
  </si>
  <si>
    <t>EVANSVILLE</t>
  </si>
  <si>
    <t>EVANSVILLE FIREFIGHTERS</t>
  </si>
  <si>
    <t>EVER $ GREEN</t>
  </si>
  <si>
    <t>EVERENCE</t>
  </si>
  <si>
    <t>EVEREST</t>
  </si>
  <si>
    <t>EVERGLADES</t>
  </si>
  <si>
    <t>EVERGREEN</t>
  </si>
  <si>
    <t>EVERGREEN PARK SCHOOLS</t>
  </si>
  <si>
    <t>EVERGREENDIRECT</t>
  </si>
  <si>
    <t>EVERMAN PARKWAY</t>
  </si>
  <si>
    <t>EVERWISE</t>
  </si>
  <si>
    <t>EVERYONE'S</t>
  </si>
  <si>
    <t>EVOLVE</t>
  </si>
  <si>
    <t>EWA</t>
  </si>
  <si>
    <t>EWEB EMPLOYEES</t>
  </si>
  <si>
    <t>EXCEL</t>
  </si>
  <si>
    <t>EXCITE</t>
  </si>
  <si>
    <t>EXPEDITION</t>
  </si>
  <si>
    <t>EXPLORERS</t>
  </si>
  <si>
    <t>EXPREE</t>
  </si>
  <si>
    <t>EXPRESS</t>
  </si>
  <si>
    <t>EXTRA</t>
  </si>
  <si>
    <t>F &amp; A</t>
  </si>
  <si>
    <t>F A A</t>
  </si>
  <si>
    <t>F A B CHURCH</t>
  </si>
  <si>
    <t>F R B</t>
  </si>
  <si>
    <t>F.C.I. ASHLAND</t>
  </si>
  <si>
    <t>F.F.E.</t>
  </si>
  <si>
    <t>FAIR BREAK</t>
  </si>
  <si>
    <t>FAIRFIELD</t>
  </si>
  <si>
    <t>FAIRLEIGH DICKINSON UNIVERSITY</t>
  </si>
  <si>
    <t>FAIRMONT</t>
  </si>
  <si>
    <t>FAIRMONT SCHOOL EMPLOYEES</t>
  </si>
  <si>
    <t>FAIRWINDS</t>
  </si>
  <si>
    <t>FAITH COMMUNITY UNITED</t>
  </si>
  <si>
    <t>FAITH CONNECTION</t>
  </si>
  <si>
    <t>FAITH COOPERATIVE</t>
  </si>
  <si>
    <t>FALL RIVER MUNICIPAL</t>
  </si>
  <si>
    <t>FALLS CATHOLIC</t>
  </si>
  <si>
    <t>FAMILIES AND SCHOOLS TOGETHER</t>
  </si>
  <si>
    <t>FAMILY 1ST</t>
  </si>
  <si>
    <t>FAMILY ADVANTAGE</t>
  </si>
  <si>
    <t>FAMILY COMMUNITY</t>
  </si>
  <si>
    <t>FAMILY FINANCIAL</t>
  </si>
  <si>
    <t>FAMILY FIRST</t>
  </si>
  <si>
    <t>FAMILY FIRST OF NY</t>
  </si>
  <si>
    <t>FAMILY FOCUS</t>
  </si>
  <si>
    <t>FAMILY HORIZONS</t>
  </si>
  <si>
    <t>FAMILY SAVINGS</t>
  </si>
  <si>
    <t>FAMILY SECURITY</t>
  </si>
  <si>
    <t>FAMILY TRUST</t>
  </si>
  <si>
    <t>FANNIN</t>
  </si>
  <si>
    <t>FANNIN COUNTY TEACHERS</t>
  </si>
  <si>
    <t>FAR ROCKAWAY POSTAL</t>
  </si>
  <si>
    <t>FARGO PUBLIC SCHOOLS</t>
  </si>
  <si>
    <t>FARGO VA</t>
  </si>
  <si>
    <t>FARM BUREAU FAMILY</t>
  </si>
  <si>
    <t>FARM CREDIT EMPLOYEES</t>
  </si>
  <si>
    <t>FARMERS</t>
  </si>
  <si>
    <t>FARMERS BRANCH CITY EMPLOYEES</t>
  </si>
  <si>
    <t>FARMERS INSURANCE</t>
  </si>
  <si>
    <t>FARMWAY</t>
  </si>
  <si>
    <t>FASNY</t>
  </si>
  <si>
    <t>FASSON EMPLOYEES</t>
  </si>
  <si>
    <t>FAYETTE</t>
  </si>
  <si>
    <t>FAYETTE COUNTY SCHOOL EMPLOYEES</t>
  </si>
  <si>
    <t>FAYETTE FEDERAL EMPLOYEES</t>
  </si>
  <si>
    <t>FD COMMUNITY</t>
  </si>
  <si>
    <t>FEDCHOICE</t>
  </si>
  <si>
    <t>FEDCO</t>
  </si>
  <si>
    <t>FEDERAL EMPLOYEES</t>
  </si>
  <si>
    <t>FEDERAL EMPLOYEES NEWARK</t>
  </si>
  <si>
    <t>FEDERATED EMPLOYEES</t>
  </si>
  <si>
    <t>FEDERATION OF GREENE COUNTY EMPL.</t>
  </si>
  <si>
    <t>FEDEX EMPLOYEES CREDIT ASSOCIATION</t>
  </si>
  <si>
    <t>FEDFINANCIAL</t>
  </si>
  <si>
    <t>FEDMONT</t>
  </si>
  <si>
    <t>FEDTRUST</t>
  </si>
  <si>
    <t>FELICIANA</t>
  </si>
  <si>
    <t>FELLOWSHIP</t>
  </si>
  <si>
    <t>FELLOWSHIP BAPTIST CHURCH</t>
  </si>
  <si>
    <t>FERGUS</t>
  </si>
  <si>
    <t>FERGUSON</t>
  </si>
  <si>
    <t>FERKO MD</t>
  </si>
  <si>
    <t>FIBRE</t>
  </si>
  <si>
    <t>FICARE</t>
  </si>
  <si>
    <t>FIDELIS</t>
  </si>
  <si>
    <t>FIDELIS CATHOLIC</t>
  </si>
  <si>
    <t>FIELDSTONE</t>
  </si>
  <si>
    <t>FILER</t>
  </si>
  <si>
    <t>FINANCIAL BUILDERS</t>
  </si>
  <si>
    <t>FINANCIAL CENTER FIRST</t>
  </si>
  <si>
    <t>FINANCIAL EDUCATORS</t>
  </si>
  <si>
    <t>FINANCIAL HEALTH</t>
  </si>
  <si>
    <t>FINANCIAL HORIZONS</t>
  </si>
  <si>
    <t>FINANCIAL PARTNERS</t>
  </si>
  <si>
    <t>FINANCIAL PLUS</t>
  </si>
  <si>
    <t>FINANCIAL RESOURCES</t>
  </si>
  <si>
    <t>FINANCIAL SECURITY</t>
  </si>
  <si>
    <t>FINANCIAL TRUST</t>
  </si>
  <si>
    <t>FINANS</t>
  </si>
  <si>
    <t>FINEX</t>
  </si>
  <si>
    <t>FINGER LAKES</t>
  </si>
  <si>
    <t>FINGER LAKES HEALTH CARE</t>
  </si>
  <si>
    <t>FIRE FIGHTERS</t>
  </si>
  <si>
    <t>FIRE POLICE CITY COUNTY</t>
  </si>
  <si>
    <t>FIREFIGHTERS</t>
  </si>
  <si>
    <t>FIREFIGHTERS &amp; COMPANY</t>
  </si>
  <si>
    <t>FIREFIGHTERS COMMUNITY CU</t>
  </si>
  <si>
    <t>FIREFIGHTERS FIRST</t>
  </si>
  <si>
    <t>FIRELANDS</t>
  </si>
  <si>
    <t>FIREMAN'S</t>
  </si>
  <si>
    <t>FIRESTONE</t>
  </si>
  <si>
    <t>FIRST</t>
  </si>
  <si>
    <t>FIRST ALLIANCE</t>
  </si>
  <si>
    <t>FIRST AMERICAN</t>
  </si>
  <si>
    <t>FIRST AREA</t>
  </si>
  <si>
    <t>FIRST ATLANTIC</t>
  </si>
  <si>
    <t>FIRST BAPTIST CHURCH (STRATFORD)</t>
  </si>
  <si>
    <t>FIRST BAPTIST CHURCH OF VIENNA (VA)</t>
  </si>
  <si>
    <t>FIRST BASIN</t>
  </si>
  <si>
    <t>FIRST CALIFORNIA</t>
  </si>
  <si>
    <t>FIRST CAPITAL</t>
  </si>
  <si>
    <t>FIRST CAROLINA PEOPLE'S</t>
  </si>
  <si>
    <t>FIRST CENTRAL</t>
  </si>
  <si>
    <t>FIRST CHOICE</t>
  </si>
  <si>
    <t>FIRST CHOICE AMERICA COMMUNITY</t>
  </si>
  <si>
    <t>FIRST CHOICE COMMUNITY</t>
  </si>
  <si>
    <t>FIRST CHOICE FINANCIAL</t>
  </si>
  <si>
    <t>FIRST CITIZENS'</t>
  </si>
  <si>
    <t>FIRST CITY</t>
  </si>
  <si>
    <t>FIRST CLASS COMMUNITY</t>
  </si>
  <si>
    <t>FIRST COAST COMMUNITY</t>
  </si>
  <si>
    <t>FIRST COMMERCE</t>
  </si>
  <si>
    <t>FIRST COMMONWEALTH</t>
  </si>
  <si>
    <t>FIRST COMMUNITY</t>
  </si>
  <si>
    <t>FIRST COMMUNITY CU OF BELOIT</t>
  </si>
  <si>
    <t>FIRST COUNTY</t>
  </si>
  <si>
    <t>FIRST EAGLE</t>
  </si>
  <si>
    <t>FIRST EDUCATION</t>
  </si>
  <si>
    <t>FIRST ENTERTAINMENT</t>
  </si>
  <si>
    <t>FIRST FAMILY</t>
  </si>
  <si>
    <t>FIRST FINANCIAL</t>
  </si>
  <si>
    <t>FIRST FINANCIAL OF MARYLAND</t>
  </si>
  <si>
    <t>FIRST FLIGHT</t>
  </si>
  <si>
    <t>FIRST FLORIDA</t>
  </si>
  <si>
    <t>FIRST FRONTIER</t>
  </si>
  <si>
    <t>FIRST HARVEST</t>
  </si>
  <si>
    <t>FIRST HERITAGE</t>
  </si>
  <si>
    <t>FIRST IMPERIAL</t>
  </si>
  <si>
    <t>FIRST LINCOLN</t>
  </si>
  <si>
    <t>FIRST MISSOURI</t>
  </si>
  <si>
    <t>FIRST NEBRASKA</t>
  </si>
  <si>
    <t>FIRST NESHOBA</t>
  </si>
  <si>
    <t>FIRST NEW YORK</t>
  </si>
  <si>
    <t>FIRST NORTHERN</t>
  </si>
  <si>
    <t>FIRST NRV</t>
  </si>
  <si>
    <t>FIRST OHIO COMMUNITY</t>
  </si>
  <si>
    <t>FIRST OKLAHOMA</t>
  </si>
  <si>
    <t>FIRST PACE</t>
  </si>
  <si>
    <t>FIRST PEOPLES COMMUNITY</t>
  </si>
  <si>
    <t>FIRST PIONEERS</t>
  </si>
  <si>
    <t>FIRST POINT</t>
  </si>
  <si>
    <t>FIRST PRIORITY</t>
  </si>
  <si>
    <t>FIRST SERVICE</t>
  </si>
  <si>
    <t>FIRST SOURCE</t>
  </si>
  <si>
    <t>FIRST SOUTH FINANCIAL</t>
  </si>
  <si>
    <t>FIRST STREET</t>
  </si>
  <si>
    <t>FIRST TECHNOLOGY</t>
  </si>
  <si>
    <t>FIRST TRUST</t>
  </si>
  <si>
    <t>FIRST U.S. COMMUNITY</t>
  </si>
  <si>
    <t>FIRST UNITY</t>
  </si>
  <si>
    <t>FIRST WATCH</t>
  </si>
  <si>
    <t>FIRSTENERGY CHOICE</t>
  </si>
  <si>
    <t>FIRSTENERGY FAMILY</t>
  </si>
  <si>
    <t>FIRSTLIGHT</t>
  </si>
  <si>
    <t>FIRSTMARK</t>
  </si>
  <si>
    <t>FITZSIMONS</t>
  </si>
  <si>
    <t>FIVE COUNTY</t>
  </si>
  <si>
    <t>FIVE STAR</t>
  </si>
  <si>
    <t>FIVE STAR OF MARYLAND</t>
  </si>
  <si>
    <t>FIVEPOINT</t>
  </si>
  <si>
    <t>FLAGSHIP COMMUNITY</t>
  </si>
  <si>
    <t>FLEUR-DE-LIS</t>
  </si>
  <si>
    <t>FLEXPAK</t>
  </si>
  <si>
    <t>FLINT</t>
  </si>
  <si>
    <t>FLINT RIVER EMPLOYEES</t>
  </si>
  <si>
    <t>FLORENCE</t>
  </si>
  <si>
    <t>FLORIDA</t>
  </si>
  <si>
    <t>FLORIDA A &amp; M UNIVERSITY</t>
  </si>
  <si>
    <t>FLORIDA CUSTOMS</t>
  </si>
  <si>
    <t>FLORIDA WEST COAST</t>
  </si>
  <si>
    <t>FO ME BO CO</t>
  </si>
  <si>
    <t>FOCUS</t>
  </si>
  <si>
    <t>FOCUS FIRST</t>
  </si>
  <si>
    <t>FOND DU LAC</t>
  </si>
  <si>
    <t>FONTANA</t>
  </si>
  <si>
    <t>FOOTHILL</t>
  </si>
  <si>
    <t>FOOTHILLS</t>
  </si>
  <si>
    <t>FOR MEMBERS ONLY</t>
  </si>
  <si>
    <t>FOREST AREA</t>
  </si>
  <si>
    <t>FORGE</t>
  </si>
  <si>
    <t>FORRIT</t>
  </si>
  <si>
    <t>FORT BILLINGS</t>
  </si>
  <si>
    <t>FORT COMMUNITY</t>
  </si>
  <si>
    <t>FORT DIX</t>
  </si>
  <si>
    <t>FORT DODGE FAMILY</t>
  </si>
  <si>
    <t>FORT FINANCIAL</t>
  </si>
  <si>
    <t>FORT LIGONIER</t>
  </si>
  <si>
    <t>FORT MCCLELLAN</t>
  </si>
  <si>
    <t>FORT MORGAN SCHOOLS</t>
  </si>
  <si>
    <t>FORT PECK COMMUNITY</t>
  </si>
  <si>
    <t>FORT ROOTS</t>
  </si>
  <si>
    <t>FORT SILL</t>
  </si>
  <si>
    <t>FORT SMITH DIXIE CUP</t>
  </si>
  <si>
    <t>FORT SMITH TEACHERS</t>
  </si>
  <si>
    <t>FORT WORTH CITY</t>
  </si>
  <si>
    <t>FORT WORTH COMMUNITY</t>
  </si>
  <si>
    <t>FORTERA</t>
  </si>
  <si>
    <t>FORTRESS</t>
  </si>
  <si>
    <t>FORUM</t>
  </si>
  <si>
    <t>FORWARD FINANCIAL</t>
  </si>
  <si>
    <t>FOUNDATION</t>
  </si>
  <si>
    <t>FOUNDERS</t>
  </si>
  <si>
    <t>FOUNTAIN VALLEY</t>
  </si>
  <si>
    <t>FOUR CORNERS</t>
  </si>
  <si>
    <t>FOUR POINTS</t>
  </si>
  <si>
    <t>FOUR SEASONS</t>
  </si>
  <si>
    <t>FOURTH WARD</t>
  </si>
  <si>
    <t>FOX</t>
  </si>
  <si>
    <t>FOX COMMUNITIES</t>
  </si>
  <si>
    <t>FOX VALLEY</t>
  </si>
  <si>
    <t>FRANKENMUTH</t>
  </si>
  <si>
    <t>FRANKFORT COMMUNITY</t>
  </si>
  <si>
    <t>FRANKLIN FIRST</t>
  </si>
  <si>
    <t>FRANKLIN JOHNSTOWN</t>
  </si>
  <si>
    <t>FRANKLIN MINT</t>
  </si>
  <si>
    <t>FRANKLIN REGIONAL SCHOOLS</t>
  </si>
  <si>
    <t>FRANKLIN TRUST</t>
  </si>
  <si>
    <t>FRANKLIN-SOMERSET</t>
  </si>
  <si>
    <t>FRATERNAL ORDER OF POLICE</t>
  </si>
  <si>
    <t>FREDERIKSTED</t>
  </si>
  <si>
    <t>FREEDOM</t>
  </si>
  <si>
    <t>FREEDOM 1ST</t>
  </si>
  <si>
    <t>FREEDOM FIRST</t>
  </si>
  <si>
    <t>FREEDOM NORTHWEST</t>
  </si>
  <si>
    <t>FREEDOM OF MARYLAND</t>
  </si>
  <si>
    <t>FREEDOM UNITED</t>
  </si>
  <si>
    <t>FREESTAR FINANCIAL</t>
  </si>
  <si>
    <t>FREESTONE</t>
  </si>
  <si>
    <t>FREMONT</t>
  </si>
  <si>
    <t>FRESNO GRANGERS</t>
  </si>
  <si>
    <t>FRESNO POLICE DEPARTMENT</t>
  </si>
  <si>
    <t>FRICK FINANCIAL</t>
  </si>
  <si>
    <t>FRIENDLY</t>
  </si>
  <si>
    <t>FRIENDS AND FAMILY CREDIT UNION INC</t>
  </si>
  <si>
    <t>FRIO COUNTY</t>
  </si>
  <si>
    <t>FRIONA TEXAS</t>
  </si>
  <si>
    <t>FROID</t>
  </si>
  <si>
    <t>FRONT ROYAL</t>
  </si>
  <si>
    <t>FRONTIER</t>
  </si>
  <si>
    <t>FRONTIER COMMUNITY</t>
  </si>
  <si>
    <t>FRONTWAVE</t>
  </si>
  <si>
    <t>FT RANDALL</t>
  </si>
  <si>
    <t>FUNERAL SERVICE</t>
  </si>
  <si>
    <t>G E A EMPLOYEES</t>
  </si>
  <si>
    <t>G G W</t>
  </si>
  <si>
    <t>G. C. A.</t>
  </si>
  <si>
    <t>G.A.P.</t>
  </si>
  <si>
    <t>G.P.O.</t>
  </si>
  <si>
    <t>GAF LINDEN EMPLOYEES</t>
  </si>
  <si>
    <t>GAIN</t>
  </si>
  <si>
    <t>GALAXY</t>
  </si>
  <si>
    <t>GALE</t>
  </si>
  <si>
    <t>GALESBURG BURLINGTON</t>
  </si>
  <si>
    <t>GALLATIN STEAM PLANT</t>
  </si>
  <si>
    <t>GALLUP</t>
  </si>
  <si>
    <t>GALVESTON GOVERNMENT EMPLOYEES</t>
  </si>
  <si>
    <t>GARDEN CITY TEACHERS</t>
  </si>
  <si>
    <t>GARDEN ISLAND</t>
  </si>
  <si>
    <t>GARDEN SAVINGS</t>
  </si>
  <si>
    <t>GARDEN STATE</t>
  </si>
  <si>
    <t>GARDINER</t>
  </si>
  <si>
    <t>GARLAND COUNTY EDUCATORS</t>
  </si>
  <si>
    <t>GARY FIREFIGHTERS ASSOCIATION</t>
  </si>
  <si>
    <t>GARY MUNICIPAL EMPLOYEES</t>
  </si>
  <si>
    <t>GARY POLICE DEPARTMENT EMPLOYEES</t>
  </si>
  <si>
    <t>GAS &amp; ELECTRIC EMPLOYEES</t>
  </si>
  <si>
    <t>GAS AND ELECTRIC</t>
  </si>
  <si>
    <t>GATES CHILI</t>
  </si>
  <si>
    <t>GATEWAY</t>
  </si>
  <si>
    <t>GATEWAY METRO</t>
  </si>
  <si>
    <t>GATHER</t>
  </si>
  <si>
    <t>GEAUGA</t>
  </si>
  <si>
    <t>GECU</t>
  </si>
  <si>
    <t>GEISMAR COMPLEX</t>
  </si>
  <si>
    <t>GENCO</t>
  </si>
  <si>
    <t>GENERAL ELECTRIC</t>
  </si>
  <si>
    <t>GENERAL ELECTRIC EMPLOYEES</t>
  </si>
  <si>
    <t>GENERATIONS</t>
  </si>
  <si>
    <t>GENERATIONS COMMUNITY</t>
  </si>
  <si>
    <t>GENERATIONS UNITED</t>
  </si>
  <si>
    <t>GENESEE CO-OP</t>
  </si>
  <si>
    <t>GENESEE VALLEY</t>
  </si>
  <si>
    <t>GENESIS EMPLOYEES</t>
  </si>
  <si>
    <t>GENFED FINANCIAL</t>
  </si>
  <si>
    <t>GENISYS</t>
  </si>
  <si>
    <t>GENUINE PARTS</t>
  </si>
  <si>
    <t>GEORGETOWN KRAFT</t>
  </si>
  <si>
    <t>GEORGETOWN UNIVERSITY ALUMNI AND ST</t>
  </si>
  <si>
    <t>GEORGIA GUARD</t>
  </si>
  <si>
    <t>GEORGIA HERITAGE</t>
  </si>
  <si>
    <t>GEORGIA POWER VALDOSTA</t>
  </si>
  <si>
    <t>GEORGIA UNITED</t>
  </si>
  <si>
    <t>GEORGIA'S OWN</t>
  </si>
  <si>
    <t>GEOVISTA</t>
  </si>
  <si>
    <t>GERBER</t>
  </si>
  <si>
    <t>GERMANIA</t>
  </si>
  <si>
    <t>GESA</t>
  </si>
  <si>
    <t>GESB SHEET METAL WORKERS</t>
  </si>
  <si>
    <t>GFA</t>
  </si>
  <si>
    <t>GHA</t>
  </si>
  <si>
    <t>GHS</t>
  </si>
  <si>
    <t>GIBBONS AND REED EMPLOYEES</t>
  </si>
  <si>
    <t>GIDEON</t>
  </si>
  <si>
    <t>GLACIER HILLS</t>
  </si>
  <si>
    <t>GLAMORGAN EMPLOYEES</t>
  </si>
  <si>
    <t>GLASS CAP</t>
  </si>
  <si>
    <t>GLASS CITY</t>
  </si>
  <si>
    <t>GLATCO</t>
  </si>
  <si>
    <t>GLENDALE</t>
  </si>
  <si>
    <t>GLENDALE AREA SCHOOLS</t>
  </si>
  <si>
    <t>GLENDIVE BN</t>
  </si>
  <si>
    <t>GLOBAL</t>
  </si>
  <si>
    <t>GLOVER</t>
  </si>
  <si>
    <t>GLYNN COUNTY FEDERAL EMPLOYEES</t>
  </si>
  <si>
    <t>GNC COMMUNITY</t>
  </si>
  <si>
    <t>GO ENERGY FINANCIAL</t>
  </si>
  <si>
    <t>GOETZ</t>
  </si>
  <si>
    <t>GOGEBIC COUNTY</t>
  </si>
  <si>
    <t>GOLD COAST</t>
  </si>
  <si>
    <t>GOLDEN CIRCLE</t>
  </si>
  <si>
    <t>GOLDEN PLAINS</t>
  </si>
  <si>
    <t>GOLDEN RULE COMMUNITY</t>
  </si>
  <si>
    <t>GOLDEN TRIANGLE</t>
  </si>
  <si>
    <t>GOLDEN VALLEY</t>
  </si>
  <si>
    <t>GOLDENWEST</t>
  </si>
  <si>
    <t>GOLDMARK</t>
  </si>
  <si>
    <t>GOOD NEIGHBORS</t>
  </si>
  <si>
    <t>GOODYEAR SAN ANGELO</t>
  </si>
  <si>
    <t>GORMAN-RUPP &amp; ASSOCIATES</t>
  </si>
  <si>
    <t>GOVERNMENT EMPLOYEES</t>
  </si>
  <si>
    <t>GOVERNMENT PRINTING OFFICE</t>
  </si>
  <si>
    <t>GOVERNMENTAL EMPLOYEES</t>
  </si>
  <si>
    <t>GOWANDA AREA</t>
  </si>
  <si>
    <t>GOYA FOODS EMPLOYEES</t>
  </si>
  <si>
    <t>GP</t>
  </si>
  <si>
    <t>GP LOUISIANA</t>
  </si>
  <si>
    <t>GR CONSUMERS</t>
  </si>
  <si>
    <t>GRACO</t>
  </si>
  <si>
    <t>GRANCO</t>
  </si>
  <si>
    <t>GRAND CENTRAL TERMINAL EMPLOYEES</t>
  </si>
  <si>
    <t>GRAND HERITAGE</t>
  </si>
  <si>
    <t>GRAND JUNCTION</t>
  </si>
  <si>
    <t>GRAND PRAIRIE</t>
  </si>
  <si>
    <t>GRAND TRUNK BATTLE CREEK EMP</t>
  </si>
  <si>
    <t>GRANITE</t>
  </si>
  <si>
    <t>GRANITE STATE</t>
  </si>
  <si>
    <t>GRAPHIC ARTS</t>
  </si>
  <si>
    <t>GRASSLANDS</t>
  </si>
  <si>
    <t>GRATIOT COMMUNITY</t>
  </si>
  <si>
    <t>GREAT BASIN</t>
  </si>
  <si>
    <t>GREAT ERIE</t>
  </si>
  <si>
    <t>GREAT FALLS REGIONAL</t>
  </si>
  <si>
    <t>GREAT HORIZONS</t>
  </si>
  <si>
    <t>GREAT LAKES</t>
  </si>
  <si>
    <t>GREAT LAKES FIRST</t>
  </si>
  <si>
    <t>GREAT MEADOW</t>
  </si>
  <si>
    <t>GREAT NECK SCHOOL EMPLOYEES</t>
  </si>
  <si>
    <t>GREAT NORTHWEST</t>
  </si>
  <si>
    <t>GREAT PLAINS</t>
  </si>
  <si>
    <t>GREAT RIVER</t>
  </si>
  <si>
    <t>GREATER ALLIANCE</t>
  </si>
  <si>
    <t>GREATER CENTENNIAL</t>
  </si>
  <si>
    <t>GREATER CENTRAL TEXAS</t>
  </si>
  <si>
    <t>GREATER CHAUTAUQUA</t>
  </si>
  <si>
    <t>GREATER CINCINNATI SCHOOL</t>
  </si>
  <si>
    <t>GREATER CLEVELAND COMMUNITY</t>
  </si>
  <si>
    <t>GREATER COMMUNITY</t>
  </si>
  <si>
    <t>GREATER EASTERN</t>
  </si>
  <si>
    <t>GREATER IOWA</t>
  </si>
  <si>
    <t>GREATER KENTUCKY CU, INC.</t>
  </si>
  <si>
    <t>GREATER KINSTON</t>
  </si>
  <si>
    <t>GREATER LATROBE SCHOOLS</t>
  </si>
  <si>
    <t>GREATER METRO</t>
  </si>
  <si>
    <t>GREATER NEVADA</t>
  </si>
  <si>
    <t>GREATER NIAGARA</t>
  </si>
  <si>
    <t>GREATER PITTSBURGH</t>
  </si>
  <si>
    <t>GREATER PITTSBURGH POLICE</t>
  </si>
  <si>
    <t>GREATER SPRINGFIELD</t>
  </si>
  <si>
    <t>GREATER TEXAS</t>
  </si>
  <si>
    <t>GREATER VALLEY</t>
  </si>
  <si>
    <t>GREATER WATERBURY HEALTHCARE</t>
  </si>
  <si>
    <t>GREATER WAYNE COMMUNITY</t>
  </si>
  <si>
    <t>GREATER WOODLAWN</t>
  </si>
  <si>
    <t>GREECE COMMUNITY</t>
  </si>
  <si>
    <t>GREEN COUNTRY</t>
  </si>
  <si>
    <t>GREEN MOUNTAIN</t>
  </si>
  <si>
    <t>GREEN RIVER AREA</t>
  </si>
  <si>
    <t>GREENEVILLE CITY EMPLOYEES'</t>
  </si>
  <si>
    <t>GREENEVILLE WORKS EMPLS. SAV. ASSN.</t>
  </si>
  <si>
    <t>GREENSBORO</t>
  </si>
  <si>
    <t>GREENSBURG TEACHERS</t>
  </si>
  <si>
    <t>GREENSTATE</t>
  </si>
  <si>
    <t>GREENVILLE</t>
  </si>
  <si>
    <t>GREENVILLE HERITAGE</t>
  </si>
  <si>
    <t>GREENWICH MUNICIPAL EMPLOYEES</t>
  </si>
  <si>
    <t>GREENWOOD</t>
  </si>
  <si>
    <t>GREYLOCK</t>
  </si>
  <si>
    <t>GRIFFITH INSTITUTE EMPLOYEES</t>
  </si>
  <si>
    <t>GROVE CITY AREA</t>
  </si>
  <si>
    <t>GROW FINANCIAL</t>
  </si>
  <si>
    <t>GROWING OAKS</t>
  </si>
  <si>
    <t>GSA</t>
  </si>
  <si>
    <t>GTE</t>
  </si>
  <si>
    <t>GUADALUPE</t>
  </si>
  <si>
    <t>GUADALUPE PARISH</t>
  </si>
  <si>
    <t>GUARDIAN</t>
  </si>
  <si>
    <t>GUARDIANS</t>
  </si>
  <si>
    <t>GUCO</t>
  </si>
  <si>
    <t>GUERNSEY COMMUNITY</t>
  </si>
  <si>
    <t>GULF</t>
  </si>
  <si>
    <t>GULF COAST</t>
  </si>
  <si>
    <t>GULF COAST COMMUNITY</t>
  </si>
  <si>
    <t>GULF COAST EDUCATORS</t>
  </si>
  <si>
    <t>GULF SHORE</t>
  </si>
  <si>
    <t>GULF TRUST</t>
  </si>
  <si>
    <t>GULF WINDS</t>
  </si>
  <si>
    <t>GUNDERSEN</t>
  </si>
  <si>
    <t>GUTHRIE COMMUNITY</t>
  </si>
  <si>
    <t>H A L E</t>
  </si>
  <si>
    <t>H E A</t>
  </si>
  <si>
    <t>H E B</t>
  </si>
  <si>
    <t>H. E. TELEPHONE</t>
  </si>
  <si>
    <t>H.P.C.</t>
  </si>
  <si>
    <t>HALE COUNTY TEACHERS</t>
  </si>
  <si>
    <t>HALIFAX COUNTY COMMUNITY</t>
  </si>
  <si>
    <t>HAMAKUA</t>
  </si>
  <si>
    <t>HAMILTON HORIZONS</t>
  </si>
  <si>
    <t>HAMMOND FIREFIGHTERS ASSN.</t>
  </si>
  <si>
    <t>HAMPTON ROADS EDUC CREDIT UNION INC</t>
  </si>
  <si>
    <t>HANCOCK</t>
  </si>
  <si>
    <t>HANCOCK SCHOOL EMP.</t>
  </si>
  <si>
    <t>HANIN</t>
  </si>
  <si>
    <t>HANSCOM</t>
  </si>
  <si>
    <t>HAPO COMMUNITY</t>
  </si>
  <si>
    <t>HAPPY VALLEY</t>
  </si>
  <si>
    <t>HARBOR POINTE</t>
  </si>
  <si>
    <t>HARBORLIGHT</t>
  </si>
  <si>
    <t>HARBORSTONE</t>
  </si>
  <si>
    <t>HAR-CO</t>
  </si>
  <si>
    <t>HARDIN COUNTY HOSPITAL EMPLOYEES</t>
  </si>
  <si>
    <t>HARRIS COUNTY</t>
  </si>
  <si>
    <t>HARRIS EMPLOYEES</t>
  </si>
  <si>
    <t>HARRISON COUNTY</t>
  </si>
  <si>
    <t>HARRISON POLICE &amp; FIREMEN'S</t>
  </si>
  <si>
    <t>HARRISON TEACHERS</t>
  </si>
  <si>
    <t>HARTFORD</t>
  </si>
  <si>
    <t>HARVARD</t>
  </si>
  <si>
    <t>HARVARD COMMUNITY</t>
  </si>
  <si>
    <t>HARVEST</t>
  </si>
  <si>
    <t>HARVESTER FINANCIAL</t>
  </si>
  <si>
    <t>HARVESTERS</t>
  </si>
  <si>
    <t>HASTINGS</t>
  </si>
  <si>
    <t>HAULPAK</t>
  </si>
  <si>
    <t>HAVERHILL FIRE DEPARTMENT</t>
  </si>
  <si>
    <t>HAWAII</t>
  </si>
  <si>
    <t>HAWAII CENTRAL</t>
  </si>
  <si>
    <t>HAWAII COMMUNITY</t>
  </si>
  <si>
    <t>HAWAII COUNTY EMPLOYEES</t>
  </si>
  <si>
    <t>HAWAII FIRST</t>
  </si>
  <si>
    <t>HAWAII LAW ENFORCEMENT</t>
  </si>
  <si>
    <t>HAWAII SCHOOLS</t>
  </si>
  <si>
    <t>HAWAII STATE</t>
  </si>
  <si>
    <t>HAWAIIAN ELECTRIC EMPLOYEES</t>
  </si>
  <si>
    <t>HAWAIIAN FINANCIAL</t>
  </si>
  <si>
    <t>HAWAIIUSA</t>
  </si>
  <si>
    <t>HAXTUN COMMUNITY</t>
  </si>
  <si>
    <t>HAYNES COMMUNITY</t>
  </si>
  <si>
    <t>HAZLETON SCHOOL EMPLOYEES</t>
  </si>
  <si>
    <t>HB TELCO</t>
  </si>
  <si>
    <t>HEALTH</t>
  </si>
  <si>
    <t>HEALTH ADVANTAGE</t>
  </si>
  <si>
    <t>HEALTH ALLIANCE</t>
  </si>
  <si>
    <t>HEALTH CARE FAMILY</t>
  </si>
  <si>
    <t>HEALTH CARE PROFESSIONALS</t>
  </si>
  <si>
    <t>HEALTHCARE ASSOCIATES</t>
  </si>
  <si>
    <t>HEALTHCARE EMPLOYEES</t>
  </si>
  <si>
    <t>HEALTHCARE FINANCIAL</t>
  </si>
  <si>
    <t>HEALTHCARE FIRST CREDIT UNION</t>
  </si>
  <si>
    <t>HEALTHCARE PLUS</t>
  </si>
  <si>
    <t>HEALTHCARE SERVICES</t>
  </si>
  <si>
    <t>HEALTHCARE SYSTEMS</t>
  </si>
  <si>
    <t>HEALTHNET</t>
  </si>
  <si>
    <t>HEALTHPLUS</t>
  </si>
  <si>
    <t>HEALTHSHARE</t>
  </si>
  <si>
    <t>HEARD A.M.E.</t>
  </si>
  <si>
    <t>HEART O' TEXAS</t>
  </si>
  <si>
    <t>HEART OF LOUISIANA</t>
  </si>
  <si>
    <t>HEARTLAND</t>
  </si>
  <si>
    <t>HEEKIN CAN EMPL</t>
  </si>
  <si>
    <t>HEIGHTS AUTO WORKERS</t>
  </si>
  <si>
    <t>HELCO</t>
  </si>
  <si>
    <t>HELLO</t>
  </si>
  <si>
    <t>HEMA</t>
  </si>
  <si>
    <t>HEMINGFORD COMMUNITY</t>
  </si>
  <si>
    <t>HEMPFIELD AREA</t>
  </si>
  <si>
    <t>HENRICO</t>
  </si>
  <si>
    <t>HERCULES FIRST</t>
  </si>
  <si>
    <t>HEREFORD TEXAS</t>
  </si>
  <si>
    <t>HERITAGE</t>
  </si>
  <si>
    <t>HERITAGE COMMUNITY</t>
  </si>
  <si>
    <t>HERITAGE FAMILY</t>
  </si>
  <si>
    <t>HERITAGE FINANCIAL</t>
  </si>
  <si>
    <t>HERITAGE GROVE</t>
  </si>
  <si>
    <t>HERITAGE SOUTH</t>
  </si>
  <si>
    <t>HERITAGE SOUTH COMMUNITY CU</t>
  </si>
  <si>
    <t>HERITAGE USA</t>
  </si>
  <si>
    <t>HERITAGE VALLEY</t>
  </si>
  <si>
    <t>HERSHEY</t>
  </si>
  <si>
    <t>HERSHEY ROBINSON EMPLOYEES</t>
  </si>
  <si>
    <t>HFS</t>
  </si>
  <si>
    <t>HIALEAH MUNICIPAL EMPLOYEES</t>
  </si>
  <si>
    <t>HIBBING COOPERATIVE</t>
  </si>
  <si>
    <t>HIDDEN RIVER</t>
  </si>
  <si>
    <t>HIGH DESERT COMMUNITY</t>
  </si>
  <si>
    <t>HIGH POINT</t>
  </si>
  <si>
    <t>HIGH STREET BAPTIST CHURCH</t>
  </si>
  <si>
    <t>HIGHMARK</t>
  </si>
  <si>
    <t>HIGHWAY</t>
  </si>
  <si>
    <t>HIGHWAY ALLIANCE</t>
  </si>
  <si>
    <t>HIGHWAY CROSSROADS</t>
  </si>
  <si>
    <t>HIGHWAY DISTRICT 19 EMPLOYEES</t>
  </si>
  <si>
    <t>HIGHWAY DISTRICT 2</t>
  </si>
  <si>
    <t>HIGHWAY DISTRICT 21</t>
  </si>
  <si>
    <t>HIGHWAY DISTRICT 9</t>
  </si>
  <si>
    <t>HIGHWAY EMPLOYEES</t>
  </si>
  <si>
    <t>HI-LAND</t>
  </si>
  <si>
    <t>HILL DISTRICT</t>
  </si>
  <si>
    <t>HMC (NJ)</t>
  </si>
  <si>
    <t>HOBART IND SCHOOL EMPLOYEES</t>
  </si>
  <si>
    <t>HOBOKEN N J POLICE</t>
  </si>
  <si>
    <t>HOBOKEN SCHOOL EMPLOYEES</t>
  </si>
  <si>
    <t>HOLLEY</t>
  </si>
  <si>
    <t>HOLLYFRONTIER EMPLOYEE'S</t>
  </si>
  <si>
    <t>HOLY FAMILY MEMORIAL</t>
  </si>
  <si>
    <t>HOLY FAMILY PARMA</t>
  </si>
  <si>
    <t>HOLY GHOST PARISH</t>
  </si>
  <si>
    <t>HOLY REDEEMER COMMUNITY OF SE WIS.</t>
  </si>
  <si>
    <t>HOLY ROSARY</t>
  </si>
  <si>
    <t>HOLY TRINITY BAPTIST</t>
  </si>
  <si>
    <t>HOLYOKE</t>
  </si>
  <si>
    <t>HOLYOKE COMMUNITY</t>
  </si>
  <si>
    <t>HOME</t>
  </si>
  <si>
    <t>HOME TOWN</t>
  </si>
  <si>
    <t>HOMEBASE</t>
  </si>
  <si>
    <t>HOMEFIELD</t>
  </si>
  <si>
    <t>HOMELAND</t>
  </si>
  <si>
    <t>HOMETOWN</t>
  </si>
  <si>
    <t>HOMEWOOD</t>
  </si>
  <si>
    <t>HONDA</t>
  </si>
  <si>
    <t>HONEYWELL PHILADELPHIA DIV</t>
  </si>
  <si>
    <t>HONOLULU</t>
  </si>
  <si>
    <t>HONOLULU FIRE DEPARTMENT</t>
  </si>
  <si>
    <t>HONOR</t>
  </si>
  <si>
    <t>HOOSIER HILLS</t>
  </si>
  <si>
    <t>HOOSIER UNITED</t>
  </si>
  <si>
    <t>HOPE</t>
  </si>
  <si>
    <t>HOPESOUTH</t>
  </si>
  <si>
    <t>HOPEWELL</t>
  </si>
  <si>
    <t>HOPEWELL CHEMICAL</t>
  </si>
  <si>
    <t>HORIZON</t>
  </si>
  <si>
    <t>HORIZON UTAH</t>
  </si>
  <si>
    <t>HORIZONS NORTH</t>
  </si>
  <si>
    <t>HOTEL AND TRAVEL INDUSTRY</t>
  </si>
  <si>
    <t>HOUSTON</t>
  </si>
  <si>
    <t>HOUSTON BELT &amp; TERMINAL</t>
  </si>
  <si>
    <t>HOUSTON HIGHWAY</t>
  </si>
  <si>
    <t>HOUSTON POLICE</t>
  </si>
  <si>
    <t>HOUSTON TEXAS FIRE FIGHTERS</t>
  </si>
  <si>
    <t>HOWARD COUNTY EDUCATION</t>
  </si>
  <si>
    <t>HOWARD COUNTY SCHOOL EM</t>
  </si>
  <si>
    <t>HSM</t>
  </si>
  <si>
    <t>HTM</t>
  </si>
  <si>
    <t>HUD</t>
  </si>
  <si>
    <t>HUDSON RIVER COMMUNITY</t>
  </si>
  <si>
    <t>HUDSON VALLEY</t>
  </si>
  <si>
    <t>HUGHES</t>
  </si>
  <si>
    <t>HUNTINGTON BEACH</t>
  </si>
  <si>
    <t>HUNTINGTON C &amp; O RAILWAY EMPLOYEES</t>
  </si>
  <si>
    <t>HUNTINGTON WEST VA FIREMENS</t>
  </si>
  <si>
    <t>HUNTINGTONIZED</t>
  </si>
  <si>
    <t>HURD EMPLOYEES</t>
  </si>
  <si>
    <t>HURON AREA EDUCATION</t>
  </si>
  <si>
    <t>HURRICANE CREEK</t>
  </si>
  <si>
    <t>HUTCHINSON GOVERNMENT EMPLOYEES</t>
  </si>
  <si>
    <t>HUTCHINSON POSTAL &amp; COMMUNITY</t>
  </si>
  <si>
    <t>I B E W 175</t>
  </si>
  <si>
    <t>I B E W 26</t>
  </si>
  <si>
    <t>I B E W LOCAL 56</t>
  </si>
  <si>
    <t>I R E B</t>
  </si>
  <si>
    <t>I. H. MISSISSIPPI VALLEY</t>
  </si>
  <si>
    <t>I.B.E.W. - LOCAL NO. 5</t>
  </si>
  <si>
    <t>I.B.E.W. LOCAL #146</t>
  </si>
  <si>
    <t>I.B.E.W. LOCAL #681</t>
  </si>
  <si>
    <t>I.B.E.W. LU 66</t>
  </si>
  <si>
    <t>I.L.A. LOCAL 1235</t>
  </si>
  <si>
    <t>I.L.W.U.</t>
  </si>
  <si>
    <t>I.M. DETROIT DISTRICT</t>
  </si>
  <si>
    <t>IAA</t>
  </si>
  <si>
    <t>IBERIA PARISH</t>
  </si>
  <si>
    <t>IBERVILLE</t>
  </si>
  <si>
    <t>IBEW &amp; UNITED WORKERS</t>
  </si>
  <si>
    <t>IBEW 141</t>
  </si>
  <si>
    <t>IBEW 317</t>
  </si>
  <si>
    <t>IBEW 76</t>
  </si>
  <si>
    <t>IBEW LOCAL UNION 80</t>
  </si>
  <si>
    <t>IBEW/SJ CASCADE</t>
  </si>
  <si>
    <t>I-C</t>
  </si>
  <si>
    <t>IDAHO CENTRAL</t>
  </si>
  <si>
    <t>IDAHO UNITED</t>
  </si>
  <si>
    <t>IDB GLOBAL</t>
  </si>
  <si>
    <t>IDEAL</t>
  </si>
  <si>
    <t>IH CREDIT UNION, INC.</t>
  </si>
  <si>
    <t>ILA 1351</t>
  </si>
  <si>
    <t>ILA 28</t>
  </si>
  <si>
    <t>ILLIANA FINANCIAL</t>
  </si>
  <si>
    <t>ILLINOIS EDUCATORS</t>
  </si>
  <si>
    <t>ILLINOIS STATE</t>
  </si>
  <si>
    <t>ILLINOIS STATE POLICE</t>
  </si>
  <si>
    <t>ILLINOIS VALLEY</t>
  </si>
  <si>
    <t>IMMACULATE HEART OF MARY</t>
  </si>
  <si>
    <t>IMPACT CREDIT UNION, INC.</t>
  </si>
  <si>
    <t>IMPERIAL</t>
  </si>
  <si>
    <t>INDEPENDENCE TEACHERS</t>
  </si>
  <si>
    <t>INDEPENDENT</t>
  </si>
  <si>
    <t>INDIANA HEARTLAND</t>
  </si>
  <si>
    <t>INDIANA LAKES</t>
  </si>
  <si>
    <t>INDIANA MEMBERS</t>
  </si>
  <si>
    <t>INDIANA STATE UNIVERSITY</t>
  </si>
  <si>
    <t>INDIANA UNIVERSITY</t>
  </si>
  <si>
    <t>INDIANHEAD</t>
  </si>
  <si>
    <t>INDUSTRIAL</t>
  </si>
  <si>
    <t>INDUSTRIAL CU OF WHATCOM COUNTY</t>
  </si>
  <si>
    <t>INDUSTRIAL EMPLOYEES</t>
  </si>
  <si>
    <t>INFIRST</t>
  </si>
  <si>
    <t>INFUZE</t>
  </si>
  <si>
    <t>INGERSOLL-RAND</t>
  </si>
  <si>
    <t>INLAND</t>
  </si>
  <si>
    <t>INLAND MOTOR EMPLOYEES</t>
  </si>
  <si>
    <t>INLAND VALLEY</t>
  </si>
  <si>
    <t>INNER LAKES</t>
  </si>
  <si>
    <t>INNOVATIONS FINANCIAL</t>
  </si>
  <si>
    <t>INOVA</t>
  </si>
  <si>
    <t>INROADS</t>
  </si>
  <si>
    <t>INSIGHT</t>
  </si>
  <si>
    <t>INSPIRE</t>
  </si>
  <si>
    <t>INSTEP</t>
  </si>
  <si>
    <t>INTANDEM</t>
  </si>
  <si>
    <t>INTEGRA FIRST</t>
  </si>
  <si>
    <t>INTEGRIS</t>
  </si>
  <si>
    <t>INTEGRITY</t>
  </si>
  <si>
    <t>INTERCORP</t>
  </si>
  <si>
    <t>INTERFAITH</t>
  </si>
  <si>
    <t>INTERNAL REVENUE</t>
  </si>
  <si>
    <t>INTERNAL REVENUE EMPLOYEES</t>
  </si>
  <si>
    <t>INTERNATIONAL UAW</t>
  </si>
  <si>
    <t>INTERNATIONALITES</t>
  </si>
  <si>
    <t>INTERRA</t>
  </si>
  <si>
    <t>INTOUCH</t>
  </si>
  <si>
    <t>INTREPID</t>
  </si>
  <si>
    <t>INVESTEX</t>
  </si>
  <si>
    <t>IOWA HEARTLAND</t>
  </si>
  <si>
    <t>IQ</t>
  </si>
  <si>
    <t>IRCO COMMUNITY</t>
  </si>
  <si>
    <t>IRON COUNTY COMMUNITY</t>
  </si>
  <si>
    <t>IRON MOUNTAIN KINGSFORD COMMUNITY</t>
  </si>
  <si>
    <t>IRON WORKERS</t>
  </si>
  <si>
    <t>IRONWORKERS USA</t>
  </si>
  <si>
    <t>IRVING CITY EMPLOYEES</t>
  </si>
  <si>
    <t>ISABELLA COMMUNITY</t>
  </si>
  <si>
    <t>ISLAND</t>
  </si>
  <si>
    <t>ISRAEL MEMORIAL A M E</t>
  </si>
  <si>
    <t>ISRAEL METHCOMM</t>
  </si>
  <si>
    <t>ISSAQUENA COUNTY</t>
  </si>
  <si>
    <t>ITALO-AMERICAN</t>
  </si>
  <si>
    <t>ITHINK FINANCIAL</t>
  </si>
  <si>
    <t>J C FEDERAL EMPLOYEES</t>
  </si>
  <si>
    <t>J.C.T.</t>
  </si>
  <si>
    <t>JACK DANIEL EMPLOYEES</t>
  </si>
  <si>
    <t>JACKSON AREA</t>
  </si>
  <si>
    <t>JACKSON COUNTY</t>
  </si>
  <si>
    <t>JACKSON COUNTY CO-OP</t>
  </si>
  <si>
    <t>JACKSON RIVER COMMUNITY</t>
  </si>
  <si>
    <t>JACOM</t>
  </si>
  <si>
    <t>JAFARI NO-INTEREST</t>
  </si>
  <si>
    <t>JAMES WARD, JR.</t>
  </si>
  <si>
    <t>JAMESTOWN AREA COMMUNITY</t>
  </si>
  <si>
    <t>JAX FIRE</t>
  </si>
  <si>
    <t>JEANNE D'ARC</t>
  </si>
  <si>
    <t>JEEP COUNTRY</t>
  </si>
  <si>
    <t>JEFFERSON COMMUNITY</t>
  </si>
  <si>
    <t>JEFFERSON COUNTY TEACHERS</t>
  </si>
  <si>
    <t>JEFFERSON CREDIT UNION</t>
  </si>
  <si>
    <t>JEFFERSON FINANCIAL</t>
  </si>
  <si>
    <t>JEFFERSON PARISH EMPLOYEES</t>
  </si>
  <si>
    <t>JEMEZ VALLEY</t>
  </si>
  <si>
    <t>JERSEY CENTRAL</t>
  </si>
  <si>
    <t>JERSEY CITY FIREMEN</t>
  </si>
  <si>
    <t>JERSEY CITY POLICE</t>
  </si>
  <si>
    <t>JERSEY SHORE</t>
  </si>
  <si>
    <t>JESSOP COMMUNITY</t>
  </si>
  <si>
    <t>JETSTREAM</t>
  </si>
  <si>
    <t>JM ASSOCIATES</t>
  </si>
  <si>
    <t>JOHN WESLEY AME ZION CHURCH</t>
  </si>
  <si>
    <t>JOHNS HOPKINS</t>
  </si>
  <si>
    <t>JOHNSONVILLE TVA EMPLOYEES</t>
  </si>
  <si>
    <t>JOHNSTOWN SCHOOL EMPLOYEES</t>
  </si>
  <si>
    <t>JOLIET FIREFIGHTERS</t>
  </si>
  <si>
    <t>JOLIET MUNICIPAL EMPLOYEES</t>
  </si>
  <si>
    <t>JOLT</t>
  </si>
  <si>
    <t>JONES METHODIST CHURCH</t>
  </si>
  <si>
    <t>JOPLIN METRO</t>
  </si>
  <si>
    <t>JORDAN</t>
  </si>
  <si>
    <t>JOURNEY</t>
  </si>
  <si>
    <t>JOVIA FINANCIAL</t>
  </si>
  <si>
    <t>JSC</t>
  </si>
  <si>
    <t>JUDICIAL &amp; JUSTICE</t>
  </si>
  <si>
    <t>JUSTICE</t>
  </si>
  <si>
    <t>K C K FIREMEN &amp; POLICE</t>
  </si>
  <si>
    <t>K I T</t>
  </si>
  <si>
    <t>K V</t>
  </si>
  <si>
    <t>K.C. AREA</t>
  </si>
  <si>
    <t>K.U.M.C.</t>
  </si>
  <si>
    <t>KAHUKU</t>
  </si>
  <si>
    <t>KAHULUI</t>
  </si>
  <si>
    <t>KAIPERM</t>
  </si>
  <si>
    <t>KAIPERM NORTHWEST</t>
  </si>
  <si>
    <t>KALEIDA HEALTH</t>
  </si>
  <si>
    <t>KALSEE</t>
  </si>
  <si>
    <t>KAN COLO</t>
  </si>
  <si>
    <t>KANKAKEE FEDERATION OF TEACHERS</t>
  </si>
  <si>
    <t>KANSAS CITY</t>
  </si>
  <si>
    <t>KANSAS STATE UNIVERSITY</t>
  </si>
  <si>
    <t>KANSAS TEACHERS COMMUNITY</t>
  </si>
  <si>
    <t>KASKASKIA VALLEY</t>
  </si>
  <si>
    <t>KATAHDIN</t>
  </si>
  <si>
    <t>KAUAI</t>
  </si>
  <si>
    <t>KBR HERITAGE</t>
  </si>
  <si>
    <t>KC FAIRFAX</t>
  </si>
  <si>
    <t>KC UNIDOS</t>
  </si>
  <si>
    <t>KEARNY MUNICIPAL EMPLOYEES</t>
  </si>
  <si>
    <t>KEESLER</t>
  </si>
  <si>
    <t>KELLOGG COMMUNITY</t>
  </si>
  <si>
    <t>KELLOGG MEMPHIS EMPLOYEES</t>
  </si>
  <si>
    <t>KELLOGG MIDWEST</t>
  </si>
  <si>
    <t>KELLY COMMUNITY</t>
  </si>
  <si>
    <t>KEMBA</t>
  </si>
  <si>
    <t>KEMBA CHARLESTON</t>
  </si>
  <si>
    <t>KEMBA DELTA</t>
  </si>
  <si>
    <t>KEMBA FINANCIAL</t>
  </si>
  <si>
    <t>KEMBA INDIANAPOLIS</t>
  </si>
  <si>
    <t>KEMBA LOUISVILLE</t>
  </si>
  <si>
    <t>KEMBA ROANOKE</t>
  </si>
  <si>
    <t>KENMORE N. Y. TEACHERS</t>
  </si>
  <si>
    <t>KENNAFORD</t>
  </si>
  <si>
    <t>KENNEDY VA EMPLOYEES</t>
  </si>
  <si>
    <t>KENOSHA POLICE AND FIREMEN'S</t>
  </si>
  <si>
    <t>KENOWA COMMUNITY</t>
  </si>
  <si>
    <t>KERR COUNTY</t>
  </si>
  <si>
    <t>KEYPOINT</t>
  </si>
  <si>
    <t>KEYS</t>
  </si>
  <si>
    <t>KEYSTONE</t>
  </si>
  <si>
    <t>KH CREDIT UNION, INC.</t>
  </si>
  <si>
    <t>KIEF PROTECTIVE MUTUAL BENEFIT ASS.</t>
  </si>
  <si>
    <t>KIMBERLY CLARK</t>
  </si>
  <si>
    <t>KINECTA</t>
  </si>
  <si>
    <t>KINETIC</t>
  </si>
  <si>
    <t>KINGS</t>
  </si>
  <si>
    <t>KINGS PEAK</t>
  </si>
  <si>
    <t>KINGSPORT PRESS CU</t>
  </si>
  <si>
    <t>KINZUA</t>
  </si>
  <si>
    <t>KIRTLAND</t>
  </si>
  <si>
    <t>KITSAP</t>
  </si>
  <si>
    <t>KNOX CO. EMPLOYEES</t>
  </si>
  <si>
    <t>KNOX COUNTY TEACHERS</t>
  </si>
  <si>
    <t>KNOXVILLE FIREFIGHTERS</t>
  </si>
  <si>
    <t>KNOXVILLE LAW ENFORCEMENT</t>
  </si>
  <si>
    <t>KNOXVILLE TEACHERS</t>
  </si>
  <si>
    <t>KNOXVILLE TVA EMPLOYEES</t>
  </si>
  <si>
    <t>KO`OLAU</t>
  </si>
  <si>
    <t>KOHLER</t>
  </si>
  <si>
    <t>KOIN</t>
  </si>
  <si>
    <t>KONE EMPLOYEES</t>
  </si>
  <si>
    <t>KOREAN AMERICAN CATHOLICS</t>
  </si>
  <si>
    <t>KOREAN CATHOLIC</t>
  </si>
  <si>
    <t>KRAFTCOR</t>
  </si>
  <si>
    <t>KRAFTMAN</t>
  </si>
  <si>
    <t>KRAFTSMAN</t>
  </si>
  <si>
    <t>KSW</t>
  </si>
  <si>
    <t>KUE</t>
  </si>
  <si>
    <t>KYGER CREEK</t>
  </si>
  <si>
    <t>L &amp; N</t>
  </si>
  <si>
    <t>L C E</t>
  </si>
  <si>
    <t>L G &amp; W</t>
  </si>
  <si>
    <t>L R F D</t>
  </si>
  <si>
    <t>L&amp;N EMPLOYEES</t>
  </si>
  <si>
    <t>L. A. ELECTRICAL WORKERS CREDIT UN.</t>
  </si>
  <si>
    <t>L. A. MISSION</t>
  </si>
  <si>
    <t>L. E. O.</t>
  </si>
  <si>
    <t>L.A. HEALTHCARE</t>
  </si>
  <si>
    <t>LA CAPITOL</t>
  </si>
  <si>
    <t>LA JOYA AREA</t>
  </si>
  <si>
    <t>LA LOMA</t>
  </si>
  <si>
    <t>LA PORTE COMMUNITY</t>
  </si>
  <si>
    <t>LA TERRE</t>
  </si>
  <si>
    <t>LABOR MANAGEMENT</t>
  </si>
  <si>
    <t>LAFAYETTE</t>
  </si>
  <si>
    <t>LAFCU</t>
  </si>
  <si>
    <t>LAKE CHEM COMMUNITY</t>
  </si>
  <si>
    <t>LAKE HURON</t>
  </si>
  <si>
    <t>LAKE MICHIGAN</t>
  </si>
  <si>
    <t>LAKE SHORE</t>
  </si>
  <si>
    <t>LAKE SUPERIOR</t>
  </si>
  <si>
    <t>LAKE TRUST</t>
  </si>
  <si>
    <t>LAKEHURST NAVAL</t>
  </si>
  <si>
    <t>LAKES</t>
  </si>
  <si>
    <t>LAKESHORE</t>
  </si>
  <si>
    <t>LAKESIDE</t>
  </si>
  <si>
    <t>LAKEVIEW</t>
  </si>
  <si>
    <t>LAKEWOOD</t>
  </si>
  <si>
    <t>LAKOTA</t>
  </si>
  <si>
    <t>LAMOURE</t>
  </si>
  <si>
    <t>LAMPCO</t>
  </si>
  <si>
    <t>LANAI</t>
  </si>
  <si>
    <t>LANCASTER RED ROSE</t>
  </si>
  <si>
    <t>LANCO</t>
  </si>
  <si>
    <t>LAND OF LINCOLN</t>
  </si>
  <si>
    <t>LANDINGS</t>
  </si>
  <si>
    <t>LANDMARK</t>
  </si>
  <si>
    <t>LAN-FAIR</t>
  </si>
  <si>
    <t>LANGLEY</t>
  </si>
  <si>
    <t>LANIER</t>
  </si>
  <si>
    <t>LAREDO</t>
  </si>
  <si>
    <t>LAREDO FIRE DEPARTMENT</t>
  </si>
  <si>
    <t>LASSEN COUNTY</t>
  </si>
  <si>
    <t>LATAH</t>
  </si>
  <si>
    <t>LATINO COMMUNITY</t>
  </si>
  <si>
    <t>LATITUDE 32</t>
  </si>
  <si>
    <t>LATROBE</t>
  </si>
  <si>
    <t>LATVIAN</t>
  </si>
  <si>
    <t>LATVIAN CLEVELAND</t>
  </si>
  <si>
    <t>LAUDERDALE COUNTY TEACHERS</t>
  </si>
  <si>
    <t>LAUNCH CREDIT UNION</t>
  </si>
  <si>
    <t>LAWRENCE MEMORIAL HOSPITAL EMPLOYEE</t>
  </si>
  <si>
    <t>LBS FINANCIAL</t>
  </si>
  <si>
    <t>LCO</t>
  </si>
  <si>
    <t>LCRA</t>
  </si>
  <si>
    <t>LE ROY</t>
  </si>
  <si>
    <t>LEADCO COMMUNITY</t>
  </si>
  <si>
    <t>LEADERS CREDIT UNION</t>
  </si>
  <si>
    <t>LEADING EDGE</t>
  </si>
  <si>
    <t>LEATHERSTOCKING REGION</t>
  </si>
  <si>
    <t>LEBANON</t>
  </si>
  <si>
    <t>LEE</t>
  </si>
  <si>
    <t>LEE COUNTY</t>
  </si>
  <si>
    <t>LEFORS</t>
  </si>
  <si>
    <t>LEGACY</t>
  </si>
  <si>
    <t>LEGACY COMMUNITY</t>
  </si>
  <si>
    <t>LEHIGH COUNTY EMPLOYEES</t>
  </si>
  <si>
    <t>LEHIGH VALLEY EDUCATORS</t>
  </si>
  <si>
    <t>LEHRER INTERESTS</t>
  </si>
  <si>
    <t>LENCO</t>
  </si>
  <si>
    <t>LENNOX EMPLOYEES</t>
  </si>
  <si>
    <t>LEOMINSTER EMPLOYEES</t>
  </si>
  <si>
    <t>LES</t>
  </si>
  <si>
    <t>LESCO</t>
  </si>
  <si>
    <t>LEVO</t>
  </si>
  <si>
    <t>LEWIS CLARK</t>
  </si>
  <si>
    <t>LEXINGTON MA</t>
  </si>
  <si>
    <t>LEXINGTON POSTAL COMMUNITY</t>
  </si>
  <si>
    <t>LGE COMMUNITY</t>
  </si>
  <si>
    <t>LIBERTY</t>
  </si>
  <si>
    <t>LIBERTY BAY</t>
  </si>
  <si>
    <t>LIBERTY COUNTY TEACHERS</t>
  </si>
  <si>
    <t>LIBERTY FIRST</t>
  </si>
  <si>
    <t>LIBERTY SAVINGS</t>
  </si>
  <si>
    <t>LIBERTYONE</t>
  </si>
  <si>
    <t>LIBRARY OF CONGRESS</t>
  </si>
  <si>
    <t>LIFETIME</t>
  </si>
  <si>
    <t>LIGHT COMMERCE</t>
  </si>
  <si>
    <t>LIGHTHOUSE</t>
  </si>
  <si>
    <t>LINCOLN COUNTY</t>
  </si>
  <si>
    <t>LINCOLN MAINE</t>
  </si>
  <si>
    <t>LINCOLN PARK COMMUNITY</t>
  </si>
  <si>
    <t>LINCOLN PUBLIC SCHOOL EMPLOYEES</t>
  </si>
  <si>
    <t>LINCOLN S.D.A.</t>
  </si>
  <si>
    <t>LINCONE</t>
  </si>
  <si>
    <t>LINDEN NJ POLICE &amp; FIREMEN</t>
  </si>
  <si>
    <t>LINKAGE</t>
  </si>
  <si>
    <t>LINTON</t>
  </si>
  <si>
    <t>LINXUS</t>
  </si>
  <si>
    <t>LION</t>
  </si>
  <si>
    <t>LION'S SHARE</t>
  </si>
  <si>
    <t>LISBON COMMUNITY</t>
  </si>
  <si>
    <t>LISBON FARMERS UNION</t>
  </si>
  <si>
    <t>LISTERHILL</t>
  </si>
  <si>
    <t>LITHIUM</t>
  </si>
  <si>
    <t>LITTLEFIELD SCHOOL EMPLOYEES</t>
  </si>
  <si>
    <t>LIVINGSTON PARISH</t>
  </si>
  <si>
    <t>LM</t>
  </si>
  <si>
    <t>LOC</t>
  </si>
  <si>
    <t>LOCAL 1233</t>
  </si>
  <si>
    <t>LOCAL 20 IBEW</t>
  </si>
  <si>
    <t>LOCAL 24 EMPLOYEES</t>
  </si>
  <si>
    <t>LOCAL 265 IBEW</t>
  </si>
  <si>
    <t>LOCAL 355 MD</t>
  </si>
  <si>
    <t>LOCAL 41 I.B.E.W.</t>
  </si>
  <si>
    <t>LOCAL 50 PLUMBERS &amp; STEAMFTRS</t>
  </si>
  <si>
    <t>LOCAL 606 ELECTRICAL WORKERS</t>
  </si>
  <si>
    <t>LOCAL 697</t>
  </si>
  <si>
    <t>LOCAL 804</t>
  </si>
  <si>
    <t>LOCAL NO. 317 I.A.F.F.</t>
  </si>
  <si>
    <t>LOCAL UNION 1186 IBEW</t>
  </si>
  <si>
    <t>LOCAL UNION 392</t>
  </si>
  <si>
    <t>LOCKPORT SCHOOLS &amp; COMMUNITY</t>
  </si>
  <si>
    <t>LOCO</t>
  </si>
  <si>
    <t>LOCOGA</t>
  </si>
  <si>
    <t>LOCOMOTIVE &amp; CONTROL EMPLOYEES</t>
  </si>
  <si>
    <t>LOGAN COUNTY SCHOOL EMPLOYEES</t>
  </si>
  <si>
    <t>LOGAN MEDICAL</t>
  </si>
  <si>
    <t>LOGIX</t>
  </si>
  <si>
    <t>LONE STAR</t>
  </si>
  <si>
    <t>LONG BEACH CITY EMPLOYEES</t>
  </si>
  <si>
    <t>LONG BEACH FIREMEN S</t>
  </si>
  <si>
    <t>LONG BEACH TEACHERS</t>
  </si>
  <si>
    <t>LONG ISLAND ALLIANCE</t>
  </si>
  <si>
    <t>LONG REACH</t>
  </si>
  <si>
    <t>LONGSHORE</t>
  </si>
  <si>
    <t>LONGSHOREMEN'S LOCAL 4</t>
  </si>
  <si>
    <t>LONGVIEW</t>
  </si>
  <si>
    <t>LONZA</t>
  </si>
  <si>
    <t>LOOKOUT</t>
  </si>
  <si>
    <t>L'OREAL USA</t>
  </si>
  <si>
    <t>LORMET COMMUNITY</t>
  </si>
  <si>
    <t>LOS ALAMOS SCHOOLS</t>
  </si>
  <si>
    <t>LOS ANGELES</t>
  </si>
  <si>
    <t>LOS ANGELES LEE</t>
  </si>
  <si>
    <t>LOS ANGELES POLICE</t>
  </si>
  <si>
    <t>LOUDOUN CREDIT UNION</t>
  </si>
  <si>
    <t>LOUISIANA BAPTIST</t>
  </si>
  <si>
    <t>LOUISIANA CATHOLIC</t>
  </si>
  <si>
    <t>LOUISIANA CENTRAL</t>
  </si>
  <si>
    <t>LOUISIANA MACHINERY EMPLOYEES</t>
  </si>
  <si>
    <t>LOUISVILLE FEDERAL</t>
  </si>
  <si>
    <t>LOUISVILLE GAS AND ELECTRIC COMPANY</t>
  </si>
  <si>
    <t>LOUVIERS</t>
  </si>
  <si>
    <t>LOVERS LANE</t>
  </si>
  <si>
    <t>LOWELL FIREFIGHTERS</t>
  </si>
  <si>
    <t>LOWELL MUNICIPAL EMPLOYEES</t>
  </si>
  <si>
    <t>LOWER COLUMBIA LONGSHOREMEN</t>
  </si>
  <si>
    <t>LOWER EAST SIDE PEOPLE'S</t>
  </si>
  <si>
    <t>LOYALTY</t>
  </si>
  <si>
    <t>LOYOLA UNIVERSITY EMPLOYEES</t>
  </si>
  <si>
    <t>LU 354 I B E W</t>
  </si>
  <si>
    <t>LUBRIZOL EMPLOYEES'</t>
  </si>
  <si>
    <t>LUFKIN</t>
  </si>
  <si>
    <t>LUFTHANSA EMP.</t>
  </si>
  <si>
    <t>LUSO</t>
  </si>
  <si>
    <t>LUSO-AMERICAN</t>
  </si>
  <si>
    <t>LUTHERAN</t>
  </si>
  <si>
    <t>LYNCHBURG MUNICIPAL EMPLOYEES</t>
  </si>
  <si>
    <t>LYNN FIREMENS</t>
  </si>
  <si>
    <t>LYNN POLICE</t>
  </si>
  <si>
    <t>LYNN TEACHERS</t>
  </si>
  <si>
    <t>M D U EMPLOYEES</t>
  </si>
  <si>
    <t>M G EMPLOYEES</t>
  </si>
  <si>
    <t>M O</t>
  </si>
  <si>
    <t>M. C. T.</t>
  </si>
  <si>
    <t>M.A.B.C.</t>
  </si>
  <si>
    <t>M.E. EMPLOYEES</t>
  </si>
  <si>
    <t>M.O.S.E.S.</t>
  </si>
  <si>
    <t>M.P.D. COMMUNITY</t>
  </si>
  <si>
    <t>M.W.P.H. GRAND LODGE OF ILLINOIS</t>
  </si>
  <si>
    <t>MAC</t>
  </si>
  <si>
    <t>MACHINISTS - BOILERMAKERS</t>
  </si>
  <si>
    <t>MACON FIREMEN'S</t>
  </si>
  <si>
    <t>MACON-BIBB EMPLOYEES CREDIT UNION</t>
  </si>
  <si>
    <t>MADISON</t>
  </si>
  <si>
    <t>MADISON COUNTY</t>
  </si>
  <si>
    <t>MADISON EDUCATION ASSOC.</t>
  </si>
  <si>
    <t>MADISON FIRE DEPARTMENT</t>
  </si>
  <si>
    <t>MAGNIFI FINANCIAL</t>
  </si>
  <si>
    <t>MAGNOLIA</t>
  </si>
  <si>
    <t>MAHONING VALLEY</t>
  </si>
  <si>
    <t>MAIN IMPACT</t>
  </si>
  <si>
    <t>MAINE FAMILY</t>
  </si>
  <si>
    <t>MAINE HIGHLANDS</t>
  </si>
  <si>
    <t>MAINE MEDIA</t>
  </si>
  <si>
    <t>MAINE SAVINGS</t>
  </si>
  <si>
    <t>MAINE SOLUTIONS</t>
  </si>
  <si>
    <t>MAINE STATE</t>
  </si>
  <si>
    <t>MAINSTREET</t>
  </si>
  <si>
    <t>MALDEN</t>
  </si>
  <si>
    <t>MAMTA</t>
  </si>
  <si>
    <t>MANCHESTER</t>
  </si>
  <si>
    <t>MANCHESTER MUNICIPAL</t>
  </si>
  <si>
    <t>MANISTIQUE</t>
  </si>
  <si>
    <t>MANVILLE AREA</t>
  </si>
  <si>
    <t>MAPLE</t>
  </si>
  <si>
    <t>MARATHON COUNTY EMPLOYEES</t>
  </si>
  <si>
    <t>MARBLEHEAD MUNICIPAL</t>
  </si>
  <si>
    <t>MARIN COUNTY</t>
  </si>
  <si>
    <t>MARINE</t>
  </si>
  <si>
    <t>MARION AND POLK SCHOOLS</t>
  </si>
  <si>
    <t>MARION COUNTY SCHOOL EMPLOYEES</t>
  </si>
  <si>
    <t>MARISOL</t>
  </si>
  <si>
    <t>MARKET USA</t>
  </si>
  <si>
    <t>MAROON FINANCIAL</t>
  </si>
  <si>
    <t>MARQUETTE COMMUNITY</t>
  </si>
  <si>
    <t>MARSHALL COMMUNITY</t>
  </si>
  <si>
    <t>MARSHALL COUNTY</t>
  </si>
  <si>
    <t>MARSHALL T &amp; P EMPLOYEES</t>
  </si>
  <si>
    <t>MARSHFIELD MEDICAL CENTER</t>
  </si>
  <si>
    <t>MARSHLAND</t>
  </si>
  <si>
    <t>MARTIN COUNTY COOPERATIVE</t>
  </si>
  <si>
    <t>MARTINSBURG V.A. CENTER</t>
  </si>
  <si>
    <t>MARVEL CITY</t>
  </si>
  <si>
    <t>MARYKNOLL OF L A</t>
  </si>
  <si>
    <t>MARYVALE SCHOOLS</t>
  </si>
  <si>
    <t>MARYVILLE MUNICIPAL</t>
  </si>
  <si>
    <t>MASS BAY</t>
  </si>
  <si>
    <t>MASS. INSTITUTE OF TECH.</t>
  </si>
  <si>
    <t>MASSACHUSETTS FAMILY</t>
  </si>
  <si>
    <t>MASSMUTUAL</t>
  </si>
  <si>
    <t>MASTERS, MATES &amp; PILOTS (MM&amp;P)</t>
  </si>
  <si>
    <t>MATADORS COMMUNITY</t>
  </si>
  <si>
    <t>MATAGORDA COUNTY</t>
  </si>
  <si>
    <t>MATANUSKA VALLEY</t>
  </si>
  <si>
    <t>MATERION</t>
  </si>
  <si>
    <t>MATERNITY B.V.M.</t>
  </si>
  <si>
    <t>MATTEL</t>
  </si>
  <si>
    <t>MAUI</t>
  </si>
  <si>
    <t>MAUI COUNTY</t>
  </si>
  <si>
    <t>MAUI TEACHERS</t>
  </si>
  <si>
    <t>MAUMEE VALLEY</t>
  </si>
  <si>
    <t>MAUN</t>
  </si>
  <si>
    <t>MAX</t>
  </si>
  <si>
    <t>MAYO EMPLOYEES</t>
  </si>
  <si>
    <t>MAZUMA</t>
  </si>
  <si>
    <t>MC</t>
  </si>
  <si>
    <t>MCALESTER AAP</t>
  </si>
  <si>
    <t>MCBRYDE</t>
  </si>
  <si>
    <t>MCCOY</t>
  </si>
  <si>
    <t>MCDONALD COMMUNITY</t>
  </si>
  <si>
    <t>MCDOWELL CORNERSTONE</t>
  </si>
  <si>
    <t>MCDOWELL COUNTY</t>
  </si>
  <si>
    <t>MCKEESPORT AREA PUBLIC SCHOOL EMP</t>
  </si>
  <si>
    <t>MCKEESPORT CONGREGATIONAL</t>
  </si>
  <si>
    <t>MCKESSON &amp; HEALTHCARE PROVIDERS</t>
  </si>
  <si>
    <t>MCLENNAN COUNTY EMPLOYEES</t>
  </si>
  <si>
    <t>MCMURREY</t>
  </si>
  <si>
    <t>MCPHERSON CO-OP</t>
  </si>
  <si>
    <t>MCT</t>
  </si>
  <si>
    <t>MCU FINANCIAL CENTER</t>
  </si>
  <si>
    <t>MEA</t>
  </si>
  <si>
    <t>MEAD COATED BOARD</t>
  </si>
  <si>
    <t>MEADOW GROVE</t>
  </si>
  <si>
    <t>MEADOWLAND</t>
  </si>
  <si>
    <t>MED PARK</t>
  </si>
  <si>
    <t>MEDFORD MUNICIPAL EMPLOYEES</t>
  </si>
  <si>
    <t>MEDIA CITY</t>
  </si>
  <si>
    <t>MEDICAL EMPLOYEES OF STATEN ISLAND</t>
  </si>
  <si>
    <t>MEDINA COUNTY</t>
  </si>
  <si>
    <t>MEDISYS EMPLOYEES</t>
  </si>
  <si>
    <t>MEIJER</t>
  </si>
  <si>
    <t>MEMBER PREFERRED</t>
  </si>
  <si>
    <t>MEMBERS</t>
  </si>
  <si>
    <t>MEMBERS "FIRST" COMMUNITY</t>
  </si>
  <si>
    <t>MEMBERS 1ST</t>
  </si>
  <si>
    <t>MEMBERS 1ST OF NJ</t>
  </si>
  <si>
    <t>MEMBERS ADVANTAGE</t>
  </si>
  <si>
    <t>MEMBERS' ADVANTAGE</t>
  </si>
  <si>
    <t>MEMBERS CHOICE</t>
  </si>
  <si>
    <t>MEMBERS CHOICE OF CENTRAL TEXAS</t>
  </si>
  <si>
    <t>MEMBERS CHOICE WV</t>
  </si>
  <si>
    <t>MEMBERS COMMUNITY</t>
  </si>
  <si>
    <t>MEMBERS COOPERATIVE</t>
  </si>
  <si>
    <t>MEMBERS EXCHANGE</t>
  </si>
  <si>
    <t>MEMBERS FINANCIAL</t>
  </si>
  <si>
    <t>MEMBERS FIRST</t>
  </si>
  <si>
    <t>MEMBERS FIRST CREDIT UNION OF FLORI</t>
  </si>
  <si>
    <t>MEMBERS FIRST CREDIT UNION OF N.H.</t>
  </si>
  <si>
    <t>MEMBERS FIRST OF MARYLAND</t>
  </si>
  <si>
    <t>MEMBERS HERITAGE</t>
  </si>
  <si>
    <t>MEMBERS PLUS</t>
  </si>
  <si>
    <t>MEMBERS PREFERRED</t>
  </si>
  <si>
    <t>MEMBERS SOURCE</t>
  </si>
  <si>
    <t>MEMBERS TRUST</t>
  </si>
  <si>
    <t>MEMBERS TRUST OF THE SOUTHWEST</t>
  </si>
  <si>
    <t>MEMBERS1ST COMMUNITY</t>
  </si>
  <si>
    <t>MEMBERSALLIANCE</t>
  </si>
  <si>
    <t>MEMBERSFIRST</t>
  </si>
  <si>
    <t>MEMBERSFIRST CT</t>
  </si>
  <si>
    <t>MEMBERSOURCE</t>
  </si>
  <si>
    <t>MEMBERSOWN</t>
  </si>
  <si>
    <t>MEMORIAL</t>
  </si>
  <si>
    <t>MEMORIAL EMPLOYEES FINANCIAL</t>
  </si>
  <si>
    <t>MEMPHIS CITY EMPLOYEES</t>
  </si>
  <si>
    <t>MEMPHIS MUNICIPAL EMPLOYEES</t>
  </si>
  <si>
    <t>MERCED SCHOOL EMPLOYEES</t>
  </si>
  <si>
    <t>MERCER</t>
  </si>
  <si>
    <t>MERCER COUNTY COMMUNITY</t>
  </si>
  <si>
    <t>MERCER COUNTY IMPROVEMENT AUTHORITY</t>
  </si>
  <si>
    <t>MERCER COUNTY NJ TEACHERS</t>
  </si>
  <si>
    <t>MERCER COUNTY W VA TEACHERS</t>
  </si>
  <si>
    <t>MERCK EMPLOYEES</t>
  </si>
  <si>
    <t>MERCK SHARP &amp; DOHME</t>
  </si>
  <si>
    <t>MERCO</t>
  </si>
  <si>
    <t>MERCY</t>
  </si>
  <si>
    <t>MERHO</t>
  </si>
  <si>
    <t>MERIDEN POSTAL EMPLOYEES</t>
  </si>
  <si>
    <t>MERIDIA COMMUNITY</t>
  </si>
  <si>
    <t>MERIDIAN</t>
  </si>
  <si>
    <t>MERIDIAN MISSISSIPPI ANG</t>
  </si>
  <si>
    <t>MERIDIAN MUTUAL</t>
  </si>
  <si>
    <t>MERIDIAN POSTAL</t>
  </si>
  <si>
    <t>MERIDIAN TRUST</t>
  </si>
  <si>
    <t>MERITRUST</t>
  </si>
  <si>
    <t>MERITUS</t>
  </si>
  <si>
    <t>MERIWEST</t>
  </si>
  <si>
    <t>MESQUITE</t>
  </si>
  <si>
    <t>MESSIAH BAPTIST CHURCH</t>
  </si>
  <si>
    <t>MESSIAH BAPTIST-JUBILEE</t>
  </si>
  <si>
    <t>MET TRAN</t>
  </si>
  <si>
    <t>METCO</t>
  </si>
  <si>
    <t>METHODIST HEALTHCARE</t>
  </si>
  <si>
    <t>METHODIST HOSPITAL EMPLOYEES</t>
  </si>
  <si>
    <t>METHUEN</t>
  </si>
  <si>
    <t>METREX</t>
  </si>
  <si>
    <t>METRO</t>
  </si>
  <si>
    <t>METRO COMMUNITY</t>
  </si>
  <si>
    <t>METRO CU</t>
  </si>
  <si>
    <t>METRO MEDICAL</t>
  </si>
  <si>
    <t>METRO NORTH</t>
  </si>
  <si>
    <t>METRO REALTORS</t>
  </si>
  <si>
    <t>METROPOLITAN "L"</t>
  </si>
  <si>
    <t>METROPOLITAN CHURCH</t>
  </si>
  <si>
    <t>METROPOLITAN DISTRICT EMPLOYEES</t>
  </si>
  <si>
    <t>METROPOLITAN SERVICES</t>
  </si>
  <si>
    <t>METROPOLITAN TEACHERS</t>
  </si>
  <si>
    <t>METROWEST COMMUNITY</t>
  </si>
  <si>
    <t>METRUM COMMUNITY</t>
  </si>
  <si>
    <t>MIAMI</t>
  </si>
  <si>
    <t>MIAMI FIREFIGHTERS</t>
  </si>
  <si>
    <t>MIAMI POSTAL SERVICE</t>
  </si>
  <si>
    <t>MIAMI UNIVERSITY COMMUNITY</t>
  </si>
  <si>
    <t>MICHIGAN COASTAL</t>
  </si>
  <si>
    <t>MICHIGAN COLUMBUS</t>
  </si>
  <si>
    <t>MICHIGAN EDUCATIONAL</t>
  </si>
  <si>
    <t>MICHIGAN FIRST</t>
  </si>
  <si>
    <t>MICHIGAN LEGACY</t>
  </si>
  <si>
    <t>MICHIGAN ONE COMMUNITY</t>
  </si>
  <si>
    <t>MICHIGAN SCHOOLS AND GOVERNMENT</t>
  </si>
  <si>
    <t>MICHIGAN STATE UNIVERSITY</t>
  </si>
  <si>
    <t>MICHIGAN UNITED</t>
  </si>
  <si>
    <t>MID AMERICAN</t>
  </si>
  <si>
    <t>MID CAROLINA</t>
  </si>
  <si>
    <t>MID MINNESOTA</t>
  </si>
  <si>
    <t>MID OREGON</t>
  </si>
  <si>
    <t>MID PLAINS</t>
  </si>
  <si>
    <t>MID-ATLANTIC</t>
  </si>
  <si>
    <t>MID-CITIES</t>
  </si>
  <si>
    <t>MIDCOAST</t>
  </si>
  <si>
    <t>MIDDLE TENNESSEE</t>
  </si>
  <si>
    <t>MIDDLESEX COUNTY N J EMP</t>
  </si>
  <si>
    <t>MIDDLESEX-ESSEX POSTAL EMPLOYEES</t>
  </si>
  <si>
    <t>MIDDLETOWN AREA SCHOOLS</t>
  </si>
  <si>
    <t>MIDFLORIDA</t>
  </si>
  <si>
    <t>MID-HUDSON VALLEY</t>
  </si>
  <si>
    <t>MID-ISLAND</t>
  </si>
  <si>
    <t>MID-KANSAS</t>
  </si>
  <si>
    <t>MIDLAND</t>
  </si>
  <si>
    <t>MIDLAND MUNICIPAL EMPLOYEES</t>
  </si>
  <si>
    <t>MIDSOUTH COMMUNITY</t>
  </si>
  <si>
    <t>MID-STATE</t>
  </si>
  <si>
    <t>MID-TEX</t>
  </si>
  <si>
    <t>MIDWAY</t>
  </si>
  <si>
    <t>MIDWEST AMERICA</t>
  </si>
  <si>
    <t>MIDWEST COALITION OF LABOR</t>
  </si>
  <si>
    <t>MIDWEST COMMUNITY</t>
  </si>
  <si>
    <t>MIDWEST FAMILY</t>
  </si>
  <si>
    <t>MIDWEST LIBERTY</t>
  </si>
  <si>
    <t>MIDWEST MEMBERS</t>
  </si>
  <si>
    <t>MIDWEST REGIONAL</t>
  </si>
  <si>
    <t>MIDWESTERN STATE UNIVERSITY</t>
  </si>
  <si>
    <t>MILE HIGH</t>
  </si>
  <si>
    <t>MILESTONES</t>
  </si>
  <si>
    <t>MILL TOWN</t>
  </si>
  <si>
    <t>MILLARD COUNTY</t>
  </si>
  <si>
    <t>MILLBURY</t>
  </si>
  <si>
    <t>MILLS42</t>
  </si>
  <si>
    <t>MILLSTREAM AREA</t>
  </si>
  <si>
    <t>MIL-WAY</t>
  </si>
  <si>
    <t>MINERVA AREA</t>
  </si>
  <si>
    <t>MINI-CASSIA EMPL.</t>
  </si>
  <si>
    <t>MINNCO</t>
  </si>
  <si>
    <t>MINNEQUA WORKS</t>
  </si>
  <si>
    <t>MINNESOTA CATHOLIC</t>
  </si>
  <si>
    <t>MINNESOTA POWER EMPLOYEES</t>
  </si>
  <si>
    <t>MINNESOTA VALLEY</t>
  </si>
  <si>
    <t>MINOT AREA SCHOOLS</t>
  </si>
  <si>
    <t>MINT VALLEY</t>
  </si>
  <si>
    <t>MINUTEMAN</t>
  </si>
  <si>
    <t>MISSION</t>
  </si>
  <si>
    <t>MISSION CITY</t>
  </si>
  <si>
    <t>MISSISSIPPI COLLEGE EMPLOYEES</t>
  </si>
  <si>
    <t>MISSISSIPPI DHS</t>
  </si>
  <si>
    <t>MISSISSIPPI HIGHWAY SAFTY PAT</t>
  </si>
  <si>
    <t>MISSISSIPPI NATIONAL GUARD</t>
  </si>
  <si>
    <t>MISSISSIPPI PUBLIC EMPLOYEES</t>
  </si>
  <si>
    <t>MISSOURI BAPTIST</t>
  </si>
  <si>
    <t>MISSOURI CENTRAL</t>
  </si>
  <si>
    <t>MISSOURI ELECTRIC COOPERATIVES EMPL</t>
  </si>
  <si>
    <t>MNCPPC</t>
  </si>
  <si>
    <t>MOBILE EDUCATORS</t>
  </si>
  <si>
    <t>MOBILE GOVERNMENT EMP.</t>
  </si>
  <si>
    <t>MOBILE POSTAL</t>
  </si>
  <si>
    <t>MOBILITY CREDIT UNION</t>
  </si>
  <si>
    <t>MOCSE</t>
  </si>
  <si>
    <t>MODERN EMPLOYEES</t>
  </si>
  <si>
    <t>MODESTO'S FIRST</t>
  </si>
  <si>
    <t>MOFFAT COUNTY SCHOOLS</t>
  </si>
  <si>
    <t>MOHAVE COMMUNITY</t>
  </si>
  <si>
    <t>MOHAWK VALLEY</t>
  </si>
  <si>
    <t>MOJAVE PLANT EMPLOYEES</t>
  </si>
  <si>
    <t>MOKELUMNE</t>
  </si>
  <si>
    <t>MOLEX EMPLOYEES</t>
  </si>
  <si>
    <t>MOLINE MUNICIPAL</t>
  </si>
  <si>
    <t>MOLOKAI COMMUNITY</t>
  </si>
  <si>
    <t>MON VALLEY COMMUNITY</t>
  </si>
  <si>
    <t>MONEY</t>
  </si>
  <si>
    <t>MONEY ONE</t>
  </si>
  <si>
    <t>MONMOUTH COUNTY POSTAL EMPLOYEES</t>
  </si>
  <si>
    <t>MONROE COMMUNITY</t>
  </si>
  <si>
    <t>MONROE COUNTY TEACHERS</t>
  </si>
  <si>
    <t>MONTANA</t>
  </si>
  <si>
    <t>MONTANA EDUCATORS'</t>
  </si>
  <si>
    <t>MONTCALM PUBLIC EMPLOYEES</t>
  </si>
  <si>
    <t>MONTELL</t>
  </si>
  <si>
    <t>MONTEREY</t>
  </si>
  <si>
    <t>MONTERRA</t>
  </si>
  <si>
    <t>MONTGOMERY VA</t>
  </si>
  <si>
    <t>MONTOURSVILLE AREA</t>
  </si>
  <si>
    <t>MOOG EMPLOYEES</t>
  </si>
  <si>
    <t>MOONLIGHT CREDIT UNION</t>
  </si>
  <si>
    <t>MOORE COUNTY SCHOOLS</t>
  </si>
  <si>
    <t>MOPAC EMPLOYEES</t>
  </si>
  <si>
    <t>MOREHEAD COMMUNITY</t>
  </si>
  <si>
    <t>MORGAN CITY</t>
  </si>
  <si>
    <t>MORGANTOWN A E S</t>
  </si>
  <si>
    <t>MORNING STAR</t>
  </si>
  <si>
    <t>MORNING STAR BAPTIST</t>
  </si>
  <si>
    <t>MORRIS SHEPPARD TEXARKANA</t>
  </si>
  <si>
    <t>MORRISONS COVE 1ST</t>
  </si>
  <si>
    <t>MORROW COUNTY</t>
  </si>
  <si>
    <t>MORTON</t>
  </si>
  <si>
    <t>MORTON LANE</t>
  </si>
  <si>
    <t>MOSAIC</t>
  </si>
  <si>
    <t>MOTION</t>
  </si>
  <si>
    <t>MOUNT CARMEL BAPTIST</t>
  </si>
  <si>
    <t>MOUNT OLIVE BAPTIST CHURCH</t>
  </si>
  <si>
    <t>MOUNT PLEASANT BAPTIST CHURCH</t>
  </si>
  <si>
    <t>MOUNT VERNON BAPTIST CHURCH</t>
  </si>
  <si>
    <t>MOUNT VERNON NY POSTAL EMPLOYEES</t>
  </si>
  <si>
    <t>MOUNTAIN</t>
  </si>
  <si>
    <t>MOUNTAIN AMERICA</t>
  </si>
  <si>
    <t>MOUNTAIN HERITAGE</t>
  </si>
  <si>
    <t>MOUNTAIN LAUREL</t>
  </si>
  <si>
    <t>MOUNTAIN RIVER</t>
  </si>
  <si>
    <t>MOUNTAIN STAR</t>
  </si>
  <si>
    <t>MOUNTAIN VALLEY</t>
  </si>
  <si>
    <t>MOUNTAIN WEST</t>
  </si>
  <si>
    <t>MOUNTAINCREST</t>
  </si>
  <si>
    <t>MOWER COUNTY CATHOLIC PARISHES</t>
  </si>
  <si>
    <t>MOWER COUNTY EMPLOYEES</t>
  </si>
  <si>
    <t>MSD</t>
  </si>
  <si>
    <t>MT GILEAD</t>
  </si>
  <si>
    <t>MT PLEASANT AREA SCHOOL EMP</t>
  </si>
  <si>
    <t>MT TAYLOR</t>
  </si>
  <si>
    <t>MT ZION INDIANAPOLIS</t>
  </si>
  <si>
    <t>MT ZION WOODLAWN</t>
  </si>
  <si>
    <t>MT. AIRY BAPTIST CHURCH</t>
  </si>
  <si>
    <t>MT. JEZREEL</t>
  </si>
  <si>
    <t>MT. RAINIER</t>
  </si>
  <si>
    <t>MT. ZION</t>
  </si>
  <si>
    <t>MTC</t>
  </si>
  <si>
    <t>MTCU</t>
  </si>
  <si>
    <t>MULTI-SCHOOLS</t>
  </si>
  <si>
    <t>MUNICIPAL</t>
  </si>
  <si>
    <t>MUNICIPAL EMPL.CREDIT UNION OF BALT</t>
  </si>
  <si>
    <t>MUNICIPAL EMPLOYEES</t>
  </si>
  <si>
    <t>MUNICIPAL EMPS CU OF OKLAHOMA CITY</t>
  </si>
  <si>
    <t>MUSICIANS</t>
  </si>
  <si>
    <t>MUSKEGON</t>
  </si>
  <si>
    <t>MUSKEGON ST JOSEPH</t>
  </si>
  <si>
    <t>MUSKOGEE</t>
  </si>
  <si>
    <t>MUTUAL</t>
  </si>
  <si>
    <t>MUTUAL FIRST</t>
  </si>
  <si>
    <t>MUTUAL SAVINGS</t>
  </si>
  <si>
    <t>MUTUAL SECURITY</t>
  </si>
  <si>
    <t>MUW EMPLOYEES</t>
  </si>
  <si>
    <t>MVP POSTAL AND PRINTING</t>
  </si>
  <si>
    <t>MWRD EMPLOYEES</t>
  </si>
  <si>
    <t>MY</t>
  </si>
  <si>
    <t>MY COMMUNITY</t>
  </si>
  <si>
    <t>MY PENSACOLA</t>
  </si>
  <si>
    <t>MYCOM</t>
  </si>
  <si>
    <t>MYGEORGIA</t>
  </si>
  <si>
    <t>MYPOINT</t>
  </si>
  <si>
    <t>MYUSA</t>
  </si>
  <si>
    <t>N A E</t>
  </si>
  <si>
    <t>N C P D</t>
  </si>
  <si>
    <t>N G M EMPLOYEES</t>
  </si>
  <si>
    <t>N Y TEAM</t>
  </si>
  <si>
    <t>N. J. LATVIAN</t>
  </si>
  <si>
    <t>N. MISSISSIPPI HEALTH SERVICES EMP.</t>
  </si>
  <si>
    <t>N.E.W.</t>
  </si>
  <si>
    <t>N.F.G. #2</t>
  </si>
  <si>
    <t>N.H. COMMUNITY</t>
  </si>
  <si>
    <t>N.I.C.E.</t>
  </si>
  <si>
    <t>N.J.T. EMPLOYEES</t>
  </si>
  <si>
    <t>N.O. PORT COMMISSION EMPLOYEES</t>
  </si>
  <si>
    <t>NAFT</t>
  </si>
  <si>
    <t>NAHEOLA</t>
  </si>
  <si>
    <t>NASA</t>
  </si>
  <si>
    <t>NASHVILLE FIREMEN'S</t>
  </si>
  <si>
    <t>NASHVILLE POST OFFICE</t>
  </si>
  <si>
    <t>NASSAU FINANCIAL</t>
  </si>
  <si>
    <t>NATCHEZ EDUCATORS</t>
  </si>
  <si>
    <t>NATCO</t>
  </si>
  <si>
    <t>NATCO EMPLOYEES</t>
  </si>
  <si>
    <t>NATIONAL EMPLOYEES</t>
  </si>
  <si>
    <t>NATIONAL INSTITUTES OF HEALTH</t>
  </si>
  <si>
    <t>NATIONAL J. A. C. L.</t>
  </si>
  <si>
    <t>NATRIUM EMPLOYEES</t>
  </si>
  <si>
    <t>NATURAL RESOURCES CONSERVATION SERV</t>
  </si>
  <si>
    <t>NATURAL STATE</t>
  </si>
  <si>
    <t>NAVARRO</t>
  </si>
  <si>
    <t>NAVEO</t>
  </si>
  <si>
    <t>NAVIGANT</t>
  </si>
  <si>
    <t>NAVIGATOR</t>
  </si>
  <si>
    <t>NAVY FEDERAL CREDIT UNION</t>
  </si>
  <si>
    <t>NCE</t>
  </si>
  <si>
    <t>NEBO</t>
  </si>
  <si>
    <t>NEBRASKA ENERGY</t>
  </si>
  <si>
    <t>NEBRASKA RURAL COMMUNITY</t>
  </si>
  <si>
    <t>NEBRASKA STATE EMPLOYEES</t>
  </si>
  <si>
    <t>NECHES</t>
  </si>
  <si>
    <t>NEIGHBORHOOD</t>
  </si>
  <si>
    <t>NEIGHBORHOOD COMMUNITY</t>
  </si>
  <si>
    <t>NEIGHBORHOOD TRUST</t>
  </si>
  <si>
    <t>NEIGHBORS</t>
  </si>
  <si>
    <t>NEIGHBORS UNITED</t>
  </si>
  <si>
    <t>NEIMAN MARCUS GROUP EMPLOYEES</t>
  </si>
  <si>
    <t>NEPHI WESTERN EMPLOYEES</t>
  </si>
  <si>
    <t>NESC</t>
  </si>
  <si>
    <t>NET</t>
  </si>
  <si>
    <t>NEW ALLIANCE</t>
  </si>
  <si>
    <t>NEW BEDFORD</t>
  </si>
  <si>
    <t>NEW BRUNSWICK POSTAL</t>
  </si>
  <si>
    <t>NEW CASTLE BELLCO</t>
  </si>
  <si>
    <t>NEW CASTLE COUNTY DELAWARE EM</t>
  </si>
  <si>
    <t>NEW CENTURY</t>
  </si>
  <si>
    <t>NEW COMMUNITY</t>
  </si>
  <si>
    <t>NEW COVENANT DOMINION</t>
  </si>
  <si>
    <t>NEW CUMBERLAND</t>
  </si>
  <si>
    <t>NEW DIMENSIONS</t>
  </si>
  <si>
    <t>NEW DIRECTIONS COMMUNITY</t>
  </si>
  <si>
    <t>NEW ENGLAND LEE</t>
  </si>
  <si>
    <t>NEW ENGLAND TEAMSTERS</t>
  </si>
  <si>
    <t>NEW HAMPSHIRE</t>
  </si>
  <si>
    <t>NEW HAMPSHIRE POSTAL</t>
  </si>
  <si>
    <t>NEW HAVEN COUNTY</t>
  </si>
  <si>
    <t>NEW HAVEN FIREFIGHTERS</t>
  </si>
  <si>
    <t>NEW HAVEN TEACHERS</t>
  </si>
  <si>
    <t>NEW HEIGHTS</t>
  </si>
  <si>
    <t>NEW HORIZON</t>
  </si>
  <si>
    <t>NEW HORIZONS</t>
  </si>
  <si>
    <t>NEW JERSEY COMMUNITY</t>
  </si>
  <si>
    <t>NEW JERSEY LAW AND PUBLIC SAFETY</t>
  </si>
  <si>
    <t>NEW JERSEY STATE PBA</t>
  </si>
  <si>
    <t>NEW KENSINGTON MUNICIPAL</t>
  </si>
  <si>
    <t>NEW LIFE</t>
  </si>
  <si>
    <t>NEW ORLEANS CLERK &amp; CHECKERS</t>
  </si>
  <si>
    <t>NEW ORLEANS POLICE DEPARTMENT EMP.</t>
  </si>
  <si>
    <t>NEW ORLEANS PUBLIC BELT RAILROAD</t>
  </si>
  <si>
    <t>NEW RISING STAR</t>
  </si>
  <si>
    <t>NEW SOUTH CREDIT UNION</t>
  </si>
  <si>
    <t>NEW YORK EPISCOPAL</t>
  </si>
  <si>
    <t>NEW YORK TIMES EMPLOYEES</t>
  </si>
  <si>
    <t>NEW YORK UNIVERSITY</t>
  </si>
  <si>
    <t>NEWARK FIREMEN</t>
  </si>
  <si>
    <t>NEWARK POLICE</t>
  </si>
  <si>
    <t>NEWARK POST OFFICE EMPLOYEES</t>
  </si>
  <si>
    <t>NEWELL</t>
  </si>
  <si>
    <t>NEWPORT NEWS MUN. EMP CREDIT UNION</t>
  </si>
  <si>
    <t>NEWPORT NEWS SHIPBUILDING EMPLOYEES</t>
  </si>
  <si>
    <t>NEWRIZONS</t>
  </si>
  <si>
    <t>NEXT STEP</t>
  </si>
  <si>
    <t>NIAGARA FALLS A F</t>
  </si>
  <si>
    <t>NIAGARA FALLS TEACHERS</t>
  </si>
  <si>
    <t>NIAGARA FRONTIER FEDERAL MUNICIPAL</t>
  </si>
  <si>
    <t>NIAGARA REGIONAL</t>
  </si>
  <si>
    <t>NIAGARA'S CHOICE</t>
  </si>
  <si>
    <t>NIAGARA-WHEATFIELD</t>
  </si>
  <si>
    <t>NICKEL STEEL</t>
  </si>
  <si>
    <t>NIKKEI</t>
  </si>
  <si>
    <t>NIZARI PROGRESSIVE</t>
  </si>
  <si>
    <t>NJ GATEWAY</t>
  </si>
  <si>
    <t>NOBLE</t>
  </si>
  <si>
    <t>NODA</t>
  </si>
  <si>
    <t>NONE SUFFER LACK</t>
  </si>
  <si>
    <t>NORDSTROM</t>
  </si>
  <si>
    <t>NORFOLK COMMUNITY</t>
  </si>
  <si>
    <t>NORFOLK FIRE DEPARTMENT</t>
  </si>
  <si>
    <t>NORMAL CITY EMPLOYEES</t>
  </si>
  <si>
    <t>NORSTAR</t>
  </si>
  <si>
    <t>NORSTATE</t>
  </si>
  <si>
    <t>NORTH ADAMS M E</t>
  </si>
  <si>
    <t>NORTH ALABAMA EDUCATORS</t>
  </si>
  <si>
    <t>NORTH ALABAMA PAPERMAKERS</t>
  </si>
  <si>
    <t>NORTH BAY</t>
  </si>
  <si>
    <t>NORTH CAROLINA COMMUNITY</t>
  </si>
  <si>
    <t>NORTH CAROLINA PRESS ASSOCIATION</t>
  </si>
  <si>
    <t>NORTH CENTRAL AREA</t>
  </si>
  <si>
    <t>NORTH COAST</t>
  </si>
  <si>
    <t>NORTH COAST CREDIT UNION</t>
  </si>
  <si>
    <t>NORTH COUNTRY</t>
  </si>
  <si>
    <t>NORTH DISTRICTS</t>
  </si>
  <si>
    <t>NORTH EAST WELCH</t>
  </si>
  <si>
    <t>NORTH GEORGIA</t>
  </si>
  <si>
    <t>NORTH IOWA COMMUNITY</t>
  </si>
  <si>
    <t>NORTH JERSEY</t>
  </si>
  <si>
    <t>NORTH LITTLE ROCK EDUCATORS</t>
  </si>
  <si>
    <t>NORTH MEMORIAL</t>
  </si>
  <si>
    <t>NORTH PENN</t>
  </si>
  <si>
    <t>NORTH PLATTE UNION PACIFIC EMPLOYEE</t>
  </si>
  <si>
    <t>NORTH SANPETE</t>
  </si>
  <si>
    <t>NORTH SHORE</t>
  </si>
  <si>
    <t>NORTH STAR</t>
  </si>
  <si>
    <t>NORTH STAR COMMUNITY</t>
  </si>
  <si>
    <t>NORTH TOWNS</t>
  </si>
  <si>
    <t>NORTH WESTERN EMPLOYEES</t>
  </si>
  <si>
    <t>NORTHAMPTON AREA SCHOOL DIST. EMPS</t>
  </si>
  <si>
    <t>NORTHEAST ALABAMA POSTAL</t>
  </si>
  <si>
    <t>NORTHEAST COMMUNITY</t>
  </si>
  <si>
    <t>NORTHEAST MISSISSIPPI</t>
  </si>
  <si>
    <t>NORTHEAST NEBRASKA</t>
  </si>
  <si>
    <t>NORTHEAST PANHANDLE TEACHERS</t>
  </si>
  <si>
    <t>NORTHEAST REGIONAL</t>
  </si>
  <si>
    <t>NORTHEAST SCHOOLS AND HOSPITAL</t>
  </si>
  <si>
    <t>NORTHEAST TEXAS TEACHERS</t>
  </si>
  <si>
    <t>NORTHEASTERN OPERATING ENGINEERS</t>
  </si>
  <si>
    <t>NORTHERN</t>
  </si>
  <si>
    <t>NORTHERN COLORADO</t>
  </si>
  <si>
    <t>NORTHERN COMMUNITIES</t>
  </si>
  <si>
    <t>NORTHERN HILLS</t>
  </si>
  <si>
    <t>NORTHERN ILLINOIS</t>
  </si>
  <si>
    <t>NORTHERN INDIANA</t>
  </si>
  <si>
    <t>NORTHERN KENTUCKY</t>
  </si>
  <si>
    <t>NORTHERN LIGHTS</t>
  </si>
  <si>
    <t>NORTHERN LIGHTS COMMUNITY</t>
  </si>
  <si>
    <t>NORTHERN MONTANA HOSPITAL</t>
  </si>
  <si>
    <t>NORTHERN NEW MEXICO SCHOOL EMPLOYEE</t>
  </si>
  <si>
    <t>NORTHERN REDWOOD</t>
  </si>
  <si>
    <t>NORTHERN SKIES</t>
  </si>
  <si>
    <t>NORTHERN STAR CREDIT UNION, INC.</t>
  </si>
  <si>
    <t>NORTHERN STS PWR COMPANY EMP</t>
  </si>
  <si>
    <t>NORTHERN VALLEY</t>
  </si>
  <si>
    <t>NORTHLAND AREA</t>
  </si>
  <si>
    <t>NORTHRIDGE COMMUNITY</t>
  </si>
  <si>
    <t>NORTHROP GRUMMAN</t>
  </si>
  <si>
    <t>NORTHSIDE</t>
  </si>
  <si>
    <t>NORTHSIDE L</t>
  </si>
  <si>
    <t>NORTHWEST</t>
  </si>
  <si>
    <t>NORTHWEST ADVENTIST</t>
  </si>
  <si>
    <t>NORTHWEST ARKANSAS</t>
  </si>
  <si>
    <t>NORTHWEST CHRISTIAN</t>
  </si>
  <si>
    <t>NORTHWEST COMMUNITY</t>
  </si>
  <si>
    <t>NORTHWEST CONSUMERS</t>
  </si>
  <si>
    <t>NORTHWEST HILLS</t>
  </si>
  <si>
    <t>NORTHWEST MISSOURI REGIONAL</t>
  </si>
  <si>
    <t>NORTHWEST MUNICIPAL</t>
  </si>
  <si>
    <t>NORTHWEST PLUS</t>
  </si>
  <si>
    <t>NORTHWESTERN</t>
  </si>
  <si>
    <t>NORTHWESTERN ENERGY EMPLOYEES</t>
  </si>
  <si>
    <t>NORTHWESTERN MUTUAL</t>
  </si>
  <si>
    <t>NORTHWOOD</t>
  </si>
  <si>
    <t>NORTHWOODS</t>
  </si>
  <si>
    <t>NORTHWOODS COMMUNITY</t>
  </si>
  <si>
    <t>NORWALK HOSPITAL</t>
  </si>
  <si>
    <t>NORWALK POSTAL EMPLOYEES</t>
  </si>
  <si>
    <t>NORWIN TEACHERS</t>
  </si>
  <si>
    <t>NORWOOD TOWN EMPLOYEES</t>
  </si>
  <si>
    <t>NOTEWORTHY</t>
  </si>
  <si>
    <t>NOTRE DAME</t>
  </si>
  <si>
    <t>NOTRE DAME COMMUNITY</t>
  </si>
  <si>
    <t>NOVA</t>
  </si>
  <si>
    <t>NOVA UA</t>
  </si>
  <si>
    <t>NOVATION</t>
  </si>
  <si>
    <t>NOVO</t>
  </si>
  <si>
    <t>NRS COMMUNITY DEVELOPMENT</t>
  </si>
  <si>
    <t>NSP</t>
  </si>
  <si>
    <t>NUCOR EMPLOYEES</t>
  </si>
  <si>
    <t>NUCOR EMPLOYEE'S</t>
  </si>
  <si>
    <t>NUEVA ESPERANZA COMMUNITY</t>
  </si>
  <si>
    <t>NUMARK</t>
  </si>
  <si>
    <t>NUMERICA</t>
  </si>
  <si>
    <t>NUSENDA</t>
  </si>
  <si>
    <t>NUTMEG STATE FINANCIAL</t>
  </si>
  <si>
    <t>NUVISION</t>
  </si>
  <si>
    <t>NUVISTA</t>
  </si>
  <si>
    <t>NW PREFERRED</t>
  </si>
  <si>
    <t>NW PRIORITY</t>
  </si>
  <si>
    <t>NY FIREFIGHTERS BRAVEST</t>
  </si>
  <si>
    <t>NYM</t>
  </si>
  <si>
    <t>NYMEO</t>
  </si>
  <si>
    <t>O AND R UTILITIES EMPLOYEES</t>
  </si>
  <si>
    <t>O BEE</t>
  </si>
  <si>
    <t>O.A.S. STAFF</t>
  </si>
  <si>
    <t>OAHE</t>
  </si>
  <si>
    <t>OAK CLIFF CHRISTIAN</t>
  </si>
  <si>
    <t>OAK FARMS EMPLOYEES</t>
  </si>
  <si>
    <t>OAK LAWN MUNICIPAL EMPLOYEES</t>
  </si>
  <si>
    <t>OAKDALE</t>
  </si>
  <si>
    <t>OCALA COMMUNITY</t>
  </si>
  <si>
    <t>OCEAN COUNTY EMPLOYEES</t>
  </si>
  <si>
    <t>OCEAN FINANCIAL</t>
  </si>
  <si>
    <t>OCEAN STATE</t>
  </si>
  <si>
    <t>OCEANAIR</t>
  </si>
  <si>
    <t>OCNAC #1</t>
  </si>
  <si>
    <t>ODESSA EMPLOYEES</t>
  </si>
  <si>
    <t>OHIO COUNTY PUBLIC SCHOOLS</t>
  </si>
  <si>
    <t>OHIO EDUCATIONAL</t>
  </si>
  <si>
    <t>OHIO HEALTHCARE</t>
  </si>
  <si>
    <t>OHIO TEAMSTERS</t>
  </si>
  <si>
    <t>OHIO VALLEY</t>
  </si>
  <si>
    <t>OHIO VALLEY COMMUNITY</t>
  </si>
  <si>
    <t>OK MEMBERS FIRST</t>
  </si>
  <si>
    <t>OKALOOSA COUNTY TEACHERS</t>
  </si>
  <si>
    <t>OKLAHOMA</t>
  </si>
  <si>
    <t>OKLAHOMA CENTRAL</t>
  </si>
  <si>
    <t>OKLAHOMA EDUCATORS</t>
  </si>
  <si>
    <t>OKLAHOMA'S</t>
  </si>
  <si>
    <t>OKUNITY</t>
  </si>
  <si>
    <t>OLATHE</t>
  </si>
  <si>
    <t>OLD HICKORY</t>
  </si>
  <si>
    <t>OLD OCEAN</t>
  </si>
  <si>
    <t>OLD SPANISH TRAIL</t>
  </si>
  <si>
    <t>OLD WEST</t>
  </si>
  <si>
    <t>OLEAN TEACHERS' AND POSTAL</t>
  </si>
  <si>
    <t>OLIVE VIEW EMPLOYEES</t>
  </si>
  <si>
    <t>OLIVET BAPTIST</t>
  </si>
  <si>
    <t>OLYMPIA</t>
  </si>
  <si>
    <t>OMAHA</t>
  </si>
  <si>
    <t>OMAHA DOUGLAS</t>
  </si>
  <si>
    <t>OMAHA FIREFIGHTERS</t>
  </si>
  <si>
    <t>OMAHA POLICE</t>
  </si>
  <si>
    <t>OMAHA PUBLIC POWER DIST EMP</t>
  </si>
  <si>
    <t>OMEGA</t>
  </si>
  <si>
    <t>OMEGA PSI PHI FRATERNITY</t>
  </si>
  <si>
    <t>OMNI COMMUNITY</t>
  </si>
  <si>
    <t>ON TAP</t>
  </si>
  <si>
    <t>ON THE GRID FINANCIAL</t>
  </si>
  <si>
    <t>ONE</t>
  </si>
  <si>
    <t>ONE COMMUNITY</t>
  </si>
  <si>
    <t>ONE CREDIT UNION OF NY</t>
  </si>
  <si>
    <t>ONE DETROIT</t>
  </si>
  <si>
    <t>ONE NEVADA</t>
  </si>
  <si>
    <t>ONE SOURCE</t>
  </si>
  <si>
    <t>ONE SOUTH</t>
  </si>
  <si>
    <t>ONE THIRTEEN</t>
  </si>
  <si>
    <t>ONE VISION</t>
  </si>
  <si>
    <t>ONEAZ</t>
  </si>
  <si>
    <t>ONEIDA COUNTY</t>
  </si>
  <si>
    <t>ONENEBRASKA</t>
  </si>
  <si>
    <t>ONOMEA</t>
  </si>
  <si>
    <t>ONPATH</t>
  </si>
  <si>
    <t>ONPOINT COMMUNITY</t>
  </si>
  <si>
    <t>ONTARIO PUBLIC EMPLOYEES</t>
  </si>
  <si>
    <t>ONTARIO SHORES</t>
  </si>
  <si>
    <t>OPC</t>
  </si>
  <si>
    <t>OPERATING ENGINEERS LOCAL UNION #3</t>
  </si>
  <si>
    <t>OPP-MICOLAS</t>
  </si>
  <si>
    <t>OPPORTUNITIES</t>
  </si>
  <si>
    <t>OPTIONS</t>
  </si>
  <si>
    <t>ORANGE COUNTY'S</t>
  </si>
  <si>
    <t>OREGON COMMUNITY</t>
  </si>
  <si>
    <t>OREGON STATE</t>
  </si>
  <si>
    <t>OREGONIANS</t>
  </si>
  <si>
    <t>OREM CITY EMPLOYEES</t>
  </si>
  <si>
    <t>ORGANIZED LABOR</t>
  </si>
  <si>
    <t>ORION</t>
  </si>
  <si>
    <t>ORLANDO</t>
  </si>
  <si>
    <t>ORLEANS PARISH SHERIFF'S</t>
  </si>
  <si>
    <t>ORLEX GOVERNMENT EMPLOYEES</t>
  </si>
  <si>
    <t>ORNL</t>
  </si>
  <si>
    <t>OSHKOSH COMMUNITY</t>
  </si>
  <si>
    <t>OSWEGO COUNTY</t>
  </si>
  <si>
    <t>OSWEGO TEACHERS EMPLOYEES</t>
  </si>
  <si>
    <t>OTEEN V. A.</t>
  </si>
  <si>
    <t>OTERO</t>
  </si>
  <si>
    <t>OTIS</t>
  </si>
  <si>
    <t>OTOE-MISSOURIA</t>
  </si>
  <si>
    <t>OTTAWA HIWAY</t>
  </si>
  <si>
    <t>OU</t>
  </si>
  <si>
    <t>OUACHITA VALLEY</t>
  </si>
  <si>
    <t>OUR</t>
  </si>
  <si>
    <t>OUR COMMUNITY</t>
  </si>
  <si>
    <t>OUR FAMILY SOCIAL</t>
  </si>
  <si>
    <t>OUR LADY OF SNOWS</t>
  </si>
  <si>
    <t>OUR MOTHER OF MERCY PARISH HOUSTON</t>
  </si>
  <si>
    <t>OUTREACH</t>
  </si>
  <si>
    <t>OWENSBORO</t>
  </si>
  <si>
    <t>OXFORD</t>
  </si>
  <si>
    <t>OZARK</t>
  </si>
  <si>
    <t>P &amp; G MEHOOPANY EMPLOYEES</t>
  </si>
  <si>
    <t>P &amp; S</t>
  </si>
  <si>
    <t>P C</t>
  </si>
  <si>
    <t>P S E</t>
  </si>
  <si>
    <t>P.H.I.</t>
  </si>
  <si>
    <t>P.I.A.S.</t>
  </si>
  <si>
    <t>P.I.E.</t>
  </si>
  <si>
    <t>P.S.E. &amp; G. NUCLEAR EMPLOYEES</t>
  </si>
  <si>
    <t>PAAC TRANSIT DIVISION</t>
  </si>
  <si>
    <t>PACE</t>
  </si>
  <si>
    <t>PACE RESOURCES</t>
  </si>
  <si>
    <t>PACIFIC CASCADE</t>
  </si>
  <si>
    <t>PACIFIC CREST</t>
  </si>
  <si>
    <t>PACIFIC HORIZON</t>
  </si>
  <si>
    <t>PACIFIC N W</t>
  </si>
  <si>
    <t>PACIFIC SERVICE</t>
  </si>
  <si>
    <t>PAGODA</t>
  </si>
  <si>
    <t>PAHO/WHO</t>
  </si>
  <si>
    <t>PAHRANAGAT VALLEY</t>
  </si>
  <si>
    <t>PAINESVILLE CREDIT UNION</t>
  </si>
  <si>
    <t>PALACE CITY</t>
  </si>
  <si>
    <t>PALCO FCU</t>
  </si>
  <si>
    <t>PALISADES</t>
  </si>
  <si>
    <t>PALMETTO CITIZENS</t>
  </si>
  <si>
    <t>PALMETTO FIRST</t>
  </si>
  <si>
    <t>PAMPA MUNICIPAL</t>
  </si>
  <si>
    <t>PAMPA TEACHERS</t>
  </si>
  <si>
    <t>PAN AMOCO</t>
  </si>
  <si>
    <t>PANHANDLE</t>
  </si>
  <si>
    <t>PANTEX</t>
  </si>
  <si>
    <t>PAPER CONVERTERS LOCAL 286/1034</t>
  </si>
  <si>
    <t>PARAMOUNT BAPTIST CHURCH</t>
  </si>
  <si>
    <t>PARDA</t>
  </si>
  <si>
    <t>PAR-DEL EMP.</t>
  </si>
  <si>
    <t>PARIS DISTRICT</t>
  </si>
  <si>
    <t>PARIS HI-WAY</t>
  </si>
  <si>
    <t>PARISH</t>
  </si>
  <si>
    <t>PARISHIONERS</t>
  </si>
  <si>
    <t>PARK</t>
  </si>
  <si>
    <t>PARK CITY</t>
  </si>
  <si>
    <t>PARK MANOR CHRISTIAN CHURCH</t>
  </si>
  <si>
    <t>PARK SIDE FINANCIAL</t>
  </si>
  <si>
    <t>PARK VIEW</t>
  </si>
  <si>
    <t>PARKS HERITAGE</t>
  </si>
  <si>
    <t>PARLIN DUPONT EMPLOYEES</t>
  </si>
  <si>
    <t>PARTHENON</t>
  </si>
  <si>
    <t>PARTNER COLORADO</t>
  </si>
  <si>
    <t>PARTNERS</t>
  </si>
  <si>
    <t>PARTNERS 1ST</t>
  </si>
  <si>
    <t>PARTNERSHIP FINANCIAL</t>
  </si>
  <si>
    <t>PASADENA</t>
  </si>
  <si>
    <t>PASADENA MUNICIPAL</t>
  </si>
  <si>
    <t>PASSAIC POLICE</t>
  </si>
  <si>
    <t>PATELCO</t>
  </si>
  <si>
    <t>PATENT AND TRADEMARK OFFICE</t>
  </si>
  <si>
    <t>PATERSON POLICE</t>
  </si>
  <si>
    <t>PATH</t>
  </si>
  <si>
    <t>PATHFINDER</t>
  </si>
  <si>
    <t>PATHWAY</t>
  </si>
  <si>
    <t>PATHWAYS FINANCIAL</t>
  </si>
  <si>
    <t>PATRIOT</t>
  </si>
  <si>
    <t>PATRIOT EQUITY</t>
  </si>
  <si>
    <t>PATTERSON</t>
  </si>
  <si>
    <t>PAUL QUINN</t>
  </si>
  <si>
    <t>PAWTUCKET MUNICIPAL EMPLOYEES</t>
  </si>
  <si>
    <t>PBA</t>
  </si>
  <si>
    <t>PCM</t>
  </si>
  <si>
    <t>PEACH STATE</t>
  </si>
  <si>
    <t>PEAR ORCHARD</t>
  </si>
  <si>
    <t>PEARL HAWAII</t>
  </si>
  <si>
    <t>PEARL MUNICIPAL</t>
  </si>
  <si>
    <t>PECO</t>
  </si>
  <si>
    <t>PEE DEE</t>
  </si>
  <si>
    <t>PELICAN STATE</t>
  </si>
  <si>
    <t>PEN AIR</t>
  </si>
  <si>
    <t>PENINSULA</t>
  </si>
  <si>
    <t>PENINSULA COMMUNITY</t>
  </si>
  <si>
    <t>PENINSULA GEN HOSP&amp;MED CENTR EMPLS</t>
  </si>
  <si>
    <t>PENLANCO</t>
  </si>
  <si>
    <t>PENN</t>
  </si>
  <si>
    <t>PENN EAST</t>
  </si>
  <si>
    <t>PENN HILLS MUNICIPAL</t>
  </si>
  <si>
    <t>PENN SOUTH COOPERATIVE</t>
  </si>
  <si>
    <t>PENN STATE</t>
  </si>
  <si>
    <t>PENNSTAR</t>
  </si>
  <si>
    <t>PENNSYLVANIA CENTRAL</t>
  </si>
  <si>
    <t>PENNSYLVANIA STATE EMPLOYEES</t>
  </si>
  <si>
    <t>PENNSYLVANIA-AMERICAN WATER</t>
  </si>
  <si>
    <t>PENNTECH EMPLOYEES</t>
  </si>
  <si>
    <t>PENN-TRAFFORD SCHOOL EMP.</t>
  </si>
  <si>
    <t>PENTAGON</t>
  </si>
  <si>
    <t>PEOPLE DRIVEN</t>
  </si>
  <si>
    <t>PEOPLE FIRST</t>
  </si>
  <si>
    <t>PEOPLE TRUST COMMUNITY</t>
  </si>
  <si>
    <t>PEOPLES</t>
  </si>
  <si>
    <t>PEOPLE'S</t>
  </si>
  <si>
    <t>PEOPLES ADVANTAGE</t>
  </si>
  <si>
    <t>PEOPLE'S ALLIANCE</t>
  </si>
  <si>
    <t>PEOPLES CHOICE</t>
  </si>
  <si>
    <t>PEOPLE'S COMMUNITY</t>
  </si>
  <si>
    <t>PEOPLES TRANSPORT</t>
  </si>
  <si>
    <t>PEOPLESCHOICE</t>
  </si>
  <si>
    <t>PEORIA BELL</t>
  </si>
  <si>
    <t>PEORIA CITY EMPLOYEES</t>
  </si>
  <si>
    <t>PEORIA FIRE FIGHTERS</t>
  </si>
  <si>
    <t>PEORIA HIWAY</t>
  </si>
  <si>
    <t>PEORIA POSTAL EMPLOYEES</t>
  </si>
  <si>
    <t>PEPCO</t>
  </si>
  <si>
    <t>PERFECT CIRCLE</t>
  </si>
  <si>
    <t>PFCU</t>
  </si>
  <si>
    <t>PFD FIREFIGHTERS CREDIT UNION INC.</t>
  </si>
  <si>
    <t>PHB EMPLOYEES</t>
  </si>
  <si>
    <t>PHEPLE</t>
  </si>
  <si>
    <t>PHI BETA SIGMA</t>
  </si>
  <si>
    <t>PHILADELPHIA</t>
  </si>
  <si>
    <t>PHILADELPHIA LETTER CARRIERS</t>
  </si>
  <si>
    <t>PICATINNY</t>
  </si>
  <si>
    <t>PIEDMONT</t>
  </si>
  <si>
    <t>PIEDMONT ADVANTAGE CREDIT UNION</t>
  </si>
  <si>
    <t>PIKES PEAK</t>
  </si>
  <si>
    <t>PILGRIM BAPTIST</t>
  </si>
  <si>
    <t>PILGRIM CUCC</t>
  </si>
  <si>
    <t>PILLAR</t>
  </si>
  <si>
    <t>PIMA</t>
  </si>
  <si>
    <t>PINAL COUNTY</t>
  </si>
  <si>
    <t>PINE</t>
  </si>
  <si>
    <t>PINE BELT</t>
  </si>
  <si>
    <t>PINELLAS</t>
  </si>
  <si>
    <t>PINN MEMORIAL</t>
  </si>
  <si>
    <t>PINPOINT</t>
  </si>
  <si>
    <t>PIONEER</t>
  </si>
  <si>
    <t>PIONEER APPALACHIA</t>
  </si>
  <si>
    <t>PIONEER COMMUNITY</t>
  </si>
  <si>
    <t>PIONEER MUTUAL</t>
  </si>
  <si>
    <t>PIONEER VALLEY</t>
  </si>
  <si>
    <t>PIPEFITTERS-STEAMFITTERS</t>
  </si>
  <si>
    <t>PITNEY BOWES EMPLOYEES</t>
  </si>
  <si>
    <t>PITTSBURGH</t>
  </si>
  <si>
    <t>PITTSBURGH CITY HALL EMPLOYEES</t>
  </si>
  <si>
    <t>PITTSFORD</t>
  </si>
  <si>
    <t>PLAINFIELD POLICE &amp; FIREMEN'S</t>
  </si>
  <si>
    <t>PLAINS</t>
  </si>
  <si>
    <t>PLANITES</t>
  </si>
  <si>
    <t>PLANTERS</t>
  </si>
  <si>
    <t>PLATINUM</t>
  </si>
  <si>
    <t>PLATTSBURGH CITY SCHOOL DISTRICT</t>
  </si>
  <si>
    <t>PLUMBERS &amp; FITTERS LOCAL 675</t>
  </si>
  <si>
    <t>PLUMBERS 55</t>
  </si>
  <si>
    <t>PLUS</t>
  </si>
  <si>
    <t>PLYMOUTH COUNTY TEACHERS</t>
  </si>
  <si>
    <t>PMI EMPLOYEES</t>
  </si>
  <si>
    <t>POCONO MEDICAL CENTER</t>
  </si>
  <si>
    <t>POINT BREEZE</t>
  </si>
  <si>
    <t>POINT WEST</t>
  </si>
  <si>
    <t>POLAM</t>
  </si>
  <si>
    <t>POLICE</t>
  </si>
  <si>
    <t>POLICE &amp; FIRE</t>
  </si>
  <si>
    <t>POLICE CREDIT UNION OF CONNECTICUT</t>
  </si>
  <si>
    <t>POLICEMEN'S</t>
  </si>
  <si>
    <t>POLISH &amp; SLAVIC</t>
  </si>
  <si>
    <t>POLISH NATIONAL</t>
  </si>
  <si>
    <t>POLISH-AMERICAN</t>
  </si>
  <si>
    <t>POLK COUNTY</t>
  </si>
  <si>
    <t>POLY SCIENTIFIC EMPLOYEES</t>
  </si>
  <si>
    <t>POMPANO BEACH CITY EMP.</t>
  </si>
  <si>
    <t>PONTIAC DWIGHT PRISON EMPLOYS</t>
  </si>
  <si>
    <t>POPA</t>
  </si>
  <si>
    <t>PORT ARTHUR COMMUNITY</t>
  </si>
  <si>
    <t>PORT ARTHUR TEACHERS</t>
  </si>
  <si>
    <t>PORT CITY</t>
  </si>
  <si>
    <t>PORT CONNEAUT</t>
  </si>
  <si>
    <t>PORT OF HAMPTON ROADS ILA</t>
  </si>
  <si>
    <t>PORT OF HOUSTON</t>
  </si>
  <si>
    <t>PORT OF HOUSTON WAREHOUSE</t>
  </si>
  <si>
    <t>PORT TERMINAL</t>
  </si>
  <si>
    <t>PORT WASHINGTON</t>
  </si>
  <si>
    <t>PORTLAND LOCAL NO 8</t>
  </si>
  <si>
    <t>POST GAZETTE</t>
  </si>
  <si>
    <t>POST OFFICE CU OF MD, INC.</t>
  </si>
  <si>
    <t>POST OFFICE EMPLOYEES</t>
  </si>
  <si>
    <t>POST OFFICE EMPLOYEES'</t>
  </si>
  <si>
    <t>POSTAL</t>
  </si>
  <si>
    <t>POSTAL &amp; COMMUNITY</t>
  </si>
  <si>
    <t>POSTAL EMPLOYEES</t>
  </si>
  <si>
    <t>POSTAL FAMILY</t>
  </si>
  <si>
    <t>POSTAL FAMILY CREDIT UNION, INC.</t>
  </si>
  <si>
    <t>POSTCITY FINANCIAL</t>
  </si>
  <si>
    <t>POSTEL FAMILY</t>
  </si>
  <si>
    <t>POTLATCH NO. 1 FINANCIAL</t>
  </si>
  <si>
    <t>POWELL SCHOOLS</t>
  </si>
  <si>
    <t>POWER</t>
  </si>
  <si>
    <t>POWER CO-OP EMPLOYEES</t>
  </si>
  <si>
    <t>POWER FINANCIAL</t>
  </si>
  <si>
    <t>POWER ONE</t>
  </si>
  <si>
    <t>POWERNET</t>
  </si>
  <si>
    <t>PPG &amp; ASSOCIATES</t>
  </si>
  <si>
    <t>PRECISION</t>
  </si>
  <si>
    <t>PREFERRED</t>
  </si>
  <si>
    <t>PREMIER</t>
  </si>
  <si>
    <t>PREMIER AMERICA</t>
  </si>
  <si>
    <t>PREMIER FINANCIAL</t>
  </si>
  <si>
    <t>PREMIER MEMBERS</t>
  </si>
  <si>
    <t>PREMIER ONE</t>
  </si>
  <si>
    <t>PRESCOTT</t>
  </si>
  <si>
    <t>PRESIDENTS</t>
  </si>
  <si>
    <t>PRESTIGE COMMUNITY</t>
  </si>
  <si>
    <t>PRESTO LEWISTON EMPLOYEES</t>
  </si>
  <si>
    <t>PRESTON</t>
  </si>
  <si>
    <t>PRIME FINANCIAL</t>
  </si>
  <si>
    <t>PRIMESOURCE</t>
  </si>
  <si>
    <t>PRIMETRUST FINANCIAL</t>
  </si>
  <si>
    <t>PRIMEWAY</t>
  </si>
  <si>
    <t>PRINCE GEORGE'S COMMUNITY</t>
  </si>
  <si>
    <t>PRINCETON</t>
  </si>
  <si>
    <t>PRIORITY</t>
  </si>
  <si>
    <t>PRIORITY FIRST</t>
  </si>
  <si>
    <t>PRIORITY ONE</t>
  </si>
  <si>
    <t>PRIORITY ONE CREDIT UNION</t>
  </si>
  <si>
    <t>PRIORITY PLUS</t>
  </si>
  <si>
    <t>PRIORITY TRUST</t>
  </si>
  <si>
    <t>PRODUCERS EMPLOYEES'</t>
  </si>
  <si>
    <t>PROFED</t>
  </si>
  <si>
    <t>PROFESSIONAL FIRE FIGHTERS</t>
  </si>
  <si>
    <t>PROFESSIONAL POLICE OFFICERS</t>
  </si>
  <si>
    <t>PROFINANCE</t>
  </si>
  <si>
    <t>PROGRESSIONS</t>
  </si>
  <si>
    <t>PROMEDICA</t>
  </si>
  <si>
    <t>PROPONENT</t>
  </si>
  <si>
    <t>PROSPERA</t>
  </si>
  <si>
    <t>PROVIDENT</t>
  </si>
  <si>
    <t>PROVO POLICE &amp; FIRE DEPT.</t>
  </si>
  <si>
    <t>PRR SOUTH FORK</t>
  </si>
  <si>
    <t>PSE CREDIT UNION, INC.</t>
  </si>
  <si>
    <t>PUBLIC EMPLOYEES</t>
  </si>
  <si>
    <t>PUBLIC SAFETY</t>
  </si>
  <si>
    <t>PUBLIC SERVICE</t>
  </si>
  <si>
    <t>PUBLIC SERVICE #3</t>
  </si>
  <si>
    <t>PUBLIC SERVICE E.D. TRENTON</t>
  </si>
  <si>
    <t>PUBLIC SERVICE EDWARDSPT PL E</t>
  </si>
  <si>
    <t>PUBLIC SERVICE H C EMPLOYEES</t>
  </si>
  <si>
    <t>PUBLIC SERVICE PLAZA</t>
  </si>
  <si>
    <t>PUBLIX EMPLOYEES</t>
  </si>
  <si>
    <t>PUD</t>
  </si>
  <si>
    <t>PUEBLO GOVERNMENT AGENCIES</t>
  </si>
  <si>
    <t>PUERTO RICO</t>
  </si>
  <si>
    <t>PUERTO RICO EMPLOYEE GROUPS</t>
  </si>
  <si>
    <t>PUGET SOUND COOPERATIVE</t>
  </si>
  <si>
    <t>PUGET SOUND REFINERY</t>
  </si>
  <si>
    <t>PURDUE</t>
  </si>
  <si>
    <t>PUTNAM SCHOOL EMPLOYEES</t>
  </si>
  <si>
    <t>PYRAMID</t>
  </si>
  <si>
    <t>QSIDE</t>
  </si>
  <si>
    <t>QUAKER OATS</t>
  </si>
  <si>
    <t>QUALSTAR</t>
  </si>
  <si>
    <t>QUANTUM</t>
  </si>
  <si>
    <t>QUAY SCHOOLS</t>
  </si>
  <si>
    <t>QUEST</t>
  </si>
  <si>
    <t>QUESTA</t>
  </si>
  <si>
    <t>QUINCY</t>
  </si>
  <si>
    <t>QUINCY POSTAL EMPLOYEES</t>
  </si>
  <si>
    <t>QUINDARO HOMES</t>
  </si>
  <si>
    <t>QUORUM</t>
  </si>
  <si>
    <t>R G</t>
  </si>
  <si>
    <t>R T P</t>
  </si>
  <si>
    <t>R.I.A.</t>
  </si>
  <si>
    <t>RACINE MUNICIPAL EMPLOYEES</t>
  </si>
  <si>
    <t>RADIANT</t>
  </si>
  <si>
    <t>RADIFI</t>
  </si>
  <si>
    <t>RADIO CAB</t>
  </si>
  <si>
    <t>RADIUS</t>
  </si>
  <si>
    <t>RAH</t>
  </si>
  <si>
    <t>RAILROAD</t>
  </si>
  <si>
    <t>RAILROAD EMPLOYEES</t>
  </si>
  <si>
    <t>RAILS WEST</t>
  </si>
  <si>
    <t>RAILWAY</t>
  </si>
  <si>
    <t>RAILWAY EMPLOYEES</t>
  </si>
  <si>
    <t>RAIZ</t>
  </si>
  <si>
    <t>RALEIGH CO. EDUCATORS</t>
  </si>
  <si>
    <t>RALEIGH COUNTY</t>
  </si>
  <si>
    <t>RALLY</t>
  </si>
  <si>
    <t>RANCHO</t>
  </si>
  <si>
    <t>RANDOLPH-BROOKS</t>
  </si>
  <si>
    <t>RAPIDES</t>
  </si>
  <si>
    <t>RAPIDES GENERAL HOSPITAL EMPL</t>
  </si>
  <si>
    <t>RARITAN BAY</t>
  </si>
  <si>
    <t>RAVALLI COUNTY</t>
  </si>
  <si>
    <t>RAVENSWOOD</t>
  </si>
  <si>
    <t>RAYTOWN-LEE'S SUMMIT COMMUNITY</t>
  </si>
  <si>
    <t>READING BERKS SCHOOL EMPLOYEES</t>
  </si>
  <si>
    <t>REAVIS - STICKNEY</t>
  </si>
  <si>
    <t>RED CANOE</t>
  </si>
  <si>
    <t>RED CROWN</t>
  </si>
  <si>
    <t>RED LAKE CO OP</t>
  </si>
  <si>
    <t>RED OAK</t>
  </si>
  <si>
    <t>RED RIVER</t>
  </si>
  <si>
    <t>RED RIVER EMPLOYEES</t>
  </si>
  <si>
    <t>RED ROCKS</t>
  </si>
  <si>
    <t>RED WING</t>
  </si>
  <si>
    <t>REDBRAND</t>
  </si>
  <si>
    <t>REDEEMER</t>
  </si>
  <si>
    <t>REDLANDS CITY EMPLOYEES</t>
  </si>
  <si>
    <t>REDSTONE</t>
  </si>
  <si>
    <t>REDWOOD</t>
  </si>
  <si>
    <t>REED</t>
  </si>
  <si>
    <t>REEVES COUNTY TEACHERS</t>
  </si>
  <si>
    <t>REFUGIO COUNTY</t>
  </si>
  <si>
    <t>REGIONAL</t>
  </si>
  <si>
    <t>REGIONAL MEDICAL CTR HOPKINS CO EMP</t>
  </si>
  <si>
    <t>REGIONAL MEMBERS</t>
  </si>
  <si>
    <t>REGIONAL WATER AUTHORITY EMPLOYEES</t>
  </si>
  <si>
    <t>RELIANCE</t>
  </si>
  <si>
    <t>RELIANT COMMUNITY</t>
  </si>
  <si>
    <t>REMINGTON</t>
  </si>
  <si>
    <t>RESOURCE</t>
  </si>
  <si>
    <t>RESOURCE ONE</t>
  </si>
  <si>
    <t>RESPONDERS EMERGENCY SERVICES</t>
  </si>
  <si>
    <t>REV</t>
  </si>
  <si>
    <t>REVERE FIREFIGHTERS</t>
  </si>
  <si>
    <t>REVITY</t>
  </si>
  <si>
    <t>RHODE ISLAND</t>
  </si>
  <si>
    <t>RICHLAND</t>
  </si>
  <si>
    <t>RICHLAND PARISH SCHOOLS</t>
  </si>
  <si>
    <t>RICHMOND HERITAGE</t>
  </si>
  <si>
    <t>RICHMOND LIGHT EMPLOYEES</t>
  </si>
  <si>
    <t>RICHMOND VIRGINIA FIRE POLICE CREDI</t>
  </si>
  <si>
    <t>RIDGEDALE</t>
  </si>
  <si>
    <t>RIDGELINE</t>
  </si>
  <si>
    <t>RIEGEL</t>
  </si>
  <si>
    <t>RIG EMPLOYEES</t>
  </si>
  <si>
    <t>RIM COUNTRY</t>
  </si>
  <si>
    <t>RIMROCK</t>
  </si>
  <si>
    <t>RINCONES PRESBYTERIAN</t>
  </si>
  <si>
    <t>RIO BLANCO SCHOOLS</t>
  </si>
  <si>
    <t>RIO GRANDE</t>
  </si>
  <si>
    <t>RIO GRANDE VALLEY CREDIT UNION</t>
  </si>
  <si>
    <t>RIPCO</t>
  </si>
  <si>
    <t>RIVER CITY</t>
  </si>
  <si>
    <t>RIVER COMMUNITY</t>
  </si>
  <si>
    <t>RIVER REGION</t>
  </si>
  <si>
    <t>RIVER REGION COMMUNITY</t>
  </si>
  <si>
    <t>RIVER TO RIVER</t>
  </si>
  <si>
    <t>RIVER TOWN</t>
  </si>
  <si>
    <t>RIVER VALLEY</t>
  </si>
  <si>
    <t>RIVER VALLEY COMMUNITY</t>
  </si>
  <si>
    <t>RIVER WORKS</t>
  </si>
  <si>
    <t>RIVERBANK</t>
  </si>
  <si>
    <t>RIVERFALL</t>
  </si>
  <si>
    <t>RIVERFORK</t>
  </si>
  <si>
    <t>RIVERFRONT</t>
  </si>
  <si>
    <t>RIVERLAND</t>
  </si>
  <si>
    <t>RIVERMARK COMMUNITY</t>
  </si>
  <si>
    <t>RIVERSIDE COMMUNITY</t>
  </si>
  <si>
    <t>RIVERTRUST</t>
  </si>
  <si>
    <t>RIVERVIEW</t>
  </si>
  <si>
    <t>RIVERWAYS</t>
  </si>
  <si>
    <t>RIZE</t>
  </si>
  <si>
    <t>ROANOKE VALLEY COMMUNITY</t>
  </si>
  <si>
    <t>ROBERTS DAIRY EMPLOYEES</t>
  </si>
  <si>
    <t>ROBINS FINANCIAL</t>
  </si>
  <si>
    <t>ROCHESTER &amp; MONROE CO EMP</t>
  </si>
  <si>
    <t>ROCK COMMUNITY</t>
  </si>
  <si>
    <t>ROCK VALLEY</t>
  </si>
  <si>
    <t>ROCKDALE</t>
  </si>
  <si>
    <t>ROCKET</t>
  </si>
  <si>
    <t>ROCKET CITY</t>
  </si>
  <si>
    <t>ROCKFORD MUNICIPAL EMPLOYEES</t>
  </si>
  <si>
    <t>ROCKLAND</t>
  </si>
  <si>
    <t>ROCKLAND EMPLOYEES</t>
  </si>
  <si>
    <t>ROCKY MOUNTAIN</t>
  </si>
  <si>
    <t>ROGUE</t>
  </si>
  <si>
    <t>ROLLING F</t>
  </si>
  <si>
    <t>ROME</t>
  </si>
  <si>
    <t>ROME KRAFT EMPLOYEES</t>
  </si>
  <si>
    <t>ROMNEY</t>
  </si>
  <si>
    <t>ROSWELL COMMUNITY</t>
  </si>
  <si>
    <t>ROUTE 31</t>
  </si>
  <si>
    <t>ROYAL</t>
  </si>
  <si>
    <t>R-S BELLCO</t>
  </si>
  <si>
    <t>RT</t>
  </si>
  <si>
    <t>RURAL COOPERATIVES</t>
  </si>
  <si>
    <t>RUSHMORE ELECTRIC</t>
  </si>
  <si>
    <t>RUSSELL COUNTRY</t>
  </si>
  <si>
    <t>RUTGERS</t>
  </si>
  <si>
    <t>RVA FINANCIAL</t>
  </si>
  <si>
    <t>S AND J SCHOOL EMPLOYEES</t>
  </si>
  <si>
    <t>S C I</t>
  </si>
  <si>
    <t>S E A</t>
  </si>
  <si>
    <t>S E C U</t>
  </si>
  <si>
    <t>S H P E</t>
  </si>
  <si>
    <t>S I PHILADELPHIA</t>
  </si>
  <si>
    <t>S R I EMPLOYEES</t>
  </si>
  <si>
    <t>S T O F F E</t>
  </si>
  <si>
    <t>S T S P</t>
  </si>
  <si>
    <t>S. C. H. D. DIST #7</t>
  </si>
  <si>
    <t>S. C. STATE</t>
  </si>
  <si>
    <t>S. T. P. EMPLOYEES</t>
  </si>
  <si>
    <t>S.T.E.C.</t>
  </si>
  <si>
    <t>SABATTUS REGIONAL</t>
  </si>
  <si>
    <t>SABINE</t>
  </si>
  <si>
    <t>SABINE SCHOOL EMPLOYEES</t>
  </si>
  <si>
    <t>SACO VALLEY</t>
  </si>
  <si>
    <t>SACRAMENTO</t>
  </si>
  <si>
    <t>SACRED HEART PARISH HALLETTSVILLE</t>
  </si>
  <si>
    <t>SAFE</t>
  </si>
  <si>
    <t>SAFE 1</t>
  </si>
  <si>
    <t>SAFE HARBOR</t>
  </si>
  <si>
    <t>SAFEWAY</t>
  </si>
  <si>
    <t>SAG-AFTRA</t>
  </si>
  <si>
    <t>SAINT FRANCIS EMPLOYEES</t>
  </si>
  <si>
    <t>SAINT JOHN A M E</t>
  </si>
  <si>
    <t>SAINT LAWRENCE</t>
  </si>
  <si>
    <t>SAINT NICHOLAS</t>
  </si>
  <si>
    <t>SAINT NORBERT'S</t>
  </si>
  <si>
    <t>SAINT VINCENT ERIE</t>
  </si>
  <si>
    <t>SAKER SHOP RITE</t>
  </si>
  <si>
    <t>SALAL</t>
  </si>
  <si>
    <t>SALEM SCHOOL SYSTEM</t>
  </si>
  <si>
    <t>SALEM VA MEDICAL CENTER</t>
  </si>
  <si>
    <t>SALINA INTERPAROCHIAL</t>
  </si>
  <si>
    <t>SALINA MUNICIPAL</t>
  </si>
  <si>
    <t>SALT EMPLOYEES</t>
  </si>
  <si>
    <t>SAN ANGELO</t>
  </si>
  <si>
    <t>SAN ANTONIO CITIZENS</t>
  </si>
  <si>
    <t>SAN DIEGO COUNTY</t>
  </si>
  <si>
    <t>SAN DIEGO FIREFIGHTERS</t>
  </si>
  <si>
    <t>SAN FRANCISCO</t>
  </si>
  <si>
    <t>SAN FRANCISCO FIRE</t>
  </si>
  <si>
    <t>SAN FRANCISCO LEE</t>
  </si>
  <si>
    <t>SAN JOAQUIN POWER EMPLOYEES</t>
  </si>
  <si>
    <t>SAN JUAN</t>
  </si>
  <si>
    <t>SAN JUAN MOUNTAINS</t>
  </si>
  <si>
    <t>SAN MATEO CITY EMPLOYEES</t>
  </si>
  <si>
    <t>SANDIA AREA</t>
  </si>
  <si>
    <t>SANTA ANA</t>
  </si>
  <si>
    <t>SANTA BARBARA COUNTY</t>
  </si>
  <si>
    <t>SANTA BARBARA TEACHERS</t>
  </si>
  <si>
    <t>SANTA CRUZ COMMUNITY</t>
  </si>
  <si>
    <t>SANTA FE</t>
  </si>
  <si>
    <t>SANTA MARIA ASSOCIATED EMPLOYEES</t>
  </si>
  <si>
    <t>SANTA ROSA COUNTY</t>
  </si>
  <si>
    <t>SANTEE COOPER CREDIT UNION</t>
  </si>
  <si>
    <t>SANTO CHRISTO</t>
  </si>
  <si>
    <t>SARATOGA'S COMMUNITY</t>
  </si>
  <si>
    <t>SARCO</t>
  </si>
  <si>
    <t>SARGENT</t>
  </si>
  <si>
    <t>SAVANNAH POSTAL</t>
  </si>
  <si>
    <t>SAVANNAH SCHOOLS</t>
  </si>
  <si>
    <t>SCA</t>
  </si>
  <si>
    <t>SCENIC COMMUNITY</t>
  </si>
  <si>
    <t>SCF WESTCHESTER N. Y. EMPLOYEES</t>
  </si>
  <si>
    <t>SCHENECTADY COUNTY EMPLOYEES</t>
  </si>
  <si>
    <t>SCHLUMBERGER EMPLOYEES</t>
  </si>
  <si>
    <t>SCHOFIELD</t>
  </si>
  <si>
    <t>SCHOOL DISTRICT 3</t>
  </si>
  <si>
    <t>SCHOOL EMPLOYEES</t>
  </si>
  <si>
    <t>SCHOOLS</t>
  </si>
  <si>
    <t>SCHOOLSFIRST</t>
  </si>
  <si>
    <t>SCIENCE PARK</t>
  </si>
  <si>
    <t>SCIENT</t>
  </si>
  <si>
    <t>SCOTT</t>
  </si>
  <si>
    <t>SCOTT AND WHITE EMPLOYEES</t>
  </si>
  <si>
    <t>SCOTT ASSOCIATES</t>
  </si>
  <si>
    <t>SCRANTON DOWNTOWN</t>
  </si>
  <si>
    <t>SCURRY COUNTY SCHOOL</t>
  </si>
  <si>
    <t>SEA AIR</t>
  </si>
  <si>
    <t>SEA COMM</t>
  </si>
  <si>
    <t>SEA WEST COAST GUARD</t>
  </si>
  <si>
    <t>SEABOARD</t>
  </si>
  <si>
    <t>SEAGOVILLE</t>
  </si>
  <si>
    <t>SEAPORT</t>
  </si>
  <si>
    <t>SEATTLE METROPOLITAN</t>
  </si>
  <si>
    <t>SEBASTICOOK VALLEY</t>
  </si>
  <si>
    <t>SECNY</t>
  </si>
  <si>
    <t>SECURED ADVANTAGE</t>
  </si>
  <si>
    <t>SECURITY</t>
  </si>
  <si>
    <t>SECURITY FIRST</t>
  </si>
  <si>
    <t>SECURITY SERVICE</t>
  </si>
  <si>
    <t>SECURITYPLUS</t>
  </si>
  <si>
    <t>SECURTRUST</t>
  </si>
  <si>
    <t>SEG</t>
  </si>
  <si>
    <t>SEI</t>
  </si>
  <si>
    <t>SELCO COMMUNITY</t>
  </si>
  <si>
    <t>SELECT</t>
  </si>
  <si>
    <t>SELECT EMPLOYEES</t>
  </si>
  <si>
    <t>SELECT SEVEN</t>
  </si>
  <si>
    <t>SELF MEMORIAL HOSPITAL</t>
  </si>
  <si>
    <t>SELF RELIANCE NY</t>
  </si>
  <si>
    <t>SELF-HELP</t>
  </si>
  <si>
    <t>SELFRELIANCE</t>
  </si>
  <si>
    <t>SEMINOLE PUBLIC SCHOOLS</t>
  </si>
  <si>
    <t>SENECA NATION OF INDIANS</t>
  </si>
  <si>
    <t>SENTINEL</t>
  </si>
  <si>
    <t>SENTRY</t>
  </si>
  <si>
    <t>SERVE</t>
  </si>
  <si>
    <t>SERVICE</t>
  </si>
  <si>
    <t>SERVICE 1</t>
  </si>
  <si>
    <t>SERVICE 1ST</t>
  </si>
  <si>
    <t>SERVICE FIRST</t>
  </si>
  <si>
    <t>SERVICE ONE</t>
  </si>
  <si>
    <t>SERVICE PLUS</t>
  </si>
  <si>
    <t>SERVICE STATION DEALERS</t>
  </si>
  <si>
    <t>SERVICES</t>
  </si>
  <si>
    <t>SERVU</t>
  </si>
  <si>
    <t>SESLOC</t>
  </si>
  <si>
    <t>SETTLERS</t>
  </si>
  <si>
    <t>SEVEN SEVENTEEN</t>
  </si>
  <si>
    <t>SEVIER COUNTY SCHOOLS</t>
  </si>
  <si>
    <t>SEWERAGE &amp; WATER BOARD EMPLOYEES</t>
  </si>
  <si>
    <t>SHAKER HEIGHTS</t>
  </si>
  <si>
    <t>SHARE ADVANTAGE</t>
  </si>
  <si>
    <t>SHARED RESOURCES</t>
  </si>
  <si>
    <t>SHAREFAX</t>
  </si>
  <si>
    <t>SHAREPOINT</t>
  </si>
  <si>
    <t>SHARON &amp; CRESCENT UNITED</t>
  </si>
  <si>
    <t>SHARONVIEW</t>
  </si>
  <si>
    <t>SHAWNEE TVA EMPLOYEES</t>
  </si>
  <si>
    <t>SHAW-ROSS EMPLOYEES</t>
  </si>
  <si>
    <t>SHEBOYGAN AREA</t>
  </si>
  <si>
    <t>SHELBY COUNTY</t>
  </si>
  <si>
    <t>SHELBY/BOLIVAR COUNTY</t>
  </si>
  <si>
    <t>SHELL</t>
  </si>
  <si>
    <t>SHELL WESTERN STATES</t>
  </si>
  <si>
    <t>SHELTER INSURANCE</t>
  </si>
  <si>
    <t>SHERIDAN COMMUNITY</t>
  </si>
  <si>
    <t>SHERWIN</t>
  </si>
  <si>
    <t>SHERWIN WILLIAMS EMP.</t>
  </si>
  <si>
    <t>SHILOH ENGLEWOOD</t>
  </si>
  <si>
    <t>SHORE TO SHORE COMMUNITY</t>
  </si>
  <si>
    <t>SHORELINE</t>
  </si>
  <si>
    <t>SHOW-ME</t>
  </si>
  <si>
    <t>SHREVEPORT POLICE</t>
  </si>
  <si>
    <t>SHREWSBURY</t>
  </si>
  <si>
    <t>SHUFORD</t>
  </si>
  <si>
    <t>SIDNEY</t>
  </si>
  <si>
    <t>SIERRA CENTRAL</t>
  </si>
  <si>
    <t>SIERRA PACIFIC</t>
  </si>
  <si>
    <t>SIGNAL FINANCIAL</t>
  </si>
  <si>
    <t>SIGNATURE</t>
  </si>
  <si>
    <t>SIGNET</t>
  </si>
  <si>
    <t>SIKESTON PUBLIC SCHOOLS</t>
  </si>
  <si>
    <t>SIKORSKY FINANCIAL</t>
  </si>
  <si>
    <t>SILVER STATE SCHOOLS</t>
  </si>
  <si>
    <t>SILVERADO</t>
  </si>
  <si>
    <t>SIMPLICITY</t>
  </si>
  <si>
    <t>SIMPLOT</t>
  </si>
  <si>
    <t>SING SING EMPLOYEES</t>
  </si>
  <si>
    <t>SINGING RIVER</t>
  </si>
  <si>
    <t>SIOUX VALLEY COMMUNITY</t>
  </si>
  <si>
    <t>SIOUX VALLEY COOP</t>
  </si>
  <si>
    <t>SIOUXLAND</t>
  </si>
  <si>
    <t>SISKIYOU</t>
  </si>
  <si>
    <t>SISSETON-WAHPETON</t>
  </si>
  <si>
    <t>SISTER'S HOSPITAL EMPLOYEES</t>
  </si>
  <si>
    <t>SIU</t>
  </si>
  <si>
    <t>SIUE</t>
  </si>
  <si>
    <t>SIXTH AVENUE BAPTIST</t>
  </si>
  <si>
    <t>SJP</t>
  </si>
  <si>
    <t>SKEL-TEX</t>
  </si>
  <si>
    <t>SKY</t>
  </si>
  <si>
    <t>SKYLA</t>
  </si>
  <si>
    <t>SKYLINE</t>
  </si>
  <si>
    <t>SKYLINE FINANCIAL</t>
  </si>
  <si>
    <t>SKYONE</t>
  </si>
  <si>
    <t>SKYPOINT</t>
  </si>
  <si>
    <t>SKYWARD</t>
  </si>
  <si>
    <t>SLO</t>
  </si>
  <si>
    <t>SLOAN PUBLIC SCHOOLS</t>
  </si>
  <si>
    <t>SM</t>
  </si>
  <si>
    <t>SMART CHOICE</t>
  </si>
  <si>
    <t>SMART FINANCIAL</t>
  </si>
  <si>
    <t>SMARTCHOICE</t>
  </si>
  <si>
    <t>SMMH</t>
  </si>
  <si>
    <t>SMW 104</t>
  </si>
  <si>
    <t>SMW FINANCIAL</t>
  </si>
  <si>
    <t>SNAKE RIVER</t>
  </si>
  <si>
    <t>SNO FALLS</t>
  </si>
  <si>
    <t>SNOCOPE</t>
  </si>
  <si>
    <t>SOARION</t>
  </si>
  <si>
    <t>SOCIAL SECURITY</t>
  </si>
  <si>
    <t>SOFTITE COMMUNITY</t>
  </si>
  <si>
    <t>SOLARITY</t>
  </si>
  <si>
    <t>SOLIDARITY COMMUNITY</t>
  </si>
  <si>
    <t>SOLON/CHAGRIN FALLS</t>
  </si>
  <si>
    <t>SOLUTIONS</t>
  </si>
  <si>
    <t>SOLUTIONS FIRST</t>
  </si>
  <si>
    <t>SOMERSET</t>
  </si>
  <si>
    <t>SOMERVILLE MASS FIREFIGHTERS</t>
  </si>
  <si>
    <t>SOMERVILLE MUNICIPAL</t>
  </si>
  <si>
    <t>SOMERVILLE SCHOOL EMPLOYEES</t>
  </si>
  <si>
    <t>SONOMA</t>
  </si>
  <si>
    <t>SOO CO-OP</t>
  </si>
  <si>
    <t>SOOPER CU DBA CLIMB CU</t>
  </si>
  <si>
    <t>SORG BAY WEST</t>
  </si>
  <si>
    <t>SOUND</t>
  </si>
  <si>
    <t>SOUTH ATLANTIC</t>
  </si>
  <si>
    <t>SOUTH BAY</t>
  </si>
  <si>
    <t>SOUTH BEND FIREFIGHTERS</t>
  </si>
  <si>
    <t>SOUTH BEND TRANSIT</t>
  </si>
  <si>
    <t>SOUTH CAROLINA</t>
  </si>
  <si>
    <t>SOUTH CAROLINA METHODIST CONF</t>
  </si>
  <si>
    <t>SOUTH CAROLINA NATIONAL GUARD</t>
  </si>
  <si>
    <t>SOUTH CENTRAL</t>
  </si>
  <si>
    <t>SOUTH CENTRAL MISSOURI</t>
  </si>
  <si>
    <t>SOUTH CHARLESTON EMPLOYEES</t>
  </si>
  <si>
    <t>SOUTH COAST ILWU</t>
  </si>
  <si>
    <t>SOUTH METRO</t>
  </si>
  <si>
    <t>SOUTH SANPETE</t>
  </si>
  <si>
    <t>SOUTH SHOP</t>
  </si>
  <si>
    <t>SOUTH SIDE COMMUNITY</t>
  </si>
  <si>
    <t>SOUTH TEXAS</t>
  </si>
  <si>
    <t>SOUTH TEXAS REGIONAL</t>
  </si>
  <si>
    <t>SOUTHBRIDGE</t>
  </si>
  <si>
    <t>SOUTHCOAST</t>
  </si>
  <si>
    <t>SOUTHEAST FINANCIAL</t>
  </si>
  <si>
    <t>SOUTHEAST LOUISIANA VETERANS HEALTH</t>
  </si>
  <si>
    <t>SOUTHEAST MICHIGAN STATE EMPLOYEES</t>
  </si>
  <si>
    <t>SOUTHEAST MISSOURI COMMUNITY</t>
  </si>
  <si>
    <t>SOUTHEASTERN</t>
  </si>
  <si>
    <t>SOUTHEASTERN ARIZONA</t>
  </si>
  <si>
    <t>SOUTHEASTERN OHIO</t>
  </si>
  <si>
    <t>SOUTHERN</t>
  </si>
  <si>
    <t>SOUTHERN BAPTIST CHURCH OF NEW YORK</t>
  </si>
  <si>
    <t>SOUTHERN CHAUTAUQUA</t>
  </si>
  <si>
    <t>SOUTHERN COASTAL</t>
  </si>
  <si>
    <t>SOUTHERN GAS</t>
  </si>
  <si>
    <t>SOUTHERN LAKES</t>
  </si>
  <si>
    <t>SOUTHERN MIDDLESEX CO TCHRS</t>
  </si>
  <si>
    <t>SOUTHERN PINE</t>
  </si>
  <si>
    <t>SOUTHERN SECURITY</t>
  </si>
  <si>
    <t>SOUTHERN STAR</t>
  </si>
  <si>
    <t>SOUTHERN TEACHERS &amp; PARENTS</t>
  </si>
  <si>
    <t>SOUTHERNMOST</t>
  </si>
  <si>
    <t>SOUTHLAND</t>
  </si>
  <si>
    <t>SOUTHPOINT FINANCIAL</t>
  </si>
  <si>
    <t>SOUTHWEST</t>
  </si>
  <si>
    <t>SOUTHWEST 66</t>
  </si>
  <si>
    <t>SOUTHWEST AIRLINES</t>
  </si>
  <si>
    <t>SOUTHWEST COMMUNITIES</t>
  </si>
  <si>
    <t>SOUTHWEST FINANCIAL</t>
  </si>
  <si>
    <t>SOUTHWEST HERITAGE</t>
  </si>
  <si>
    <t>SOUTHWEST LOUISIANA</t>
  </si>
  <si>
    <t>SOUTHWEST MONTANA COMMUNITY</t>
  </si>
  <si>
    <t>SOUTHWEST OKLAHOMA</t>
  </si>
  <si>
    <t>SOUTHWEST RESEARCH CENTER</t>
  </si>
  <si>
    <t>SOVITA</t>
  </si>
  <si>
    <t>SP TRAINMEN</t>
  </si>
  <si>
    <t>SPACE AGE</t>
  </si>
  <si>
    <t>SPACE COAST</t>
  </si>
  <si>
    <t>SPC</t>
  </si>
  <si>
    <t>SPC BROOKLYN</t>
  </si>
  <si>
    <t>SPECIAL METALS</t>
  </si>
  <si>
    <t>SPECTRA</t>
  </si>
  <si>
    <t>SPENCERPORT</t>
  </si>
  <si>
    <t>SPERO FINANCIAL</t>
  </si>
  <si>
    <t>SPIRIT FINANCIAL</t>
  </si>
  <si>
    <t>SPIRIT OF ALASKA</t>
  </si>
  <si>
    <t>SPIRIT OF AMERICA</t>
  </si>
  <si>
    <t>SPOJNIA</t>
  </si>
  <si>
    <t>SPOKANE CITY</t>
  </si>
  <si>
    <t>SPOKANE FIREFIGHTERS</t>
  </si>
  <si>
    <t>SPOKANE MEDIA</t>
  </si>
  <si>
    <t>SPOKANE TEACHERS</t>
  </si>
  <si>
    <t>SPRINGFIELD CITY EMPLOYEES</t>
  </si>
  <si>
    <t>SPRINGFIELD FIREFIGHTERS</t>
  </si>
  <si>
    <t>SPRINGFIELD STREET RAILWAY EMP.</t>
  </si>
  <si>
    <t>SRI</t>
  </si>
  <si>
    <t>SRP</t>
  </si>
  <si>
    <t>SRU</t>
  </si>
  <si>
    <t>ST JOE VALLEY</t>
  </si>
  <si>
    <t>ST. ANNE'S</t>
  </si>
  <si>
    <t>ST. ANN'S ARLINGTON</t>
  </si>
  <si>
    <t>ST. ANTHONY OF PADUA</t>
  </si>
  <si>
    <t>ST. ATHANASIUS</t>
  </si>
  <si>
    <t>ST. AUGUSTINE</t>
  </si>
  <si>
    <t>ST. BERNARD PARISH SCHOOL BOARD EMP</t>
  </si>
  <si>
    <t>ST. CLOUD FINANCIAL</t>
  </si>
  <si>
    <t>ST. COLMAN &amp; AFFILIATES</t>
  </si>
  <si>
    <t>ST. FRANCIS X</t>
  </si>
  <si>
    <t>ST. GREGORY PARISH</t>
  </si>
  <si>
    <t>ST. HELENA PARISH</t>
  </si>
  <si>
    <t>ST. JAMES PARISH</t>
  </si>
  <si>
    <t>ST. JEAN'S</t>
  </si>
  <si>
    <t>ST. JOHN UNITED</t>
  </si>
  <si>
    <t>ST. JOSEPH TEACHERS'</t>
  </si>
  <si>
    <t>ST. JOSEPHS CANTON PARISH</t>
  </si>
  <si>
    <t>ST. JUDE</t>
  </si>
  <si>
    <t>ST. LOUIS COMMUNITY</t>
  </si>
  <si>
    <t>ST. LOUIS NEWSPAPER CARRIERS</t>
  </si>
  <si>
    <t>ST. LOUIS POLICEMEN`S</t>
  </si>
  <si>
    <t>ST. LUDMILA S</t>
  </si>
  <si>
    <t>ST. LUKE'S COMMUNITY</t>
  </si>
  <si>
    <t>ST. MARK</t>
  </si>
  <si>
    <t>ST. MARTIN DE PORRES PARISH</t>
  </si>
  <si>
    <t>ST. MARY</t>
  </si>
  <si>
    <t>ST. MARY PARISH SCHOOL EMP.</t>
  </si>
  <si>
    <t>ST. MARY'S</t>
  </si>
  <si>
    <t>ST. MARY'S BANK</t>
  </si>
  <si>
    <t>ST. MICHAELS</t>
  </si>
  <si>
    <t>ST. MICHAELS FALL RIVER</t>
  </si>
  <si>
    <t>ST. PASCHAL BAYLONS</t>
  </si>
  <si>
    <t>ST. PATRICK S PARISH</t>
  </si>
  <si>
    <t>ST. PATS EMPLOYEES</t>
  </si>
  <si>
    <t>ST. PAUL</t>
  </si>
  <si>
    <t>ST. PHILIP'S CHURCH</t>
  </si>
  <si>
    <t>ST. PIUS X CHURCH</t>
  </si>
  <si>
    <t>ST. TAMMANY</t>
  </si>
  <si>
    <t>ST. THOMAS</t>
  </si>
  <si>
    <t>ST. VINCENT'S MEDICAL CENTER</t>
  </si>
  <si>
    <t>STAGEPOINT</t>
  </si>
  <si>
    <t>STALEY</t>
  </si>
  <si>
    <t>STAMFORD HEALTHCARE</t>
  </si>
  <si>
    <t>STANFORD</t>
  </si>
  <si>
    <t>STANWOOD AREA</t>
  </si>
  <si>
    <t>STAR FINANCIAL</t>
  </si>
  <si>
    <t>STAR OF TEXAS</t>
  </si>
  <si>
    <t>STAR ONE</t>
  </si>
  <si>
    <t>STAR TECH</t>
  </si>
  <si>
    <t>STAR USA</t>
  </si>
  <si>
    <t>STARK</t>
  </si>
  <si>
    <t>STARR COUNTY TEACHERS</t>
  </si>
  <si>
    <t>STATE AGENCIES</t>
  </si>
  <si>
    <t>STATE CS EMPLOYEES</t>
  </si>
  <si>
    <t>STATE DEPARTMENT</t>
  </si>
  <si>
    <t>STATE EMPLOYEES</t>
  </si>
  <si>
    <t>STATE EMPLOYEES'</t>
  </si>
  <si>
    <t>STATE EMPLOYEES COMMUNITY</t>
  </si>
  <si>
    <t>STATE EMPLOYEES CU OF MARYLAND, INC</t>
  </si>
  <si>
    <t>STATE FARM</t>
  </si>
  <si>
    <t>STATE HIGHWAY PATROL</t>
  </si>
  <si>
    <t>STATE POLICE CREDIT UNION INC.</t>
  </si>
  <si>
    <t>STATEWIDE</t>
  </si>
  <si>
    <t>STATIONERY</t>
  </si>
  <si>
    <t>STEAMFITTERS PHILA</t>
  </si>
  <si>
    <t>STEEL STRONG COMMUNITY</t>
  </si>
  <si>
    <t>STEEL VALLEY</t>
  </si>
  <si>
    <t>STEPHENS COUNTY COMMUNITY</t>
  </si>
  <si>
    <t>STEPPING STONES COMMUNITY</t>
  </si>
  <si>
    <t>STERLING</t>
  </si>
  <si>
    <t>STERLING UNITED</t>
  </si>
  <si>
    <t>STEUBEN CITIZENS</t>
  </si>
  <si>
    <t>STEWART'S</t>
  </si>
  <si>
    <t>STONEHAM MUNICIPAL EMPLOYEES</t>
  </si>
  <si>
    <t>STOPPENBACH</t>
  </si>
  <si>
    <t>STOUGHTON TOWN EMPLOYEES</t>
  </si>
  <si>
    <t>STOUGHTON U.S. RUBBER EMPLOYEES</t>
  </si>
  <si>
    <t>STRAIT VIEW</t>
  </si>
  <si>
    <t>STRAITS AREA</t>
  </si>
  <si>
    <t>STRATA</t>
  </si>
  <si>
    <t>STRATEGIC</t>
  </si>
  <si>
    <t>STRATTON AIR NATIONAL GUARD</t>
  </si>
  <si>
    <t>STREATOR COMMUNITY</t>
  </si>
  <si>
    <t>STREATOR ONIZED</t>
  </si>
  <si>
    <t>STRIP STEEL COMMUNITY</t>
  </si>
  <si>
    <t>STS PETER &amp; PAUL</t>
  </si>
  <si>
    <t>SUBIACO</t>
  </si>
  <si>
    <t>SUCCESS</t>
  </si>
  <si>
    <t>SUFFOLK</t>
  </si>
  <si>
    <t>SUGAR VALLEY</t>
  </si>
  <si>
    <t>SUMA</t>
  </si>
  <si>
    <t>SUMMIT</t>
  </si>
  <si>
    <t>SUMMIT HAMPTON ROADS</t>
  </si>
  <si>
    <t>SUMMIT RIDGE</t>
  </si>
  <si>
    <t>SUN</t>
  </si>
  <si>
    <t>SUN COMMUNITY</t>
  </si>
  <si>
    <t>SUN EAST</t>
  </si>
  <si>
    <t>SUN PACIFIC</t>
  </si>
  <si>
    <t>SUNBELT</t>
  </si>
  <si>
    <t>SUNCOAST</t>
  </si>
  <si>
    <t>SUNCOMP EMPLOYEES</t>
  </si>
  <si>
    <t>SUNFLOWER</t>
  </si>
  <si>
    <t>SUNFLOWER COMMUNITY</t>
  </si>
  <si>
    <t>SUNKIST EMPLOYEES</t>
  </si>
  <si>
    <t>SUNLIGHT</t>
  </si>
  <si>
    <t>SUNMARK</t>
  </si>
  <si>
    <t>SUNRISE FAMILY</t>
  </si>
  <si>
    <t>SUNSET SCIENCE PARK</t>
  </si>
  <si>
    <t>SUNWEST</t>
  </si>
  <si>
    <t>SUNY FREDONIA</t>
  </si>
  <si>
    <t>SUPERIOR CHOICE</t>
  </si>
  <si>
    <t>SUPERIOR CREDIT UNION</t>
  </si>
  <si>
    <t>SUPERIOR CREDIT UNION, INC</t>
  </si>
  <si>
    <t>SUPERIOR MUNICIPAL EMPLOYEES</t>
  </si>
  <si>
    <t>SUSQUEHANNA VALLEY</t>
  </si>
  <si>
    <t>SUWANNEE RIVER</t>
  </si>
  <si>
    <t>SWEET HOME</t>
  </si>
  <si>
    <t>SWEETEX</t>
  </si>
  <si>
    <t>SWEETWATER REGIONAL</t>
  </si>
  <si>
    <t>SWEMP</t>
  </si>
  <si>
    <t>SYCAMORE</t>
  </si>
  <si>
    <t>SYLVANIA AREA</t>
  </si>
  <si>
    <t>SYMPHONY</t>
  </si>
  <si>
    <t>SYNERGY</t>
  </si>
  <si>
    <t>SYRACUSE COOPERATIVE</t>
  </si>
  <si>
    <t>SYRACUSE FIRE DEPARTMENT EMPLOYEES</t>
  </si>
  <si>
    <t>SYRACUSE POSTAL</t>
  </si>
  <si>
    <t>T &amp; P LONGVIEW</t>
  </si>
  <si>
    <t>T E A</t>
  </si>
  <si>
    <t>T H P</t>
  </si>
  <si>
    <t>T M H</t>
  </si>
  <si>
    <t>TACOMA LONGSHOREMEN</t>
  </si>
  <si>
    <t>TAHQUAMENON AREA</t>
  </si>
  <si>
    <t>TAMPA BAY</t>
  </si>
  <si>
    <t>TAMPA POSTAL</t>
  </si>
  <si>
    <t>TANDEM</t>
  </si>
  <si>
    <t>TANGIPAHOA PARISH TEACHERS</t>
  </si>
  <si>
    <t>TAPCO</t>
  </si>
  <si>
    <t>TAPPAN COMMUNITY CREDIT UNION, INC.</t>
  </si>
  <si>
    <t>TARRANT COUNTY'S CREDIT UNION</t>
  </si>
  <si>
    <t>TAUNTON</t>
  </si>
  <si>
    <t>TAUPA LITHUANIAN</t>
  </si>
  <si>
    <t>TAYCO EMPLOYEES</t>
  </si>
  <si>
    <t>TAYLOR</t>
  </si>
  <si>
    <t>TAYLORVILLE COMMUNITY</t>
  </si>
  <si>
    <t>TAYLORVILLE SCHOOL EMPLOYEES</t>
  </si>
  <si>
    <t>TBA</t>
  </si>
  <si>
    <t>TCP</t>
  </si>
  <si>
    <t>TCT</t>
  </si>
  <si>
    <t>TEACHERS</t>
  </si>
  <si>
    <t>TEAM FINANCIAL</t>
  </si>
  <si>
    <t>TEAM FIRST</t>
  </si>
  <si>
    <t>TEAM ONE</t>
  </si>
  <si>
    <t>TEAMSTERS</t>
  </si>
  <si>
    <t>TEAMSTERS COUNCIL #37</t>
  </si>
  <si>
    <t>TEAMSTERS LOCAL #238</t>
  </si>
  <si>
    <t>TEAMSTERS LOCAL 697</t>
  </si>
  <si>
    <t>TEAMSTERS LOCAL 92</t>
  </si>
  <si>
    <t>TEAMSTERS LOCAL UNION #270</t>
  </si>
  <si>
    <t>TEANECK</t>
  </si>
  <si>
    <t>TECH</t>
  </si>
  <si>
    <t>TECHNICOLOR</t>
  </si>
  <si>
    <t>TECHNOLOGY</t>
  </si>
  <si>
    <t>TEE-PAK</t>
  </si>
  <si>
    <t>TEG</t>
  </si>
  <si>
    <t>TELCO</t>
  </si>
  <si>
    <t>TELCO COMMUNITY CREDIT UNION</t>
  </si>
  <si>
    <t>TELCO PLUS</t>
  </si>
  <si>
    <t>TELCO TRIAD COMMUNITY</t>
  </si>
  <si>
    <t>TELCOE</t>
  </si>
  <si>
    <t>TELCOMM</t>
  </si>
  <si>
    <t>TELHIO</t>
  </si>
  <si>
    <t>TEL-U-WATT</t>
  </si>
  <si>
    <t>TEMPLE SANTA FE COMMUNITY</t>
  </si>
  <si>
    <t>TEMPLE-INLAND</t>
  </si>
  <si>
    <t>TEN</t>
  </si>
  <si>
    <t>TENDTO</t>
  </si>
  <si>
    <t>TENNESSEE DEPARTMENT OF SAFETY</t>
  </si>
  <si>
    <t>TENNESSEE EMPLOYEES</t>
  </si>
  <si>
    <t>TENNESSEE MEMBERS 1ST</t>
  </si>
  <si>
    <t>TENNESSEE RIVER</t>
  </si>
  <si>
    <t>TENNESSEE VALLEY</t>
  </si>
  <si>
    <t>TERMINALS</t>
  </si>
  <si>
    <t>TEWKSBURY</t>
  </si>
  <si>
    <t>TEX MEX</t>
  </si>
  <si>
    <t>TEXAN SKY</t>
  </si>
  <si>
    <t>TEXANS</t>
  </si>
  <si>
    <t>TEXAR</t>
  </si>
  <si>
    <t>TEXARKANA TERMINAL EMPLOYEES</t>
  </si>
  <si>
    <t>TEXAS ASSOCIATIONS OF PROFESSIONALS</t>
  </si>
  <si>
    <t>TEXAS BAY</t>
  </si>
  <si>
    <t>TEXAS BRIDGE</t>
  </si>
  <si>
    <t>TEXAS COMMUNITY</t>
  </si>
  <si>
    <t>TEXAS DOW EMPLOYEES</t>
  </si>
  <si>
    <t>TEXAS DPS</t>
  </si>
  <si>
    <t>TEXAS GULF CAROLINA EMP</t>
  </si>
  <si>
    <t>TEXAS HEALTH</t>
  </si>
  <si>
    <t>TEXAS LEE</t>
  </si>
  <si>
    <t>TEXAS PEOPLE</t>
  </si>
  <si>
    <t>TEXAS PLAINS</t>
  </si>
  <si>
    <t>TEXAS TECH</t>
  </si>
  <si>
    <t>TEXAS TRUST</t>
  </si>
  <si>
    <t>TEXASGULF</t>
  </si>
  <si>
    <t>TEXELL</t>
  </si>
  <si>
    <t>TEXHILLCO SCHOOL EMPLOYEES</t>
  </si>
  <si>
    <t>TEXOMA</t>
  </si>
  <si>
    <t>TEXOMA COMMUNITY</t>
  </si>
  <si>
    <t>TEXOMA EDUCATORS</t>
  </si>
  <si>
    <t>TEXSTAR</t>
  </si>
  <si>
    <t>THD DISTRICT 17</t>
  </si>
  <si>
    <t>THE ANDOVERS</t>
  </si>
  <si>
    <t>THE ATLANTIC</t>
  </si>
  <si>
    <t>THE BRIDGEWAY</t>
  </si>
  <si>
    <t>THE CATHOLIC</t>
  </si>
  <si>
    <t>THE COUNTY</t>
  </si>
  <si>
    <t>THE CREDIT UNION FOR ALL</t>
  </si>
  <si>
    <t>THE DISTRICT</t>
  </si>
  <si>
    <t>THE FAMILY</t>
  </si>
  <si>
    <t>THE FAMILY FIRST</t>
  </si>
  <si>
    <t>THE FINEST</t>
  </si>
  <si>
    <t>THE FIRST FINANCIAL</t>
  </si>
  <si>
    <t>THE FLORIST</t>
  </si>
  <si>
    <t>THE FOCUS</t>
  </si>
  <si>
    <t>THE GOLDEN 1</t>
  </si>
  <si>
    <t>THE HEALTH &amp; EDUCATION</t>
  </si>
  <si>
    <t>THE HEART CENTER</t>
  </si>
  <si>
    <t>THE INFIRMARY</t>
  </si>
  <si>
    <t>THE LOCAL</t>
  </si>
  <si>
    <t>THE MORNING STAR</t>
  </si>
  <si>
    <t>THE NEW HAVEN POLICE AND MUNICIPAL</t>
  </si>
  <si>
    <t>THE NEW ORLEANS FIREMEN'S</t>
  </si>
  <si>
    <t>THE ONE</t>
  </si>
  <si>
    <t>THE PEOPLES</t>
  </si>
  <si>
    <t>THE PEOPLE'S</t>
  </si>
  <si>
    <t>THE POLICE</t>
  </si>
  <si>
    <t>THE SOUTHERN</t>
  </si>
  <si>
    <t>THE STATE</t>
  </si>
  <si>
    <t>THE SUMMIT</t>
  </si>
  <si>
    <t>THE UNITED</t>
  </si>
  <si>
    <t>THE WAY</t>
  </si>
  <si>
    <t>THE WEST TENNESSEE</t>
  </si>
  <si>
    <t>THE WRIGHT</t>
  </si>
  <si>
    <t>THINKWISE</t>
  </si>
  <si>
    <t>THIOKOL ELKTON</t>
  </si>
  <si>
    <t>THORNAPPLE</t>
  </si>
  <si>
    <t>THREE RIVERS</t>
  </si>
  <si>
    <t>THRIVE</t>
  </si>
  <si>
    <t>TIDEMARK</t>
  </si>
  <si>
    <t>TIMBERLAND</t>
  </si>
  <si>
    <t>TIMBERLINE</t>
  </si>
  <si>
    <t>TINKER</t>
  </si>
  <si>
    <t>TIPPECANOE</t>
  </si>
  <si>
    <t>TITAN</t>
  </si>
  <si>
    <t>TLC COMMUNITY</t>
  </si>
  <si>
    <t>TLCU FINANCIAL</t>
  </si>
  <si>
    <t>TNCONNECT</t>
  </si>
  <si>
    <t>TOBACCO VALLEY TEACHERS</t>
  </si>
  <si>
    <t>TOGETHER</t>
  </si>
  <si>
    <t>TOLEDO FIRE FIGHTERS</t>
  </si>
  <si>
    <t>TOLEDO METRO</t>
  </si>
  <si>
    <t>TOLEDO POLICE</t>
  </si>
  <si>
    <t>TOLEDO URBAN</t>
  </si>
  <si>
    <t>TOMAH AREA</t>
  </si>
  <si>
    <t>TOMBIGBEE</t>
  </si>
  <si>
    <t>TOMPKINS EMPLOYEES</t>
  </si>
  <si>
    <t>TONAWANDA COMMUNITY</t>
  </si>
  <si>
    <t>TONAWANDA VALLEY</t>
  </si>
  <si>
    <t>TONGASS</t>
  </si>
  <si>
    <t>TOP TIER</t>
  </si>
  <si>
    <t>TOPEKA FIREMEN'S</t>
  </si>
  <si>
    <t>TOPEKA POLICE</t>
  </si>
  <si>
    <t>TOPLINE FINANCIAL</t>
  </si>
  <si>
    <t>TOPMARK</t>
  </si>
  <si>
    <t>TOPSIDE</t>
  </si>
  <si>
    <t>TORCH LAKE</t>
  </si>
  <si>
    <t>TORO EMPLOYEES</t>
  </si>
  <si>
    <t>TORRANCE COMMUNITY</t>
  </si>
  <si>
    <t>TORRINGTON MUNICIPAL AND TEACHERS</t>
  </si>
  <si>
    <t>TOTAL CHOICE</t>
  </si>
  <si>
    <t>TOTAL COMMUNITY</t>
  </si>
  <si>
    <t>TOWER</t>
  </si>
  <si>
    <t>TOWN &amp; COUNTRY</t>
  </si>
  <si>
    <t>TOWN AND COUNTRY</t>
  </si>
  <si>
    <t>TOWN OF CHEEKTOWAGA</t>
  </si>
  <si>
    <t>TOWN OF HEMPSTEAD EMPLOYEES</t>
  </si>
  <si>
    <t>TOWPATH</t>
  </si>
  <si>
    <t>TRADEMARK</t>
  </si>
  <si>
    <t>TRADES &amp; LABOR</t>
  </si>
  <si>
    <t>TRAILHEAD</t>
  </si>
  <si>
    <t>TRAILNORTH</t>
  </si>
  <si>
    <t>TRANS TEXAS SOUTHWEST</t>
  </si>
  <si>
    <t>TRANSCEND</t>
  </si>
  <si>
    <t>TRANSFIGURATION PARISH</t>
  </si>
  <si>
    <t>TRANSIT</t>
  </si>
  <si>
    <t>TRANSIT AUTHORITY DIVISION B</t>
  </si>
  <si>
    <t>TRANSIT EMPLOYEES</t>
  </si>
  <si>
    <t>TRANSIT OPERATIONS</t>
  </si>
  <si>
    <t>TRANSIT WORKERS</t>
  </si>
  <si>
    <t>TRANSPORTATION</t>
  </si>
  <si>
    <t>TRAVERSE CATHOLIC</t>
  </si>
  <si>
    <t>TRAVIS</t>
  </si>
  <si>
    <t>TRAVIS COUNTY</t>
  </si>
  <si>
    <t>TRAX</t>
  </si>
  <si>
    <t>TREASURY DEPARTMENT</t>
  </si>
  <si>
    <t>TREASURY EMPLOYEES</t>
  </si>
  <si>
    <t>TREMONT</t>
  </si>
  <si>
    <t>TRENTON NJ FIREMEN</t>
  </si>
  <si>
    <t>TRENTON TEACHERS</t>
  </si>
  <si>
    <t>TRI BORO</t>
  </si>
  <si>
    <t>TRI COUNTY AREA</t>
  </si>
  <si>
    <t>TRI STATE RAIL</t>
  </si>
  <si>
    <t>TRIANGLE</t>
  </si>
  <si>
    <t>TRIBE</t>
  </si>
  <si>
    <t>TRIBORO POSTAL</t>
  </si>
  <si>
    <t>TRI-CITIES</t>
  </si>
  <si>
    <t>TRI-CITIES COMMUNITY</t>
  </si>
  <si>
    <t>TRICOUNTY</t>
  </si>
  <si>
    <t>TRI-COUNTY</t>
  </si>
  <si>
    <t>TRI-LAKES</t>
  </si>
  <si>
    <t>TRINITY BAPTIST CHURCH</t>
  </si>
  <si>
    <t>TRINITY U.C.C.</t>
  </si>
  <si>
    <t>TRINITY VALLEY TEACHERS</t>
  </si>
  <si>
    <t>TRIUS</t>
  </si>
  <si>
    <t>TRONA VALLEY COMMUNITY</t>
  </si>
  <si>
    <t>TROPICAL FINANCIAL</t>
  </si>
  <si>
    <t>TROY</t>
  </si>
  <si>
    <t>TRU FI</t>
  </si>
  <si>
    <t>TRUCHOICE</t>
  </si>
  <si>
    <t>TRUE COMMUNITY</t>
  </si>
  <si>
    <t>TRUE NORTH</t>
  </si>
  <si>
    <t>TRUE SKY</t>
  </si>
  <si>
    <t>TRUECORE</t>
  </si>
  <si>
    <t>TRUENERGY</t>
  </si>
  <si>
    <t>TRUGROCER</t>
  </si>
  <si>
    <t>TRUITY</t>
  </si>
  <si>
    <t>TRULIANT</t>
  </si>
  <si>
    <t>TRUMARK FINANCIAL</t>
  </si>
  <si>
    <t>TRUMBULL</t>
  </si>
  <si>
    <t>TRUNORTH</t>
  </si>
  <si>
    <t>TRUNORTHERN</t>
  </si>
  <si>
    <t>TRUPARTNER</t>
  </si>
  <si>
    <t>TRUSERVICE COMMUNITY</t>
  </si>
  <si>
    <t>TRUST</t>
  </si>
  <si>
    <t>TRUSTAR</t>
  </si>
  <si>
    <t>TRUSTONE FINANCIAL</t>
  </si>
  <si>
    <t>TRUWEST</t>
  </si>
  <si>
    <t>TSU</t>
  </si>
  <si>
    <t>TTCU</t>
  </si>
  <si>
    <t>TUCOEMAS</t>
  </si>
  <si>
    <t>TUCSON</t>
  </si>
  <si>
    <t>TULANE/LOYOLA</t>
  </si>
  <si>
    <t>TULARE COUNTY</t>
  </si>
  <si>
    <t>TUSCALOOSA V A</t>
  </si>
  <si>
    <t>TUSKEGEE</t>
  </si>
  <si>
    <t>TVA COMMUNITY CREDIT UNION</t>
  </si>
  <si>
    <t>TVA MID-SOUTH</t>
  </si>
  <si>
    <t>TVH</t>
  </si>
  <si>
    <t>TWIN OAKS</t>
  </si>
  <si>
    <t>TWIN RIVERS</t>
  </si>
  <si>
    <t>TWINSTAR</t>
  </si>
  <si>
    <t>TWO HARBORS</t>
  </si>
  <si>
    <t>TWO RIVERS</t>
  </si>
  <si>
    <t>TXDOT</t>
  </si>
  <si>
    <t>TYLER CITY EMPLOYEES</t>
  </si>
  <si>
    <t>TYNDALL</t>
  </si>
  <si>
    <t>U B C SOUTHERN COUNCIL INDUSTRIA WO</t>
  </si>
  <si>
    <t>U F C W LOCAL 1776</t>
  </si>
  <si>
    <t>U S #1364</t>
  </si>
  <si>
    <t>U S EMPLOYEES</t>
  </si>
  <si>
    <t>U S P L K EMPLOYEES</t>
  </si>
  <si>
    <t>U S PIPE BESSEMER EMPLOYEES</t>
  </si>
  <si>
    <t>U S POSTAL SERVICE</t>
  </si>
  <si>
    <t>U. H. S. EMPLOYEES</t>
  </si>
  <si>
    <t>U. S. EMPLOYEES</t>
  </si>
  <si>
    <t>U. S. EMPLOYEES O. C.</t>
  </si>
  <si>
    <t>U. S. I.</t>
  </si>
  <si>
    <t>U. T.</t>
  </si>
  <si>
    <t>U.A.L.U. 354</t>
  </si>
  <si>
    <t>U.F.C.W. LOCAL 23</t>
  </si>
  <si>
    <t>U.P. CONNECTION</t>
  </si>
  <si>
    <t>U.P. EMPLOYEES</t>
  </si>
  <si>
    <t>U.P. STATE</t>
  </si>
  <si>
    <t>U.P.S.</t>
  </si>
  <si>
    <t>U.P.S. EMPLOYEES</t>
  </si>
  <si>
    <t>U.S. EAGLE</t>
  </si>
  <si>
    <t>U.S.B. EMPLOYEES</t>
  </si>
  <si>
    <t>U-1ST COMMUNITY</t>
  </si>
  <si>
    <t>UARK</t>
  </si>
  <si>
    <t>UFCW COMMUNITY</t>
  </si>
  <si>
    <t>UFIRST</t>
  </si>
  <si>
    <t>U-HAUL</t>
  </si>
  <si>
    <t>UINTAH</t>
  </si>
  <si>
    <t>UKRAINIAN</t>
  </si>
  <si>
    <t>UKRAINIAN NATIONAL</t>
  </si>
  <si>
    <t>UKRAINIAN SELFRELIANCE</t>
  </si>
  <si>
    <t>UKRAINIAN SELFRELIANCE MICHIGAN</t>
  </si>
  <si>
    <t>UKRAINIAN SELFRELIANCE OF WEST. PA.</t>
  </si>
  <si>
    <t>ULSTER</t>
  </si>
  <si>
    <t>UMASSFIVE COLLEGE</t>
  </si>
  <si>
    <t>UMATILLA COUNTY</t>
  </si>
  <si>
    <t>UME</t>
  </si>
  <si>
    <t>UNCLE</t>
  </si>
  <si>
    <t>UNIFIED HOMEOWNERS OF ILLINOIS</t>
  </si>
  <si>
    <t>UNIFY FINANCIAL</t>
  </si>
  <si>
    <t>UNION</t>
  </si>
  <si>
    <t>UNION BAPTIST GREENBURGH</t>
  </si>
  <si>
    <t>UNION BUILDING TRADES</t>
  </si>
  <si>
    <t>UNION CONGREGATIONAL</t>
  </si>
  <si>
    <t>UNION COUNTY EMPLOYEES</t>
  </si>
  <si>
    <t>UNION FIDELITY</t>
  </si>
  <si>
    <t>UNION PACIFIC EMPLOYEES</t>
  </si>
  <si>
    <t>UNION PACIFIC STREAMLINER</t>
  </si>
  <si>
    <t>UNION SQUARE</t>
  </si>
  <si>
    <t>UNION TRADES</t>
  </si>
  <si>
    <t>UNION YES</t>
  </si>
  <si>
    <t>UNISON</t>
  </si>
  <si>
    <t>UNITE</t>
  </si>
  <si>
    <t>UNITED</t>
  </si>
  <si>
    <t>UNITED ARKANSAS</t>
  </si>
  <si>
    <t>UNITED ASSOCIATION</t>
  </si>
  <si>
    <t>UNITED BAY COMMUNITY</t>
  </si>
  <si>
    <t>UNITED BUSINESS &amp; INDUSTRY</t>
  </si>
  <si>
    <t>UNITED CATHOLICS</t>
  </si>
  <si>
    <t>UNITED CHURCHES</t>
  </si>
  <si>
    <t>UNITED COMMUNITY</t>
  </si>
  <si>
    <t>UNITED CONSUMERS</t>
  </si>
  <si>
    <t>UNITED EMPLOYEES</t>
  </si>
  <si>
    <t>UNITED ENERGY</t>
  </si>
  <si>
    <t>UNITED EQUITY</t>
  </si>
  <si>
    <t>UNITED FINANCIAL</t>
  </si>
  <si>
    <t>UNITED HERITAGE</t>
  </si>
  <si>
    <t>UNITED HOSPITAL CENTER</t>
  </si>
  <si>
    <t>UNITED LABOR</t>
  </si>
  <si>
    <t>UNITED LOCAL</t>
  </si>
  <si>
    <t>UNITED MEMBERS</t>
  </si>
  <si>
    <t>UNITED NATIONS</t>
  </si>
  <si>
    <t>UNITED NEIGHBORHOOD</t>
  </si>
  <si>
    <t>UNITED NORTHWEST</t>
  </si>
  <si>
    <t>UNITED POLES</t>
  </si>
  <si>
    <t>UNITED SAVINGS</t>
  </si>
  <si>
    <t>UNITED SOUTHEAST</t>
  </si>
  <si>
    <t>UNITED STATES SENATE</t>
  </si>
  <si>
    <t>UNITED TELETECH FINANCIAL</t>
  </si>
  <si>
    <t>UNITED TEXAS</t>
  </si>
  <si>
    <t>UNITED TRADES</t>
  </si>
  <si>
    <t>UNITEDONE</t>
  </si>
  <si>
    <t>UNITUS COMMUNITY</t>
  </si>
  <si>
    <t>UNITY CATHOLIC</t>
  </si>
  <si>
    <t>UNITY OF EATONVILLE</t>
  </si>
  <si>
    <t>UNITY ONE</t>
  </si>
  <si>
    <t>UNIVERSAL</t>
  </si>
  <si>
    <t>UNIVERSAL 1</t>
  </si>
  <si>
    <t>UNIVERSAL CITY STUDIOS</t>
  </si>
  <si>
    <t>UNIVERSITY</t>
  </si>
  <si>
    <t>UNIVERSITY OF HAWAII</t>
  </si>
  <si>
    <t>UNIVERSITY OF ILLINOIS COMMUNITY</t>
  </si>
  <si>
    <t>UNIVERSITY OF KENTUCKY</t>
  </si>
  <si>
    <t>UNIVERSITY OF LOUISIANA</t>
  </si>
  <si>
    <t>UNIVERSITY OF MICHIGAN</t>
  </si>
  <si>
    <t>UNIVERSITY OF NEBRASKA</t>
  </si>
  <si>
    <t>UNIVERSITY OF PENNSYLVANIA STUDENTS</t>
  </si>
  <si>
    <t>UNIVERSITY OF SOUTH ALABAMA</t>
  </si>
  <si>
    <t>UNIVERSITY OF TOLEDO</t>
  </si>
  <si>
    <t>UNIVERSITY OF VA COMMUNITY CU</t>
  </si>
  <si>
    <t>UNIVERSITY OF WISCONSIN</t>
  </si>
  <si>
    <t>UNIWYO</t>
  </si>
  <si>
    <t>UNO</t>
  </si>
  <si>
    <t>UP ARKANSAS</t>
  </si>
  <si>
    <t>UPPER CUMBERLAND</t>
  </si>
  <si>
    <t>UPPER DARBY BELLTELCO</t>
  </si>
  <si>
    <t>UPS EMPLOYEES</t>
  </si>
  <si>
    <t>UPSTATE</t>
  </si>
  <si>
    <t>UPSTATE MILK EMPLOYEES</t>
  </si>
  <si>
    <t>UPSTATE TELCO</t>
  </si>
  <si>
    <t>UPWARD</t>
  </si>
  <si>
    <t>URBAN BEGINNINGS CHOICE</t>
  </si>
  <si>
    <t>URBAN EMPOWERMENT</t>
  </si>
  <si>
    <t>URBAN UPBOUND</t>
  </si>
  <si>
    <t>URBANA MUNICIPAL EMPLOYEES</t>
  </si>
  <si>
    <t>URE</t>
  </si>
  <si>
    <t>URW COMMUNITY</t>
  </si>
  <si>
    <t>US COMMUNITY</t>
  </si>
  <si>
    <t>USALLIANCE</t>
  </si>
  <si>
    <t>USC</t>
  </si>
  <si>
    <t>USEM MENA</t>
  </si>
  <si>
    <t>USF FEDERAL CREDIT UNION</t>
  </si>
  <si>
    <t>USNE PENITENTIARY EMPLOYEES</t>
  </si>
  <si>
    <t>USSCO JOHNSTOWN</t>
  </si>
  <si>
    <t>USX</t>
  </si>
  <si>
    <t>UTAH COMMUNITY</t>
  </si>
  <si>
    <t>UTAH FIRST</t>
  </si>
  <si>
    <t>UTAH HERITAGE</t>
  </si>
  <si>
    <t>UTAH POWER</t>
  </si>
  <si>
    <t>UTICA DISTRICT TELEPHONE EMPLOYEES</t>
  </si>
  <si>
    <t>UTICA GAS &amp; ELECTRIC EMP</t>
  </si>
  <si>
    <t>UTICA POLICE DEPARTMENT</t>
  </si>
  <si>
    <t>UTILITIES EMPLOYEES</t>
  </si>
  <si>
    <t>UTILITY DISTRICT</t>
  </si>
  <si>
    <t>UTILITY EMPLOYEES</t>
  </si>
  <si>
    <t>VA BEACH POSTAL</t>
  </si>
  <si>
    <t>VA DESERT PACIFIC</t>
  </si>
  <si>
    <t>VA HOSPITAL</t>
  </si>
  <si>
    <t>VA PITTSBURGH EMPLOYEES</t>
  </si>
  <si>
    <t>VACATIONLAND</t>
  </si>
  <si>
    <t>VAH LYONS EMPLOYEES</t>
  </si>
  <si>
    <t>VALDOSTA TEACHERS</t>
  </si>
  <si>
    <t>VALEX</t>
  </si>
  <si>
    <t>VALLEY</t>
  </si>
  <si>
    <t>VALLEY 1ST COMMUNITY</t>
  </si>
  <si>
    <t>VALLEY AGRICULTURAL</t>
  </si>
  <si>
    <t>VALLEY COMMUNITIES</t>
  </si>
  <si>
    <t>VALLEY EDUCATORS</t>
  </si>
  <si>
    <t>VALLEY FINANCIAL</t>
  </si>
  <si>
    <t>VALLEY FIRST</t>
  </si>
  <si>
    <t>VALLEY ISLE COMMUNITY</t>
  </si>
  <si>
    <t>VALLEY OAK</t>
  </si>
  <si>
    <t>VALLEY ONE COMMUNITY</t>
  </si>
  <si>
    <t>VALLEY PRIDE</t>
  </si>
  <si>
    <t>VALLEY STRONG</t>
  </si>
  <si>
    <t>VALLEY WIDE</t>
  </si>
  <si>
    <t>VALLEYSTAR</t>
  </si>
  <si>
    <t>VALWOOD PARK</t>
  </si>
  <si>
    <t>VAN CORTLANDT COOPERATIVE</t>
  </si>
  <si>
    <t>VANDERBILT</t>
  </si>
  <si>
    <t>VANTAGE</t>
  </si>
  <si>
    <t>VANTAGE POINT</t>
  </si>
  <si>
    <t>VANTAGE TRUST</t>
  </si>
  <si>
    <t>VANTAGE WEST</t>
  </si>
  <si>
    <t>VAPR</t>
  </si>
  <si>
    <t>VAREX</t>
  </si>
  <si>
    <t>VASCO</t>
  </si>
  <si>
    <t>VATAT</t>
  </si>
  <si>
    <t>VELMA</t>
  </si>
  <si>
    <t>VELOCITY</t>
  </si>
  <si>
    <t>VELOCITY COMMUNITY</t>
  </si>
  <si>
    <t>VENTURA COUNTY</t>
  </si>
  <si>
    <t>VERIDIAN</t>
  </si>
  <si>
    <t>VERITAS</t>
  </si>
  <si>
    <t>VERITY</t>
  </si>
  <si>
    <t>VERMILION SCHOOL EMPLOYEES</t>
  </si>
  <si>
    <t>VERMONT</t>
  </si>
  <si>
    <t>VERVE, A CREDIT UNION</t>
  </si>
  <si>
    <t>VIA CREDIT UNION</t>
  </si>
  <si>
    <t>VIBE</t>
  </si>
  <si>
    <t>VIBRANT</t>
  </si>
  <si>
    <t>VICKSBURG RAILROAD</t>
  </si>
  <si>
    <t>VICKSWOOD</t>
  </si>
  <si>
    <t>VICTORIA</t>
  </si>
  <si>
    <t>VICTORIA CITY-COUNTY EMPLOYEES</t>
  </si>
  <si>
    <t>VICTORIA TEACHERS</t>
  </si>
  <si>
    <t>VIDOR TEACHERS</t>
  </si>
  <si>
    <t>VIGO COUNTY</t>
  </si>
  <si>
    <t>VIRGINIA</t>
  </si>
  <si>
    <t>VIRGINIA COOP</t>
  </si>
  <si>
    <t>VIRGINIA EDUCATORS CREDIT UNION</t>
  </si>
  <si>
    <t>VIRGINIA STATE UNIVERSITY</t>
  </si>
  <si>
    <t>VIRGINIA UNITED METHODIST</t>
  </si>
  <si>
    <t>VISION FINANCIAL</t>
  </si>
  <si>
    <t>VISION ONE</t>
  </si>
  <si>
    <t>VISIONARY</t>
  </si>
  <si>
    <t>VISIONS</t>
  </si>
  <si>
    <t>VITAL</t>
  </si>
  <si>
    <t>VITELCO EMPLOYEES</t>
  </si>
  <si>
    <t>VOCAL</t>
  </si>
  <si>
    <t>VOLT</t>
  </si>
  <si>
    <t>VOYAGE</t>
  </si>
  <si>
    <t>VUE COMMUNITY</t>
  </si>
  <si>
    <t>VULCRAFT EMPLOYEES</t>
  </si>
  <si>
    <t>VYSTAR</t>
  </si>
  <si>
    <t>W B H EMPLOYEES</t>
  </si>
  <si>
    <t>W B R T</t>
  </si>
  <si>
    <t>W S S C</t>
  </si>
  <si>
    <t>W T COMMUNITY</t>
  </si>
  <si>
    <t>W T N M ATLANTIC</t>
  </si>
  <si>
    <t>W. VIRGINIA STATE CONVENTION</t>
  </si>
  <si>
    <t>WABELLCO</t>
  </si>
  <si>
    <t>WACO</t>
  </si>
  <si>
    <t>WAIALUA</t>
  </si>
  <si>
    <t>WAILUKU</t>
  </si>
  <si>
    <t>WAKEFERN</t>
  </si>
  <si>
    <t>WAKOTA</t>
  </si>
  <si>
    <t>WALKER COUNTY</t>
  </si>
  <si>
    <t>WALKER COUNTY EDUCATORS</t>
  </si>
  <si>
    <t>WALLED LAKE SCHOOLS</t>
  </si>
  <si>
    <t>WALTON COUNTY TEACHERS</t>
  </si>
  <si>
    <t>WARE COUNTY SCHOOL EMPLOYEES</t>
  </si>
  <si>
    <t>WARREN MUNICIPAL</t>
  </si>
  <si>
    <t>WASATCH PEAKS</t>
  </si>
  <si>
    <t>WASHINGTON AREA TEACHERS</t>
  </si>
  <si>
    <t>WASHINGTON COUNTY TEACHERS</t>
  </si>
  <si>
    <t>WASHINGTON EDUCATIONAL ASSOC</t>
  </si>
  <si>
    <t>WASHINGTON STATE EMPLOYEES</t>
  </si>
  <si>
    <t>WATER AND POWER COMMUNITY</t>
  </si>
  <si>
    <t>WATERBURY CONNECTICUT TEACHERS</t>
  </si>
  <si>
    <t>WATERBURY POSTAL EMPLOYEES</t>
  </si>
  <si>
    <t>WATERFRONT</t>
  </si>
  <si>
    <t>WATERLOO FIREMEN'S</t>
  </si>
  <si>
    <t>WATER'S EDGE</t>
  </si>
  <si>
    <t>WATERTOWN MUNICIPAL</t>
  </si>
  <si>
    <t>WATERTOWN POSTAL</t>
  </si>
  <si>
    <t>WAUNA</t>
  </si>
  <si>
    <t>WAVE</t>
  </si>
  <si>
    <t>WAYLAND TEMPLE BAPTIST</t>
  </si>
  <si>
    <t>WAYNE COUNTY</t>
  </si>
  <si>
    <t>WAYNE COUNTY COMMUNITY</t>
  </si>
  <si>
    <t>WAYNE-WESTLAND</t>
  </si>
  <si>
    <t>WCG EMPLOYEES</t>
  </si>
  <si>
    <t>WCLA</t>
  </si>
  <si>
    <t>WCU CREDIT UNION</t>
  </si>
  <si>
    <t>WE FLORIDA FINANCIAL</t>
  </si>
  <si>
    <t>WEA</t>
  </si>
  <si>
    <t>WEATHERHEAD C C</t>
  </si>
  <si>
    <t>WEBSTER FIRST</t>
  </si>
  <si>
    <t>WEDEVELOPMENT</t>
  </si>
  <si>
    <t>WEE</t>
  </si>
  <si>
    <t>WELCOME</t>
  </si>
  <si>
    <t>WELD COMMUNITY</t>
  </si>
  <si>
    <t>WELLSPRING</t>
  </si>
  <si>
    <t>WEOKIE</t>
  </si>
  <si>
    <t>WEPCO</t>
  </si>
  <si>
    <t>WES</t>
  </si>
  <si>
    <t>WESCOM CENTRAL</t>
  </si>
  <si>
    <t>WESLA</t>
  </si>
  <si>
    <t>WEST BRANCH VALLEY</t>
  </si>
  <si>
    <t>WEST COMMUNITY</t>
  </si>
  <si>
    <t>WEST HUDSON TEACHERS</t>
  </si>
  <si>
    <t>WEST METRO SCHOOLS</t>
  </si>
  <si>
    <t>WEST MICHIGAN POSTAL SERVICE</t>
  </si>
  <si>
    <t>WEST MONROE</t>
  </si>
  <si>
    <t>WEST PENN P&amp;P</t>
  </si>
  <si>
    <t>WEST SIDE BAPTIST CHURCH</t>
  </si>
  <si>
    <t>WEST TEXAS</t>
  </si>
  <si>
    <t>WEST VIRGINIA</t>
  </si>
  <si>
    <t>WEST VIRGINIA CENTRAL</t>
  </si>
  <si>
    <t>WESTACRES</t>
  </si>
  <si>
    <t>WEST-AIRCOMM</t>
  </si>
  <si>
    <t>WESTAR</t>
  </si>
  <si>
    <t>WESTBY CO-OP</t>
  </si>
  <si>
    <t>WESTCHESTER SCHOOLS'</t>
  </si>
  <si>
    <t>WESTCONSIN</t>
  </si>
  <si>
    <t>WESTEDGE</t>
  </si>
  <si>
    <t>WESTERLY COMMUNITY</t>
  </si>
  <si>
    <t>WESTERN COOPERATIVE</t>
  </si>
  <si>
    <t>WESTERN DIVISION</t>
  </si>
  <si>
    <t>WESTERN ILLINOIS SCHOOL EMPLOYEES</t>
  </si>
  <si>
    <t>WESTERN INDIANA CREDIT UNION</t>
  </si>
  <si>
    <t>WESTERN NEW YORK</t>
  </si>
  <si>
    <t>WESTERN SPRINGS</t>
  </si>
  <si>
    <t>WESTERN SUN</t>
  </si>
  <si>
    <t>WESTERN VISTA</t>
  </si>
  <si>
    <t>WESTERRA</t>
  </si>
  <si>
    <t>WESTEX</t>
  </si>
  <si>
    <t>WESTEX COMMUNITY</t>
  </si>
  <si>
    <t>WESTMARK</t>
  </si>
  <si>
    <t>WESTMINSTER</t>
  </si>
  <si>
    <t>WESTMORELAND WATER</t>
  </si>
  <si>
    <t>WESTPORT</t>
  </si>
  <si>
    <t>WESTREET</t>
  </si>
  <si>
    <t>WESTSIDE COMMUNITY</t>
  </si>
  <si>
    <t>WESTSTAR</t>
  </si>
  <si>
    <t>WEXFORD COMMUNITY</t>
  </si>
  <si>
    <t>WEYCO COMMUNITY</t>
  </si>
  <si>
    <t>WHARTON COUNTY TEACHERS</t>
  </si>
  <si>
    <t>WHATCOM EDUCATIONAL</t>
  </si>
  <si>
    <t>WHEAT STATE</t>
  </si>
  <si>
    <t>WHEATLAND</t>
  </si>
  <si>
    <t>WHEELHOUSE</t>
  </si>
  <si>
    <t>WHITE COUNTY</t>
  </si>
  <si>
    <t>WHITE EAGLE</t>
  </si>
  <si>
    <t>WHITE PLAINS P O EMPLOYEES</t>
  </si>
  <si>
    <t>WHITE RIVER</t>
  </si>
  <si>
    <t>WHITE ROSE</t>
  </si>
  <si>
    <t>WHITE SANDS</t>
  </si>
  <si>
    <t>WHITEFISH CREDIT UNION ASSOCIATION</t>
  </si>
  <si>
    <t>WHITESVILLE COMMUNITY</t>
  </si>
  <si>
    <t>WHITEWATER COMMUNITY</t>
  </si>
  <si>
    <t>WHITEWATER REGIONAL</t>
  </si>
  <si>
    <t>WHITING REFINERY</t>
  </si>
  <si>
    <t>WICHITA</t>
  </si>
  <si>
    <t>WICHITA FALLS</t>
  </si>
  <si>
    <t>WICHITA FALLS TEACHERS</t>
  </si>
  <si>
    <t>WIDGET</t>
  </si>
  <si>
    <t>WILDFIRE</t>
  </si>
  <si>
    <t>WILLIAMSON COUNTY CATHOLIC</t>
  </si>
  <si>
    <t>WILLIAMSPORT TEACHERS</t>
  </si>
  <si>
    <t>WILLIAMSVILLE</t>
  </si>
  <si>
    <t>WILLIS KNIGHTON</t>
  </si>
  <si>
    <t>WILLOW ISLAND</t>
  </si>
  <si>
    <t>WILMINGTON POLICE &amp; FIRE</t>
  </si>
  <si>
    <t>WINDTHORST</t>
  </si>
  <si>
    <t>WINGS FINANCIAL</t>
  </si>
  <si>
    <t>WINNEBAGO COMMUNITY</t>
  </si>
  <si>
    <t>WINSLOW SANTA FE</t>
  </si>
  <si>
    <t>WINSLOW SCHOOL EMPLOYEES</t>
  </si>
  <si>
    <t>WINSOUTH</t>
  </si>
  <si>
    <t>WINTHROP AREA</t>
  </si>
  <si>
    <t>WIREMEN'S</t>
  </si>
  <si>
    <t>WISCONSIN LATVIAN, INC.</t>
  </si>
  <si>
    <t>WISCONSIN MEDICAL</t>
  </si>
  <si>
    <t>WOLF POINT</t>
  </si>
  <si>
    <t>WOLVERINE STATE</t>
  </si>
  <si>
    <t>WOOD COUNTY EMPLOYEES</t>
  </si>
  <si>
    <t>WOODMEN</t>
  </si>
  <si>
    <t>WORCESTER</t>
  </si>
  <si>
    <t>WORCESTER FIRE DEPT.</t>
  </si>
  <si>
    <t>WORCESTER POLICE DEPARTMENT</t>
  </si>
  <si>
    <t>WORKERS</t>
  </si>
  <si>
    <t>WORKMEN'S CIRCLE INCORPORATED</t>
  </si>
  <si>
    <t>WRIGHT PATMAN CONGRESSIONAL</t>
  </si>
  <si>
    <t>WRIGHT-DUNBAR AREA</t>
  </si>
  <si>
    <t>WRIGHT-PATT CREDIT UNION, INC.</t>
  </si>
  <si>
    <t>WV NATIONAL GUARD</t>
  </si>
  <si>
    <t>WVU EMPLOYEES</t>
  </si>
  <si>
    <t>WYHY</t>
  </si>
  <si>
    <t>WYMAR</t>
  </si>
  <si>
    <t>WYOMING VALLEY EDUCATIONAL EMPL</t>
  </si>
  <si>
    <t>WYROPE WILLIAMSPORT</t>
  </si>
  <si>
    <t>XAVIER UNIVERSITY</t>
  </si>
  <si>
    <t>XCEL</t>
  </si>
  <si>
    <t>XPLORE</t>
  </si>
  <si>
    <t>Y-12</t>
  </si>
  <si>
    <t>YANTIS</t>
  </si>
  <si>
    <t>YOAKUM COUNTY</t>
  </si>
  <si>
    <t>YOGAVILLE</t>
  </si>
  <si>
    <t>YOLO</t>
  </si>
  <si>
    <t>YONKERS TEACHERS</t>
  </si>
  <si>
    <t>YORK EDUCATIONAL</t>
  </si>
  <si>
    <t>YOUNG COMMUNITY</t>
  </si>
  <si>
    <t>YOUR BEST CREDIT UNION</t>
  </si>
  <si>
    <t>YOUR CHOICE</t>
  </si>
  <si>
    <t>YOUR HOMETOWN</t>
  </si>
  <si>
    <t>YOUR LEGACY</t>
  </si>
  <si>
    <t>YTR COMMUNITY</t>
  </si>
  <si>
    <t>YUMA COUNTY</t>
  </si>
  <si>
    <t>ZEAL</t>
  </si>
  <si>
    <t>ZELLCO</t>
  </si>
  <si>
    <t>ZIA</t>
  </si>
  <si>
    <t>ZIEGLER</t>
  </si>
  <si>
    <t>TOTAL</t>
  </si>
  <si>
    <t>AVG</t>
  </si>
  <si>
    <t>MEDIAN</t>
  </si>
  <si>
    <t>MIN</t>
  </si>
  <si>
    <t># OF CUS</t>
  </si>
  <si>
    <t>Low Risk</t>
  </si>
  <si>
    <t>High Risk</t>
  </si>
  <si>
    <t>Total Pd Loans/Loans</t>
  </si>
  <si>
    <t>You may choose custom risk parameters for certain data elements by changes made in column C and D</t>
  </si>
  <si>
    <t>Loan Reserve to Total Loans</t>
  </si>
  <si>
    <t>High risk will be marked on the DATA SORT worksheet in red highlight</t>
  </si>
  <si>
    <t>Total Pd Loans/Equity</t>
  </si>
  <si>
    <t>Moderate risk will be marked on the DATA SORT Worksheet in yellow highlight.</t>
  </si>
  <si>
    <t>Low Risk will be marked on the data sort worksheet in green higlight.</t>
  </si>
  <si>
    <t>Unrealized AFS Gains (Losses) to Equity</t>
  </si>
  <si>
    <t>Unrealized HTM Gains (Losses) to Equity</t>
  </si>
  <si>
    <t>Annualized Return on Assets</t>
  </si>
  <si>
    <t>Credit Union Effiiciency Ratio</t>
  </si>
  <si>
    <t>CRE Loans to NW</t>
  </si>
  <si>
    <t>Commercial Loans to NW</t>
  </si>
  <si>
    <t>UNPROFITABLE</t>
  </si>
  <si>
    <t>PROFITABLE</t>
  </si>
  <si>
    <t>GRAPHS ON THIS PAGE WILL ADJUST BASED ON ANY FILTERS INITIATED ON THE "DATA SORT" TAB.</t>
  </si>
  <si>
    <t>Commercial loans</t>
  </si>
  <si>
    <t>Non Commercial Loans</t>
  </si>
  <si>
    <t>ALL ONE</t>
  </si>
  <si>
    <t>CENTER CITY COMMUNITY</t>
  </si>
  <si>
    <t>CHAMPIONS FIRST</t>
  </si>
  <si>
    <t xml:space="preserve">COASTAL1 </t>
  </si>
  <si>
    <t>COTTON BELT</t>
  </si>
  <si>
    <t>COUNTY EXCELLENCE</t>
  </si>
  <si>
    <t xml:space="preserve">FINANCIALEDGE </t>
  </si>
  <si>
    <t>FINANTA</t>
  </si>
  <si>
    <t>FIRST CARE</t>
  </si>
  <si>
    <t>FLORIDACENTRAL</t>
  </si>
  <si>
    <t>HOCKLEY COUNTY</t>
  </si>
  <si>
    <t>IGNITE</t>
  </si>
  <si>
    <t xml:space="preserve">INTERSTATE </t>
  </si>
  <si>
    <t>LAS COLINAS</t>
  </si>
  <si>
    <t>MIRASTAR</t>
  </si>
  <si>
    <t>OC</t>
  </si>
  <si>
    <t xml:space="preserve">OUCU FINANCIAL CREDIT UNION, INC. </t>
  </si>
  <si>
    <t xml:space="preserve">RAVE FINANCIAL </t>
  </si>
  <si>
    <t>RIPPLE</t>
  </si>
  <si>
    <t>SUNWARD</t>
  </si>
  <si>
    <t xml:space="preserve">UNITED CITIES </t>
  </si>
  <si>
    <t>VICINITY</t>
  </si>
  <si>
    <t>VIDA</t>
  </si>
  <si>
    <t>WESTERN PA</t>
  </si>
  <si>
    <t>Critically Undercapitalized</t>
  </si>
  <si>
    <t>AFFIDIAN</t>
  </si>
  <si>
    <t>ARROWHEAD</t>
  </si>
  <si>
    <t>F3</t>
  </si>
  <si>
    <t>FORMATION</t>
  </si>
  <si>
    <t>FOURLEAF</t>
  </si>
  <si>
    <t>HERITAGE HUB</t>
  </si>
  <si>
    <t>I AM</t>
  </si>
  <si>
    <t>JACKSON COUNTY 1ST</t>
  </si>
  <si>
    <t>KAUAI OHANA</t>
  </si>
  <si>
    <t>LIMESTONE FINANCIAL</t>
  </si>
  <si>
    <t>LOKAHI</t>
  </si>
  <si>
    <t>NATIONAL POLICE</t>
  </si>
  <si>
    <t>PEAKE</t>
  </si>
  <si>
    <t>PITTSBURGH FIREFIGHTERS'</t>
  </si>
  <si>
    <t>PWC EMPLOYEES</t>
  </si>
  <si>
    <t>SALT CITY</t>
  </si>
  <si>
    <t>SOUTHERN ENERGY</t>
  </si>
  <si>
    <t>TRANSPORT</t>
  </si>
  <si>
    <t>TRU</t>
  </si>
  <si>
    <t>WNC COMMUNITY  CU</t>
  </si>
  <si>
    <t>AFRICAN DIASPORA</t>
  </si>
  <si>
    <t xml:space="preserve">BRIGHTBRIDGE </t>
  </si>
  <si>
    <t>CANYON VIEW</t>
  </si>
  <si>
    <t>CIVIC</t>
  </si>
  <si>
    <t>DUTRAC COMMUNITY</t>
  </si>
  <si>
    <t>ELLAFI</t>
  </si>
  <si>
    <t>EMPOWER BLUE</t>
  </si>
  <si>
    <t>EPIC</t>
  </si>
  <si>
    <t>FORT BRAGG</t>
  </si>
  <si>
    <t>GRAND ALTITUDE</t>
  </si>
  <si>
    <t>HIWASSEE RIVER</t>
  </si>
  <si>
    <t>METRO PLUS</t>
  </si>
  <si>
    <t>MULTI-STATES</t>
  </si>
  <si>
    <t>NSPIRE</t>
  </si>
  <si>
    <t>OLD KENTUCKY HOME</t>
  </si>
  <si>
    <t>SEVENFOLD</t>
  </si>
  <si>
    <t>THEORY</t>
  </si>
  <si>
    <t>WMCU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</si>
</sst>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(&quot;$&quot;* #,##0_);_(&quot;$&quot;* \(#,##0\);_(&quot;$&quot;* &quot;-&quot;_);_(@_)"/>
    <numFmt numFmtId="164" formatCode="&quot;$&quot;#,##0"/>
  </numFmts>
  <fonts count="5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22" fontId="0" fillId="0" borderId="0" xfId="0" applyNumberFormat="1"/>
    <xf numFmtId="164" fontId="0" fillId="0" borderId="0" xfId="0" applyNumberFormat="1"/>
    <xf numFmtId="2" fontId="0" fillId="0" borderId="0" xfId="0" applyNumberFormat="1"/>
    <xf numFmtId="0" fontId="1" fillId="0" borderId="0" xfId="0" applyFont="1"/>
    <xf numFmtId="10" fontId="0" fillId="0" borderId="0" xfId="0" applyNumberFormat="1"/>
    <xf numFmtId="3" fontId="0" fillId="0" borderId="0" xfId="0" applyNumberFormat="1"/>
    <xf numFmtId="10" fontId="0" fillId="2" borderId="0" xfId="0" applyNumberFormat="1" applyFill="1"/>
    <xf numFmtId="3" fontId="0" fillId="2" borderId="0" xfId="0" applyNumberFormat="1" applyFill="1"/>
    <xf numFmtId="0" fontId="2" fillId="0" borderId="0" xfId="0" applyFont="1"/>
    <xf numFmtId="0" fontId="2" fillId="0" borderId="0" xfId="0" applyFont="1" applyAlignment="1">
      <alignment horizontal="right"/>
    </xf>
    <xf numFmtId="4" fontId="0" fillId="0" borderId="0" xfId="0" applyNumberFormat="1"/>
    <xf numFmtId="2" fontId="0" fillId="2" borderId="0" xfId="0" applyNumberFormat="1" applyFill="1"/>
    <xf numFmtId="42" fontId="0" fillId="0" borderId="0" xfId="0" applyNumberFormat="1"/>
    <xf numFmtId="10" fontId="3" fillId="3" borderId="0" xfId="0" applyNumberFormat="1" applyFont="1" applyFill="1" applyAlignment="1">
      <alignment horizontal="center" vertical="center"/>
    </xf>
    <xf numFmtId="2" fontId="2" fillId="0" borderId="0" xfId="0" applyNumberFormat="1" applyFont="1"/>
    <xf numFmtId="0" fontId="0" fillId="0" borderId="0" xfId="0" applyAlignment="1">
      <alignment horizontal="left"/>
    </xf>
    <xf numFmtId="10" fontId="3" fillId="3" borderId="0" xfId="0" applyNumberFormat="1" applyFont="1" applyFill="1" applyAlignment="1">
      <alignment horizontal="center" vertical="center" wrapText="1"/>
    </xf>
    <xf numFmtId="10" fontId="0" fillId="3" borderId="0" xfId="0" applyNumberFormat="1" applyFill="1"/>
    <xf numFmtId="0" fontId="0" fillId="3" borderId="0" xfId="0" applyFill="1"/>
    <xf numFmtId="2" fontId="3" fillId="3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wrapText="1"/>
    </xf>
    <xf numFmtId="0" fontId="2" fillId="0" borderId="0" xfId="0" applyFont="1"/>
    <xf numFmtId="0" fontId="1" fillId="0" borderId="0" xfId="0" applyFont="1" applyAlignment="1">
      <alignment wrapText="1"/>
    </xf>
    <xf numFmtId="0" fontId="0" fillId="0" borderId="0" xfId="0"/>
  </cellXfs>
  <cellStyles count="1">
    <cellStyle name="Normal" xfId="0" builtinId="0"/>
  </cellStyles>
  <dxfs count="59"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A6B72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INSURED VS</a:t>
            </a:r>
            <a:r>
              <a:rPr lang="en-US" baseline="0"/>
              <a:t> UNINSURED SHARES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045-43BE-8EC4-AA3C955C6F77}"/>
              </c:ext>
            </c:extLst>
          </c:dPt>
          <c:dPt>
            <c:idx val="1"/>
            <c:bubble3D val="0"/>
            <c:explosion val="2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045-43BE-8EC4-AA3C955C6F7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729729729729731"/>
                      <c:h val="0.1145833333333333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045-43BE-8EC4-AA3C955C6F77}"/>
                </c:ext>
              </c:extLst>
            </c:dLbl>
            <c:dLbl>
              <c:idx val="1"/>
              <c:layout>
                <c:manualLayout>
                  <c:x val="-4.354927257283963E-2"/>
                  <c:y val="2.55136128578893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541802672416541"/>
                      <c:h val="0.1025856321735526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045-43BE-8EC4-AA3C955C6F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'DATA SORT'!$N$3:$O$3</c:f>
              <c:strCache>
                <c:ptCount val="2"/>
                <c:pt idx="0">
                  <c:v>Insured Shares</c:v>
                </c:pt>
                <c:pt idx="1">
                  <c:v>Uninsured Shares</c:v>
                </c:pt>
              </c:strCache>
            </c:strRef>
          </c:cat>
          <c:val>
            <c:numRef>
              <c:f>'DATA SORT'!$N$4465:$O$4465</c:f>
              <c:numCache>
                <c:formatCode>"$"#,##0</c:formatCode>
                <c:ptCount val="2"/>
                <c:pt idx="0">
                  <c:v>893748144900</c:v>
                </c:pt>
                <c:pt idx="1">
                  <c:v>93393001242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45-43BE-8EC4-AA3C955C6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7652668416447959E-2"/>
          <c:y val="2.78099652375434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SORT'!$V$3</c:f>
              <c:strCache>
                <c:ptCount val="1"/>
                <c:pt idx="0">
                  <c:v>Total Past Due / Loans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SORT'!$V$4:$V$4463</c:f>
              <c:numCache>
                <c:formatCode>0.00</c:formatCode>
                <c:ptCount val="1720"/>
                <c:pt idx="0">
                  <c:v>13.727293202538201</c:v>
                </c:pt>
                <c:pt idx="1">
                  <c:v>0.74241808827511502</c:v>
                </c:pt>
                <c:pt idx="2">
                  <c:v>2.1091231869732598</c:v>
                </c:pt>
                <c:pt idx="3">
                  <c:v>1.18673714543127E-2</c:v>
                </c:pt>
                <c:pt idx="4">
                  <c:v>0.58318461282110701</c:v>
                </c:pt>
                <c:pt idx="5">
                  <c:v>1.63164618534218</c:v>
                </c:pt>
                <c:pt idx="6">
                  <c:v>1.0366399894110001</c:v>
                </c:pt>
                <c:pt idx="7">
                  <c:v>0.10493371502396601</c:v>
                </c:pt>
                <c:pt idx="8">
                  <c:v>1.07778973170673</c:v>
                </c:pt>
                <c:pt idx="9">
                  <c:v>0.41759268348749201</c:v>
                </c:pt>
                <c:pt idx="10">
                  <c:v>11.6637739827533</c:v>
                </c:pt>
                <c:pt idx="11">
                  <c:v>2.4340398921466799</c:v>
                </c:pt>
                <c:pt idx="12">
                  <c:v>1.8130411455408599</c:v>
                </c:pt>
                <c:pt idx="13">
                  <c:v>4.1419761708817502</c:v>
                </c:pt>
                <c:pt idx="14">
                  <c:v>2.07953261896375</c:v>
                </c:pt>
                <c:pt idx="15">
                  <c:v>1.2150097515737801</c:v>
                </c:pt>
                <c:pt idx="16">
                  <c:v>6.4602441311426997</c:v>
                </c:pt>
                <c:pt idx="17">
                  <c:v>1.66129196141744</c:v>
                </c:pt>
                <c:pt idx="18">
                  <c:v>0.151476593334707</c:v>
                </c:pt>
                <c:pt idx="19">
                  <c:v>0.48891668868093402</c:v>
                </c:pt>
                <c:pt idx="20">
                  <c:v>9.2144288544754502</c:v>
                </c:pt>
                <c:pt idx="21">
                  <c:v>0.82804218230306503</c:v>
                </c:pt>
                <c:pt idx="22">
                  <c:v>1.2687446763041501</c:v>
                </c:pt>
                <c:pt idx="23">
                  <c:v>0.37741983363599502</c:v>
                </c:pt>
                <c:pt idx="24">
                  <c:v>1.2963502987133499</c:v>
                </c:pt>
                <c:pt idx="25">
                  <c:v>0.73682118933688201</c:v>
                </c:pt>
                <c:pt idx="26">
                  <c:v>3.4605361503377399</c:v>
                </c:pt>
                <c:pt idx="27">
                  <c:v>0.30132049653496201</c:v>
                </c:pt>
                <c:pt idx="28">
                  <c:v>1.1778716175100299</c:v>
                </c:pt>
                <c:pt idx="29">
                  <c:v>1.26475314935136</c:v>
                </c:pt>
                <c:pt idx="30">
                  <c:v>1.61084614298446</c:v>
                </c:pt>
                <c:pt idx="31">
                  <c:v>0.80072609200168499</c:v>
                </c:pt>
                <c:pt idx="32">
                  <c:v>1.8220746714656499</c:v>
                </c:pt>
                <c:pt idx="33">
                  <c:v>7.1298038118724696</c:v>
                </c:pt>
                <c:pt idx="34">
                  <c:v>1.8930848011036401</c:v>
                </c:pt>
                <c:pt idx="35">
                  <c:v>1.50123308424401</c:v>
                </c:pt>
                <c:pt idx="36">
                  <c:v>0.83706091984944098</c:v>
                </c:pt>
                <c:pt idx="37">
                  <c:v>5.3753268474862796</c:v>
                </c:pt>
                <c:pt idx="38">
                  <c:v>0.18472056508263701</c:v>
                </c:pt>
                <c:pt idx="39">
                  <c:v>2.66658394280799</c:v>
                </c:pt>
                <c:pt idx="40">
                  <c:v>0.25706631748032799</c:v>
                </c:pt>
                <c:pt idx="41">
                  <c:v>0.72090750859973296</c:v>
                </c:pt>
                <c:pt idx="42">
                  <c:v>2.4978108678236901</c:v>
                </c:pt>
                <c:pt idx="43">
                  <c:v>1.3541149868932201</c:v>
                </c:pt>
                <c:pt idx="44">
                  <c:v>3.7475566077789302</c:v>
                </c:pt>
                <c:pt idx="45">
                  <c:v>2.5956057980043101</c:v>
                </c:pt>
                <c:pt idx="46">
                  <c:v>3.5301980340943802</c:v>
                </c:pt>
                <c:pt idx="47">
                  <c:v>2.5448235816649798</c:v>
                </c:pt>
                <c:pt idx="48">
                  <c:v>1.17879738415466</c:v>
                </c:pt>
                <c:pt idx="49">
                  <c:v>0</c:v>
                </c:pt>
                <c:pt idx="50">
                  <c:v>1.79837418493403</c:v>
                </c:pt>
                <c:pt idx="51">
                  <c:v>0.89461010747202196</c:v>
                </c:pt>
                <c:pt idx="52">
                  <c:v>1.3091005067519701</c:v>
                </c:pt>
                <c:pt idx="53">
                  <c:v>5.2934739962315103</c:v>
                </c:pt>
                <c:pt idx="54">
                  <c:v>2.5324565087419701</c:v>
                </c:pt>
                <c:pt idx="55">
                  <c:v>0.66084916164777696</c:v>
                </c:pt>
                <c:pt idx="56">
                  <c:v>5.8909570681311196</c:v>
                </c:pt>
                <c:pt idx="57">
                  <c:v>1.2352677332531601</c:v>
                </c:pt>
                <c:pt idx="58">
                  <c:v>3.5221067780234998</c:v>
                </c:pt>
                <c:pt idx="59">
                  <c:v>0.64845071790133302</c:v>
                </c:pt>
                <c:pt idx="60">
                  <c:v>1.1210742222821599</c:v>
                </c:pt>
                <c:pt idx="61">
                  <c:v>3.38350087760581</c:v>
                </c:pt>
                <c:pt idx="62">
                  <c:v>3.0927248389994699</c:v>
                </c:pt>
                <c:pt idx="63">
                  <c:v>4.5016422566996397</c:v>
                </c:pt>
                <c:pt idx="64">
                  <c:v>1.5921562913617799</c:v>
                </c:pt>
                <c:pt idx="65">
                  <c:v>1.08257195605721</c:v>
                </c:pt>
                <c:pt idx="66">
                  <c:v>0.82663549354926202</c:v>
                </c:pt>
                <c:pt idx="67">
                  <c:v>0.321709347780122</c:v>
                </c:pt>
                <c:pt idx="68">
                  <c:v>2.80667810617734</c:v>
                </c:pt>
                <c:pt idx="69">
                  <c:v>2.9463978816180298</c:v>
                </c:pt>
                <c:pt idx="70">
                  <c:v>0.87527093257155997</c:v>
                </c:pt>
                <c:pt idx="71">
                  <c:v>0.75621836286987798</c:v>
                </c:pt>
                <c:pt idx="72">
                  <c:v>1.38250219437411</c:v>
                </c:pt>
                <c:pt idx="73">
                  <c:v>18.2013586363062</c:v>
                </c:pt>
                <c:pt idx="74">
                  <c:v>3.69870046827891</c:v>
                </c:pt>
                <c:pt idx="75">
                  <c:v>1.0036491870067601</c:v>
                </c:pt>
                <c:pt idx="76">
                  <c:v>0.42866753121505802</c:v>
                </c:pt>
                <c:pt idx="77">
                  <c:v>1.15376326916884</c:v>
                </c:pt>
                <c:pt idx="78">
                  <c:v>0.72371190167878297</c:v>
                </c:pt>
                <c:pt idx="79">
                  <c:v>1.02191300045711</c:v>
                </c:pt>
                <c:pt idx="80">
                  <c:v>1.74995490274544</c:v>
                </c:pt>
                <c:pt idx="81">
                  <c:v>1.1677011609399901</c:v>
                </c:pt>
                <c:pt idx="82">
                  <c:v>7.2202942148073407E-2</c:v>
                </c:pt>
                <c:pt idx="83">
                  <c:v>3.6560580617822498</c:v>
                </c:pt>
                <c:pt idx="84">
                  <c:v>0.214981571593517</c:v>
                </c:pt>
                <c:pt idx="85">
                  <c:v>1.1786798530114599</c:v>
                </c:pt>
                <c:pt idx="86">
                  <c:v>0.77307042208694399</c:v>
                </c:pt>
                <c:pt idx="87">
                  <c:v>5.6228174509803202</c:v>
                </c:pt>
                <c:pt idx="88">
                  <c:v>0.94626762560710898</c:v>
                </c:pt>
                <c:pt idx="89">
                  <c:v>2.0702647475838099</c:v>
                </c:pt>
                <c:pt idx="90">
                  <c:v>2.2491750131002299</c:v>
                </c:pt>
                <c:pt idx="91">
                  <c:v>1.2783018410561</c:v>
                </c:pt>
                <c:pt idx="92">
                  <c:v>1.3893333476405301</c:v>
                </c:pt>
                <c:pt idx="93">
                  <c:v>2.2639314643396702</c:v>
                </c:pt>
                <c:pt idx="94">
                  <c:v>0.81788724227523601</c:v>
                </c:pt>
                <c:pt idx="95">
                  <c:v>6.8232268450823002</c:v>
                </c:pt>
                <c:pt idx="96">
                  <c:v>0.206991815022809</c:v>
                </c:pt>
                <c:pt idx="97">
                  <c:v>0.94243786480665204</c:v>
                </c:pt>
                <c:pt idx="98">
                  <c:v>6.3482316401670698</c:v>
                </c:pt>
                <c:pt idx="99">
                  <c:v>1.6561644023337501</c:v>
                </c:pt>
                <c:pt idx="100">
                  <c:v>5.2658562971312</c:v>
                </c:pt>
                <c:pt idx="101">
                  <c:v>2.1895891449059399</c:v>
                </c:pt>
                <c:pt idx="102">
                  <c:v>2.2404478814889099</c:v>
                </c:pt>
                <c:pt idx="103">
                  <c:v>0.24652414110743401</c:v>
                </c:pt>
                <c:pt idx="104">
                  <c:v>1.82257669230997</c:v>
                </c:pt>
                <c:pt idx="105">
                  <c:v>0.19596944101910499</c:v>
                </c:pt>
                <c:pt idx="106">
                  <c:v>2.6305705476063901</c:v>
                </c:pt>
                <c:pt idx="107">
                  <c:v>1.5186069104328399</c:v>
                </c:pt>
                <c:pt idx="108">
                  <c:v>0</c:v>
                </c:pt>
                <c:pt idx="109">
                  <c:v>2.0415820815627099</c:v>
                </c:pt>
                <c:pt idx="110">
                  <c:v>0.65560872122079505</c:v>
                </c:pt>
                <c:pt idx="111">
                  <c:v>0.68862014842608399</c:v>
                </c:pt>
                <c:pt idx="112">
                  <c:v>0.86414937093431798</c:v>
                </c:pt>
                <c:pt idx="113">
                  <c:v>0.84584382074332298</c:v>
                </c:pt>
                <c:pt idx="114">
                  <c:v>4.7261832681146396</c:v>
                </c:pt>
                <c:pt idx="115">
                  <c:v>1.04969500631432</c:v>
                </c:pt>
                <c:pt idx="116">
                  <c:v>2.8399653296015499</c:v>
                </c:pt>
                <c:pt idx="117">
                  <c:v>1.27228745353301</c:v>
                </c:pt>
                <c:pt idx="118">
                  <c:v>2.4387398077515501</c:v>
                </c:pt>
                <c:pt idx="119">
                  <c:v>2.28593198946623</c:v>
                </c:pt>
                <c:pt idx="120">
                  <c:v>1.0699956053875701</c:v>
                </c:pt>
                <c:pt idx="121">
                  <c:v>2.8782432057932299</c:v>
                </c:pt>
                <c:pt idx="122">
                  <c:v>0.83899731465306404</c:v>
                </c:pt>
                <c:pt idx="123">
                  <c:v>0.768435817808654</c:v>
                </c:pt>
                <c:pt idx="124">
                  <c:v>11.809276769761601</c:v>
                </c:pt>
                <c:pt idx="125">
                  <c:v>0.68451205352695799</c:v>
                </c:pt>
                <c:pt idx="126">
                  <c:v>0.56020489116796701</c:v>
                </c:pt>
                <c:pt idx="127">
                  <c:v>1.61834139750759</c:v>
                </c:pt>
                <c:pt idx="128">
                  <c:v>0.555472833265373</c:v>
                </c:pt>
                <c:pt idx="129">
                  <c:v>2.6158468237138801</c:v>
                </c:pt>
                <c:pt idx="130">
                  <c:v>0.38955012471067701</c:v>
                </c:pt>
                <c:pt idx="131">
                  <c:v>0.472966958096946</c:v>
                </c:pt>
                <c:pt idx="132">
                  <c:v>2.3099607452565598</c:v>
                </c:pt>
                <c:pt idx="133">
                  <c:v>0.15670087888331899</c:v>
                </c:pt>
                <c:pt idx="134">
                  <c:v>9.1913666007877506</c:v>
                </c:pt>
                <c:pt idx="135">
                  <c:v>1.3604714410938299</c:v>
                </c:pt>
                <c:pt idx="136">
                  <c:v>0.97676429073397797</c:v>
                </c:pt>
                <c:pt idx="137">
                  <c:v>2.10506471413736</c:v>
                </c:pt>
                <c:pt idx="138">
                  <c:v>0.69997265047359103</c:v>
                </c:pt>
                <c:pt idx="139">
                  <c:v>2.5540292669007099</c:v>
                </c:pt>
                <c:pt idx="140">
                  <c:v>6.7724235333254099E-2</c:v>
                </c:pt>
                <c:pt idx="141">
                  <c:v>2.24327861012965</c:v>
                </c:pt>
                <c:pt idx="142">
                  <c:v>2.7876004304152802</c:v>
                </c:pt>
                <c:pt idx="143">
                  <c:v>3.4885965767655001</c:v>
                </c:pt>
                <c:pt idx="144">
                  <c:v>5.2155169676842998</c:v>
                </c:pt>
                <c:pt idx="145">
                  <c:v>2.1105288905656798</c:v>
                </c:pt>
                <c:pt idx="146">
                  <c:v>0.86727413350586302</c:v>
                </c:pt>
                <c:pt idx="147">
                  <c:v>1.63121950861792</c:v>
                </c:pt>
                <c:pt idx="148">
                  <c:v>1.2511195642592901</c:v>
                </c:pt>
                <c:pt idx="149">
                  <c:v>1.8878955116026701</c:v>
                </c:pt>
                <c:pt idx="150">
                  <c:v>0.51184045307085901</c:v>
                </c:pt>
                <c:pt idx="151">
                  <c:v>1.86241198488168</c:v>
                </c:pt>
                <c:pt idx="152">
                  <c:v>3.3473645753374899</c:v>
                </c:pt>
                <c:pt idx="153">
                  <c:v>9.3272572119125693E-2</c:v>
                </c:pt>
                <c:pt idx="154">
                  <c:v>0.53902898376661601</c:v>
                </c:pt>
                <c:pt idx="155">
                  <c:v>1.12483420224301</c:v>
                </c:pt>
                <c:pt idx="156">
                  <c:v>1.0638825666151901</c:v>
                </c:pt>
                <c:pt idx="157">
                  <c:v>0.99023847926033504</c:v>
                </c:pt>
                <c:pt idx="158">
                  <c:v>0.53611115359445305</c:v>
                </c:pt>
                <c:pt idx="160">
                  <c:v>1.7330362968191799</c:v>
                </c:pt>
                <c:pt idx="161">
                  <c:v>3.9619961519251401</c:v>
                </c:pt>
                <c:pt idx="162">
                  <c:v>1.3876851413767799</c:v>
                </c:pt>
                <c:pt idx="163">
                  <c:v>0.729848418906207</c:v>
                </c:pt>
                <c:pt idx="164">
                  <c:v>0.118253616807085</c:v>
                </c:pt>
                <c:pt idx="165">
                  <c:v>0</c:v>
                </c:pt>
                <c:pt idx="166">
                  <c:v>0</c:v>
                </c:pt>
                <c:pt idx="167">
                  <c:v>1.4076406463389901</c:v>
                </c:pt>
                <c:pt idx="169">
                  <c:v>1.1238166724857599</c:v>
                </c:pt>
                <c:pt idx="170">
                  <c:v>7.7203682345175703E-2</c:v>
                </c:pt>
                <c:pt idx="171">
                  <c:v>3.5992105879137202</c:v>
                </c:pt>
                <c:pt idx="172">
                  <c:v>0.333299594280343</c:v>
                </c:pt>
                <c:pt idx="173">
                  <c:v>0.86783505427699503</c:v>
                </c:pt>
                <c:pt idx="174">
                  <c:v>0.22812138495876799</c:v>
                </c:pt>
                <c:pt idx="175">
                  <c:v>1.2499619061012299</c:v>
                </c:pt>
                <c:pt idx="176">
                  <c:v>0.37523643182181299</c:v>
                </c:pt>
                <c:pt idx="177">
                  <c:v>3.5821239845242698</c:v>
                </c:pt>
                <c:pt idx="178">
                  <c:v>1.0197059860064499</c:v>
                </c:pt>
                <c:pt idx="179">
                  <c:v>0.51081105019694195</c:v>
                </c:pt>
                <c:pt idx="180">
                  <c:v>0.37220070537390398</c:v>
                </c:pt>
                <c:pt idx="181">
                  <c:v>3.4547674913900303E-2</c:v>
                </c:pt>
                <c:pt idx="182">
                  <c:v>3.3888595226885201</c:v>
                </c:pt>
                <c:pt idx="183">
                  <c:v>2.6171249902001898</c:v>
                </c:pt>
                <c:pt idx="184">
                  <c:v>0.48656844412654299</c:v>
                </c:pt>
                <c:pt idx="185">
                  <c:v>0.76276275049473097</c:v>
                </c:pt>
                <c:pt idx="186">
                  <c:v>2.6561928051409298</c:v>
                </c:pt>
                <c:pt idx="187">
                  <c:v>0.91193345712284102</c:v>
                </c:pt>
                <c:pt idx="188">
                  <c:v>0</c:v>
                </c:pt>
                <c:pt idx="189">
                  <c:v>0.29427100547357599</c:v>
                </c:pt>
                <c:pt idx="190">
                  <c:v>1.99669418039758</c:v>
                </c:pt>
                <c:pt idx="191">
                  <c:v>0.46313203233018602</c:v>
                </c:pt>
                <c:pt idx="192">
                  <c:v>17.850827031858199</c:v>
                </c:pt>
                <c:pt idx="193">
                  <c:v>4.0138389307386602</c:v>
                </c:pt>
                <c:pt idx="194">
                  <c:v>1.4080050243922899</c:v>
                </c:pt>
                <c:pt idx="195">
                  <c:v>2.0401266037772698</c:v>
                </c:pt>
                <c:pt idx="196">
                  <c:v>3.9269122783870598</c:v>
                </c:pt>
                <c:pt idx="197">
                  <c:v>1.05050539233514</c:v>
                </c:pt>
                <c:pt idx="198">
                  <c:v>1.34808321112372</c:v>
                </c:pt>
                <c:pt idx="199">
                  <c:v>1.0571869602427999</c:v>
                </c:pt>
                <c:pt idx="200">
                  <c:v>0.268355964154041</c:v>
                </c:pt>
                <c:pt idx="201">
                  <c:v>0.46239791308505501</c:v>
                </c:pt>
                <c:pt idx="202">
                  <c:v>0.34004996402523602</c:v>
                </c:pt>
                <c:pt idx="203">
                  <c:v>2.4736966411336399</c:v>
                </c:pt>
                <c:pt idx="204">
                  <c:v>0.21871261623592</c:v>
                </c:pt>
                <c:pt idx="205">
                  <c:v>2.5342717831327199</c:v>
                </c:pt>
                <c:pt idx="206">
                  <c:v>0.73510531756341302</c:v>
                </c:pt>
                <c:pt idx="207">
                  <c:v>0.145193562418443</c:v>
                </c:pt>
                <c:pt idx="208">
                  <c:v>4.0232720643333799</c:v>
                </c:pt>
                <c:pt idx="209">
                  <c:v>1.0623477105301</c:v>
                </c:pt>
                <c:pt idx="210">
                  <c:v>3.2626404618794802</c:v>
                </c:pt>
                <c:pt idx="211">
                  <c:v>0.61277392134055597</c:v>
                </c:pt>
                <c:pt idx="212">
                  <c:v>1.46775092286343</c:v>
                </c:pt>
                <c:pt idx="213">
                  <c:v>2.2020110220132798</c:v>
                </c:pt>
                <c:pt idx="214">
                  <c:v>0</c:v>
                </c:pt>
                <c:pt idx="215">
                  <c:v>0.76096783738032703</c:v>
                </c:pt>
                <c:pt idx="216">
                  <c:v>0.23874054171984899</c:v>
                </c:pt>
                <c:pt idx="217">
                  <c:v>1.44783658673059</c:v>
                </c:pt>
                <c:pt idx="218">
                  <c:v>0.165588064117799</c:v>
                </c:pt>
                <c:pt idx="219">
                  <c:v>0.50134685858575601</c:v>
                </c:pt>
                <c:pt idx="220">
                  <c:v>0.31288293812649198</c:v>
                </c:pt>
                <c:pt idx="221">
                  <c:v>0.27783460371427698</c:v>
                </c:pt>
                <c:pt idx="222">
                  <c:v>1.11842027304124</c:v>
                </c:pt>
                <c:pt idx="223">
                  <c:v>2.6875072357074101</c:v>
                </c:pt>
                <c:pt idx="224">
                  <c:v>1.0036170756853899</c:v>
                </c:pt>
                <c:pt idx="225">
                  <c:v>0.53352806105647499</c:v>
                </c:pt>
                <c:pt idx="226">
                  <c:v>3.9854915515229701</c:v>
                </c:pt>
                <c:pt idx="227">
                  <c:v>3.4269669208716099E-3</c:v>
                </c:pt>
                <c:pt idx="228">
                  <c:v>1.5815692752200901</c:v>
                </c:pt>
                <c:pt idx="229">
                  <c:v>2.2348706758214298</c:v>
                </c:pt>
                <c:pt idx="230">
                  <c:v>0.72982070266954102</c:v>
                </c:pt>
                <c:pt idx="231">
                  <c:v>0.97296246646725704</c:v>
                </c:pt>
                <c:pt idx="232">
                  <c:v>4.6351564705366703</c:v>
                </c:pt>
                <c:pt idx="233">
                  <c:v>0</c:v>
                </c:pt>
                <c:pt idx="234">
                  <c:v>1.2106486808169199</c:v>
                </c:pt>
                <c:pt idx="235">
                  <c:v>2.4307491148866198</c:v>
                </c:pt>
                <c:pt idx="236">
                  <c:v>0.16918968596515699</c:v>
                </c:pt>
                <c:pt idx="237">
                  <c:v>0.988218503647738</c:v>
                </c:pt>
                <c:pt idx="238">
                  <c:v>6.4608444544894201</c:v>
                </c:pt>
                <c:pt idx="239">
                  <c:v>0.56349294983053699</c:v>
                </c:pt>
                <c:pt idx="240">
                  <c:v>0.65437360915922305</c:v>
                </c:pt>
                <c:pt idx="241">
                  <c:v>2.9930360053341198</c:v>
                </c:pt>
                <c:pt idx="242">
                  <c:v>1.00433189618564</c:v>
                </c:pt>
                <c:pt idx="243">
                  <c:v>3.06364053678884</c:v>
                </c:pt>
                <c:pt idx="244">
                  <c:v>0.20051994253651001</c:v>
                </c:pt>
                <c:pt idx="245">
                  <c:v>0.387967187225152</c:v>
                </c:pt>
                <c:pt idx="246">
                  <c:v>1.29601451094097</c:v>
                </c:pt>
                <c:pt idx="247">
                  <c:v>2.1724863152912102</c:v>
                </c:pt>
                <c:pt idx="248">
                  <c:v>1.23332277058368</c:v>
                </c:pt>
                <c:pt idx="249">
                  <c:v>0.47552226071403503</c:v>
                </c:pt>
                <c:pt idx="250">
                  <c:v>3.90071743459327</c:v>
                </c:pt>
                <c:pt idx="251">
                  <c:v>0.85648474773309602</c:v>
                </c:pt>
                <c:pt idx="252">
                  <c:v>0.734774927094198</c:v>
                </c:pt>
                <c:pt idx="253">
                  <c:v>1.2110315009992001</c:v>
                </c:pt>
                <c:pt idx="254">
                  <c:v>2.1084645782422</c:v>
                </c:pt>
                <c:pt idx="255">
                  <c:v>0.92889426723238999</c:v>
                </c:pt>
                <c:pt idx="256">
                  <c:v>8.0763635878897304</c:v>
                </c:pt>
                <c:pt idx="257">
                  <c:v>1.7390647658659</c:v>
                </c:pt>
                <c:pt idx="258">
                  <c:v>0.53136333094419896</c:v>
                </c:pt>
                <c:pt idx="259">
                  <c:v>2.2128187616273598</c:v>
                </c:pt>
                <c:pt idx="260">
                  <c:v>0.67754249381924503</c:v>
                </c:pt>
                <c:pt idx="261">
                  <c:v>7.5061175668765898E-2</c:v>
                </c:pt>
                <c:pt idx="262">
                  <c:v>1.66563733532363</c:v>
                </c:pt>
                <c:pt idx="263">
                  <c:v>1.4786455924947599</c:v>
                </c:pt>
                <c:pt idx="264">
                  <c:v>0.93301665407437495</c:v>
                </c:pt>
                <c:pt idx="265">
                  <c:v>1.4333259008691801</c:v>
                </c:pt>
                <c:pt idx="266">
                  <c:v>4.26684154601414</c:v>
                </c:pt>
                <c:pt idx="267">
                  <c:v>1.3742804704204199</c:v>
                </c:pt>
                <c:pt idx="268">
                  <c:v>1.2961594621478101</c:v>
                </c:pt>
                <c:pt idx="269">
                  <c:v>2.2731769346188302</c:v>
                </c:pt>
                <c:pt idx="270">
                  <c:v>2.0307453025642801E-3</c:v>
                </c:pt>
                <c:pt idx="271">
                  <c:v>0</c:v>
                </c:pt>
                <c:pt idx="272">
                  <c:v>0</c:v>
                </c:pt>
                <c:pt idx="273">
                  <c:v>1.0832157100581701</c:v>
                </c:pt>
                <c:pt idx="274">
                  <c:v>0.40770755320156599</c:v>
                </c:pt>
                <c:pt idx="275">
                  <c:v>0.234489589376698</c:v>
                </c:pt>
                <c:pt idx="276">
                  <c:v>5.0006183924219201</c:v>
                </c:pt>
                <c:pt idx="277">
                  <c:v>1.4998037075855299</c:v>
                </c:pt>
                <c:pt idx="278">
                  <c:v>1.5033828671638401</c:v>
                </c:pt>
                <c:pt idx="279">
                  <c:v>0.23832980211822799</c:v>
                </c:pt>
                <c:pt idx="280">
                  <c:v>0.42767040331488398</c:v>
                </c:pt>
                <c:pt idx="281">
                  <c:v>2.5633199881592001</c:v>
                </c:pt>
                <c:pt idx="282">
                  <c:v>1.5978579189306501</c:v>
                </c:pt>
                <c:pt idx="283">
                  <c:v>2.1065629857633801</c:v>
                </c:pt>
                <c:pt idx="284">
                  <c:v>3.1543075097797901</c:v>
                </c:pt>
                <c:pt idx="285">
                  <c:v>1.99861082085886</c:v>
                </c:pt>
                <c:pt idx="286">
                  <c:v>0.69767191758805702</c:v>
                </c:pt>
                <c:pt idx="287">
                  <c:v>2.02517385017787</c:v>
                </c:pt>
                <c:pt idx="288">
                  <c:v>0.59252298336195197</c:v>
                </c:pt>
                <c:pt idx="289">
                  <c:v>1.99219570149915</c:v>
                </c:pt>
                <c:pt idx="290">
                  <c:v>2.4492963711562799</c:v>
                </c:pt>
                <c:pt idx="291">
                  <c:v>0.83534831242082697</c:v>
                </c:pt>
                <c:pt idx="292">
                  <c:v>3.7691554331730699</c:v>
                </c:pt>
                <c:pt idx="293">
                  <c:v>1.2598240237343801</c:v>
                </c:pt>
                <c:pt idx="294">
                  <c:v>2.3984249744466299</c:v>
                </c:pt>
                <c:pt idx="295">
                  <c:v>0.29150615393795298</c:v>
                </c:pt>
                <c:pt idx="296">
                  <c:v>0.249078491380055</c:v>
                </c:pt>
                <c:pt idx="297">
                  <c:v>4.0153974693584997</c:v>
                </c:pt>
                <c:pt idx="298">
                  <c:v>1.0187412601714301</c:v>
                </c:pt>
                <c:pt idx="299">
                  <c:v>3.02466110804815</c:v>
                </c:pt>
                <c:pt idx="300">
                  <c:v>4.8841717727168099</c:v>
                </c:pt>
                <c:pt idx="301">
                  <c:v>0.96682110175068703</c:v>
                </c:pt>
                <c:pt idx="302">
                  <c:v>0.68168101396291003</c:v>
                </c:pt>
                <c:pt idx="303">
                  <c:v>3.3533333902871898</c:v>
                </c:pt>
                <c:pt idx="304">
                  <c:v>6.4059463210596803</c:v>
                </c:pt>
                <c:pt idx="305">
                  <c:v>1.67413392735472</c:v>
                </c:pt>
                <c:pt idx="306">
                  <c:v>2.67124298241799</c:v>
                </c:pt>
                <c:pt idx="307">
                  <c:v>7.7872290450305304</c:v>
                </c:pt>
                <c:pt idx="308">
                  <c:v>7.2406172329444498</c:v>
                </c:pt>
                <c:pt idx="309">
                  <c:v>0.75202737844154299</c:v>
                </c:pt>
                <c:pt idx="310">
                  <c:v>2.4310254115886498</c:v>
                </c:pt>
                <c:pt idx="311">
                  <c:v>1.60248533633245</c:v>
                </c:pt>
                <c:pt idx="312">
                  <c:v>0.30351819463213803</c:v>
                </c:pt>
                <c:pt idx="313">
                  <c:v>1.4874638356369501</c:v>
                </c:pt>
                <c:pt idx="314">
                  <c:v>5.6043572769837304</c:v>
                </c:pt>
                <c:pt idx="315">
                  <c:v>3.8739048030353902</c:v>
                </c:pt>
                <c:pt idx="316">
                  <c:v>0.58348553164773698</c:v>
                </c:pt>
                <c:pt idx="317">
                  <c:v>0.70797267258013796</c:v>
                </c:pt>
                <c:pt idx="318">
                  <c:v>1.22089207865908</c:v>
                </c:pt>
                <c:pt idx="319">
                  <c:v>2.3242299354280598</c:v>
                </c:pt>
                <c:pt idx="320">
                  <c:v>3.3192810662096099</c:v>
                </c:pt>
                <c:pt idx="321">
                  <c:v>3.01992299771524</c:v>
                </c:pt>
                <c:pt idx="322">
                  <c:v>1.0910612809117499</c:v>
                </c:pt>
                <c:pt idx="323">
                  <c:v>1.3928807333284201</c:v>
                </c:pt>
                <c:pt idx="324">
                  <c:v>1.19584816587993</c:v>
                </c:pt>
                <c:pt idx="325">
                  <c:v>2.5586555784216301</c:v>
                </c:pt>
                <c:pt idx="326">
                  <c:v>0.94875217170804005</c:v>
                </c:pt>
                <c:pt idx="327">
                  <c:v>1.6876713393398699</c:v>
                </c:pt>
                <c:pt idx="328">
                  <c:v>1.5247352540171399</c:v>
                </c:pt>
                <c:pt idx="329">
                  <c:v>2.0043625820542799</c:v>
                </c:pt>
                <c:pt idx="330">
                  <c:v>0.242911818749801</c:v>
                </c:pt>
                <c:pt idx="331">
                  <c:v>4.9359903923191899</c:v>
                </c:pt>
                <c:pt idx="332">
                  <c:v>1.7076504311589</c:v>
                </c:pt>
                <c:pt idx="333">
                  <c:v>1.7184428112044099</c:v>
                </c:pt>
                <c:pt idx="334">
                  <c:v>1.34697473351585</c:v>
                </c:pt>
                <c:pt idx="335">
                  <c:v>3.1086332080995698</c:v>
                </c:pt>
                <c:pt idx="336">
                  <c:v>1.0078106394058799</c:v>
                </c:pt>
                <c:pt idx="337">
                  <c:v>0.74568745945435799</c:v>
                </c:pt>
                <c:pt idx="338">
                  <c:v>1.6859326361542499</c:v>
                </c:pt>
                <c:pt idx="339">
                  <c:v>0.83900180734058205</c:v>
                </c:pt>
                <c:pt idx="340">
                  <c:v>4.5575088476208903</c:v>
                </c:pt>
                <c:pt idx="341">
                  <c:v>0.91313775260158103</c:v>
                </c:pt>
                <c:pt idx="342">
                  <c:v>0.389060368568103</c:v>
                </c:pt>
                <c:pt idx="343">
                  <c:v>1.4294440284452401</c:v>
                </c:pt>
                <c:pt idx="344">
                  <c:v>1.65275833760456</c:v>
                </c:pt>
                <c:pt idx="345">
                  <c:v>1.10967267572265</c:v>
                </c:pt>
                <c:pt idx="346">
                  <c:v>0.21711825290525499</c:v>
                </c:pt>
                <c:pt idx="347">
                  <c:v>2.8465468520825099</c:v>
                </c:pt>
                <c:pt idx="348">
                  <c:v>0.34821976736611998</c:v>
                </c:pt>
                <c:pt idx="349">
                  <c:v>1.57465500476678</c:v>
                </c:pt>
                <c:pt idx="350">
                  <c:v>1.0335737869520001</c:v>
                </c:pt>
                <c:pt idx="351">
                  <c:v>0.172432498738677</c:v>
                </c:pt>
                <c:pt idx="352">
                  <c:v>2.7480550536549</c:v>
                </c:pt>
                <c:pt idx="353">
                  <c:v>4.1227580965892301</c:v>
                </c:pt>
                <c:pt idx="354">
                  <c:v>1.9601984095748399</c:v>
                </c:pt>
                <c:pt idx="355">
                  <c:v>3.6498081215920299</c:v>
                </c:pt>
                <c:pt idx="356">
                  <c:v>0.139896576407783</c:v>
                </c:pt>
                <c:pt idx="357">
                  <c:v>0.37060964663010998</c:v>
                </c:pt>
                <c:pt idx="358">
                  <c:v>1.83605034031659</c:v>
                </c:pt>
                <c:pt idx="359">
                  <c:v>0.65727602352059999</c:v>
                </c:pt>
                <c:pt idx="360">
                  <c:v>1.8522654909112299</c:v>
                </c:pt>
                <c:pt idx="361">
                  <c:v>0</c:v>
                </c:pt>
                <c:pt idx="362">
                  <c:v>1.0781357621768599</c:v>
                </c:pt>
                <c:pt idx="363">
                  <c:v>2.48859730923277</c:v>
                </c:pt>
                <c:pt idx="364">
                  <c:v>0.49790675840344201</c:v>
                </c:pt>
                <c:pt idx="365">
                  <c:v>0.80854180038946799</c:v>
                </c:pt>
                <c:pt idx="366">
                  <c:v>0</c:v>
                </c:pt>
                <c:pt idx="367">
                  <c:v>2.83616752135105</c:v>
                </c:pt>
                <c:pt idx="368">
                  <c:v>2.2465295878915801</c:v>
                </c:pt>
                <c:pt idx="369">
                  <c:v>3.6597178010198199</c:v>
                </c:pt>
                <c:pt idx="370">
                  <c:v>1.82357971027475</c:v>
                </c:pt>
                <c:pt idx="371">
                  <c:v>1.4600510434785701</c:v>
                </c:pt>
                <c:pt idx="372">
                  <c:v>1.58538055516303</c:v>
                </c:pt>
                <c:pt idx="373">
                  <c:v>1.97176838755895</c:v>
                </c:pt>
                <c:pt idx="374">
                  <c:v>2.5650185058294399</c:v>
                </c:pt>
                <c:pt idx="375">
                  <c:v>1.2964041995073401</c:v>
                </c:pt>
                <c:pt idx="376">
                  <c:v>2.20803234030299</c:v>
                </c:pt>
                <c:pt idx="377">
                  <c:v>1.4265478722359901</c:v>
                </c:pt>
                <c:pt idx="378">
                  <c:v>1.4135527145990201</c:v>
                </c:pt>
                <c:pt idx="379">
                  <c:v>2.3092921768617201</c:v>
                </c:pt>
                <c:pt idx="380">
                  <c:v>10.4207264769866</c:v>
                </c:pt>
                <c:pt idx="381">
                  <c:v>3.6625799449862999</c:v>
                </c:pt>
                <c:pt idx="382">
                  <c:v>2.80161047938623</c:v>
                </c:pt>
                <c:pt idx="383">
                  <c:v>0.203941890013977</c:v>
                </c:pt>
                <c:pt idx="384">
                  <c:v>1.0850226880015099</c:v>
                </c:pt>
                <c:pt idx="385">
                  <c:v>2.2762611271201898</c:v>
                </c:pt>
                <c:pt idx="386">
                  <c:v>1.97677702023797</c:v>
                </c:pt>
                <c:pt idx="387">
                  <c:v>0.22491401586325299</c:v>
                </c:pt>
                <c:pt idx="388">
                  <c:v>1.8270252583016</c:v>
                </c:pt>
                <c:pt idx="389">
                  <c:v>2.21286600582751</c:v>
                </c:pt>
                <c:pt idx="390">
                  <c:v>2.8167224117443901</c:v>
                </c:pt>
                <c:pt idx="391">
                  <c:v>1.2361067946187601</c:v>
                </c:pt>
                <c:pt idx="392">
                  <c:v>3.4104360892666601</c:v>
                </c:pt>
                <c:pt idx="393">
                  <c:v>2.32350344042576</c:v>
                </c:pt>
                <c:pt idx="394">
                  <c:v>1.5270486665601599</c:v>
                </c:pt>
                <c:pt idx="395">
                  <c:v>1.77266734368056</c:v>
                </c:pt>
                <c:pt idx="396">
                  <c:v>1.6348784387333699</c:v>
                </c:pt>
                <c:pt idx="397">
                  <c:v>1.7271189743395901</c:v>
                </c:pt>
                <c:pt idx="398">
                  <c:v>2.3550101421785699</c:v>
                </c:pt>
                <c:pt idx="399">
                  <c:v>1.17085112104653</c:v>
                </c:pt>
                <c:pt idx="400">
                  <c:v>3.0745576006319699</c:v>
                </c:pt>
                <c:pt idx="401">
                  <c:v>1.6663898169143301</c:v>
                </c:pt>
                <c:pt idx="402">
                  <c:v>0.41072180083270099</c:v>
                </c:pt>
                <c:pt idx="403">
                  <c:v>1.0841941142390501</c:v>
                </c:pt>
                <c:pt idx="404">
                  <c:v>2.7847006498103299</c:v>
                </c:pt>
                <c:pt idx="405">
                  <c:v>1.3019411517877</c:v>
                </c:pt>
                <c:pt idx="406">
                  <c:v>6.74529333896949</c:v>
                </c:pt>
                <c:pt idx="407">
                  <c:v>7.9796063289831895E-2</c:v>
                </c:pt>
                <c:pt idx="408">
                  <c:v>1.851290733945</c:v>
                </c:pt>
                <c:pt idx="409">
                  <c:v>2.2279903904085501</c:v>
                </c:pt>
                <c:pt idx="410">
                  <c:v>0.31717292048087797</c:v>
                </c:pt>
                <c:pt idx="411">
                  <c:v>1.23757379159559</c:v>
                </c:pt>
                <c:pt idx="412">
                  <c:v>0.29654426363505199</c:v>
                </c:pt>
                <c:pt idx="413">
                  <c:v>2.3929502445774902</c:v>
                </c:pt>
                <c:pt idx="414">
                  <c:v>6.1017975305475201</c:v>
                </c:pt>
                <c:pt idx="415">
                  <c:v>1.7602215318532699</c:v>
                </c:pt>
                <c:pt idx="416">
                  <c:v>5.9154583095811404</c:v>
                </c:pt>
                <c:pt idx="417">
                  <c:v>0.40533907980427603</c:v>
                </c:pt>
                <c:pt idx="418">
                  <c:v>1.7012339615447301</c:v>
                </c:pt>
                <c:pt idx="419">
                  <c:v>0.92057287452056202</c:v>
                </c:pt>
                <c:pt idx="420">
                  <c:v>1.90369396646431</c:v>
                </c:pt>
                <c:pt idx="421">
                  <c:v>2.0091498226404099</c:v>
                </c:pt>
                <c:pt idx="422">
                  <c:v>1.18143819923646</c:v>
                </c:pt>
                <c:pt idx="423">
                  <c:v>16.3620393071885</c:v>
                </c:pt>
                <c:pt idx="424">
                  <c:v>2.89856558791567</c:v>
                </c:pt>
                <c:pt idx="425">
                  <c:v>0.313981987436665</c:v>
                </c:pt>
                <c:pt idx="426">
                  <c:v>1.3776419147336101</c:v>
                </c:pt>
                <c:pt idx="427">
                  <c:v>8.7792396536921196</c:v>
                </c:pt>
                <c:pt idx="428">
                  <c:v>0.53694747793753805</c:v>
                </c:pt>
                <c:pt idx="429">
                  <c:v>1.52730824806774</c:v>
                </c:pt>
                <c:pt idx="430">
                  <c:v>1.90692421910827</c:v>
                </c:pt>
                <c:pt idx="431">
                  <c:v>0.89366812356710301</c:v>
                </c:pt>
                <c:pt idx="432">
                  <c:v>0.95233913792632297</c:v>
                </c:pt>
                <c:pt idx="433">
                  <c:v>1.50043206861572</c:v>
                </c:pt>
                <c:pt idx="434">
                  <c:v>0.88019713243068398</c:v>
                </c:pt>
                <c:pt idx="435">
                  <c:v>1.17220271595987</c:v>
                </c:pt>
                <c:pt idx="436">
                  <c:v>0.34829572761461303</c:v>
                </c:pt>
                <c:pt idx="437">
                  <c:v>0.168300235298291</c:v>
                </c:pt>
                <c:pt idx="438">
                  <c:v>0.52779315310794095</c:v>
                </c:pt>
                <c:pt idx="439">
                  <c:v>0.54072098960930204</c:v>
                </c:pt>
                <c:pt idx="440">
                  <c:v>0.73784917801754901</c:v>
                </c:pt>
                <c:pt idx="441">
                  <c:v>0.79662521963621902</c:v>
                </c:pt>
                <c:pt idx="442">
                  <c:v>9.8043357074349705E-2</c:v>
                </c:pt>
                <c:pt idx="443">
                  <c:v>0</c:v>
                </c:pt>
                <c:pt idx="444">
                  <c:v>3.1472454616344399</c:v>
                </c:pt>
                <c:pt idx="445">
                  <c:v>0.14156928946825101</c:v>
                </c:pt>
                <c:pt idx="446">
                  <c:v>3.7619414264122999</c:v>
                </c:pt>
                <c:pt idx="447">
                  <c:v>4.7769118235280299</c:v>
                </c:pt>
                <c:pt idx="448">
                  <c:v>1.3704441197617701</c:v>
                </c:pt>
                <c:pt idx="449">
                  <c:v>1.3066146691539999</c:v>
                </c:pt>
                <c:pt idx="450">
                  <c:v>2.3775991699454702</c:v>
                </c:pt>
                <c:pt idx="451">
                  <c:v>0.99064577235394602</c:v>
                </c:pt>
                <c:pt idx="452">
                  <c:v>1.6474327190098099</c:v>
                </c:pt>
                <c:pt idx="453">
                  <c:v>1.3619624918248101</c:v>
                </c:pt>
                <c:pt idx="454">
                  <c:v>1.3886693282210001</c:v>
                </c:pt>
                <c:pt idx="455">
                  <c:v>7.2982900657190403E-2</c:v>
                </c:pt>
                <c:pt idx="456">
                  <c:v>0.81556024705943198</c:v>
                </c:pt>
                <c:pt idx="457">
                  <c:v>0</c:v>
                </c:pt>
                <c:pt idx="458">
                  <c:v>2.0098898439271999</c:v>
                </c:pt>
                <c:pt idx="459">
                  <c:v>1.3802940371307899</c:v>
                </c:pt>
                <c:pt idx="460">
                  <c:v>0.628866966898185</c:v>
                </c:pt>
                <c:pt idx="461">
                  <c:v>0.68700356827625597</c:v>
                </c:pt>
                <c:pt idx="462">
                  <c:v>0.96209036878583498</c:v>
                </c:pt>
                <c:pt idx="463">
                  <c:v>1.8213383024929599</c:v>
                </c:pt>
                <c:pt idx="464">
                  <c:v>1.1995887179823801</c:v>
                </c:pt>
                <c:pt idx="465">
                  <c:v>0.98971455187704305</c:v>
                </c:pt>
                <c:pt idx="466">
                  <c:v>0</c:v>
                </c:pt>
                <c:pt idx="467">
                  <c:v>1.5551103947545499</c:v>
                </c:pt>
                <c:pt idx="468">
                  <c:v>0.78324836208426096</c:v>
                </c:pt>
                <c:pt idx="469">
                  <c:v>0.36942498579342198</c:v>
                </c:pt>
                <c:pt idx="470">
                  <c:v>2.6635423432871201</c:v>
                </c:pt>
                <c:pt idx="471">
                  <c:v>0.77966576451983305</c:v>
                </c:pt>
                <c:pt idx="472">
                  <c:v>1.7614050997441699</c:v>
                </c:pt>
                <c:pt idx="473">
                  <c:v>1.21626504764842</c:v>
                </c:pt>
                <c:pt idx="474">
                  <c:v>1.3750796500449101</c:v>
                </c:pt>
                <c:pt idx="475">
                  <c:v>0</c:v>
                </c:pt>
                <c:pt idx="476">
                  <c:v>0.32992980463989302</c:v>
                </c:pt>
                <c:pt idx="477">
                  <c:v>1.4191790418502499</c:v>
                </c:pt>
                <c:pt idx="478">
                  <c:v>1.9023791490781601</c:v>
                </c:pt>
                <c:pt idx="479">
                  <c:v>3.5283900707288298</c:v>
                </c:pt>
                <c:pt idx="480">
                  <c:v>2.2477256500522098</c:v>
                </c:pt>
                <c:pt idx="481">
                  <c:v>0.70459456499692497</c:v>
                </c:pt>
                <c:pt idx="482">
                  <c:v>0.477756398402857</c:v>
                </c:pt>
                <c:pt idx="483">
                  <c:v>1.6659666995978299</c:v>
                </c:pt>
                <c:pt idx="484">
                  <c:v>0.354573714938414</c:v>
                </c:pt>
                <c:pt idx="485">
                  <c:v>0.82428172343865602</c:v>
                </c:pt>
                <c:pt idx="486">
                  <c:v>0.59372493141050797</c:v>
                </c:pt>
                <c:pt idx="487">
                  <c:v>0.498546865405117</c:v>
                </c:pt>
                <c:pt idx="488">
                  <c:v>1.3753895499725</c:v>
                </c:pt>
                <c:pt idx="489">
                  <c:v>0</c:v>
                </c:pt>
                <c:pt idx="490">
                  <c:v>4.1576257230597102</c:v>
                </c:pt>
                <c:pt idx="491">
                  <c:v>0.70793264332794203</c:v>
                </c:pt>
                <c:pt idx="492">
                  <c:v>3.1931793752835</c:v>
                </c:pt>
                <c:pt idx="493">
                  <c:v>0.88723996922847104</c:v>
                </c:pt>
                <c:pt idx="494">
                  <c:v>2.3240096194662301</c:v>
                </c:pt>
                <c:pt idx="495">
                  <c:v>0.85669513136952902</c:v>
                </c:pt>
                <c:pt idx="496">
                  <c:v>0.60345785925227602</c:v>
                </c:pt>
                <c:pt idx="497">
                  <c:v>1.6961311823166301</c:v>
                </c:pt>
                <c:pt idx="498">
                  <c:v>2.9975875737299602</c:v>
                </c:pt>
                <c:pt idx="499">
                  <c:v>3.16904875553805</c:v>
                </c:pt>
                <c:pt idx="500">
                  <c:v>1.51687901999806</c:v>
                </c:pt>
                <c:pt idx="501">
                  <c:v>2.280479950223</c:v>
                </c:pt>
                <c:pt idx="502">
                  <c:v>4.6385941165078002</c:v>
                </c:pt>
                <c:pt idx="503">
                  <c:v>1.0932824272847199</c:v>
                </c:pt>
                <c:pt idx="504">
                  <c:v>3.89220520296363</c:v>
                </c:pt>
                <c:pt idx="505">
                  <c:v>0.18979223478365401</c:v>
                </c:pt>
                <c:pt idx="506">
                  <c:v>2.4189584480503399</c:v>
                </c:pt>
                <c:pt idx="507">
                  <c:v>2.17610007707987</c:v>
                </c:pt>
                <c:pt idx="508">
                  <c:v>0.72248718324365102</c:v>
                </c:pt>
                <c:pt idx="509">
                  <c:v>1.2640236013956001</c:v>
                </c:pt>
                <c:pt idx="510">
                  <c:v>2.79115003987387</c:v>
                </c:pt>
                <c:pt idx="511">
                  <c:v>6.0506315402714197</c:v>
                </c:pt>
                <c:pt idx="512">
                  <c:v>1.3410536164217599</c:v>
                </c:pt>
                <c:pt idx="513">
                  <c:v>7.4425733890575403</c:v>
                </c:pt>
                <c:pt idx="514">
                  <c:v>0</c:v>
                </c:pt>
                <c:pt idx="515">
                  <c:v>0</c:v>
                </c:pt>
                <c:pt idx="516">
                  <c:v>1.4973199373828101</c:v>
                </c:pt>
                <c:pt idx="517">
                  <c:v>0.98511972682897198</c:v>
                </c:pt>
                <c:pt idx="518">
                  <c:v>1.00352059941814</c:v>
                </c:pt>
                <c:pt idx="519">
                  <c:v>1.40261287754048</c:v>
                </c:pt>
                <c:pt idx="520">
                  <c:v>2.1898927946853202</c:v>
                </c:pt>
                <c:pt idx="521">
                  <c:v>1.75240892460544</c:v>
                </c:pt>
                <c:pt idx="522">
                  <c:v>0.97569273230230802</c:v>
                </c:pt>
                <c:pt idx="523">
                  <c:v>1.4247742127471701</c:v>
                </c:pt>
                <c:pt idx="524">
                  <c:v>1.9777220138096701</c:v>
                </c:pt>
                <c:pt idx="525">
                  <c:v>3.8353392497591399</c:v>
                </c:pt>
                <c:pt idx="526">
                  <c:v>1.7064551020043</c:v>
                </c:pt>
                <c:pt idx="527">
                  <c:v>0.46997640839409799</c:v>
                </c:pt>
                <c:pt idx="528">
                  <c:v>11.4568977958196</c:v>
                </c:pt>
                <c:pt idx="529">
                  <c:v>0.61441965922267305</c:v>
                </c:pt>
                <c:pt idx="530">
                  <c:v>2.5267423695628701</c:v>
                </c:pt>
                <c:pt idx="531">
                  <c:v>1.34092080223734</c:v>
                </c:pt>
                <c:pt idx="532">
                  <c:v>2.35509723807579</c:v>
                </c:pt>
                <c:pt idx="533">
                  <c:v>3.5581012500592002</c:v>
                </c:pt>
                <c:pt idx="534">
                  <c:v>4.0982340472531904</c:v>
                </c:pt>
                <c:pt idx="535">
                  <c:v>1.39941462485771</c:v>
                </c:pt>
                <c:pt idx="536">
                  <c:v>2.1960744669155399</c:v>
                </c:pt>
                <c:pt idx="537">
                  <c:v>1.4877588453103801</c:v>
                </c:pt>
                <c:pt idx="538">
                  <c:v>2.3424257200319798</c:v>
                </c:pt>
                <c:pt idx="539">
                  <c:v>2.7356538604654501</c:v>
                </c:pt>
                <c:pt idx="540">
                  <c:v>0.144742054787282</c:v>
                </c:pt>
                <c:pt idx="541">
                  <c:v>0</c:v>
                </c:pt>
                <c:pt idx="542">
                  <c:v>3.0373220022373002</c:v>
                </c:pt>
                <c:pt idx="543">
                  <c:v>3.8700268276727101</c:v>
                </c:pt>
                <c:pt idx="544">
                  <c:v>0</c:v>
                </c:pt>
                <c:pt idx="545">
                  <c:v>0.27970673361067599</c:v>
                </c:pt>
                <c:pt idx="546">
                  <c:v>1.28663302136733</c:v>
                </c:pt>
                <c:pt idx="547">
                  <c:v>0</c:v>
                </c:pt>
                <c:pt idx="548">
                  <c:v>1.55703964754465</c:v>
                </c:pt>
                <c:pt idx="549">
                  <c:v>1.4601979491222099</c:v>
                </c:pt>
                <c:pt idx="550">
                  <c:v>2.4137734377467401</c:v>
                </c:pt>
                <c:pt idx="551">
                  <c:v>0.12682754341199801</c:v>
                </c:pt>
                <c:pt idx="552">
                  <c:v>1.2753792551880001</c:v>
                </c:pt>
                <c:pt idx="553">
                  <c:v>2.4138946479191601</c:v>
                </c:pt>
                <c:pt idx="554">
                  <c:v>1.04981898315275</c:v>
                </c:pt>
                <c:pt idx="555">
                  <c:v>0.87630105171069805</c:v>
                </c:pt>
                <c:pt idx="556">
                  <c:v>0.74986946143529098</c:v>
                </c:pt>
                <c:pt idx="557">
                  <c:v>2.8788619371454902</c:v>
                </c:pt>
                <c:pt idx="558">
                  <c:v>3.0855476129636599</c:v>
                </c:pt>
                <c:pt idx="559">
                  <c:v>3.6117412319371698</c:v>
                </c:pt>
                <c:pt idx="560">
                  <c:v>2.2151916629856601</c:v>
                </c:pt>
                <c:pt idx="561">
                  <c:v>0.88754831244423504</c:v>
                </c:pt>
                <c:pt idx="562">
                  <c:v>0.47506741981942002</c:v>
                </c:pt>
                <c:pt idx="563">
                  <c:v>1.2793186739851701</c:v>
                </c:pt>
                <c:pt idx="564">
                  <c:v>1.3309825148688501</c:v>
                </c:pt>
                <c:pt idx="565">
                  <c:v>3.6424999765862398</c:v>
                </c:pt>
                <c:pt idx="566">
                  <c:v>1.7792352725395499</c:v>
                </c:pt>
                <c:pt idx="567">
                  <c:v>3.5101354166442</c:v>
                </c:pt>
                <c:pt idx="568">
                  <c:v>0.94945759869260504</c:v>
                </c:pt>
                <c:pt idx="569">
                  <c:v>0.97066723628046103</c:v>
                </c:pt>
                <c:pt idx="570">
                  <c:v>1.66783011474656</c:v>
                </c:pt>
                <c:pt idx="571">
                  <c:v>9.3833901908470594</c:v>
                </c:pt>
                <c:pt idx="572">
                  <c:v>4.63590126317174</c:v>
                </c:pt>
                <c:pt idx="573">
                  <c:v>1.2832431668226401</c:v>
                </c:pt>
                <c:pt idx="574">
                  <c:v>1.50965060965608</c:v>
                </c:pt>
                <c:pt idx="575">
                  <c:v>1.5180917575281601</c:v>
                </c:pt>
                <c:pt idx="576">
                  <c:v>0.93620102932026505</c:v>
                </c:pt>
                <c:pt idx="577">
                  <c:v>1.5951658567878499</c:v>
                </c:pt>
                <c:pt idx="578">
                  <c:v>1.4917371340208401</c:v>
                </c:pt>
                <c:pt idx="579">
                  <c:v>1.6729015199578099</c:v>
                </c:pt>
                <c:pt idx="580">
                  <c:v>0.89542712461226104</c:v>
                </c:pt>
                <c:pt idx="581">
                  <c:v>1.41368540415305</c:v>
                </c:pt>
                <c:pt idx="582">
                  <c:v>1.1823201075330001</c:v>
                </c:pt>
                <c:pt idx="583">
                  <c:v>1.37028096765622</c:v>
                </c:pt>
                <c:pt idx="584">
                  <c:v>1.20821696736146</c:v>
                </c:pt>
                <c:pt idx="585">
                  <c:v>1.1880920164925699</c:v>
                </c:pt>
                <c:pt idx="586">
                  <c:v>2.6153703048617101</c:v>
                </c:pt>
                <c:pt idx="587">
                  <c:v>1.50077020081768</c:v>
                </c:pt>
                <c:pt idx="588">
                  <c:v>3.4382053313447898</c:v>
                </c:pt>
                <c:pt idx="589">
                  <c:v>3.1705291824984201</c:v>
                </c:pt>
                <c:pt idx="590">
                  <c:v>2.3068853764387698</c:v>
                </c:pt>
                <c:pt idx="591">
                  <c:v>2.2690100402321001</c:v>
                </c:pt>
                <c:pt idx="592">
                  <c:v>0.90638597360977702</c:v>
                </c:pt>
                <c:pt idx="593">
                  <c:v>0.59983041520873603</c:v>
                </c:pt>
                <c:pt idx="594">
                  <c:v>0.43446523852593799</c:v>
                </c:pt>
                <c:pt idx="595">
                  <c:v>1.5964352227279099</c:v>
                </c:pt>
                <c:pt idx="596">
                  <c:v>0.35765947635432199</c:v>
                </c:pt>
                <c:pt idx="597">
                  <c:v>0.72193876228156195</c:v>
                </c:pt>
                <c:pt idx="598">
                  <c:v>0.97862731343090203</c:v>
                </c:pt>
                <c:pt idx="599">
                  <c:v>2.0032468272233102</c:v>
                </c:pt>
                <c:pt idx="600">
                  <c:v>1.0772627409951601</c:v>
                </c:pt>
                <c:pt idx="601">
                  <c:v>3.1386665860081502</c:v>
                </c:pt>
                <c:pt idx="602">
                  <c:v>1.2963362528368401</c:v>
                </c:pt>
                <c:pt idx="603">
                  <c:v>1.51013586028625</c:v>
                </c:pt>
                <c:pt idx="604">
                  <c:v>0.59763618281513997</c:v>
                </c:pt>
                <c:pt idx="605">
                  <c:v>0.91152339728399401</c:v>
                </c:pt>
                <c:pt idx="606">
                  <c:v>1.2691631817490501</c:v>
                </c:pt>
                <c:pt idx="607">
                  <c:v>0.65683070513103303</c:v>
                </c:pt>
                <c:pt idx="608">
                  <c:v>3.4956998727766901</c:v>
                </c:pt>
                <c:pt idx="609">
                  <c:v>1.6588807408762301</c:v>
                </c:pt>
                <c:pt idx="610">
                  <c:v>2.0520416084442199</c:v>
                </c:pt>
                <c:pt idx="611">
                  <c:v>3.14446219958826</c:v>
                </c:pt>
                <c:pt idx="612">
                  <c:v>2.3776894120677099</c:v>
                </c:pt>
                <c:pt idx="613">
                  <c:v>0.60156580155082895</c:v>
                </c:pt>
                <c:pt idx="614">
                  <c:v>2.1285108158424402</c:v>
                </c:pt>
                <c:pt idx="615">
                  <c:v>0.79607259440804001</c:v>
                </c:pt>
                <c:pt idx="616">
                  <c:v>1.71578625097128</c:v>
                </c:pt>
                <c:pt idx="617">
                  <c:v>2.3074836354098398</c:v>
                </c:pt>
                <c:pt idx="618">
                  <c:v>2.0453383952690398</c:v>
                </c:pt>
                <c:pt idx="619">
                  <c:v>0.44554171917886498</c:v>
                </c:pt>
                <c:pt idx="620">
                  <c:v>3.2015450884823302</c:v>
                </c:pt>
                <c:pt idx="621">
                  <c:v>1.6880089876233599</c:v>
                </c:pt>
                <c:pt idx="622">
                  <c:v>2.9373057176627602</c:v>
                </c:pt>
                <c:pt idx="623">
                  <c:v>2.66985902433025</c:v>
                </c:pt>
                <c:pt idx="624">
                  <c:v>1.3176061452878001</c:v>
                </c:pt>
                <c:pt idx="625">
                  <c:v>1.2273023327933399</c:v>
                </c:pt>
                <c:pt idx="626">
                  <c:v>1.7865978595244301</c:v>
                </c:pt>
                <c:pt idx="627">
                  <c:v>0.12550112240605399</c:v>
                </c:pt>
                <c:pt idx="628">
                  <c:v>0</c:v>
                </c:pt>
                <c:pt idx="629">
                  <c:v>0.73645763189867097</c:v>
                </c:pt>
                <c:pt idx="630">
                  <c:v>1.65843819090014</c:v>
                </c:pt>
                <c:pt idx="631">
                  <c:v>2.4964915845839299</c:v>
                </c:pt>
                <c:pt idx="632">
                  <c:v>0.55394484638827102</c:v>
                </c:pt>
                <c:pt idx="633">
                  <c:v>0.95972963059382699</c:v>
                </c:pt>
                <c:pt idx="634">
                  <c:v>0.60022989236889202</c:v>
                </c:pt>
                <c:pt idx="635">
                  <c:v>0.70972014351910695</c:v>
                </c:pt>
                <c:pt idx="636">
                  <c:v>0.619683272047031</c:v>
                </c:pt>
                <c:pt idx="637">
                  <c:v>4.48087785981149</c:v>
                </c:pt>
                <c:pt idx="638">
                  <c:v>4.6686130114601898</c:v>
                </c:pt>
                <c:pt idx="639">
                  <c:v>0.96183211738285401</c:v>
                </c:pt>
                <c:pt idx="640">
                  <c:v>0.181233681436264</c:v>
                </c:pt>
                <c:pt idx="641">
                  <c:v>4.9499322642687797</c:v>
                </c:pt>
                <c:pt idx="642">
                  <c:v>7.0407695511649599</c:v>
                </c:pt>
                <c:pt idx="643">
                  <c:v>1.4733486167004599</c:v>
                </c:pt>
                <c:pt idx="644">
                  <c:v>0.34087795475926602</c:v>
                </c:pt>
                <c:pt idx="645">
                  <c:v>2.87739709185837</c:v>
                </c:pt>
                <c:pt idx="646">
                  <c:v>1.81612771245104</c:v>
                </c:pt>
                <c:pt idx="647">
                  <c:v>1.7016142328170101</c:v>
                </c:pt>
                <c:pt idx="648">
                  <c:v>0.161750393801595</c:v>
                </c:pt>
                <c:pt idx="649">
                  <c:v>4.7186234631147501</c:v>
                </c:pt>
                <c:pt idx="650">
                  <c:v>7.43404754486264</c:v>
                </c:pt>
                <c:pt idx="651">
                  <c:v>1.8051916414757001</c:v>
                </c:pt>
                <c:pt idx="652">
                  <c:v>2.86243830428741</c:v>
                </c:pt>
                <c:pt idx="653">
                  <c:v>2.1957077512982998E-2</c:v>
                </c:pt>
                <c:pt idx="654">
                  <c:v>1.37564390568089</c:v>
                </c:pt>
                <c:pt idx="655">
                  <c:v>1.1314575687228701</c:v>
                </c:pt>
                <c:pt idx="656">
                  <c:v>2.44509442092951</c:v>
                </c:pt>
                <c:pt idx="657">
                  <c:v>2.8866100502441001</c:v>
                </c:pt>
                <c:pt idx="658">
                  <c:v>1.2269542641299001</c:v>
                </c:pt>
                <c:pt idx="659">
                  <c:v>0.93110135981239295</c:v>
                </c:pt>
                <c:pt idx="660">
                  <c:v>1.2494125212291201</c:v>
                </c:pt>
                <c:pt idx="661">
                  <c:v>1.57084495066054</c:v>
                </c:pt>
                <c:pt idx="662">
                  <c:v>1.7740889099150701</c:v>
                </c:pt>
                <c:pt idx="663">
                  <c:v>1.4777298105882199</c:v>
                </c:pt>
                <c:pt idx="664">
                  <c:v>1.4522431099280499</c:v>
                </c:pt>
                <c:pt idx="665">
                  <c:v>1.0638412121107801</c:v>
                </c:pt>
                <c:pt idx="666">
                  <c:v>0.85162239131379902</c:v>
                </c:pt>
                <c:pt idx="667">
                  <c:v>0.65786034905941304</c:v>
                </c:pt>
                <c:pt idx="668">
                  <c:v>1.4660337724775301</c:v>
                </c:pt>
                <c:pt idx="669">
                  <c:v>7.51613702634035</c:v>
                </c:pt>
                <c:pt idx="670">
                  <c:v>1.6961373786523699</c:v>
                </c:pt>
                <c:pt idx="671">
                  <c:v>1.7299154953423199</c:v>
                </c:pt>
                <c:pt idx="672">
                  <c:v>1.53610083938521</c:v>
                </c:pt>
                <c:pt idx="673">
                  <c:v>5.9808379500384303</c:v>
                </c:pt>
                <c:pt idx="674">
                  <c:v>1.50672469740938</c:v>
                </c:pt>
                <c:pt idx="675">
                  <c:v>1.32870137107718</c:v>
                </c:pt>
                <c:pt idx="676">
                  <c:v>1.8671032600380699</c:v>
                </c:pt>
                <c:pt idx="677">
                  <c:v>1.7722568700669401</c:v>
                </c:pt>
                <c:pt idx="678">
                  <c:v>5.2054614729672997</c:v>
                </c:pt>
                <c:pt idx="679">
                  <c:v>6.1963160131773103</c:v>
                </c:pt>
                <c:pt idx="680">
                  <c:v>0.61084949928138099</c:v>
                </c:pt>
                <c:pt idx="681">
                  <c:v>0</c:v>
                </c:pt>
                <c:pt idx="682">
                  <c:v>4.8008473921102901</c:v>
                </c:pt>
                <c:pt idx="683">
                  <c:v>0.66798061580614898</c:v>
                </c:pt>
                <c:pt idx="684">
                  <c:v>3.5404790848498302</c:v>
                </c:pt>
                <c:pt idx="685">
                  <c:v>5.0905578274853402</c:v>
                </c:pt>
                <c:pt idx="686">
                  <c:v>2.10550611648245</c:v>
                </c:pt>
                <c:pt idx="687">
                  <c:v>2.6157453694078301</c:v>
                </c:pt>
                <c:pt idx="688">
                  <c:v>1.2499486741608199</c:v>
                </c:pt>
                <c:pt idx="689">
                  <c:v>2.5283817545348501</c:v>
                </c:pt>
                <c:pt idx="690">
                  <c:v>4.44837005523312</c:v>
                </c:pt>
                <c:pt idx="691">
                  <c:v>2.6626054365492999</c:v>
                </c:pt>
                <c:pt idx="692">
                  <c:v>0.77386657597440001</c:v>
                </c:pt>
                <c:pt idx="693">
                  <c:v>1.7587921788160801</c:v>
                </c:pt>
                <c:pt idx="694">
                  <c:v>2.4151436433234599E-2</c:v>
                </c:pt>
                <c:pt idx="695">
                  <c:v>1.7185069040482499</c:v>
                </c:pt>
                <c:pt idx="696">
                  <c:v>1.58392581482745</c:v>
                </c:pt>
                <c:pt idx="697">
                  <c:v>0.32388910887160099</c:v>
                </c:pt>
                <c:pt idx="698">
                  <c:v>0.71326854544317697</c:v>
                </c:pt>
                <c:pt idx="699">
                  <c:v>2.5980060684872099</c:v>
                </c:pt>
                <c:pt idx="700">
                  <c:v>0.96390684299981</c:v>
                </c:pt>
                <c:pt idx="701">
                  <c:v>1.4396776299918299</c:v>
                </c:pt>
                <c:pt idx="702">
                  <c:v>0.67787740245607897</c:v>
                </c:pt>
                <c:pt idx="703">
                  <c:v>0.45744885459649898</c:v>
                </c:pt>
                <c:pt idx="704">
                  <c:v>0.39930502470349599</c:v>
                </c:pt>
                <c:pt idx="705">
                  <c:v>1.89701248662922</c:v>
                </c:pt>
                <c:pt idx="706">
                  <c:v>1.5398453284568501</c:v>
                </c:pt>
                <c:pt idx="707">
                  <c:v>0</c:v>
                </c:pt>
                <c:pt idx="708">
                  <c:v>0</c:v>
                </c:pt>
                <c:pt idx="709">
                  <c:v>2.5773006870996902</c:v>
                </c:pt>
                <c:pt idx="710">
                  <c:v>2.3427876930717799</c:v>
                </c:pt>
                <c:pt idx="711">
                  <c:v>2.7691638026150101E-2</c:v>
                </c:pt>
                <c:pt idx="712">
                  <c:v>1.1709390087126099</c:v>
                </c:pt>
                <c:pt idx="713">
                  <c:v>5.96271586270516</c:v>
                </c:pt>
                <c:pt idx="714">
                  <c:v>2.8185642731070502</c:v>
                </c:pt>
                <c:pt idx="715">
                  <c:v>0.80309663182491398</c:v>
                </c:pt>
                <c:pt idx="716">
                  <c:v>1.29711231759096</c:v>
                </c:pt>
                <c:pt idx="717">
                  <c:v>1.3672768978905401</c:v>
                </c:pt>
                <c:pt idx="718">
                  <c:v>0.77114409272981999</c:v>
                </c:pt>
                <c:pt idx="719">
                  <c:v>0.67328199983993497</c:v>
                </c:pt>
                <c:pt idx="720">
                  <c:v>2.00704334698163</c:v>
                </c:pt>
                <c:pt idx="721">
                  <c:v>0.77846581813122495</c:v>
                </c:pt>
                <c:pt idx="722">
                  <c:v>0.62899575380100003</c:v>
                </c:pt>
                <c:pt idx="723">
                  <c:v>1.6631903082747399</c:v>
                </c:pt>
                <c:pt idx="724">
                  <c:v>18.952741898058601</c:v>
                </c:pt>
                <c:pt idx="725">
                  <c:v>0.94886262871328597</c:v>
                </c:pt>
                <c:pt idx="726">
                  <c:v>3.3543133370871199</c:v>
                </c:pt>
                <c:pt idx="727">
                  <c:v>1.74528577040477</c:v>
                </c:pt>
                <c:pt idx="728">
                  <c:v>2.3111865207619999</c:v>
                </c:pt>
                <c:pt idx="729">
                  <c:v>4.0882407684320397</c:v>
                </c:pt>
                <c:pt idx="730">
                  <c:v>0.754561481567804</c:v>
                </c:pt>
                <c:pt idx="731">
                  <c:v>0.31137037561981101</c:v>
                </c:pt>
                <c:pt idx="732">
                  <c:v>1.2031434585176799</c:v>
                </c:pt>
                <c:pt idx="733">
                  <c:v>0.89060202428813595</c:v>
                </c:pt>
                <c:pt idx="734">
                  <c:v>3.0718384925975801</c:v>
                </c:pt>
                <c:pt idx="735">
                  <c:v>0.60722169143309601</c:v>
                </c:pt>
                <c:pt idx="736">
                  <c:v>1.4498909108776501</c:v>
                </c:pt>
                <c:pt idx="737">
                  <c:v>0.50745488528162797</c:v>
                </c:pt>
                <c:pt idx="738">
                  <c:v>0</c:v>
                </c:pt>
                <c:pt idx="739">
                  <c:v>1.1386509453979801</c:v>
                </c:pt>
                <c:pt idx="740">
                  <c:v>1.6292324839883301</c:v>
                </c:pt>
                <c:pt idx="741">
                  <c:v>1.23165590291702</c:v>
                </c:pt>
                <c:pt idx="742">
                  <c:v>0.36067135175588799</c:v>
                </c:pt>
                <c:pt idx="743">
                  <c:v>2.2904932431233198</c:v>
                </c:pt>
                <c:pt idx="744">
                  <c:v>2.34021108286329</c:v>
                </c:pt>
                <c:pt idx="745">
                  <c:v>0</c:v>
                </c:pt>
                <c:pt idx="746">
                  <c:v>2.2265107720126701E-2</c:v>
                </c:pt>
                <c:pt idx="747">
                  <c:v>0.526259382684095</c:v>
                </c:pt>
                <c:pt idx="748">
                  <c:v>4.97684233604648</c:v>
                </c:pt>
                <c:pt idx="749">
                  <c:v>1.42069019400624</c:v>
                </c:pt>
                <c:pt idx="750">
                  <c:v>4.2527254565483803</c:v>
                </c:pt>
                <c:pt idx="751">
                  <c:v>0.67828362910397</c:v>
                </c:pt>
                <c:pt idx="752">
                  <c:v>2.1138840209485998</c:v>
                </c:pt>
                <c:pt idx="753">
                  <c:v>1.82140768869206</c:v>
                </c:pt>
                <c:pt idx="754">
                  <c:v>5.3399555646259804</c:v>
                </c:pt>
                <c:pt idx="755">
                  <c:v>1.4268874145096899</c:v>
                </c:pt>
                <c:pt idx="756">
                  <c:v>2.7308575398188299</c:v>
                </c:pt>
                <c:pt idx="757">
                  <c:v>2.01454246499542</c:v>
                </c:pt>
                <c:pt idx="758">
                  <c:v>0.80151891313290702</c:v>
                </c:pt>
                <c:pt idx="759">
                  <c:v>0.71241972918683205</c:v>
                </c:pt>
                <c:pt idx="760">
                  <c:v>1.3790503400929599</c:v>
                </c:pt>
                <c:pt idx="761">
                  <c:v>0.10068531345758699</c:v>
                </c:pt>
                <c:pt idx="762">
                  <c:v>2.0213055256465302</c:v>
                </c:pt>
                <c:pt idx="763">
                  <c:v>1.0959231524752E-2</c:v>
                </c:pt>
                <c:pt idx="764">
                  <c:v>2.0238811361190798</c:v>
                </c:pt>
                <c:pt idx="765">
                  <c:v>1.3263924344184099</c:v>
                </c:pt>
                <c:pt idx="766">
                  <c:v>0.55939412712447301</c:v>
                </c:pt>
                <c:pt idx="767">
                  <c:v>5.8282251863974004</c:v>
                </c:pt>
                <c:pt idx="768">
                  <c:v>3.6811687059478899</c:v>
                </c:pt>
                <c:pt idx="769">
                  <c:v>4.3899179429609996</c:v>
                </c:pt>
                <c:pt idx="770">
                  <c:v>3.81506116675284</c:v>
                </c:pt>
                <c:pt idx="771">
                  <c:v>0</c:v>
                </c:pt>
                <c:pt idx="772">
                  <c:v>13.1481950776442</c:v>
                </c:pt>
                <c:pt idx="773">
                  <c:v>0</c:v>
                </c:pt>
                <c:pt idx="774">
                  <c:v>0.85186589104369304</c:v>
                </c:pt>
                <c:pt idx="775">
                  <c:v>0.73227990376644603</c:v>
                </c:pt>
                <c:pt idx="776">
                  <c:v>0.36961745570041599</c:v>
                </c:pt>
                <c:pt idx="777">
                  <c:v>1.5277150497380501</c:v>
                </c:pt>
                <c:pt idx="778">
                  <c:v>1.84272568998974</c:v>
                </c:pt>
                <c:pt idx="779">
                  <c:v>2.9801362911027298</c:v>
                </c:pt>
                <c:pt idx="780">
                  <c:v>3.8440298412745202</c:v>
                </c:pt>
                <c:pt idx="781">
                  <c:v>1.77173219682386</c:v>
                </c:pt>
                <c:pt idx="782">
                  <c:v>1.5947679303804001</c:v>
                </c:pt>
                <c:pt idx="783">
                  <c:v>1.2973948837485001</c:v>
                </c:pt>
                <c:pt idx="784">
                  <c:v>10.2368418265208</c:v>
                </c:pt>
                <c:pt idx="785">
                  <c:v>0.99423152920194702</c:v>
                </c:pt>
                <c:pt idx="786">
                  <c:v>12.490784623486</c:v>
                </c:pt>
                <c:pt idx="787">
                  <c:v>1.37783409176761</c:v>
                </c:pt>
                <c:pt idx="788">
                  <c:v>0.90119008828514202</c:v>
                </c:pt>
                <c:pt idx="789">
                  <c:v>0.81998346897701702</c:v>
                </c:pt>
                <c:pt idx="790">
                  <c:v>1.05186270938906</c:v>
                </c:pt>
                <c:pt idx="791">
                  <c:v>2.1675853924387498</c:v>
                </c:pt>
                <c:pt idx="792">
                  <c:v>1.16341373542121E-2</c:v>
                </c:pt>
                <c:pt idx="793">
                  <c:v>0.75883485579169496</c:v>
                </c:pt>
                <c:pt idx="794">
                  <c:v>1.608367981822</c:v>
                </c:pt>
                <c:pt idx="795">
                  <c:v>1.26179377771067</c:v>
                </c:pt>
                <c:pt idx="796">
                  <c:v>5.5425478973338196</c:v>
                </c:pt>
                <c:pt idx="797">
                  <c:v>0.47960511253772498</c:v>
                </c:pt>
                <c:pt idx="798">
                  <c:v>2.22718176523126</c:v>
                </c:pt>
                <c:pt idx="799">
                  <c:v>2.39204327247334</c:v>
                </c:pt>
                <c:pt idx="800">
                  <c:v>0.61041799610179004</c:v>
                </c:pt>
                <c:pt idx="801">
                  <c:v>2.2805193535872399</c:v>
                </c:pt>
                <c:pt idx="802">
                  <c:v>1.50893965474778</c:v>
                </c:pt>
                <c:pt idx="803">
                  <c:v>1.5204958497126799</c:v>
                </c:pt>
                <c:pt idx="804">
                  <c:v>2.49173791590293</c:v>
                </c:pt>
                <c:pt idx="805">
                  <c:v>1.19085083009282</c:v>
                </c:pt>
                <c:pt idx="806">
                  <c:v>1.3176839937756899</c:v>
                </c:pt>
                <c:pt idx="807">
                  <c:v>18.475055563783801</c:v>
                </c:pt>
                <c:pt idx="808">
                  <c:v>0.64174709591052403</c:v>
                </c:pt>
                <c:pt idx="809">
                  <c:v>0.60662400088853596</c:v>
                </c:pt>
                <c:pt idx="810">
                  <c:v>0.12197265594472401</c:v>
                </c:pt>
                <c:pt idx="811">
                  <c:v>3.9844355130947098</c:v>
                </c:pt>
                <c:pt idx="812">
                  <c:v>0.17705120209918501</c:v>
                </c:pt>
                <c:pt idx="813">
                  <c:v>0</c:v>
                </c:pt>
                <c:pt idx="814">
                  <c:v>1.68786100652626</c:v>
                </c:pt>
                <c:pt idx="815">
                  <c:v>0.33177072087265302</c:v>
                </c:pt>
                <c:pt idx="816">
                  <c:v>6.21307826362629</c:v>
                </c:pt>
                <c:pt idx="817">
                  <c:v>3.72231365798616</c:v>
                </c:pt>
                <c:pt idx="818">
                  <c:v>3.4892309851472598</c:v>
                </c:pt>
                <c:pt idx="819">
                  <c:v>1.7095116704318201</c:v>
                </c:pt>
                <c:pt idx="820">
                  <c:v>2.1754856540589101E-2</c:v>
                </c:pt>
                <c:pt idx="821">
                  <c:v>0.50910824646039099</c:v>
                </c:pt>
                <c:pt idx="822">
                  <c:v>0</c:v>
                </c:pt>
                <c:pt idx="823">
                  <c:v>1.53269252547652</c:v>
                </c:pt>
                <c:pt idx="824">
                  <c:v>3.2003239011595199</c:v>
                </c:pt>
                <c:pt idx="825">
                  <c:v>2.88702600125057</c:v>
                </c:pt>
                <c:pt idx="826">
                  <c:v>0.99063304302191701</c:v>
                </c:pt>
                <c:pt idx="827">
                  <c:v>0.54231989702999495</c:v>
                </c:pt>
                <c:pt idx="828">
                  <c:v>1.00676382964406</c:v>
                </c:pt>
                <c:pt idx="829">
                  <c:v>0.173670504992775</c:v>
                </c:pt>
                <c:pt idx="830">
                  <c:v>5.6096582049043899</c:v>
                </c:pt>
                <c:pt idx="831">
                  <c:v>7.4904743288477098</c:v>
                </c:pt>
                <c:pt idx="832">
                  <c:v>2.5187092466589598</c:v>
                </c:pt>
                <c:pt idx="833">
                  <c:v>1.4694176908382299</c:v>
                </c:pt>
                <c:pt idx="834">
                  <c:v>1.4822264303246799</c:v>
                </c:pt>
                <c:pt idx="835">
                  <c:v>1.35630184748409</c:v>
                </c:pt>
                <c:pt idx="836">
                  <c:v>0.96815603388721805</c:v>
                </c:pt>
                <c:pt idx="837">
                  <c:v>1.9919324113194901</c:v>
                </c:pt>
                <c:pt idx="838">
                  <c:v>3.3446745973391701</c:v>
                </c:pt>
                <c:pt idx="839">
                  <c:v>2.1719814800896602</c:v>
                </c:pt>
                <c:pt idx="840">
                  <c:v>0.79524230067702795</c:v>
                </c:pt>
                <c:pt idx="841">
                  <c:v>2.1776206526205399</c:v>
                </c:pt>
                <c:pt idx="842">
                  <c:v>0.39966780315123501</c:v>
                </c:pt>
                <c:pt idx="843">
                  <c:v>0</c:v>
                </c:pt>
                <c:pt idx="844">
                  <c:v>1.9558965378680999</c:v>
                </c:pt>
                <c:pt idx="845">
                  <c:v>2.62958721775188</c:v>
                </c:pt>
                <c:pt idx="846">
                  <c:v>0.54774517301825798</c:v>
                </c:pt>
                <c:pt idx="847">
                  <c:v>2.3679574753660901</c:v>
                </c:pt>
                <c:pt idx="848">
                  <c:v>1.6887160011739299</c:v>
                </c:pt>
                <c:pt idx="849">
                  <c:v>1.3608210562710701</c:v>
                </c:pt>
                <c:pt idx="850">
                  <c:v>0.58536478254443702</c:v>
                </c:pt>
                <c:pt idx="851">
                  <c:v>2.7818261765947199</c:v>
                </c:pt>
                <c:pt idx="852">
                  <c:v>1.5232414592071</c:v>
                </c:pt>
                <c:pt idx="853">
                  <c:v>1.39683696432365</c:v>
                </c:pt>
                <c:pt idx="854">
                  <c:v>2.6933951198693298</c:v>
                </c:pt>
                <c:pt idx="855">
                  <c:v>1.82336099140778</c:v>
                </c:pt>
                <c:pt idx="856">
                  <c:v>5.5773099147040499</c:v>
                </c:pt>
                <c:pt idx="857">
                  <c:v>3.4237150838294999</c:v>
                </c:pt>
                <c:pt idx="858">
                  <c:v>2.7331446637890102</c:v>
                </c:pt>
                <c:pt idx="859">
                  <c:v>0.71858512067852398</c:v>
                </c:pt>
                <c:pt idx="860">
                  <c:v>0.71705097623635095</c:v>
                </c:pt>
                <c:pt idx="861">
                  <c:v>1.46923959682399</c:v>
                </c:pt>
                <c:pt idx="862">
                  <c:v>3.1013414351839002</c:v>
                </c:pt>
                <c:pt idx="863">
                  <c:v>1.869670326566</c:v>
                </c:pt>
                <c:pt idx="864">
                  <c:v>0.40270822061799499</c:v>
                </c:pt>
                <c:pt idx="865">
                  <c:v>2.2532613420523</c:v>
                </c:pt>
                <c:pt idx="866">
                  <c:v>1.8821844363693601</c:v>
                </c:pt>
                <c:pt idx="867">
                  <c:v>1.32020628208163</c:v>
                </c:pt>
                <c:pt idx="868">
                  <c:v>0.88517559644627397</c:v>
                </c:pt>
                <c:pt idx="869">
                  <c:v>1.85177486641336</c:v>
                </c:pt>
                <c:pt idx="870">
                  <c:v>0.742318955671737</c:v>
                </c:pt>
                <c:pt idx="871">
                  <c:v>2.1909823222035398</c:v>
                </c:pt>
                <c:pt idx="872">
                  <c:v>0.70310072567536297</c:v>
                </c:pt>
                <c:pt idx="873">
                  <c:v>0</c:v>
                </c:pt>
                <c:pt idx="874">
                  <c:v>0.23525455197949099</c:v>
                </c:pt>
                <c:pt idx="875">
                  <c:v>0.56683615111058405</c:v>
                </c:pt>
                <c:pt idx="876">
                  <c:v>1.4227938950818999</c:v>
                </c:pt>
                <c:pt idx="877">
                  <c:v>1.3398180896291501</c:v>
                </c:pt>
                <c:pt idx="878">
                  <c:v>0.48933914711548798</c:v>
                </c:pt>
                <c:pt idx="879">
                  <c:v>1.4847604388400499</c:v>
                </c:pt>
                <c:pt idx="880">
                  <c:v>2.2280246100852699</c:v>
                </c:pt>
                <c:pt idx="881">
                  <c:v>0.93671311534116997</c:v>
                </c:pt>
                <c:pt idx="882">
                  <c:v>2.45222359082348</c:v>
                </c:pt>
                <c:pt idx="883">
                  <c:v>2.88960246463061</c:v>
                </c:pt>
                <c:pt idx="884">
                  <c:v>0</c:v>
                </c:pt>
                <c:pt idx="885">
                  <c:v>0.409321071017551</c:v>
                </c:pt>
                <c:pt idx="886">
                  <c:v>3.57216654884922</c:v>
                </c:pt>
                <c:pt idx="887">
                  <c:v>1.8158681955249301</c:v>
                </c:pt>
                <c:pt idx="888">
                  <c:v>0.31267639401462</c:v>
                </c:pt>
                <c:pt idx="889">
                  <c:v>0.80155869515809397</c:v>
                </c:pt>
                <c:pt idx="890">
                  <c:v>0.58266652360534399</c:v>
                </c:pt>
                <c:pt idx="891">
                  <c:v>1.7248406653864901</c:v>
                </c:pt>
                <c:pt idx="892">
                  <c:v>2.2621834714529698</c:v>
                </c:pt>
                <c:pt idx="893">
                  <c:v>4.4564413451380398</c:v>
                </c:pt>
                <c:pt idx="894">
                  <c:v>0.93420225798964895</c:v>
                </c:pt>
                <c:pt idx="895">
                  <c:v>0.68444215178954004</c:v>
                </c:pt>
                <c:pt idx="896">
                  <c:v>1.3714937587301299</c:v>
                </c:pt>
                <c:pt idx="897">
                  <c:v>1.4082622347361</c:v>
                </c:pt>
                <c:pt idx="898">
                  <c:v>1.6280066426325801</c:v>
                </c:pt>
                <c:pt idx="899">
                  <c:v>0.73537738580470602</c:v>
                </c:pt>
                <c:pt idx="900">
                  <c:v>0.188446090625945</c:v>
                </c:pt>
                <c:pt idx="901">
                  <c:v>1.2751440016767099</c:v>
                </c:pt>
                <c:pt idx="902">
                  <c:v>0.97332806393235205</c:v>
                </c:pt>
                <c:pt idx="903">
                  <c:v>0</c:v>
                </c:pt>
                <c:pt idx="904">
                  <c:v>4.4190526286396903</c:v>
                </c:pt>
                <c:pt idx="905">
                  <c:v>0.72226209423660603</c:v>
                </c:pt>
                <c:pt idx="906">
                  <c:v>0.740795348330482</c:v>
                </c:pt>
                <c:pt idx="907">
                  <c:v>0.74270032961480303</c:v>
                </c:pt>
                <c:pt idx="908">
                  <c:v>0.82766107228684205</c:v>
                </c:pt>
                <c:pt idx="909">
                  <c:v>7.3032937534619196</c:v>
                </c:pt>
                <c:pt idx="910">
                  <c:v>1.61752794809446</c:v>
                </c:pt>
                <c:pt idx="911">
                  <c:v>1.2473371887340301</c:v>
                </c:pt>
                <c:pt idx="912">
                  <c:v>12.6738187148134</c:v>
                </c:pt>
                <c:pt idx="913">
                  <c:v>1.758953449124</c:v>
                </c:pt>
                <c:pt idx="914">
                  <c:v>1.9572525339103299</c:v>
                </c:pt>
                <c:pt idx="915">
                  <c:v>0.78528389212826599</c:v>
                </c:pt>
                <c:pt idx="916">
                  <c:v>0.53676452227809701</c:v>
                </c:pt>
                <c:pt idx="917">
                  <c:v>2.7713355558214099</c:v>
                </c:pt>
                <c:pt idx="918">
                  <c:v>4.1278411279443903</c:v>
                </c:pt>
                <c:pt idx="919">
                  <c:v>0.86868202187221399</c:v>
                </c:pt>
                <c:pt idx="920">
                  <c:v>2.1742594258987702</c:v>
                </c:pt>
                <c:pt idx="921">
                  <c:v>0.28332306143126601</c:v>
                </c:pt>
                <c:pt idx="922">
                  <c:v>5.5868252872076001</c:v>
                </c:pt>
                <c:pt idx="923">
                  <c:v>0.75969185016580698</c:v>
                </c:pt>
                <c:pt idx="924">
                  <c:v>0</c:v>
                </c:pt>
                <c:pt idx="925">
                  <c:v>1.7878091236400999</c:v>
                </c:pt>
                <c:pt idx="926">
                  <c:v>0.62737618815569796</c:v>
                </c:pt>
                <c:pt idx="927">
                  <c:v>2.23916774019317</c:v>
                </c:pt>
                <c:pt idx="928">
                  <c:v>0.76132522741400299</c:v>
                </c:pt>
                <c:pt idx="929">
                  <c:v>4.14199016025223</c:v>
                </c:pt>
                <c:pt idx="930">
                  <c:v>0.99548056085166003</c:v>
                </c:pt>
                <c:pt idx="931">
                  <c:v>0.62664860051293503</c:v>
                </c:pt>
                <c:pt idx="932">
                  <c:v>3.7447123241506799</c:v>
                </c:pt>
                <c:pt idx="933">
                  <c:v>0.16059989781446199</c:v>
                </c:pt>
                <c:pt idx="934">
                  <c:v>0.63637907558709805</c:v>
                </c:pt>
                <c:pt idx="935">
                  <c:v>2.9807360834423302</c:v>
                </c:pt>
                <c:pt idx="936">
                  <c:v>1.57639811111067</c:v>
                </c:pt>
                <c:pt idx="937">
                  <c:v>1.0555067672732299</c:v>
                </c:pt>
                <c:pt idx="938">
                  <c:v>1.1727940040899301</c:v>
                </c:pt>
                <c:pt idx="939">
                  <c:v>0.21983864833247899</c:v>
                </c:pt>
                <c:pt idx="940">
                  <c:v>2.01826540809724</c:v>
                </c:pt>
                <c:pt idx="941">
                  <c:v>0.75657198974543105</c:v>
                </c:pt>
                <c:pt idx="942">
                  <c:v>1.73189786590995</c:v>
                </c:pt>
                <c:pt idx="943">
                  <c:v>3.1173806161380702</c:v>
                </c:pt>
                <c:pt idx="944">
                  <c:v>0.71043574667438902</c:v>
                </c:pt>
                <c:pt idx="945">
                  <c:v>2.32871927844456E-2</c:v>
                </c:pt>
                <c:pt idx="946">
                  <c:v>0.65545629240560699</c:v>
                </c:pt>
                <c:pt idx="947">
                  <c:v>1.10899092502372</c:v>
                </c:pt>
                <c:pt idx="948">
                  <c:v>0</c:v>
                </c:pt>
                <c:pt idx="949">
                  <c:v>0.61874051628956905</c:v>
                </c:pt>
                <c:pt idx="950">
                  <c:v>1.2452973533687399</c:v>
                </c:pt>
                <c:pt idx="951">
                  <c:v>3.8940878935212702</c:v>
                </c:pt>
                <c:pt idx="952">
                  <c:v>0.68319721414062895</c:v>
                </c:pt>
                <c:pt idx="953">
                  <c:v>2.0982638029448002</c:v>
                </c:pt>
                <c:pt idx="954">
                  <c:v>1.7549793821178199</c:v>
                </c:pt>
                <c:pt idx="955">
                  <c:v>2.2389560272053202</c:v>
                </c:pt>
                <c:pt idx="956">
                  <c:v>0.24919025409875201</c:v>
                </c:pt>
                <c:pt idx="957">
                  <c:v>0.65194817575685504</c:v>
                </c:pt>
                <c:pt idx="958">
                  <c:v>1.2413362767624101</c:v>
                </c:pt>
                <c:pt idx="959">
                  <c:v>2.8417891592126101</c:v>
                </c:pt>
                <c:pt idx="960">
                  <c:v>1.9701532419474801</c:v>
                </c:pt>
                <c:pt idx="961">
                  <c:v>1.13225394195998</c:v>
                </c:pt>
                <c:pt idx="962">
                  <c:v>1.5145947754089699</c:v>
                </c:pt>
                <c:pt idx="963">
                  <c:v>4.3933229311275896</c:v>
                </c:pt>
                <c:pt idx="964">
                  <c:v>0.94844391010857798</c:v>
                </c:pt>
                <c:pt idx="965">
                  <c:v>0.61306421839858904</c:v>
                </c:pt>
                <c:pt idx="966">
                  <c:v>2.3022804997739001</c:v>
                </c:pt>
                <c:pt idx="967">
                  <c:v>1.85114766995673</c:v>
                </c:pt>
                <c:pt idx="968">
                  <c:v>0.55485998444185303</c:v>
                </c:pt>
                <c:pt idx="969">
                  <c:v>1.61049591717828</c:v>
                </c:pt>
                <c:pt idx="970">
                  <c:v>0.38235188236353002</c:v>
                </c:pt>
                <c:pt idx="971">
                  <c:v>1.39456195887223</c:v>
                </c:pt>
                <c:pt idx="972">
                  <c:v>0.99076786837888697</c:v>
                </c:pt>
                <c:pt idx="973">
                  <c:v>1.1922835921210899</c:v>
                </c:pt>
                <c:pt idx="974">
                  <c:v>4.8201791355158097</c:v>
                </c:pt>
                <c:pt idx="975">
                  <c:v>1.0679482937448299</c:v>
                </c:pt>
                <c:pt idx="976">
                  <c:v>1.4298317262337901</c:v>
                </c:pt>
                <c:pt idx="977">
                  <c:v>0.84461941621577596</c:v>
                </c:pt>
                <c:pt idx="978">
                  <c:v>0.507042010090336</c:v>
                </c:pt>
                <c:pt idx="979">
                  <c:v>1.8660738417904099</c:v>
                </c:pt>
                <c:pt idx="980">
                  <c:v>1.8306896597300899</c:v>
                </c:pt>
                <c:pt idx="981">
                  <c:v>1.9975857550543199</c:v>
                </c:pt>
                <c:pt idx="982">
                  <c:v>1.3897839275883199</c:v>
                </c:pt>
                <c:pt idx="983">
                  <c:v>1.4670711643755801</c:v>
                </c:pt>
                <c:pt idx="984">
                  <c:v>0.79664074035299304</c:v>
                </c:pt>
                <c:pt idx="985">
                  <c:v>5.5614367261139499</c:v>
                </c:pt>
                <c:pt idx="986">
                  <c:v>3.4988014264666201</c:v>
                </c:pt>
                <c:pt idx="987">
                  <c:v>1.34103459016059</c:v>
                </c:pt>
                <c:pt idx="988">
                  <c:v>1.4120225719599799</c:v>
                </c:pt>
                <c:pt idx="989">
                  <c:v>0.266841670751018</c:v>
                </c:pt>
                <c:pt idx="990">
                  <c:v>1.27970632779611</c:v>
                </c:pt>
                <c:pt idx="991">
                  <c:v>0.55048181633835402</c:v>
                </c:pt>
                <c:pt idx="992">
                  <c:v>1.2588130846721099</c:v>
                </c:pt>
                <c:pt idx="993">
                  <c:v>1.8904354532836301</c:v>
                </c:pt>
                <c:pt idx="994">
                  <c:v>0.41046476787415598</c:v>
                </c:pt>
                <c:pt idx="995">
                  <c:v>1.00899131152243</c:v>
                </c:pt>
                <c:pt idx="996">
                  <c:v>0</c:v>
                </c:pt>
                <c:pt idx="997">
                  <c:v>0.28608044239612501</c:v>
                </c:pt>
                <c:pt idx="998">
                  <c:v>0.89507721171934795</c:v>
                </c:pt>
                <c:pt idx="999">
                  <c:v>2.8732551659088799</c:v>
                </c:pt>
                <c:pt idx="1000">
                  <c:v>3.8741770404870701</c:v>
                </c:pt>
                <c:pt idx="1001">
                  <c:v>0.96349949498488097</c:v>
                </c:pt>
                <c:pt idx="1002">
                  <c:v>3.0697601997116002</c:v>
                </c:pt>
                <c:pt idx="1003">
                  <c:v>1.50769481055482</c:v>
                </c:pt>
                <c:pt idx="1004">
                  <c:v>1.2432288161923</c:v>
                </c:pt>
                <c:pt idx="1005">
                  <c:v>1.00484034733114</c:v>
                </c:pt>
                <c:pt idx="1006">
                  <c:v>0.42237020438550199</c:v>
                </c:pt>
                <c:pt idx="1007">
                  <c:v>3.2824163328073301</c:v>
                </c:pt>
                <c:pt idx="1008">
                  <c:v>0.95255236791520703</c:v>
                </c:pt>
                <c:pt idx="1009">
                  <c:v>9.4503487382468307</c:v>
                </c:pt>
                <c:pt idx="1010">
                  <c:v>3.9599493826112</c:v>
                </c:pt>
                <c:pt idx="1011">
                  <c:v>1.1228466850202199</c:v>
                </c:pt>
                <c:pt idx="1012">
                  <c:v>0.85051260730899203</c:v>
                </c:pt>
                <c:pt idx="1013">
                  <c:v>4.9413746031218704</c:v>
                </c:pt>
                <c:pt idx="1014">
                  <c:v>1.2357683688235801</c:v>
                </c:pt>
                <c:pt idx="1015">
                  <c:v>2.90182140790807</c:v>
                </c:pt>
                <c:pt idx="1016">
                  <c:v>2.07616750002654</c:v>
                </c:pt>
                <c:pt idx="1017">
                  <c:v>2.02991652227889</c:v>
                </c:pt>
                <c:pt idx="1018">
                  <c:v>1.8968412566032</c:v>
                </c:pt>
                <c:pt idx="1019">
                  <c:v>1.3143350481146501</c:v>
                </c:pt>
                <c:pt idx="1020">
                  <c:v>4.3376061176421397</c:v>
                </c:pt>
                <c:pt idx="1021">
                  <c:v>0.70818578640443597</c:v>
                </c:pt>
                <c:pt idx="1022">
                  <c:v>2.66939935532349</c:v>
                </c:pt>
                <c:pt idx="1023">
                  <c:v>7.2576759444359</c:v>
                </c:pt>
                <c:pt idx="1024">
                  <c:v>1.2535993897119799</c:v>
                </c:pt>
                <c:pt idx="1025">
                  <c:v>0.83581380965632002</c:v>
                </c:pt>
                <c:pt idx="1026">
                  <c:v>0.63258939144520399</c:v>
                </c:pt>
                <c:pt idx="1027">
                  <c:v>0.95901040624820699</c:v>
                </c:pt>
                <c:pt idx="1028">
                  <c:v>2.9081568471277901</c:v>
                </c:pt>
                <c:pt idx="1029">
                  <c:v>1.9068899092257601</c:v>
                </c:pt>
                <c:pt idx="1030">
                  <c:v>0.15913198831323899</c:v>
                </c:pt>
                <c:pt idx="1031">
                  <c:v>1.9796610670350701</c:v>
                </c:pt>
                <c:pt idx="1032">
                  <c:v>0.31737990225294999</c:v>
                </c:pt>
                <c:pt idx="1033">
                  <c:v>5.03270794120664</c:v>
                </c:pt>
                <c:pt idx="1034">
                  <c:v>2.3966631305840398</c:v>
                </c:pt>
                <c:pt idx="1035">
                  <c:v>2.2965455366169198</c:v>
                </c:pt>
                <c:pt idx="1036">
                  <c:v>0.25994277957182499</c:v>
                </c:pt>
                <c:pt idx="1037">
                  <c:v>0.38806623666925599</c:v>
                </c:pt>
                <c:pt idx="1038">
                  <c:v>0.41557537499698599</c:v>
                </c:pt>
                <c:pt idx="1039">
                  <c:v>4.9178224759797997</c:v>
                </c:pt>
                <c:pt idx="1040">
                  <c:v>1.3186419558395499</c:v>
                </c:pt>
                <c:pt idx="1041">
                  <c:v>0.57856981746943204</c:v>
                </c:pt>
                <c:pt idx="1042">
                  <c:v>0.25946611357584098</c:v>
                </c:pt>
                <c:pt idx="1043">
                  <c:v>4.9270493813538598</c:v>
                </c:pt>
                <c:pt idx="1044">
                  <c:v>3.7825297559007498</c:v>
                </c:pt>
                <c:pt idx="1045">
                  <c:v>2.2379593482854201</c:v>
                </c:pt>
                <c:pt idx="1046">
                  <c:v>1.8863089806890401</c:v>
                </c:pt>
                <c:pt idx="1047">
                  <c:v>2.11154685616714</c:v>
                </c:pt>
                <c:pt idx="1048">
                  <c:v>5.8149170061624904</c:v>
                </c:pt>
                <c:pt idx="1049">
                  <c:v>1.15835900210618</c:v>
                </c:pt>
                <c:pt idx="1050">
                  <c:v>7.2327295583109503</c:v>
                </c:pt>
                <c:pt idx="1051">
                  <c:v>2.1572540418492001</c:v>
                </c:pt>
                <c:pt idx="1052">
                  <c:v>0.25421493210894203</c:v>
                </c:pt>
                <c:pt idx="1053">
                  <c:v>3.1074872863192802</c:v>
                </c:pt>
                <c:pt idx="1054">
                  <c:v>4.0121751515522597</c:v>
                </c:pt>
                <c:pt idx="1055">
                  <c:v>0.81565245889613303</c:v>
                </c:pt>
                <c:pt idx="1056">
                  <c:v>0.24471927103951399</c:v>
                </c:pt>
                <c:pt idx="1057">
                  <c:v>0.74322357633934999</c:v>
                </c:pt>
                <c:pt idx="1058">
                  <c:v>1.74223297382502</c:v>
                </c:pt>
                <c:pt idx="1059">
                  <c:v>0.70122782877447698</c:v>
                </c:pt>
                <c:pt idx="1060">
                  <c:v>2.13494528068968</c:v>
                </c:pt>
                <c:pt idx="1061">
                  <c:v>3.3503352433817501</c:v>
                </c:pt>
                <c:pt idx="1062">
                  <c:v>1.5642669171558401</c:v>
                </c:pt>
                <c:pt idx="1063">
                  <c:v>0.51102679396374295</c:v>
                </c:pt>
                <c:pt idx="1064">
                  <c:v>2.65936088693952</c:v>
                </c:pt>
                <c:pt idx="1065">
                  <c:v>0.80686305076748399</c:v>
                </c:pt>
                <c:pt idx="1066">
                  <c:v>3.4259827530608602</c:v>
                </c:pt>
                <c:pt idx="1067">
                  <c:v>3.05901460245884</c:v>
                </c:pt>
                <c:pt idx="1068">
                  <c:v>1.9790622844797201</c:v>
                </c:pt>
                <c:pt idx="1069">
                  <c:v>2.1302350277195599</c:v>
                </c:pt>
                <c:pt idx="1070">
                  <c:v>2.2179432189875099</c:v>
                </c:pt>
                <c:pt idx="1071">
                  <c:v>1.8244677122480499</c:v>
                </c:pt>
                <c:pt idx="1072">
                  <c:v>0.43981587841527697</c:v>
                </c:pt>
                <c:pt idx="1073">
                  <c:v>0.55245016658607204</c:v>
                </c:pt>
                <c:pt idx="1074">
                  <c:v>1.3732236047075499</c:v>
                </c:pt>
                <c:pt idx="1075">
                  <c:v>3.6344652521002798</c:v>
                </c:pt>
                <c:pt idx="1076">
                  <c:v>1.76242268325844</c:v>
                </c:pt>
                <c:pt idx="1077">
                  <c:v>0.55109850215543299</c:v>
                </c:pt>
                <c:pt idx="1078">
                  <c:v>2.59382043003402</c:v>
                </c:pt>
                <c:pt idx="1079">
                  <c:v>2.77190102098209</c:v>
                </c:pt>
                <c:pt idx="1080">
                  <c:v>1.2124429827735399</c:v>
                </c:pt>
                <c:pt idx="1081">
                  <c:v>1.2672943799004099</c:v>
                </c:pt>
                <c:pt idx="1082">
                  <c:v>0.23993187670223801</c:v>
                </c:pt>
                <c:pt idx="1083">
                  <c:v>1.4474486735761301</c:v>
                </c:pt>
                <c:pt idx="1084">
                  <c:v>0.97787063006728303</c:v>
                </c:pt>
                <c:pt idx="1085">
                  <c:v>0.55640044930593202</c:v>
                </c:pt>
                <c:pt idx="1086">
                  <c:v>1.18409311889547</c:v>
                </c:pt>
                <c:pt idx="1087">
                  <c:v>0.55017129805862197</c:v>
                </c:pt>
                <c:pt idx="1088">
                  <c:v>0.92198261407190996</c:v>
                </c:pt>
                <c:pt idx="1089">
                  <c:v>0.47979479260243701</c:v>
                </c:pt>
                <c:pt idx="1090">
                  <c:v>3.7966823447093399</c:v>
                </c:pt>
                <c:pt idx="1091">
                  <c:v>2.1957188938106502</c:v>
                </c:pt>
                <c:pt idx="1092">
                  <c:v>1.16286085432509</c:v>
                </c:pt>
                <c:pt idx="1093">
                  <c:v>0.377065508519278</c:v>
                </c:pt>
                <c:pt idx="1094">
                  <c:v>0.85061100181002902</c:v>
                </c:pt>
                <c:pt idx="1095">
                  <c:v>3.4254003082611502</c:v>
                </c:pt>
                <c:pt idx="1096">
                  <c:v>2.1999596107803598</c:v>
                </c:pt>
                <c:pt idx="1097">
                  <c:v>0.99137530801235296</c:v>
                </c:pt>
                <c:pt idx="1098">
                  <c:v>2.0601617115217201</c:v>
                </c:pt>
                <c:pt idx="1099">
                  <c:v>8.9669665092404696</c:v>
                </c:pt>
                <c:pt idx="1100">
                  <c:v>1.7941933718029801</c:v>
                </c:pt>
                <c:pt idx="1101">
                  <c:v>1.6756538752813701</c:v>
                </c:pt>
                <c:pt idx="1102">
                  <c:v>2.6614403862345899</c:v>
                </c:pt>
                <c:pt idx="1103">
                  <c:v>0.40235078039898398</c:v>
                </c:pt>
                <c:pt idx="1104">
                  <c:v>3.6077424968474898</c:v>
                </c:pt>
                <c:pt idx="1105">
                  <c:v>2.9645655451782398</c:v>
                </c:pt>
                <c:pt idx="1106">
                  <c:v>0.46804189146302799</c:v>
                </c:pt>
                <c:pt idx="1107">
                  <c:v>1.2664610072612099</c:v>
                </c:pt>
                <c:pt idx="1108">
                  <c:v>1.8950161335410201</c:v>
                </c:pt>
                <c:pt idx="1109">
                  <c:v>0.96323785042936405</c:v>
                </c:pt>
                <c:pt idx="1110">
                  <c:v>1.4551340356281599</c:v>
                </c:pt>
                <c:pt idx="1111">
                  <c:v>0.990573662629185</c:v>
                </c:pt>
                <c:pt idx="1112">
                  <c:v>2.5401995424417501</c:v>
                </c:pt>
                <c:pt idx="1113">
                  <c:v>1.0785434561837901</c:v>
                </c:pt>
                <c:pt idx="1114">
                  <c:v>4.8553338442956298</c:v>
                </c:pt>
                <c:pt idx="1115">
                  <c:v>1.5932960555745199</c:v>
                </c:pt>
                <c:pt idx="1116">
                  <c:v>1.47414495227044</c:v>
                </c:pt>
                <c:pt idx="1117">
                  <c:v>1.19588334001833</c:v>
                </c:pt>
                <c:pt idx="1118">
                  <c:v>0.45143793523383002</c:v>
                </c:pt>
                <c:pt idx="1119">
                  <c:v>1.3536953674852299</c:v>
                </c:pt>
                <c:pt idx="1120">
                  <c:v>2.51409526666804E-2</c:v>
                </c:pt>
                <c:pt idx="1121">
                  <c:v>1.38250187389104</c:v>
                </c:pt>
                <c:pt idx="1122">
                  <c:v>1.22048476952567</c:v>
                </c:pt>
                <c:pt idx="1123">
                  <c:v>8.3154114745844492</c:v>
                </c:pt>
                <c:pt idx="1124">
                  <c:v>1.5807038429436899</c:v>
                </c:pt>
                <c:pt idx="1125">
                  <c:v>0.87367678920692304</c:v>
                </c:pt>
                <c:pt idx="1126">
                  <c:v>2.41324804736995</c:v>
                </c:pt>
                <c:pt idx="1127">
                  <c:v>1.9748175766262499</c:v>
                </c:pt>
                <c:pt idx="1128">
                  <c:v>7.5972339992889903</c:v>
                </c:pt>
                <c:pt idx="1129">
                  <c:v>2.8243603814157998</c:v>
                </c:pt>
                <c:pt idx="1130">
                  <c:v>0.85772016230343096</c:v>
                </c:pt>
                <c:pt idx="1131">
                  <c:v>1.9004809828468601</c:v>
                </c:pt>
                <c:pt idx="1132">
                  <c:v>1.83896046735048</c:v>
                </c:pt>
                <c:pt idx="1133">
                  <c:v>2.1976983944967601</c:v>
                </c:pt>
                <c:pt idx="1134">
                  <c:v>6.6218929888043796</c:v>
                </c:pt>
                <c:pt idx="1135">
                  <c:v>0.103856768993819</c:v>
                </c:pt>
                <c:pt idx="1136">
                  <c:v>0.15932149080720201</c:v>
                </c:pt>
                <c:pt idx="1137">
                  <c:v>3.1176114455729098</c:v>
                </c:pt>
                <c:pt idx="1138">
                  <c:v>1.51425435319352</c:v>
                </c:pt>
                <c:pt idx="1139">
                  <c:v>0</c:v>
                </c:pt>
                <c:pt idx="1140">
                  <c:v>0.21528922905401701</c:v>
                </c:pt>
                <c:pt idx="1141">
                  <c:v>1.6650628197642099</c:v>
                </c:pt>
                <c:pt idx="1142">
                  <c:v>0.63272930810344097</c:v>
                </c:pt>
                <c:pt idx="1143">
                  <c:v>1.4222205320578101</c:v>
                </c:pt>
                <c:pt idx="1144">
                  <c:v>2.4091910766299001</c:v>
                </c:pt>
                <c:pt idx="1145">
                  <c:v>1.7023359431402501</c:v>
                </c:pt>
                <c:pt idx="1146">
                  <c:v>0.53747797552656695</c:v>
                </c:pt>
                <c:pt idx="1147">
                  <c:v>1.5977299334411501</c:v>
                </c:pt>
                <c:pt idx="1148">
                  <c:v>0.47826058868804899</c:v>
                </c:pt>
                <c:pt idx="1149">
                  <c:v>2.82406483517997</c:v>
                </c:pt>
                <c:pt idx="1150">
                  <c:v>1.8966744506816999</c:v>
                </c:pt>
                <c:pt idx="1151">
                  <c:v>1.83311715583738</c:v>
                </c:pt>
                <c:pt idx="1152">
                  <c:v>0.85541663610544605</c:v>
                </c:pt>
                <c:pt idx="1153">
                  <c:v>5.3701375877025201</c:v>
                </c:pt>
                <c:pt idx="1154">
                  <c:v>0.753725038178647</c:v>
                </c:pt>
                <c:pt idx="1155">
                  <c:v>1.7386279881970801</c:v>
                </c:pt>
                <c:pt idx="1156">
                  <c:v>1.1411922310642499</c:v>
                </c:pt>
                <c:pt idx="1157">
                  <c:v>1.6687169614935899</c:v>
                </c:pt>
                <c:pt idx="1158">
                  <c:v>14.455740669234601</c:v>
                </c:pt>
                <c:pt idx="1159">
                  <c:v>3.4438644995983698</c:v>
                </c:pt>
                <c:pt idx="1160">
                  <c:v>0.70414190127409804</c:v>
                </c:pt>
                <c:pt idx="1161">
                  <c:v>1.01359288247474</c:v>
                </c:pt>
                <c:pt idx="1162">
                  <c:v>2.8615551418708698</c:v>
                </c:pt>
                <c:pt idx="1163">
                  <c:v>1.0208134189765301</c:v>
                </c:pt>
                <c:pt idx="1164">
                  <c:v>2.6831498726819198</c:v>
                </c:pt>
                <c:pt idx="1165">
                  <c:v>1.88300120147491</c:v>
                </c:pt>
                <c:pt idx="1166">
                  <c:v>1.6555336789552799</c:v>
                </c:pt>
                <c:pt idx="1167">
                  <c:v>1.38294885520442</c:v>
                </c:pt>
                <c:pt idx="1168">
                  <c:v>3.88844170236107</c:v>
                </c:pt>
                <c:pt idx="1169">
                  <c:v>1.31555942105132</c:v>
                </c:pt>
                <c:pt idx="1170">
                  <c:v>0</c:v>
                </c:pt>
                <c:pt idx="1171">
                  <c:v>1.67257930522085</c:v>
                </c:pt>
                <c:pt idx="1172">
                  <c:v>1.0802025364393499</c:v>
                </c:pt>
                <c:pt idx="1173">
                  <c:v>1.1119625518862399</c:v>
                </c:pt>
                <c:pt idx="1174">
                  <c:v>1.5479014183295901</c:v>
                </c:pt>
                <c:pt idx="1175">
                  <c:v>0</c:v>
                </c:pt>
                <c:pt idx="1176">
                  <c:v>0.17264755805104801</c:v>
                </c:pt>
                <c:pt idx="1177">
                  <c:v>0</c:v>
                </c:pt>
                <c:pt idx="1178">
                  <c:v>0.83508398628589098</c:v>
                </c:pt>
                <c:pt idx="1179">
                  <c:v>5.2315524925421499</c:v>
                </c:pt>
                <c:pt idx="1180">
                  <c:v>0.78973412656108599</c:v>
                </c:pt>
                <c:pt idx="1181">
                  <c:v>0.94388017904593902</c:v>
                </c:pt>
                <c:pt idx="1182">
                  <c:v>2.3214391311043898</c:v>
                </c:pt>
                <c:pt idx="1183">
                  <c:v>1.30787240973043</c:v>
                </c:pt>
                <c:pt idx="1184">
                  <c:v>0.60269300876109799</c:v>
                </c:pt>
                <c:pt idx="1185">
                  <c:v>6.6972096970769598E-2</c:v>
                </c:pt>
                <c:pt idx="1186">
                  <c:v>0.94075873749208405</c:v>
                </c:pt>
                <c:pt idx="1187">
                  <c:v>37.045735788064803</c:v>
                </c:pt>
                <c:pt idx="1188">
                  <c:v>0.350515783955205</c:v>
                </c:pt>
                <c:pt idx="1189">
                  <c:v>1.7159139611513801</c:v>
                </c:pt>
                <c:pt idx="1190">
                  <c:v>0.85296648401619501</c:v>
                </c:pt>
                <c:pt idx="1191">
                  <c:v>1.1364242639887301</c:v>
                </c:pt>
                <c:pt idx="1192">
                  <c:v>2.54359870479242E-2</c:v>
                </c:pt>
                <c:pt idx="1193">
                  <c:v>1.4349967445249601</c:v>
                </c:pt>
                <c:pt idx="1194">
                  <c:v>3.4914028964864201</c:v>
                </c:pt>
                <c:pt idx="1195">
                  <c:v>7.7387322621535999</c:v>
                </c:pt>
                <c:pt idx="1196">
                  <c:v>1.3684815218316899</c:v>
                </c:pt>
                <c:pt idx="1197">
                  <c:v>4.4496735450010503</c:v>
                </c:pt>
                <c:pt idx="1198">
                  <c:v>1.7625875335586501</c:v>
                </c:pt>
                <c:pt idx="1199">
                  <c:v>1.5275485780710301</c:v>
                </c:pt>
                <c:pt idx="1200">
                  <c:v>1.8087325588829599</c:v>
                </c:pt>
                <c:pt idx="1201">
                  <c:v>5.0400742957872398</c:v>
                </c:pt>
                <c:pt idx="1202">
                  <c:v>0.89127365425600402</c:v>
                </c:pt>
                <c:pt idx="1203">
                  <c:v>3.4595350837804699</c:v>
                </c:pt>
                <c:pt idx="1204">
                  <c:v>0.36337737866036202</c:v>
                </c:pt>
                <c:pt idx="1205">
                  <c:v>1.8028620494782499</c:v>
                </c:pt>
                <c:pt idx="1206">
                  <c:v>7.1061760119567096E-3</c:v>
                </c:pt>
                <c:pt idx="1207">
                  <c:v>2.52303135458485</c:v>
                </c:pt>
                <c:pt idx="1208">
                  <c:v>0</c:v>
                </c:pt>
                <c:pt idx="1209">
                  <c:v>0.46783354745584199</c:v>
                </c:pt>
                <c:pt idx="1210">
                  <c:v>6.8865080319171801</c:v>
                </c:pt>
                <c:pt idx="1211">
                  <c:v>3.02779432377335</c:v>
                </c:pt>
                <c:pt idx="1212">
                  <c:v>0.93906116479911805</c:v>
                </c:pt>
                <c:pt idx="1213">
                  <c:v>1.50553785562093</c:v>
                </c:pt>
                <c:pt idx="1214">
                  <c:v>8.8273467750956893</c:v>
                </c:pt>
                <c:pt idx="1215">
                  <c:v>0.97607876026889695</c:v>
                </c:pt>
                <c:pt idx="1216">
                  <c:v>2.3206245220452302</c:v>
                </c:pt>
                <c:pt idx="1217">
                  <c:v>41.205636743215003</c:v>
                </c:pt>
                <c:pt idx="1218">
                  <c:v>1.90927991870478</c:v>
                </c:pt>
                <c:pt idx="1219">
                  <c:v>2.0800147360579802</c:v>
                </c:pt>
                <c:pt idx="1220">
                  <c:v>1.72534301070954</c:v>
                </c:pt>
                <c:pt idx="1221">
                  <c:v>0.12733455578512001</c:v>
                </c:pt>
                <c:pt idx="1222">
                  <c:v>0.71513536953649803</c:v>
                </c:pt>
                <c:pt idx="1223">
                  <c:v>1.4831659807668101</c:v>
                </c:pt>
                <c:pt idx="1224">
                  <c:v>0.78540964277160596</c:v>
                </c:pt>
                <c:pt idx="1225">
                  <c:v>0.41081823901710801</c:v>
                </c:pt>
                <c:pt idx="1226">
                  <c:v>0.149889435405685</c:v>
                </c:pt>
                <c:pt idx="1227">
                  <c:v>0.10355745959159</c:v>
                </c:pt>
                <c:pt idx="1228">
                  <c:v>2.3634548832968401</c:v>
                </c:pt>
                <c:pt idx="1229">
                  <c:v>2.71637753180923</c:v>
                </c:pt>
                <c:pt idx="1230">
                  <c:v>2.5645753839658498</c:v>
                </c:pt>
                <c:pt idx="1231">
                  <c:v>0.47787874481239201</c:v>
                </c:pt>
                <c:pt idx="1232">
                  <c:v>4.1709039816301203</c:v>
                </c:pt>
                <c:pt idx="1233">
                  <c:v>1.1852645919746601</c:v>
                </c:pt>
                <c:pt idx="1234">
                  <c:v>1.3826919210130999</c:v>
                </c:pt>
                <c:pt idx="1235">
                  <c:v>0.440089115615168</c:v>
                </c:pt>
                <c:pt idx="1236">
                  <c:v>2.4941785007977302</c:v>
                </c:pt>
                <c:pt idx="1237">
                  <c:v>1.4528483156152501</c:v>
                </c:pt>
                <c:pt idx="1238">
                  <c:v>1.31882082730683</c:v>
                </c:pt>
                <c:pt idx="1239">
                  <c:v>2.98920840415134</c:v>
                </c:pt>
                <c:pt idx="1240">
                  <c:v>3.1095191956582098</c:v>
                </c:pt>
                <c:pt idx="1241">
                  <c:v>0.75174152491581203</c:v>
                </c:pt>
                <c:pt idx="1242">
                  <c:v>1.0017006474604999</c:v>
                </c:pt>
                <c:pt idx="1243">
                  <c:v>0.91733580712685903</c:v>
                </c:pt>
                <c:pt idx="1244">
                  <c:v>1.9738670213799101</c:v>
                </c:pt>
                <c:pt idx="1245">
                  <c:v>1.43567871384309</c:v>
                </c:pt>
                <c:pt idx="1246">
                  <c:v>1.2469299406440999</c:v>
                </c:pt>
                <c:pt idx="1247">
                  <c:v>0.99949736262494504</c:v>
                </c:pt>
                <c:pt idx="1248">
                  <c:v>0.847498758905885</c:v>
                </c:pt>
                <c:pt idx="1249">
                  <c:v>1.825147156816</c:v>
                </c:pt>
                <c:pt idx="1250">
                  <c:v>0</c:v>
                </c:pt>
                <c:pt idx="1251">
                  <c:v>2.80769148059917</c:v>
                </c:pt>
                <c:pt idx="1252">
                  <c:v>3.9492012889752601</c:v>
                </c:pt>
                <c:pt idx="1253">
                  <c:v>4.1339034258242799</c:v>
                </c:pt>
                <c:pt idx="1254">
                  <c:v>1.85604898736154</c:v>
                </c:pt>
                <c:pt idx="1255">
                  <c:v>0.632436218182584</c:v>
                </c:pt>
                <c:pt idx="1256">
                  <c:v>5.8325133222019199</c:v>
                </c:pt>
                <c:pt idx="1257">
                  <c:v>5.2862501301717497</c:v>
                </c:pt>
                <c:pt idx="1258">
                  <c:v>1.5299698766385901</c:v>
                </c:pt>
                <c:pt idx="1259">
                  <c:v>9.5029501144506506E-2</c:v>
                </c:pt>
                <c:pt idx="1260">
                  <c:v>0.65099523511149104</c:v>
                </c:pt>
                <c:pt idx="1261">
                  <c:v>0.68236493979382595</c:v>
                </c:pt>
                <c:pt idx="1262">
                  <c:v>0.121948345028966</c:v>
                </c:pt>
                <c:pt idx="1263">
                  <c:v>2.0274544228181202</c:v>
                </c:pt>
                <c:pt idx="1264">
                  <c:v>1.5673907218304</c:v>
                </c:pt>
                <c:pt idx="1265">
                  <c:v>0.95072093460284601</c:v>
                </c:pt>
                <c:pt idx="1266">
                  <c:v>1.30456732530346</c:v>
                </c:pt>
                <c:pt idx="1267">
                  <c:v>2.4971109197521302</c:v>
                </c:pt>
                <c:pt idx="1268">
                  <c:v>0.74683468889010995</c:v>
                </c:pt>
                <c:pt idx="1269">
                  <c:v>2.4888219646034102</c:v>
                </c:pt>
                <c:pt idx="1270">
                  <c:v>0.51235960003260905</c:v>
                </c:pt>
                <c:pt idx="1271">
                  <c:v>2.7697865653399399E-2</c:v>
                </c:pt>
                <c:pt idx="1272">
                  <c:v>2.62032610745102</c:v>
                </c:pt>
                <c:pt idx="1273">
                  <c:v>1.0528656410435</c:v>
                </c:pt>
                <c:pt idx="1274">
                  <c:v>2.6600863326763999</c:v>
                </c:pt>
                <c:pt idx="1275">
                  <c:v>0.55942623703330896</c:v>
                </c:pt>
                <c:pt idx="1276">
                  <c:v>0</c:v>
                </c:pt>
                <c:pt idx="1277">
                  <c:v>1.12280249593864</c:v>
                </c:pt>
                <c:pt idx="1278">
                  <c:v>1.3012571741886201</c:v>
                </c:pt>
                <c:pt idx="1279">
                  <c:v>4.3582596381351797</c:v>
                </c:pt>
                <c:pt idx="1280">
                  <c:v>0.36158864905656701</c:v>
                </c:pt>
                <c:pt idx="1281">
                  <c:v>1.3011858550658599</c:v>
                </c:pt>
                <c:pt idx="1282">
                  <c:v>0.75899764740706799</c:v>
                </c:pt>
                <c:pt idx="1283">
                  <c:v>2.4104368670230398</c:v>
                </c:pt>
                <c:pt idx="1284">
                  <c:v>2.5096773900288301</c:v>
                </c:pt>
                <c:pt idx="1285">
                  <c:v>1.30779189951166</c:v>
                </c:pt>
                <c:pt idx="1286">
                  <c:v>2.8110903964929101</c:v>
                </c:pt>
                <c:pt idx="1287">
                  <c:v>4.7553008594103501</c:v>
                </c:pt>
                <c:pt idx="1288">
                  <c:v>0</c:v>
                </c:pt>
                <c:pt idx="1289">
                  <c:v>1.18790306266388</c:v>
                </c:pt>
                <c:pt idx="1290">
                  <c:v>2.1710435554610799</c:v>
                </c:pt>
                <c:pt idx="1291">
                  <c:v>1.2162322185688501</c:v>
                </c:pt>
                <c:pt idx="1292">
                  <c:v>0.67469474100232196</c:v>
                </c:pt>
                <c:pt idx="1293">
                  <c:v>1.24562681139327</c:v>
                </c:pt>
                <c:pt idx="1294">
                  <c:v>0.89459089421697802</c:v>
                </c:pt>
                <c:pt idx="1295">
                  <c:v>3.1126172806847401</c:v>
                </c:pt>
                <c:pt idx="1296">
                  <c:v>0.422194009817839</c:v>
                </c:pt>
                <c:pt idx="1297">
                  <c:v>0.27229775178940002</c:v>
                </c:pt>
                <c:pt idx="1298">
                  <c:v>0.39104591073407002</c:v>
                </c:pt>
                <c:pt idx="1299">
                  <c:v>2.92857702440141</c:v>
                </c:pt>
                <c:pt idx="1300">
                  <c:v>0.15742304454175399</c:v>
                </c:pt>
                <c:pt idx="1301">
                  <c:v>0.65331966035024602</c:v>
                </c:pt>
                <c:pt idx="1302">
                  <c:v>0.871491599578053</c:v>
                </c:pt>
                <c:pt idx="1303">
                  <c:v>1.31063992198755</c:v>
                </c:pt>
                <c:pt idx="1304">
                  <c:v>5.2342271413092396</c:v>
                </c:pt>
                <c:pt idx="1305">
                  <c:v>0.311623790775652</c:v>
                </c:pt>
                <c:pt idx="1306">
                  <c:v>4.9228892281700398</c:v>
                </c:pt>
                <c:pt idx="1307">
                  <c:v>4.7709052929409204</c:v>
                </c:pt>
                <c:pt idx="1308">
                  <c:v>0.70057444085285603</c:v>
                </c:pt>
                <c:pt idx="1309">
                  <c:v>1.8408914892710599</c:v>
                </c:pt>
                <c:pt idx="1310">
                  <c:v>2.1119749675339698</c:v>
                </c:pt>
                <c:pt idx="1311">
                  <c:v>1.7294371754112701</c:v>
                </c:pt>
                <c:pt idx="1312">
                  <c:v>0.94330653555324095</c:v>
                </c:pt>
                <c:pt idx="1313">
                  <c:v>1.2474267420754499</c:v>
                </c:pt>
                <c:pt idx="1314">
                  <c:v>1.2796141804126899</c:v>
                </c:pt>
                <c:pt idx="1315">
                  <c:v>1.47290446485537</c:v>
                </c:pt>
                <c:pt idx="1316">
                  <c:v>0.60501526477113099</c:v>
                </c:pt>
                <c:pt idx="1317">
                  <c:v>3.59328291801461</c:v>
                </c:pt>
                <c:pt idx="1318">
                  <c:v>2.6851024060187201</c:v>
                </c:pt>
                <c:pt idx="1319">
                  <c:v>2.1878243178652901</c:v>
                </c:pt>
                <c:pt idx="1320">
                  <c:v>0.38590416151524998</c:v>
                </c:pt>
                <c:pt idx="1321">
                  <c:v>1.4899181315231</c:v>
                </c:pt>
                <c:pt idx="1322">
                  <c:v>1.84081945801185</c:v>
                </c:pt>
                <c:pt idx="1323">
                  <c:v>1.04934232875375</c:v>
                </c:pt>
                <c:pt idx="1324">
                  <c:v>1.6881180066782</c:v>
                </c:pt>
                <c:pt idx="1325">
                  <c:v>1.46973379932189</c:v>
                </c:pt>
                <c:pt idx="1326">
                  <c:v>1.06994764397247</c:v>
                </c:pt>
                <c:pt idx="1327">
                  <c:v>1.2812300835533601</c:v>
                </c:pt>
                <c:pt idx="1328">
                  <c:v>0.91768635103276996</c:v>
                </c:pt>
                <c:pt idx="1329">
                  <c:v>1.10811189685567</c:v>
                </c:pt>
                <c:pt idx="1330">
                  <c:v>0</c:v>
                </c:pt>
                <c:pt idx="1331">
                  <c:v>4.0154808944316498</c:v>
                </c:pt>
                <c:pt idx="1332">
                  <c:v>1.2307672368034199</c:v>
                </c:pt>
                <c:pt idx="1333">
                  <c:v>0.87292463773359397</c:v>
                </c:pt>
                <c:pt idx="1334">
                  <c:v>9.7997644413013701E-2</c:v>
                </c:pt>
                <c:pt idx="1335">
                  <c:v>0.83443670010530002</c:v>
                </c:pt>
                <c:pt idx="1336">
                  <c:v>1.45063985042356</c:v>
                </c:pt>
                <c:pt idx="1337">
                  <c:v>2.55244854819209</c:v>
                </c:pt>
                <c:pt idx="1338">
                  <c:v>3.7022480742021702</c:v>
                </c:pt>
                <c:pt idx="1339">
                  <c:v>1.07932012271439</c:v>
                </c:pt>
                <c:pt idx="1340">
                  <c:v>1.5801066732056499</c:v>
                </c:pt>
                <c:pt idx="1341">
                  <c:v>10.073522203705499</c:v>
                </c:pt>
                <c:pt idx="1342">
                  <c:v>0.73436983129341704</c:v>
                </c:pt>
                <c:pt idx="1343">
                  <c:v>0.38774389694431199</c:v>
                </c:pt>
                <c:pt idx="1344">
                  <c:v>1.19001011130319</c:v>
                </c:pt>
                <c:pt idx="1345">
                  <c:v>0.14387325609884699</c:v>
                </c:pt>
                <c:pt idx="1346">
                  <c:v>3.6292572011076198</c:v>
                </c:pt>
                <c:pt idx="1347">
                  <c:v>8.8089924813838399E-2</c:v>
                </c:pt>
                <c:pt idx="1348">
                  <c:v>2.0170147459199401</c:v>
                </c:pt>
                <c:pt idx="1349">
                  <c:v>1.54677218387302</c:v>
                </c:pt>
                <c:pt idx="1350">
                  <c:v>8.8175536513144994</c:v>
                </c:pt>
                <c:pt idx="1351">
                  <c:v>2.2863808629273201</c:v>
                </c:pt>
                <c:pt idx="1352">
                  <c:v>0.58598485251669097</c:v>
                </c:pt>
                <c:pt idx="1353">
                  <c:v>3.1494206573618699</c:v>
                </c:pt>
                <c:pt idx="1354">
                  <c:v>2.26355267381527</c:v>
                </c:pt>
                <c:pt idx="1355">
                  <c:v>1.4394792546627799</c:v>
                </c:pt>
                <c:pt idx="1356">
                  <c:v>1.2420609379552501</c:v>
                </c:pt>
                <c:pt idx="1357">
                  <c:v>1.5995827006565899</c:v>
                </c:pt>
                <c:pt idx="1358">
                  <c:v>3.88002073265553</c:v>
                </c:pt>
                <c:pt idx="1359">
                  <c:v>0.87949947406148798</c:v>
                </c:pt>
                <c:pt idx="1360">
                  <c:v>0.70923753096631204</c:v>
                </c:pt>
                <c:pt idx="1361">
                  <c:v>3.0761894638295901</c:v>
                </c:pt>
                <c:pt idx="1362">
                  <c:v>0.39250092633075301</c:v>
                </c:pt>
                <c:pt idx="1363">
                  <c:v>1.72949659740225</c:v>
                </c:pt>
                <c:pt idx="1364">
                  <c:v>0</c:v>
                </c:pt>
                <c:pt idx="1365">
                  <c:v>2.3306069941485799</c:v>
                </c:pt>
                <c:pt idx="1366">
                  <c:v>1.9945155629603999</c:v>
                </c:pt>
                <c:pt idx="1367">
                  <c:v>0.114508427270924</c:v>
                </c:pt>
                <c:pt idx="1368">
                  <c:v>2.8832326718435399</c:v>
                </c:pt>
                <c:pt idx="1369">
                  <c:v>0.93223593047412001</c:v>
                </c:pt>
                <c:pt idx="1370">
                  <c:v>1.7994818331150799</c:v>
                </c:pt>
                <c:pt idx="1371">
                  <c:v>1.47803139158761</c:v>
                </c:pt>
                <c:pt idx="1372">
                  <c:v>1.7694698257886501</c:v>
                </c:pt>
                <c:pt idx="1373">
                  <c:v>1.2828551426939101</c:v>
                </c:pt>
                <c:pt idx="1374">
                  <c:v>1.2391825623059201</c:v>
                </c:pt>
                <c:pt idx="1375">
                  <c:v>0.56685574479449496</c:v>
                </c:pt>
                <c:pt idx="1376">
                  <c:v>0</c:v>
                </c:pt>
                <c:pt idx="1377">
                  <c:v>0.35699196078717899</c:v>
                </c:pt>
                <c:pt idx="1378">
                  <c:v>0.70019075575031697</c:v>
                </c:pt>
                <c:pt idx="1379">
                  <c:v>0.74843024468970498</c:v>
                </c:pt>
                <c:pt idx="1380">
                  <c:v>2.1244515609677901</c:v>
                </c:pt>
                <c:pt idx="1381">
                  <c:v>1.4320402883621901</c:v>
                </c:pt>
                <c:pt idx="1382">
                  <c:v>0.85285247824405297</c:v>
                </c:pt>
                <c:pt idx="1383">
                  <c:v>0.239867193339483</c:v>
                </c:pt>
                <c:pt idx="1384">
                  <c:v>1.2737062682743601</c:v>
                </c:pt>
                <c:pt idx="1385">
                  <c:v>0.12510239539180301</c:v>
                </c:pt>
                <c:pt idx="1386">
                  <c:v>1.92236901151735</c:v>
                </c:pt>
                <c:pt idx="1387">
                  <c:v>1.2963285393013499</c:v>
                </c:pt>
                <c:pt idx="1388">
                  <c:v>5.0543694827209</c:v>
                </c:pt>
                <c:pt idx="1389">
                  <c:v>1.6005370370201899</c:v>
                </c:pt>
                <c:pt idx="1390">
                  <c:v>1.53429229178189</c:v>
                </c:pt>
                <c:pt idx="1391">
                  <c:v>0.40633509496704401</c:v>
                </c:pt>
                <c:pt idx="1392">
                  <c:v>3.5343849589270899</c:v>
                </c:pt>
                <c:pt idx="1393">
                  <c:v>5.0540637814361604</c:v>
                </c:pt>
                <c:pt idx="1394">
                  <c:v>1.97816891071357</c:v>
                </c:pt>
                <c:pt idx="1395">
                  <c:v>5.4263498301937796</c:v>
                </c:pt>
                <c:pt idx="1396">
                  <c:v>1.2555633449099299</c:v>
                </c:pt>
                <c:pt idx="1397">
                  <c:v>1.46092493201046</c:v>
                </c:pt>
                <c:pt idx="1398">
                  <c:v>14.401239222526399</c:v>
                </c:pt>
                <c:pt idx="1399">
                  <c:v>0.32982043338641898</c:v>
                </c:pt>
                <c:pt idx="1400">
                  <c:v>2.87440954273616</c:v>
                </c:pt>
                <c:pt idx="1401">
                  <c:v>1.0297712067012501</c:v>
                </c:pt>
                <c:pt idx="1402">
                  <c:v>2.9220487688324202</c:v>
                </c:pt>
                <c:pt idx="1403">
                  <c:v>0.65269165127875095</c:v>
                </c:pt>
                <c:pt idx="1404">
                  <c:v>1.0796313277571801</c:v>
                </c:pt>
                <c:pt idx="1405">
                  <c:v>3.7713946626224599</c:v>
                </c:pt>
                <c:pt idx="1406">
                  <c:v>2.3230285570784401</c:v>
                </c:pt>
                <c:pt idx="1407">
                  <c:v>0.81141372152651303</c:v>
                </c:pt>
                <c:pt idx="1408">
                  <c:v>1.9828553342522399</c:v>
                </c:pt>
                <c:pt idx="1409">
                  <c:v>1.0114045261001201</c:v>
                </c:pt>
                <c:pt idx="1410">
                  <c:v>2.0343272869178599</c:v>
                </c:pt>
                <c:pt idx="1411">
                  <c:v>0</c:v>
                </c:pt>
                <c:pt idx="1412">
                  <c:v>0.365088329288836</c:v>
                </c:pt>
                <c:pt idx="1413">
                  <c:v>1.30772753288217</c:v>
                </c:pt>
                <c:pt idx="1414">
                  <c:v>1.2005826847410399</c:v>
                </c:pt>
                <c:pt idx="1415">
                  <c:v>8.8433981354333294E-2</c:v>
                </c:pt>
                <c:pt idx="1416">
                  <c:v>2.0544573348473398</c:v>
                </c:pt>
                <c:pt idx="1417">
                  <c:v>3.8617939216260999</c:v>
                </c:pt>
                <c:pt idx="1418">
                  <c:v>1.13410852424612</c:v>
                </c:pt>
                <c:pt idx="1419">
                  <c:v>1.4366702788286201</c:v>
                </c:pt>
                <c:pt idx="1420">
                  <c:v>0.12631481471122599</c:v>
                </c:pt>
                <c:pt idx="1421">
                  <c:v>5.4172990325979402</c:v>
                </c:pt>
                <c:pt idx="1422">
                  <c:v>1.83001741715928</c:v>
                </c:pt>
                <c:pt idx="1423">
                  <c:v>0.29002786908150502</c:v>
                </c:pt>
                <c:pt idx="1424">
                  <c:v>3.4808357626785802</c:v>
                </c:pt>
                <c:pt idx="1425">
                  <c:v>1.8913652916878501</c:v>
                </c:pt>
                <c:pt idx="1426">
                  <c:v>3.7195385158278</c:v>
                </c:pt>
                <c:pt idx="1427">
                  <c:v>0.58431015408864895</c:v>
                </c:pt>
                <c:pt idx="1428">
                  <c:v>2.65902392027232</c:v>
                </c:pt>
                <c:pt idx="1429">
                  <c:v>1.3063023802765601</c:v>
                </c:pt>
                <c:pt idx="1430">
                  <c:v>2.4440604350955901</c:v>
                </c:pt>
                <c:pt idx="1431">
                  <c:v>1.12491959403293</c:v>
                </c:pt>
                <c:pt idx="1432">
                  <c:v>9.0402241323261201</c:v>
                </c:pt>
                <c:pt idx="1433">
                  <c:v>0.37174419329210401</c:v>
                </c:pt>
                <c:pt idx="1434">
                  <c:v>0.28129102310991499</c:v>
                </c:pt>
                <c:pt idx="1435">
                  <c:v>0.82593841895056797</c:v>
                </c:pt>
                <c:pt idx="1436">
                  <c:v>0.83017007667982101</c:v>
                </c:pt>
                <c:pt idx="1437">
                  <c:v>0</c:v>
                </c:pt>
                <c:pt idx="1438">
                  <c:v>8.9712214280697804</c:v>
                </c:pt>
                <c:pt idx="1439">
                  <c:v>0.87725975383379395</c:v>
                </c:pt>
                <c:pt idx="1440">
                  <c:v>1.03435642408647</c:v>
                </c:pt>
                <c:pt idx="1441">
                  <c:v>10.259811059374901</c:v>
                </c:pt>
                <c:pt idx="1442">
                  <c:v>0</c:v>
                </c:pt>
                <c:pt idx="1443">
                  <c:v>0.93721576926104799</c:v>
                </c:pt>
                <c:pt idx="1444">
                  <c:v>11.707489194036899</c:v>
                </c:pt>
                <c:pt idx="1445">
                  <c:v>0</c:v>
                </c:pt>
                <c:pt idx="1446">
                  <c:v>0</c:v>
                </c:pt>
                <c:pt idx="1447">
                  <c:v>1.0614309248782401</c:v>
                </c:pt>
                <c:pt idx="1448">
                  <c:v>8.8700449711279994E-2</c:v>
                </c:pt>
                <c:pt idx="1449">
                  <c:v>0</c:v>
                </c:pt>
                <c:pt idx="1450">
                  <c:v>7.5178928601288098</c:v>
                </c:pt>
                <c:pt idx="1451">
                  <c:v>0.121166664289316</c:v>
                </c:pt>
                <c:pt idx="1452">
                  <c:v>3.2233331806925198</c:v>
                </c:pt>
                <c:pt idx="1453">
                  <c:v>0</c:v>
                </c:pt>
                <c:pt idx="1454">
                  <c:v>13.429996275967</c:v>
                </c:pt>
                <c:pt idx="1455">
                  <c:v>5.5289027578990897</c:v>
                </c:pt>
                <c:pt idx="1456">
                  <c:v>0.197094945214393</c:v>
                </c:pt>
                <c:pt idx="1457">
                  <c:v>0.55777619680082102</c:v>
                </c:pt>
                <c:pt idx="1458">
                  <c:v>5.4883220178850003</c:v>
                </c:pt>
                <c:pt idx="1459">
                  <c:v>4.8815721566023598</c:v>
                </c:pt>
                <c:pt idx="1460">
                  <c:v>0.416344298171066</c:v>
                </c:pt>
                <c:pt idx="1461">
                  <c:v>1.2238355890189301</c:v>
                </c:pt>
                <c:pt idx="1462">
                  <c:v>5.9854617170204296</c:v>
                </c:pt>
                <c:pt idx="1463">
                  <c:v>0.557763794494337</c:v>
                </c:pt>
                <c:pt idx="1464">
                  <c:v>0.21455004431866001</c:v>
                </c:pt>
                <c:pt idx="1465">
                  <c:v>5.8653228855546704</c:v>
                </c:pt>
                <c:pt idx="1466">
                  <c:v>4.5873045028972603</c:v>
                </c:pt>
                <c:pt idx="1467">
                  <c:v>2.0012643638615599</c:v>
                </c:pt>
                <c:pt idx="1468">
                  <c:v>0.92733248502985499</c:v>
                </c:pt>
                <c:pt idx="1469">
                  <c:v>0.110760163934885</c:v>
                </c:pt>
                <c:pt idx="1470">
                  <c:v>0.82234459263288995</c:v>
                </c:pt>
                <c:pt idx="1471">
                  <c:v>7.5390554323332299</c:v>
                </c:pt>
                <c:pt idx="1472">
                  <c:v>0</c:v>
                </c:pt>
                <c:pt idx="1473">
                  <c:v>3.1539159360365998</c:v>
                </c:pt>
                <c:pt idx="1474">
                  <c:v>0.75888402817132605</c:v>
                </c:pt>
                <c:pt idx="1475">
                  <c:v>1.5089576332338499</c:v>
                </c:pt>
                <c:pt idx="1476">
                  <c:v>1.51415443004668</c:v>
                </c:pt>
                <c:pt idx="1477">
                  <c:v>2.6821425142464101</c:v>
                </c:pt>
                <c:pt idx="1478">
                  <c:v>4.9471934785898499</c:v>
                </c:pt>
                <c:pt idx="1479">
                  <c:v>1.6324641434790499</c:v>
                </c:pt>
                <c:pt idx="1480">
                  <c:v>1.61467737248128</c:v>
                </c:pt>
                <c:pt idx="1481">
                  <c:v>1.53531456506275</c:v>
                </c:pt>
                <c:pt idx="1482">
                  <c:v>0.97236740199451399</c:v>
                </c:pt>
                <c:pt idx="1483">
                  <c:v>2.25193729435146</c:v>
                </c:pt>
                <c:pt idx="1484">
                  <c:v>1.4490389402197299</c:v>
                </c:pt>
                <c:pt idx="1485">
                  <c:v>1.1215235793317999</c:v>
                </c:pt>
                <c:pt idx="1486">
                  <c:v>0.17384221973540701</c:v>
                </c:pt>
                <c:pt idx="1487">
                  <c:v>0.85938646383804695</c:v>
                </c:pt>
                <c:pt idx="1488">
                  <c:v>0</c:v>
                </c:pt>
                <c:pt idx="1489">
                  <c:v>8.3934478193430098E-2</c:v>
                </c:pt>
                <c:pt idx="1490">
                  <c:v>2.4667125888794499</c:v>
                </c:pt>
                <c:pt idx="1491">
                  <c:v>1.4853581670057501</c:v>
                </c:pt>
                <c:pt idx="1492">
                  <c:v>0.76657900930722001</c:v>
                </c:pt>
                <c:pt idx="1493">
                  <c:v>2.7763192853790399</c:v>
                </c:pt>
                <c:pt idx="1494">
                  <c:v>3.4771609269275499</c:v>
                </c:pt>
                <c:pt idx="1495">
                  <c:v>0.26112068324592103</c:v>
                </c:pt>
                <c:pt idx="1496">
                  <c:v>1.35359166560051</c:v>
                </c:pt>
                <c:pt idx="1497">
                  <c:v>4.2744462656292201</c:v>
                </c:pt>
                <c:pt idx="1498">
                  <c:v>2.5772682713736401</c:v>
                </c:pt>
                <c:pt idx="1499">
                  <c:v>2.5371707660320699</c:v>
                </c:pt>
                <c:pt idx="1500">
                  <c:v>0.62812026823967704</c:v>
                </c:pt>
                <c:pt idx="1501">
                  <c:v>7.7046145023731398</c:v>
                </c:pt>
                <c:pt idx="1502">
                  <c:v>1.1052622584241301</c:v>
                </c:pt>
                <c:pt idx="1503">
                  <c:v>1.3330650922621401</c:v>
                </c:pt>
                <c:pt idx="1504">
                  <c:v>0.78094627366319802</c:v>
                </c:pt>
                <c:pt idx="1505">
                  <c:v>4.5157451565500404</c:v>
                </c:pt>
                <c:pt idx="1506">
                  <c:v>3.11027153799323</c:v>
                </c:pt>
                <c:pt idx="1507">
                  <c:v>1.1195170718895</c:v>
                </c:pt>
                <c:pt idx="1508">
                  <c:v>2.4231120042610299</c:v>
                </c:pt>
                <c:pt idx="1509">
                  <c:v>5.6703758101095296</c:v>
                </c:pt>
                <c:pt idx="1510">
                  <c:v>1.74959902839279</c:v>
                </c:pt>
                <c:pt idx="1511">
                  <c:v>1.6481994069472401</c:v>
                </c:pt>
                <c:pt idx="1512">
                  <c:v>0.77238600924363299</c:v>
                </c:pt>
                <c:pt idx="1513">
                  <c:v>1.5386065926092301</c:v>
                </c:pt>
                <c:pt idx="1514">
                  <c:v>1.6453203714893501</c:v>
                </c:pt>
                <c:pt idx="1515">
                  <c:v>0.367611795596677</c:v>
                </c:pt>
                <c:pt idx="1516">
                  <c:v>0.94107987006377702</c:v>
                </c:pt>
                <c:pt idx="1517">
                  <c:v>0</c:v>
                </c:pt>
                <c:pt idx="1518">
                  <c:v>1.3790660636633501</c:v>
                </c:pt>
                <c:pt idx="1519">
                  <c:v>7.59172719485026</c:v>
                </c:pt>
                <c:pt idx="1520">
                  <c:v>1.02695606203165</c:v>
                </c:pt>
                <c:pt idx="1521">
                  <c:v>1.43979960687818</c:v>
                </c:pt>
                <c:pt idx="1522">
                  <c:v>0.58221218466908597</c:v>
                </c:pt>
                <c:pt idx="1523">
                  <c:v>3.52427839637194</c:v>
                </c:pt>
                <c:pt idx="1524">
                  <c:v>1.7235848563201299</c:v>
                </c:pt>
                <c:pt idx="1525">
                  <c:v>1.04054093762958</c:v>
                </c:pt>
                <c:pt idx="1526">
                  <c:v>3.8427604020651001</c:v>
                </c:pt>
                <c:pt idx="1527">
                  <c:v>1.5055637266731201</c:v>
                </c:pt>
                <c:pt idx="1528">
                  <c:v>1.27674966411581</c:v>
                </c:pt>
                <c:pt idx="1529">
                  <c:v>1.9174602939638601</c:v>
                </c:pt>
                <c:pt idx="1530">
                  <c:v>6.8568369748963001</c:v>
                </c:pt>
                <c:pt idx="1531">
                  <c:v>0.27460619032389599</c:v>
                </c:pt>
                <c:pt idx="1532">
                  <c:v>2.64627921221151</c:v>
                </c:pt>
                <c:pt idx="1533">
                  <c:v>2.5405269885614201</c:v>
                </c:pt>
                <c:pt idx="1534">
                  <c:v>1.4764608319016399</c:v>
                </c:pt>
                <c:pt idx="1535">
                  <c:v>1.47423709282632</c:v>
                </c:pt>
                <c:pt idx="1536">
                  <c:v>0.41368918298805502</c:v>
                </c:pt>
                <c:pt idx="1537">
                  <c:v>0.73066934157923102</c:v>
                </c:pt>
                <c:pt idx="1538">
                  <c:v>0.12969581265552799</c:v>
                </c:pt>
                <c:pt idx="1539">
                  <c:v>0.34933790423206001</c:v>
                </c:pt>
                <c:pt idx="1541">
                  <c:v>3.6871236430035599</c:v>
                </c:pt>
                <c:pt idx="1542">
                  <c:v>2.7861615216438298</c:v>
                </c:pt>
                <c:pt idx="1543">
                  <c:v>2.05482496279107</c:v>
                </c:pt>
                <c:pt idx="1544">
                  <c:v>0.20584367824845901</c:v>
                </c:pt>
                <c:pt idx="1545">
                  <c:v>1.00918382646686</c:v>
                </c:pt>
                <c:pt idx="1546">
                  <c:v>2.2560659483192902</c:v>
                </c:pt>
                <c:pt idx="1547">
                  <c:v>1.79522275201854</c:v>
                </c:pt>
                <c:pt idx="1548">
                  <c:v>0.48141825256709198</c:v>
                </c:pt>
                <c:pt idx="1549">
                  <c:v>4.1070408286170298E-2</c:v>
                </c:pt>
                <c:pt idx="1550">
                  <c:v>0.73118001869251503</c:v>
                </c:pt>
                <c:pt idx="1551">
                  <c:v>1.32388738790351</c:v>
                </c:pt>
                <c:pt idx="1552">
                  <c:v>2.9321661312951899</c:v>
                </c:pt>
                <c:pt idx="1553">
                  <c:v>1.1255539376000401</c:v>
                </c:pt>
                <c:pt idx="1554">
                  <c:v>1.91988456177106</c:v>
                </c:pt>
                <c:pt idx="1555">
                  <c:v>0.47459158754948599</c:v>
                </c:pt>
                <c:pt idx="1556">
                  <c:v>0.428765105339036</c:v>
                </c:pt>
                <c:pt idx="1557">
                  <c:v>0.91450802418815202</c:v>
                </c:pt>
                <c:pt idx="1558">
                  <c:v>1.3529505462539999</c:v>
                </c:pt>
                <c:pt idx="1559">
                  <c:v>1.0569802627276501</c:v>
                </c:pt>
                <c:pt idx="1560">
                  <c:v>3.1920339333926502</c:v>
                </c:pt>
                <c:pt idx="1561">
                  <c:v>0.725158943521648</c:v>
                </c:pt>
                <c:pt idx="1562">
                  <c:v>0.300465047576782</c:v>
                </c:pt>
                <c:pt idx="1563">
                  <c:v>1.13642045907918</c:v>
                </c:pt>
                <c:pt idx="1564">
                  <c:v>5.2616982601192301</c:v>
                </c:pt>
                <c:pt idx="1565">
                  <c:v>1.9917961152864101</c:v>
                </c:pt>
                <c:pt idx="1566">
                  <c:v>1.1887506159735599</c:v>
                </c:pt>
                <c:pt idx="1567">
                  <c:v>0.703850409786416</c:v>
                </c:pt>
                <c:pt idx="1568">
                  <c:v>2.3040689215686898</c:v>
                </c:pt>
                <c:pt idx="1569">
                  <c:v>1.4580408220733201</c:v>
                </c:pt>
                <c:pt idx="1570">
                  <c:v>0</c:v>
                </c:pt>
                <c:pt idx="1571">
                  <c:v>2.9939743004674302</c:v>
                </c:pt>
                <c:pt idx="1572">
                  <c:v>1.1322647914766599</c:v>
                </c:pt>
                <c:pt idx="1573">
                  <c:v>1.1808551920424899</c:v>
                </c:pt>
                <c:pt idx="1574">
                  <c:v>1.3385774217180799</c:v>
                </c:pt>
                <c:pt idx="1575">
                  <c:v>1.75803293531298</c:v>
                </c:pt>
                <c:pt idx="1576">
                  <c:v>1.5904778447674499</c:v>
                </c:pt>
                <c:pt idx="1577">
                  <c:v>3.6781172246721199</c:v>
                </c:pt>
                <c:pt idx="1578">
                  <c:v>0.86226221351238597</c:v>
                </c:pt>
                <c:pt idx="1579">
                  <c:v>1.37202399104615</c:v>
                </c:pt>
                <c:pt idx="1580">
                  <c:v>1.5753114505049699</c:v>
                </c:pt>
                <c:pt idx="1581">
                  <c:v>6.4665393262363198</c:v>
                </c:pt>
                <c:pt idx="1582">
                  <c:v>8.4186650513151495E-2</c:v>
                </c:pt>
                <c:pt idx="1583">
                  <c:v>2.49421728087975</c:v>
                </c:pt>
                <c:pt idx="1584">
                  <c:v>2.0486724939272198</c:v>
                </c:pt>
                <c:pt idx="1585">
                  <c:v>4.1612953077215504</c:v>
                </c:pt>
                <c:pt idx="1586">
                  <c:v>0.97815940332501194</c:v>
                </c:pt>
                <c:pt idx="1587">
                  <c:v>0.784058354796346</c:v>
                </c:pt>
                <c:pt idx="1588">
                  <c:v>0.95163384567310405</c:v>
                </c:pt>
                <c:pt idx="1589">
                  <c:v>1.5946910433270001</c:v>
                </c:pt>
                <c:pt idx="1590">
                  <c:v>1.2364783875674299</c:v>
                </c:pt>
                <c:pt idx="1591">
                  <c:v>0.90882299334434302</c:v>
                </c:pt>
                <c:pt idx="1592">
                  <c:v>2.6542664192809702</c:v>
                </c:pt>
                <c:pt idx="1593">
                  <c:v>1.50967997423422</c:v>
                </c:pt>
                <c:pt idx="1594">
                  <c:v>2.32594254217851</c:v>
                </c:pt>
                <c:pt idx="1595">
                  <c:v>0.62063460093326395</c:v>
                </c:pt>
                <c:pt idx="1596">
                  <c:v>2.13372847810149</c:v>
                </c:pt>
                <c:pt idx="1597">
                  <c:v>1.77836982186684</c:v>
                </c:pt>
                <c:pt idx="1598">
                  <c:v>3.0210761239521702</c:v>
                </c:pt>
                <c:pt idx="1599">
                  <c:v>1.39819072074968</c:v>
                </c:pt>
                <c:pt idx="1600">
                  <c:v>1.38412482013225</c:v>
                </c:pt>
                <c:pt idx="1601">
                  <c:v>2.0361910625285402</c:v>
                </c:pt>
                <c:pt idx="1602">
                  <c:v>2.4536656367304199</c:v>
                </c:pt>
                <c:pt idx="1603">
                  <c:v>1.36391031700663</c:v>
                </c:pt>
                <c:pt idx="1604">
                  <c:v>1.6656633087180199</c:v>
                </c:pt>
                <c:pt idx="1605">
                  <c:v>1.21881065358985</c:v>
                </c:pt>
                <c:pt idx="1606">
                  <c:v>0.311636862181841</c:v>
                </c:pt>
                <c:pt idx="1607">
                  <c:v>1.2094421753028599</c:v>
                </c:pt>
                <c:pt idx="1608">
                  <c:v>1.1417679702063901</c:v>
                </c:pt>
                <c:pt idx="1609">
                  <c:v>4.3847452995890297</c:v>
                </c:pt>
                <c:pt idx="1610">
                  <c:v>2.4490701703223099</c:v>
                </c:pt>
                <c:pt idx="1611">
                  <c:v>2.31964120888507</c:v>
                </c:pt>
                <c:pt idx="1612">
                  <c:v>0.50952281530020604</c:v>
                </c:pt>
                <c:pt idx="1613">
                  <c:v>0.56566841684959002</c:v>
                </c:pt>
                <c:pt idx="1614">
                  <c:v>1.5134917487539601</c:v>
                </c:pt>
                <c:pt idx="1615">
                  <c:v>1.4793600743432</c:v>
                </c:pt>
                <c:pt idx="1616">
                  <c:v>1.1055583316240101</c:v>
                </c:pt>
                <c:pt idx="1617">
                  <c:v>1.2155782018636001</c:v>
                </c:pt>
                <c:pt idx="1618">
                  <c:v>1.1835330919471401</c:v>
                </c:pt>
                <c:pt idx="1619">
                  <c:v>1.8391768530680499</c:v>
                </c:pt>
                <c:pt idx="1620">
                  <c:v>2.8836819742632498</c:v>
                </c:pt>
                <c:pt idx="1621">
                  <c:v>1.3403653142969501</c:v>
                </c:pt>
                <c:pt idx="1622">
                  <c:v>1.82781383406042</c:v>
                </c:pt>
                <c:pt idx="1623">
                  <c:v>3.9225107772959098</c:v>
                </c:pt>
                <c:pt idx="1624">
                  <c:v>0.51385476837852895</c:v>
                </c:pt>
                <c:pt idx="1625">
                  <c:v>0.63663765804383199</c:v>
                </c:pt>
                <c:pt idx="1626">
                  <c:v>0.70529952132568396</c:v>
                </c:pt>
                <c:pt idx="1627">
                  <c:v>5.8105102432802598</c:v>
                </c:pt>
                <c:pt idx="1628">
                  <c:v>1.3695801375387899</c:v>
                </c:pt>
                <c:pt idx="1629">
                  <c:v>1.06520641253756</c:v>
                </c:pt>
                <c:pt idx="1630">
                  <c:v>8.6836903574257391</c:v>
                </c:pt>
                <c:pt idx="1631">
                  <c:v>0.78695867996767699</c:v>
                </c:pt>
                <c:pt idx="1632">
                  <c:v>2.1806437310092699</c:v>
                </c:pt>
                <c:pt idx="1633">
                  <c:v>1.28464411111944</c:v>
                </c:pt>
                <c:pt idx="1634">
                  <c:v>2.68559205149809</c:v>
                </c:pt>
                <c:pt idx="1635">
                  <c:v>2.1592289091482799</c:v>
                </c:pt>
                <c:pt idx="1636">
                  <c:v>3.8308690304076798</c:v>
                </c:pt>
                <c:pt idx="1637">
                  <c:v>1.3589762570447499</c:v>
                </c:pt>
                <c:pt idx="1638">
                  <c:v>1.85158588064152</c:v>
                </c:pt>
                <c:pt idx="1639">
                  <c:v>2.2584419523299601</c:v>
                </c:pt>
                <c:pt idx="1640">
                  <c:v>2.6236079016785498</c:v>
                </c:pt>
                <c:pt idx="1641">
                  <c:v>2.3322377668587402</c:v>
                </c:pt>
                <c:pt idx="1642">
                  <c:v>1.3676018968699299</c:v>
                </c:pt>
                <c:pt idx="1643">
                  <c:v>2.1654851685238499</c:v>
                </c:pt>
                <c:pt idx="1644">
                  <c:v>1.70207593244816</c:v>
                </c:pt>
                <c:pt idx="1645">
                  <c:v>0.89562436616899999</c:v>
                </c:pt>
                <c:pt idx="1646">
                  <c:v>1.2836546348918501</c:v>
                </c:pt>
                <c:pt idx="1647">
                  <c:v>2.1206585110207699</c:v>
                </c:pt>
                <c:pt idx="1648">
                  <c:v>3.0654902867559302</c:v>
                </c:pt>
                <c:pt idx="1649">
                  <c:v>2.4329610733816098</c:v>
                </c:pt>
                <c:pt idx="1650">
                  <c:v>0.99634886373973897</c:v>
                </c:pt>
                <c:pt idx="1651">
                  <c:v>1.0911572552778199</c:v>
                </c:pt>
                <c:pt idx="1652">
                  <c:v>5.1387045661677497</c:v>
                </c:pt>
                <c:pt idx="1653">
                  <c:v>3.4331465099280201E-2</c:v>
                </c:pt>
                <c:pt idx="1654">
                  <c:v>1.8710197601427501</c:v>
                </c:pt>
                <c:pt idx="1655">
                  <c:v>0.72775586834878903</c:v>
                </c:pt>
                <c:pt idx="1656">
                  <c:v>2.3595538304577399</c:v>
                </c:pt>
                <c:pt idx="1657">
                  <c:v>2.13150970163557</c:v>
                </c:pt>
                <c:pt idx="1658">
                  <c:v>8.9734261309712107</c:v>
                </c:pt>
                <c:pt idx="1659">
                  <c:v>1.2848625534905</c:v>
                </c:pt>
                <c:pt idx="1660">
                  <c:v>1.1887906590236601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3.5082665811960498</c:v>
                </c:pt>
                <c:pt idx="1665">
                  <c:v>0.93937707022238803</c:v>
                </c:pt>
                <c:pt idx="1666">
                  <c:v>2.2046009461049398</c:v>
                </c:pt>
                <c:pt idx="1667">
                  <c:v>1.1770675142698901</c:v>
                </c:pt>
                <c:pt idx="1668">
                  <c:v>0.493937085345585</c:v>
                </c:pt>
                <c:pt idx="1669">
                  <c:v>1.14012666250768</c:v>
                </c:pt>
                <c:pt idx="1670">
                  <c:v>0.61940478387195597</c:v>
                </c:pt>
                <c:pt idx="1671">
                  <c:v>3.0991135032801398</c:v>
                </c:pt>
                <c:pt idx="1672">
                  <c:v>2.91747152718118</c:v>
                </c:pt>
                <c:pt idx="1673">
                  <c:v>2.6846844153602598</c:v>
                </c:pt>
                <c:pt idx="1674">
                  <c:v>0</c:v>
                </c:pt>
                <c:pt idx="1675">
                  <c:v>1.9661094009420299</c:v>
                </c:pt>
                <c:pt idx="1676">
                  <c:v>1.34943501784121</c:v>
                </c:pt>
                <c:pt idx="1677">
                  <c:v>0.16802976487347401</c:v>
                </c:pt>
                <c:pt idx="1678">
                  <c:v>3.2957498804501499</c:v>
                </c:pt>
                <c:pt idx="1679">
                  <c:v>0.64300249350463101</c:v>
                </c:pt>
                <c:pt idx="1680">
                  <c:v>0.68294116841107499</c:v>
                </c:pt>
                <c:pt idx="1681">
                  <c:v>0.881621026703856</c:v>
                </c:pt>
                <c:pt idx="1682">
                  <c:v>1.8732915096401099</c:v>
                </c:pt>
                <c:pt idx="1683">
                  <c:v>1.09496736049956</c:v>
                </c:pt>
                <c:pt idx="1684">
                  <c:v>1.4496502975791701</c:v>
                </c:pt>
                <c:pt idx="1685">
                  <c:v>1.4149404480436301</c:v>
                </c:pt>
                <c:pt idx="1686">
                  <c:v>2.7797672862289202</c:v>
                </c:pt>
                <c:pt idx="1687">
                  <c:v>0.186758708666657</c:v>
                </c:pt>
                <c:pt idx="1688">
                  <c:v>1.2075844089869201</c:v>
                </c:pt>
                <c:pt idx="1689">
                  <c:v>5.6801101306304203</c:v>
                </c:pt>
                <c:pt idx="1690">
                  <c:v>0.21604608542270601</c:v>
                </c:pt>
                <c:pt idx="1691">
                  <c:v>3.2241987328095099</c:v>
                </c:pt>
                <c:pt idx="1692">
                  <c:v>2.7144100584183501</c:v>
                </c:pt>
                <c:pt idx="1693">
                  <c:v>2.6588619279512802</c:v>
                </c:pt>
                <c:pt idx="1694">
                  <c:v>1.5857425773593801</c:v>
                </c:pt>
                <c:pt idx="1695">
                  <c:v>0.22739176453170601</c:v>
                </c:pt>
                <c:pt idx="1696">
                  <c:v>0.201114538934408</c:v>
                </c:pt>
                <c:pt idx="1697">
                  <c:v>0.29964413358146003</c:v>
                </c:pt>
                <c:pt idx="1698">
                  <c:v>1.17927505836859</c:v>
                </c:pt>
                <c:pt idx="1699">
                  <c:v>4.1896134619035301</c:v>
                </c:pt>
                <c:pt idx="1700">
                  <c:v>0.32425357753224199</c:v>
                </c:pt>
                <c:pt idx="1701">
                  <c:v>0.57464381941501397</c:v>
                </c:pt>
                <c:pt idx="1702">
                  <c:v>0.50053879353614295</c:v>
                </c:pt>
                <c:pt idx="1703">
                  <c:v>0.690048629162341</c:v>
                </c:pt>
                <c:pt idx="1704">
                  <c:v>3.0847985890343002</c:v>
                </c:pt>
                <c:pt idx="1705">
                  <c:v>0.42903156065257197</c:v>
                </c:pt>
                <c:pt idx="1706">
                  <c:v>0</c:v>
                </c:pt>
                <c:pt idx="1707">
                  <c:v>0.31019391214699299</c:v>
                </c:pt>
                <c:pt idx="1708">
                  <c:v>2.9499108632049298</c:v>
                </c:pt>
                <c:pt idx="1709">
                  <c:v>1.73657192618849</c:v>
                </c:pt>
                <c:pt idx="1710">
                  <c:v>1.08948166580405</c:v>
                </c:pt>
                <c:pt idx="1711">
                  <c:v>0.27197077968633498</c:v>
                </c:pt>
                <c:pt idx="1712">
                  <c:v>1.0647053984132</c:v>
                </c:pt>
                <c:pt idx="1713">
                  <c:v>2.1120910068086598</c:v>
                </c:pt>
                <c:pt idx="1714">
                  <c:v>0</c:v>
                </c:pt>
                <c:pt idx="1715">
                  <c:v>8.8294407096818901</c:v>
                </c:pt>
                <c:pt idx="1716">
                  <c:v>2.5412453742947001</c:v>
                </c:pt>
                <c:pt idx="1717">
                  <c:v>1.2548262392452301</c:v>
                </c:pt>
                <c:pt idx="1718">
                  <c:v>1.9322650397253001</c:v>
                </c:pt>
                <c:pt idx="1719">
                  <c:v>1.44134658196112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EC-4163-9CA9-F563A58E5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159231"/>
        <c:axId val="236176511"/>
      </c:scatterChart>
      <c:valAx>
        <c:axId val="1611592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176511"/>
        <c:crosses val="autoZero"/>
        <c:crossBetween val="midCat"/>
      </c:valAx>
      <c:valAx>
        <c:axId val="236176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1592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layout>
        <c:manualLayout>
          <c:xMode val="edge"/>
          <c:yMode val="edge"/>
          <c:x val="1.7124890638670148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SORT'!$AB$3</c:f>
              <c:strCache>
                <c:ptCount val="1"/>
                <c:pt idx="0">
                  <c:v>Commercial Loans To NW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SORT'!$AB$4:$AB$4463</c:f>
              <c:numCache>
                <c:formatCode>0.00</c:formatCode>
                <c:ptCount val="1720"/>
                <c:pt idx="0">
                  <c:v>-1927.0056497175101</c:v>
                </c:pt>
                <c:pt idx="1">
                  <c:v>0</c:v>
                </c:pt>
                <c:pt idx="2">
                  <c:v>56.685507399224697</c:v>
                </c:pt>
                <c:pt idx="3">
                  <c:v>0</c:v>
                </c:pt>
                <c:pt idx="4">
                  <c:v>48.020615773504197</c:v>
                </c:pt>
                <c:pt idx="5">
                  <c:v>0</c:v>
                </c:pt>
                <c:pt idx="6">
                  <c:v>91.917166172434506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162.90116491845399</c:v>
                </c:pt>
                <c:pt idx="15">
                  <c:v>49.290763082931903</c:v>
                </c:pt>
                <c:pt idx="16">
                  <c:v>0</c:v>
                </c:pt>
                <c:pt idx="17">
                  <c:v>0.31834777362445499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328.80415981440001</c:v>
                </c:pt>
                <c:pt idx="23">
                  <c:v>0</c:v>
                </c:pt>
                <c:pt idx="24">
                  <c:v>64.622239940278106</c:v>
                </c:pt>
                <c:pt idx="25">
                  <c:v>0</c:v>
                </c:pt>
                <c:pt idx="26">
                  <c:v>10.3034991563812</c:v>
                </c:pt>
                <c:pt idx="27">
                  <c:v>8.9859238530797807</c:v>
                </c:pt>
                <c:pt idx="28">
                  <c:v>0</c:v>
                </c:pt>
                <c:pt idx="29">
                  <c:v>98.453847720327801</c:v>
                </c:pt>
                <c:pt idx="30">
                  <c:v>0</c:v>
                </c:pt>
                <c:pt idx="31">
                  <c:v>55.292184154972801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53.276290957782599</c:v>
                </c:pt>
                <c:pt idx="36">
                  <c:v>292.71026776546302</c:v>
                </c:pt>
                <c:pt idx="37">
                  <c:v>15.828497940317799</c:v>
                </c:pt>
                <c:pt idx="38">
                  <c:v>0</c:v>
                </c:pt>
                <c:pt idx="39">
                  <c:v>47.197245344511899</c:v>
                </c:pt>
                <c:pt idx="40">
                  <c:v>0</c:v>
                </c:pt>
                <c:pt idx="41">
                  <c:v>29.3407163497371</c:v>
                </c:pt>
                <c:pt idx="42">
                  <c:v>91.918404563217706</c:v>
                </c:pt>
                <c:pt idx="43">
                  <c:v>176.625394297756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60.607041486147402</c:v>
                </c:pt>
                <c:pt idx="48">
                  <c:v>21.308268536755701</c:v>
                </c:pt>
                <c:pt idx="49">
                  <c:v>0</c:v>
                </c:pt>
                <c:pt idx="50">
                  <c:v>223.47792619281799</c:v>
                </c:pt>
                <c:pt idx="51">
                  <c:v>89.463872124964695</c:v>
                </c:pt>
                <c:pt idx="52">
                  <c:v>235.09573871973799</c:v>
                </c:pt>
                <c:pt idx="53">
                  <c:v>0</c:v>
                </c:pt>
                <c:pt idx="54">
                  <c:v>0</c:v>
                </c:pt>
                <c:pt idx="55">
                  <c:v>17.315751643558599</c:v>
                </c:pt>
                <c:pt idx="56">
                  <c:v>0</c:v>
                </c:pt>
                <c:pt idx="57">
                  <c:v>18.615497836249101</c:v>
                </c:pt>
                <c:pt idx="58">
                  <c:v>0</c:v>
                </c:pt>
                <c:pt idx="59">
                  <c:v>0</c:v>
                </c:pt>
                <c:pt idx="60">
                  <c:v>63.034927272521401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113.589026897818</c:v>
                </c:pt>
                <c:pt idx="65">
                  <c:v>44.169143136216398</c:v>
                </c:pt>
                <c:pt idx="66">
                  <c:v>85.231877088944799</c:v>
                </c:pt>
                <c:pt idx="67">
                  <c:v>0</c:v>
                </c:pt>
                <c:pt idx="68">
                  <c:v>0</c:v>
                </c:pt>
                <c:pt idx="69">
                  <c:v>105.09687559449399</c:v>
                </c:pt>
                <c:pt idx="70">
                  <c:v>54.1374596345226</c:v>
                </c:pt>
                <c:pt idx="71">
                  <c:v>150.54203531821</c:v>
                </c:pt>
                <c:pt idx="72">
                  <c:v>122.896402798414</c:v>
                </c:pt>
                <c:pt idx="73">
                  <c:v>0</c:v>
                </c:pt>
                <c:pt idx="74">
                  <c:v>209.00981401107899</c:v>
                </c:pt>
                <c:pt idx="75">
                  <c:v>0</c:v>
                </c:pt>
                <c:pt idx="76">
                  <c:v>0.66904349969642896</c:v>
                </c:pt>
                <c:pt idx="77">
                  <c:v>39.118919507127799</c:v>
                </c:pt>
                <c:pt idx="78">
                  <c:v>0</c:v>
                </c:pt>
                <c:pt idx="79">
                  <c:v>20.6703739621747</c:v>
                </c:pt>
                <c:pt idx="80">
                  <c:v>0</c:v>
                </c:pt>
                <c:pt idx="81">
                  <c:v>8.46047139812746</c:v>
                </c:pt>
                <c:pt idx="82">
                  <c:v>0</c:v>
                </c:pt>
                <c:pt idx="83">
                  <c:v>0.31514986990837102</c:v>
                </c:pt>
                <c:pt idx="84">
                  <c:v>0</c:v>
                </c:pt>
                <c:pt idx="85">
                  <c:v>2.0112437534276202</c:v>
                </c:pt>
                <c:pt idx="86">
                  <c:v>416.56007833060801</c:v>
                </c:pt>
                <c:pt idx="87">
                  <c:v>0</c:v>
                </c:pt>
                <c:pt idx="88">
                  <c:v>0</c:v>
                </c:pt>
                <c:pt idx="89">
                  <c:v>118.947569634771</c:v>
                </c:pt>
                <c:pt idx="90">
                  <c:v>0</c:v>
                </c:pt>
                <c:pt idx="91">
                  <c:v>534.15045571635699</c:v>
                </c:pt>
                <c:pt idx="92">
                  <c:v>1.5698190217468599</c:v>
                </c:pt>
                <c:pt idx="93">
                  <c:v>125.35366784021301</c:v>
                </c:pt>
                <c:pt idx="94">
                  <c:v>89.446726019052406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8.5785944902594302</c:v>
                </c:pt>
                <c:pt idx="101">
                  <c:v>111.965837015277</c:v>
                </c:pt>
                <c:pt idx="102">
                  <c:v>0</c:v>
                </c:pt>
                <c:pt idx="103">
                  <c:v>40.2429126685225</c:v>
                </c:pt>
                <c:pt idx="104">
                  <c:v>555.34791045518102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150.31582500393199</c:v>
                </c:pt>
                <c:pt idx="110">
                  <c:v>184.98453022637699</c:v>
                </c:pt>
                <c:pt idx="111">
                  <c:v>0</c:v>
                </c:pt>
                <c:pt idx="112">
                  <c:v>34.336182246255497</c:v>
                </c:pt>
                <c:pt idx="113">
                  <c:v>130.69382980687701</c:v>
                </c:pt>
                <c:pt idx="114">
                  <c:v>191.23579778888299</c:v>
                </c:pt>
                <c:pt idx="115">
                  <c:v>0</c:v>
                </c:pt>
                <c:pt idx="116">
                  <c:v>2.5809395545379399</c:v>
                </c:pt>
                <c:pt idx="117">
                  <c:v>91.7116302663986</c:v>
                </c:pt>
                <c:pt idx="118">
                  <c:v>4.05077456841956</c:v>
                </c:pt>
                <c:pt idx="119">
                  <c:v>241.98341576863001</c:v>
                </c:pt>
                <c:pt idx="120">
                  <c:v>26.863431642110498</c:v>
                </c:pt>
                <c:pt idx="121">
                  <c:v>17.7508062003261</c:v>
                </c:pt>
                <c:pt idx="122">
                  <c:v>10.3619512660848</c:v>
                </c:pt>
                <c:pt idx="123">
                  <c:v>0</c:v>
                </c:pt>
                <c:pt idx="124">
                  <c:v>0</c:v>
                </c:pt>
                <c:pt idx="125">
                  <c:v>1.2169118492759501</c:v>
                </c:pt>
                <c:pt idx="126">
                  <c:v>30.1624625238872</c:v>
                </c:pt>
                <c:pt idx="127">
                  <c:v>103.332299823246</c:v>
                </c:pt>
                <c:pt idx="128">
                  <c:v>104.41961362792399</c:v>
                </c:pt>
                <c:pt idx="129">
                  <c:v>64.1071814351493</c:v>
                </c:pt>
                <c:pt idx="130">
                  <c:v>0</c:v>
                </c:pt>
                <c:pt idx="131">
                  <c:v>44.992137134501398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83.092763851623801</c:v>
                </c:pt>
                <c:pt idx="139">
                  <c:v>16.819814042670501</c:v>
                </c:pt>
                <c:pt idx="140">
                  <c:v>0</c:v>
                </c:pt>
                <c:pt idx="141">
                  <c:v>2.0708407902844899</c:v>
                </c:pt>
                <c:pt idx="142">
                  <c:v>29.0680683663353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149.79094916468199</c:v>
                </c:pt>
                <c:pt idx="147">
                  <c:v>31.450640876086499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368.34423187092602</c:v>
                </c:pt>
                <c:pt idx="155">
                  <c:v>0</c:v>
                </c:pt>
                <c:pt idx="156">
                  <c:v>42.782577732749402</c:v>
                </c:pt>
                <c:pt idx="157">
                  <c:v>5.0544895571241701</c:v>
                </c:pt>
                <c:pt idx="158">
                  <c:v>0</c:v>
                </c:pt>
                <c:pt idx="159">
                  <c:v>0</c:v>
                </c:pt>
                <c:pt idx="160">
                  <c:v>95.344934718848194</c:v>
                </c:pt>
                <c:pt idx="161">
                  <c:v>13.349963149381299</c:v>
                </c:pt>
                <c:pt idx="162">
                  <c:v>308.31080387159398</c:v>
                </c:pt>
                <c:pt idx="163">
                  <c:v>126.831472606486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23.439850136153101</c:v>
                </c:pt>
                <c:pt idx="168">
                  <c:v>0</c:v>
                </c:pt>
                <c:pt idx="169">
                  <c:v>175.045533086338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66.162487063644093</c:v>
                </c:pt>
                <c:pt idx="174">
                  <c:v>0</c:v>
                </c:pt>
                <c:pt idx="175">
                  <c:v>103.465851467948</c:v>
                </c:pt>
                <c:pt idx="176">
                  <c:v>0</c:v>
                </c:pt>
                <c:pt idx="177">
                  <c:v>0</c:v>
                </c:pt>
                <c:pt idx="178">
                  <c:v>84.392874667861307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172.19172193447</c:v>
                </c:pt>
                <c:pt idx="185">
                  <c:v>88.277648355902599</c:v>
                </c:pt>
                <c:pt idx="186">
                  <c:v>0</c:v>
                </c:pt>
                <c:pt idx="187">
                  <c:v>13.4117730676527</c:v>
                </c:pt>
                <c:pt idx="188">
                  <c:v>0</c:v>
                </c:pt>
                <c:pt idx="189">
                  <c:v>10.3431162239167</c:v>
                </c:pt>
                <c:pt idx="190">
                  <c:v>0</c:v>
                </c:pt>
                <c:pt idx="191">
                  <c:v>1.42376979371668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0.89220828666585295</c:v>
                </c:pt>
                <c:pt idx="197">
                  <c:v>62.036523913495799</c:v>
                </c:pt>
                <c:pt idx="198">
                  <c:v>88.422977381518905</c:v>
                </c:pt>
                <c:pt idx="199">
                  <c:v>463.82165202743602</c:v>
                </c:pt>
                <c:pt idx="200">
                  <c:v>44.584941652843398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16.651122252528602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1.5525183446881099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11.330104767747599</c:v>
                </c:pt>
                <c:pt idx="216">
                  <c:v>13.579048245043101</c:v>
                </c:pt>
                <c:pt idx="217">
                  <c:v>0</c:v>
                </c:pt>
                <c:pt idx="218">
                  <c:v>11.1394652567253</c:v>
                </c:pt>
                <c:pt idx="219">
                  <c:v>120.924008535453</c:v>
                </c:pt>
                <c:pt idx="220">
                  <c:v>60.322196578482199</c:v>
                </c:pt>
                <c:pt idx="221">
                  <c:v>0</c:v>
                </c:pt>
                <c:pt idx="222">
                  <c:v>188.23026378025199</c:v>
                </c:pt>
                <c:pt idx="223">
                  <c:v>102.209357881505</c:v>
                </c:pt>
                <c:pt idx="224">
                  <c:v>83.894001213362699</c:v>
                </c:pt>
                <c:pt idx="225">
                  <c:v>0</c:v>
                </c:pt>
                <c:pt idx="226">
                  <c:v>144.26670047730099</c:v>
                </c:pt>
                <c:pt idx="227">
                  <c:v>0</c:v>
                </c:pt>
                <c:pt idx="228">
                  <c:v>102.31230524118899</c:v>
                </c:pt>
                <c:pt idx="229">
                  <c:v>273.213987211225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165.766366901884</c:v>
                </c:pt>
                <c:pt idx="235">
                  <c:v>199.08342712971299</c:v>
                </c:pt>
                <c:pt idx="236">
                  <c:v>87.361090091540405</c:v>
                </c:pt>
                <c:pt idx="237">
                  <c:v>6.6539054650502703</c:v>
                </c:pt>
                <c:pt idx="238">
                  <c:v>0</c:v>
                </c:pt>
                <c:pt idx="239">
                  <c:v>0</c:v>
                </c:pt>
                <c:pt idx="240">
                  <c:v>130.110901408036</c:v>
                </c:pt>
                <c:pt idx="241">
                  <c:v>0</c:v>
                </c:pt>
                <c:pt idx="242">
                  <c:v>67.919420881510604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113.372352708764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5.2735623926939796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79.970773441406806</c:v>
                </c:pt>
                <c:pt idx="258">
                  <c:v>50.247213163519703</c:v>
                </c:pt>
                <c:pt idx="259">
                  <c:v>21.713635407811001</c:v>
                </c:pt>
                <c:pt idx="260">
                  <c:v>3.24884135140673</c:v>
                </c:pt>
                <c:pt idx="261">
                  <c:v>0</c:v>
                </c:pt>
                <c:pt idx="262">
                  <c:v>47.749405040000603</c:v>
                </c:pt>
                <c:pt idx="263">
                  <c:v>0</c:v>
                </c:pt>
                <c:pt idx="264">
                  <c:v>39.501433047806202</c:v>
                </c:pt>
                <c:pt idx="265">
                  <c:v>0</c:v>
                </c:pt>
                <c:pt idx="266">
                  <c:v>0</c:v>
                </c:pt>
                <c:pt idx="267">
                  <c:v>158.44135057426701</c:v>
                </c:pt>
                <c:pt idx="268">
                  <c:v>0</c:v>
                </c:pt>
                <c:pt idx="269">
                  <c:v>4.0648232670221098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185.136457016451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291.58137341490601</c:v>
                </c:pt>
                <c:pt idx="279">
                  <c:v>194.38689002322701</c:v>
                </c:pt>
                <c:pt idx="280">
                  <c:v>153.58624148030299</c:v>
                </c:pt>
                <c:pt idx="281">
                  <c:v>0</c:v>
                </c:pt>
                <c:pt idx="282">
                  <c:v>0</c:v>
                </c:pt>
                <c:pt idx="283">
                  <c:v>77.133207174813094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55.582643757669302</c:v>
                </c:pt>
                <c:pt idx="288">
                  <c:v>56.142429031108897</c:v>
                </c:pt>
                <c:pt idx="289">
                  <c:v>2.25265106066451</c:v>
                </c:pt>
                <c:pt idx="290">
                  <c:v>0</c:v>
                </c:pt>
                <c:pt idx="291">
                  <c:v>16.860544779183599</c:v>
                </c:pt>
                <c:pt idx="292">
                  <c:v>0</c:v>
                </c:pt>
                <c:pt idx="293">
                  <c:v>195.98807495200299</c:v>
                </c:pt>
                <c:pt idx="294">
                  <c:v>0</c:v>
                </c:pt>
                <c:pt idx="295">
                  <c:v>0</c:v>
                </c:pt>
                <c:pt idx="296">
                  <c:v>71.1137265341561</c:v>
                </c:pt>
                <c:pt idx="297">
                  <c:v>0</c:v>
                </c:pt>
                <c:pt idx="298">
                  <c:v>0</c:v>
                </c:pt>
                <c:pt idx="299">
                  <c:v>114.00286755009201</c:v>
                </c:pt>
                <c:pt idx="300">
                  <c:v>0</c:v>
                </c:pt>
                <c:pt idx="301">
                  <c:v>0</c:v>
                </c:pt>
                <c:pt idx="302">
                  <c:v>69.315976975514602</c:v>
                </c:pt>
                <c:pt idx="303">
                  <c:v>25.742350957991899</c:v>
                </c:pt>
                <c:pt idx="304">
                  <c:v>0</c:v>
                </c:pt>
                <c:pt idx="305">
                  <c:v>0</c:v>
                </c:pt>
                <c:pt idx="306">
                  <c:v>130.49243716802701</c:v>
                </c:pt>
                <c:pt idx="307">
                  <c:v>0</c:v>
                </c:pt>
                <c:pt idx="308">
                  <c:v>0</c:v>
                </c:pt>
                <c:pt idx="309">
                  <c:v>43.679044304632299</c:v>
                </c:pt>
                <c:pt idx="310">
                  <c:v>349.37712448604202</c:v>
                </c:pt>
                <c:pt idx="311">
                  <c:v>72.458685025161699</c:v>
                </c:pt>
                <c:pt idx="312">
                  <c:v>26.6246201868341</c:v>
                </c:pt>
                <c:pt idx="313">
                  <c:v>178.84338792243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2.0551582208977002</c:v>
                </c:pt>
                <c:pt idx="318">
                  <c:v>118.220015930096</c:v>
                </c:pt>
                <c:pt idx="319">
                  <c:v>83.815001017950195</c:v>
                </c:pt>
                <c:pt idx="320">
                  <c:v>46.229096642663897</c:v>
                </c:pt>
                <c:pt idx="321">
                  <c:v>243.02826965504801</c:v>
                </c:pt>
                <c:pt idx="322">
                  <c:v>0</c:v>
                </c:pt>
                <c:pt idx="323">
                  <c:v>225.30183002259</c:v>
                </c:pt>
                <c:pt idx="324">
                  <c:v>109.944192578952</c:v>
                </c:pt>
                <c:pt idx="325">
                  <c:v>0</c:v>
                </c:pt>
                <c:pt idx="326">
                  <c:v>104.375962068945</c:v>
                </c:pt>
                <c:pt idx="327">
                  <c:v>220.78462776229401</c:v>
                </c:pt>
                <c:pt idx="328">
                  <c:v>0</c:v>
                </c:pt>
                <c:pt idx="329">
                  <c:v>133.33503150157901</c:v>
                </c:pt>
                <c:pt idx="330">
                  <c:v>201.49934501536401</c:v>
                </c:pt>
                <c:pt idx="331">
                  <c:v>7.5474907357078296</c:v>
                </c:pt>
                <c:pt idx="332">
                  <c:v>110.625797831933</c:v>
                </c:pt>
                <c:pt idx="333">
                  <c:v>0</c:v>
                </c:pt>
                <c:pt idx="334">
                  <c:v>60.176217467990398</c:v>
                </c:pt>
                <c:pt idx="335">
                  <c:v>0</c:v>
                </c:pt>
                <c:pt idx="336">
                  <c:v>0</c:v>
                </c:pt>
                <c:pt idx="337">
                  <c:v>124.39708129702601</c:v>
                </c:pt>
                <c:pt idx="338">
                  <c:v>18.391333841145698</c:v>
                </c:pt>
                <c:pt idx="339">
                  <c:v>123.484705201184</c:v>
                </c:pt>
                <c:pt idx="340">
                  <c:v>0</c:v>
                </c:pt>
                <c:pt idx="341">
                  <c:v>116.788263582585</c:v>
                </c:pt>
                <c:pt idx="342">
                  <c:v>1.3297419522251701</c:v>
                </c:pt>
                <c:pt idx="343">
                  <c:v>5.4647242137378198</c:v>
                </c:pt>
                <c:pt idx="344">
                  <c:v>86.321069808159294</c:v>
                </c:pt>
                <c:pt idx="345">
                  <c:v>23.491166722022399</c:v>
                </c:pt>
                <c:pt idx="346">
                  <c:v>9.3796683056770505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3.9133851987406998</c:v>
                </c:pt>
                <c:pt idx="351">
                  <c:v>0</c:v>
                </c:pt>
                <c:pt idx="352">
                  <c:v>0</c:v>
                </c:pt>
                <c:pt idx="353">
                  <c:v>18.058749314092701</c:v>
                </c:pt>
                <c:pt idx="354">
                  <c:v>0</c:v>
                </c:pt>
                <c:pt idx="355">
                  <c:v>5.58301759473269E-2</c:v>
                </c:pt>
                <c:pt idx="356">
                  <c:v>18.716432131520499</c:v>
                </c:pt>
                <c:pt idx="357">
                  <c:v>187.28456768535099</c:v>
                </c:pt>
                <c:pt idx="358">
                  <c:v>84.698009180775898</c:v>
                </c:pt>
                <c:pt idx="359">
                  <c:v>113.78723118640301</c:v>
                </c:pt>
                <c:pt idx="360">
                  <c:v>9.4613742402527894</c:v>
                </c:pt>
                <c:pt idx="361">
                  <c:v>0</c:v>
                </c:pt>
                <c:pt idx="362">
                  <c:v>109.143143793885</c:v>
                </c:pt>
                <c:pt idx="363">
                  <c:v>225.332972293354</c:v>
                </c:pt>
                <c:pt idx="364">
                  <c:v>0</c:v>
                </c:pt>
                <c:pt idx="365">
                  <c:v>9.6504955166937201</c:v>
                </c:pt>
                <c:pt idx="366">
                  <c:v>0</c:v>
                </c:pt>
                <c:pt idx="367">
                  <c:v>0</c:v>
                </c:pt>
                <c:pt idx="368">
                  <c:v>69.3121477401383</c:v>
                </c:pt>
                <c:pt idx="369">
                  <c:v>34.602389889647398</c:v>
                </c:pt>
                <c:pt idx="370">
                  <c:v>57.513370015446498</c:v>
                </c:pt>
                <c:pt idx="371">
                  <c:v>27.449519379808802</c:v>
                </c:pt>
                <c:pt idx="372">
                  <c:v>0</c:v>
                </c:pt>
                <c:pt idx="373">
                  <c:v>5.0256921464246798</c:v>
                </c:pt>
                <c:pt idx="374">
                  <c:v>71.152792839602</c:v>
                </c:pt>
                <c:pt idx="375">
                  <c:v>0</c:v>
                </c:pt>
                <c:pt idx="376">
                  <c:v>104.416863057683</c:v>
                </c:pt>
                <c:pt idx="377">
                  <c:v>52.720770620936598</c:v>
                </c:pt>
                <c:pt idx="378">
                  <c:v>100.992734058444</c:v>
                </c:pt>
                <c:pt idx="379">
                  <c:v>0</c:v>
                </c:pt>
                <c:pt idx="380">
                  <c:v>0</c:v>
                </c:pt>
                <c:pt idx="381">
                  <c:v>124.600344769469</c:v>
                </c:pt>
                <c:pt idx="382">
                  <c:v>0</c:v>
                </c:pt>
                <c:pt idx="383">
                  <c:v>0</c:v>
                </c:pt>
                <c:pt idx="384">
                  <c:v>228.66863648791599</c:v>
                </c:pt>
                <c:pt idx="385">
                  <c:v>90.094336063376304</c:v>
                </c:pt>
                <c:pt idx="386">
                  <c:v>152.34078845989399</c:v>
                </c:pt>
                <c:pt idx="387">
                  <c:v>0</c:v>
                </c:pt>
                <c:pt idx="388">
                  <c:v>342.86987199145102</c:v>
                </c:pt>
                <c:pt idx="389">
                  <c:v>0.19612220314380299</c:v>
                </c:pt>
                <c:pt idx="390">
                  <c:v>0</c:v>
                </c:pt>
                <c:pt idx="391">
                  <c:v>14.2003335800185</c:v>
                </c:pt>
                <c:pt idx="392">
                  <c:v>0</c:v>
                </c:pt>
                <c:pt idx="393">
                  <c:v>63.129061125897003</c:v>
                </c:pt>
                <c:pt idx="394">
                  <c:v>3.3435232214068198</c:v>
                </c:pt>
                <c:pt idx="395">
                  <c:v>0</c:v>
                </c:pt>
                <c:pt idx="396">
                  <c:v>29.490965843114601</c:v>
                </c:pt>
                <c:pt idx="397">
                  <c:v>0</c:v>
                </c:pt>
                <c:pt idx="398">
                  <c:v>0</c:v>
                </c:pt>
                <c:pt idx="399">
                  <c:v>104.450594798078</c:v>
                </c:pt>
                <c:pt idx="400">
                  <c:v>68.193583196277103</c:v>
                </c:pt>
                <c:pt idx="401">
                  <c:v>16.2988476179926</c:v>
                </c:pt>
                <c:pt idx="402">
                  <c:v>1.0789854685654401</c:v>
                </c:pt>
                <c:pt idx="403">
                  <c:v>72.022751590547003</c:v>
                </c:pt>
                <c:pt idx="404">
                  <c:v>0</c:v>
                </c:pt>
                <c:pt idx="405">
                  <c:v>2.9861396389936099E-2</c:v>
                </c:pt>
                <c:pt idx="406">
                  <c:v>65.797191581555694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282.72422975773998</c:v>
                </c:pt>
                <c:pt idx="414">
                  <c:v>210.337673125175</c:v>
                </c:pt>
                <c:pt idx="415">
                  <c:v>4.7909421765426101</c:v>
                </c:pt>
                <c:pt idx="416">
                  <c:v>0</c:v>
                </c:pt>
                <c:pt idx="417">
                  <c:v>0</c:v>
                </c:pt>
                <c:pt idx="418">
                  <c:v>86.550426498429999</c:v>
                </c:pt>
                <c:pt idx="419">
                  <c:v>146.443764131286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11.874699156629401</c:v>
                </c:pt>
                <c:pt idx="427">
                  <c:v>0</c:v>
                </c:pt>
                <c:pt idx="428">
                  <c:v>82.585397376875704</c:v>
                </c:pt>
                <c:pt idx="429">
                  <c:v>0</c:v>
                </c:pt>
                <c:pt idx="430">
                  <c:v>16.139142284361601</c:v>
                </c:pt>
                <c:pt idx="431">
                  <c:v>0</c:v>
                </c:pt>
                <c:pt idx="432">
                  <c:v>0</c:v>
                </c:pt>
                <c:pt idx="433">
                  <c:v>66.187950852559396</c:v>
                </c:pt>
                <c:pt idx="434">
                  <c:v>75.321272638746805</c:v>
                </c:pt>
                <c:pt idx="435">
                  <c:v>0</c:v>
                </c:pt>
                <c:pt idx="436">
                  <c:v>0.90205068936016497</c:v>
                </c:pt>
                <c:pt idx="437">
                  <c:v>0</c:v>
                </c:pt>
                <c:pt idx="438">
                  <c:v>86.142309029442302</c:v>
                </c:pt>
                <c:pt idx="439">
                  <c:v>59.281432462041202</c:v>
                </c:pt>
                <c:pt idx="440">
                  <c:v>0</c:v>
                </c:pt>
                <c:pt idx="441">
                  <c:v>27.703383744996</c:v>
                </c:pt>
                <c:pt idx="442">
                  <c:v>185.859667099718</c:v>
                </c:pt>
                <c:pt idx="443">
                  <c:v>0</c:v>
                </c:pt>
                <c:pt idx="444">
                  <c:v>100.23924369995601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236.12199697900101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199.79477027567401</c:v>
                </c:pt>
                <c:pt idx="459">
                  <c:v>30.810878420329601</c:v>
                </c:pt>
                <c:pt idx="460">
                  <c:v>0</c:v>
                </c:pt>
                <c:pt idx="461">
                  <c:v>105.709761446485</c:v>
                </c:pt>
                <c:pt idx="462">
                  <c:v>25.502236189294699</c:v>
                </c:pt>
                <c:pt idx="463">
                  <c:v>109.12331481669101</c:v>
                </c:pt>
                <c:pt idx="464">
                  <c:v>1.63873483283443</c:v>
                </c:pt>
                <c:pt idx="465">
                  <c:v>20.3237094162495</c:v>
                </c:pt>
                <c:pt idx="466">
                  <c:v>0</c:v>
                </c:pt>
                <c:pt idx="467">
                  <c:v>6.7409537870817999</c:v>
                </c:pt>
                <c:pt idx="468">
                  <c:v>0</c:v>
                </c:pt>
                <c:pt idx="469">
                  <c:v>67.006951117117893</c:v>
                </c:pt>
                <c:pt idx="470">
                  <c:v>83.989505228614107</c:v>
                </c:pt>
                <c:pt idx="471">
                  <c:v>18.872808797811899</c:v>
                </c:pt>
                <c:pt idx="472">
                  <c:v>179.491682755319</c:v>
                </c:pt>
                <c:pt idx="473">
                  <c:v>0</c:v>
                </c:pt>
                <c:pt idx="474">
                  <c:v>0</c:v>
                </c:pt>
                <c:pt idx="475">
                  <c:v>75.406009993699698</c:v>
                </c:pt>
                <c:pt idx="476">
                  <c:v>0</c:v>
                </c:pt>
                <c:pt idx="477">
                  <c:v>0</c:v>
                </c:pt>
                <c:pt idx="478">
                  <c:v>0.41788634227541899</c:v>
                </c:pt>
                <c:pt idx="479">
                  <c:v>92.464300488375102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32.327153019927898</c:v>
                </c:pt>
                <c:pt idx="484">
                  <c:v>0</c:v>
                </c:pt>
                <c:pt idx="485">
                  <c:v>84.798951148512302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79.5967979501049</c:v>
                </c:pt>
                <c:pt idx="492">
                  <c:v>35.371693845428197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185.34044616665699</c:v>
                </c:pt>
                <c:pt idx="497">
                  <c:v>134.98619203859499</c:v>
                </c:pt>
                <c:pt idx="498">
                  <c:v>0</c:v>
                </c:pt>
                <c:pt idx="499">
                  <c:v>0</c:v>
                </c:pt>
                <c:pt idx="500">
                  <c:v>68.152700073631095</c:v>
                </c:pt>
                <c:pt idx="501">
                  <c:v>5.1517496204930397</c:v>
                </c:pt>
                <c:pt idx="502">
                  <c:v>10.0623667200837</c:v>
                </c:pt>
                <c:pt idx="503">
                  <c:v>0.52917488127918799</c:v>
                </c:pt>
                <c:pt idx="504">
                  <c:v>0.21654995310209199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74.655201107862496</c:v>
                </c:pt>
                <c:pt idx="510">
                  <c:v>100.23607308162001</c:v>
                </c:pt>
                <c:pt idx="511">
                  <c:v>0</c:v>
                </c:pt>
                <c:pt idx="512">
                  <c:v>0</c:v>
                </c:pt>
                <c:pt idx="513">
                  <c:v>31.3580723774392</c:v>
                </c:pt>
                <c:pt idx="514">
                  <c:v>0</c:v>
                </c:pt>
                <c:pt idx="515">
                  <c:v>0</c:v>
                </c:pt>
                <c:pt idx="516">
                  <c:v>222.75234070956799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287.03367109096001</c:v>
                </c:pt>
                <c:pt idx="521">
                  <c:v>6.2896154633361103</c:v>
                </c:pt>
                <c:pt idx="522">
                  <c:v>0</c:v>
                </c:pt>
                <c:pt idx="523">
                  <c:v>38.580877343741903</c:v>
                </c:pt>
                <c:pt idx="524">
                  <c:v>0</c:v>
                </c:pt>
                <c:pt idx="525">
                  <c:v>0</c:v>
                </c:pt>
                <c:pt idx="526">
                  <c:v>13.115180170592</c:v>
                </c:pt>
                <c:pt idx="527">
                  <c:v>182.92325688315199</c:v>
                </c:pt>
                <c:pt idx="528">
                  <c:v>10.4735028205076</c:v>
                </c:pt>
                <c:pt idx="529">
                  <c:v>5.9800143881609804</c:v>
                </c:pt>
                <c:pt idx="530">
                  <c:v>0.80112612660414495</c:v>
                </c:pt>
                <c:pt idx="531">
                  <c:v>0</c:v>
                </c:pt>
                <c:pt idx="532">
                  <c:v>17.476848151637999</c:v>
                </c:pt>
                <c:pt idx="533">
                  <c:v>26.3233598903578</c:v>
                </c:pt>
                <c:pt idx="534">
                  <c:v>53.582896221060899</c:v>
                </c:pt>
                <c:pt idx="535">
                  <c:v>0</c:v>
                </c:pt>
                <c:pt idx="536">
                  <c:v>217.710395320375</c:v>
                </c:pt>
                <c:pt idx="537">
                  <c:v>0.46125121801661501</c:v>
                </c:pt>
                <c:pt idx="538">
                  <c:v>0</c:v>
                </c:pt>
                <c:pt idx="539">
                  <c:v>180.97909429282601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80.353517629583095</c:v>
                </c:pt>
                <c:pt idx="547">
                  <c:v>0</c:v>
                </c:pt>
                <c:pt idx="548">
                  <c:v>0</c:v>
                </c:pt>
                <c:pt idx="549">
                  <c:v>9.3132366635151698</c:v>
                </c:pt>
                <c:pt idx="550">
                  <c:v>32.175995428100997</c:v>
                </c:pt>
                <c:pt idx="551">
                  <c:v>57.520635916006398</c:v>
                </c:pt>
                <c:pt idx="552">
                  <c:v>218.940159228602</c:v>
                </c:pt>
                <c:pt idx="553">
                  <c:v>0</c:v>
                </c:pt>
                <c:pt idx="554">
                  <c:v>144.76396236953499</c:v>
                </c:pt>
                <c:pt idx="555">
                  <c:v>10.3354231778591</c:v>
                </c:pt>
                <c:pt idx="556">
                  <c:v>44.496731752335002</c:v>
                </c:pt>
                <c:pt idx="557">
                  <c:v>10.865143217600201</c:v>
                </c:pt>
                <c:pt idx="558">
                  <c:v>19.937439987595901</c:v>
                </c:pt>
                <c:pt idx="559">
                  <c:v>0</c:v>
                </c:pt>
                <c:pt idx="560">
                  <c:v>0</c:v>
                </c:pt>
                <c:pt idx="561">
                  <c:v>87.775924686850203</c:v>
                </c:pt>
                <c:pt idx="562">
                  <c:v>4.8213723907897101</c:v>
                </c:pt>
                <c:pt idx="563">
                  <c:v>0</c:v>
                </c:pt>
                <c:pt idx="564">
                  <c:v>10.4416491231853</c:v>
                </c:pt>
                <c:pt idx="565">
                  <c:v>0</c:v>
                </c:pt>
                <c:pt idx="566">
                  <c:v>104.517302796835</c:v>
                </c:pt>
                <c:pt idx="567">
                  <c:v>73.612329268525698</c:v>
                </c:pt>
                <c:pt idx="568">
                  <c:v>2.3205196367559999</c:v>
                </c:pt>
                <c:pt idx="569">
                  <c:v>53.793797660524199</c:v>
                </c:pt>
                <c:pt idx="570">
                  <c:v>77.679320085424195</c:v>
                </c:pt>
                <c:pt idx="571">
                  <c:v>0</c:v>
                </c:pt>
                <c:pt idx="572">
                  <c:v>0.99293203945952102</c:v>
                </c:pt>
                <c:pt idx="573">
                  <c:v>0</c:v>
                </c:pt>
                <c:pt idx="574">
                  <c:v>0</c:v>
                </c:pt>
                <c:pt idx="575">
                  <c:v>0.61037797923672998</c:v>
                </c:pt>
                <c:pt idx="576">
                  <c:v>0</c:v>
                </c:pt>
                <c:pt idx="577">
                  <c:v>29.895452584664501</c:v>
                </c:pt>
                <c:pt idx="578">
                  <c:v>0</c:v>
                </c:pt>
                <c:pt idx="579">
                  <c:v>100.623090219562</c:v>
                </c:pt>
                <c:pt idx="580">
                  <c:v>6.9611606307071296</c:v>
                </c:pt>
                <c:pt idx="581">
                  <c:v>115.901158259814</c:v>
                </c:pt>
                <c:pt idx="582">
                  <c:v>111.535394144145</c:v>
                </c:pt>
                <c:pt idx="583">
                  <c:v>375.93696926653001</c:v>
                </c:pt>
                <c:pt idx="584">
                  <c:v>28.109819749346499</c:v>
                </c:pt>
                <c:pt idx="585">
                  <c:v>118.695031682726</c:v>
                </c:pt>
                <c:pt idx="586">
                  <c:v>63.883806729892498</c:v>
                </c:pt>
                <c:pt idx="587">
                  <c:v>19.106666315164301</c:v>
                </c:pt>
                <c:pt idx="588">
                  <c:v>8.0452011680194904</c:v>
                </c:pt>
                <c:pt idx="589">
                  <c:v>94.249543854938196</c:v>
                </c:pt>
                <c:pt idx="590">
                  <c:v>4.2989200696745904</c:v>
                </c:pt>
                <c:pt idx="591">
                  <c:v>0</c:v>
                </c:pt>
                <c:pt idx="592">
                  <c:v>0</c:v>
                </c:pt>
                <c:pt idx="593">
                  <c:v>55.174273434723297</c:v>
                </c:pt>
                <c:pt idx="594">
                  <c:v>0</c:v>
                </c:pt>
                <c:pt idx="595">
                  <c:v>19.739756993698801</c:v>
                </c:pt>
                <c:pt idx="596">
                  <c:v>53.101117420781101</c:v>
                </c:pt>
                <c:pt idx="597">
                  <c:v>39.2487919243028</c:v>
                </c:pt>
                <c:pt idx="598">
                  <c:v>0</c:v>
                </c:pt>
                <c:pt idx="599">
                  <c:v>90.0453899024142</c:v>
                </c:pt>
                <c:pt idx="600">
                  <c:v>136.52533454061199</c:v>
                </c:pt>
                <c:pt idx="601">
                  <c:v>136.50285016439099</c:v>
                </c:pt>
                <c:pt idx="602">
                  <c:v>85.910146599176201</c:v>
                </c:pt>
                <c:pt idx="603">
                  <c:v>92.671765890944897</c:v>
                </c:pt>
                <c:pt idx="604">
                  <c:v>0</c:v>
                </c:pt>
                <c:pt idx="605">
                  <c:v>42.990967689206599</c:v>
                </c:pt>
                <c:pt idx="606">
                  <c:v>0</c:v>
                </c:pt>
                <c:pt idx="607">
                  <c:v>8.3933811306747206</c:v>
                </c:pt>
                <c:pt idx="608">
                  <c:v>98.978987097756701</c:v>
                </c:pt>
                <c:pt idx="609">
                  <c:v>0</c:v>
                </c:pt>
                <c:pt idx="610">
                  <c:v>31.917826239810399</c:v>
                </c:pt>
                <c:pt idx="611">
                  <c:v>0</c:v>
                </c:pt>
                <c:pt idx="612">
                  <c:v>9.9969063523570796</c:v>
                </c:pt>
                <c:pt idx="613">
                  <c:v>46.579435085568903</c:v>
                </c:pt>
                <c:pt idx="614">
                  <c:v>0</c:v>
                </c:pt>
                <c:pt idx="615">
                  <c:v>91.269699651932996</c:v>
                </c:pt>
                <c:pt idx="616">
                  <c:v>10.1011194634004</c:v>
                </c:pt>
                <c:pt idx="617">
                  <c:v>3.3133461232822801</c:v>
                </c:pt>
                <c:pt idx="618">
                  <c:v>0</c:v>
                </c:pt>
                <c:pt idx="619">
                  <c:v>240.94465684872</c:v>
                </c:pt>
                <c:pt idx="620">
                  <c:v>0</c:v>
                </c:pt>
                <c:pt idx="621">
                  <c:v>147.82093867856099</c:v>
                </c:pt>
                <c:pt idx="622">
                  <c:v>8.5140732748348995</c:v>
                </c:pt>
                <c:pt idx="623">
                  <c:v>125.608355326751</c:v>
                </c:pt>
                <c:pt idx="624">
                  <c:v>2.75575255883694</c:v>
                </c:pt>
                <c:pt idx="625">
                  <c:v>75.019290455849799</c:v>
                </c:pt>
                <c:pt idx="626">
                  <c:v>46.311101655139801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111.20152801461001</c:v>
                </c:pt>
                <c:pt idx="631">
                  <c:v>14.064765712099099</c:v>
                </c:pt>
                <c:pt idx="632">
                  <c:v>78.356083975325603</c:v>
                </c:pt>
                <c:pt idx="633">
                  <c:v>423.71524716738702</c:v>
                </c:pt>
                <c:pt idx="634">
                  <c:v>18.185215128642401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75.116676888871893</c:v>
                </c:pt>
                <c:pt idx="643">
                  <c:v>172.67888800668399</c:v>
                </c:pt>
                <c:pt idx="644">
                  <c:v>0</c:v>
                </c:pt>
                <c:pt idx="645">
                  <c:v>0</c:v>
                </c:pt>
                <c:pt idx="646">
                  <c:v>36.972700667117898</c:v>
                </c:pt>
                <c:pt idx="647">
                  <c:v>61.4988803883721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22.093538741316799</c:v>
                </c:pt>
                <c:pt idx="652">
                  <c:v>136.28737458169101</c:v>
                </c:pt>
                <c:pt idx="653">
                  <c:v>0</c:v>
                </c:pt>
                <c:pt idx="654">
                  <c:v>202.48600455563499</c:v>
                </c:pt>
                <c:pt idx="655">
                  <c:v>19.966020114187302</c:v>
                </c:pt>
                <c:pt idx="656">
                  <c:v>0</c:v>
                </c:pt>
                <c:pt idx="657">
                  <c:v>41.338704835267698</c:v>
                </c:pt>
                <c:pt idx="658">
                  <c:v>0</c:v>
                </c:pt>
                <c:pt idx="659">
                  <c:v>80.4492216249904</c:v>
                </c:pt>
                <c:pt idx="660">
                  <c:v>0</c:v>
                </c:pt>
                <c:pt idx="661">
                  <c:v>76.764819065672995</c:v>
                </c:pt>
                <c:pt idx="662">
                  <c:v>3.8550041269172901</c:v>
                </c:pt>
                <c:pt idx="663">
                  <c:v>0</c:v>
                </c:pt>
                <c:pt idx="664">
                  <c:v>6.7311320105200796</c:v>
                </c:pt>
                <c:pt idx="665">
                  <c:v>0.83678760660902296</c:v>
                </c:pt>
                <c:pt idx="666">
                  <c:v>0</c:v>
                </c:pt>
                <c:pt idx="667">
                  <c:v>0</c:v>
                </c:pt>
                <c:pt idx="668">
                  <c:v>36.714994566366997</c:v>
                </c:pt>
                <c:pt idx="669">
                  <c:v>0</c:v>
                </c:pt>
                <c:pt idx="670">
                  <c:v>0</c:v>
                </c:pt>
                <c:pt idx="671">
                  <c:v>153.69586009433201</c:v>
                </c:pt>
                <c:pt idx="672">
                  <c:v>16.0718213170707</c:v>
                </c:pt>
                <c:pt idx="673">
                  <c:v>0</c:v>
                </c:pt>
                <c:pt idx="674">
                  <c:v>193.23946240300199</c:v>
                </c:pt>
                <c:pt idx="675">
                  <c:v>0.83487015648905305</c:v>
                </c:pt>
                <c:pt idx="676">
                  <c:v>77.533793271648406</c:v>
                </c:pt>
                <c:pt idx="677">
                  <c:v>0</c:v>
                </c:pt>
                <c:pt idx="678">
                  <c:v>0</c:v>
                </c:pt>
                <c:pt idx="679">
                  <c:v>554.05273809875598</c:v>
                </c:pt>
                <c:pt idx="680">
                  <c:v>0</c:v>
                </c:pt>
                <c:pt idx="681">
                  <c:v>13.2479227207862</c:v>
                </c:pt>
                <c:pt idx="682">
                  <c:v>45.455582105873702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298.09124075841299</c:v>
                </c:pt>
                <c:pt idx="688">
                  <c:v>114.00611571706401</c:v>
                </c:pt>
                <c:pt idx="689">
                  <c:v>1.2898335090645501E-3</c:v>
                </c:pt>
                <c:pt idx="690">
                  <c:v>33.596921931908298</c:v>
                </c:pt>
                <c:pt idx="691">
                  <c:v>5.9865494410961597</c:v>
                </c:pt>
                <c:pt idx="692">
                  <c:v>0.721764618893598</c:v>
                </c:pt>
                <c:pt idx="693">
                  <c:v>14.1579396075629</c:v>
                </c:pt>
                <c:pt idx="694">
                  <c:v>0</c:v>
                </c:pt>
                <c:pt idx="695">
                  <c:v>80.346461139928707</c:v>
                </c:pt>
                <c:pt idx="696">
                  <c:v>0.87194772920153196</c:v>
                </c:pt>
                <c:pt idx="697">
                  <c:v>21.249726966362299</c:v>
                </c:pt>
                <c:pt idx="698">
                  <c:v>113.474527153149</c:v>
                </c:pt>
                <c:pt idx="699">
                  <c:v>0</c:v>
                </c:pt>
                <c:pt idx="700">
                  <c:v>0</c:v>
                </c:pt>
                <c:pt idx="701">
                  <c:v>91.507073528817301</c:v>
                </c:pt>
                <c:pt idx="702">
                  <c:v>0</c:v>
                </c:pt>
                <c:pt idx="703">
                  <c:v>69.265911754227304</c:v>
                </c:pt>
                <c:pt idx="704">
                  <c:v>4.5024323277654803</c:v>
                </c:pt>
                <c:pt idx="705">
                  <c:v>127.45609213199</c:v>
                </c:pt>
                <c:pt idx="706">
                  <c:v>86.856843098862797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0.61628715971579195</c:v>
                </c:pt>
                <c:pt idx="715">
                  <c:v>38.800651971202797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134.240302071732</c:v>
                </c:pt>
                <c:pt idx="721">
                  <c:v>82.851490204829901</c:v>
                </c:pt>
                <c:pt idx="722">
                  <c:v>0</c:v>
                </c:pt>
                <c:pt idx="723">
                  <c:v>0.36550165680889701</c:v>
                </c:pt>
                <c:pt idx="724">
                  <c:v>0</c:v>
                </c:pt>
                <c:pt idx="725">
                  <c:v>0</c:v>
                </c:pt>
                <c:pt idx="726">
                  <c:v>145.760445579871</c:v>
                </c:pt>
                <c:pt idx="727">
                  <c:v>1.08786594182175</c:v>
                </c:pt>
                <c:pt idx="728">
                  <c:v>35.893362045764199</c:v>
                </c:pt>
                <c:pt idx="729">
                  <c:v>18.362790535728902</c:v>
                </c:pt>
                <c:pt idx="730">
                  <c:v>61.093901040575503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3.73719222956939</c:v>
                </c:pt>
                <c:pt idx="735">
                  <c:v>4.33493724424289</c:v>
                </c:pt>
                <c:pt idx="736">
                  <c:v>2.8708684687203601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1.98534470331613</c:v>
                </c:pt>
                <c:pt idx="742">
                  <c:v>0</c:v>
                </c:pt>
                <c:pt idx="743">
                  <c:v>0</c:v>
                </c:pt>
                <c:pt idx="744">
                  <c:v>0.577355404890462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46.0402423357583</c:v>
                </c:pt>
                <c:pt idx="750">
                  <c:v>54.351875689759098</c:v>
                </c:pt>
                <c:pt idx="751">
                  <c:v>118.72197871233099</c:v>
                </c:pt>
                <c:pt idx="752">
                  <c:v>109.42832565852</c:v>
                </c:pt>
                <c:pt idx="753">
                  <c:v>2.4478218124186002</c:v>
                </c:pt>
                <c:pt idx="754">
                  <c:v>433.03426505298398</c:v>
                </c:pt>
                <c:pt idx="755">
                  <c:v>109.679051683395</c:v>
                </c:pt>
                <c:pt idx="756">
                  <c:v>244.39133100449499</c:v>
                </c:pt>
                <c:pt idx="757">
                  <c:v>0</c:v>
                </c:pt>
                <c:pt idx="758">
                  <c:v>17.536771732433401</c:v>
                </c:pt>
                <c:pt idx="759">
                  <c:v>0</c:v>
                </c:pt>
                <c:pt idx="760">
                  <c:v>5.6100732522005501</c:v>
                </c:pt>
                <c:pt idx="761">
                  <c:v>112.351123555885</c:v>
                </c:pt>
                <c:pt idx="762">
                  <c:v>0</c:v>
                </c:pt>
                <c:pt idx="763">
                  <c:v>0</c:v>
                </c:pt>
                <c:pt idx="764">
                  <c:v>0.69292509902981803</c:v>
                </c:pt>
                <c:pt idx="765">
                  <c:v>82.192159175577203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99.755124928377597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22.7093293938191</c:v>
                </c:pt>
                <c:pt idx="775">
                  <c:v>132.79812758736699</c:v>
                </c:pt>
                <c:pt idx="776">
                  <c:v>0</c:v>
                </c:pt>
                <c:pt idx="777">
                  <c:v>31.869116754513801</c:v>
                </c:pt>
                <c:pt idx="778">
                  <c:v>83.049308330616697</c:v>
                </c:pt>
                <c:pt idx="779">
                  <c:v>132.271447557394</c:v>
                </c:pt>
                <c:pt idx="780">
                  <c:v>24.605620372783001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145.140505226111</c:v>
                </c:pt>
                <c:pt idx="786">
                  <c:v>0</c:v>
                </c:pt>
                <c:pt idx="787">
                  <c:v>0</c:v>
                </c:pt>
                <c:pt idx="788">
                  <c:v>155.41094500051801</c:v>
                </c:pt>
                <c:pt idx="789">
                  <c:v>208.461750347068</c:v>
                </c:pt>
                <c:pt idx="790">
                  <c:v>0</c:v>
                </c:pt>
                <c:pt idx="791">
                  <c:v>0</c:v>
                </c:pt>
                <c:pt idx="792">
                  <c:v>21.5714436324355</c:v>
                </c:pt>
                <c:pt idx="793">
                  <c:v>226.40716289468699</c:v>
                </c:pt>
                <c:pt idx="794">
                  <c:v>253.20520939006801</c:v>
                </c:pt>
                <c:pt idx="795">
                  <c:v>0</c:v>
                </c:pt>
                <c:pt idx="796">
                  <c:v>0</c:v>
                </c:pt>
                <c:pt idx="797">
                  <c:v>449.15114592869298</c:v>
                </c:pt>
                <c:pt idx="798">
                  <c:v>2.4777780340578102</c:v>
                </c:pt>
                <c:pt idx="799">
                  <c:v>130.25309668383699</c:v>
                </c:pt>
                <c:pt idx="800">
                  <c:v>64.555295187449005</c:v>
                </c:pt>
                <c:pt idx="801">
                  <c:v>0</c:v>
                </c:pt>
                <c:pt idx="802">
                  <c:v>0</c:v>
                </c:pt>
                <c:pt idx="803">
                  <c:v>180.768690350556</c:v>
                </c:pt>
                <c:pt idx="804">
                  <c:v>5.0775200436158102E-2</c:v>
                </c:pt>
                <c:pt idx="805">
                  <c:v>49.878462227501203</c:v>
                </c:pt>
                <c:pt idx="806">
                  <c:v>75.194089413698705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334.382671243392</c:v>
                </c:pt>
                <c:pt idx="811">
                  <c:v>0</c:v>
                </c:pt>
                <c:pt idx="812">
                  <c:v>6.9275624258901001</c:v>
                </c:pt>
                <c:pt idx="813">
                  <c:v>0</c:v>
                </c:pt>
                <c:pt idx="814">
                  <c:v>0</c:v>
                </c:pt>
                <c:pt idx="815">
                  <c:v>128.14293733222701</c:v>
                </c:pt>
                <c:pt idx="816">
                  <c:v>0</c:v>
                </c:pt>
                <c:pt idx="817">
                  <c:v>0</c:v>
                </c:pt>
                <c:pt idx="818">
                  <c:v>7.1144623513267504</c:v>
                </c:pt>
                <c:pt idx="819">
                  <c:v>0</c:v>
                </c:pt>
                <c:pt idx="820">
                  <c:v>0</c:v>
                </c:pt>
                <c:pt idx="821">
                  <c:v>1.67828089556655</c:v>
                </c:pt>
                <c:pt idx="822">
                  <c:v>0</c:v>
                </c:pt>
                <c:pt idx="823">
                  <c:v>0</c:v>
                </c:pt>
                <c:pt idx="824">
                  <c:v>27.905318228930302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64.332680436940805</c:v>
                </c:pt>
                <c:pt idx="829">
                  <c:v>0</c:v>
                </c:pt>
                <c:pt idx="830">
                  <c:v>0</c:v>
                </c:pt>
                <c:pt idx="831">
                  <c:v>124.26653667414099</c:v>
                </c:pt>
                <c:pt idx="832">
                  <c:v>0</c:v>
                </c:pt>
                <c:pt idx="833">
                  <c:v>0</c:v>
                </c:pt>
                <c:pt idx="834">
                  <c:v>61.619633407343102</c:v>
                </c:pt>
                <c:pt idx="835">
                  <c:v>96.118538238993693</c:v>
                </c:pt>
                <c:pt idx="836">
                  <c:v>90.538575728385496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142.71530967079201</c:v>
                </c:pt>
                <c:pt idx="841">
                  <c:v>0</c:v>
                </c:pt>
                <c:pt idx="842">
                  <c:v>8.9767292049501908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41.829258667840598</c:v>
                </c:pt>
                <c:pt idx="848">
                  <c:v>0</c:v>
                </c:pt>
                <c:pt idx="849">
                  <c:v>83.004168639377497</c:v>
                </c:pt>
                <c:pt idx="850">
                  <c:v>79.348430942822006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30.8339242783413</c:v>
                </c:pt>
                <c:pt idx="858">
                  <c:v>0</c:v>
                </c:pt>
                <c:pt idx="859">
                  <c:v>107.990228261838</c:v>
                </c:pt>
                <c:pt idx="860">
                  <c:v>0</c:v>
                </c:pt>
                <c:pt idx="861">
                  <c:v>170.60870508479201</c:v>
                </c:pt>
                <c:pt idx="862">
                  <c:v>0</c:v>
                </c:pt>
                <c:pt idx="863">
                  <c:v>0</c:v>
                </c:pt>
                <c:pt idx="864">
                  <c:v>177.55989515575001</c:v>
                </c:pt>
                <c:pt idx="865">
                  <c:v>0</c:v>
                </c:pt>
                <c:pt idx="866">
                  <c:v>181.367946785632</c:v>
                </c:pt>
                <c:pt idx="867">
                  <c:v>22.6524769378663</c:v>
                </c:pt>
                <c:pt idx="868">
                  <c:v>228.29609521282299</c:v>
                </c:pt>
                <c:pt idx="869">
                  <c:v>0</c:v>
                </c:pt>
                <c:pt idx="870">
                  <c:v>151.40058055911001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275.598436423218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9.6274818537464792</c:v>
                </c:pt>
                <c:pt idx="880">
                  <c:v>156.37309932836601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25.6704675906972</c:v>
                </c:pt>
                <c:pt idx="887">
                  <c:v>6.6691276940403501</c:v>
                </c:pt>
                <c:pt idx="888">
                  <c:v>0</c:v>
                </c:pt>
                <c:pt idx="889">
                  <c:v>95.682565594741305</c:v>
                </c:pt>
                <c:pt idx="890">
                  <c:v>88.419221841590101</c:v>
                </c:pt>
                <c:pt idx="891">
                  <c:v>15.0490661446735</c:v>
                </c:pt>
                <c:pt idx="892">
                  <c:v>0</c:v>
                </c:pt>
                <c:pt idx="893">
                  <c:v>0</c:v>
                </c:pt>
                <c:pt idx="894">
                  <c:v>23.9938050957348</c:v>
                </c:pt>
                <c:pt idx="895">
                  <c:v>0.543957974684388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9.8369560890306893</c:v>
                </c:pt>
                <c:pt idx="901">
                  <c:v>141.189706451852</c:v>
                </c:pt>
                <c:pt idx="902">
                  <c:v>7.9569848837575501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2.5963014855022499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20.139837261636501</c:v>
                </c:pt>
                <c:pt idx="914">
                  <c:v>41.578611176508701</c:v>
                </c:pt>
                <c:pt idx="915">
                  <c:v>0</c:v>
                </c:pt>
                <c:pt idx="916">
                  <c:v>95.369694027630999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10.4174869329537</c:v>
                </c:pt>
                <c:pt idx="924">
                  <c:v>0</c:v>
                </c:pt>
                <c:pt idx="925">
                  <c:v>0</c:v>
                </c:pt>
                <c:pt idx="926">
                  <c:v>481.50304021506901</c:v>
                </c:pt>
                <c:pt idx="927">
                  <c:v>127.530615111725</c:v>
                </c:pt>
                <c:pt idx="928">
                  <c:v>0</c:v>
                </c:pt>
                <c:pt idx="929">
                  <c:v>1.1823303426256</c:v>
                </c:pt>
                <c:pt idx="930">
                  <c:v>116.169945299784</c:v>
                </c:pt>
                <c:pt idx="931">
                  <c:v>0</c:v>
                </c:pt>
                <c:pt idx="932">
                  <c:v>35.795233999312501</c:v>
                </c:pt>
                <c:pt idx="933">
                  <c:v>5.8956897268945996</c:v>
                </c:pt>
                <c:pt idx="934">
                  <c:v>105.590471990362</c:v>
                </c:pt>
                <c:pt idx="935">
                  <c:v>4.1439246396179801</c:v>
                </c:pt>
                <c:pt idx="936">
                  <c:v>0</c:v>
                </c:pt>
                <c:pt idx="937">
                  <c:v>0.90457688048844398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93.116492331542503</c:v>
                </c:pt>
                <c:pt idx="943">
                  <c:v>57.007244277462199</c:v>
                </c:pt>
                <c:pt idx="944">
                  <c:v>0</c:v>
                </c:pt>
                <c:pt idx="945">
                  <c:v>0</c:v>
                </c:pt>
                <c:pt idx="946">
                  <c:v>78.050909157865703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43.940494205755698</c:v>
                </c:pt>
                <c:pt idx="953">
                  <c:v>0</c:v>
                </c:pt>
                <c:pt idx="954">
                  <c:v>2.7502577424091501</c:v>
                </c:pt>
                <c:pt idx="955">
                  <c:v>0</c:v>
                </c:pt>
                <c:pt idx="956">
                  <c:v>0</c:v>
                </c:pt>
                <c:pt idx="957">
                  <c:v>6.2404541964594804</c:v>
                </c:pt>
                <c:pt idx="958">
                  <c:v>18.9055668824154</c:v>
                </c:pt>
                <c:pt idx="959">
                  <c:v>0</c:v>
                </c:pt>
                <c:pt idx="960">
                  <c:v>95.129263283648797</c:v>
                </c:pt>
                <c:pt idx="961">
                  <c:v>46.847021040398097</c:v>
                </c:pt>
                <c:pt idx="962">
                  <c:v>33.6350762127921</c:v>
                </c:pt>
                <c:pt idx="963">
                  <c:v>151.909609217282</c:v>
                </c:pt>
                <c:pt idx="964">
                  <c:v>0</c:v>
                </c:pt>
                <c:pt idx="965">
                  <c:v>48.5257012200288</c:v>
                </c:pt>
                <c:pt idx="966">
                  <c:v>157.42506861112599</c:v>
                </c:pt>
                <c:pt idx="967">
                  <c:v>64.147883767183302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36.456923513527002</c:v>
                </c:pt>
                <c:pt idx="972">
                  <c:v>27.573295215587802</c:v>
                </c:pt>
                <c:pt idx="973">
                  <c:v>0</c:v>
                </c:pt>
                <c:pt idx="974">
                  <c:v>0</c:v>
                </c:pt>
                <c:pt idx="975">
                  <c:v>44.434345644146603</c:v>
                </c:pt>
                <c:pt idx="976">
                  <c:v>26.730508966754499</c:v>
                </c:pt>
                <c:pt idx="977">
                  <c:v>0</c:v>
                </c:pt>
                <c:pt idx="978">
                  <c:v>263.23369106910297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3.9008734567105701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64.575757898498296</c:v>
                </c:pt>
                <c:pt idx="988">
                  <c:v>142.33871116802601</c:v>
                </c:pt>
                <c:pt idx="989">
                  <c:v>0</c:v>
                </c:pt>
                <c:pt idx="990">
                  <c:v>59.583893381573901</c:v>
                </c:pt>
                <c:pt idx="991">
                  <c:v>190.00987096903799</c:v>
                </c:pt>
                <c:pt idx="992">
                  <c:v>2.9730797670920999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1.6891702350423801</c:v>
                </c:pt>
                <c:pt idx="997">
                  <c:v>11.5694702995431</c:v>
                </c:pt>
                <c:pt idx="998">
                  <c:v>2.9211138717868801</c:v>
                </c:pt>
                <c:pt idx="999">
                  <c:v>0</c:v>
                </c:pt>
                <c:pt idx="1000">
                  <c:v>18.120622569883601</c:v>
                </c:pt>
                <c:pt idx="1001">
                  <c:v>0</c:v>
                </c:pt>
                <c:pt idx="1002">
                  <c:v>30.569134820841999</c:v>
                </c:pt>
                <c:pt idx="1003">
                  <c:v>29.280636591885202</c:v>
                </c:pt>
                <c:pt idx="1004">
                  <c:v>36.501599994022499</c:v>
                </c:pt>
                <c:pt idx="1005">
                  <c:v>68.005250146057804</c:v>
                </c:pt>
                <c:pt idx="1006">
                  <c:v>24.835927671381</c:v>
                </c:pt>
                <c:pt idx="1007">
                  <c:v>27.1063290722795</c:v>
                </c:pt>
                <c:pt idx="1008">
                  <c:v>25.149704756775801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159.36642425397</c:v>
                </c:pt>
                <c:pt idx="1013">
                  <c:v>396.85046734401902</c:v>
                </c:pt>
                <c:pt idx="1014">
                  <c:v>32.046647034777301</c:v>
                </c:pt>
                <c:pt idx="1015">
                  <c:v>0</c:v>
                </c:pt>
                <c:pt idx="1016">
                  <c:v>0</c:v>
                </c:pt>
                <c:pt idx="1017">
                  <c:v>1.6627978716032401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2.07120116573003E-2</c:v>
                </c:pt>
                <c:pt idx="1022">
                  <c:v>0</c:v>
                </c:pt>
                <c:pt idx="1023">
                  <c:v>0</c:v>
                </c:pt>
                <c:pt idx="1024">
                  <c:v>28.937678003664001</c:v>
                </c:pt>
                <c:pt idx="1025">
                  <c:v>56.580755013828501</c:v>
                </c:pt>
                <c:pt idx="1026">
                  <c:v>15.360590959995401</c:v>
                </c:pt>
                <c:pt idx="1027">
                  <c:v>185.99295911866599</c:v>
                </c:pt>
                <c:pt idx="1028">
                  <c:v>0</c:v>
                </c:pt>
                <c:pt idx="1029">
                  <c:v>41.527261469367303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4.3020164524148203</c:v>
                </c:pt>
                <c:pt idx="1035">
                  <c:v>0</c:v>
                </c:pt>
                <c:pt idx="1036">
                  <c:v>0</c:v>
                </c:pt>
                <c:pt idx="1037">
                  <c:v>136.24569422874501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24.329488571667198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17.824371342068499</c:v>
                </c:pt>
                <c:pt idx="1046">
                  <c:v>37.407166544320802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102.78665371303801</c:v>
                </c:pt>
                <c:pt idx="1055">
                  <c:v>0.54071880749030299</c:v>
                </c:pt>
                <c:pt idx="1056">
                  <c:v>23.167084144240398</c:v>
                </c:pt>
                <c:pt idx="1057">
                  <c:v>0</c:v>
                </c:pt>
                <c:pt idx="1058">
                  <c:v>0</c:v>
                </c:pt>
                <c:pt idx="1059">
                  <c:v>304.58241783366401</c:v>
                </c:pt>
                <c:pt idx="1060">
                  <c:v>0</c:v>
                </c:pt>
                <c:pt idx="1061">
                  <c:v>0</c:v>
                </c:pt>
                <c:pt idx="1062">
                  <c:v>18.388843964456701</c:v>
                </c:pt>
                <c:pt idx="1063">
                  <c:v>268.29301656229001</c:v>
                </c:pt>
                <c:pt idx="1064">
                  <c:v>122.754990261689</c:v>
                </c:pt>
                <c:pt idx="1065">
                  <c:v>0</c:v>
                </c:pt>
                <c:pt idx="1066">
                  <c:v>0</c:v>
                </c:pt>
                <c:pt idx="1067">
                  <c:v>158.619911951326</c:v>
                </c:pt>
                <c:pt idx="1068">
                  <c:v>0</c:v>
                </c:pt>
                <c:pt idx="1069">
                  <c:v>0</c:v>
                </c:pt>
                <c:pt idx="1070">
                  <c:v>0.79343953537239398</c:v>
                </c:pt>
                <c:pt idx="1071">
                  <c:v>0</c:v>
                </c:pt>
                <c:pt idx="1072">
                  <c:v>0</c:v>
                </c:pt>
                <c:pt idx="1073">
                  <c:v>163.69091768673999</c:v>
                </c:pt>
                <c:pt idx="1074">
                  <c:v>77.697354146208497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70.683720500249606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90.298822337553702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313.88706361220898</c:v>
                </c:pt>
                <c:pt idx="1096">
                  <c:v>7.8580052608019404</c:v>
                </c:pt>
                <c:pt idx="1097">
                  <c:v>161.73777340129899</c:v>
                </c:pt>
                <c:pt idx="1098">
                  <c:v>5.0593140662707601</c:v>
                </c:pt>
                <c:pt idx="1099">
                  <c:v>0</c:v>
                </c:pt>
                <c:pt idx="1100">
                  <c:v>5.5181568866777599</c:v>
                </c:pt>
                <c:pt idx="1101">
                  <c:v>21.119062894864999</c:v>
                </c:pt>
                <c:pt idx="1102">
                  <c:v>0</c:v>
                </c:pt>
                <c:pt idx="1103">
                  <c:v>162.54587253067299</c:v>
                </c:pt>
                <c:pt idx="1104">
                  <c:v>261.073157587933</c:v>
                </c:pt>
                <c:pt idx="1105">
                  <c:v>24.6916025358511</c:v>
                </c:pt>
                <c:pt idx="1106">
                  <c:v>0</c:v>
                </c:pt>
                <c:pt idx="1107">
                  <c:v>3.7426683784333399</c:v>
                </c:pt>
                <c:pt idx="1108">
                  <c:v>0</c:v>
                </c:pt>
                <c:pt idx="1109">
                  <c:v>0</c:v>
                </c:pt>
                <c:pt idx="1110">
                  <c:v>98.403401593516705</c:v>
                </c:pt>
                <c:pt idx="1111">
                  <c:v>127.284515641732</c:v>
                </c:pt>
                <c:pt idx="1112">
                  <c:v>11.013194309430499</c:v>
                </c:pt>
                <c:pt idx="1113">
                  <c:v>30.098858161489499</c:v>
                </c:pt>
                <c:pt idx="1114">
                  <c:v>13.708244331126499</c:v>
                </c:pt>
                <c:pt idx="1115">
                  <c:v>333.66679837553897</c:v>
                </c:pt>
                <c:pt idx="1116">
                  <c:v>170.864674881323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0.12251020277455001</c:v>
                </c:pt>
                <c:pt idx="1122">
                  <c:v>0</c:v>
                </c:pt>
                <c:pt idx="1123">
                  <c:v>5.9809985816655997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100.37718059416299</c:v>
                </c:pt>
                <c:pt idx="1130">
                  <c:v>279.69664977101098</c:v>
                </c:pt>
                <c:pt idx="1131">
                  <c:v>71.842253812533798</c:v>
                </c:pt>
                <c:pt idx="1132">
                  <c:v>0</c:v>
                </c:pt>
                <c:pt idx="1133">
                  <c:v>157.78173386458101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46.620035021590702</c:v>
                </c:pt>
                <c:pt idx="1143">
                  <c:v>0</c:v>
                </c:pt>
                <c:pt idx="1144">
                  <c:v>71.356728921148701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84.588195972355706</c:v>
                </c:pt>
                <c:pt idx="1150">
                  <c:v>83.274505291439695</c:v>
                </c:pt>
                <c:pt idx="1151">
                  <c:v>102.576918728633</c:v>
                </c:pt>
                <c:pt idx="1152">
                  <c:v>0</c:v>
                </c:pt>
                <c:pt idx="1153">
                  <c:v>0</c:v>
                </c:pt>
                <c:pt idx="1154">
                  <c:v>74.905187540968399</c:v>
                </c:pt>
                <c:pt idx="1155">
                  <c:v>0</c:v>
                </c:pt>
                <c:pt idx="1156">
                  <c:v>147.34004287693901</c:v>
                </c:pt>
                <c:pt idx="1157">
                  <c:v>38.138979003706098</c:v>
                </c:pt>
                <c:pt idx="1158">
                  <c:v>2.23059890480434</c:v>
                </c:pt>
                <c:pt idx="1159">
                  <c:v>90.9792376475081</c:v>
                </c:pt>
                <c:pt idx="1160">
                  <c:v>0</c:v>
                </c:pt>
                <c:pt idx="1161">
                  <c:v>95.421395704008802</c:v>
                </c:pt>
                <c:pt idx="1162">
                  <c:v>61.206029479526997</c:v>
                </c:pt>
                <c:pt idx="1163">
                  <c:v>105.858183066061</c:v>
                </c:pt>
                <c:pt idx="1164">
                  <c:v>25.430474634159001</c:v>
                </c:pt>
                <c:pt idx="1165">
                  <c:v>0</c:v>
                </c:pt>
                <c:pt idx="1166">
                  <c:v>187.83639447165999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179.841970231109</c:v>
                </c:pt>
                <c:pt idx="1172">
                  <c:v>92.084891297230698</c:v>
                </c:pt>
                <c:pt idx="1173">
                  <c:v>48.182688562695198</c:v>
                </c:pt>
                <c:pt idx="1174">
                  <c:v>0</c:v>
                </c:pt>
                <c:pt idx="1175">
                  <c:v>0</c:v>
                </c:pt>
                <c:pt idx="1176">
                  <c:v>24.807498081040698</c:v>
                </c:pt>
                <c:pt idx="1177">
                  <c:v>8.0569111279125707</c:v>
                </c:pt>
                <c:pt idx="1178">
                  <c:v>0</c:v>
                </c:pt>
                <c:pt idx="1179">
                  <c:v>1.5978525548148701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111.4086633467</c:v>
                </c:pt>
                <c:pt idx="1184">
                  <c:v>0</c:v>
                </c:pt>
                <c:pt idx="1185">
                  <c:v>0</c:v>
                </c:pt>
                <c:pt idx="1186">
                  <c:v>66.957838692539596</c:v>
                </c:pt>
                <c:pt idx="1187">
                  <c:v>0</c:v>
                </c:pt>
                <c:pt idx="1188">
                  <c:v>3.1081126615479802</c:v>
                </c:pt>
                <c:pt idx="1189">
                  <c:v>135.69525381883301</c:v>
                </c:pt>
                <c:pt idx="1190">
                  <c:v>18.9528553302479</c:v>
                </c:pt>
                <c:pt idx="1191">
                  <c:v>25.6157216260879</c:v>
                </c:pt>
                <c:pt idx="1192">
                  <c:v>11.2229069380427</c:v>
                </c:pt>
                <c:pt idx="1193">
                  <c:v>101.103376736548</c:v>
                </c:pt>
                <c:pt idx="1194">
                  <c:v>13.344952450280401</c:v>
                </c:pt>
                <c:pt idx="1195">
                  <c:v>0.86760406952986702</c:v>
                </c:pt>
                <c:pt idx="1196">
                  <c:v>0</c:v>
                </c:pt>
                <c:pt idx="1197">
                  <c:v>13.653973357767001</c:v>
                </c:pt>
                <c:pt idx="1198">
                  <c:v>55.1026071722208</c:v>
                </c:pt>
                <c:pt idx="1199">
                  <c:v>3.7510843653288601</c:v>
                </c:pt>
                <c:pt idx="1200">
                  <c:v>270.85577407809501</c:v>
                </c:pt>
                <c:pt idx="1201">
                  <c:v>30.423400586612299</c:v>
                </c:pt>
                <c:pt idx="1202">
                  <c:v>167.60902880039299</c:v>
                </c:pt>
                <c:pt idx="1203">
                  <c:v>0</c:v>
                </c:pt>
                <c:pt idx="1204">
                  <c:v>0</c:v>
                </c:pt>
                <c:pt idx="1205">
                  <c:v>34.789652979421803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13.191781791862001</c:v>
                </c:pt>
                <c:pt idx="1213">
                  <c:v>0</c:v>
                </c:pt>
                <c:pt idx="1214">
                  <c:v>0</c:v>
                </c:pt>
                <c:pt idx="1215">
                  <c:v>8.2651466853481406</c:v>
                </c:pt>
                <c:pt idx="1216">
                  <c:v>0</c:v>
                </c:pt>
                <c:pt idx="1217">
                  <c:v>0</c:v>
                </c:pt>
                <c:pt idx="1218">
                  <c:v>45.0781116025477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87.247557742453395</c:v>
                </c:pt>
                <c:pt idx="1223">
                  <c:v>0</c:v>
                </c:pt>
                <c:pt idx="1224">
                  <c:v>0</c:v>
                </c:pt>
                <c:pt idx="1225">
                  <c:v>179.48706391334099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36.398538372736198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45.087679996455101</c:v>
                </c:pt>
                <c:pt idx="1236">
                  <c:v>0</c:v>
                </c:pt>
                <c:pt idx="1237">
                  <c:v>29.944685886755401</c:v>
                </c:pt>
                <c:pt idx="1238">
                  <c:v>180.92977655679499</c:v>
                </c:pt>
                <c:pt idx="1239">
                  <c:v>0</c:v>
                </c:pt>
                <c:pt idx="1240">
                  <c:v>18.733168180873999</c:v>
                </c:pt>
                <c:pt idx="1241">
                  <c:v>146.631115908684</c:v>
                </c:pt>
                <c:pt idx="1242">
                  <c:v>17.4018577545441</c:v>
                </c:pt>
                <c:pt idx="1243">
                  <c:v>10.724638034095401</c:v>
                </c:pt>
                <c:pt idx="1244">
                  <c:v>7.94302116260753</c:v>
                </c:pt>
                <c:pt idx="1245">
                  <c:v>113.21092484443599</c:v>
                </c:pt>
                <c:pt idx="1246">
                  <c:v>27.149990763015701</c:v>
                </c:pt>
                <c:pt idx="1247">
                  <c:v>59.616710972660499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22.229514178669302</c:v>
                </c:pt>
                <c:pt idx="1252">
                  <c:v>0</c:v>
                </c:pt>
                <c:pt idx="1253">
                  <c:v>83.314158244534596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6.4244122837221501E-2</c:v>
                </c:pt>
                <c:pt idx="1261">
                  <c:v>135.25851896555301</c:v>
                </c:pt>
                <c:pt idx="1262">
                  <c:v>81.862789452014695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0.92735220537370999</c:v>
                </c:pt>
                <c:pt idx="1267">
                  <c:v>118.341631759393</c:v>
                </c:pt>
                <c:pt idx="1268">
                  <c:v>0</c:v>
                </c:pt>
                <c:pt idx="1269">
                  <c:v>0</c:v>
                </c:pt>
                <c:pt idx="1270">
                  <c:v>0.55241567631841904</c:v>
                </c:pt>
                <c:pt idx="1271">
                  <c:v>0</c:v>
                </c:pt>
                <c:pt idx="1272">
                  <c:v>4.4882213323695801</c:v>
                </c:pt>
                <c:pt idx="1273">
                  <c:v>20.514018121129801</c:v>
                </c:pt>
                <c:pt idx="1274">
                  <c:v>0</c:v>
                </c:pt>
                <c:pt idx="1275">
                  <c:v>33.260663290507402</c:v>
                </c:pt>
                <c:pt idx="1276">
                  <c:v>0</c:v>
                </c:pt>
                <c:pt idx="1277">
                  <c:v>0</c:v>
                </c:pt>
                <c:pt idx="1278">
                  <c:v>172.56673105245099</c:v>
                </c:pt>
                <c:pt idx="1279">
                  <c:v>0</c:v>
                </c:pt>
                <c:pt idx="1280">
                  <c:v>0</c:v>
                </c:pt>
                <c:pt idx="1281">
                  <c:v>2.1331539762067999</c:v>
                </c:pt>
                <c:pt idx="1282">
                  <c:v>182.029274306491</c:v>
                </c:pt>
                <c:pt idx="1283">
                  <c:v>0</c:v>
                </c:pt>
                <c:pt idx="1284">
                  <c:v>35.071728144587198</c:v>
                </c:pt>
                <c:pt idx="1285">
                  <c:v>59.611610704945001</c:v>
                </c:pt>
                <c:pt idx="1286">
                  <c:v>0</c:v>
                </c:pt>
                <c:pt idx="1287">
                  <c:v>0.28114820587523298</c:v>
                </c:pt>
                <c:pt idx="1288">
                  <c:v>0</c:v>
                </c:pt>
                <c:pt idx="1289">
                  <c:v>155.43628467530701</c:v>
                </c:pt>
                <c:pt idx="1290">
                  <c:v>0</c:v>
                </c:pt>
                <c:pt idx="1291">
                  <c:v>0</c:v>
                </c:pt>
                <c:pt idx="1292">
                  <c:v>31.946480933758501</c:v>
                </c:pt>
                <c:pt idx="1293">
                  <c:v>0</c:v>
                </c:pt>
                <c:pt idx="1294">
                  <c:v>63.219740294409</c:v>
                </c:pt>
                <c:pt idx="1295">
                  <c:v>0</c:v>
                </c:pt>
                <c:pt idx="1296">
                  <c:v>3.9910689166658901</c:v>
                </c:pt>
                <c:pt idx="1297">
                  <c:v>0</c:v>
                </c:pt>
                <c:pt idx="1298">
                  <c:v>0</c:v>
                </c:pt>
                <c:pt idx="1299">
                  <c:v>22.2875050878372</c:v>
                </c:pt>
                <c:pt idx="1300">
                  <c:v>0</c:v>
                </c:pt>
                <c:pt idx="1301">
                  <c:v>61.803491236192897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41.472513662905598</c:v>
                </c:pt>
                <c:pt idx="1308">
                  <c:v>0</c:v>
                </c:pt>
                <c:pt idx="1309">
                  <c:v>23.511396143424601</c:v>
                </c:pt>
                <c:pt idx="1310">
                  <c:v>0</c:v>
                </c:pt>
                <c:pt idx="1311">
                  <c:v>31.0532314418639</c:v>
                </c:pt>
                <c:pt idx="1312">
                  <c:v>0</c:v>
                </c:pt>
                <c:pt idx="1313">
                  <c:v>64.170645343529202</c:v>
                </c:pt>
                <c:pt idx="1314">
                  <c:v>1.2181303697325301</c:v>
                </c:pt>
                <c:pt idx="1315">
                  <c:v>16.6136561367986</c:v>
                </c:pt>
                <c:pt idx="1316">
                  <c:v>144.44790054246701</c:v>
                </c:pt>
                <c:pt idx="1317">
                  <c:v>0</c:v>
                </c:pt>
                <c:pt idx="1318">
                  <c:v>89.270988084844504</c:v>
                </c:pt>
                <c:pt idx="1319">
                  <c:v>0</c:v>
                </c:pt>
                <c:pt idx="1320">
                  <c:v>0</c:v>
                </c:pt>
                <c:pt idx="1321">
                  <c:v>42.135312340121096</c:v>
                </c:pt>
                <c:pt idx="1322">
                  <c:v>1.06829836754407</c:v>
                </c:pt>
                <c:pt idx="1323">
                  <c:v>0</c:v>
                </c:pt>
                <c:pt idx="1324">
                  <c:v>28.9589364625134</c:v>
                </c:pt>
                <c:pt idx="1325">
                  <c:v>50.894138447754997</c:v>
                </c:pt>
                <c:pt idx="1326">
                  <c:v>0</c:v>
                </c:pt>
                <c:pt idx="1327">
                  <c:v>0</c:v>
                </c:pt>
                <c:pt idx="1328">
                  <c:v>268.12567947494699</c:v>
                </c:pt>
                <c:pt idx="1329">
                  <c:v>4.5538866843633503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51.061134756717102</c:v>
                </c:pt>
                <c:pt idx="1334">
                  <c:v>15.181029176134301</c:v>
                </c:pt>
                <c:pt idx="1335">
                  <c:v>80.341274133384502</c:v>
                </c:pt>
                <c:pt idx="1336">
                  <c:v>0</c:v>
                </c:pt>
                <c:pt idx="1337">
                  <c:v>76.399290899953201</c:v>
                </c:pt>
                <c:pt idx="1338">
                  <c:v>0</c:v>
                </c:pt>
                <c:pt idx="1339">
                  <c:v>82.171145517359903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22.8949787720153</c:v>
                </c:pt>
                <c:pt idx="1344">
                  <c:v>70.867800551403107</c:v>
                </c:pt>
                <c:pt idx="1345">
                  <c:v>119.510879441241</c:v>
                </c:pt>
                <c:pt idx="1346">
                  <c:v>0</c:v>
                </c:pt>
                <c:pt idx="1347">
                  <c:v>0</c:v>
                </c:pt>
                <c:pt idx="1348">
                  <c:v>89.925536897868994</c:v>
                </c:pt>
                <c:pt idx="1349">
                  <c:v>0</c:v>
                </c:pt>
                <c:pt idx="1350">
                  <c:v>0</c:v>
                </c:pt>
                <c:pt idx="1351">
                  <c:v>22.468224932024199</c:v>
                </c:pt>
                <c:pt idx="1352">
                  <c:v>0</c:v>
                </c:pt>
                <c:pt idx="1353">
                  <c:v>0</c:v>
                </c:pt>
                <c:pt idx="1354">
                  <c:v>10.2156653419948</c:v>
                </c:pt>
                <c:pt idx="1355">
                  <c:v>3.2439277963869002</c:v>
                </c:pt>
                <c:pt idx="1356">
                  <c:v>0</c:v>
                </c:pt>
                <c:pt idx="1357">
                  <c:v>186.971275399935</c:v>
                </c:pt>
                <c:pt idx="1358">
                  <c:v>169.56081308016101</c:v>
                </c:pt>
                <c:pt idx="1359">
                  <c:v>101.16458232402999</c:v>
                </c:pt>
                <c:pt idx="1360">
                  <c:v>0</c:v>
                </c:pt>
                <c:pt idx="1361">
                  <c:v>76.988059903829594</c:v>
                </c:pt>
                <c:pt idx="1362">
                  <c:v>0</c:v>
                </c:pt>
                <c:pt idx="1363">
                  <c:v>1.90053187885398</c:v>
                </c:pt>
                <c:pt idx="1364">
                  <c:v>0</c:v>
                </c:pt>
                <c:pt idx="1365">
                  <c:v>0</c:v>
                </c:pt>
                <c:pt idx="1366">
                  <c:v>139.92596387194101</c:v>
                </c:pt>
                <c:pt idx="1367">
                  <c:v>0</c:v>
                </c:pt>
                <c:pt idx="1368">
                  <c:v>0</c:v>
                </c:pt>
                <c:pt idx="1369">
                  <c:v>114.660941711034</c:v>
                </c:pt>
                <c:pt idx="1370">
                  <c:v>77.112110874991998</c:v>
                </c:pt>
                <c:pt idx="1371">
                  <c:v>21.159934223430799</c:v>
                </c:pt>
                <c:pt idx="1372">
                  <c:v>0</c:v>
                </c:pt>
                <c:pt idx="1373">
                  <c:v>28.5052832613211</c:v>
                </c:pt>
                <c:pt idx="1374">
                  <c:v>40.256718170123797</c:v>
                </c:pt>
                <c:pt idx="1375">
                  <c:v>58.794256579361999</c:v>
                </c:pt>
                <c:pt idx="1376">
                  <c:v>0</c:v>
                </c:pt>
                <c:pt idx="1377">
                  <c:v>13.874378176460301</c:v>
                </c:pt>
                <c:pt idx="1378">
                  <c:v>0</c:v>
                </c:pt>
                <c:pt idx="1379">
                  <c:v>88.567380335991601</c:v>
                </c:pt>
                <c:pt idx="1380">
                  <c:v>5.0656961547947299</c:v>
                </c:pt>
                <c:pt idx="1381">
                  <c:v>34.9811812487414</c:v>
                </c:pt>
                <c:pt idx="1382">
                  <c:v>0</c:v>
                </c:pt>
                <c:pt idx="1383">
                  <c:v>29.775549075859502</c:v>
                </c:pt>
                <c:pt idx="1384">
                  <c:v>24.751149424701001</c:v>
                </c:pt>
                <c:pt idx="1385">
                  <c:v>6.7650327988664802</c:v>
                </c:pt>
                <c:pt idx="1386">
                  <c:v>105.782730074486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35.115614989622401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19.420794065461401</c:v>
                </c:pt>
                <c:pt idx="1395">
                  <c:v>0</c:v>
                </c:pt>
                <c:pt idx="1396">
                  <c:v>0</c:v>
                </c:pt>
                <c:pt idx="1397">
                  <c:v>134.30286528770699</c:v>
                </c:pt>
                <c:pt idx="1398">
                  <c:v>0</c:v>
                </c:pt>
                <c:pt idx="1399">
                  <c:v>0</c:v>
                </c:pt>
                <c:pt idx="1400">
                  <c:v>19.557561286819698</c:v>
                </c:pt>
                <c:pt idx="1401">
                  <c:v>0</c:v>
                </c:pt>
                <c:pt idx="1402">
                  <c:v>0</c:v>
                </c:pt>
                <c:pt idx="1403">
                  <c:v>231.16370820867999</c:v>
                </c:pt>
                <c:pt idx="1404">
                  <c:v>6.48431573800762</c:v>
                </c:pt>
                <c:pt idx="1405">
                  <c:v>77.798268951120903</c:v>
                </c:pt>
                <c:pt idx="1406">
                  <c:v>238.54702605590199</c:v>
                </c:pt>
                <c:pt idx="1407">
                  <c:v>3.2052393333917899</c:v>
                </c:pt>
                <c:pt idx="1408">
                  <c:v>10.3165853215404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158.69735948702899</c:v>
                </c:pt>
                <c:pt idx="1413">
                  <c:v>198.48315535963999</c:v>
                </c:pt>
                <c:pt idx="1414">
                  <c:v>0</c:v>
                </c:pt>
                <c:pt idx="1415">
                  <c:v>212.39160901685</c:v>
                </c:pt>
                <c:pt idx="1416">
                  <c:v>0</c:v>
                </c:pt>
                <c:pt idx="1417">
                  <c:v>0</c:v>
                </c:pt>
                <c:pt idx="1418">
                  <c:v>0.498421346515592</c:v>
                </c:pt>
                <c:pt idx="1419">
                  <c:v>5.31909067907264</c:v>
                </c:pt>
                <c:pt idx="1420">
                  <c:v>0</c:v>
                </c:pt>
                <c:pt idx="1421">
                  <c:v>0</c:v>
                </c:pt>
                <c:pt idx="1422">
                  <c:v>120.27336191804</c:v>
                </c:pt>
                <c:pt idx="1423">
                  <c:v>72.863462181679395</c:v>
                </c:pt>
                <c:pt idx="1424">
                  <c:v>41.564961600470198</c:v>
                </c:pt>
                <c:pt idx="1425">
                  <c:v>90.989264335247697</c:v>
                </c:pt>
                <c:pt idx="1426">
                  <c:v>27.298902487288199</c:v>
                </c:pt>
                <c:pt idx="1427">
                  <c:v>55.604999300784002</c:v>
                </c:pt>
                <c:pt idx="1428">
                  <c:v>0</c:v>
                </c:pt>
                <c:pt idx="1429">
                  <c:v>5.8676688062583704</c:v>
                </c:pt>
                <c:pt idx="1430">
                  <c:v>109.672304565037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7.4191315294756404</c:v>
                </c:pt>
                <c:pt idx="1435">
                  <c:v>176.815738830507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207.337622865697</c:v>
                </c:pt>
                <c:pt idx="1441">
                  <c:v>0</c:v>
                </c:pt>
                <c:pt idx="1442">
                  <c:v>0</c:v>
                </c:pt>
                <c:pt idx="1443">
                  <c:v>144.745304846447</c:v>
                </c:pt>
                <c:pt idx="1444">
                  <c:v>0</c:v>
                </c:pt>
                <c:pt idx="1445">
                  <c:v>0</c:v>
                </c:pt>
                <c:pt idx="1446">
                  <c:v>6.4415796947835799</c:v>
                </c:pt>
                <c:pt idx="1447">
                  <c:v>15.645842305461001</c:v>
                </c:pt>
                <c:pt idx="1448">
                  <c:v>0</c:v>
                </c:pt>
                <c:pt idx="1449">
                  <c:v>0</c:v>
                </c:pt>
                <c:pt idx="1450">
                  <c:v>101.19625921708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58.246820867463498</c:v>
                </c:pt>
                <c:pt idx="1457">
                  <c:v>111.474593030758</c:v>
                </c:pt>
                <c:pt idx="1458">
                  <c:v>0</c:v>
                </c:pt>
                <c:pt idx="1459">
                  <c:v>7.9773099822759903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190.93619033673201</c:v>
                </c:pt>
                <c:pt idx="1466">
                  <c:v>0</c:v>
                </c:pt>
                <c:pt idx="1467">
                  <c:v>0</c:v>
                </c:pt>
                <c:pt idx="1468">
                  <c:v>53.879085526312501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2.1672345665727701</c:v>
                </c:pt>
                <c:pt idx="1476">
                  <c:v>121.595904123053</c:v>
                </c:pt>
                <c:pt idx="1477">
                  <c:v>50.257066082669503</c:v>
                </c:pt>
                <c:pt idx="1478">
                  <c:v>0</c:v>
                </c:pt>
                <c:pt idx="1479">
                  <c:v>0</c:v>
                </c:pt>
                <c:pt idx="1480">
                  <c:v>27.445758600853502</c:v>
                </c:pt>
                <c:pt idx="1481">
                  <c:v>115.16839967384399</c:v>
                </c:pt>
                <c:pt idx="1482">
                  <c:v>0.85975629653250796</c:v>
                </c:pt>
                <c:pt idx="1483">
                  <c:v>13.7839146464332</c:v>
                </c:pt>
                <c:pt idx="1484">
                  <c:v>104.514676298182</c:v>
                </c:pt>
                <c:pt idx="1485">
                  <c:v>86.936233452225096</c:v>
                </c:pt>
                <c:pt idx="1486">
                  <c:v>55.834676730531797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1.61880685752121</c:v>
                </c:pt>
                <c:pt idx="1491">
                  <c:v>0</c:v>
                </c:pt>
                <c:pt idx="1492">
                  <c:v>162.69198247174799</c:v>
                </c:pt>
                <c:pt idx="1493">
                  <c:v>0</c:v>
                </c:pt>
                <c:pt idx="1494">
                  <c:v>9.0135809848236299</c:v>
                </c:pt>
                <c:pt idx="1495">
                  <c:v>17.950201024700998</c:v>
                </c:pt>
                <c:pt idx="1496">
                  <c:v>53.409526162610902</c:v>
                </c:pt>
                <c:pt idx="1497">
                  <c:v>0</c:v>
                </c:pt>
                <c:pt idx="1498">
                  <c:v>74.9755134474063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220.79935541466099</c:v>
                </c:pt>
                <c:pt idx="1503">
                  <c:v>0</c:v>
                </c:pt>
                <c:pt idx="1504">
                  <c:v>1.8829911118145899</c:v>
                </c:pt>
                <c:pt idx="1505">
                  <c:v>0</c:v>
                </c:pt>
                <c:pt idx="1506">
                  <c:v>219.456555740721</c:v>
                </c:pt>
                <c:pt idx="1507">
                  <c:v>40.293185319436503</c:v>
                </c:pt>
                <c:pt idx="1508">
                  <c:v>0</c:v>
                </c:pt>
                <c:pt idx="1509">
                  <c:v>0</c:v>
                </c:pt>
                <c:pt idx="1510">
                  <c:v>29.174824911473799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284.05606987268601</c:v>
                </c:pt>
                <c:pt idx="1515">
                  <c:v>13.388543997162699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8.4188219237060498</c:v>
                </c:pt>
                <c:pt idx="1522">
                  <c:v>30.655526608951298</c:v>
                </c:pt>
                <c:pt idx="1523">
                  <c:v>73.235672853520697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32.468836061083302</c:v>
                </c:pt>
                <c:pt idx="1528">
                  <c:v>127.78666484459499</c:v>
                </c:pt>
                <c:pt idx="1529">
                  <c:v>110.563114039654</c:v>
                </c:pt>
                <c:pt idx="1530">
                  <c:v>0</c:v>
                </c:pt>
                <c:pt idx="1531">
                  <c:v>7.2909593671336097</c:v>
                </c:pt>
                <c:pt idx="1532">
                  <c:v>95.721809603976595</c:v>
                </c:pt>
                <c:pt idx="1533">
                  <c:v>7.2670263063173701</c:v>
                </c:pt>
                <c:pt idx="1534">
                  <c:v>55.754535609088698</c:v>
                </c:pt>
                <c:pt idx="1535">
                  <c:v>0.63909229262450196</c:v>
                </c:pt>
                <c:pt idx="1536">
                  <c:v>90.848667407144106</c:v>
                </c:pt>
                <c:pt idx="1537">
                  <c:v>3.2127385409097902</c:v>
                </c:pt>
                <c:pt idx="1538">
                  <c:v>0.268478230507603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3.9698164632201598</c:v>
                </c:pt>
                <c:pt idx="1543">
                  <c:v>0</c:v>
                </c:pt>
                <c:pt idx="1544">
                  <c:v>19.132130116016199</c:v>
                </c:pt>
                <c:pt idx="1545">
                  <c:v>0</c:v>
                </c:pt>
                <c:pt idx="1546">
                  <c:v>16.891653077331501</c:v>
                </c:pt>
                <c:pt idx="1547">
                  <c:v>72.111512383173803</c:v>
                </c:pt>
                <c:pt idx="1548">
                  <c:v>10.4645222361102</c:v>
                </c:pt>
                <c:pt idx="1549">
                  <c:v>0</c:v>
                </c:pt>
                <c:pt idx="1550">
                  <c:v>0</c:v>
                </c:pt>
                <c:pt idx="1551">
                  <c:v>88.129051686335103</c:v>
                </c:pt>
                <c:pt idx="1552">
                  <c:v>0</c:v>
                </c:pt>
                <c:pt idx="1553">
                  <c:v>503.883989786813</c:v>
                </c:pt>
                <c:pt idx="1554">
                  <c:v>49.617039179503102</c:v>
                </c:pt>
                <c:pt idx="1555">
                  <c:v>23.222038121263498</c:v>
                </c:pt>
                <c:pt idx="1556">
                  <c:v>0</c:v>
                </c:pt>
                <c:pt idx="1557">
                  <c:v>0</c:v>
                </c:pt>
                <c:pt idx="1558">
                  <c:v>37.3480806945227</c:v>
                </c:pt>
                <c:pt idx="1559">
                  <c:v>0</c:v>
                </c:pt>
                <c:pt idx="1560">
                  <c:v>8.4175422079633808</c:v>
                </c:pt>
                <c:pt idx="1561">
                  <c:v>130.71127229800601</c:v>
                </c:pt>
                <c:pt idx="1562">
                  <c:v>1.19861919213445</c:v>
                </c:pt>
                <c:pt idx="1563">
                  <c:v>0</c:v>
                </c:pt>
                <c:pt idx="1564">
                  <c:v>2.31892866462139</c:v>
                </c:pt>
                <c:pt idx="1565">
                  <c:v>0</c:v>
                </c:pt>
                <c:pt idx="1566">
                  <c:v>78.4027993819019</c:v>
                </c:pt>
                <c:pt idx="1567">
                  <c:v>42.366730546297099</c:v>
                </c:pt>
                <c:pt idx="1568">
                  <c:v>66.229851526712196</c:v>
                </c:pt>
                <c:pt idx="1569">
                  <c:v>59.118782572324903</c:v>
                </c:pt>
                <c:pt idx="1570">
                  <c:v>0</c:v>
                </c:pt>
                <c:pt idx="1571">
                  <c:v>103.404801555565</c:v>
                </c:pt>
                <c:pt idx="1572">
                  <c:v>219.50277106906</c:v>
                </c:pt>
                <c:pt idx="1573">
                  <c:v>40.377313672090203</c:v>
                </c:pt>
                <c:pt idx="1574">
                  <c:v>4.4762177785358297</c:v>
                </c:pt>
                <c:pt idx="1575">
                  <c:v>98.366376434329695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2.11014149945506</c:v>
                </c:pt>
                <c:pt idx="1581">
                  <c:v>0</c:v>
                </c:pt>
                <c:pt idx="1582">
                  <c:v>0</c:v>
                </c:pt>
                <c:pt idx="1583">
                  <c:v>11.790734361761499</c:v>
                </c:pt>
                <c:pt idx="1584">
                  <c:v>0</c:v>
                </c:pt>
                <c:pt idx="1585">
                  <c:v>100.699662299471</c:v>
                </c:pt>
                <c:pt idx="1586">
                  <c:v>64.650180833990802</c:v>
                </c:pt>
                <c:pt idx="1587">
                  <c:v>0</c:v>
                </c:pt>
                <c:pt idx="1588">
                  <c:v>11.6968016417773</c:v>
                </c:pt>
                <c:pt idx="1589">
                  <c:v>0</c:v>
                </c:pt>
                <c:pt idx="1590">
                  <c:v>0</c:v>
                </c:pt>
                <c:pt idx="1591">
                  <c:v>1.88284982556076</c:v>
                </c:pt>
                <c:pt idx="1592">
                  <c:v>0</c:v>
                </c:pt>
                <c:pt idx="1593">
                  <c:v>81.826991321457399</c:v>
                </c:pt>
                <c:pt idx="1594">
                  <c:v>0</c:v>
                </c:pt>
                <c:pt idx="1595">
                  <c:v>0</c:v>
                </c:pt>
                <c:pt idx="1596">
                  <c:v>64.383475101747294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24.393709527163299</c:v>
                </c:pt>
                <c:pt idx="1601">
                  <c:v>112.80091372629499</c:v>
                </c:pt>
                <c:pt idx="1602">
                  <c:v>0</c:v>
                </c:pt>
                <c:pt idx="1603">
                  <c:v>1.58789319468148</c:v>
                </c:pt>
                <c:pt idx="1604">
                  <c:v>57.915521296313699</c:v>
                </c:pt>
                <c:pt idx="1605">
                  <c:v>189.60109198990199</c:v>
                </c:pt>
                <c:pt idx="1606">
                  <c:v>93.408999284922601</c:v>
                </c:pt>
                <c:pt idx="1607">
                  <c:v>161.912477850474</c:v>
                </c:pt>
                <c:pt idx="1608">
                  <c:v>0</c:v>
                </c:pt>
                <c:pt idx="1609">
                  <c:v>48.596186339875203</c:v>
                </c:pt>
                <c:pt idx="1610">
                  <c:v>0</c:v>
                </c:pt>
                <c:pt idx="1611">
                  <c:v>76.215437633173707</c:v>
                </c:pt>
                <c:pt idx="1612">
                  <c:v>36.722710555476802</c:v>
                </c:pt>
                <c:pt idx="1613">
                  <c:v>105.03672459962</c:v>
                </c:pt>
                <c:pt idx="1614">
                  <c:v>10.5210577552721</c:v>
                </c:pt>
                <c:pt idx="1615">
                  <c:v>5.5533174225085196</c:v>
                </c:pt>
                <c:pt idx="1616">
                  <c:v>59.403993442540397</c:v>
                </c:pt>
                <c:pt idx="1617">
                  <c:v>17.9932928999979</c:v>
                </c:pt>
                <c:pt idx="1618">
                  <c:v>0</c:v>
                </c:pt>
                <c:pt idx="1619">
                  <c:v>34.093075074558797</c:v>
                </c:pt>
                <c:pt idx="1620">
                  <c:v>0</c:v>
                </c:pt>
                <c:pt idx="1621">
                  <c:v>46.580142243780799</c:v>
                </c:pt>
                <c:pt idx="1622">
                  <c:v>0.37164837982073901</c:v>
                </c:pt>
                <c:pt idx="1623">
                  <c:v>21.117580650318899</c:v>
                </c:pt>
                <c:pt idx="1624">
                  <c:v>0</c:v>
                </c:pt>
                <c:pt idx="1625">
                  <c:v>84.365385140091902</c:v>
                </c:pt>
                <c:pt idx="1626">
                  <c:v>0</c:v>
                </c:pt>
                <c:pt idx="1627">
                  <c:v>58.205517995833198</c:v>
                </c:pt>
                <c:pt idx="1628">
                  <c:v>0</c:v>
                </c:pt>
                <c:pt idx="1629">
                  <c:v>3.3637864319047401</c:v>
                </c:pt>
                <c:pt idx="1630">
                  <c:v>0</c:v>
                </c:pt>
                <c:pt idx="1631">
                  <c:v>76.090731998360795</c:v>
                </c:pt>
                <c:pt idx="1632">
                  <c:v>45.1980841186394</c:v>
                </c:pt>
                <c:pt idx="1633">
                  <c:v>0</c:v>
                </c:pt>
                <c:pt idx="1634">
                  <c:v>86.386135150988693</c:v>
                </c:pt>
                <c:pt idx="1635">
                  <c:v>260.34982669378297</c:v>
                </c:pt>
                <c:pt idx="1636">
                  <c:v>0</c:v>
                </c:pt>
                <c:pt idx="1637">
                  <c:v>0.72330475261458405</c:v>
                </c:pt>
                <c:pt idx="1638">
                  <c:v>65.041101203736204</c:v>
                </c:pt>
                <c:pt idx="1639">
                  <c:v>0</c:v>
                </c:pt>
                <c:pt idx="1640">
                  <c:v>4.1915371931357401E-2</c:v>
                </c:pt>
                <c:pt idx="1641">
                  <c:v>175.392981901594</c:v>
                </c:pt>
                <c:pt idx="1642">
                  <c:v>83.031160309809593</c:v>
                </c:pt>
                <c:pt idx="1643">
                  <c:v>156.95839087462599</c:v>
                </c:pt>
                <c:pt idx="1644">
                  <c:v>0</c:v>
                </c:pt>
                <c:pt idx="1645">
                  <c:v>292.21073865687498</c:v>
                </c:pt>
                <c:pt idx="1646">
                  <c:v>16.893383804017802</c:v>
                </c:pt>
                <c:pt idx="1647">
                  <c:v>63.518959780859198</c:v>
                </c:pt>
                <c:pt idx="1648">
                  <c:v>142.94065152597199</c:v>
                </c:pt>
                <c:pt idx="1649">
                  <c:v>0</c:v>
                </c:pt>
                <c:pt idx="1650">
                  <c:v>10.776327457113</c:v>
                </c:pt>
                <c:pt idx="1651">
                  <c:v>0</c:v>
                </c:pt>
                <c:pt idx="1652">
                  <c:v>179.78661984484299</c:v>
                </c:pt>
                <c:pt idx="1653">
                  <c:v>482.01425670554198</c:v>
                </c:pt>
                <c:pt idx="1654">
                  <c:v>74.804725210241003</c:v>
                </c:pt>
                <c:pt idx="1655">
                  <c:v>22.122613558778301</c:v>
                </c:pt>
                <c:pt idx="1656">
                  <c:v>119.93899090890299</c:v>
                </c:pt>
                <c:pt idx="1657">
                  <c:v>76.964097601292494</c:v>
                </c:pt>
                <c:pt idx="1658">
                  <c:v>0</c:v>
                </c:pt>
                <c:pt idx="1659">
                  <c:v>143.636546112822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517.82934942437998</c:v>
                </c:pt>
                <c:pt idx="1665">
                  <c:v>0</c:v>
                </c:pt>
                <c:pt idx="1666">
                  <c:v>104.237662181918</c:v>
                </c:pt>
                <c:pt idx="1667">
                  <c:v>0.62837939702522205</c:v>
                </c:pt>
                <c:pt idx="1668">
                  <c:v>0</c:v>
                </c:pt>
                <c:pt idx="1669">
                  <c:v>0</c:v>
                </c:pt>
                <c:pt idx="1670">
                  <c:v>0.20409783973518</c:v>
                </c:pt>
                <c:pt idx="1671">
                  <c:v>48.999029542554197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240.53939946111001</c:v>
                </c:pt>
                <c:pt idx="1676">
                  <c:v>138.76698692945101</c:v>
                </c:pt>
                <c:pt idx="1677">
                  <c:v>92.649955549959898</c:v>
                </c:pt>
                <c:pt idx="1678">
                  <c:v>186.60495474381901</c:v>
                </c:pt>
                <c:pt idx="1679">
                  <c:v>0</c:v>
                </c:pt>
                <c:pt idx="1680">
                  <c:v>278.464364867462</c:v>
                </c:pt>
                <c:pt idx="1681">
                  <c:v>235.76202676845199</c:v>
                </c:pt>
                <c:pt idx="1682">
                  <c:v>12.0010367388539</c:v>
                </c:pt>
                <c:pt idx="1683">
                  <c:v>84.058716268559493</c:v>
                </c:pt>
                <c:pt idx="1684">
                  <c:v>0</c:v>
                </c:pt>
                <c:pt idx="1685">
                  <c:v>107.53992081989099</c:v>
                </c:pt>
                <c:pt idx="1686">
                  <c:v>0</c:v>
                </c:pt>
                <c:pt idx="1687">
                  <c:v>0</c:v>
                </c:pt>
                <c:pt idx="1688">
                  <c:v>172.87268951627499</c:v>
                </c:pt>
                <c:pt idx="1689">
                  <c:v>0</c:v>
                </c:pt>
                <c:pt idx="1690">
                  <c:v>0.76692337026329005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49.642203046010501</c:v>
                </c:pt>
                <c:pt idx="1696">
                  <c:v>0</c:v>
                </c:pt>
                <c:pt idx="1697">
                  <c:v>0</c:v>
                </c:pt>
                <c:pt idx="1698">
                  <c:v>70.312861428544693</c:v>
                </c:pt>
                <c:pt idx="1699">
                  <c:v>0</c:v>
                </c:pt>
                <c:pt idx="1700">
                  <c:v>0</c:v>
                </c:pt>
                <c:pt idx="1701">
                  <c:v>160.909564486748</c:v>
                </c:pt>
                <c:pt idx="1702">
                  <c:v>0</c:v>
                </c:pt>
                <c:pt idx="1703">
                  <c:v>0</c:v>
                </c:pt>
                <c:pt idx="1704">
                  <c:v>54.397362539599698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38.910857085276298</c:v>
                </c:pt>
                <c:pt idx="1709">
                  <c:v>0</c:v>
                </c:pt>
                <c:pt idx="1710">
                  <c:v>63.310400430661701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84.805060699000194</c:v>
                </c:pt>
                <c:pt idx="1715">
                  <c:v>0</c:v>
                </c:pt>
                <c:pt idx="1716">
                  <c:v>100.261006114629</c:v>
                </c:pt>
                <c:pt idx="1717">
                  <c:v>0</c:v>
                </c:pt>
                <c:pt idx="1718">
                  <c:v>26.509539719841001</c:v>
                </c:pt>
                <c:pt idx="1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7C-4EC8-A667-0E8E7A48A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9097471"/>
        <c:axId val="1542651327"/>
      </c:scatterChart>
      <c:valAx>
        <c:axId val="1439097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2651327"/>
        <c:crosses val="autoZero"/>
        <c:crossBetween val="midCat"/>
      </c:valAx>
      <c:valAx>
        <c:axId val="1542651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9097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layout>
        <c:manualLayout>
          <c:xMode val="edge"/>
          <c:yMode val="edge"/>
          <c:x val="1.7652668416447959E-2"/>
          <c:y val="2.78099652375434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SORT'!$X$3</c:f>
              <c:strCache>
                <c:ptCount val="1"/>
                <c:pt idx="0">
                  <c:v>Loan Reserves/Total Loans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SORT'!$X$4:$X$4463</c:f>
              <c:numCache>
                <c:formatCode>0.00</c:formatCode>
                <c:ptCount val="1720"/>
                <c:pt idx="0">
                  <c:v>4.1761209510339903</c:v>
                </c:pt>
                <c:pt idx="1">
                  <c:v>4.4029921473057101</c:v>
                </c:pt>
                <c:pt idx="2">
                  <c:v>0.31859039855063098</c:v>
                </c:pt>
                <c:pt idx="3">
                  <c:v>0.87091892916133395</c:v>
                </c:pt>
                <c:pt idx="4">
                  <c:v>0.53829196490377995</c:v>
                </c:pt>
                <c:pt idx="5">
                  <c:v>1.3779172810554901</c:v>
                </c:pt>
                <c:pt idx="6">
                  <c:v>1.1771675424724</c:v>
                </c:pt>
                <c:pt idx="7">
                  <c:v>0.31760252395841698</c:v>
                </c:pt>
                <c:pt idx="8">
                  <c:v>0.77599122121159103</c:v>
                </c:pt>
                <c:pt idx="9">
                  <c:v>0.57927733837344597</c:v>
                </c:pt>
                <c:pt idx="10">
                  <c:v>0.22480723038362499</c:v>
                </c:pt>
                <c:pt idx="11">
                  <c:v>1.09937803584452</c:v>
                </c:pt>
                <c:pt idx="12">
                  <c:v>0.34830947993911598</c:v>
                </c:pt>
                <c:pt idx="13">
                  <c:v>2.3894873560504499</c:v>
                </c:pt>
                <c:pt idx="14">
                  <c:v>1.61698123401285</c:v>
                </c:pt>
                <c:pt idx="15">
                  <c:v>0.47701280154840697</c:v>
                </c:pt>
                <c:pt idx="16">
                  <c:v>2.2605390700370598</c:v>
                </c:pt>
                <c:pt idx="17">
                  <c:v>0.77667743372216802</c:v>
                </c:pt>
                <c:pt idx="18">
                  <c:v>0.21963588200244699</c:v>
                </c:pt>
                <c:pt idx="19">
                  <c:v>2.2146157014616001</c:v>
                </c:pt>
                <c:pt idx="20">
                  <c:v>1.31255916297576</c:v>
                </c:pt>
                <c:pt idx="21">
                  <c:v>0.65103656388726205</c:v>
                </c:pt>
                <c:pt idx="22">
                  <c:v>0.86538147042934199</c:v>
                </c:pt>
                <c:pt idx="23">
                  <c:v>0.52122238773301699</c:v>
                </c:pt>
                <c:pt idx="24">
                  <c:v>0.73394116006145704</c:v>
                </c:pt>
                <c:pt idx="25">
                  <c:v>0.221352776361569</c:v>
                </c:pt>
                <c:pt idx="26">
                  <c:v>1.1844153823646399</c:v>
                </c:pt>
                <c:pt idx="27">
                  <c:v>0.85191026187062702</c:v>
                </c:pt>
                <c:pt idx="28">
                  <c:v>0.85517217059935002</c:v>
                </c:pt>
                <c:pt idx="29">
                  <c:v>0.27577013344298401</c:v>
                </c:pt>
                <c:pt idx="30">
                  <c:v>2.322172658605</c:v>
                </c:pt>
                <c:pt idx="31">
                  <c:v>0.88602300012533197</c:v>
                </c:pt>
                <c:pt idx="32">
                  <c:v>0.73697915930785496</c:v>
                </c:pt>
                <c:pt idx="33">
                  <c:v>1.7518831358245499</c:v>
                </c:pt>
                <c:pt idx="34">
                  <c:v>2.2199904390194498</c:v>
                </c:pt>
                <c:pt idx="35">
                  <c:v>2.4389758817449398</c:v>
                </c:pt>
                <c:pt idx="36">
                  <c:v>1.8307056233902801</c:v>
                </c:pt>
                <c:pt idx="37">
                  <c:v>3.2757625704851998</c:v>
                </c:pt>
                <c:pt idx="38">
                  <c:v>1.3047767980062599</c:v>
                </c:pt>
                <c:pt idx="39">
                  <c:v>1.0169187721988699</c:v>
                </c:pt>
                <c:pt idx="40">
                  <c:v>1.4202131408007399</c:v>
                </c:pt>
                <c:pt idx="41">
                  <c:v>0.54967119989166102</c:v>
                </c:pt>
                <c:pt idx="42">
                  <c:v>1.04052959507002</c:v>
                </c:pt>
                <c:pt idx="43">
                  <c:v>0.83810805723205595</c:v>
                </c:pt>
                <c:pt idx="44">
                  <c:v>1.0495920434177599</c:v>
                </c:pt>
                <c:pt idx="45">
                  <c:v>0.70032867431397905</c:v>
                </c:pt>
                <c:pt idx="46">
                  <c:v>0.75327887111004499</c:v>
                </c:pt>
                <c:pt idx="47">
                  <c:v>0.94461153675926102</c:v>
                </c:pt>
                <c:pt idx="48">
                  <c:v>1.0288575521371099</c:v>
                </c:pt>
                <c:pt idx="49">
                  <c:v>0.295476072724834</c:v>
                </c:pt>
                <c:pt idx="50">
                  <c:v>0.90019040779766002</c:v>
                </c:pt>
                <c:pt idx="51">
                  <c:v>0.81060677277377302</c:v>
                </c:pt>
                <c:pt idx="52">
                  <c:v>0.76795795456828497</c:v>
                </c:pt>
                <c:pt idx="53">
                  <c:v>2.4229301484816301</c:v>
                </c:pt>
                <c:pt idx="54">
                  <c:v>0.37002038130779102</c:v>
                </c:pt>
                <c:pt idx="55">
                  <c:v>1.1229200233260099</c:v>
                </c:pt>
                <c:pt idx="56">
                  <c:v>3.5640929507331101</c:v>
                </c:pt>
                <c:pt idx="57">
                  <c:v>1.0807346208195101</c:v>
                </c:pt>
                <c:pt idx="58">
                  <c:v>0.961426039485475</c:v>
                </c:pt>
                <c:pt idx="59">
                  <c:v>1.14724354438882</c:v>
                </c:pt>
                <c:pt idx="60">
                  <c:v>0.27490980417174699</c:v>
                </c:pt>
                <c:pt idx="61">
                  <c:v>0.50049813056876002</c:v>
                </c:pt>
                <c:pt idx="62">
                  <c:v>0.37994632130200201</c:v>
                </c:pt>
                <c:pt idx="63">
                  <c:v>1.58295482736584</c:v>
                </c:pt>
                <c:pt idx="64">
                  <c:v>0.66947332199492104</c:v>
                </c:pt>
                <c:pt idx="65">
                  <c:v>0.42323610298450498</c:v>
                </c:pt>
                <c:pt idx="66">
                  <c:v>0.951039444833365</c:v>
                </c:pt>
                <c:pt idx="67">
                  <c:v>0.58225357905167496</c:v>
                </c:pt>
                <c:pt idx="68">
                  <c:v>0.46087804080870298</c:v>
                </c:pt>
                <c:pt idx="69">
                  <c:v>0.53087102941796405</c:v>
                </c:pt>
                <c:pt idx="70">
                  <c:v>1.0646831143687201</c:v>
                </c:pt>
                <c:pt idx="71">
                  <c:v>0.85968259921162005</c:v>
                </c:pt>
                <c:pt idx="72">
                  <c:v>2.0339052506694899</c:v>
                </c:pt>
                <c:pt idx="73">
                  <c:v>-4.8414349590225196</c:v>
                </c:pt>
                <c:pt idx="74">
                  <c:v>1.4153668832678099</c:v>
                </c:pt>
                <c:pt idx="75">
                  <c:v>0.36359666832739101</c:v>
                </c:pt>
                <c:pt idx="76">
                  <c:v>0.18791445438193299</c:v>
                </c:pt>
                <c:pt idx="77">
                  <c:v>0.87109666787072104</c:v>
                </c:pt>
                <c:pt idx="78">
                  <c:v>0.80889393273828702</c:v>
                </c:pt>
                <c:pt idx="79">
                  <c:v>0.473025151496547</c:v>
                </c:pt>
                <c:pt idx="80">
                  <c:v>0.29341725223983001</c:v>
                </c:pt>
                <c:pt idx="81">
                  <c:v>0.58975115708771297</c:v>
                </c:pt>
                <c:pt idx="82">
                  <c:v>0.87844524335530105</c:v>
                </c:pt>
                <c:pt idx="83">
                  <c:v>3.6623310945140801</c:v>
                </c:pt>
                <c:pt idx="84">
                  <c:v>1.00004555113908</c:v>
                </c:pt>
                <c:pt idx="85">
                  <c:v>0.375669538191932</c:v>
                </c:pt>
                <c:pt idx="86">
                  <c:v>0.64735275935137904</c:v>
                </c:pt>
                <c:pt idx="87">
                  <c:v>2.98597472830309</c:v>
                </c:pt>
                <c:pt idx="88">
                  <c:v>0.94604690891794796</c:v>
                </c:pt>
                <c:pt idx="89">
                  <c:v>1.29917695002566</c:v>
                </c:pt>
                <c:pt idx="90">
                  <c:v>0.33888108993396499</c:v>
                </c:pt>
                <c:pt idx="91">
                  <c:v>0.49982141168119099</c:v>
                </c:pt>
                <c:pt idx="92">
                  <c:v>0.65573587903610597</c:v>
                </c:pt>
                <c:pt idx="93">
                  <c:v>1.4299283996367</c:v>
                </c:pt>
                <c:pt idx="94">
                  <c:v>0.35530522565560202</c:v>
                </c:pt>
                <c:pt idx="95">
                  <c:v>6.5672912003120096</c:v>
                </c:pt>
                <c:pt idx="96">
                  <c:v>0.82343834917079795</c:v>
                </c:pt>
                <c:pt idx="97">
                  <c:v>0.361781741839029</c:v>
                </c:pt>
                <c:pt idx="98">
                  <c:v>1.0482270727288401</c:v>
                </c:pt>
                <c:pt idx="99">
                  <c:v>1.11271738281212</c:v>
                </c:pt>
                <c:pt idx="100">
                  <c:v>1.8894215156988601</c:v>
                </c:pt>
                <c:pt idx="101">
                  <c:v>0.94289637576045704</c:v>
                </c:pt>
                <c:pt idx="102">
                  <c:v>5.8820981693390999E-2</c:v>
                </c:pt>
                <c:pt idx="103">
                  <c:v>0.831444298327771</c:v>
                </c:pt>
                <c:pt idx="104">
                  <c:v>1.78227105681001</c:v>
                </c:pt>
                <c:pt idx="105">
                  <c:v>0.77284616966323705</c:v>
                </c:pt>
                <c:pt idx="106">
                  <c:v>1.4355865776016901</c:v>
                </c:pt>
                <c:pt idx="107">
                  <c:v>0.59817114118251102</c:v>
                </c:pt>
                <c:pt idx="108">
                  <c:v>0</c:v>
                </c:pt>
                <c:pt idx="109">
                  <c:v>0.80039061905415199</c:v>
                </c:pt>
                <c:pt idx="110">
                  <c:v>1.1022706296662601</c:v>
                </c:pt>
                <c:pt idx="111">
                  <c:v>0.26514436143925701</c:v>
                </c:pt>
                <c:pt idx="112">
                  <c:v>0.95892365379292099</c:v>
                </c:pt>
                <c:pt idx="113">
                  <c:v>0.27514784248823398</c:v>
                </c:pt>
                <c:pt idx="114">
                  <c:v>1.6719328879249</c:v>
                </c:pt>
                <c:pt idx="115">
                  <c:v>1.0525740551849401</c:v>
                </c:pt>
                <c:pt idx="116">
                  <c:v>0.211781382322313</c:v>
                </c:pt>
                <c:pt idx="117">
                  <c:v>1.53510688035895</c:v>
                </c:pt>
                <c:pt idx="118">
                  <c:v>0.86347351466958999</c:v>
                </c:pt>
                <c:pt idx="119">
                  <c:v>0.41131674023659298</c:v>
                </c:pt>
                <c:pt idx="120">
                  <c:v>0.72743895019370897</c:v>
                </c:pt>
                <c:pt idx="121">
                  <c:v>2.31115681884779</c:v>
                </c:pt>
                <c:pt idx="122">
                  <c:v>0.61343030870919801</c:v>
                </c:pt>
                <c:pt idx="123">
                  <c:v>0.32034711399878602</c:v>
                </c:pt>
                <c:pt idx="124">
                  <c:v>1.88886322608254</c:v>
                </c:pt>
                <c:pt idx="125">
                  <c:v>0.72224654396697896</c:v>
                </c:pt>
                <c:pt idx="126">
                  <c:v>0.32365924989915301</c:v>
                </c:pt>
                <c:pt idx="127">
                  <c:v>0.61001305795413696</c:v>
                </c:pt>
                <c:pt idx="128">
                  <c:v>0.49561228017944597</c:v>
                </c:pt>
                <c:pt idx="129">
                  <c:v>0.64831873600429901</c:v>
                </c:pt>
                <c:pt idx="130">
                  <c:v>0.419450749106069</c:v>
                </c:pt>
                <c:pt idx="131">
                  <c:v>0.58146098521991796</c:v>
                </c:pt>
                <c:pt idx="132">
                  <c:v>0.72738637586773502</c:v>
                </c:pt>
                <c:pt idx="133">
                  <c:v>0.481066846751392</c:v>
                </c:pt>
                <c:pt idx="134">
                  <c:v>3.0851040038912401</c:v>
                </c:pt>
                <c:pt idx="135">
                  <c:v>0.584803109479901</c:v>
                </c:pt>
                <c:pt idx="136">
                  <c:v>0.31861688270108901</c:v>
                </c:pt>
                <c:pt idx="137">
                  <c:v>0.85002220640569703</c:v>
                </c:pt>
                <c:pt idx="138">
                  <c:v>0.46623523360747199</c:v>
                </c:pt>
                <c:pt idx="139">
                  <c:v>0.84422657090639297</c:v>
                </c:pt>
                <c:pt idx="140">
                  <c:v>4.1457359012412501E-2</c:v>
                </c:pt>
                <c:pt idx="141">
                  <c:v>2.3825161687649499</c:v>
                </c:pt>
                <c:pt idx="142">
                  <c:v>1.8848249259649299</c:v>
                </c:pt>
                <c:pt idx="143">
                  <c:v>2.2440618122299898</c:v>
                </c:pt>
                <c:pt idx="144">
                  <c:v>3.9684799688179702</c:v>
                </c:pt>
                <c:pt idx="145">
                  <c:v>0.33649204506249902</c:v>
                </c:pt>
                <c:pt idx="146">
                  <c:v>0.24204791462276201</c:v>
                </c:pt>
                <c:pt idx="147">
                  <c:v>1.2424373752808699</c:v>
                </c:pt>
                <c:pt idx="148">
                  <c:v>0.87359280212179802</c:v>
                </c:pt>
                <c:pt idx="149">
                  <c:v>1.58262822082585</c:v>
                </c:pt>
                <c:pt idx="150">
                  <c:v>0.75707147302211497</c:v>
                </c:pt>
                <c:pt idx="151">
                  <c:v>1.30155732306964</c:v>
                </c:pt>
                <c:pt idx="152">
                  <c:v>1.44003090793023</c:v>
                </c:pt>
                <c:pt idx="153">
                  <c:v>1.21090707663426</c:v>
                </c:pt>
                <c:pt idx="154">
                  <c:v>0.331404241061102</c:v>
                </c:pt>
                <c:pt idx="155">
                  <c:v>0.88760487562351797</c:v>
                </c:pt>
                <c:pt idx="156">
                  <c:v>0.55818990487660103</c:v>
                </c:pt>
                <c:pt idx="157">
                  <c:v>1.1001641702890399</c:v>
                </c:pt>
                <c:pt idx="158">
                  <c:v>0.42244451295442298</c:v>
                </c:pt>
                <c:pt idx="160">
                  <c:v>0.949582330460224</c:v>
                </c:pt>
                <c:pt idx="161">
                  <c:v>1.1283154964543101</c:v>
                </c:pt>
                <c:pt idx="162">
                  <c:v>2.3928961235143902</c:v>
                </c:pt>
                <c:pt idx="163">
                  <c:v>0.51080226163044296</c:v>
                </c:pt>
                <c:pt idx="164">
                  <c:v>0.14461725947781301</c:v>
                </c:pt>
                <c:pt idx="165">
                  <c:v>8.1973507391053904</c:v>
                </c:pt>
                <c:pt idx="166">
                  <c:v>4.5995454882820104</c:v>
                </c:pt>
                <c:pt idx="167">
                  <c:v>0.89234426858456195</c:v>
                </c:pt>
                <c:pt idx="169">
                  <c:v>0.67342628790385195</c:v>
                </c:pt>
                <c:pt idx="170">
                  <c:v>0.43522192029620199</c:v>
                </c:pt>
                <c:pt idx="171">
                  <c:v>4.1746994066877203</c:v>
                </c:pt>
                <c:pt idx="172">
                  <c:v>0.89005553182555397</c:v>
                </c:pt>
                <c:pt idx="173">
                  <c:v>0.42192294334772001</c:v>
                </c:pt>
                <c:pt idx="174">
                  <c:v>0.783573131698314</c:v>
                </c:pt>
                <c:pt idx="175">
                  <c:v>0.87042156992292197</c:v>
                </c:pt>
                <c:pt idx="176">
                  <c:v>0.60638303586596498</c:v>
                </c:pt>
                <c:pt idx="177">
                  <c:v>0.27619378837169201</c:v>
                </c:pt>
                <c:pt idx="178">
                  <c:v>0.71620250976606004</c:v>
                </c:pt>
                <c:pt idx="179">
                  <c:v>1.0709325106363401</c:v>
                </c:pt>
                <c:pt idx="180">
                  <c:v>1.0689471036891101</c:v>
                </c:pt>
                <c:pt idx="181">
                  <c:v>0.95226729771747198</c:v>
                </c:pt>
                <c:pt idx="182">
                  <c:v>1.3184942552972301</c:v>
                </c:pt>
                <c:pt idx="183">
                  <c:v>1.65559096296365</c:v>
                </c:pt>
                <c:pt idx="184">
                  <c:v>0.75268562248347304</c:v>
                </c:pt>
                <c:pt idx="185">
                  <c:v>1.11012402812246</c:v>
                </c:pt>
                <c:pt idx="186">
                  <c:v>0.99259771423923204</c:v>
                </c:pt>
                <c:pt idx="187">
                  <c:v>0.44761197012846798</c:v>
                </c:pt>
                <c:pt idx="188">
                  <c:v>0.86692756774058399</c:v>
                </c:pt>
                <c:pt idx="189">
                  <c:v>0.35007587790816602</c:v>
                </c:pt>
                <c:pt idx="190">
                  <c:v>1.3248689751204701</c:v>
                </c:pt>
                <c:pt idx="191">
                  <c:v>0.66192750681344503</c:v>
                </c:pt>
                <c:pt idx="192">
                  <c:v>2.8879045488222199</c:v>
                </c:pt>
                <c:pt idx="193">
                  <c:v>4.5691000847261298</c:v>
                </c:pt>
                <c:pt idx="194">
                  <c:v>0.62955585828081795</c:v>
                </c:pt>
                <c:pt idx="195">
                  <c:v>1.5523061378115599</c:v>
                </c:pt>
                <c:pt idx="196">
                  <c:v>2.5542199967057</c:v>
                </c:pt>
                <c:pt idx="197">
                  <c:v>1.1417449704903799</c:v>
                </c:pt>
                <c:pt idx="198">
                  <c:v>0.88983334819999305</c:v>
                </c:pt>
                <c:pt idx="199">
                  <c:v>1.0547520771296</c:v>
                </c:pt>
                <c:pt idx="200">
                  <c:v>0.79049843359736605</c:v>
                </c:pt>
                <c:pt idx="201">
                  <c:v>1.2986475131750601</c:v>
                </c:pt>
                <c:pt idx="202">
                  <c:v>0.21234637998391601</c:v>
                </c:pt>
                <c:pt idx="203">
                  <c:v>2.0982240445115901</c:v>
                </c:pt>
                <c:pt idx="204">
                  <c:v>0.62534988387760504</c:v>
                </c:pt>
                <c:pt idx="205">
                  <c:v>2.0288121463532698</c:v>
                </c:pt>
                <c:pt idx="206">
                  <c:v>2.26723401997485</c:v>
                </c:pt>
                <c:pt idx="207">
                  <c:v>1.2505147165434201</c:v>
                </c:pt>
                <c:pt idx="208">
                  <c:v>1.7138277408384801</c:v>
                </c:pt>
                <c:pt idx="209">
                  <c:v>0.56499031784520903</c:v>
                </c:pt>
                <c:pt idx="210">
                  <c:v>0.96407732788032496</c:v>
                </c:pt>
                <c:pt idx="211">
                  <c:v>0.26747068979064398</c:v>
                </c:pt>
                <c:pt idx="212">
                  <c:v>1.3910718889782301</c:v>
                </c:pt>
                <c:pt idx="213">
                  <c:v>5.9790834577552099</c:v>
                </c:pt>
                <c:pt idx="214">
                  <c:v>3.8960566081246699</c:v>
                </c:pt>
                <c:pt idx="215">
                  <c:v>0.81057115264684698</c:v>
                </c:pt>
                <c:pt idx="216">
                  <c:v>0.62893454241836799</c:v>
                </c:pt>
                <c:pt idx="217">
                  <c:v>0.85751595558781202</c:v>
                </c:pt>
                <c:pt idx="218">
                  <c:v>1.0419231530603299</c:v>
                </c:pt>
                <c:pt idx="219">
                  <c:v>0.63254850504947002</c:v>
                </c:pt>
                <c:pt idx="220">
                  <c:v>0.71699391222734099</c:v>
                </c:pt>
                <c:pt idx="221">
                  <c:v>0.74810636119713403</c:v>
                </c:pt>
                <c:pt idx="222">
                  <c:v>0.39075921281517501</c:v>
                </c:pt>
                <c:pt idx="223">
                  <c:v>1.28905897543934</c:v>
                </c:pt>
                <c:pt idx="224">
                  <c:v>0.743115762281089</c:v>
                </c:pt>
                <c:pt idx="225">
                  <c:v>1.10518251068878</c:v>
                </c:pt>
                <c:pt idx="226">
                  <c:v>1.7751635638495</c:v>
                </c:pt>
                <c:pt idx="227">
                  <c:v>0.24473965791084701</c:v>
                </c:pt>
                <c:pt idx="228">
                  <c:v>1.1037721838513399</c:v>
                </c:pt>
                <c:pt idx="229">
                  <c:v>0.86610273206759003</c:v>
                </c:pt>
                <c:pt idx="230">
                  <c:v>0.57745246744852696</c:v>
                </c:pt>
                <c:pt idx="231">
                  <c:v>0.78624351520331004</c:v>
                </c:pt>
                <c:pt idx="232">
                  <c:v>3.2516212907626798</c:v>
                </c:pt>
                <c:pt idx="233">
                  <c:v>0.640509844540185</c:v>
                </c:pt>
                <c:pt idx="234">
                  <c:v>1.17905286476003</c:v>
                </c:pt>
                <c:pt idx="235">
                  <c:v>1.7882037018855199</c:v>
                </c:pt>
                <c:pt idx="236">
                  <c:v>2.4297110447024002</c:v>
                </c:pt>
                <c:pt idx="237">
                  <c:v>0.42456542400599501</c:v>
                </c:pt>
                <c:pt idx="238">
                  <c:v>1.18938087534873</c:v>
                </c:pt>
                <c:pt idx="239">
                  <c:v>0.66536402900733904</c:v>
                </c:pt>
                <c:pt idx="240">
                  <c:v>0.55221955879886198</c:v>
                </c:pt>
                <c:pt idx="241">
                  <c:v>19.015162740158999</c:v>
                </c:pt>
                <c:pt idx="242">
                  <c:v>0.65537609601722802</c:v>
                </c:pt>
                <c:pt idx="243">
                  <c:v>0.76004788288981395</c:v>
                </c:pt>
                <c:pt idx="244">
                  <c:v>0.33577606150040001</c:v>
                </c:pt>
                <c:pt idx="245">
                  <c:v>0.19754721156740301</c:v>
                </c:pt>
                <c:pt idx="246">
                  <c:v>0.50089899409443195</c:v>
                </c:pt>
                <c:pt idx="247">
                  <c:v>1.2344151982306499</c:v>
                </c:pt>
                <c:pt idx="248">
                  <c:v>1.8623684839974299</c:v>
                </c:pt>
                <c:pt idx="249">
                  <c:v>1.38092869492829</c:v>
                </c:pt>
                <c:pt idx="250">
                  <c:v>1.44168106476116</c:v>
                </c:pt>
                <c:pt idx="251">
                  <c:v>0.35995475102226798</c:v>
                </c:pt>
                <c:pt idx="252">
                  <c:v>0.47683936441390501</c:v>
                </c:pt>
                <c:pt idx="253">
                  <c:v>1.5174415699695301</c:v>
                </c:pt>
                <c:pt idx="254">
                  <c:v>0.28143032077734798</c:v>
                </c:pt>
                <c:pt idx="255">
                  <c:v>0.60102676900066598</c:v>
                </c:pt>
                <c:pt idx="256">
                  <c:v>2.0761977919986401</c:v>
                </c:pt>
                <c:pt idx="257">
                  <c:v>1.03393497568343</c:v>
                </c:pt>
                <c:pt idx="258">
                  <c:v>0.43601372802723998</c:v>
                </c:pt>
                <c:pt idx="259">
                  <c:v>1.3859406015215801</c:v>
                </c:pt>
                <c:pt idx="260">
                  <c:v>1.1096636777599</c:v>
                </c:pt>
                <c:pt idx="261">
                  <c:v>0.49219379984961797</c:v>
                </c:pt>
                <c:pt idx="262">
                  <c:v>0.93769270646191405</c:v>
                </c:pt>
                <c:pt idx="263">
                  <c:v>1.0416498420031599</c:v>
                </c:pt>
                <c:pt idx="264">
                  <c:v>0.59839906923125896</c:v>
                </c:pt>
                <c:pt idx="265">
                  <c:v>0.85468826756743599</c:v>
                </c:pt>
                <c:pt idx="266">
                  <c:v>0.55455213707448403</c:v>
                </c:pt>
                <c:pt idx="267">
                  <c:v>0.79744745980049203</c:v>
                </c:pt>
                <c:pt idx="268">
                  <c:v>0.57391681929095095</c:v>
                </c:pt>
                <c:pt idx="269">
                  <c:v>0.55235748404957397</c:v>
                </c:pt>
                <c:pt idx="270">
                  <c:v>0.54505566553914997</c:v>
                </c:pt>
                <c:pt idx="271">
                  <c:v>1.130374364918</c:v>
                </c:pt>
                <c:pt idx="272">
                  <c:v>0.80153186513617103</c:v>
                </c:pt>
                <c:pt idx="273">
                  <c:v>1.4846476375108799</c:v>
                </c:pt>
                <c:pt idx="274">
                  <c:v>0.51581794683502702</c:v>
                </c:pt>
                <c:pt idx="275">
                  <c:v>0.44781009120850301</c:v>
                </c:pt>
                <c:pt idx="276">
                  <c:v>3.6004238098331398</c:v>
                </c:pt>
                <c:pt idx="277">
                  <c:v>1.80427665344844</c:v>
                </c:pt>
                <c:pt idx="278">
                  <c:v>0.52733432699830496</c:v>
                </c:pt>
                <c:pt idx="279">
                  <c:v>0.61076355406606897</c:v>
                </c:pt>
                <c:pt idx="280">
                  <c:v>0.54054125356366201</c:v>
                </c:pt>
                <c:pt idx="281">
                  <c:v>0.37298288358603998</c:v>
                </c:pt>
                <c:pt idx="282">
                  <c:v>0.99010697068506204</c:v>
                </c:pt>
                <c:pt idx="283">
                  <c:v>0.97193935883237303</c:v>
                </c:pt>
                <c:pt idx="284">
                  <c:v>1.8662315464554899</c:v>
                </c:pt>
                <c:pt idx="285">
                  <c:v>1.85752564936791</c:v>
                </c:pt>
                <c:pt idx="286">
                  <c:v>2.0150903745588198</c:v>
                </c:pt>
                <c:pt idx="287">
                  <c:v>0.82346422094572103</c:v>
                </c:pt>
                <c:pt idx="288">
                  <c:v>0.49953459894403202</c:v>
                </c:pt>
                <c:pt idx="289">
                  <c:v>1.47282546308602</c:v>
                </c:pt>
                <c:pt idx="290">
                  <c:v>1.5464419292767899</c:v>
                </c:pt>
                <c:pt idx="291">
                  <c:v>0.54646564735358805</c:v>
                </c:pt>
                <c:pt idx="292">
                  <c:v>0.98634630596416195</c:v>
                </c:pt>
                <c:pt idx="293">
                  <c:v>1.04630967641377</c:v>
                </c:pt>
                <c:pt idx="294">
                  <c:v>0.95148353340042302</c:v>
                </c:pt>
                <c:pt idx="295">
                  <c:v>1.3064656734403399</c:v>
                </c:pt>
                <c:pt idx="296">
                  <c:v>0.17417833254370599</c:v>
                </c:pt>
                <c:pt idx="297">
                  <c:v>2.3661257960045301</c:v>
                </c:pt>
                <c:pt idx="298">
                  <c:v>0.91904010798401703</c:v>
                </c:pt>
                <c:pt idx="299">
                  <c:v>0.55254192340131003</c:v>
                </c:pt>
                <c:pt idx="300">
                  <c:v>3.91954509192268</c:v>
                </c:pt>
                <c:pt idx="301">
                  <c:v>0.58444479376642</c:v>
                </c:pt>
                <c:pt idx="302">
                  <c:v>0.41750202207571901</c:v>
                </c:pt>
                <c:pt idx="303">
                  <c:v>1.4503876985439399</c:v>
                </c:pt>
                <c:pt idx="304">
                  <c:v>0.11344314579173401</c:v>
                </c:pt>
                <c:pt idx="305">
                  <c:v>0.42996257194915499</c:v>
                </c:pt>
                <c:pt idx="306">
                  <c:v>1.1502028549141801</c:v>
                </c:pt>
                <c:pt idx="307">
                  <c:v>2.8899067176699602</c:v>
                </c:pt>
                <c:pt idx="308">
                  <c:v>6.0995363539186904</c:v>
                </c:pt>
                <c:pt idx="309">
                  <c:v>0.63246333760247897</c:v>
                </c:pt>
                <c:pt idx="310">
                  <c:v>1.0916707213479699</c:v>
                </c:pt>
                <c:pt idx="311">
                  <c:v>0.42740740728047499</c:v>
                </c:pt>
                <c:pt idx="312">
                  <c:v>9.3514770192756197E-2</c:v>
                </c:pt>
                <c:pt idx="313">
                  <c:v>1.2272434866597599</c:v>
                </c:pt>
                <c:pt idx="314">
                  <c:v>2.1898417104989698</c:v>
                </c:pt>
                <c:pt idx="315">
                  <c:v>1.9375185253928799</c:v>
                </c:pt>
                <c:pt idx="316">
                  <c:v>0.71516323269219795</c:v>
                </c:pt>
                <c:pt idx="317">
                  <c:v>0.29775350151839303</c:v>
                </c:pt>
                <c:pt idx="318">
                  <c:v>0.749874424253692</c:v>
                </c:pt>
                <c:pt idx="319">
                  <c:v>2.5590399345352299</c:v>
                </c:pt>
                <c:pt idx="320">
                  <c:v>1.3188721912909001</c:v>
                </c:pt>
                <c:pt idx="321">
                  <c:v>1.41311593958574</c:v>
                </c:pt>
                <c:pt idx="322">
                  <c:v>0.60264116462156603</c:v>
                </c:pt>
                <c:pt idx="323">
                  <c:v>0.75239153185768803</c:v>
                </c:pt>
                <c:pt idx="324">
                  <c:v>0.967568732993212</c:v>
                </c:pt>
                <c:pt idx="325">
                  <c:v>3.5376856018113201</c:v>
                </c:pt>
                <c:pt idx="326">
                  <c:v>0.96131989864534295</c:v>
                </c:pt>
                <c:pt idx="327">
                  <c:v>0.274129923258147</c:v>
                </c:pt>
                <c:pt idx="328">
                  <c:v>0.37896067598790001</c:v>
                </c:pt>
                <c:pt idx="329">
                  <c:v>0.67323803974366203</c:v>
                </c:pt>
                <c:pt idx="330">
                  <c:v>0.166688368842759</c:v>
                </c:pt>
                <c:pt idx="331">
                  <c:v>1.2855744773790401</c:v>
                </c:pt>
                <c:pt idx="332">
                  <c:v>0.53551621563855001</c:v>
                </c:pt>
                <c:pt idx="333">
                  <c:v>1.4419423540285701</c:v>
                </c:pt>
                <c:pt idx="334">
                  <c:v>1.9734204896192999</c:v>
                </c:pt>
                <c:pt idx="335">
                  <c:v>0.55369112287074396</c:v>
                </c:pt>
                <c:pt idx="336">
                  <c:v>1.67955173719416</c:v>
                </c:pt>
                <c:pt idx="337">
                  <c:v>0.71654582697848501</c:v>
                </c:pt>
                <c:pt idx="338">
                  <c:v>0.79968480136386</c:v>
                </c:pt>
                <c:pt idx="339">
                  <c:v>1.0839849285004099</c:v>
                </c:pt>
                <c:pt idx="340">
                  <c:v>0.93465010033573703</c:v>
                </c:pt>
                <c:pt idx="341">
                  <c:v>1.26531052947746</c:v>
                </c:pt>
                <c:pt idx="342">
                  <c:v>0.63674860129550404</c:v>
                </c:pt>
                <c:pt idx="343">
                  <c:v>0.61998364506218695</c:v>
                </c:pt>
                <c:pt idx="344">
                  <c:v>1.2055759575045899</c:v>
                </c:pt>
                <c:pt idx="345">
                  <c:v>1.56565814963155</c:v>
                </c:pt>
                <c:pt idx="346">
                  <c:v>0.23707494458105799</c:v>
                </c:pt>
                <c:pt idx="347">
                  <c:v>0.38878348299249199</c:v>
                </c:pt>
                <c:pt idx="348">
                  <c:v>0.26098725960172597</c:v>
                </c:pt>
                <c:pt idx="349">
                  <c:v>0.88717976747692395</c:v>
                </c:pt>
                <c:pt idx="350">
                  <c:v>0.65164752961877503</c:v>
                </c:pt>
                <c:pt idx="351">
                  <c:v>0.15992435778924299</c:v>
                </c:pt>
                <c:pt idx="352">
                  <c:v>0.90653642924043998</c:v>
                </c:pt>
                <c:pt idx="353">
                  <c:v>0.46320759385814703</c:v>
                </c:pt>
                <c:pt idx="354">
                  <c:v>0.60784113164469</c:v>
                </c:pt>
                <c:pt idx="355">
                  <c:v>3.6336745236034802</c:v>
                </c:pt>
                <c:pt idx="356">
                  <c:v>0.15297937927074501</c:v>
                </c:pt>
                <c:pt idx="357">
                  <c:v>0.311129072782873</c:v>
                </c:pt>
                <c:pt idx="358">
                  <c:v>1.32501698734106</c:v>
                </c:pt>
                <c:pt idx="359">
                  <c:v>0.37289123344064101</c:v>
                </c:pt>
                <c:pt idx="360">
                  <c:v>0.765162166633374</c:v>
                </c:pt>
                <c:pt idx="361">
                  <c:v>2.7938589172050401</c:v>
                </c:pt>
                <c:pt idx="362">
                  <c:v>0.52907762087515497</c:v>
                </c:pt>
                <c:pt idx="363">
                  <c:v>1.9950710231653599</c:v>
                </c:pt>
                <c:pt idx="364">
                  <c:v>0.58236322629227399</c:v>
                </c:pt>
                <c:pt idx="365">
                  <c:v>0.90866477765199705</c:v>
                </c:pt>
                <c:pt idx="366">
                  <c:v>0.64975755897695497</c:v>
                </c:pt>
                <c:pt idx="367">
                  <c:v>1.3416597041324201</c:v>
                </c:pt>
                <c:pt idx="368">
                  <c:v>1.76509133243542</c:v>
                </c:pt>
                <c:pt idx="369">
                  <c:v>1.2134856646397501</c:v>
                </c:pt>
                <c:pt idx="370">
                  <c:v>1.2092788778974399</c:v>
                </c:pt>
                <c:pt idx="371">
                  <c:v>0.43812932897871298</c:v>
                </c:pt>
                <c:pt idx="372">
                  <c:v>0.54612600225911001</c:v>
                </c:pt>
                <c:pt idx="373">
                  <c:v>0.54807873493626302</c:v>
                </c:pt>
                <c:pt idx="374">
                  <c:v>0.81553364128656003</c:v>
                </c:pt>
                <c:pt idx="375">
                  <c:v>0.75476515200893302</c:v>
                </c:pt>
                <c:pt idx="376">
                  <c:v>0.88279226436878599</c:v>
                </c:pt>
                <c:pt idx="377">
                  <c:v>0.94593521916123702</c:v>
                </c:pt>
                <c:pt idx="378">
                  <c:v>1.03013851769303</c:v>
                </c:pt>
                <c:pt idx="379">
                  <c:v>0.87768360962446501</c:v>
                </c:pt>
                <c:pt idx="380">
                  <c:v>1.3126244681693</c:v>
                </c:pt>
                <c:pt idx="381">
                  <c:v>1.16985061465424</c:v>
                </c:pt>
                <c:pt idx="382">
                  <c:v>1.4549958039901101</c:v>
                </c:pt>
                <c:pt idx="383">
                  <c:v>0.80193204620627001</c:v>
                </c:pt>
                <c:pt idx="384">
                  <c:v>0.60419249859416402</c:v>
                </c:pt>
                <c:pt idx="385">
                  <c:v>0.75752957553019196</c:v>
                </c:pt>
                <c:pt idx="386">
                  <c:v>1.24758591719212</c:v>
                </c:pt>
                <c:pt idx="387">
                  <c:v>0.111049825364856</c:v>
                </c:pt>
                <c:pt idx="388">
                  <c:v>0.73425886785050398</c:v>
                </c:pt>
                <c:pt idx="389">
                  <c:v>1.41901368234625</c:v>
                </c:pt>
                <c:pt idx="390">
                  <c:v>1.98128701335228</c:v>
                </c:pt>
                <c:pt idx="391">
                  <c:v>0.62636610485067101</c:v>
                </c:pt>
                <c:pt idx="392">
                  <c:v>1.2138498568485001</c:v>
                </c:pt>
                <c:pt idx="393">
                  <c:v>1.22912030395481</c:v>
                </c:pt>
                <c:pt idx="394">
                  <c:v>0.541017076817498</c:v>
                </c:pt>
                <c:pt idx="395">
                  <c:v>0.25198490043840399</c:v>
                </c:pt>
                <c:pt idx="396">
                  <c:v>0.85564947612332998</c:v>
                </c:pt>
                <c:pt idx="397">
                  <c:v>1.2998544994878201</c:v>
                </c:pt>
                <c:pt idx="398">
                  <c:v>0.96513300418107695</c:v>
                </c:pt>
                <c:pt idx="399">
                  <c:v>1.2620105328468301</c:v>
                </c:pt>
                <c:pt idx="400">
                  <c:v>0.77866959946852798</c:v>
                </c:pt>
                <c:pt idx="401">
                  <c:v>0.86815113586223802</c:v>
                </c:pt>
                <c:pt idx="402">
                  <c:v>0.16826205475147099</c:v>
                </c:pt>
                <c:pt idx="403">
                  <c:v>0.90588706458982204</c:v>
                </c:pt>
                <c:pt idx="404">
                  <c:v>1.0549642499840599</c:v>
                </c:pt>
                <c:pt idx="405">
                  <c:v>1.1487333512373099</c:v>
                </c:pt>
                <c:pt idx="406">
                  <c:v>1.84330644583439</c:v>
                </c:pt>
                <c:pt idx="407">
                  <c:v>0.20430923576805099</c:v>
                </c:pt>
                <c:pt idx="408">
                  <c:v>1.21250329587493</c:v>
                </c:pt>
                <c:pt idx="409">
                  <c:v>0.366748906384677</c:v>
                </c:pt>
                <c:pt idx="410">
                  <c:v>0.85565916794392805</c:v>
                </c:pt>
                <c:pt idx="411">
                  <c:v>1.34347948285869</c:v>
                </c:pt>
                <c:pt idx="412">
                  <c:v>0.38902712519557198</c:v>
                </c:pt>
                <c:pt idx="413">
                  <c:v>1.14429105717533</c:v>
                </c:pt>
                <c:pt idx="414">
                  <c:v>1.51256843238658</c:v>
                </c:pt>
                <c:pt idx="415">
                  <c:v>0.52585985101374999</c:v>
                </c:pt>
                <c:pt idx="416">
                  <c:v>5.4004348998752203</c:v>
                </c:pt>
                <c:pt idx="417">
                  <c:v>1.030240688338</c:v>
                </c:pt>
                <c:pt idx="418">
                  <c:v>1.11507848946042</c:v>
                </c:pt>
                <c:pt idx="419">
                  <c:v>0.66270282370754896</c:v>
                </c:pt>
                <c:pt idx="420">
                  <c:v>0.47630961926325899</c:v>
                </c:pt>
                <c:pt idx="421">
                  <c:v>0.585100273018901</c:v>
                </c:pt>
                <c:pt idx="422">
                  <c:v>0.91582910750966395</c:v>
                </c:pt>
                <c:pt idx="423">
                  <c:v>0.48405433171941498</c:v>
                </c:pt>
                <c:pt idx="424">
                  <c:v>2.6872989545141701</c:v>
                </c:pt>
                <c:pt idx="425">
                  <c:v>0.23746680015555299</c:v>
                </c:pt>
                <c:pt idx="426">
                  <c:v>0.81407951171011805</c:v>
                </c:pt>
                <c:pt idx="427">
                  <c:v>0.90631091805249997</c:v>
                </c:pt>
                <c:pt idx="428">
                  <c:v>0.86083635987700702</c:v>
                </c:pt>
                <c:pt idx="429">
                  <c:v>2.0298088220068502</c:v>
                </c:pt>
                <c:pt idx="430">
                  <c:v>1.0534852580769101</c:v>
                </c:pt>
                <c:pt idx="431">
                  <c:v>1.1247923247152101</c:v>
                </c:pt>
                <c:pt idx="432">
                  <c:v>2.1102709890268398</c:v>
                </c:pt>
                <c:pt idx="433">
                  <c:v>1.1572440752100801</c:v>
                </c:pt>
                <c:pt idx="434">
                  <c:v>0.87918506206949198</c:v>
                </c:pt>
                <c:pt idx="435">
                  <c:v>1.01320431818481</c:v>
                </c:pt>
                <c:pt idx="436">
                  <c:v>0.120697710867332</c:v>
                </c:pt>
                <c:pt idx="437">
                  <c:v>0.118150872339884</c:v>
                </c:pt>
                <c:pt idx="438">
                  <c:v>0.96500745659882603</c:v>
                </c:pt>
                <c:pt idx="439">
                  <c:v>0.79187235317712801</c:v>
                </c:pt>
                <c:pt idx="440">
                  <c:v>0.61496457345092803</c:v>
                </c:pt>
                <c:pt idx="441">
                  <c:v>0.36833419006825202</c:v>
                </c:pt>
                <c:pt idx="442">
                  <c:v>3.7349269937779401</c:v>
                </c:pt>
                <c:pt idx="443">
                  <c:v>0.213200660177814</c:v>
                </c:pt>
                <c:pt idx="444">
                  <c:v>0.98301190758981505</c:v>
                </c:pt>
                <c:pt idx="445">
                  <c:v>0.18518163764423401</c:v>
                </c:pt>
                <c:pt idx="446">
                  <c:v>2.9983396862513998</c:v>
                </c:pt>
                <c:pt idx="447">
                  <c:v>0.84167884316531305</c:v>
                </c:pt>
                <c:pt idx="448">
                  <c:v>0.61915387104589503</c:v>
                </c:pt>
                <c:pt idx="449">
                  <c:v>0.51350426478191602</c:v>
                </c:pt>
                <c:pt idx="450">
                  <c:v>0.75885951503417903</c:v>
                </c:pt>
                <c:pt idx="451">
                  <c:v>0.89796649980613497</c:v>
                </c:pt>
                <c:pt idx="452">
                  <c:v>0.639253671579877</c:v>
                </c:pt>
                <c:pt idx="453">
                  <c:v>1.0887241704230299</c:v>
                </c:pt>
                <c:pt idx="454">
                  <c:v>0.50986777497698199</c:v>
                </c:pt>
                <c:pt idx="455">
                  <c:v>0.93948271647864401</c:v>
                </c:pt>
                <c:pt idx="456">
                  <c:v>0.47002682247377098</c:v>
                </c:pt>
                <c:pt idx="457">
                  <c:v>0.55577416005851199</c:v>
                </c:pt>
                <c:pt idx="458">
                  <c:v>0.96914459791451302</c:v>
                </c:pt>
                <c:pt idx="459">
                  <c:v>1.0840533847753</c:v>
                </c:pt>
                <c:pt idx="460">
                  <c:v>0.18386766826437101</c:v>
                </c:pt>
                <c:pt idx="461">
                  <c:v>0.54956462821471797</c:v>
                </c:pt>
                <c:pt idx="462">
                  <c:v>0.41399262205820098</c:v>
                </c:pt>
                <c:pt idx="463">
                  <c:v>0.43050825425799899</c:v>
                </c:pt>
                <c:pt idx="464">
                  <c:v>1.34480419637458</c:v>
                </c:pt>
                <c:pt idx="465">
                  <c:v>1.1079742550540601</c:v>
                </c:pt>
                <c:pt idx="466">
                  <c:v>28.163162533047998</c:v>
                </c:pt>
                <c:pt idx="467">
                  <c:v>0.608808442703765</c:v>
                </c:pt>
                <c:pt idx="468">
                  <c:v>0.89664640843237198</c:v>
                </c:pt>
                <c:pt idx="469">
                  <c:v>0.58672587389990905</c:v>
                </c:pt>
                <c:pt idx="470">
                  <c:v>1.34182720544415</c:v>
                </c:pt>
                <c:pt idx="471">
                  <c:v>0.82245255037287102</c:v>
                </c:pt>
                <c:pt idx="472">
                  <c:v>0.82365049727807105</c:v>
                </c:pt>
                <c:pt idx="473">
                  <c:v>0.41732893117145797</c:v>
                </c:pt>
                <c:pt idx="474">
                  <c:v>1.1328112613810499</c:v>
                </c:pt>
                <c:pt idx="475">
                  <c:v>3.9038371025257401</c:v>
                </c:pt>
                <c:pt idx="476">
                  <c:v>0.28676696854114098</c:v>
                </c:pt>
                <c:pt idx="477">
                  <c:v>0.77738429716518098</c:v>
                </c:pt>
                <c:pt idx="478">
                  <c:v>0.38256942652701298</c:v>
                </c:pt>
                <c:pt idx="479">
                  <c:v>1.7173577126247599</c:v>
                </c:pt>
                <c:pt idx="480">
                  <c:v>0.69153124194039906</c:v>
                </c:pt>
                <c:pt idx="481">
                  <c:v>0.745585854313637</c:v>
                </c:pt>
                <c:pt idx="482">
                  <c:v>1.36504912061247</c:v>
                </c:pt>
                <c:pt idx="483">
                  <c:v>0.93017457736419196</c:v>
                </c:pt>
                <c:pt idx="484">
                  <c:v>0.24471014482433101</c:v>
                </c:pt>
                <c:pt idx="485">
                  <c:v>0.71239408925950898</c:v>
                </c:pt>
                <c:pt idx="486">
                  <c:v>0.89880623147900596</c:v>
                </c:pt>
                <c:pt idx="487">
                  <c:v>0.44751848244791198</c:v>
                </c:pt>
                <c:pt idx="488">
                  <c:v>0.84286911697394495</c:v>
                </c:pt>
                <c:pt idx="489">
                  <c:v>0.72567177485811696</c:v>
                </c:pt>
                <c:pt idx="490">
                  <c:v>3.38239178055235</c:v>
                </c:pt>
                <c:pt idx="491">
                  <c:v>0.67300152570147298</c:v>
                </c:pt>
                <c:pt idx="492">
                  <c:v>1.8659162008700401</c:v>
                </c:pt>
                <c:pt idx="493">
                  <c:v>0.28428333591041499</c:v>
                </c:pt>
                <c:pt idx="494">
                  <c:v>4.1535626817792402</c:v>
                </c:pt>
                <c:pt idx="495">
                  <c:v>0.64605544723322805</c:v>
                </c:pt>
                <c:pt idx="496">
                  <c:v>0.58792994327291803</c:v>
                </c:pt>
                <c:pt idx="497">
                  <c:v>1.0590446878264299</c:v>
                </c:pt>
                <c:pt idx="498">
                  <c:v>2.2618466246400901</c:v>
                </c:pt>
                <c:pt idx="499">
                  <c:v>0.42991240516422602</c:v>
                </c:pt>
                <c:pt idx="500">
                  <c:v>0.80919800479828596</c:v>
                </c:pt>
                <c:pt idx="501">
                  <c:v>0.82164853213160105</c:v>
                </c:pt>
                <c:pt idx="502">
                  <c:v>1.21636114967966</c:v>
                </c:pt>
                <c:pt idx="503">
                  <c:v>0.314493967077281</c:v>
                </c:pt>
                <c:pt idx="504">
                  <c:v>1.8157699418392601</c:v>
                </c:pt>
                <c:pt idx="505">
                  <c:v>0.46029824275241599</c:v>
                </c:pt>
                <c:pt idx="506">
                  <c:v>0.50277470159931703</c:v>
                </c:pt>
                <c:pt idx="507">
                  <c:v>0.90741051568017195</c:v>
                </c:pt>
                <c:pt idx="508">
                  <c:v>0.37775222974313799</c:v>
                </c:pt>
                <c:pt idx="509">
                  <c:v>1.1616239354093501</c:v>
                </c:pt>
                <c:pt idx="510">
                  <c:v>1.24144854731516</c:v>
                </c:pt>
                <c:pt idx="511">
                  <c:v>1.0061193830519599</c:v>
                </c:pt>
                <c:pt idx="512">
                  <c:v>0.69411726321324396</c:v>
                </c:pt>
                <c:pt idx="513">
                  <c:v>1.43593773573979</c:v>
                </c:pt>
                <c:pt idx="514">
                  <c:v>1.6061029776586599</c:v>
                </c:pt>
                <c:pt idx="515">
                  <c:v>11.366859147723099</c:v>
                </c:pt>
                <c:pt idx="516">
                  <c:v>0.79122915371626001</c:v>
                </c:pt>
                <c:pt idx="517">
                  <c:v>0.17139276707109999</c:v>
                </c:pt>
                <c:pt idx="518">
                  <c:v>0.82098349721942798</c:v>
                </c:pt>
                <c:pt idx="519">
                  <c:v>0.50054357251145398</c:v>
                </c:pt>
                <c:pt idx="520">
                  <c:v>1.69617344897916</c:v>
                </c:pt>
                <c:pt idx="521">
                  <c:v>0.94094298090838402</c:v>
                </c:pt>
                <c:pt idx="522">
                  <c:v>0.61301837652107305</c:v>
                </c:pt>
                <c:pt idx="523">
                  <c:v>0.405460370653832</c:v>
                </c:pt>
                <c:pt idx="524">
                  <c:v>2.73799155838431</c:v>
                </c:pt>
                <c:pt idx="525">
                  <c:v>3.0678552592528598</c:v>
                </c:pt>
                <c:pt idx="526">
                  <c:v>1.27640568808765</c:v>
                </c:pt>
                <c:pt idx="527">
                  <c:v>0.62679303568973299</c:v>
                </c:pt>
                <c:pt idx="528">
                  <c:v>7.96332724897694</c:v>
                </c:pt>
                <c:pt idx="529">
                  <c:v>0.29993889454711298</c:v>
                </c:pt>
                <c:pt idx="530">
                  <c:v>1.61717694878368</c:v>
                </c:pt>
                <c:pt idx="531">
                  <c:v>0.33626230078441899</c:v>
                </c:pt>
                <c:pt idx="532">
                  <c:v>0.67479537123222599</c:v>
                </c:pt>
                <c:pt idx="533">
                  <c:v>0.89273626084032098</c:v>
                </c:pt>
                <c:pt idx="534">
                  <c:v>1.85177508739452</c:v>
                </c:pt>
                <c:pt idx="535">
                  <c:v>1.3223226789249101</c:v>
                </c:pt>
                <c:pt idx="536">
                  <c:v>0.73689843276769595</c:v>
                </c:pt>
                <c:pt idx="537">
                  <c:v>0.81899675797176996</c:v>
                </c:pt>
                <c:pt idx="538">
                  <c:v>0.62032583352104798</c:v>
                </c:pt>
                <c:pt idx="539">
                  <c:v>0.97819494697480003</c:v>
                </c:pt>
                <c:pt idx="540">
                  <c:v>0.51969904937415901</c:v>
                </c:pt>
                <c:pt idx="541">
                  <c:v>6.1992047244009203E-2</c:v>
                </c:pt>
                <c:pt idx="542">
                  <c:v>1.0960227926724899</c:v>
                </c:pt>
                <c:pt idx="543">
                  <c:v>0.95820131830430799</c:v>
                </c:pt>
                <c:pt idx="544">
                  <c:v>9.4943703252878903E-2</c:v>
                </c:pt>
                <c:pt idx="545">
                  <c:v>0.207117500237844</c:v>
                </c:pt>
                <c:pt idx="546">
                  <c:v>0.60065080581641095</c:v>
                </c:pt>
                <c:pt idx="547">
                  <c:v>7.7901628944923997</c:v>
                </c:pt>
                <c:pt idx="548">
                  <c:v>0.80331826970228604</c:v>
                </c:pt>
                <c:pt idx="549">
                  <c:v>1.0022851492279301</c:v>
                </c:pt>
                <c:pt idx="550">
                  <c:v>1.4424769904405601</c:v>
                </c:pt>
                <c:pt idx="551">
                  <c:v>0.53063433078942202</c:v>
                </c:pt>
                <c:pt idx="552">
                  <c:v>0.46304451592093498</c:v>
                </c:pt>
                <c:pt idx="553">
                  <c:v>1.70345670713026</c:v>
                </c:pt>
                <c:pt idx="554">
                  <c:v>1.41587473378804</c:v>
                </c:pt>
                <c:pt idx="555">
                  <c:v>1.0498524802265401</c:v>
                </c:pt>
                <c:pt idx="556">
                  <c:v>0.39816361414241402</c:v>
                </c:pt>
                <c:pt idx="557">
                  <c:v>0.606830842605801</c:v>
                </c:pt>
                <c:pt idx="558">
                  <c:v>0.63787823175675595</c:v>
                </c:pt>
                <c:pt idx="559">
                  <c:v>1.4834550519348</c:v>
                </c:pt>
                <c:pt idx="560">
                  <c:v>0.66026041175970696</c:v>
                </c:pt>
                <c:pt idx="561">
                  <c:v>0.24335503892072399</c:v>
                </c:pt>
                <c:pt idx="562">
                  <c:v>1.2943972075988699</c:v>
                </c:pt>
                <c:pt idx="563">
                  <c:v>0.40516514045942398</c:v>
                </c:pt>
                <c:pt idx="564">
                  <c:v>0.36797636677885498</c:v>
                </c:pt>
                <c:pt idx="565">
                  <c:v>1.99059533104077</c:v>
                </c:pt>
                <c:pt idx="566">
                  <c:v>1.5649855909857699</c:v>
                </c:pt>
                <c:pt idx="567">
                  <c:v>1.1064172418357301</c:v>
                </c:pt>
                <c:pt idx="568">
                  <c:v>1.3434643192375</c:v>
                </c:pt>
                <c:pt idx="569">
                  <c:v>0.391764021001761</c:v>
                </c:pt>
                <c:pt idx="570">
                  <c:v>0.77101541186157996</c:v>
                </c:pt>
                <c:pt idx="571">
                  <c:v>1.21682529940744</c:v>
                </c:pt>
                <c:pt idx="572">
                  <c:v>1.21573426523253</c:v>
                </c:pt>
                <c:pt idx="573">
                  <c:v>0.81173543099175705</c:v>
                </c:pt>
                <c:pt idx="574">
                  <c:v>0.69632409801363804</c:v>
                </c:pt>
                <c:pt idx="575">
                  <c:v>1.02731316827182</c:v>
                </c:pt>
                <c:pt idx="576">
                  <c:v>0.98997478461563804</c:v>
                </c:pt>
                <c:pt idx="577">
                  <c:v>0.90403656686496003</c:v>
                </c:pt>
                <c:pt idx="578">
                  <c:v>0.80785520137529998</c:v>
                </c:pt>
                <c:pt idx="579">
                  <c:v>1.1584086721834701</c:v>
                </c:pt>
                <c:pt idx="580">
                  <c:v>1.14202049181794</c:v>
                </c:pt>
                <c:pt idx="581">
                  <c:v>0.66442959629007503</c:v>
                </c:pt>
                <c:pt idx="582">
                  <c:v>0.129819814798835</c:v>
                </c:pt>
                <c:pt idx="583">
                  <c:v>0.72963383409402205</c:v>
                </c:pt>
                <c:pt idx="584">
                  <c:v>0.75349595609388897</c:v>
                </c:pt>
                <c:pt idx="585">
                  <c:v>0.96723044646616096</c:v>
                </c:pt>
                <c:pt idx="586">
                  <c:v>1.1495135417279101</c:v>
                </c:pt>
                <c:pt idx="587">
                  <c:v>0.75396402057854806</c:v>
                </c:pt>
                <c:pt idx="588">
                  <c:v>1.5224127595913199</c:v>
                </c:pt>
                <c:pt idx="589">
                  <c:v>0.90363608095592796</c:v>
                </c:pt>
                <c:pt idx="590">
                  <c:v>0.53275144193701196</c:v>
                </c:pt>
                <c:pt idx="591">
                  <c:v>0.96919741158301398</c:v>
                </c:pt>
                <c:pt idx="592">
                  <c:v>0.61923626818698896</c:v>
                </c:pt>
                <c:pt idx="593">
                  <c:v>0.32891994038529099</c:v>
                </c:pt>
                <c:pt idx="594">
                  <c:v>0.53391746379805605</c:v>
                </c:pt>
                <c:pt idx="595">
                  <c:v>1.0031054899494101</c:v>
                </c:pt>
                <c:pt idx="596">
                  <c:v>1.41631013195024</c:v>
                </c:pt>
                <c:pt idx="597">
                  <c:v>1.2557033112670599</c:v>
                </c:pt>
                <c:pt idx="598">
                  <c:v>0.44843587176017902</c:v>
                </c:pt>
                <c:pt idx="599">
                  <c:v>0.98217250852043403</c:v>
                </c:pt>
                <c:pt idx="600">
                  <c:v>0.68874732303796204</c:v>
                </c:pt>
                <c:pt idx="601">
                  <c:v>1.22799503686789</c:v>
                </c:pt>
                <c:pt idx="602">
                  <c:v>0.72907797281357001</c:v>
                </c:pt>
                <c:pt idx="603">
                  <c:v>1.11350867391416</c:v>
                </c:pt>
                <c:pt idx="604">
                  <c:v>0.83992461357051496</c:v>
                </c:pt>
                <c:pt idx="605">
                  <c:v>0.56799902484726905</c:v>
                </c:pt>
                <c:pt idx="606">
                  <c:v>0.54235821824123298</c:v>
                </c:pt>
                <c:pt idx="607">
                  <c:v>0.72355859766451003</c:v>
                </c:pt>
                <c:pt idx="608">
                  <c:v>0.86059672910228502</c:v>
                </c:pt>
                <c:pt idx="609">
                  <c:v>1.3298021226143</c:v>
                </c:pt>
                <c:pt idx="610">
                  <c:v>0.60514310818148598</c:v>
                </c:pt>
                <c:pt idx="611">
                  <c:v>2.8271896284634401</c:v>
                </c:pt>
                <c:pt idx="612">
                  <c:v>0.67771625228436005</c:v>
                </c:pt>
                <c:pt idx="613">
                  <c:v>0.47416777964305101</c:v>
                </c:pt>
                <c:pt idx="614">
                  <c:v>0.95379975169578302</c:v>
                </c:pt>
                <c:pt idx="615">
                  <c:v>1.5298846706957701</c:v>
                </c:pt>
                <c:pt idx="616">
                  <c:v>0.85554450706451102</c:v>
                </c:pt>
                <c:pt idx="617">
                  <c:v>0.33757499620084502</c:v>
                </c:pt>
                <c:pt idx="618">
                  <c:v>1.22289552456742</c:v>
                </c:pt>
                <c:pt idx="619">
                  <c:v>0.42782910998625401</c:v>
                </c:pt>
                <c:pt idx="620">
                  <c:v>2.1405781765604401</c:v>
                </c:pt>
                <c:pt idx="621">
                  <c:v>0.91937500690145302</c:v>
                </c:pt>
                <c:pt idx="622">
                  <c:v>1.0764872324380399</c:v>
                </c:pt>
                <c:pt idx="623">
                  <c:v>0.43012147223088598</c:v>
                </c:pt>
                <c:pt idx="624">
                  <c:v>0.41603669780688202</c:v>
                </c:pt>
                <c:pt idx="625">
                  <c:v>0.24045422155028601</c:v>
                </c:pt>
                <c:pt idx="626">
                  <c:v>0.81518684233594996</c:v>
                </c:pt>
                <c:pt idx="627">
                  <c:v>0.222959512169047</c:v>
                </c:pt>
                <c:pt idx="628">
                  <c:v>0.66635069781069001</c:v>
                </c:pt>
                <c:pt idx="629">
                  <c:v>7.2613279108066905E-2</c:v>
                </c:pt>
                <c:pt idx="630">
                  <c:v>0.760763187231421</c:v>
                </c:pt>
                <c:pt idx="631">
                  <c:v>1.2722412994619801</c:v>
                </c:pt>
                <c:pt idx="632">
                  <c:v>0.92396121013201504</c:v>
                </c:pt>
                <c:pt idx="633">
                  <c:v>5.6154751714011499E-2</c:v>
                </c:pt>
                <c:pt idx="634">
                  <c:v>0.46824172049719798</c:v>
                </c:pt>
                <c:pt idx="635">
                  <c:v>0.94990054469042695</c:v>
                </c:pt>
                <c:pt idx="636">
                  <c:v>1.6587690351462201</c:v>
                </c:pt>
                <c:pt idx="637">
                  <c:v>0.19401362241752601</c:v>
                </c:pt>
                <c:pt idx="638">
                  <c:v>1.4788879689746799</c:v>
                </c:pt>
                <c:pt idx="639">
                  <c:v>0.92277069211550999</c:v>
                </c:pt>
                <c:pt idx="640">
                  <c:v>0.190807767418295</c:v>
                </c:pt>
                <c:pt idx="641">
                  <c:v>0.73268388852811495</c:v>
                </c:pt>
                <c:pt idx="642">
                  <c:v>2.22094151180859</c:v>
                </c:pt>
                <c:pt idx="643">
                  <c:v>1.33687228022216</c:v>
                </c:pt>
                <c:pt idx="644">
                  <c:v>1.6482886108372501</c:v>
                </c:pt>
                <c:pt idx="645">
                  <c:v>0.78727245473266005</c:v>
                </c:pt>
                <c:pt idx="646">
                  <c:v>0.58946514107190695</c:v>
                </c:pt>
                <c:pt idx="647">
                  <c:v>1.5508009922291299</c:v>
                </c:pt>
                <c:pt idx="648">
                  <c:v>4.2763964142245197</c:v>
                </c:pt>
                <c:pt idx="649">
                  <c:v>1.5944675062587499</c:v>
                </c:pt>
                <c:pt idx="650">
                  <c:v>3.90332582167335</c:v>
                </c:pt>
                <c:pt idx="651">
                  <c:v>0.95587819791232898</c:v>
                </c:pt>
                <c:pt idx="652">
                  <c:v>1.4326494115019901</c:v>
                </c:pt>
                <c:pt idx="653">
                  <c:v>0.17867121886077</c:v>
                </c:pt>
                <c:pt idx="654">
                  <c:v>0.96083822546117603</c:v>
                </c:pt>
                <c:pt idx="655">
                  <c:v>0.44010727217937901</c:v>
                </c:pt>
                <c:pt idx="656">
                  <c:v>3.5784909167621399</c:v>
                </c:pt>
                <c:pt idx="657">
                  <c:v>0.82457841634624696</c:v>
                </c:pt>
                <c:pt idx="658">
                  <c:v>0.98273124231211095</c:v>
                </c:pt>
                <c:pt idx="659">
                  <c:v>0.70230103774214703</c:v>
                </c:pt>
                <c:pt idx="660">
                  <c:v>0.407726466579376</c:v>
                </c:pt>
                <c:pt idx="661">
                  <c:v>1.69179202332071</c:v>
                </c:pt>
                <c:pt idx="662">
                  <c:v>1.0491170756764101</c:v>
                </c:pt>
                <c:pt idx="663">
                  <c:v>2.3175326714821902</c:v>
                </c:pt>
                <c:pt idx="664">
                  <c:v>0.89720311940567199</c:v>
                </c:pt>
                <c:pt idx="665">
                  <c:v>0.59606416726417399</c:v>
                </c:pt>
                <c:pt idx="666">
                  <c:v>0.67182169994501495</c:v>
                </c:pt>
                <c:pt idx="667">
                  <c:v>0.80131361523163003</c:v>
                </c:pt>
                <c:pt idx="668">
                  <c:v>0.83896404186395301</c:v>
                </c:pt>
                <c:pt idx="669">
                  <c:v>6.7114280486646898</c:v>
                </c:pt>
                <c:pt idx="670">
                  <c:v>1.52363942716754</c:v>
                </c:pt>
                <c:pt idx="671">
                  <c:v>0.71976164424004996</c:v>
                </c:pt>
                <c:pt idx="672">
                  <c:v>0.71535290284421504</c:v>
                </c:pt>
                <c:pt idx="673">
                  <c:v>6.5428419452573801</c:v>
                </c:pt>
                <c:pt idx="674">
                  <c:v>1.56032317329697</c:v>
                </c:pt>
                <c:pt idx="675">
                  <c:v>0.94105652309278598</c:v>
                </c:pt>
                <c:pt idx="676">
                  <c:v>0.50830869290384695</c:v>
                </c:pt>
                <c:pt idx="677">
                  <c:v>0.55344560126713405</c:v>
                </c:pt>
                <c:pt idx="678">
                  <c:v>1.7075417333873599</c:v>
                </c:pt>
                <c:pt idx="679">
                  <c:v>1.7756808899702301</c:v>
                </c:pt>
                <c:pt idx="680">
                  <c:v>0.75055411141364703</c:v>
                </c:pt>
                <c:pt idx="681">
                  <c:v>0.39281278873011199</c:v>
                </c:pt>
                <c:pt idx="682">
                  <c:v>0.65592079338007603</c:v>
                </c:pt>
                <c:pt idx="683">
                  <c:v>0.392956056052646</c:v>
                </c:pt>
                <c:pt idx="684">
                  <c:v>2.1875371317671202</c:v>
                </c:pt>
                <c:pt idx="685">
                  <c:v>0.96528086024478599</c:v>
                </c:pt>
                <c:pt idx="686">
                  <c:v>5.1520718293566903</c:v>
                </c:pt>
                <c:pt idx="687">
                  <c:v>2.0406722693147601</c:v>
                </c:pt>
                <c:pt idx="688">
                  <c:v>0.54038533896013796</c:v>
                </c:pt>
                <c:pt idx="689">
                  <c:v>1.4067725343731901</c:v>
                </c:pt>
                <c:pt idx="690">
                  <c:v>0.30364053124944601</c:v>
                </c:pt>
                <c:pt idx="691">
                  <c:v>1.3611287041211999</c:v>
                </c:pt>
                <c:pt idx="692">
                  <c:v>1.0643213762952899</c:v>
                </c:pt>
                <c:pt idx="693">
                  <c:v>1.1529081108759001</c:v>
                </c:pt>
                <c:pt idx="694">
                  <c:v>0.26839034139571599</c:v>
                </c:pt>
                <c:pt idx="695">
                  <c:v>0.74228910841748996</c:v>
                </c:pt>
                <c:pt idx="696">
                  <c:v>1.1508057506993501</c:v>
                </c:pt>
                <c:pt idx="697">
                  <c:v>0.220770599104331</c:v>
                </c:pt>
                <c:pt idx="698">
                  <c:v>0.47810006862730597</c:v>
                </c:pt>
                <c:pt idx="699">
                  <c:v>13.345470307758999</c:v>
                </c:pt>
                <c:pt idx="700">
                  <c:v>0.83899555888779398</c:v>
                </c:pt>
                <c:pt idx="701">
                  <c:v>1.2010809850672599</c:v>
                </c:pt>
                <c:pt idx="702">
                  <c:v>1.0787809262928501</c:v>
                </c:pt>
                <c:pt idx="703">
                  <c:v>0.71141402057218195</c:v>
                </c:pt>
                <c:pt idx="704">
                  <c:v>0.85506807773427496</c:v>
                </c:pt>
                <c:pt idx="705">
                  <c:v>1.27664742576837</c:v>
                </c:pt>
                <c:pt idx="706">
                  <c:v>0.819183781221967</c:v>
                </c:pt>
                <c:pt idx="707">
                  <c:v>2.7334031743963298</c:v>
                </c:pt>
                <c:pt idx="708">
                  <c:v>14.2718485116962</c:v>
                </c:pt>
                <c:pt idx="709">
                  <c:v>1.9326047428956701</c:v>
                </c:pt>
                <c:pt idx="710">
                  <c:v>1.59736367063206</c:v>
                </c:pt>
                <c:pt idx="711">
                  <c:v>0.16701462882394999</c:v>
                </c:pt>
                <c:pt idx="712">
                  <c:v>1.1979646844302601</c:v>
                </c:pt>
                <c:pt idx="713">
                  <c:v>1.6279034213519401</c:v>
                </c:pt>
                <c:pt idx="714">
                  <c:v>0.63218180439313398</c:v>
                </c:pt>
                <c:pt idx="715">
                  <c:v>1.1611567381968999</c:v>
                </c:pt>
                <c:pt idx="716">
                  <c:v>0.42324455545311201</c:v>
                </c:pt>
                <c:pt idx="717">
                  <c:v>0.69676816631803196</c:v>
                </c:pt>
                <c:pt idx="718">
                  <c:v>0.91522409951005501</c:v>
                </c:pt>
                <c:pt idx="719">
                  <c:v>0.62985850036393798</c:v>
                </c:pt>
                <c:pt idx="720">
                  <c:v>1.3112167382451001</c:v>
                </c:pt>
                <c:pt idx="721">
                  <c:v>0.65258185729376195</c:v>
                </c:pt>
                <c:pt idx="722">
                  <c:v>0.43115418873617101</c:v>
                </c:pt>
                <c:pt idx="723">
                  <c:v>0.66963056370587004</c:v>
                </c:pt>
                <c:pt idx="724">
                  <c:v>4.12870291592544</c:v>
                </c:pt>
                <c:pt idx="725">
                  <c:v>0.60104588852348995</c:v>
                </c:pt>
                <c:pt idx="726">
                  <c:v>1.2963434424462399</c:v>
                </c:pt>
                <c:pt idx="727">
                  <c:v>1.3685604135057601</c:v>
                </c:pt>
                <c:pt idx="728">
                  <c:v>0.80515527939569598</c:v>
                </c:pt>
                <c:pt idx="729">
                  <c:v>0.62344006374527094</c:v>
                </c:pt>
                <c:pt idx="730">
                  <c:v>1.35755745772981</c:v>
                </c:pt>
                <c:pt idx="731">
                  <c:v>1.7409398474843201</c:v>
                </c:pt>
                <c:pt idx="732">
                  <c:v>0.63682490616175702</c:v>
                </c:pt>
                <c:pt idx="733">
                  <c:v>0.49241943758946999</c:v>
                </c:pt>
                <c:pt idx="734">
                  <c:v>1.75504710632571</c:v>
                </c:pt>
                <c:pt idx="735">
                  <c:v>0.46747332100001998</c:v>
                </c:pt>
                <c:pt idx="736">
                  <c:v>1.22426430230301</c:v>
                </c:pt>
                <c:pt idx="737">
                  <c:v>0.706386187077362</c:v>
                </c:pt>
                <c:pt idx="738">
                  <c:v>0.273632193541478</c:v>
                </c:pt>
                <c:pt idx="739">
                  <c:v>0.14243394406038701</c:v>
                </c:pt>
                <c:pt idx="740">
                  <c:v>0.25700769862991701</c:v>
                </c:pt>
                <c:pt idx="741">
                  <c:v>0.46972187783383901</c:v>
                </c:pt>
                <c:pt idx="742">
                  <c:v>0.32280085982152001</c:v>
                </c:pt>
                <c:pt idx="743">
                  <c:v>1.0571082381668799</c:v>
                </c:pt>
                <c:pt idx="744">
                  <c:v>1.4224047100549699</c:v>
                </c:pt>
                <c:pt idx="745">
                  <c:v>2.8920191887997002</c:v>
                </c:pt>
                <c:pt idx="746">
                  <c:v>0.51164705699294299</c:v>
                </c:pt>
                <c:pt idx="747">
                  <c:v>5.2812985311246301</c:v>
                </c:pt>
                <c:pt idx="748">
                  <c:v>2.0896708597111502</c:v>
                </c:pt>
                <c:pt idx="749">
                  <c:v>0.50368621885405596</c:v>
                </c:pt>
                <c:pt idx="750">
                  <c:v>3.9668434209424399</c:v>
                </c:pt>
                <c:pt idx="751">
                  <c:v>0.339604764555478</c:v>
                </c:pt>
                <c:pt idx="752">
                  <c:v>0.64551950787011003</c:v>
                </c:pt>
                <c:pt idx="753">
                  <c:v>1.10330930410693</c:v>
                </c:pt>
                <c:pt idx="754">
                  <c:v>1.78610680678373</c:v>
                </c:pt>
                <c:pt idx="755">
                  <c:v>0.877883633785845</c:v>
                </c:pt>
                <c:pt idx="756">
                  <c:v>0.99884576450264495</c:v>
                </c:pt>
                <c:pt idx="757">
                  <c:v>0.487270674945672</c:v>
                </c:pt>
                <c:pt idx="758">
                  <c:v>0.70573733427992502</c:v>
                </c:pt>
                <c:pt idx="759">
                  <c:v>0.39120576137107099</c:v>
                </c:pt>
                <c:pt idx="760">
                  <c:v>0.53561019882764804</c:v>
                </c:pt>
                <c:pt idx="761">
                  <c:v>0.184999516187314</c:v>
                </c:pt>
                <c:pt idx="762">
                  <c:v>1.2265057181296199</c:v>
                </c:pt>
                <c:pt idx="763">
                  <c:v>0.163470737713033</c:v>
                </c:pt>
                <c:pt idx="764">
                  <c:v>0.554961641656319</c:v>
                </c:pt>
                <c:pt idx="765">
                  <c:v>0.93893101098965803</c:v>
                </c:pt>
                <c:pt idx="766">
                  <c:v>1.05580568980176</c:v>
                </c:pt>
                <c:pt idx="767">
                  <c:v>3.3103613675961299</c:v>
                </c:pt>
                <c:pt idx="768">
                  <c:v>1.99833707952073</c:v>
                </c:pt>
                <c:pt idx="769">
                  <c:v>0.74108774462015004</c:v>
                </c:pt>
                <c:pt idx="770">
                  <c:v>2.6416138691906101</c:v>
                </c:pt>
                <c:pt idx="771">
                  <c:v>1.7962228118913299</c:v>
                </c:pt>
                <c:pt idx="772">
                  <c:v>5.0954838677301897</c:v>
                </c:pt>
                <c:pt idx="773">
                  <c:v>5.8070025619128902</c:v>
                </c:pt>
                <c:pt idx="774">
                  <c:v>0.57113596037956604</c:v>
                </c:pt>
                <c:pt idx="775">
                  <c:v>0.62559134788763604</c:v>
                </c:pt>
                <c:pt idx="776">
                  <c:v>0.27173033605834501</c:v>
                </c:pt>
                <c:pt idx="777">
                  <c:v>0.87475207439217495</c:v>
                </c:pt>
                <c:pt idx="778">
                  <c:v>1.44290309002156</c:v>
                </c:pt>
                <c:pt idx="779">
                  <c:v>1.9862362906994</c:v>
                </c:pt>
                <c:pt idx="780">
                  <c:v>2.5507697401450899</c:v>
                </c:pt>
                <c:pt idx="781">
                  <c:v>0.89389008424489103</c:v>
                </c:pt>
                <c:pt idx="782">
                  <c:v>1.22386322158005</c:v>
                </c:pt>
                <c:pt idx="783">
                  <c:v>0.69136381717124296</c:v>
                </c:pt>
                <c:pt idx="784">
                  <c:v>11.227743117711199</c:v>
                </c:pt>
                <c:pt idx="785">
                  <c:v>0.78318065976222195</c:v>
                </c:pt>
                <c:pt idx="786">
                  <c:v>2.3591363875724101</c:v>
                </c:pt>
                <c:pt idx="787">
                  <c:v>1.49837657959829</c:v>
                </c:pt>
                <c:pt idx="788">
                  <c:v>1.24970895961522</c:v>
                </c:pt>
                <c:pt idx="789">
                  <c:v>0.55195577131273499</c:v>
                </c:pt>
                <c:pt idx="790">
                  <c:v>0.43460376525300298</c:v>
                </c:pt>
                <c:pt idx="791">
                  <c:v>1.81913754684295</c:v>
                </c:pt>
                <c:pt idx="792">
                  <c:v>0.348476409614557</c:v>
                </c:pt>
                <c:pt idx="793">
                  <c:v>0.40595871435208603</c:v>
                </c:pt>
                <c:pt idx="794">
                  <c:v>1.0901459493783801</c:v>
                </c:pt>
                <c:pt idx="795">
                  <c:v>0.48014297844336301</c:v>
                </c:pt>
                <c:pt idx="796">
                  <c:v>1.0696001112636799</c:v>
                </c:pt>
                <c:pt idx="797">
                  <c:v>0.83955361255196304</c:v>
                </c:pt>
                <c:pt idx="798">
                  <c:v>0.752536338552383</c:v>
                </c:pt>
                <c:pt idx="799">
                  <c:v>1.0562732653510201</c:v>
                </c:pt>
                <c:pt idx="800">
                  <c:v>0.516990759292836</c:v>
                </c:pt>
                <c:pt idx="801">
                  <c:v>0.84363047948464898</c:v>
                </c:pt>
                <c:pt idx="802">
                  <c:v>0.70374342322389405</c:v>
                </c:pt>
                <c:pt idx="803">
                  <c:v>0.95600554541330196</c:v>
                </c:pt>
                <c:pt idx="804">
                  <c:v>1.03697497020411</c:v>
                </c:pt>
                <c:pt idx="805">
                  <c:v>0.45553681545851499</c:v>
                </c:pt>
                <c:pt idx="806">
                  <c:v>1.0738753755931201</c:v>
                </c:pt>
                <c:pt idx="807">
                  <c:v>1.0337362844462199</c:v>
                </c:pt>
                <c:pt idx="808">
                  <c:v>0.70570993652027503</c:v>
                </c:pt>
                <c:pt idx="809">
                  <c:v>1.1124684791377499</c:v>
                </c:pt>
                <c:pt idx="810">
                  <c:v>1.3122616857398199</c:v>
                </c:pt>
                <c:pt idx="811">
                  <c:v>1.49235894707039</c:v>
                </c:pt>
                <c:pt idx="812">
                  <c:v>0.21944910055443301</c:v>
                </c:pt>
                <c:pt idx="813">
                  <c:v>3.1012374610514502</c:v>
                </c:pt>
                <c:pt idx="814">
                  <c:v>1.13103234545753</c:v>
                </c:pt>
                <c:pt idx="815">
                  <c:v>0.478907032732167</c:v>
                </c:pt>
                <c:pt idx="816">
                  <c:v>2.56506598591913</c:v>
                </c:pt>
                <c:pt idx="817">
                  <c:v>2.6545511200441898</c:v>
                </c:pt>
                <c:pt idx="818">
                  <c:v>0.65831487478678996</c:v>
                </c:pt>
                <c:pt idx="819">
                  <c:v>0.78195860864769695</c:v>
                </c:pt>
                <c:pt idx="820">
                  <c:v>0.33471912838686102</c:v>
                </c:pt>
                <c:pt idx="821">
                  <c:v>0.66303453452178396</c:v>
                </c:pt>
                <c:pt idx="822">
                  <c:v>322.29729729729701</c:v>
                </c:pt>
                <c:pt idx="823">
                  <c:v>0.54392790377327804</c:v>
                </c:pt>
                <c:pt idx="824">
                  <c:v>0.91333444667794605</c:v>
                </c:pt>
                <c:pt idx="825">
                  <c:v>4.5706634482021098</c:v>
                </c:pt>
                <c:pt idx="826">
                  <c:v>2.0062640748665501</c:v>
                </c:pt>
                <c:pt idx="827">
                  <c:v>0.423112601734001</c:v>
                </c:pt>
                <c:pt idx="828">
                  <c:v>0.75422652660102196</c:v>
                </c:pt>
                <c:pt idx="829">
                  <c:v>5.3248222040658604</c:v>
                </c:pt>
                <c:pt idx="830">
                  <c:v>1.7387142952605901</c:v>
                </c:pt>
                <c:pt idx="831">
                  <c:v>1.9583151585784799</c:v>
                </c:pt>
                <c:pt idx="832">
                  <c:v>0.74744325118613197</c:v>
                </c:pt>
                <c:pt idx="833">
                  <c:v>0.470636860675133</c:v>
                </c:pt>
                <c:pt idx="834">
                  <c:v>0.71464190897258695</c:v>
                </c:pt>
                <c:pt idx="835">
                  <c:v>0.55311556650163396</c:v>
                </c:pt>
                <c:pt idx="836">
                  <c:v>0.88334900803722904</c:v>
                </c:pt>
                <c:pt idx="837">
                  <c:v>1.06633011573583</c:v>
                </c:pt>
                <c:pt idx="838">
                  <c:v>1.8939074591131</c:v>
                </c:pt>
                <c:pt idx="839">
                  <c:v>0.75779805116071997</c:v>
                </c:pt>
                <c:pt idx="840">
                  <c:v>0.65280185942560698</c:v>
                </c:pt>
                <c:pt idx="841">
                  <c:v>1.9867083522332101</c:v>
                </c:pt>
                <c:pt idx="842">
                  <c:v>1.0683977657358701</c:v>
                </c:pt>
                <c:pt idx="843">
                  <c:v>2.4942789839139299</c:v>
                </c:pt>
                <c:pt idx="844">
                  <c:v>1.4495751090876801</c:v>
                </c:pt>
                <c:pt idx="845">
                  <c:v>1.4456044920630999</c:v>
                </c:pt>
                <c:pt idx="846">
                  <c:v>0.778408821989936</c:v>
                </c:pt>
                <c:pt idx="847">
                  <c:v>2.0500511509362398</c:v>
                </c:pt>
                <c:pt idx="848">
                  <c:v>0.424584422180318</c:v>
                </c:pt>
                <c:pt idx="849">
                  <c:v>0.566979480991323</c:v>
                </c:pt>
                <c:pt idx="850">
                  <c:v>0.252118400942343</c:v>
                </c:pt>
                <c:pt idx="851">
                  <c:v>0.74903887238896505</c:v>
                </c:pt>
                <c:pt idx="852">
                  <c:v>1.63463893322524</c:v>
                </c:pt>
                <c:pt idx="853">
                  <c:v>0.59269604224055705</c:v>
                </c:pt>
                <c:pt idx="854">
                  <c:v>0.49784954346822902</c:v>
                </c:pt>
                <c:pt idx="855">
                  <c:v>2.20452667858524</c:v>
                </c:pt>
                <c:pt idx="856">
                  <c:v>1.87568565402221</c:v>
                </c:pt>
                <c:pt idx="857">
                  <c:v>1.22475546515402</c:v>
                </c:pt>
                <c:pt idx="858">
                  <c:v>0.63724905163805801</c:v>
                </c:pt>
                <c:pt idx="859">
                  <c:v>0.81368220335222097</c:v>
                </c:pt>
                <c:pt idx="860">
                  <c:v>0.18524105693491</c:v>
                </c:pt>
                <c:pt idx="861">
                  <c:v>1.09925493967162</c:v>
                </c:pt>
                <c:pt idx="862">
                  <c:v>1.37986063960462</c:v>
                </c:pt>
                <c:pt idx="863">
                  <c:v>1.0104952979580399</c:v>
                </c:pt>
                <c:pt idx="864">
                  <c:v>0.94012064069105605</c:v>
                </c:pt>
                <c:pt idx="865">
                  <c:v>5.0971709048757496</c:v>
                </c:pt>
                <c:pt idx="866">
                  <c:v>0.68449481314731897</c:v>
                </c:pt>
                <c:pt idx="867">
                  <c:v>0.96961649595570298</c:v>
                </c:pt>
                <c:pt idx="868">
                  <c:v>0.57006136521935702</c:v>
                </c:pt>
                <c:pt idx="869">
                  <c:v>0.93409036864108896</c:v>
                </c:pt>
                <c:pt idx="870">
                  <c:v>1.1196966397830499</c:v>
                </c:pt>
                <c:pt idx="871">
                  <c:v>0.77215011955722701</c:v>
                </c:pt>
                <c:pt idx="872">
                  <c:v>0.41345489734224999</c:v>
                </c:pt>
                <c:pt idx="873">
                  <c:v>0.87896284513108602</c:v>
                </c:pt>
                <c:pt idx="874">
                  <c:v>1.1093948632495101</c:v>
                </c:pt>
                <c:pt idx="875">
                  <c:v>0.665443345796078</c:v>
                </c:pt>
                <c:pt idx="876">
                  <c:v>1.12784474003691</c:v>
                </c:pt>
                <c:pt idx="877">
                  <c:v>0.50981614715548196</c:v>
                </c:pt>
                <c:pt idx="878">
                  <c:v>0.56498278968739102</c:v>
                </c:pt>
                <c:pt idx="879">
                  <c:v>1.0293554616064899</c:v>
                </c:pt>
                <c:pt idx="880">
                  <c:v>0.50681640001293105</c:v>
                </c:pt>
                <c:pt idx="881">
                  <c:v>1.07785204801252</c:v>
                </c:pt>
                <c:pt idx="882">
                  <c:v>0.76713153989042104</c:v>
                </c:pt>
                <c:pt idx="883">
                  <c:v>0.85126138230787896</c:v>
                </c:pt>
                <c:pt idx="884">
                  <c:v>0.29526222237969502</c:v>
                </c:pt>
                <c:pt idx="885">
                  <c:v>0.18376831657114601</c:v>
                </c:pt>
                <c:pt idx="886">
                  <c:v>0.34553881999289798</c:v>
                </c:pt>
                <c:pt idx="887">
                  <c:v>0.54112980657572396</c:v>
                </c:pt>
                <c:pt idx="888">
                  <c:v>0.71485959666847798</c:v>
                </c:pt>
                <c:pt idx="889">
                  <c:v>0.55182584138430002</c:v>
                </c:pt>
                <c:pt idx="890">
                  <c:v>0.56627749530849503</c:v>
                </c:pt>
                <c:pt idx="891">
                  <c:v>2.1460419472429302</c:v>
                </c:pt>
                <c:pt idx="892">
                  <c:v>0.34252408870719397</c:v>
                </c:pt>
                <c:pt idx="893">
                  <c:v>0.78757122115935696</c:v>
                </c:pt>
                <c:pt idx="894">
                  <c:v>0.411577612217777</c:v>
                </c:pt>
                <c:pt idx="895">
                  <c:v>0.44968464152361698</c:v>
                </c:pt>
                <c:pt idx="896">
                  <c:v>0.94737820598247102</c:v>
                </c:pt>
                <c:pt idx="897">
                  <c:v>1.7561563883862299</c:v>
                </c:pt>
                <c:pt idx="898">
                  <c:v>0.48985163244653501</c:v>
                </c:pt>
                <c:pt idx="899">
                  <c:v>0.54474406271188802</c:v>
                </c:pt>
                <c:pt idx="900">
                  <c:v>1.20739239927909</c:v>
                </c:pt>
                <c:pt idx="901">
                  <c:v>0.77693619215235599</c:v>
                </c:pt>
                <c:pt idx="902">
                  <c:v>0.38707767303729301</c:v>
                </c:pt>
                <c:pt idx="903">
                  <c:v>1.12201555926089</c:v>
                </c:pt>
                <c:pt idx="904">
                  <c:v>2.6110859972665699</c:v>
                </c:pt>
                <c:pt idx="905">
                  <c:v>0.68086733090085205</c:v>
                </c:pt>
                <c:pt idx="906">
                  <c:v>1.3078937360991301</c:v>
                </c:pt>
                <c:pt idx="907">
                  <c:v>0.62666317713139896</c:v>
                </c:pt>
                <c:pt idx="908">
                  <c:v>0.91017052456716296</c:v>
                </c:pt>
                <c:pt idx="909">
                  <c:v>1.83719370334399</c:v>
                </c:pt>
                <c:pt idx="910">
                  <c:v>0.49105504050583099</c:v>
                </c:pt>
                <c:pt idx="911">
                  <c:v>0.45226269856228202</c:v>
                </c:pt>
                <c:pt idx="912">
                  <c:v>2.2831997773432602</c:v>
                </c:pt>
                <c:pt idx="913">
                  <c:v>0.555735188892443</c:v>
                </c:pt>
                <c:pt idx="914">
                  <c:v>2.3288792209000699</c:v>
                </c:pt>
                <c:pt idx="915">
                  <c:v>0.42157593850810898</c:v>
                </c:pt>
                <c:pt idx="916">
                  <c:v>0.49551337891094199</c:v>
                </c:pt>
                <c:pt idx="917">
                  <c:v>3.7135693918364501</c:v>
                </c:pt>
                <c:pt idx="918">
                  <c:v>0.65093047435315399</c:v>
                </c:pt>
                <c:pt idx="919">
                  <c:v>0.93303872677912003</c:v>
                </c:pt>
                <c:pt idx="920">
                  <c:v>0.89172285188450795</c:v>
                </c:pt>
                <c:pt idx="921">
                  <c:v>1.4040849096025401</c:v>
                </c:pt>
                <c:pt idx="922">
                  <c:v>0.48782787454593701</c:v>
                </c:pt>
                <c:pt idx="923">
                  <c:v>0.83591553008035202</c:v>
                </c:pt>
                <c:pt idx="924">
                  <c:v>0.55852776968446605</c:v>
                </c:pt>
                <c:pt idx="925">
                  <c:v>8.2720573903543093E-2</c:v>
                </c:pt>
                <c:pt idx="926">
                  <c:v>1.21190590843436</c:v>
                </c:pt>
                <c:pt idx="927">
                  <c:v>0.592179195364406</c:v>
                </c:pt>
                <c:pt idx="928">
                  <c:v>0.36005806603080498</c:v>
                </c:pt>
                <c:pt idx="929">
                  <c:v>1.81009124343643</c:v>
                </c:pt>
                <c:pt idx="930">
                  <c:v>0.56023613330009703</c:v>
                </c:pt>
                <c:pt idx="931">
                  <c:v>0.91985986698508104</c:v>
                </c:pt>
                <c:pt idx="932">
                  <c:v>1.1513255306788901</c:v>
                </c:pt>
                <c:pt idx="933">
                  <c:v>0.23257930282369799</c:v>
                </c:pt>
                <c:pt idx="934">
                  <c:v>0.62176245157268994</c:v>
                </c:pt>
                <c:pt idx="935">
                  <c:v>0.48451462519216798</c:v>
                </c:pt>
                <c:pt idx="936">
                  <c:v>1.06686339253833</c:v>
                </c:pt>
                <c:pt idx="937">
                  <c:v>0.17276813749655701</c:v>
                </c:pt>
                <c:pt idx="938">
                  <c:v>0.61514745366569401</c:v>
                </c:pt>
                <c:pt idx="939">
                  <c:v>0.28099237856722997</c:v>
                </c:pt>
                <c:pt idx="940">
                  <c:v>0.90011032483564601</c:v>
                </c:pt>
                <c:pt idx="941">
                  <c:v>0.61356405280493098</c:v>
                </c:pt>
                <c:pt idx="942">
                  <c:v>1.2848740513273</c:v>
                </c:pt>
                <c:pt idx="943">
                  <c:v>1.21834443471929</c:v>
                </c:pt>
                <c:pt idx="944">
                  <c:v>0.57795180871200302</c:v>
                </c:pt>
                <c:pt idx="945">
                  <c:v>0.13010506234438499</c:v>
                </c:pt>
                <c:pt idx="946">
                  <c:v>0.39973326195269798</c:v>
                </c:pt>
                <c:pt idx="947">
                  <c:v>0.48870648565763197</c:v>
                </c:pt>
                <c:pt idx="948">
                  <c:v>0.19131961223262101</c:v>
                </c:pt>
                <c:pt idx="949">
                  <c:v>7.9385116196967601E-2</c:v>
                </c:pt>
                <c:pt idx="950">
                  <c:v>0.423300290011761</c:v>
                </c:pt>
                <c:pt idx="951">
                  <c:v>0.882228239825534</c:v>
                </c:pt>
                <c:pt idx="952">
                  <c:v>0.38452862174812102</c:v>
                </c:pt>
                <c:pt idx="953">
                  <c:v>2.2681429465351202</c:v>
                </c:pt>
                <c:pt idx="954">
                  <c:v>0.95618093472517895</c:v>
                </c:pt>
                <c:pt idx="955">
                  <c:v>0.77346736392097704</c:v>
                </c:pt>
                <c:pt idx="956">
                  <c:v>0.45051580913503603</c:v>
                </c:pt>
                <c:pt idx="957">
                  <c:v>0.485583172547703</c:v>
                </c:pt>
                <c:pt idx="958">
                  <c:v>0.153651306331031</c:v>
                </c:pt>
                <c:pt idx="959">
                  <c:v>0.69216806701838895</c:v>
                </c:pt>
                <c:pt idx="960">
                  <c:v>0.44861030873848301</c:v>
                </c:pt>
                <c:pt idx="961">
                  <c:v>0.26545896471896302</c:v>
                </c:pt>
                <c:pt idx="962">
                  <c:v>0.96605568701525402</c:v>
                </c:pt>
                <c:pt idx="963">
                  <c:v>0.61891066096411695</c:v>
                </c:pt>
                <c:pt idx="964">
                  <c:v>0.17254295327117999</c:v>
                </c:pt>
                <c:pt idx="965">
                  <c:v>0.43206259300852401</c:v>
                </c:pt>
                <c:pt idx="966">
                  <c:v>0.97941595753986299</c:v>
                </c:pt>
                <c:pt idx="967">
                  <c:v>1.27153169267582</c:v>
                </c:pt>
                <c:pt idx="968">
                  <c:v>0.48012032214046402</c:v>
                </c:pt>
                <c:pt idx="969">
                  <c:v>0.67496733030196998</c:v>
                </c:pt>
                <c:pt idx="970">
                  <c:v>1.26262087259127</c:v>
                </c:pt>
                <c:pt idx="971">
                  <c:v>0.60822757782018999</c:v>
                </c:pt>
                <c:pt idx="972">
                  <c:v>0.79660245144293196</c:v>
                </c:pt>
                <c:pt idx="973">
                  <c:v>0.35257317324916299</c:v>
                </c:pt>
                <c:pt idx="974">
                  <c:v>2.2677781342674401</c:v>
                </c:pt>
                <c:pt idx="975">
                  <c:v>0.72462407452364097</c:v>
                </c:pt>
                <c:pt idx="976">
                  <c:v>0.735319009070591</c:v>
                </c:pt>
                <c:pt idx="977">
                  <c:v>0.98401367298535303</c:v>
                </c:pt>
                <c:pt idx="978">
                  <c:v>0.54493779267854203</c:v>
                </c:pt>
                <c:pt idx="979">
                  <c:v>0.59328132582785897</c:v>
                </c:pt>
                <c:pt idx="980">
                  <c:v>0.83534988784374198</c:v>
                </c:pt>
                <c:pt idx="981">
                  <c:v>0.45931282541633101</c:v>
                </c:pt>
                <c:pt idx="982">
                  <c:v>0.49976410967113799</c:v>
                </c:pt>
                <c:pt idx="983">
                  <c:v>0.57234962111590204</c:v>
                </c:pt>
                <c:pt idx="984">
                  <c:v>2.9700174727349502</c:v>
                </c:pt>
                <c:pt idx="985">
                  <c:v>0.676472782675549</c:v>
                </c:pt>
                <c:pt idx="986">
                  <c:v>2.9901150853190601</c:v>
                </c:pt>
                <c:pt idx="987">
                  <c:v>0.90945080151482904</c:v>
                </c:pt>
                <c:pt idx="988">
                  <c:v>0.77219699259208097</c:v>
                </c:pt>
                <c:pt idx="989">
                  <c:v>0.28642282395040097</c:v>
                </c:pt>
                <c:pt idx="990">
                  <c:v>0.68048095492842298</c:v>
                </c:pt>
                <c:pt idx="991">
                  <c:v>0.50830429540098698</c:v>
                </c:pt>
                <c:pt idx="992">
                  <c:v>1.0591755188239</c:v>
                </c:pt>
                <c:pt idx="993">
                  <c:v>0.54308891774354096</c:v>
                </c:pt>
                <c:pt idx="994">
                  <c:v>0.67909409963660705</c:v>
                </c:pt>
                <c:pt idx="995">
                  <c:v>1.0956761025155799</c:v>
                </c:pt>
                <c:pt idx="996">
                  <c:v>0.50718155375135598</c:v>
                </c:pt>
                <c:pt idx="997">
                  <c:v>3.0508006802555898</c:v>
                </c:pt>
                <c:pt idx="998">
                  <c:v>0.44643008346973201</c:v>
                </c:pt>
                <c:pt idx="999">
                  <c:v>0.82771566640395999</c:v>
                </c:pt>
                <c:pt idx="1000">
                  <c:v>1.7396415275174999</c:v>
                </c:pt>
                <c:pt idx="1001">
                  <c:v>0.73989851201330603</c:v>
                </c:pt>
                <c:pt idx="1002">
                  <c:v>1.20178514379</c:v>
                </c:pt>
                <c:pt idx="1003">
                  <c:v>0.29952984070837801</c:v>
                </c:pt>
                <c:pt idx="1004">
                  <c:v>0.25010555645676502</c:v>
                </c:pt>
                <c:pt idx="1005">
                  <c:v>0.58898592831520102</c:v>
                </c:pt>
                <c:pt idx="1006">
                  <c:v>0.309014197229529</c:v>
                </c:pt>
                <c:pt idx="1007">
                  <c:v>0.74575217877009503</c:v>
                </c:pt>
                <c:pt idx="1008">
                  <c:v>0.81693163727436702</c:v>
                </c:pt>
                <c:pt idx="1009">
                  <c:v>3.0576618996542599</c:v>
                </c:pt>
                <c:pt idx="1010">
                  <c:v>2.65189181787939</c:v>
                </c:pt>
                <c:pt idx="1011">
                  <c:v>0.64418547424063999</c:v>
                </c:pt>
                <c:pt idx="1012">
                  <c:v>1.17801846946668</c:v>
                </c:pt>
                <c:pt idx="1013">
                  <c:v>0.82198563797413404</c:v>
                </c:pt>
                <c:pt idx="1014">
                  <c:v>1.11103251415077</c:v>
                </c:pt>
                <c:pt idx="1015">
                  <c:v>0.45087664574856001</c:v>
                </c:pt>
                <c:pt idx="1016">
                  <c:v>1.37862067601072</c:v>
                </c:pt>
                <c:pt idx="1017">
                  <c:v>0.74315755204398903</c:v>
                </c:pt>
                <c:pt idx="1018">
                  <c:v>1.2219744999664599</c:v>
                </c:pt>
                <c:pt idx="1019">
                  <c:v>0.46599043499582199</c:v>
                </c:pt>
                <c:pt idx="1020">
                  <c:v>0.66205376814627703</c:v>
                </c:pt>
                <c:pt idx="1021">
                  <c:v>0.68947920306205102</c:v>
                </c:pt>
                <c:pt idx="1022">
                  <c:v>0.83537345106447602</c:v>
                </c:pt>
                <c:pt idx="1023">
                  <c:v>8.2013429699113196</c:v>
                </c:pt>
                <c:pt idx="1024">
                  <c:v>0.70296971867867897</c:v>
                </c:pt>
                <c:pt idx="1025">
                  <c:v>1.3542574800073599</c:v>
                </c:pt>
                <c:pt idx="1026">
                  <c:v>0.38890463677090897</c:v>
                </c:pt>
                <c:pt idx="1027">
                  <c:v>1.01715345863797</c:v>
                </c:pt>
                <c:pt idx="1028">
                  <c:v>0.54258681613937898</c:v>
                </c:pt>
                <c:pt idx="1029">
                  <c:v>1.75076306397976</c:v>
                </c:pt>
                <c:pt idx="1030">
                  <c:v>4.2982018877269698E-2</c:v>
                </c:pt>
                <c:pt idx="1031">
                  <c:v>0.943009482412975</c:v>
                </c:pt>
                <c:pt idx="1032">
                  <c:v>2.01323526191976</c:v>
                </c:pt>
                <c:pt idx="1033">
                  <c:v>1.37395520953033</c:v>
                </c:pt>
                <c:pt idx="1034">
                  <c:v>0.55936813148426201</c:v>
                </c:pt>
                <c:pt idx="1035">
                  <c:v>0.61982734178823995</c:v>
                </c:pt>
                <c:pt idx="1036">
                  <c:v>0.89783118576829202</c:v>
                </c:pt>
                <c:pt idx="1037">
                  <c:v>0.85497662086582904</c:v>
                </c:pt>
                <c:pt idx="1038">
                  <c:v>0.30820713320165899</c:v>
                </c:pt>
                <c:pt idx="1039">
                  <c:v>0.55464942425755304</c:v>
                </c:pt>
                <c:pt idx="1040">
                  <c:v>0.87589600779882104</c:v>
                </c:pt>
                <c:pt idx="1041">
                  <c:v>0.546808284632751</c:v>
                </c:pt>
                <c:pt idx="1042">
                  <c:v>0.219335636769357</c:v>
                </c:pt>
                <c:pt idx="1043">
                  <c:v>1.90645294383108</c:v>
                </c:pt>
                <c:pt idx="1044">
                  <c:v>8.9772039540044393</c:v>
                </c:pt>
                <c:pt idx="1045">
                  <c:v>1.2066649948202599</c:v>
                </c:pt>
                <c:pt idx="1046">
                  <c:v>1.53521642845345</c:v>
                </c:pt>
                <c:pt idx="1047">
                  <c:v>0.92667391184135295</c:v>
                </c:pt>
                <c:pt idx="1048">
                  <c:v>0.74358498618922197</c:v>
                </c:pt>
                <c:pt idx="1049">
                  <c:v>0.88870925491750297</c:v>
                </c:pt>
                <c:pt idx="1050">
                  <c:v>21.881035369407499</c:v>
                </c:pt>
                <c:pt idx="1051">
                  <c:v>0.51445019077115595</c:v>
                </c:pt>
                <c:pt idx="1052">
                  <c:v>0.21197958891697299</c:v>
                </c:pt>
                <c:pt idx="1053">
                  <c:v>1.8241004758141499</c:v>
                </c:pt>
                <c:pt idx="1054">
                  <c:v>1.5113680615845899</c:v>
                </c:pt>
                <c:pt idx="1055">
                  <c:v>0.71089498323251199</c:v>
                </c:pt>
                <c:pt idx="1056">
                  <c:v>0.70143689909970497</c:v>
                </c:pt>
                <c:pt idx="1057">
                  <c:v>0.44544597215434101</c:v>
                </c:pt>
                <c:pt idx="1058">
                  <c:v>1.23156856970898</c:v>
                </c:pt>
                <c:pt idx="1059">
                  <c:v>0.40446569804168497</c:v>
                </c:pt>
                <c:pt idx="1060">
                  <c:v>0.34318459343326002</c:v>
                </c:pt>
                <c:pt idx="1061">
                  <c:v>1.23608643261927</c:v>
                </c:pt>
                <c:pt idx="1062">
                  <c:v>0.91911598022859198</c:v>
                </c:pt>
                <c:pt idx="1063">
                  <c:v>0.27623955539870199</c:v>
                </c:pt>
                <c:pt idx="1064">
                  <c:v>0.99624969255084805</c:v>
                </c:pt>
                <c:pt idx="1065">
                  <c:v>0.14520729799606799</c:v>
                </c:pt>
                <c:pt idx="1066">
                  <c:v>2.0278723700025401</c:v>
                </c:pt>
                <c:pt idx="1067">
                  <c:v>1.17448182739713</c:v>
                </c:pt>
                <c:pt idx="1068">
                  <c:v>0.59915329191211997</c:v>
                </c:pt>
                <c:pt idx="1069">
                  <c:v>1.1467860580564999</c:v>
                </c:pt>
                <c:pt idx="1070">
                  <c:v>2.14211362100944</c:v>
                </c:pt>
                <c:pt idx="1071">
                  <c:v>0.51805157960272097</c:v>
                </c:pt>
                <c:pt idx="1072">
                  <c:v>0.45804424672774402</c:v>
                </c:pt>
                <c:pt idx="1073">
                  <c:v>0.50608907638389999</c:v>
                </c:pt>
                <c:pt idx="1074">
                  <c:v>0.54435725682011105</c:v>
                </c:pt>
                <c:pt idx="1075">
                  <c:v>2.3208494389343399</c:v>
                </c:pt>
                <c:pt idx="1076">
                  <c:v>0.64253048320749895</c:v>
                </c:pt>
                <c:pt idx="1077">
                  <c:v>0.30102798557153698</c:v>
                </c:pt>
                <c:pt idx="1078">
                  <c:v>1.6807009208677799</c:v>
                </c:pt>
                <c:pt idx="1079">
                  <c:v>1.00301285232103</c:v>
                </c:pt>
                <c:pt idx="1080">
                  <c:v>0.18783354445581901</c:v>
                </c:pt>
                <c:pt idx="1081">
                  <c:v>0.80722053970323604</c:v>
                </c:pt>
                <c:pt idx="1082">
                  <c:v>0.222671271296978</c:v>
                </c:pt>
                <c:pt idx="1083">
                  <c:v>1.2659731882441001</c:v>
                </c:pt>
                <c:pt idx="1084">
                  <c:v>0.53651892041013405</c:v>
                </c:pt>
                <c:pt idx="1085">
                  <c:v>0.23907044766999799</c:v>
                </c:pt>
                <c:pt idx="1086">
                  <c:v>0.74697440906743595</c:v>
                </c:pt>
                <c:pt idx="1087">
                  <c:v>1.2688745083111299</c:v>
                </c:pt>
                <c:pt idx="1088">
                  <c:v>0.97031373018363898</c:v>
                </c:pt>
                <c:pt idx="1089">
                  <c:v>11.412991024032401</c:v>
                </c:pt>
                <c:pt idx="1090">
                  <c:v>0.85797658330493598</c:v>
                </c:pt>
                <c:pt idx="1091">
                  <c:v>2.0536057522929498</c:v>
                </c:pt>
                <c:pt idx="1092">
                  <c:v>3.6156489362552802</c:v>
                </c:pt>
                <c:pt idx="1093">
                  <c:v>0.27002957636414499</c:v>
                </c:pt>
                <c:pt idx="1094">
                  <c:v>0.21926887030481901</c:v>
                </c:pt>
                <c:pt idx="1095">
                  <c:v>0.23071315380433199</c:v>
                </c:pt>
                <c:pt idx="1096">
                  <c:v>0.847668972770521</c:v>
                </c:pt>
                <c:pt idx="1097">
                  <c:v>0.82418884112323498</c:v>
                </c:pt>
                <c:pt idx="1098">
                  <c:v>0.68062679560171302</c:v>
                </c:pt>
                <c:pt idx="1099">
                  <c:v>2.5865152456537901</c:v>
                </c:pt>
                <c:pt idx="1100">
                  <c:v>0.48263691229556099</c:v>
                </c:pt>
                <c:pt idx="1101">
                  <c:v>0.52886791333190297</c:v>
                </c:pt>
                <c:pt idx="1102">
                  <c:v>0.298277760753549</c:v>
                </c:pt>
                <c:pt idx="1103">
                  <c:v>0.37268935129588698</c:v>
                </c:pt>
                <c:pt idx="1104">
                  <c:v>0.68405629264627299</c:v>
                </c:pt>
                <c:pt idx="1105">
                  <c:v>0.861497437640248</c:v>
                </c:pt>
                <c:pt idx="1106">
                  <c:v>1.00391410134349</c:v>
                </c:pt>
                <c:pt idx="1107">
                  <c:v>0.68354862728348398</c:v>
                </c:pt>
                <c:pt idx="1108">
                  <c:v>0.33210284184071998</c:v>
                </c:pt>
                <c:pt idx="1109">
                  <c:v>0.96532743485039196</c:v>
                </c:pt>
                <c:pt idx="1110">
                  <c:v>0.95823181658856305</c:v>
                </c:pt>
                <c:pt idx="1111">
                  <c:v>0.54749560658809404</c:v>
                </c:pt>
                <c:pt idx="1112">
                  <c:v>1.2584399090269101</c:v>
                </c:pt>
                <c:pt idx="1113">
                  <c:v>1.6409750596930299</c:v>
                </c:pt>
                <c:pt idx="1114">
                  <c:v>1.1599379482813299</c:v>
                </c:pt>
                <c:pt idx="1115">
                  <c:v>0.81546392179720495</c:v>
                </c:pt>
                <c:pt idx="1116">
                  <c:v>0.61120571389440104</c:v>
                </c:pt>
                <c:pt idx="1117">
                  <c:v>0.94831186717683102</c:v>
                </c:pt>
                <c:pt idx="1118">
                  <c:v>0.93654690874219504</c:v>
                </c:pt>
                <c:pt idx="1119">
                  <c:v>0.85078809601365801</c:v>
                </c:pt>
                <c:pt idx="1120">
                  <c:v>0.25254168852945602</c:v>
                </c:pt>
                <c:pt idx="1121">
                  <c:v>0.94269487500684501</c:v>
                </c:pt>
                <c:pt idx="1122">
                  <c:v>0.64453116816259104</c:v>
                </c:pt>
                <c:pt idx="1123">
                  <c:v>0.69468862693056699</c:v>
                </c:pt>
                <c:pt idx="1124">
                  <c:v>0.65798927093173298</c:v>
                </c:pt>
                <c:pt idx="1125">
                  <c:v>0.57309984047201401</c:v>
                </c:pt>
                <c:pt idx="1126">
                  <c:v>1.3833955732296399</c:v>
                </c:pt>
                <c:pt idx="1127">
                  <c:v>0.47139551411104502</c:v>
                </c:pt>
                <c:pt idx="1128">
                  <c:v>8.8445694619467403</c:v>
                </c:pt>
                <c:pt idx="1129">
                  <c:v>1.25377948844912</c:v>
                </c:pt>
                <c:pt idx="1130">
                  <c:v>1.24863977820369</c:v>
                </c:pt>
                <c:pt idx="1131">
                  <c:v>0.52999684812316095</c:v>
                </c:pt>
                <c:pt idx="1132">
                  <c:v>1.7679900238252</c:v>
                </c:pt>
                <c:pt idx="1133">
                  <c:v>1.06606471927038</c:v>
                </c:pt>
                <c:pt idx="1134">
                  <c:v>0.53312629758866303</c:v>
                </c:pt>
                <c:pt idx="1135">
                  <c:v>0.22841123450342801</c:v>
                </c:pt>
                <c:pt idx="1136">
                  <c:v>0.15174963727222801</c:v>
                </c:pt>
                <c:pt idx="1137">
                  <c:v>2.0067110661125298</c:v>
                </c:pt>
                <c:pt idx="1138">
                  <c:v>0.23431382226061501</c:v>
                </c:pt>
                <c:pt idx="1139">
                  <c:v>0.65444173454895604</c:v>
                </c:pt>
                <c:pt idx="1140">
                  <c:v>0.79976158683168597</c:v>
                </c:pt>
                <c:pt idx="1141">
                  <c:v>2.6090973640811002</c:v>
                </c:pt>
                <c:pt idx="1142">
                  <c:v>0.61620863309157403</c:v>
                </c:pt>
                <c:pt idx="1143">
                  <c:v>4.1853693096711604</c:v>
                </c:pt>
                <c:pt idx="1144">
                  <c:v>1.4958501067832899</c:v>
                </c:pt>
                <c:pt idx="1145">
                  <c:v>0.61346604117187997</c:v>
                </c:pt>
                <c:pt idx="1146">
                  <c:v>6.9702406931445298</c:v>
                </c:pt>
                <c:pt idx="1147">
                  <c:v>1.0238834748891099</c:v>
                </c:pt>
                <c:pt idx="1148">
                  <c:v>0.44440927238127598</c:v>
                </c:pt>
                <c:pt idx="1149">
                  <c:v>2.45322418133419</c:v>
                </c:pt>
                <c:pt idx="1150">
                  <c:v>0.94659686893730599</c:v>
                </c:pt>
                <c:pt idx="1151">
                  <c:v>0.51871910271277999</c:v>
                </c:pt>
                <c:pt idx="1152">
                  <c:v>0.52359740360792495</c:v>
                </c:pt>
                <c:pt idx="1153">
                  <c:v>4.4807737424240903</c:v>
                </c:pt>
                <c:pt idx="1154">
                  <c:v>1.74261698366317</c:v>
                </c:pt>
                <c:pt idx="1155">
                  <c:v>1.8389552498502599</c:v>
                </c:pt>
                <c:pt idx="1156">
                  <c:v>1.0206844352205799</c:v>
                </c:pt>
                <c:pt idx="1157">
                  <c:v>0.95510768928109802</c:v>
                </c:pt>
                <c:pt idx="1158">
                  <c:v>1.5785937848265399</c:v>
                </c:pt>
                <c:pt idx="1159">
                  <c:v>0.81277439754918801</c:v>
                </c:pt>
                <c:pt idx="1160">
                  <c:v>0.41696332689531501</c:v>
                </c:pt>
                <c:pt idx="1161">
                  <c:v>0.96736088750882498</c:v>
                </c:pt>
                <c:pt idx="1162">
                  <c:v>1.64471354350636</c:v>
                </c:pt>
                <c:pt idx="1163">
                  <c:v>1.0864269098758501</c:v>
                </c:pt>
                <c:pt idx="1164">
                  <c:v>0.48824521552456301</c:v>
                </c:pt>
                <c:pt idx="1165">
                  <c:v>0.91284935228294795</c:v>
                </c:pt>
                <c:pt idx="1166">
                  <c:v>0.85969233964562197</c:v>
                </c:pt>
                <c:pt idx="1167">
                  <c:v>3.7532511207303498</c:v>
                </c:pt>
                <c:pt idx="1168">
                  <c:v>0.69023426380338504</c:v>
                </c:pt>
                <c:pt idx="1169">
                  <c:v>0.77602944861636003</c:v>
                </c:pt>
                <c:pt idx="1170">
                  <c:v>2.4224173228532799</c:v>
                </c:pt>
                <c:pt idx="1171">
                  <c:v>1.0167085896788799</c:v>
                </c:pt>
                <c:pt idx="1172">
                  <c:v>1.03768517818892</c:v>
                </c:pt>
                <c:pt idx="1173">
                  <c:v>1.10455833996457</c:v>
                </c:pt>
                <c:pt idx="1174">
                  <c:v>2.5061261058669602</c:v>
                </c:pt>
                <c:pt idx="1175">
                  <c:v>1.8679404832307799E-2</c:v>
                </c:pt>
                <c:pt idx="1176">
                  <c:v>0.73393820379062003</c:v>
                </c:pt>
                <c:pt idx="1177">
                  <c:v>1.0435793607725801</c:v>
                </c:pt>
                <c:pt idx="1178">
                  <c:v>0.223358745314747</c:v>
                </c:pt>
                <c:pt idx="1179">
                  <c:v>0.92874300930655795</c:v>
                </c:pt>
                <c:pt idx="1180">
                  <c:v>0.99508171335635098</c:v>
                </c:pt>
                <c:pt idx="1181">
                  <c:v>0.60627517650942198</c:v>
                </c:pt>
                <c:pt idx="1182">
                  <c:v>0.35666794249211398</c:v>
                </c:pt>
                <c:pt idx="1183">
                  <c:v>1.00131753075556</c:v>
                </c:pt>
                <c:pt idx="1184">
                  <c:v>1.91568177809137</c:v>
                </c:pt>
                <c:pt idx="1185">
                  <c:v>1.7614790854913001</c:v>
                </c:pt>
                <c:pt idx="1186">
                  <c:v>0.64094063301493598</c:v>
                </c:pt>
                <c:pt idx="1187">
                  <c:v>4.5627554757034297</c:v>
                </c:pt>
                <c:pt idx="1188">
                  <c:v>0.29230415227999501</c:v>
                </c:pt>
                <c:pt idx="1189">
                  <c:v>1.08234376492559</c:v>
                </c:pt>
                <c:pt idx="1190">
                  <c:v>0.76396059102735103</c:v>
                </c:pt>
                <c:pt idx="1191">
                  <c:v>0.97711845244641304</c:v>
                </c:pt>
                <c:pt idx="1192">
                  <c:v>8.8937017650084799E-2</c:v>
                </c:pt>
                <c:pt idx="1193">
                  <c:v>0.83200764478536704</c:v>
                </c:pt>
                <c:pt idx="1194">
                  <c:v>0.72222298232173598</c:v>
                </c:pt>
                <c:pt idx="1195">
                  <c:v>2.9486941548497998</c:v>
                </c:pt>
                <c:pt idx="1196">
                  <c:v>0.278241487803845</c:v>
                </c:pt>
                <c:pt idx="1197">
                  <c:v>1.70088140628857</c:v>
                </c:pt>
                <c:pt idx="1198">
                  <c:v>1.75189873297048</c:v>
                </c:pt>
                <c:pt idx="1199">
                  <c:v>2.1072463283561702</c:v>
                </c:pt>
                <c:pt idx="1200">
                  <c:v>0.86299273573479496</c:v>
                </c:pt>
                <c:pt idx="1201">
                  <c:v>2.3620234174770198</c:v>
                </c:pt>
                <c:pt idx="1202">
                  <c:v>1.0860852955039799</c:v>
                </c:pt>
                <c:pt idx="1203">
                  <c:v>0.57984128352012498</c:v>
                </c:pt>
                <c:pt idx="1204">
                  <c:v>1.1883867444103999</c:v>
                </c:pt>
                <c:pt idx="1205">
                  <c:v>0.62380882689078898</c:v>
                </c:pt>
                <c:pt idx="1206">
                  <c:v>0.504080033880413</c:v>
                </c:pt>
                <c:pt idx="1207">
                  <c:v>0.317538675978424</c:v>
                </c:pt>
                <c:pt idx="1208">
                  <c:v>0.674565141778522</c:v>
                </c:pt>
                <c:pt idx="1209">
                  <c:v>0.60168231942753403</c:v>
                </c:pt>
                <c:pt idx="1210">
                  <c:v>1.6627030128300799</c:v>
                </c:pt>
                <c:pt idx="1211">
                  <c:v>1.05357855481705</c:v>
                </c:pt>
                <c:pt idx="1212">
                  <c:v>0.75218023574482895</c:v>
                </c:pt>
                <c:pt idx="1213">
                  <c:v>2.3560562717783801E-2</c:v>
                </c:pt>
                <c:pt idx="1214">
                  <c:v>0.90356066488771902</c:v>
                </c:pt>
                <c:pt idx="1215">
                  <c:v>0.14717204320901101</c:v>
                </c:pt>
                <c:pt idx="1216">
                  <c:v>1.0552856860322</c:v>
                </c:pt>
                <c:pt idx="1217">
                  <c:v>84.498956158663901</c:v>
                </c:pt>
                <c:pt idx="1218">
                  <c:v>0.456170628518555</c:v>
                </c:pt>
                <c:pt idx="1219">
                  <c:v>0.98485045090394596</c:v>
                </c:pt>
                <c:pt idx="1220">
                  <c:v>0.82339341846943603</c:v>
                </c:pt>
                <c:pt idx="1221">
                  <c:v>0.134990359694726</c:v>
                </c:pt>
                <c:pt idx="1222">
                  <c:v>0.33630817437270699</c:v>
                </c:pt>
                <c:pt idx="1223">
                  <c:v>0.42904203094603399</c:v>
                </c:pt>
                <c:pt idx="1224">
                  <c:v>2.0117126328782802</c:v>
                </c:pt>
                <c:pt idx="1225">
                  <c:v>0.36083580286725803</c:v>
                </c:pt>
                <c:pt idx="1226">
                  <c:v>0.88660545932732304</c:v>
                </c:pt>
                <c:pt idx="1227">
                  <c:v>0.70830693814457502</c:v>
                </c:pt>
                <c:pt idx="1228">
                  <c:v>0.59259924431335398</c:v>
                </c:pt>
                <c:pt idx="1229">
                  <c:v>0.90383829392929804</c:v>
                </c:pt>
                <c:pt idx="1230">
                  <c:v>0.548942524788127</c:v>
                </c:pt>
                <c:pt idx="1231">
                  <c:v>0.83485538730319397</c:v>
                </c:pt>
                <c:pt idx="1232">
                  <c:v>2.6587767477031199</c:v>
                </c:pt>
                <c:pt idx="1233">
                  <c:v>0.48827006757909402</c:v>
                </c:pt>
                <c:pt idx="1234">
                  <c:v>1.7282161647413199</c:v>
                </c:pt>
                <c:pt idx="1235">
                  <c:v>1.5088026726431301</c:v>
                </c:pt>
                <c:pt idx="1236">
                  <c:v>0.60434092769140402</c:v>
                </c:pt>
                <c:pt idx="1237">
                  <c:v>1.12593570839123</c:v>
                </c:pt>
                <c:pt idx="1238">
                  <c:v>0.77618723700735504</c:v>
                </c:pt>
                <c:pt idx="1239">
                  <c:v>1.41309494046941</c:v>
                </c:pt>
                <c:pt idx="1240">
                  <c:v>0.80487032600290997</c:v>
                </c:pt>
                <c:pt idx="1241">
                  <c:v>0.77540411740276305</c:v>
                </c:pt>
                <c:pt idx="1242">
                  <c:v>0.89121558608954099</c:v>
                </c:pt>
                <c:pt idx="1243">
                  <c:v>0.86421520376709204</c:v>
                </c:pt>
                <c:pt idx="1244">
                  <c:v>0.72359774137926003</c:v>
                </c:pt>
                <c:pt idx="1245">
                  <c:v>0.72337297172961701</c:v>
                </c:pt>
                <c:pt idx="1246">
                  <c:v>0.177439021030905</c:v>
                </c:pt>
                <c:pt idx="1247">
                  <c:v>0.84510720569308795</c:v>
                </c:pt>
                <c:pt idx="1248">
                  <c:v>0.91784807601014695</c:v>
                </c:pt>
                <c:pt idx="1249">
                  <c:v>0.95521104259757605</c:v>
                </c:pt>
                <c:pt idx="1250">
                  <c:v>2.5353459970065702</c:v>
                </c:pt>
                <c:pt idx="1251">
                  <c:v>1.45424807815416</c:v>
                </c:pt>
                <c:pt idx="1252">
                  <c:v>0.358144596354317</c:v>
                </c:pt>
                <c:pt idx="1253">
                  <c:v>1.9072518895398101</c:v>
                </c:pt>
                <c:pt idx="1254">
                  <c:v>1.1365698448169099</c:v>
                </c:pt>
                <c:pt idx="1255">
                  <c:v>0.73868668397215198</c:v>
                </c:pt>
                <c:pt idx="1256">
                  <c:v>1.57994874683464</c:v>
                </c:pt>
                <c:pt idx="1257">
                  <c:v>1.9648565752942899</c:v>
                </c:pt>
                <c:pt idx="1258">
                  <c:v>0.60021651965801903</c:v>
                </c:pt>
                <c:pt idx="1259">
                  <c:v>0.125950043135065</c:v>
                </c:pt>
                <c:pt idx="1260">
                  <c:v>0.296308252974194</c:v>
                </c:pt>
                <c:pt idx="1261">
                  <c:v>0.48167780106192798</c:v>
                </c:pt>
                <c:pt idx="1262">
                  <c:v>0.42815173321829197</c:v>
                </c:pt>
                <c:pt idx="1263">
                  <c:v>5.6073891673309504</c:v>
                </c:pt>
                <c:pt idx="1264">
                  <c:v>1.11150961861973</c:v>
                </c:pt>
                <c:pt idx="1265">
                  <c:v>0.60170380645271304</c:v>
                </c:pt>
                <c:pt idx="1266">
                  <c:v>0.81847854536522002</c:v>
                </c:pt>
                <c:pt idx="1267">
                  <c:v>1.7303876240923699</c:v>
                </c:pt>
                <c:pt idx="1268">
                  <c:v>0.301477003886021</c:v>
                </c:pt>
                <c:pt idx="1269">
                  <c:v>1.1549048488868801</c:v>
                </c:pt>
                <c:pt idx="1270">
                  <c:v>5.04676410610281E-2</c:v>
                </c:pt>
                <c:pt idx="1271">
                  <c:v>1.5583383913550799</c:v>
                </c:pt>
                <c:pt idx="1272">
                  <c:v>2.6303142150425001</c:v>
                </c:pt>
                <c:pt idx="1273">
                  <c:v>0.62824713369958896</c:v>
                </c:pt>
                <c:pt idx="1274">
                  <c:v>2.65389727926441</c:v>
                </c:pt>
                <c:pt idx="1275">
                  <c:v>0.46692263927405703</c:v>
                </c:pt>
                <c:pt idx="1276">
                  <c:v>0.37046037852159602</c:v>
                </c:pt>
                <c:pt idx="1277">
                  <c:v>0.71854586934564202</c:v>
                </c:pt>
                <c:pt idx="1278">
                  <c:v>0.99730864694410304</c:v>
                </c:pt>
                <c:pt idx="1279">
                  <c:v>3.1712412955728002</c:v>
                </c:pt>
                <c:pt idx="1280">
                  <c:v>2.05170983283011</c:v>
                </c:pt>
                <c:pt idx="1281">
                  <c:v>0.410375244998327</c:v>
                </c:pt>
                <c:pt idx="1282">
                  <c:v>0.83310963132326998</c:v>
                </c:pt>
                <c:pt idx="1283">
                  <c:v>0.66747641658399004</c:v>
                </c:pt>
                <c:pt idx="1284">
                  <c:v>2.0428257884339298</c:v>
                </c:pt>
                <c:pt idx="1285">
                  <c:v>1.1851774623217399</c:v>
                </c:pt>
                <c:pt idx="1286">
                  <c:v>1.04333713217589</c:v>
                </c:pt>
                <c:pt idx="1287">
                  <c:v>0.46004185129222402</c:v>
                </c:pt>
                <c:pt idx="1288">
                  <c:v>0.41043344840813201</c:v>
                </c:pt>
                <c:pt idx="1289">
                  <c:v>0.653767361158891</c:v>
                </c:pt>
                <c:pt idx="1290">
                  <c:v>0.45540822347430998</c:v>
                </c:pt>
                <c:pt idx="1291">
                  <c:v>0.88081342765529202</c:v>
                </c:pt>
                <c:pt idx="1292">
                  <c:v>0.32270416664142199</c:v>
                </c:pt>
                <c:pt idx="1293">
                  <c:v>1.21230394300806</c:v>
                </c:pt>
                <c:pt idx="1294">
                  <c:v>1.47842518827462</c:v>
                </c:pt>
                <c:pt idx="1295">
                  <c:v>0.83230280001147205</c:v>
                </c:pt>
                <c:pt idx="1296">
                  <c:v>0.44567527079904801</c:v>
                </c:pt>
                <c:pt idx="1297">
                  <c:v>2.0064755050090999</c:v>
                </c:pt>
                <c:pt idx="1298">
                  <c:v>1.1799875457934701</c:v>
                </c:pt>
                <c:pt idx="1299">
                  <c:v>1.7699966299557</c:v>
                </c:pt>
                <c:pt idx="1300">
                  <c:v>0.48227739715963502</c:v>
                </c:pt>
                <c:pt idx="1301">
                  <c:v>0.65640525298308905</c:v>
                </c:pt>
                <c:pt idx="1302">
                  <c:v>0.54575378345772396</c:v>
                </c:pt>
                <c:pt idx="1303">
                  <c:v>0.43189956386585499</c:v>
                </c:pt>
                <c:pt idx="1304">
                  <c:v>2.0077549880015502</c:v>
                </c:pt>
                <c:pt idx="1305">
                  <c:v>0.54119034270747202</c:v>
                </c:pt>
                <c:pt idx="1306">
                  <c:v>1.5128948152975299</c:v>
                </c:pt>
                <c:pt idx="1307">
                  <c:v>2.2621634936992101</c:v>
                </c:pt>
                <c:pt idx="1308">
                  <c:v>0.65778454938132502</c:v>
                </c:pt>
                <c:pt idx="1309">
                  <c:v>0.71826250305856298</c:v>
                </c:pt>
                <c:pt idx="1310">
                  <c:v>1.0234726749490399</c:v>
                </c:pt>
                <c:pt idx="1311">
                  <c:v>0.34731634622100899</c:v>
                </c:pt>
                <c:pt idx="1312">
                  <c:v>0.34586581094729901</c:v>
                </c:pt>
                <c:pt idx="1313">
                  <c:v>0.88132461574527898</c:v>
                </c:pt>
                <c:pt idx="1314">
                  <c:v>0.94142771915191104</c:v>
                </c:pt>
                <c:pt idx="1315">
                  <c:v>0.29530861225043298</c:v>
                </c:pt>
                <c:pt idx="1316">
                  <c:v>0.154655668585335</c:v>
                </c:pt>
                <c:pt idx="1317">
                  <c:v>0.88768035500259401</c:v>
                </c:pt>
                <c:pt idx="1318">
                  <c:v>1.74244833870617</c:v>
                </c:pt>
                <c:pt idx="1319">
                  <c:v>0.27392933745472298</c:v>
                </c:pt>
                <c:pt idx="1320">
                  <c:v>1.10645631044084</c:v>
                </c:pt>
                <c:pt idx="1321">
                  <c:v>0.95406061745616699</c:v>
                </c:pt>
                <c:pt idx="1322">
                  <c:v>1.09770350582081</c:v>
                </c:pt>
                <c:pt idx="1323">
                  <c:v>1.35725803691697</c:v>
                </c:pt>
                <c:pt idx="1324">
                  <c:v>0.633838608957625</c:v>
                </c:pt>
                <c:pt idx="1325">
                  <c:v>1.56767817851195</c:v>
                </c:pt>
                <c:pt idx="1326">
                  <c:v>0.53819214013721195</c:v>
                </c:pt>
                <c:pt idx="1327">
                  <c:v>1.06540668284962</c:v>
                </c:pt>
                <c:pt idx="1328">
                  <c:v>0.813216407036362</c:v>
                </c:pt>
                <c:pt idx="1329">
                  <c:v>0.43545065741729899</c:v>
                </c:pt>
                <c:pt idx="1330">
                  <c:v>1.0000006344644901</c:v>
                </c:pt>
                <c:pt idx="1331">
                  <c:v>2.2358989146253001</c:v>
                </c:pt>
                <c:pt idx="1332">
                  <c:v>0.63721958326386596</c:v>
                </c:pt>
                <c:pt idx="1333">
                  <c:v>0.30935103677500397</c:v>
                </c:pt>
                <c:pt idx="1334">
                  <c:v>0.60389972115139701</c:v>
                </c:pt>
                <c:pt idx="1335">
                  <c:v>0.919826718078951</c:v>
                </c:pt>
                <c:pt idx="1336">
                  <c:v>1.01939663319519</c:v>
                </c:pt>
                <c:pt idx="1337">
                  <c:v>0.61077658169538196</c:v>
                </c:pt>
                <c:pt idx="1338">
                  <c:v>78.603993082848604</c:v>
                </c:pt>
                <c:pt idx="1339">
                  <c:v>0.98289402652866098</c:v>
                </c:pt>
                <c:pt idx="1340">
                  <c:v>0.872072481248237</c:v>
                </c:pt>
                <c:pt idx="1341">
                  <c:v>4.6791302724835298</c:v>
                </c:pt>
                <c:pt idx="1342">
                  <c:v>1.7515068457840499</c:v>
                </c:pt>
                <c:pt idx="1343">
                  <c:v>0.93302167368958699</c:v>
                </c:pt>
                <c:pt idx="1344">
                  <c:v>0.76416382613004097</c:v>
                </c:pt>
                <c:pt idx="1345">
                  <c:v>1.0002664206688301</c:v>
                </c:pt>
                <c:pt idx="1346">
                  <c:v>2.67662774336371</c:v>
                </c:pt>
                <c:pt idx="1347">
                  <c:v>0.89315921636512197</c:v>
                </c:pt>
                <c:pt idx="1348">
                  <c:v>0.95874051886959799</c:v>
                </c:pt>
                <c:pt idx="1349">
                  <c:v>0.99079420952696495</c:v>
                </c:pt>
                <c:pt idx="1350">
                  <c:v>1.36892623721268</c:v>
                </c:pt>
                <c:pt idx="1351">
                  <c:v>0.51131767469260403</c:v>
                </c:pt>
                <c:pt idx="1352">
                  <c:v>0.192600941654788</c:v>
                </c:pt>
                <c:pt idx="1353">
                  <c:v>1.3231393979953601</c:v>
                </c:pt>
                <c:pt idx="1354">
                  <c:v>1.78969396264929</c:v>
                </c:pt>
                <c:pt idx="1355">
                  <c:v>0.41850266632176403</c:v>
                </c:pt>
                <c:pt idx="1356">
                  <c:v>0.45051047053822801</c:v>
                </c:pt>
                <c:pt idx="1357">
                  <c:v>1.158039573718</c:v>
                </c:pt>
                <c:pt idx="1358">
                  <c:v>1.1790602969867801</c:v>
                </c:pt>
                <c:pt idx="1359">
                  <c:v>0.99080909530510497</c:v>
                </c:pt>
                <c:pt idx="1360">
                  <c:v>0.88811372284553702</c:v>
                </c:pt>
                <c:pt idx="1361">
                  <c:v>3.0606696881852899</c:v>
                </c:pt>
                <c:pt idx="1362">
                  <c:v>0.17654462337929999</c:v>
                </c:pt>
                <c:pt idx="1363">
                  <c:v>0.88380764764004305</c:v>
                </c:pt>
                <c:pt idx="1364">
                  <c:v>0.12670701322946201</c:v>
                </c:pt>
                <c:pt idx="1365">
                  <c:v>0.59904583339579898</c:v>
                </c:pt>
                <c:pt idx="1366">
                  <c:v>1.0941001838176201</c:v>
                </c:pt>
                <c:pt idx="1367">
                  <c:v>0.75210290309443995</c:v>
                </c:pt>
                <c:pt idx="1368">
                  <c:v>0</c:v>
                </c:pt>
                <c:pt idx="1369">
                  <c:v>0.874652488292196</c:v>
                </c:pt>
                <c:pt idx="1370">
                  <c:v>0.97835521198915099</c:v>
                </c:pt>
                <c:pt idx="1371">
                  <c:v>0.70959832519273902</c:v>
                </c:pt>
                <c:pt idx="1372">
                  <c:v>1.0263918638535701</c:v>
                </c:pt>
                <c:pt idx="1373">
                  <c:v>0.55423696464106098</c:v>
                </c:pt>
                <c:pt idx="1374">
                  <c:v>0.73385377854990497</c:v>
                </c:pt>
                <c:pt idx="1375">
                  <c:v>0.47128986942095402</c:v>
                </c:pt>
                <c:pt idx="1376">
                  <c:v>0.55918761223694202</c:v>
                </c:pt>
                <c:pt idx="1377">
                  <c:v>0.953570436756912</c:v>
                </c:pt>
                <c:pt idx="1378">
                  <c:v>2.1554462081936299</c:v>
                </c:pt>
                <c:pt idx="1379">
                  <c:v>0.26035220543107801</c:v>
                </c:pt>
                <c:pt idx="1380">
                  <c:v>0.63784767399549402</c:v>
                </c:pt>
                <c:pt idx="1381">
                  <c:v>1.9313360387694201</c:v>
                </c:pt>
                <c:pt idx="1382">
                  <c:v>0.89984682924346304</c:v>
                </c:pt>
                <c:pt idx="1383">
                  <c:v>0.30125401803226598</c:v>
                </c:pt>
                <c:pt idx="1384">
                  <c:v>0.98162375516273304</c:v>
                </c:pt>
                <c:pt idx="1385">
                  <c:v>5.4276600690615497E-2</c:v>
                </c:pt>
                <c:pt idx="1386">
                  <c:v>0.36139026718832001</c:v>
                </c:pt>
                <c:pt idx="1387">
                  <c:v>0.56103082349302602</c:v>
                </c:pt>
                <c:pt idx="1388">
                  <c:v>0.96513161910601497</c:v>
                </c:pt>
                <c:pt idx="1389">
                  <c:v>1.72703680151684</c:v>
                </c:pt>
                <c:pt idx="1390">
                  <c:v>0.70645582344909297</c:v>
                </c:pt>
                <c:pt idx="1391">
                  <c:v>1.01695112950977</c:v>
                </c:pt>
                <c:pt idx="1392">
                  <c:v>0.52878139418148196</c:v>
                </c:pt>
                <c:pt idx="1393">
                  <c:v>3.9560543863865099</c:v>
                </c:pt>
                <c:pt idx="1394">
                  <c:v>0.886723422117912</c:v>
                </c:pt>
                <c:pt idx="1395">
                  <c:v>0.392482587648387</c:v>
                </c:pt>
                <c:pt idx="1396">
                  <c:v>0.89832743759787104</c:v>
                </c:pt>
                <c:pt idx="1397">
                  <c:v>1.17559357923005</c:v>
                </c:pt>
                <c:pt idx="1398">
                  <c:v>8.6583432640101208</c:v>
                </c:pt>
                <c:pt idx="1399">
                  <c:v>0.53977589397950998</c:v>
                </c:pt>
                <c:pt idx="1400">
                  <c:v>0.29397699943286398</c:v>
                </c:pt>
                <c:pt idx="1401">
                  <c:v>0.85504966181570696</c:v>
                </c:pt>
                <c:pt idx="1402">
                  <c:v>1.3146879055076099</c:v>
                </c:pt>
                <c:pt idx="1403">
                  <c:v>0.36153912061923899</c:v>
                </c:pt>
                <c:pt idx="1404">
                  <c:v>0.49759462162592299</c:v>
                </c:pt>
                <c:pt idx="1405">
                  <c:v>1.13016934920501</c:v>
                </c:pt>
                <c:pt idx="1406">
                  <c:v>0.86268585733858505</c:v>
                </c:pt>
                <c:pt idx="1407">
                  <c:v>0.78633445412946301</c:v>
                </c:pt>
                <c:pt idx="1408">
                  <c:v>0.70795742919271498</c:v>
                </c:pt>
                <c:pt idx="1409">
                  <c:v>1.5173298137153699</c:v>
                </c:pt>
                <c:pt idx="1410">
                  <c:v>0.44794112933010899</c:v>
                </c:pt>
                <c:pt idx="1411">
                  <c:v>3.1294203061824799</c:v>
                </c:pt>
                <c:pt idx="1412">
                  <c:v>0.98623737400364098</c:v>
                </c:pt>
                <c:pt idx="1413">
                  <c:v>0.75231993531416996</c:v>
                </c:pt>
                <c:pt idx="1414">
                  <c:v>1.54029111838121</c:v>
                </c:pt>
                <c:pt idx="1415">
                  <c:v>0.98793253893484301</c:v>
                </c:pt>
                <c:pt idx="1416">
                  <c:v>1.37626816574199</c:v>
                </c:pt>
                <c:pt idx="1417">
                  <c:v>0.81927550290623197</c:v>
                </c:pt>
                <c:pt idx="1418">
                  <c:v>0.29906806897899302</c:v>
                </c:pt>
                <c:pt idx="1419">
                  <c:v>1.11874118623979</c:v>
                </c:pt>
                <c:pt idx="1420">
                  <c:v>0.71763562947307302</c:v>
                </c:pt>
                <c:pt idx="1421">
                  <c:v>0.83097940178844798</c:v>
                </c:pt>
                <c:pt idx="1422">
                  <c:v>1.21643009173883</c:v>
                </c:pt>
                <c:pt idx="1423">
                  <c:v>0.29553784782348902</c:v>
                </c:pt>
                <c:pt idx="1424">
                  <c:v>0.53663062123890104</c:v>
                </c:pt>
                <c:pt idx="1425">
                  <c:v>0.84841036306748696</c:v>
                </c:pt>
                <c:pt idx="1426">
                  <c:v>1.03449304616469</c:v>
                </c:pt>
                <c:pt idx="1427">
                  <c:v>0.87174454702855697</c:v>
                </c:pt>
                <c:pt idx="1428">
                  <c:v>1.0555200722638001</c:v>
                </c:pt>
                <c:pt idx="1429">
                  <c:v>1.05652623975022</c:v>
                </c:pt>
                <c:pt idx="1430">
                  <c:v>1.58136297605625</c:v>
                </c:pt>
                <c:pt idx="1431">
                  <c:v>0.94517471235633899</c:v>
                </c:pt>
                <c:pt idx="1432">
                  <c:v>0.20879321023560801</c:v>
                </c:pt>
                <c:pt idx="1433">
                  <c:v>0.74202599971959604</c:v>
                </c:pt>
                <c:pt idx="1434">
                  <c:v>0.68657465543865603</c:v>
                </c:pt>
                <c:pt idx="1435">
                  <c:v>1.1567954953547199</c:v>
                </c:pt>
                <c:pt idx="1436">
                  <c:v>0.75866383057924802</c:v>
                </c:pt>
                <c:pt idx="1437">
                  <c:v>1.6103709976873699</c:v>
                </c:pt>
                <c:pt idx="1438">
                  <c:v>4.2387211444439004</c:v>
                </c:pt>
                <c:pt idx="1439">
                  <c:v>0.60821935683609496</c:v>
                </c:pt>
                <c:pt idx="1440">
                  <c:v>0.61930254302246701</c:v>
                </c:pt>
                <c:pt idx="1441">
                  <c:v>5.0527339278929304</c:v>
                </c:pt>
                <c:pt idx="1442">
                  <c:v>0.112368462799429</c:v>
                </c:pt>
                <c:pt idx="1443">
                  <c:v>0.49255359045131403</c:v>
                </c:pt>
                <c:pt idx="1444">
                  <c:v>4.9869152283219096</c:v>
                </c:pt>
                <c:pt idx="1445">
                  <c:v>3.1401930619818201</c:v>
                </c:pt>
                <c:pt idx="1446">
                  <c:v>1.32764137678878</c:v>
                </c:pt>
                <c:pt idx="1447">
                  <c:v>0.38805656680175599</c:v>
                </c:pt>
                <c:pt idx="1448">
                  <c:v>0.29356680981229699</c:v>
                </c:pt>
                <c:pt idx="1449">
                  <c:v>34.610488798370703</c:v>
                </c:pt>
                <c:pt idx="1450">
                  <c:v>2.7359092883677598</c:v>
                </c:pt>
                <c:pt idx="1451">
                  <c:v>3.0381945228117699E-2</c:v>
                </c:pt>
                <c:pt idx="1452">
                  <c:v>1.0518625321739501</c:v>
                </c:pt>
                <c:pt idx="1453">
                  <c:v>2.0636376731385901</c:v>
                </c:pt>
                <c:pt idx="1454">
                  <c:v>6.1891808746620001</c:v>
                </c:pt>
                <c:pt idx="1455">
                  <c:v>2.1733706228739802</c:v>
                </c:pt>
                <c:pt idx="1456">
                  <c:v>0.47831107443168402</c:v>
                </c:pt>
                <c:pt idx="1457">
                  <c:v>0.66931789513776696</c:v>
                </c:pt>
                <c:pt idx="1458">
                  <c:v>2.31142750422956</c:v>
                </c:pt>
                <c:pt idx="1459">
                  <c:v>2.1620749005014499</c:v>
                </c:pt>
                <c:pt idx="1460">
                  <c:v>0.43829091123664798</c:v>
                </c:pt>
                <c:pt idx="1461">
                  <c:v>2.0796911155641902</c:v>
                </c:pt>
                <c:pt idx="1462">
                  <c:v>0.97174413263107995</c:v>
                </c:pt>
                <c:pt idx="1463">
                  <c:v>0.683183219612572</c:v>
                </c:pt>
                <c:pt idx="1464">
                  <c:v>0.21181978366742699</c:v>
                </c:pt>
                <c:pt idx="1465">
                  <c:v>1.66535689696957</c:v>
                </c:pt>
                <c:pt idx="1466">
                  <c:v>1.15215910015477</c:v>
                </c:pt>
                <c:pt idx="1467">
                  <c:v>2.1192071492465399</c:v>
                </c:pt>
                <c:pt idx="1468">
                  <c:v>0.91388138659655804</c:v>
                </c:pt>
                <c:pt idx="1469">
                  <c:v>0.63916387148868303</c:v>
                </c:pt>
                <c:pt idx="1470">
                  <c:v>0.622449343762147</c:v>
                </c:pt>
                <c:pt idx="1471">
                  <c:v>0.59245828752035501</c:v>
                </c:pt>
                <c:pt idx="1472">
                  <c:v>1.4390054390054401</c:v>
                </c:pt>
                <c:pt idx="1473">
                  <c:v>1.1334189522759901</c:v>
                </c:pt>
                <c:pt idx="1474">
                  <c:v>0.96179862406758998</c:v>
                </c:pt>
                <c:pt idx="1475">
                  <c:v>1.36230552973806</c:v>
                </c:pt>
                <c:pt idx="1476">
                  <c:v>0.78232452194064706</c:v>
                </c:pt>
                <c:pt idx="1477">
                  <c:v>1.03343992123788</c:v>
                </c:pt>
                <c:pt idx="1478">
                  <c:v>0.956741247806701</c:v>
                </c:pt>
                <c:pt idx="1479">
                  <c:v>1.3147285052576001</c:v>
                </c:pt>
                <c:pt idx="1480">
                  <c:v>1.7952291275832499</c:v>
                </c:pt>
                <c:pt idx="1481">
                  <c:v>0.70066503672757496</c:v>
                </c:pt>
                <c:pt idx="1482">
                  <c:v>0.48118818372820399</c:v>
                </c:pt>
                <c:pt idx="1483">
                  <c:v>1.56941541482597</c:v>
                </c:pt>
                <c:pt idx="1484">
                  <c:v>2.4084961846320101</c:v>
                </c:pt>
                <c:pt idx="1485">
                  <c:v>0.50426816163335697</c:v>
                </c:pt>
                <c:pt idx="1486">
                  <c:v>0.32369891747965701</c:v>
                </c:pt>
                <c:pt idx="1487">
                  <c:v>0.42700901618124798</c:v>
                </c:pt>
                <c:pt idx="1488">
                  <c:v>8.6452529193198097E-2</c:v>
                </c:pt>
                <c:pt idx="1489">
                  <c:v>0.17505680216283601</c:v>
                </c:pt>
                <c:pt idx="1490">
                  <c:v>0.54061948228975598</c:v>
                </c:pt>
                <c:pt idx="1491">
                  <c:v>0.60295351878048797</c:v>
                </c:pt>
                <c:pt idx="1492">
                  <c:v>0.50223328358937303</c:v>
                </c:pt>
                <c:pt idx="1493">
                  <c:v>1.5551105300550201</c:v>
                </c:pt>
                <c:pt idx="1494">
                  <c:v>0.864382842564408</c:v>
                </c:pt>
                <c:pt idx="1495">
                  <c:v>0.56632864939620398</c:v>
                </c:pt>
                <c:pt idx="1496">
                  <c:v>0.94344475139640305</c:v>
                </c:pt>
                <c:pt idx="1497">
                  <c:v>2.5108015096993799</c:v>
                </c:pt>
                <c:pt idx="1498">
                  <c:v>1.12409654209242</c:v>
                </c:pt>
                <c:pt idx="1499">
                  <c:v>1.46385695922686</c:v>
                </c:pt>
                <c:pt idx="1500">
                  <c:v>0.33902708195053199</c:v>
                </c:pt>
                <c:pt idx="1501">
                  <c:v>1.1640881416317901</c:v>
                </c:pt>
                <c:pt idx="1502">
                  <c:v>0.661300517455224</c:v>
                </c:pt>
                <c:pt idx="1503">
                  <c:v>1.5068920253454201</c:v>
                </c:pt>
                <c:pt idx="1504">
                  <c:v>0.96829416177706995</c:v>
                </c:pt>
                <c:pt idx="1505">
                  <c:v>0.34839327809567799</c:v>
                </c:pt>
                <c:pt idx="1506">
                  <c:v>0.45731066699032902</c:v>
                </c:pt>
                <c:pt idx="1507">
                  <c:v>0.95557146442546803</c:v>
                </c:pt>
                <c:pt idx="1508">
                  <c:v>0.72521757601287895</c:v>
                </c:pt>
                <c:pt idx="1509">
                  <c:v>1.48943341426958</c:v>
                </c:pt>
                <c:pt idx="1510">
                  <c:v>0.79183705511577296</c:v>
                </c:pt>
                <c:pt idx="1511">
                  <c:v>1.4274190819482899</c:v>
                </c:pt>
                <c:pt idx="1512">
                  <c:v>0.31575086911568101</c:v>
                </c:pt>
                <c:pt idx="1513">
                  <c:v>0.41333237317899302</c:v>
                </c:pt>
                <c:pt idx="1514">
                  <c:v>0.49661571829266599</c:v>
                </c:pt>
                <c:pt idx="1515">
                  <c:v>0.68616051460834304</c:v>
                </c:pt>
                <c:pt idx="1516">
                  <c:v>0.68494706624018897</c:v>
                </c:pt>
                <c:pt idx="1517">
                  <c:v>0.371493133836237</c:v>
                </c:pt>
                <c:pt idx="1518">
                  <c:v>1.1596889314716401</c:v>
                </c:pt>
                <c:pt idx="1519">
                  <c:v>8.7477478587445407</c:v>
                </c:pt>
                <c:pt idx="1520">
                  <c:v>0.51304567664926304</c:v>
                </c:pt>
                <c:pt idx="1521">
                  <c:v>1.45890748133141</c:v>
                </c:pt>
                <c:pt idx="1522">
                  <c:v>0.18116963606601899</c:v>
                </c:pt>
                <c:pt idx="1523">
                  <c:v>1.05761323958583</c:v>
                </c:pt>
                <c:pt idx="1524">
                  <c:v>0.65232160345138201</c:v>
                </c:pt>
                <c:pt idx="1525">
                  <c:v>0</c:v>
                </c:pt>
                <c:pt idx="1526">
                  <c:v>0.50575735595932503</c:v>
                </c:pt>
                <c:pt idx="1527">
                  <c:v>0.64030293519825299</c:v>
                </c:pt>
                <c:pt idx="1528">
                  <c:v>1.5913973753630799</c:v>
                </c:pt>
                <c:pt idx="1529">
                  <c:v>0.58226403498121804</c:v>
                </c:pt>
                <c:pt idx="1530">
                  <c:v>0.86219973611809897</c:v>
                </c:pt>
                <c:pt idx="1531">
                  <c:v>1.1658687803624601</c:v>
                </c:pt>
                <c:pt idx="1532">
                  <c:v>1.3095032849813799</c:v>
                </c:pt>
                <c:pt idx="1533">
                  <c:v>1.1112863554278301</c:v>
                </c:pt>
                <c:pt idx="1534">
                  <c:v>1.0422075270603699</c:v>
                </c:pt>
                <c:pt idx="1535">
                  <c:v>0.89114770109007402</c:v>
                </c:pt>
                <c:pt idx="1536">
                  <c:v>0.27036848896266202</c:v>
                </c:pt>
                <c:pt idx="1537">
                  <c:v>0.96134843770920897</c:v>
                </c:pt>
                <c:pt idx="1538">
                  <c:v>0.447589347845541</c:v>
                </c:pt>
                <c:pt idx="1539">
                  <c:v>0.96417209670950099</c:v>
                </c:pt>
                <c:pt idx="1541">
                  <c:v>1.2067523092498</c:v>
                </c:pt>
                <c:pt idx="1542">
                  <c:v>1.4900725999909401</c:v>
                </c:pt>
                <c:pt idx="1543">
                  <c:v>0.72871753740657597</c:v>
                </c:pt>
                <c:pt idx="1544">
                  <c:v>0.28138268765379298</c:v>
                </c:pt>
                <c:pt idx="1545">
                  <c:v>0.335134901833881</c:v>
                </c:pt>
                <c:pt idx="1546">
                  <c:v>0.54274544853270001</c:v>
                </c:pt>
                <c:pt idx="1547">
                  <c:v>0.81226313130912997</c:v>
                </c:pt>
                <c:pt idx="1548">
                  <c:v>0.53484316895707196</c:v>
                </c:pt>
                <c:pt idx="1549">
                  <c:v>0.67324594981691499</c:v>
                </c:pt>
                <c:pt idx="1550">
                  <c:v>1.0543030155926401</c:v>
                </c:pt>
                <c:pt idx="1551">
                  <c:v>0.58179225388189204</c:v>
                </c:pt>
                <c:pt idx="1552">
                  <c:v>1.11461867936378</c:v>
                </c:pt>
                <c:pt idx="1553">
                  <c:v>0.600990335129858</c:v>
                </c:pt>
                <c:pt idx="1554">
                  <c:v>0.72679141078236198</c:v>
                </c:pt>
                <c:pt idx="1555">
                  <c:v>0.28759528276616397</c:v>
                </c:pt>
                <c:pt idx="1556">
                  <c:v>0.200845894337186</c:v>
                </c:pt>
                <c:pt idx="1557">
                  <c:v>0.68522025535737796</c:v>
                </c:pt>
                <c:pt idx="1558">
                  <c:v>0.94044018524989403</c:v>
                </c:pt>
                <c:pt idx="1559">
                  <c:v>0.93143807909660903</c:v>
                </c:pt>
                <c:pt idx="1560">
                  <c:v>1.2741119644277401</c:v>
                </c:pt>
                <c:pt idx="1561">
                  <c:v>0.47313782946584199</c:v>
                </c:pt>
                <c:pt idx="1562">
                  <c:v>0.60458306488536095</c:v>
                </c:pt>
                <c:pt idx="1563">
                  <c:v>2.3132634174503899</c:v>
                </c:pt>
                <c:pt idx="1564">
                  <c:v>2.8317909306582298</c:v>
                </c:pt>
                <c:pt idx="1565">
                  <c:v>1.09026631060215</c:v>
                </c:pt>
                <c:pt idx="1566">
                  <c:v>1.49533703910705</c:v>
                </c:pt>
                <c:pt idx="1567">
                  <c:v>0.94649435470685395</c:v>
                </c:pt>
                <c:pt idx="1568">
                  <c:v>1.4293997965456899</c:v>
                </c:pt>
                <c:pt idx="1569">
                  <c:v>0.60977432041031399</c:v>
                </c:pt>
                <c:pt idx="1570">
                  <c:v>0.75489843439410897</c:v>
                </c:pt>
                <c:pt idx="1571">
                  <c:v>1.25944256377664</c:v>
                </c:pt>
                <c:pt idx="1572">
                  <c:v>0.82149695663063405</c:v>
                </c:pt>
                <c:pt idx="1573">
                  <c:v>1.0093869862730001</c:v>
                </c:pt>
                <c:pt idx="1574">
                  <c:v>0.61317235643847701</c:v>
                </c:pt>
                <c:pt idx="1575">
                  <c:v>1.02781799455234</c:v>
                </c:pt>
                <c:pt idx="1576">
                  <c:v>0.44231484161158802</c:v>
                </c:pt>
                <c:pt idx="1577">
                  <c:v>1.0910194423140001</c:v>
                </c:pt>
                <c:pt idx="1578">
                  <c:v>1.8238350323658199</c:v>
                </c:pt>
                <c:pt idx="1579">
                  <c:v>0.873487533330223</c:v>
                </c:pt>
                <c:pt idx="1580">
                  <c:v>0.220233476141309</c:v>
                </c:pt>
                <c:pt idx="1581">
                  <c:v>0.96482984409962902</c:v>
                </c:pt>
                <c:pt idx="1582">
                  <c:v>2.48002260459949</c:v>
                </c:pt>
                <c:pt idx="1583">
                  <c:v>1.12734935706905</c:v>
                </c:pt>
                <c:pt idx="1584">
                  <c:v>1.6471082462432201</c:v>
                </c:pt>
                <c:pt idx="1585">
                  <c:v>1.05299122525474</c:v>
                </c:pt>
                <c:pt idx="1586">
                  <c:v>0.51487426162137295</c:v>
                </c:pt>
                <c:pt idx="1587">
                  <c:v>1.08041350613135</c:v>
                </c:pt>
                <c:pt idx="1588">
                  <c:v>1.76800547532896</c:v>
                </c:pt>
                <c:pt idx="1589">
                  <c:v>0.80831962501394305</c:v>
                </c:pt>
                <c:pt idx="1590">
                  <c:v>0.490261217619606</c:v>
                </c:pt>
                <c:pt idx="1591">
                  <c:v>0.44685266065305701</c:v>
                </c:pt>
                <c:pt idx="1592">
                  <c:v>1.26714978773583</c:v>
                </c:pt>
                <c:pt idx="1593">
                  <c:v>2.6518422998954199</c:v>
                </c:pt>
                <c:pt idx="1594">
                  <c:v>0.99780551062428502</c:v>
                </c:pt>
                <c:pt idx="1595">
                  <c:v>0.46647404884021199</c:v>
                </c:pt>
                <c:pt idx="1596">
                  <c:v>1.54722750039921</c:v>
                </c:pt>
                <c:pt idx="1597">
                  <c:v>0.21869448145343301</c:v>
                </c:pt>
                <c:pt idx="1598">
                  <c:v>0.51624388645261399</c:v>
                </c:pt>
                <c:pt idx="1599">
                  <c:v>1.01738911008125</c:v>
                </c:pt>
                <c:pt idx="1600">
                  <c:v>0.76939117588280603</c:v>
                </c:pt>
                <c:pt idx="1601">
                  <c:v>0.47427921614655</c:v>
                </c:pt>
                <c:pt idx="1602">
                  <c:v>1.4232527259262999</c:v>
                </c:pt>
                <c:pt idx="1603">
                  <c:v>1.0658686320608399</c:v>
                </c:pt>
                <c:pt idx="1604">
                  <c:v>1.11776453131975</c:v>
                </c:pt>
                <c:pt idx="1605">
                  <c:v>0.43241325258294999</c:v>
                </c:pt>
                <c:pt idx="1606">
                  <c:v>0.50335414320834104</c:v>
                </c:pt>
                <c:pt idx="1607">
                  <c:v>1.20055092087472</c:v>
                </c:pt>
                <c:pt idx="1608">
                  <c:v>1.4007824772615201</c:v>
                </c:pt>
                <c:pt idx="1609">
                  <c:v>4.4587333528846802</c:v>
                </c:pt>
                <c:pt idx="1610">
                  <c:v>0.39592890789637702</c:v>
                </c:pt>
                <c:pt idx="1611">
                  <c:v>0.66763344017973902</c:v>
                </c:pt>
                <c:pt idx="1612">
                  <c:v>0.52501655576073702</c:v>
                </c:pt>
                <c:pt idx="1613">
                  <c:v>0.90837100183584096</c:v>
                </c:pt>
                <c:pt idx="1614">
                  <c:v>1.3144039404175401</c:v>
                </c:pt>
                <c:pt idx="1615">
                  <c:v>0.963162619209188</c:v>
                </c:pt>
                <c:pt idx="1616">
                  <c:v>0.52491743935194901</c:v>
                </c:pt>
                <c:pt idx="1617">
                  <c:v>0.97402506298368197</c:v>
                </c:pt>
                <c:pt idx="1618">
                  <c:v>2.2326703345158201</c:v>
                </c:pt>
                <c:pt idx="1619">
                  <c:v>0.63393798173605198</c:v>
                </c:pt>
                <c:pt idx="1620">
                  <c:v>2.5590857555980402</c:v>
                </c:pt>
                <c:pt idx="1621">
                  <c:v>1.09507624300366</c:v>
                </c:pt>
                <c:pt idx="1622">
                  <c:v>0.96280122141136404</c:v>
                </c:pt>
                <c:pt idx="1623">
                  <c:v>0.67083016077005697</c:v>
                </c:pt>
                <c:pt idx="1624">
                  <c:v>0.11252651116930899</c:v>
                </c:pt>
                <c:pt idx="1625">
                  <c:v>0.98863217479119903</c:v>
                </c:pt>
                <c:pt idx="1626">
                  <c:v>0.30988878153337102</c:v>
                </c:pt>
                <c:pt idx="1627">
                  <c:v>1.5209364198428399</c:v>
                </c:pt>
                <c:pt idx="1628">
                  <c:v>0.60437225708543496</c:v>
                </c:pt>
                <c:pt idx="1629">
                  <c:v>0.376934041806678</c:v>
                </c:pt>
                <c:pt idx="1630">
                  <c:v>1.8372092405123801</c:v>
                </c:pt>
                <c:pt idx="1631">
                  <c:v>1.01744621520011</c:v>
                </c:pt>
                <c:pt idx="1632">
                  <c:v>1.5166296692082699</c:v>
                </c:pt>
                <c:pt idx="1633">
                  <c:v>0.62724087006457996</c:v>
                </c:pt>
                <c:pt idx="1634">
                  <c:v>1.16071114084575</c:v>
                </c:pt>
                <c:pt idx="1635">
                  <c:v>1.5753707735359901</c:v>
                </c:pt>
                <c:pt idx="1636">
                  <c:v>0.75003707215364501</c:v>
                </c:pt>
                <c:pt idx="1637">
                  <c:v>0.95024718815694198</c:v>
                </c:pt>
                <c:pt idx="1638">
                  <c:v>2.1399966646474899</c:v>
                </c:pt>
                <c:pt idx="1639">
                  <c:v>1.5448395873727501</c:v>
                </c:pt>
                <c:pt idx="1640">
                  <c:v>2.91059104092687</c:v>
                </c:pt>
                <c:pt idx="1641">
                  <c:v>1.2778727486624899</c:v>
                </c:pt>
                <c:pt idx="1642">
                  <c:v>0.79052153042155804</c:v>
                </c:pt>
                <c:pt idx="1643">
                  <c:v>1.1044068888868399</c:v>
                </c:pt>
                <c:pt idx="1644">
                  <c:v>1.54390629198213</c:v>
                </c:pt>
                <c:pt idx="1645">
                  <c:v>0.53970855281770402</c:v>
                </c:pt>
                <c:pt idx="1646">
                  <c:v>0.79860072125608605</c:v>
                </c:pt>
                <c:pt idx="1647">
                  <c:v>0.71220464040380704</c:v>
                </c:pt>
                <c:pt idx="1648">
                  <c:v>0.46005953714480502</c:v>
                </c:pt>
                <c:pt idx="1649">
                  <c:v>1.68463353086412</c:v>
                </c:pt>
                <c:pt idx="1650">
                  <c:v>0.47999541552147501</c:v>
                </c:pt>
                <c:pt idx="1651">
                  <c:v>0.43623064110708398</c:v>
                </c:pt>
                <c:pt idx="1652">
                  <c:v>0.51484900699055502</c:v>
                </c:pt>
                <c:pt idx="1653">
                  <c:v>1.0416135488713401</c:v>
                </c:pt>
                <c:pt idx="1654">
                  <c:v>1.1480806164681401</c:v>
                </c:pt>
                <c:pt idx="1655">
                  <c:v>0.48678012436281898</c:v>
                </c:pt>
                <c:pt idx="1656">
                  <c:v>0.38797366425416702</c:v>
                </c:pt>
                <c:pt idx="1657">
                  <c:v>1.53702099685858</c:v>
                </c:pt>
                <c:pt idx="1658">
                  <c:v>2.7443846883897498</c:v>
                </c:pt>
                <c:pt idx="1659">
                  <c:v>1.5129196465921499</c:v>
                </c:pt>
                <c:pt idx="1660">
                  <c:v>1.25787598792241</c:v>
                </c:pt>
                <c:pt idx="1661">
                  <c:v>0.29815740598614798</c:v>
                </c:pt>
                <c:pt idx="1662">
                  <c:v>1.4030072137631999</c:v>
                </c:pt>
                <c:pt idx="1663">
                  <c:v>2.10361526674932</c:v>
                </c:pt>
                <c:pt idx="1664">
                  <c:v>0.71679936648156695</c:v>
                </c:pt>
                <c:pt idx="1665">
                  <c:v>0.37024836773158998</c:v>
                </c:pt>
                <c:pt idx="1666">
                  <c:v>1.82977358544853</c:v>
                </c:pt>
                <c:pt idx="1667">
                  <c:v>0.51291662417626005</c:v>
                </c:pt>
                <c:pt idx="1668">
                  <c:v>0.65910843865723001</c:v>
                </c:pt>
                <c:pt idx="1669">
                  <c:v>0.94591042669846204</c:v>
                </c:pt>
                <c:pt idx="1670">
                  <c:v>1.14953602609254</c:v>
                </c:pt>
                <c:pt idx="1671">
                  <c:v>0.81895781901530895</c:v>
                </c:pt>
                <c:pt idx="1672">
                  <c:v>0.73649462803010601</c:v>
                </c:pt>
                <c:pt idx="1673">
                  <c:v>0.43107072814665098</c:v>
                </c:pt>
                <c:pt idx="1674">
                  <c:v>0.16078346567152399</c:v>
                </c:pt>
                <c:pt idx="1675">
                  <c:v>1.0250345487519299</c:v>
                </c:pt>
                <c:pt idx="1676">
                  <c:v>0.73247300907433399</c:v>
                </c:pt>
                <c:pt idx="1677">
                  <c:v>0.27523725500503898</c:v>
                </c:pt>
                <c:pt idx="1678">
                  <c:v>1.9185265697941301</c:v>
                </c:pt>
                <c:pt idx="1679">
                  <c:v>0.61154583075665803</c:v>
                </c:pt>
                <c:pt idx="1680">
                  <c:v>0.35638697719208301</c:v>
                </c:pt>
                <c:pt idx="1681">
                  <c:v>0.54984118272196802</c:v>
                </c:pt>
                <c:pt idx="1682">
                  <c:v>0.49713555675218302</c:v>
                </c:pt>
                <c:pt idx="1683">
                  <c:v>0.591432072110053</c:v>
                </c:pt>
                <c:pt idx="1684">
                  <c:v>0.84534993229336897</c:v>
                </c:pt>
                <c:pt idx="1685">
                  <c:v>0.93625077170222204</c:v>
                </c:pt>
                <c:pt idx="1686">
                  <c:v>0.85580340071982397</c:v>
                </c:pt>
                <c:pt idx="1687">
                  <c:v>0.401947969617099</c:v>
                </c:pt>
                <c:pt idx="1688">
                  <c:v>0.81744310303309697</c:v>
                </c:pt>
                <c:pt idx="1689">
                  <c:v>1.7202242457152599</c:v>
                </c:pt>
                <c:pt idx="1690">
                  <c:v>0.71066829331952097</c:v>
                </c:pt>
                <c:pt idx="1691">
                  <c:v>0.70476323160836796</c:v>
                </c:pt>
                <c:pt idx="1692">
                  <c:v>1.1099666166044799</c:v>
                </c:pt>
                <c:pt idx="1693">
                  <c:v>0.33958242474205502</c:v>
                </c:pt>
                <c:pt idx="1694">
                  <c:v>0.42295657573617101</c:v>
                </c:pt>
                <c:pt idx="1695">
                  <c:v>0.19915111723965701</c:v>
                </c:pt>
                <c:pt idx="1696">
                  <c:v>7.0383414841115099E-2</c:v>
                </c:pt>
                <c:pt idx="1697">
                  <c:v>0.24259363819159199</c:v>
                </c:pt>
                <c:pt idx="1698">
                  <c:v>0.87730166581911495</c:v>
                </c:pt>
                <c:pt idx="1699">
                  <c:v>0.41228783239793798</c:v>
                </c:pt>
                <c:pt idx="1700">
                  <c:v>0.70818061455995696</c:v>
                </c:pt>
                <c:pt idx="1701">
                  <c:v>0.948638910572975</c:v>
                </c:pt>
                <c:pt idx="1702">
                  <c:v>9.2114214109277504E-2</c:v>
                </c:pt>
                <c:pt idx="1703">
                  <c:v>0.62406310126116604</c:v>
                </c:pt>
                <c:pt idx="1704">
                  <c:v>0.80039138278654398</c:v>
                </c:pt>
                <c:pt idx="1705">
                  <c:v>2.4416608068646002</c:v>
                </c:pt>
                <c:pt idx="1706">
                  <c:v>2.7004918076793198</c:v>
                </c:pt>
                <c:pt idx="1707">
                  <c:v>0.53874158052086496</c:v>
                </c:pt>
                <c:pt idx="1708">
                  <c:v>1.0362223159614401</c:v>
                </c:pt>
                <c:pt idx="1709">
                  <c:v>0.617938550323616</c:v>
                </c:pt>
                <c:pt idx="1710">
                  <c:v>0.72772591594997005</c:v>
                </c:pt>
                <c:pt idx="1711">
                  <c:v>0.158360737882252</c:v>
                </c:pt>
                <c:pt idx="1712">
                  <c:v>0.50246433885665298</c:v>
                </c:pt>
                <c:pt idx="1713">
                  <c:v>0.55364189736166103</c:v>
                </c:pt>
                <c:pt idx="1714">
                  <c:v>0.63422510259499199</c:v>
                </c:pt>
                <c:pt idx="1715">
                  <c:v>1.77420472659228</c:v>
                </c:pt>
                <c:pt idx="1716">
                  <c:v>1.72350549451268</c:v>
                </c:pt>
                <c:pt idx="1717">
                  <c:v>0.72638744440916503</c:v>
                </c:pt>
                <c:pt idx="1718">
                  <c:v>1.1311400777460601</c:v>
                </c:pt>
                <c:pt idx="1719">
                  <c:v>0.72919348777318005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6A-49AF-AFD4-A1604C580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159231"/>
        <c:axId val="236176511"/>
      </c:scatterChart>
      <c:valAx>
        <c:axId val="1611592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176511"/>
        <c:crosses val="autoZero"/>
        <c:crossBetween val="midCat"/>
      </c:valAx>
      <c:valAx>
        <c:axId val="236176511"/>
        <c:scaling>
          <c:orientation val="minMax"/>
          <c:max val="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1592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layout>
        <c:manualLayout>
          <c:xMode val="edge"/>
          <c:yMode val="edge"/>
          <c:x val="1.7652668416447959E-2"/>
          <c:y val="2.78099652375434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SORT'!$Z$3</c:f>
              <c:strCache>
                <c:ptCount val="1"/>
                <c:pt idx="0">
                  <c:v>% Net Charge Offs to Net Worth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SORT'!$Z$4:$Z$4463</c:f>
              <c:numCache>
                <c:formatCode>0.00</c:formatCode>
                <c:ptCount val="1720"/>
                <c:pt idx="0">
                  <c:v>-1062.8047708725701</c:v>
                </c:pt>
                <c:pt idx="1">
                  <c:v>-8.2540625223989093</c:v>
                </c:pt>
                <c:pt idx="2">
                  <c:v>0.32867285501010002</c:v>
                </c:pt>
                <c:pt idx="3">
                  <c:v>1.52374917147018E-2</c:v>
                </c:pt>
                <c:pt idx="4">
                  <c:v>0.64364934651822503</c:v>
                </c:pt>
                <c:pt idx="5">
                  <c:v>0.176889569107605</c:v>
                </c:pt>
                <c:pt idx="6">
                  <c:v>1.11220379103776</c:v>
                </c:pt>
                <c:pt idx="7">
                  <c:v>0.107462795820837</c:v>
                </c:pt>
                <c:pt idx="8">
                  <c:v>0.35372605851904998</c:v>
                </c:pt>
                <c:pt idx="9">
                  <c:v>0.81689286421894902</c:v>
                </c:pt>
                <c:pt idx="10">
                  <c:v>0.497493367211436</c:v>
                </c:pt>
                <c:pt idx="11">
                  <c:v>1.1299530365744399</c:v>
                </c:pt>
                <c:pt idx="12">
                  <c:v>0.60843327508931599</c:v>
                </c:pt>
                <c:pt idx="13">
                  <c:v>1.26696505901345</c:v>
                </c:pt>
                <c:pt idx="14">
                  <c:v>2.8803903696131599</c:v>
                </c:pt>
                <c:pt idx="15">
                  <c:v>1.2677491093912301</c:v>
                </c:pt>
                <c:pt idx="16">
                  <c:v>1.04618944676187</c:v>
                </c:pt>
                <c:pt idx="17">
                  <c:v>0.89356137598789798</c:v>
                </c:pt>
                <c:pt idx="18">
                  <c:v>0.15604920750345799</c:v>
                </c:pt>
                <c:pt idx="19">
                  <c:v>1.3371820614138901</c:v>
                </c:pt>
                <c:pt idx="20">
                  <c:v>0</c:v>
                </c:pt>
                <c:pt idx="21">
                  <c:v>0.15850656727269499</c:v>
                </c:pt>
                <c:pt idx="22">
                  <c:v>1.38945533353745</c:v>
                </c:pt>
                <c:pt idx="23">
                  <c:v>0.17285400649397201</c:v>
                </c:pt>
                <c:pt idx="24">
                  <c:v>1.83042611207898</c:v>
                </c:pt>
                <c:pt idx="25">
                  <c:v>1.18457377633239</c:v>
                </c:pt>
                <c:pt idx="26">
                  <c:v>1.1442101730129699</c:v>
                </c:pt>
                <c:pt idx="27">
                  <c:v>0.98926850538528099</c:v>
                </c:pt>
                <c:pt idx="28">
                  <c:v>0.64986967286172503</c:v>
                </c:pt>
                <c:pt idx="29">
                  <c:v>0.72627804647551697</c:v>
                </c:pt>
                <c:pt idx="30">
                  <c:v>0</c:v>
                </c:pt>
                <c:pt idx="31">
                  <c:v>1.80794326766359</c:v>
                </c:pt>
                <c:pt idx="32">
                  <c:v>0.59545269016705904</c:v>
                </c:pt>
                <c:pt idx="33">
                  <c:v>1.59165735087727</c:v>
                </c:pt>
                <c:pt idx="34">
                  <c:v>1.25474590935575</c:v>
                </c:pt>
                <c:pt idx="35">
                  <c:v>4.3349984490797198</c:v>
                </c:pt>
                <c:pt idx="36">
                  <c:v>1.2578432827455901</c:v>
                </c:pt>
                <c:pt idx="37">
                  <c:v>-1.0776430539976001</c:v>
                </c:pt>
                <c:pt idx="38">
                  <c:v>1.31234363104059</c:v>
                </c:pt>
                <c:pt idx="39">
                  <c:v>1.5883185763922001</c:v>
                </c:pt>
                <c:pt idx="40">
                  <c:v>0.43529679837115698</c:v>
                </c:pt>
                <c:pt idx="41">
                  <c:v>1.0795376224825</c:v>
                </c:pt>
                <c:pt idx="42">
                  <c:v>1.25786964824859</c:v>
                </c:pt>
                <c:pt idx="43">
                  <c:v>1.5213626103398601</c:v>
                </c:pt>
                <c:pt idx="44">
                  <c:v>1.5828320351565399</c:v>
                </c:pt>
                <c:pt idx="45">
                  <c:v>1.2009080972511299</c:v>
                </c:pt>
                <c:pt idx="46">
                  <c:v>0.984338986763308</c:v>
                </c:pt>
                <c:pt idx="47">
                  <c:v>1.91175111244629</c:v>
                </c:pt>
                <c:pt idx="48">
                  <c:v>0.97458979079418495</c:v>
                </c:pt>
                <c:pt idx="49">
                  <c:v>1.75555772481363</c:v>
                </c:pt>
                <c:pt idx="50">
                  <c:v>2.6883952981985302</c:v>
                </c:pt>
                <c:pt idx="51">
                  <c:v>0.13155343904710801</c:v>
                </c:pt>
                <c:pt idx="52">
                  <c:v>0.76092725615152501</c:v>
                </c:pt>
                <c:pt idx="53">
                  <c:v>0.105496496338001</c:v>
                </c:pt>
                <c:pt idx="54">
                  <c:v>0.61594414401983999</c:v>
                </c:pt>
                <c:pt idx="55">
                  <c:v>2.08551181465088</c:v>
                </c:pt>
                <c:pt idx="56">
                  <c:v>14.5267443274826</c:v>
                </c:pt>
                <c:pt idx="57">
                  <c:v>0.41419143991324198</c:v>
                </c:pt>
                <c:pt idx="58">
                  <c:v>1.45613631577611</c:v>
                </c:pt>
                <c:pt idx="59">
                  <c:v>1.1079543445654301</c:v>
                </c:pt>
                <c:pt idx="60">
                  <c:v>0.33048113084379299</c:v>
                </c:pt>
                <c:pt idx="61">
                  <c:v>0.44995203341530599</c:v>
                </c:pt>
                <c:pt idx="62">
                  <c:v>0</c:v>
                </c:pt>
                <c:pt idx="63">
                  <c:v>1.275774189556</c:v>
                </c:pt>
                <c:pt idx="64">
                  <c:v>0.59099677613312096</c:v>
                </c:pt>
                <c:pt idx="65">
                  <c:v>1.6954796991451699</c:v>
                </c:pt>
                <c:pt idx="66">
                  <c:v>1.1374336405058201</c:v>
                </c:pt>
                <c:pt idx="67">
                  <c:v>9.1482789999155406E-2</c:v>
                </c:pt>
                <c:pt idx="68">
                  <c:v>0.90543481457518404</c:v>
                </c:pt>
                <c:pt idx="69">
                  <c:v>3.85262028708904</c:v>
                </c:pt>
                <c:pt idx="70">
                  <c:v>0.79510258881611395</c:v>
                </c:pt>
                <c:pt idx="71">
                  <c:v>0.82012414496316099</c:v>
                </c:pt>
                <c:pt idx="72">
                  <c:v>3.91469435499658</c:v>
                </c:pt>
                <c:pt idx="73">
                  <c:v>0</c:v>
                </c:pt>
                <c:pt idx="74">
                  <c:v>0.16947401917617</c:v>
                </c:pt>
                <c:pt idx="75">
                  <c:v>0.31336247490907698</c:v>
                </c:pt>
                <c:pt idx="76">
                  <c:v>-7.9773029183918501E-2</c:v>
                </c:pt>
                <c:pt idx="77">
                  <c:v>0.82564153788917805</c:v>
                </c:pt>
                <c:pt idx="78">
                  <c:v>0.23592612088090301</c:v>
                </c:pt>
                <c:pt idx="79">
                  <c:v>0.79916374622975295</c:v>
                </c:pt>
                <c:pt idx="80">
                  <c:v>2.91105092890186E-2</c:v>
                </c:pt>
                <c:pt idx="81">
                  <c:v>2.9889305336176202</c:v>
                </c:pt>
                <c:pt idx="82">
                  <c:v>0.95685167282185302</c:v>
                </c:pt>
                <c:pt idx="83">
                  <c:v>5.9432195542203301</c:v>
                </c:pt>
                <c:pt idx="84">
                  <c:v>0</c:v>
                </c:pt>
                <c:pt idx="85">
                  <c:v>0.68260057534866403</c:v>
                </c:pt>
                <c:pt idx="86">
                  <c:v>1.60529989112723</c:v>
                </c:pt>
                <c:pt idx="87">
                  <c:v>4.5112464953517302</c:v>
                </c:pt>
                <c:pt idx="88">
                  <c:v>0.30222587971902798</c:v>
                </c:pt>
                <c:pt idx="89">
                  <c:v>2.0850687385614601</c:v>
                </c:pt>
                <c:pt idx="90">
                  <c:v>1.7175695292506099</c:v>
                </c:pt>
                <c:pt idx="91">
                  <c:v>1.0709215895845401</c:v>
                </c:pt>
                <c:pt idx="92">
                  <c:v>0.51597723756079605</c:v>
                </c:pt>
                <c:pt idx="93">
                  <c:v>5.4970114659906004</c:v>
                </c:pt>
                <c:pt idx="94">
                  <c:v>0.38683550085832702</c:v>
                </c:pt>
                <c:pt idx="95">
                  <c:v>3.1647444344672402</c:v>
                </c:pt>
                <c:pt idx="96">
                  <c:v>0.12017189618299499</c:v>
                </c:pt>
                <c:pt idx="97">
                  <c:v>0.388697966518533</c:v>
                </c:pt>
                <c:pt idx="98">
                  <c:v>0.45689099118469101</c:v>
                </c:pt>
                <c:pt idx="99">
                  <c:v>2.5828848475880601</c:v>
                </c:pt>
                <c:pt idx="100">
                  <c:v>9.5528336778567393</c:v>
                </c:pt>
                <c:pt idx="101">
                  <c:v>2.0611648516800098</c:v>
                </c:pt>
                <c:pt idx="102">
                  <c:v>2.4557468449457298</c:v>
                </c:pt>
                <c:pt idx="103">
                  <c:v>5.1193239308915797E-2</c:v>
                </c:pt>
                <c:pt idx="104">
                  <c:v>1.0289457977054499</c:v>
                </c:pt>
                <c:pt idx="105">
                  <c:v>0.97838911466359302</c:v>
                </c:pt>
                <c:pt idx="106">
                  <c:v>0.95474416296034503</c:v>
                </c:pt>
                <c:pt idx="107">
                  <c:v>0.60358391115090704</c:v>
                </c:pt>
                <c:pt idx="108">
                  <c:v>0</c:v>
                </c:pt>
                <c:pt idx="109">
                  <c:v>2.8151538906336002</c:v>
                </c:pt>
                <c:pt idx="110">
                  <c:v>0.49006228512287198</c:v>
                </c:pt>
                <c:pt idx="111">
                  <c:v>0.14514230723181401</c:v>
                </c:pt>
                <c:pt idx="112">
                  <c:v>0.202095167928977</c:v>
                </c:pt>
                <c:pt idx="113">
                  <c:v>0.42437134351505901</c:v>
                </c:pt>
                <c:pt idx="114">
                  <c:v>5.9730961477493496</c:v>
                </c:pt>
                <c:pt idx="115">
                  <c:v>0.62297140781939697</c:v>
                </c:pt>
                <c:pt idx="116">
                  <c:v>0.75039272018000203</c:v>
                </c:pt>
                <c:pt idx="117">
                  <c:v>2.3165706078303701</c:v>
                </c:pt>
                <c:pt idx="118">
                  <c:v>1.35467645278857</c:v>
                </c:pt>
                <c:pt idx="119">
                  <c:v>0.27655296246897398</c:v>
                </c:pt>
                <c:pt idx="120">
                  <c:v>1.3677453635441801</c:v>
                </c:pt>
                <c:pt idx="121">
                  <c:v>7.7105587282122396</c:v>
                </c:pt>
                <c:pt idx="122">
                  <c:v>0.64046339095677096</c:v>
                </c:pt>
                <c:pt idx="123">
                  <c:v>0.15892112826419799</c:v>
                </c:pt>
                <c:pt idx="124">
                  <c:v>4.8864302298842004</c:v>
                </c:pt>
                <c:pt idx="125">
                  <c:v>-0.21422849238948799</c:v>
                </c:pt>
                <c:pt idx="126">
                  <c:v>1.8966936093634199</c:v>
                </c:pt>
                <c:pt idx="127">
                  <c:v>2.9858605117605399</c:v>
                </c:pt>
                <c:pt idx="128">
                  <c:v>1.8690868506040601</c:v>
                </c:pt>
                <c:pt idx="129">
                  <c:v>0.97416713964672197</c:v>
                </c:pt>
                <c:pt idx="130">
                  <c:v>0.33366917720046102</c:v>
                </c:pt>
                <c:pt idx="131">
                  <c:v>0.36564582206181601</c:v>
                </c:pt>
                <c:pt idx="132">
                  <c:v>-0.47099214254654298</c:v>
                </c:pt>
                <c:pt idx="133">
                  <c:v>0</c:v>
                </c:pt>
                <c:pt idx="134">
                  <c:v>-7.0348489776775894E-2</c:v>
                </c:pt>
                <c:pt idx="135">
                  <c:v>0</c:v>
                </c:pt>
                <c:pt idx="136">
                  <c:v>0</c:v>
                </c:pt>
                <c:pt idx="137">
                  <c:v>1.0414344954841399</c:v>
                </c:pt>
                <c:pt idx="138">
                  <c:v>1.09482559557015</c:v>
                </c:pt>
                <c:pt idx="139">
                  <c:v>1.31673047427875</c:v>
                </c:pt>
                <c:pt idx="140">
                  <c:v>-1.5709617691336102E-2</c:v>
                </c:pt>
                <c:pt idx="141">
                  <c:v>0.660585136023634</c:v>
                </c:pt>
                <c:pt idx="142">
                  <c:v>4.2945513404715596</c:v>
                </c:pt>
                <c:pt idx="143">
                  <c:v>0.37524954446598902</c:v>
                </c:pt>
                <c:pt idx="144">
                  <c:v>-3.0151179900469699E-2</c:v>
                </c:pt>
                <c:pt idx="145">
                  <c:v>0.170265789825223</c:v>
                </c:pt>
                <c:pt idx="146">
                  <c:v>0.76599644338559703</c:v>
                </c:pt>
                <c:pt idx="147">
                  <c:v>4.6201150161900397</c:v>
                </c:pt>
                <c:pt idx="148">
                  <c:v>0.51376922336611197</c:v>
                </c:pt>
                <c:pt idx="149">
                  <c:v>0.67640622664546102</c:v>
                </c:pt>
                <c:pt idx="150">
                  <c:v>0.199731128897847</c:v>
                </c:pt>
                <c:pt idx="151">
                  <c:v>1.3483161202298499</c:v>
                </c:pt>
                <c:pt idx="152">
                  <c:v>0.67571921223734499</c:v>
                </c:pt>
                <c:pt idx="153">
                  <c:v>0.182014417887989</c:v>
                </c:pt>
                <c:pt idx="154">
                  <c:v>5.9348293722662301E-2</c:v>
                </c:pt>
                <c:pt idx="155">
                  <c:v>0.45932763911259</c:v>
                </c:pt>
                <c:pt idx="156">
                  <c:v>1.18842041202822</c:v>
                </c:pt>
                <c:pt idx="157">
                  <c:v>0.726558018950894</c:v>
                </c:pt>
                <c:pt idx="158">
                  <c:v>0.13425952590569101</c:v>
                </c:pt>
                <c:pt idx="159">
                  <c:v>0</c:v>
                </c:pt>
                <c:pt idx="160">
                  <c:v>2.0999866531283198</c:v>
                </c:pt>
                <c:pt idx="161">
                  <c:v>3.9659974422283901</c:v>
                </c:pt>
                <c:pt idx="162">
                  <c:v>2.1094072138616</c:v>
                </c:pt>
                <c:pt idx="163">
                  <c:v>0.91594958064511101</c:v>
                </c:pt>
                <c:pt idx="164">
                  <c:v>0.169578254537949</c:v>
                </c:pt>
                <c:pt idx="165">
                  <c:v>0</c:v>
                </c:pt>
                <c:pt idx="166">
                  <c:v>0</c:v>
                </c:pt>
                <c:pt idx="167">
                  <c:v>1.1527181686400001</c:v>
                </c:pt>
                <c:pt idx="168">
                  <c:v>0</c:v>
                </c:pt>
                <c:pt idx="169">
                  <c:v>0.51335543987077703</c:v>
                </c:pt>
                <c:pt idx="170">
                  <c:v>0</c:v>
                </c:pt>
                <c:pt idx="171">
                  <c:v>3.28468162334197</c:v>
                </c:pt>
                <c:pt idx="172">
                  <c:v>3.8589838700859302E-2</c:v>
                </c:pt>
                <c:pt idx="173">
                  <c:v>0.27815455518112597</c:v>
                </c:pt>
                <c:pt idx="174">
                  <c:v>7.9842175426726794E-2</c:v>
                </c:pt>
                <c:pt idx="175">
                  <c:v>2.3663968721947701</c:v>
                </c:pt>
                <c:pt idx="176">
                  <c:v>0.18061587469384999</c:v>
                </c:pt>
                <c:pt idx="177">
                  <c:v>0.73862765844775302</c:v>
                </c:pt>
                <c:pt idx="178">
                  <c:v>2.62047706921404</c:v>
                </c:pt>
                <c:pt idx="179">
                  <c:v>1.12821401679181</c:v>
                </c:pt>
                <c:pt idx="180">
                  <c:v>1.1873866240292099</c:v>
                </c:pt>
                <c:pt idx="181">
                  <c:v>4.3805835604331302E-2</c:v>
                </c:pt>
                <c:pt idx="182">
                  <c:v>1.14788877582916</c:v>
                </c:pt>
                <c:pt idx="183">
                  <c:v>0</c:v>
                </c:pt>
                <c:pt idx="184">
                  <c:v>5.2624413222839497</c:v>
                </c:pt>
                <c:pt idx="185">
                  <c:v>1.7607756423780601</c:v>
                </c:pt>
                <c:pt idx="186">
                  <c:v>5.5280748088056901</c:v>
                </c:pt>
                <c:pt idx="187">
                  <c:v>0.190371696523253</c:v>
                </c:pt>
                <c:pt idx="188">
                  <c:v>0</c:v>
                </c:pt>
                <c:pt idx="189">
                  <c:v>1.43207225443659E-3</c:v>
                </c:pt>
                <c:pt idx="190">
                  <c:v>1.6270728952508</c:v>
                </c:pt>
                <c:pt idx="191">
                  <c:v>8.6216396027440301E-2</c:v>
                </c:pt>
                <c:pt idx="192">
                  <c:v>9.0598074687354</c:v>
                </c:pt>
                <c:pt idx="193">
                  <c:v>9.4267062071292091</c:v>
                </c:pt>
                <c:pt idx="194">
                  <c:v>1.16442029863142</c:v>
                </c:pt>
                <c:pt idx="195">
                  <c:v>2.1493653007465401</c:v>
                </c:pt>
                <c:pt idx="196">
                  <c:v>3.5588527747282201</c:v>
                </c:pt>
                <c:pt idx="197">
                  <c:v>2.2288173600342298</c:v>
                </c:pt>
                <c:pt idx="198">
                  <c:v>0.28858073695707098</c:v>
                </c:pt>
                <c:pt idx="199">
                  <c:v>2.50869747416619</c:v>
                </c:pt>
                <c:pt idx="200">
                  <c:v>4.0573304126160399E-2</c:v>
                </c:pt>
                <c:pt idx="201">
                  <c:v>7.9064185179605201E-2</c:v>
                </c:pt>
                <c:pt idx="202">
                  <c:v>-3.3027971704427901E-2</c:v>
                </c:pt>
                <c:pt idx="203">
                  <c:v>3.7478186159198201</c:v>
                </c:pt>
                <c:pt idx="204">
                  <c:v>0.114684387608104</c:v>
                </c:pt>
                <c:pt idx="205">
                  <c:v>3.8770146418449598</c:v>
                </c:pt>
                <c:pt idx="206">
                  <c:v>5.3429846632683603E-2</c:v>
                </c:pt>
                <c:pt idx="207">
                  <c:v>-0.16339966812706699</c:v>
                </c:pt>
                <c:pt idx="208">
                  <c:v>-0.598282062742586</c:v>
                </c:pt>
                <c:pt idx="209">
                  <c:v>-2.9794006143270498E-3</c:v>
                </c:pt>
                <c:pt idx="210">
                  <c:v>0</c:v>
                </c:pt>
                <c:pt idx="211">
                  <c:v>0.28040061648796</c:v>
                </c:pt>
                <c:pt idx="212">
                  <c:v>2.2860280047708001</c:v>
                </c:pt>
                <c:pt idx="213">
                  <c:v>2.8002029669665598</c:v>
                </c:pt>
                <c:pt idx="214">
                  <c:v>0</c:v>
                </c:pt>
                <c:pt idx="215">
                  <c:v>1.4096770565699801</c:v>
                </c:pt>
                <c:pt idx="216">
                  <c:v>0.786927411971452</c:v>
                </c:pt>
                <c:pt idx="217">
                  <c:v>0.50019723415071105</c:v>
                </c:pt>
                <c:pt idx="218">
                  <c:v>0.40622967142761102</c:v>
                </c:pt>
                <c:pt idx="219">
                  <c:v>0.408756068844356</c:v>
                </c:pt>
                <c:pt idx="220">
                  <c:v>0.45174735572152203</c:v>
                </c:pt>
                <c:pt idx="221">
                  <c:v>0.140041364582245</c:v>
                </c:pt>
                <c:pt idx="222">
                  <c:v>0</c:v>
                </c:pt>
                <c:pt idx="223">
                  <c:v>4.3814645698202996</c:v>
                </c:pt>
                <c:pt idx="224">
                  <c:v>1.59717003490751</c:v>
                </c:pt>
                <c:pt idx="225">
                  <c:v>-6.9330675462582106E-2</c:v>
                </c:pt>
                <c:pt idx="226">
                  <c:v>6.4192588655895797</c:v>
                </c:pt>
                <c:pt idx="227">
                  <c:v>0.44606829727944503</c:v>
                </c:pt>
                <c:pt idx="228">
                  <c:v>1.20961918788389</c:v>
                </c:pt>
                <c:pt idx="229">
                  <c:v>0.112861641399086</c:v>
                </c:pt>
                <c:pt idx="230">
                  <c:v>0.63168163533950805</c:v>
                </c:pt>
                <c:pt idx="231">
                  <c:v>-0.16607134628975501</c:v>
                </c:pt>
                <c:pt idx="232">
                  <c:v>0.45489303699949202</c:v>
                </c:pt>
                <c:pt idx="233">
                  <c:v>-5.87611043797002E-3</c:v>
                </c:pt>
                <c:pt idx="234">
                  <c:v>1.0589990960751501</c:v>
                </c:pt>
                <c:pt idx="235">
                  <c:v>1.9789144211526</c:v>
                </c:pt>
                <c:pt idx="236">
                  <c:v>0.20811784926252599</c:v>
                </c:pt>
                <c:pt idx="237">
                  <c:v>0</c:v>
                </c:pt>
                <c:pt idx="238">
                  <c:v>0</c:v>
                </c:pt>
                <c:pt idx="239">
                  <c:v>0.81673884352232096</c:v>
                </c:pt>
                <c:pt idx="240">
                  <c:v>2.18657085332045</c:v>
                </c:pt>
                <c:pt idx="241">
                  <c:v>0.79528037248040695</c:v>
                </c:pt>
                <c:pt idx="242">
                  <c:v>1.17385319692678</c:v>
                </c:pt>
                <c:pt idx="243">
                  <c:v>0.55067383678735604</c:v>
                </c:pt>
                <c:pt idx="244">
                  <c:v>2.84887836779474E-3</c:v>
                </c:pt>
                <c:pt idx="245">
                  <c:v>1.97466411203374</c:v>
                </c:pt>
                <c:pt idx="246">
                  <c:v>1.0087906518325001</c:v>
                </c:pt>
                <c:pt idx="247">
                  <c:v>2.17971456275315</c:v>
                </c:pt>
                <c:pt idx="248">
                  <c:v>0.88607828233512398</c:v>
                </c:pt>
                <c:pt idx="249">
                  <c:v>-6.0527531943552898E-2</c:v>
                </c:pt>
                <c:pt idx="250">
                  <c:v>3.3520558038664499</c:v>
                </c:pt>
                <c:pt idx="251">
                  <c:v>-7.6880693976397602E-2</c:v>
                </c:pt>
                <c:pt idx="252">
                  <c:v>1.2167671156100099</c:v>
                </c:pt>
                <c:pt idx="253">
                  <c:v>1.4318512748893699</c:v>
                </c:pt>
                <c:pt idx="254">
                  <c:v>0</c:v>
                </c:pt>
                <c:pt idx="255">
                  <c:v>0.69350981742032902</c:v>
                </c:pt>
                <c:pt idx="256">
                  <c:v>0.92156490027527305</c:v>
                </c:pt>
                <c:pt idx="257">
                  <c:v>2.1208315263611399</c:v>
                </c:pt>
                <c:pt idx="258">
                  <c:v>0.37044428887380598</c:v>
                </c:pt>
                <c:pt idx="259">
                  <c:v>1.75391886216906</c:v>
                </c:pt>
                <c:pt idx="260">
                  <c:v>0.38709863976974501</c:v>
                </c:pt>
                <c:pt idx="261">
                  <c:v>2.1099791722265001E-2</c:v>
                </c:pt>
                <c:pt idx="262">
                  <c:v>1.26796784716801</c:v>
                </c:pt>
                <c:pt idx="263">
                  <c:v>0.71035355872416694</c:v>
                </c:pt>
                <c:pt idx="264">
                  <c:v>0.77862951291624605</c:v>
                </c:pt>
                <c:pt idx="265">
                  <c:v>0.28072508665393298</c:v>
                </c:pt>
                <c:pt idx="266">
                  <c:v>0.217994212061561</c:v>
                </c:pt>
                <c:pt idx="267">
                  <c:v>1.75293113982226</c:v>
                </c:pt>
                <c:pt idx="268">
                  <c:v>0</c:v>
                </c:pt>
                <c:pt idx="269">
                  <c:v>0.28856479018847297</c:v>
                </c:pt>
                <c:pt idx="270">
                  <c:v>0.113037660859744</c:v>
                </c:pt>
                <c:pt idx="271">
                  <c:v>0</c:v>
                </c:pt>
                <c:pt idx="272">
                  <c:v>-0.30255362257407797</c:v>
                </c:pt>
                <c:pt idx="273">
                  <c:v>4.6879691665592897</c:v>
                </c:pt>
                <c:pt idx="274">
                  <c:v>0.34419578178897398</c:v>
                </c:pt>
                <c:pt idx="275">
                  <c:v>0.357123382127504</c:v>
                </c:pt>
                <c:pt idx="276">
                  <c:v>5.9224797570011303</c:v>
                </c:pt>
                <c:pt idx="277">
                  <c:v>-0.537407091110083</c:v>
                </c:pt>
                <c:pt idx="278">
                  <c:v>1.44122974463669</c:v>
                </c:pt>
                <c:pt idx="279">
                  <c:v>9.1045882572522404E-4</c:v>
                </c:pt>
                <c:pt idx="280">
                  <c:v>0.55388669268441704</c:v>
                </c:pt>
                <c:pt idx="281">
                  <c:v>0.134747184567127</c:v>
                </c:pt>
                <c:pt idx="282">
                  <c:v>1.7319204145313201</c:v>
                </c:pt>
                <c:pt idx="283">
                  <c:v>2.0274549420099599</c:v>
                </c:pt>
                <c:pt idx="284">
                  <c:v>3.3006275175335</c:v>
                </c:pt>
                <c:pt idx="285">
                  <c:v>2.61909200883446</c:v>
                </c:pt>
                <c:pt idx="286">
                  <c:v>0.15591615175838799</c:v>
                </c:pt>
                <c:pt idx="287">
                  <c:v>0.73596006413510495</c:v>
                </c:pt>
                <c:pt idx="288">
                  <c:v>0.51676777125395101</c:v>
                </c:pt>
                <c:pt idx="289">
                  <c:v>1.1754263647090499</c:v>
                </c:pt>
                <c:pt idx="290">
                  <c:v>6.2895911446545796</c:v>
                </c:pt>
                <c:pt idx="291">
                  <c:v>0.35980573174465103</c:v>
                </c:pt>
                <c:pt idx="292">
                  <c:v>2.5371474827021299</c:v>
                </c:pt>
                <c:pt idx="293">
                  <c:v>1.1422154782624201</c:v>
                </c:pt>
                <c:pt idx="294">
                  <c:v>0.95089596705975998</c:v>
                </c:pt>
                <c:pt idx="295">
                  <c:v>0.72395927942530403</c:v>
                </c:pt>
                <c:pt idx="296">
                  <c:v>0.104171067879834</c:v>
                </c:pt>
                <c:pt idx="297">
                  <c:v>5.8700644876668999</c:v>
                </c:pt>
                <c:pt idx="298">
                  <c:v>-0.52056530900778397</c:v>
                </c:pt>
                <c:pt idx="299">
                  <c:v>0.60317221087156603</c:v>
                </c:pt>
                <c:pt idx="300">
                  <c:v>0.56956824271352502</c:v>
                </c:pt>
                <c:pt idx="301">
                  <c:v>-5.6788736075433796E-4</c:v>
                </c:pt>
                <c:pt idx="302">
                  <c:v>0.48361650511267001</c:v>
                </c:pt>
                <c:pt idx="303">
                  <c:v>3.97588284715843</c:v>
                </c:pt>
                <c:pt idx="304">
                  <c:v>-5.4855325703496403E-2</c:v>
                </c:pt>
                <c:pt idx="305">
                  <c:v>5.0164501915220899E-2</c:v>
                </c:pt>
                <c:pt idx="306">
                  <c:v>0.92272617030678294</c:v>
                </c:pt>
                <c:pt idx="307">
                  <c:v>0</c:v>
                </c:pt>
                <c:pt idx="308">
                  <c:v>0</c:v>
                </c:pt>
                <c:pt idx="309">
                  <c:v>0.37855012632878698</c:v>
                </c:pt>
                <c:pt idx="310">
                  <c:v>2.0982162841978602</c:v>
                </c:pt>
                <c:pt idx="311">
                  <c:v>0.74167326068450901</c:v>
                </c:pt>
                <c:pt idx="312">
                  <c:v>6.8108762908621195E-2</c:v>
                </c:pt>
                <c:pt idx="313">
                  <c:v>2.1087662752494301</c:v>
                </c:pt>
                <c:pt idx="314">
                  <c:v>0.16088076917267199</c:v>
                </c:pt>
                <c:pt idx="315">
                  <c:v>0.122185698899861</c:v>
                </c:pt>
                <c:pt idx="316">
                  <c:v>0.98504903563720703</c:v>
                </c:pt>
                <c:pt idx="317">
                  <c:v>0.31862766092184402</c:v>
                </c:pt>
                <c:pt idx="318">
                  <c:v>1.35984198482067</c:v>
                </c:pt>
                <c:pt idx="319">
                  <c:v>8.2905222889117602E-4</c:v>
                </c:pt>
                <c:pt idx="320">
                  <c:v>3.2168181205712401</c:v>
                </c:pt>
                <c:pt idx="321">
                  <c:v>1.8761336492776599</c:v>
                </c:pt>
                <c:pt idx="322">
                  <c:v>1.12268071848144</c:v>
                </c:pt>
                <c:pt idx="323">
                  <c:v>2.76378689175883</c:v>
                </c:pt>
                <c:pt idx="324">
                  <c:v>1.17851617603642</c:v>
                </c:pt>
                <c:pt idx="325">
                  <c:v>0.715893141709805</c:v>
                </c:pt>
                <c:pt idx="326">
                  <c:v>1.76006306605782</c:v>
                </c:pt>
                <c:pt idx="327">
                  <c:v>1.0772742690964701</c:v>
                </c:pt>
                <c:pt idx="328">
                  <c:v>-3.6619576603715502E-2</c:v>
                </c:pt>
                <c:pt idx="329">
                  <c:v>2.7162338565061899</c:v>
                </c:pt>
                <c:pt idx="330">
                  <c:v>0.26597839257828298</c:v>
                </c:pt>
                <c:pt idx="331">
                  <c:v>2.1489211024452199</c:v>
                </c:pt>
                <c:pt idx="332">
                  <c:v>0.45547099298456101</c:v>
                </c:pt>
                <c:pt idx="333">
                  <c:v>5.1317200029542196</c:v>
                </c:pt>
                <c:pt idx="334">
                  <c:v>3.0848037516566098</c:v>
                </c:pt>
                <c:pt idx="335">
                  <c:v>1.65405484445419</c:v>
                </c:pt>
                <c:pt idx="336">
                  <c:v>1.35077099267864</c:v>
                </c:pt>
                <c:pt idx="337">
                  <c:v>2.31886950205377</c:v>
                </c:pt>
                <c:pt idx="338">
                  <c:v>1.26549761550159</c:v>
                </c:pt>
                <c:pt idx="339">
                  <c:v>1.24580645446259</c:v>
                </c:pt>
                <c:pt idx="340">
                  <c:v>6.8429084597795398E-2</c:v>
                </c:pt>
                <c:pt idx="341">
                  <c:v>1.7451269898491</c:v>
                </c:pt>
                <c:pt idx="342">
                  <c:v>0.189007876230323</c:v>
                </c:pt>
                <c:pt idx="343">
                  <c:v>1.9510011407716701</c:v>
                </c:pt>
                <c:pt idx="344">
                  <c:v>1.7271848640616201</c:v>
                </c:pt>
                <c:pt idx="345">
                  <c:v>0.96799302568591605</c:v>
                </c:pt>
                <c:pt idx="346">
                  <c:v>0.283273854011097</c:v>
                </c:pt>
                <c:pt idx="347">
                  <c:v>1.83669621466535</c:v>
                </c:pt>
                <c:pt idx="348">
                  <c:v>1.6183966766973201E-2</c:v>
                </c:pt>
                <c:pt idx="349">
                  <c:v>1.9642866392188401</c:v>
                </c:pt>
                <c:pt idx="350">
                  <c:v>1.0494830464591101</c:v>
                </c:pt>
                <c:pt idx="351">
                  <c:v>1.92224319861268E-2</c:v>
                </c:pt>
                <c:pt idx="352">
                  <c:v>1.84487428843526</c:v>
                </c:pt>
                <c:pt idx="353">
                  <c:v>3.9345319594344099</c:v>
                </c:pt>
                <c:pt idx="354">
                  <c:v>1.1923508801556999</c:v>
                </c:pt>
                <c:pt idx="355">
                  <c:v>16.736668224117899</c:v>
                </c:pt>
                <c:pt idx="356">
                  <c:v>-5.3480641264885699E-2</c:v>
                </c:pt>
                <c:pt idx="357">
                  <c:v>0.25479582898806602</c:v>
                </c:pt>
                <c:pt idx="358">
                  <c:v>3.3384245837283602</c:v>
                </c:pt>
                <c:pt idx="359">
                  <c:v>0.87694310369662198</c:v>
                </c:pt>
                <c:pt idx="360">
                  <c:v>0.58427981289592601</c:v>
                </c:pt>
                <c:pt idx="361">
                  <c:v>-1.13498574647067E-3</c:v>
                </c:pt>
                <c:pt idx="362">
                  <c:v>-1.5807141230106899E-2</c:v>
                </c:pt>
                <c:pt idx="363">
                  <c:v>0.20842497045167599</c:v>
                </c:pt>
                <c:pt idx="364">
                  <c:v>0.66212898778567097</c:v>
                </c:pt>
                <c:pt idx="365">
                  <c:v>0.874446319707333</c:v>
                </c:pt>
                <c:pt idx="366">
                  <c:v>0</c:v>
                </c:pt>
                <c:pt idx="367">
                  <c:v>5.3488509757905902</c:v>
                </c:pt>
                <c:pt idx="368">
                  <c:v>3.5810179477725201</c:v>
                </c:pt>
                <c:pt idx="369">
                  <c:v>-0.23439521520519699</c:v>
                </c:pt>
                <c:pt idx="370">
                  <c:v>2.40907064745342</c:v>
                </c:pt>
                <c:pt idx="371">
                  <c:v>2.63447596687771</c:v>
                </c:pt>
                <c:pt idx="372">
                  <c:v>0.53752672226181097</c:v>
                </c:pt>
                <c:pt idx="373">
                  <c:v>2.3797093704396399</c:v>
                </c:pt>
                <c:pt idx="374">
                  <c:v>0.68447721301036002</c:v>
                </c:pt>
                <c:pt idx="375">
                  <c:v>-0.15801340172175801</c:v>
                </c:pt>
                <c:pt idx="376">
                  <c:v>1.95660742600491</c:v>
                </c:pt>
                <c:pt idx="377">
                  <c:v>1.71586289586582</c:v>
                </c:pt>
                <c:pt idx="378">
                  <c:v>0.95446501068707101</c:v>
                </c:pt>
                <c:pt idx="379">
                  <c:v>0.14732968402896501</c:v>
                </c:pt>
                <c:pt idx="380">
                  <c:v>1.8351184611740401</c:v>
                </c:pt>
                <c:pt idx="381">
                  <c:v>0</c:v>
                </c:pt>
                <c:pt idx="382">
                  <c:v>2.6825322611422999</c:v>
                </c:pt>
                <c:pt idx="383">
                  <c:v>2.9868963544741001E-2</c:v>
                </c:pt>
                <c:pt idx="384">
                  <c:v>2.1647943541569998</c:v>
                </c:pt>
                <c:pt idx="385">
                  <c:v>1.27768362986228</c:v>
                </c:pt>
                <c:pt idx="386">
                  <c:v>0.54200850593427496</c:v>
                </c:pt>
                <c:pt idx="387">
                  <c:v>0.57433466130889399</c:v>
                </c:pt>
                <c:pt idx="388">
                  <c:v>1.87359409643384</c:v>
                </c:pt>
                <c:pt idx="389">
                  <c:v>1.5126047846700901</c:v>
                </c:pt>
                <c:pt idx="390">
                  <c:v>3.79451737157834</c:v>
                </c:pt>
                <c:pt idx="391">
                  <c:v>1.5140085766942</c:v>
                </c:pt>
                <c:pt idx="392">
                  <c:v>0.473167830638825</c:v>
                </c:pt>
                <c:pt idx="393">
                  <c:v>2.2125621189904399</c:v>
                </c:pt>
                <c:pt idx="394">
                  <c:v>0.77374392152243798</c:v>
                </c:pt>
                <c:pt idx="395">
                  <c:v>0.36974488116259302</c:v>
                </c:pt>
                <c:pt idx="396">
                  <c:v>0.67272301925681299</c:v>
                </c:pt>
                <c:pt idx="397">
                  <c:v>1.8990585188089899</c:v>
                </c:pt>
                <c:pt idx="398">
                  <c:v>0.75116247331619801</c:v>
                </c:pt>
                <c:pt idx="399">
                  <c:v>1.47666151749801</c:v>
                </c:pt>
                <c:pt idx="400">
                  <c:v>4.7295480394069802</c:v>
                </c:pt>
                <c:pt idx="401">
                  <c:v>0.86050340462863395</c:v>
                </c:pt>
                <c:pt idx="402">
                  <c:v>-1.87993088408234E-3</c:v>
                </c:pt>
                <c:pt idx="403">
                  <c:v>1.29888618066807</c:v>
                </c:pt>
                <c:pt idx="404">
                  <c:v>1.79796141601295</c:v>
                </c:pt>
                <c:pt idx="405">
                  <c:v>4.1168909956865001</c:v>
                </c:pt>
                <c:pt idx="406">
                  <c:v>-0.259062736156563</c:v>
                </c:pt>
                <c:pt idx="407">
                  <c:v>0.27023903970360902</c:v>
                </c:pt>
                <c:pt idx="408">
                  <c:v>0.123487516369474</c:v>
                </c:pt>
                <c:pt idx="409">
                  <c:v>0.60342045787869403</c:v>
                </c:pt>
                <c:pt idx="410">
                  <c:v>0</c:v>
                </c:pt>
                <c:pt idx="411">
                  <c:v>0.68612157987633005</c:v>
                </c:pt>
                <c:pt idx="412">
                  <c:v>0</c:v>
                </c:pt>
                <c:pt idx="413">
                  <c:v>0.32458313506529901</c:v>
                </c:pt>
                <c:pt idx="414">
                  <c:v>0.33316809094108901</c:v>
                </c:pt>
                <c:pt idx="415">
                  <c:v>-0.31649872416358399</c:v>
                </c:pt>
                <c:pt idx="416">
                  <c:v>0</c:v>
                </c:pt>
                <c:pt idx="417">
                  <c:v>1.5243438220607199</c:v>
                </c:pt>
                <c:pt idx="418">
                  <c:v>1.6189605666601301</c:v>
                </c:pt>
                <c:pt idx="419">
                  <c:v>2.7893436386631101</c:v>
                </c:pt>
                <c:pt idx="420">
                  <c:v>0.49555672312850901</c:v>
                </c:pt>
                <c:pt idx="421">
                  <c:v>-0.207445744077943</c:v>
                </c:pt>
                <c:pt idx="422">
                  <c:v>0.98707194889097005</c:v>
                </c:pt>
                <c:pt idx="423">
                  <c:v>1.6066887879379399</c:v>
                </c:pt>
                <c:pt idx="424">
                  <c:v>0</c:v>
                </c:pt>
                <c:pt idx="425">
                  <c:v>0.39213778024323698</c:v>
                </c:pt>
                <c:pt idx="426">
                  <c:v>3.4898849004627399</c:v>
                </c:pt>
                <c:pt idx="427">
                  <c:v>0.13994172763566101</c:v>
                </c:pt>
                <c:pt idx="428">
                  <c:v>1.0822493606316099</c:v>
                </c:pt>
                <c:pt idx="429">
                  <c:v>1.0576486574064401</c:v>
                </c:pt>
                <c:pt idx="430">
                  <c:v>1.05290984886488</c:v>
                </c:pt>
                <c:pt idx="431">
                  <c:v>0.34303971248058401</c:v>
                </c:pt>
                <c:pt idx="432">
                  <c:v>0</c:v>
                </c:pt>
                <c:pt idx="433">
                  <c:v>1.11569413177499</c:v>
                </c:pt>
                <c:pt idx="434">
                  <c:v>0.45334784428172098</c:v>
                </c:pt>
                <c:pt idx="435">
                  <c:v>0.89999048643084401</c:v>
                </c:pt>
                <c:pt idx="436">
                  <c:v>0.36599184996515699</c:v>
                </c:pt>
                <c:pt idx="437">
                  <c:v>0</c:v>
                </c:pt>
                <c:pt idx="438">
                  <c:v>0.210644010490356</c:v>
                </c:pt>
                <c:pt idx="439">
                  <c:v>1.0210105714870701</c:v>
                </c:pt>
                <c:pt idx="440">
                  <c:v>0.51065806586792895</c:v>
                </c:pt>
                <c:pt idx="441">
                  <c:v>1.1310902978039901</c:v>
                </c:pt>
                <c:pt idx="442">
                  <c:v>0.28674376193177298</c:v>
                </c:pt>
                <c:pt idx="443">
                  <c:v>6.7361021582284198E-3</c:v>
                </c:pt>
                <c:pt idx="444">
                  <c:v>1.01709124485387</c:v>
                </c:pt>
                <c:pt idx="445">
                  <c:v>3.4600163688301697E-2</c:v>
                </c:pt>
                <c:pt idx="446">
                  <c:v>2.6251010036339202</c:v>
                </c:pt>
                <c:pt idx="447">
                  <c:v>2.3536506254168699</c:v>
                </c:pt>
                <c:pt idx="448">
                  <c:v>1.8119645065507399</c:v>
                </c:pt>
                <c:pt idx="449">
                  <c:v>0.60971428557878704</c:v>
                </c:pt>
                <c:pt idx="450">
                  <c:v>2.1751751217095299</c:v>
                </c:pt>
                <c:pt idx="451">
                  <c:v>1.0291362360043499</c:v>
                </c:pt>
                <c:pt idx="452">
                  <c:v>3.4283780013203802</c:v>
                </c:pt>
                <c:pt idx="453">
                  <c:v>1.3529555819735299</c:v>
                </c:pt>
                <c:pt idx="454">
                  <c:v>0.38931256999626701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1.07110335593064</c:v>
                </c:pt>
                <c:pt idx="459">
                  <c:v>2.4098507039043899</c:v>
                </c:pt>
                <c:pt idx="460">
                  <c:v>0.16115453289513501</c:v>
                </c:pt>
                <c:pt idx="461">
                  <c:v>0.74931697690472299</c:v>
                </c:pt>
                <c:pt idx="462">
                  <c:v>0.46542927739823498</c:v>
                </c:pt>
                <c:pt idx="463">
                  <c:v>0.89797293293580305</c:v>
                </c:pt>
                <c:pt idx="464">
                  <c:v>3.4586359775661299</c:v>
                </c:pt>
                <c:pt idx="465">
                  <c:v>0.35741129371705699</c:v>
                </c:pt>
                <c:pt idx="466">
                  <c:v>0</c:v>
                </c:pt>
                <c:pt idx="467">
                  <c:v>0.50935473291228295</c:v>
                </c:pt>
                <c:pt idx="468">
                  <c:v>0.93511468043888701</c:v>
                </c:pt>
                <c:pt idx="469">
                  <c:v>0.7885438454118</c:v>
                </c:pt>
                <c:pt idx="470">
                  <c:v>3.9673306680862499</c:v>
                </c:pt>
                <c:pt idx="471">
                  <c:v>0.20226773541316601</c:v>
                </c:pt>
                <c:pt idx="472">
                  <c:v>0.67619159542628604</c:v>
                </c:pt>
                <c:pt idx="473">
                  <c:v>0.81379269305856605</c:v>
                </c:pt>
                <c:pt idx="474">
                  <c:v>0.72365764337119698</c:v>
                </c:pt>
                <c:pt idx="475">
                  <c:v>0</c:v>
                </c:pt>
                <c:pt idx="476">
                  <c:v>4.13398199515694E-2</c:v>
                </c:pt>
                <c:pt idx="477">
                  <c:v>4.5244724818311903</c:v>
                </c:pt>
                <c:pt idx="478">
                  <c:v>0.75616938817108104</c:v>
                </c:pt>
                <c:pt idx="479">
                  <c:v>3.5397831927076702</c:v>
                </c:pt>
                <c:pt idx="480">
                  <c:v>1.7396421280518199</c:v>
                </c:pt>
                <c:pt idx="481">
                  <c:v>0.35340241453987498</c:v>
                </c:pt>
                <c:pt idx="482">
                  <c:v>0.63410676993855897</c:v>
                </c:pt>
                <c:pt idx="483">
                  <c:v>1.12427396689681</c:v>
                </c:pt>
                <c:pt idx="484">
                  <c:v>-2.6323070000146501E-2</c:v>
                </c:pt>
                <c:pt idx="485">
                  <c:v>1.4316070372830301</c:v>
                </c:pt>
                <c:pt idx="486">
                  <c:v>2.9113124780619599</c:v>
                </c:pt>
                <c:pt idx="487">
                  <c:v>0.222707790570636</c:v>
                </c:pt>
                <c:pt idx="488">
                  <c:v>2.2635424588696198</c:v>
                </c:pt>
                <c:pt idx="489">
                  <c:v>0</c:v>
                </c:pt>
                <c:pt idx="490">
                  <c:v>0</c:v>
                </c:pt>
                <c:pt idx="491">
                  <c:v>0.34167959153353</c:v>
                </c:pt>
                <c:pt idx="492">
                  <c:v>1.7802125627770999</c:v>
                </c:pt>
                <c:pt idx="493">
                  <c:v>1.75511978357263</c:v>
                </c:pt>
                <c:pt idx="494">
                  <c:v>0</c:v>
                </c:pt>
                <c:pt idx="495">
                  <c:v>5.56544906843702E-2</c:v>
                </c:pt>
                <c:pt idx="496">
                  <c:v>0.47421888180774202</c:v>
                </c:pt>
                <c:pt idx="497">
                  <c:v>0.79972383446933804</c:v>
                </c:pt>
                <c:pt idx="498">
                  <c:v>1.8459020549820999</c:v>
                </c:pt>
                <c:pt idx="499">
                  <c:v>4.0007867580894896</c:v>
                </c:pt>
                <c:pt idx="500">
                  <c:v>2.68195370494964</c:v>
                </c:pt>
                <c:pt idx="501">
                  <c:v>2.71795942062798</c:v>
                </c:pt>
                <c:pt idx="502">
                  <c:v>0.99284999009096098</c:v>
                </c:pt>
                <c:pt idx="503">
                  <c:v>-7.0501339400997898E-2</c:v>
                </c:pt>
                <c:pt idx="504">
                  <c:v>2.9856096272754602</c:v>
                </c:pt>
                <c:pt idx="505">
                  <c:v>-0.53904736833310696</c:v>
                </c:pt>
                <c:pt idx="506">
                  <c:v>0.16986978917829401</c:v>
                </c:pt>
                <c:pt idx="507">
                  <c:v>2.7775848909835799</c:v>
                </c:pt>
                <c:pt idx="508">
                  <c:v>0.825700604270872</c:v>
                </c:pt>
                <c:pt idx="509">
                  <c:v>2.2911162717164002</c:v>
                </c:pt>
                <c:pt idx="510">
                  <c:v>2.9509901565896999</c:v>
                </c:pt>
                <c:pt idx="511">
                  <c:v>0.65566421434798505</c:v>
                </c:pt>
                <c:pt idx="512">
                  <c:v>0.18391543029931201</c:v>
                </c:pt>
                <c:pt idx="513">
                  <c:v>3.3459573552000199</c:v>
                </c:pt>
                <c:pt idx="514">
                  <c:v>-0.212294693340315</c:v>
                </c:pt>
                <c:pt idx="515">
                  <c:v>0</c:v>
                </c:pt>
                <c:pt idx="516">
                  <c:v>0.88886693092754199</c:v>
                </c:pt>
                <c:pt idx="517">
                  <c:v>0.82204144241680699</c:v>
                </c:pt>
                <c:pt idx="518">
                  <c:v>1.63375195533665</c:v>
                </c:pt>
                <c:pt idx="519">
                  <c:v>0</c:v>
                </c:pt>
                <c:pt idx="520">
                  <c:v>2.3204004566486298</c:v>
                </c:pt>
                <c:pt idx="521">
                  <c:v>5.6292832683732801</c:v>
                </c:pt>
                <c:pt idx="522">
                  <c:v>0.98070292807830195</c:v>
                </c:pt>
                <c:pt idx="523">
                  <c:v>0.98268296975783498</c:v>
                </c:pt>
                <c:pt idx="524">
                  <c:v>0.38789999516782397</c:v>
                </c:pt>
                <c:pt idx="525">
                  <c:v>2.4505358216150399</c:v>
                </c:pt>
                <c:pt idx="526">
                  <c:v>1.9063046454053301</c:v>
                </c:pt>
                <c:pt idx="527">
                  <c:v>0.423448237575066</c:v>
                </c:pt>
                <c:pt idx="528">
                  <c:v>3.9474858727322402</c:v>
                </c:pt>
                <c:pt idx="529">
                  <c:v>0.89827925114792995</c:v>
                </c:pt>
                <c:pt idx="530">
                  <c:v>0.79786166927772695</c:v>
                </c:pt>
                <c:pt idx="531">
                  <c:v>-0.16852259015770699</c:v>
                </c:pt>
                <c:pt idx="532">
                  <c:v>0.682876991805623</c:v>
                </c:pt>
                <c:pt idx="533">
                  <c:v>1.0988440125276999</c:v>
                </c:pt>
                <c:pt idx="534">
                  <c:v>4.9877181955593102</c:v>
                </c:pt>
                <c:pt idx="535">
                  <c:v>1.6774520567803</c:v>
                </c:pt>
                <c:pt idx="536">
                  <c:v>2.09419756039143</c:v>
                </c:pt>
                <c:pt idx="537">
                  <c:v>0.68029531802899001</c:v>
                </c:pt>
                <c:pt idx="538">
                  <c:v>0.43413096811103902</c:v>
                </c:pt>
                <c:pt idx="539">
                  <c:v>1.526089809401</c:v>
                </c:pt>
                <c:pt idx="540">
                  <c:v>-2.06570828003502E-2</c:v>
                </c:pt>
                <c:pt idx="541">
                  <c:v>0</c:v>
                </c:pt>
                <c:pt idx="542">
                  <c:v>3.7396622320389497E-2</c:v>
                </c:pt>
                <c:pt idx="543">
                  <c:v>1.2071946028475899</c:v>
                </c:pt>
                <c:pt idx="544">
                  <c:v>0</c:v>
                </c:pt>
                <c:pt idx="545">
                  <c:v>3.2323295602742698E-2</c:v>
                </c:pt>
                <c:pt idx="546">
                  <c:v>-1.12512946050278</c:v>
                </c:pt>
                <c:pt idx="547">
                  <c:v>-0.396789787247325</c:v>
                </c:pt>
                <c:pt idx="548">
                  <c:v>0.47037106882569901</c:v>
                </c:pt>
                <c:pt idx="549">
                  <c:v>1.87633973516909</c:v>
                </c:pt>
                <c:pt idx="550">
                  <c:v>1.4605055998435601</c:v>
                </c:pt>
                <c:pt idx="551">
                  <c:v>0.60114515144840097</c:v>
                </c:pt>
                <c:pt idx="552">
                  <c:v>2.4639172530938098</c:v>
                </c:pt>
                <c:pt idx="553">
                  <c:v>0.56031829146191003</c:v>
                </c:pt>
                <c:pt idx="554">
                  <c:v>1.96937134291495</c:v>
                </c:pt>
                <c:pt idx="555">
                  <c:v>1.30438402581992</c:v>
                </c:pt>
                <c:pt idx="556">
                  <c:v>0.426123474975798</c:v>
                </c:pt>
                <c:pt idx="557">
                  <c:v>1.14393363289312</c:v>
                </c:pt>
                <c:pt idx="558">
                  <c:v>0.26369847339652502</c:v>
                </c:pt>
                <c:pt idx="559">
                  <c:v>5.7078691339572298</c:v>
                </c:pt>
                <c:pt idx="560">
                  <c:v>0.15204758843282501</c:v>
                </c:pt>
                <c:pt idx="561">
                  <c:v>8.3773396881348397E-2</c:v>
                </c:pt>
                <c:pt idx="562">
                  <c:v>0.14987176790453</c:v>
                </c:pt>
                <c:pt idx="563">
                  <c:v>0.36447325566010402</c:v>
                </c:pt>
                <c:pt idx="564">
                  <c:v>0.96364456778354601</c:v>
                </c:pt>
                <c:pt idx="565">
                  <c:v>0</c:v>
                </c:pt>
                <c:pt idx="566">
                  <c:v>3.7989715790793701</c:v>
                </c:pt>
                <c:pt idx="567">
                  <c:v>2.6539227531890002</c:v>
                </c:pt>
                <c:pt idx="568">
                  <c:v>1.3729052250177101</c:v>
                </c:pt>
                <c:pt idx="569">
                  <c:v>-0.33539018395409598</c:v>
                </c:pt>
                <c:pt idx="570">
                  <c:v>1.5792633494264801</c:v>
                </c:pt>
                <c:pt idx="571">
                  <c:v>2.88403839902139</c:v>
                </c:pt>
                <c:pt idx="572">
                  <c:v>1.0368303722366601</c:v>
                </c:pt>
                <c:pt idx="573">
                  <c:v>1.62028907103916</c:v>
                </c:pt>
                <c:pt idx="574">
                  <c:v>0.58931099511665996</c:v>
                </c:pt>
                <c:pt idx="575">
                  <c:v>0.53285515844003895</c:v>
                </c:pt>
                <c:pt idx="576">
                  <c:v>1.0245496343234399</c:v>
                </c:pt>
                <c:pt idx="577">
                  <c:v>1.3291062639372999</c:v>
                </c:pt>
                <c:pt idx="578">
                  <c:v>0.40739137639371098</c:v>
                </c:pt>
                <c:pt idx="579">
                  <c:v>1.71792004618019</c:v>
                </c:pt>
                <c:pt idx="580">
                  <c:v>1.67209584529202</c:v>
                </c:pt>
                <c:pt idx="581">
                  <c:v>2.3088588240495902</c:v>
                </c:pt>
                <c:pt idx="582">
                  <c:v>0.196869959693486</c:v>
                </c:pt>
                <c:pt idx="583">
                  <c:v>0.20699069830904501</c:v>
                </c:pt>
                <c:pt idx="584">
                  <c:v>1.01993607013994</c:v>
                </c:pt>
                <c:pt idx="585">
                  <c:v>2.30441219829518</c:v>
                </c:pt>
                <c:pt idx="586">
                  <c:v>2.9181859937340202</c:v>
                </c:pt>
                <c:pt idx="587">
                  <c:v>1.4803499096733099</c:v>
                </c:pt>
                <c:pt idx="588">
                  <c:v>2.52305250727618</c:v>
                </c:pt>
                <c:pt idx="589">
                  <c:v>3.4863432316181702</c:v>
                </c:pt>
                <c:pt idx="590">
                  <c:v>0.72748199198899</c:v>
                </c:pt>
                <c:pt idx="591">
                  <c:v>0.949315133508567</c:v>
                </c:pt>
                <c:pt idx="592">
                  <c:v>0</c:v>
                </c:pt>
                <c:pt idx="593">
                  <c:v>5.90947596312194E-2</c:v>
                </c:pt>
                <c:pt idx="594">
                  <c:v>0.16176683297782299</c:v>
                </c:pt>
                <c:pt idx="595">
                  <c:v>2.8492392429338298</c:v>
                </c:pt>
                <c:pt idx="596">
                  <c:v>5.0894720127596299E-2</c:v>
                </c:pt>
                <c:pt idx="597">
                  <c:v>0.60977865496275596</c:v>
                </c:pt>
                <c:pt idx="598">
                  <c:v>0</c:v>
                </c:pt>
                <c:pt idx="599">
                  <c:v>2.45882514121553</c:v>
                </c:pt>
                <c:pt idx="600">
                  <c:v>1.2637823142860101</c:v>
                </c:pt>
                <c:pt idx="601">
                  <c:v>1.5134974217910699</c:v>
                </c:pt>
                <c:pt idx="602">
                  <c:v>2.9583762731527798</c:v>
                </c:pt>
                <c:pt idx="603">
                  <c:v>2.9191198502734301</c:v>
                </c:pt>
                <c:pt idx="604">
                  <c:v>0.43509721013243002</c:v>
                </c:pt>
                <c:pt idx="605">
                  <c:v>2.3299190910966301</c:v>
                </c:pt>
                <c:pt idx="606">
                  <c:v>1.44492159491224</c:v>
                </c:pt>
                <c:pt idx="607">
                  <c:v>0.46147780140474198</c:v>
                </c:pt>
                <c:pt idx="608">
                  <c:v>3.2340355112270101</c:v>
                </c:pt>
                <c:pt idx="609">
                  <c:v>2.5397478460068501</c:v>
                </c:pt>
                <c:pt idx="610">
                  <c:v>0.87545951946032396</c:v>
                </c:pt>
                <c:pt idx="611">
                  <c:v>2.8031643399847201</c:v>
                </c:pt>
                <c:pt idx="612">
                  <c:v>1.00062144264435</c:v>
                </c:pt>
                <c:pt idx="613">
                  <c:v>0.27453898966409102</c:v>
                </c:pt>
                <c:pt idx="614">
                  <c:v>2.4110209226689601</c:v>
                </c:pt>
                <c:pt idx="615">
                  <c:v>1.7171991702070899</c:v>
                </c:pt>
                <c:pt idx="616">
                  <c:v>0.27435216292034498</c:v>
                </c:pt>
                <c:pt idx="617">
                  <c:v>0.71361600166684003</c:v>
                </c:pt>
                <c:pt idx="618">
                  <c:v>-0.12942079878516999</c:v>
                </c:pt>
                <c:pt idx="619">
                  <c:v>0.59615693248225099</c:v>
                </c:pt>
                <c:pt idx="620">
                  <c:v>1.3518413205320099</c:v>
                </c:pt>
                <c:pt idx="621">
                  <c:v>0.84783371125080598</c:v>
                </c:pt>
                <c:pt idx="622">
                  <c:v>2.03741163355875</c:v>
                </c:pt>
                <c:pt idx="623">
                  <c:v>0.18247538999020599</c:v>
                </c:pt>
                <c:pt idx="624">
                  <c:v>2.9183172254151901</c:v>
                </c:pt>
                <c:pt idx="625">
                  <c:v>0.272768137467849</c:v>
                </c:pt>
                <c:pt idx="626">
                  <c:v>1.7947443170723301</c:v>
                </c:pt>
                <c:pt idx="627">
                  <c:v>0.14584844883298601</c:v>
                </c:pt>
                <c:pt idx="628">
                  <c:v>9.1289087015458806E-2</c:v>
                </c:pt>
                <c:pt idx="629">
                  <c:v>0.37636447647411497</c:v>
                </c:pt>
                <c:pt idx="630">
                  <c:v>5.4338981385466498</c:v>
                </c:pt>
                <c:pt idx="631">
                  <c:v>5.0965183431271202</c:v>
                </c:pt>
                <c:pt idx="632">
                  <c:v>1.78632271613764</c:v>
                </c:pt>
                <c:pt idx="633">
                  <c:v>5.34462206593426</c:v>
                </c:pt>
                <c:pt idx="634">
                  <c:v>1.04785410709589</c:v>
                </c:pt>
                <c:pt idx="635">
                  <c:v>1.0467912787906799</c:v>
                </c:pt>
                <c:pt idx="636">
                  <c:v>0.21730208713961099</c:v>
                </c:pt>
                <c:pt idx="637">
                  <c:v>1.80594842274163</c:v>
                </c:pt>
                <c:pt idx="638">
                  <c:v>0</c:v>
                </c:pt>
                <c:pt idx="639">
                  <c:v>0.176649597345476</c:v>
                </c:pt>
                <c:pt idx="640">
                  <c:v>0.130681794328806</c:v>
                </c:pt>
                <c:pt idx="641">
                  <c:v>2.3632163523185001</c:v>
                </c:pt>
                <c:pt idx="642">
                  <c:v>0.130156033073278</c:v>
                </c:pt>
                <c:pt idx="643">
                  <c:v>2.9787839222350798</c:v>
                </c:pt>
                <c:pt idx="644">
                  <c:v>1.00363970474513</c:v>
                </c:pt>
                <c:pt idx="645">
                  <c:v>0.495781157628849</c:v>
                </c:pt>
                <c:pt idx="646">
                  <c:v>0.84186290443144995</c:v>
                </c:pt>
                <c:pt idx="647">
                  <c:v>1.98466130244795</c:v>
                </c:pt>
                <c:pt idx="648">
                  <c:v>7.6606197516795996E-2</c:v>
                </c:pt>
                <c:pt idx="649">
                  <c:v>0.97149198610075105</c:v>
                </c:pt>
                <c:pt idx="650">
                  <c:v>1.3619707559290799</c:v>
                </c:pt>
                <c:pt idx="651">
                  <c:v>1.89838413569022</c:v>
                </c:pt>
                <c:pt idx="652">
                  <c:v>4.36893311268887</c:v>
                </c:pt>
                <c:pt idx="653">
                  <c:v>0.95944070654737101</c:v>
                </c:pt>
                <c:pt idx="654">
                  <c:v>2.8360265392953101</c:v>
                </c:pt>
                <c:pt idx="655">
                  <c:v>0.75189892119208002</c:v>
                </c:pt>
                <c:pt idx="656">
                  <c:v>-2.8659650515523001E-2</c:v>
                </c:pt>
                <c:pt idx="657">
                  <c:v>4.2548618260164099</c:v>
                </c:pt>
                <c:pt idx="658">
                  <c:v>0.49328303466534901</c:v>
                </c:pt>
                <c:pt idx="659">
                  <c:v>0.35869888704220199</c:v>
                </c:pt>
                <c:pt idx="660">
                  <c:v>1.22033977558003</c:v>
                </c:pt>
                <c:pt idx="661">
                  <c:v>0.17728823863236501</c:v>
                </c:pt>
                <c:pt idx="662">
                  <c:v>2.38861086674819</c:v>
                </c:pt>
                <c:pt idx="663">
                  <c:v>0.14785842844549801</c:v>
                </c:pt>
                <c:pt idx="664">
                  <c:v>4.1844181595362304</c:v>
                </c:pt>
                <c:pt idx="665">
                  <c:v>-0.232575594193591</c:v>
                </c:pt>
                <c:pt idx="666">
                  <c:v>1.3649880986993601</c:v>
                </c:pt>
                <c:pt idx="667">
                  <c:v>2.7929420372784999</c:v>
                </c:pt>
                <c:pt idx="668">
                  <c:v>1.6473507305859201</c:v>
                </c:pt>
                <c:pt idx="669">
                  <c:v>15.9516545803117</c:v>
                </c:pt>
                <c:pt idx="670">
                  <c:v>3.0303636257658799</c:v>
                </c:pt>
                <c:pt idx="671">
                  <c:v>2.4487073137021702</c:v>
                </c:pt>
                <c:pt idx="672">
                  <c:v>0.49693293449104498</c:v>
                </c:pt>
                <c:pt idx="673">
                  <c:v>21.688385387785399</c:v>
                </c:pt>
                <c:pt idx="674">
                  <c:v>1.21155295240934</c:v>
                </c:pt>
                <c:pt idx="675">
                  <c:v>1.5768888320379</c:v>
                </c:pt>
                <c:pt idx="676">
                  <c:v>2.1265705317004899</c:v>
                </c:pt>
                <c:pt idx="677">
                  <c:v>1.48824530317926</c:v>
                </c:pt>
                <c:pt idx="678">
                  <c:v>3.4264238471050001</c:v>
                </c:pt>
                <c:pt idx="679">
                  <c:v>10.7612656574696</c:v>
                </c:pt>
                <c:pt idx="680">
                  <c:v>4.2327455480368398E-2</c:v>
                </c:pt>
                <c:pt idx="681">
                  <c:v>8.6846761431310909E-3</c:v>
                </c:pt>
                <c:pt idx="682">
                  <c:v>0.90320975833272499</c:v>
                </c:pt>
                <c:pt idx="683">
                  <c:v>0.162851127813155</c:v>
                </c:pt>
                <c:pt idx="684">
                  <c:v>0.60408127718175197</c:v>
                </c:pt>
                <c:pt idx="685">
                  <c:v>0.219029934090992</c:v>
                </c:pt>
                <c:pt idx="686">
                  <c:v>0</c:v>
                </c:pt>
                <c:pt idx="687">
                  <c:v>2.21389215186234</c:v>
                </c:pt>
                <c:pt idx="688">
                  <c:v>1.62724719429577</c:v>
                </c:pt>
                <c:pt idx="689">
                  <c:v>1.1831462201957801</c:v>
                </c:pt>
                <c:pt idx="690">
                  <c:v>5.4955454936727903E-3</c:v>
                </c:pt>
                <c:pt idx="691">
                  <c:v>5.0651710223069699</c:v>
                </c:pt>
                <c:pt idx="692">
                  <c:v>1.3757066443249</c:v>
                </c:pt>
                <c:pt idx="693">
                  <c:v>2.2853413768378701</c:v>
                </c:pt>
                <c:pt idx="694">
                  <c:v>6.4153219272027995E-2</c:v>
                </c:pt>
                <c:pt idx="695">
                  <c:v>1.1223026026082199</c:v>
                </c:pt>
                <c:pt idx="696">
                  <c:v>3.0208241747528</c:v>
                </c:pt>
                <c:pt idx="697">
                  <c:v>0.16843575128455801</c:v>
                </c:pt>
                <c:pt idx="698">
                  <c:v>0.85231787725233599</c:v>
                </c:pt>
                <c:pt idx="699">
                  <c:v>0</c:v>
                </c:pt>
                <c:pt idx="700">
                  <c:v>1.51195725304142</c:v>
                </c:pt>
                <c:pt idx="701">
                  <c:v>1.92413160205627</c:v>
                </c:pt>
                <c:pt idx="702">
                  <c:v>0.30731839451620702</c:v>
                </c:pt>
                <c:pt idx="703">
                  <c:v>-2.69767377158854E-2</c:v>
                </c:pt>
                <c:pt idx="704">
                  <c:v>0.252399717121148</c:v>
                </c:pt>
                <c:pt idx="705">
                  <c:v>2.34818814776387</c:v>
                </c:pt>
                <c:pt idx="706">
                  <c:v>0.217185237861384</c:v>
                </c:pt>
                <c:pt idx="707">
                  <c:v>0</c:v>
                </c:pt>
                <c:pt idx="708">
                  <c:v>-0.208262948170294</c:v>
                </c:pt>
                <c:pt idx="709">
                  <c:v>23.8146613700684</c:v>
                </c:pt>
                <c:pt idx="710">
                  <c:v>2.43313514938998</c:v>
                </c:pt>
                <c:pt idx="711">
                  <c:v>0.214181097070482</c:v>
                </c:pt>
                <c:pt idx="712">
                  <c:v>0.40283377183299401</c:v>
                </c:pt>
                <c:pt idx="713">
                  <c:v>2.2064451380685899</c:v>
                </c:pt>
                <c:pt idx="714">
                  <c:v>0.98037789435382106</c:v>
                </c:pt>
                <c:pt idx="715">
                  <c:v>0.76921210363608306</c:v>
                </c:pt>
                <c:pt idx="716">
                  <c:v>-7.8154422179912295E-2</c:v>
                </c:pt>
                <c:pt idx="717">
                  <c:v>2.0220115832604E-2</c:v>
                </c:pt>
                <c:pt idx="718">
                  <c:v>-0.26928223826548298</c:v>
                </c:pt>
                <c:pt idx="719">
                  <c:v>0.80730280854787895</c:v>
                </c:pt>
                <c:pt idx="720">
                  <c:v>3.49877380684419</c:v>
                </c:pt>
                <c:pt idx="721">
                  <c:v>0.73554406263706296</c:v>
                </c:pt>
                <c:pt idx="722">
                  <c:v>0.724269732877592</c:v>
                </c:pt>
                <c:pt idx="723">
                  <c:v>1.5297343179885601</c:v>
                </c:pt>
                <c:pt idx="724">
                  <c:v>0</c:v>
                </c:pt>
                <c:pt idx="725">
                  <c:v>0.72087727422458003</c:v>
                </c:pt>
                <c:pt idx="726">
                  <c:v>3.2609749574645401</c:v>
                </c:pt>
                <c:pt idx="727">
                  <c:v>2.2300021415469402</c:v>
                </c:pt>
                <c:pt idx="728">
                  <c:v>1.85393180080508</c:v>
                </c:pt>
                <c:pt idx="729">
                  <c:v>1.3288866812019799</c:v>
                </c:pt>
                <c:pt idx="730">
                  <c:v>0.72528522394241202</c:v>
                </c:pt>
                <c:pt idx="731">
                  <c:v>0.26457099043306198</c:v>
                </c:pt>
                <c:pt idx="732">
                  <c:v>-3.5282699779594501E-2</c:v>
                </c:pt>
                <c:pt idx="733">
                  <c:v>0.83332999506800798</c:v>
                </c:pt>
                <c:pt idx="734">
                  <c:v>0.27192515897730501</c:v>
                </c:pt>
                <c:pt idx="735">
                  <c:v>-0.37882249633639797</c:v>
                </c:pt>
                <c:pt idx="736">
                  <c:v>0.29363543744033099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0.65050250800827603</c:v>
                </c:pt>
                <c:pt idx="742">
                  <c:v>0.34602678279318999</c:v>
                </c:pt>
                <c:pt idx="743">
                  <c:v>0.113244062836165</c:v>
                </c:pt>
                <c:pt idx="744">
                  <c:v>1.4036297635595101</c:v>
                </c:pt>
                <c:pt idx="745">
                  <c:v>5.3209284542224899E-2</c:v>
                </c:pt>
                <c:pt idx="746">
                  <c:v>5.4899729768169502E-2</c:v>
                </c:pt>
                <c:pt idx="747">
                  <c:v>0</c:v>
                </c:pt>
                <c:pt idx="748">
                  <c:v>0</c:v>
                </c:pt>
                <c:pt idx="749">
                  <c:v>0.661110902719941</c:v>
                </c:pt>
                <c:pt idx="750">
                  <c:v>6.4227254406318304</c:v>
                </c:pt>
                <c:pt idx="751">
                  <c:v>0.99892998695992896</c:v>
                </c:pt>
                <c:pt idx="752">
                  <c:v>0.35526890281868001</c:v>
                </c:pt>
                <c:pt idx="753">
                  <c:v>1.17278618507514</c:v>
                </c:pt>
                <c:pt idx="754">
                  <c:v>-6.7426303205955999E-3</c:v>
                </c:pt>
                <c:pt idx="755">
                  <c:v>1.96371969360626</c:v>
                </c:pt>
                <c:pt idx="756">
                  <c:v>1.1240268225832599</c:v>
                </c:pt>
                <c:pt idx="757">
                  <c:v>1.8908508241081401</c:v>
                </c:pt>
                <c:pt idx="758">
                  <c:v>1.2954515109670299</c:v>
                </c:pt>
                <c:pt idx="759">
                  <c:v>-1.99577754066378E-2</c:v>
                </c:pt>
                <c:pt idx="760">
                  <c:v>0.85620638750926004</c:v>
                </c:pt>
                <c:pt idx="761">
                  <c:v>1.24318038226338E-2</c:v>
                </c:pt>
                <c:pt idx="762">
                  <c:v>1.5472919990435099</c:v>
                </c:pt>
                <c:pt idx="763">
                  <c:v>3.9867368811914397E-2</c:v>
                </c:pt>
                <c:pt idx="764">
                  <c:v>0.89133669052168696</c:v>
                </c:pt>
                <c:pt idx="765">
                  <c:v>1.5059643633784501</c:v>
                </c:pt>
                <c:pt idx="766">
                  <c:v>0.35669683723149198</c:v>
                </c:pt>
                <c:pt idx="767">
                  <c:v>-3.3514415095516101E-2</c:v>
                </c:pt>
                <c:pt idx="768">
                  <c:v>0.73938671741683204</c:v>
                </c:pt>
                <c:pt idx="769">
                  <c:v>0.40286505918266602</c:v>
                </c:pt>
                <c:pt idx="770">
                  <c:v>4.24269480427788</c:v>
                </c:pt>
                <c:pt idx="771">
                  <c:v>-1.1915990951458399</c:v>
                </c:pt>
                <c:pt idx="772">
                  <c:v>17.7017519657884</c:v>
                </c:pt>
                <c:pt idx="773">
                  <c:v>0</c:v>
                </c:pt>
                <c:pt idx="774">
                  <c:v>0.14380790119478201</c:v>
                </c:pt>
                <c:pt idx="775">
                  <c:v>2.1509361242306602</c:v>
                </c:pt>
                <c:pt idx="776">
                  <c:v>1.22728341361218</c:v>
                </c:pt>
                <c:pt idx="777">
                  <c:v>2.47651560887949</c:v>
                </c:pt>
                <c:pt idx="778">
                  <c:v>3.0671902625523901</c:v>
                </c:pt>
                <c:pt idx="779">
                  <c:v>2.8031351149008099</c:v>
                </c:pt>
                <c:pt idx="780">
                  <c:v>1.5070651309676999</c:v>
                </c:pt>
                <c:pt idx="781">
                  <c:v>1.7426838177847199</c:v>
                </c:pt>
                <c:pt idx="782">
                  <c:v>3.2213220559174101</c:v>
                </c:pt>
                <c:pt idx="783">
                  <c:v>1.9810538539686</c:v>
                </c:pt>
                <c:pt idx="784">
                  <c:v>0</c:v>
                </c:pt>
                <c:pt idx="785">
                  <c:v>0.63639241454688</c:v>
                </c:pt>
                <c:pt idx="786">
                  <c:v>-3.8984737889847398</c:v>
                </c:pt>
                <c:pt idx="787">
                  <c:v>-0.83981121890667398</c:v>
                </c:pt>
                <c:pt idx="788">
                  <c:v>1.28688189991368</c:v>
                </c:pt>
                <c:pt idx="789">
                  <c:v>0.31864813253673802</c:v>
                </c:pt>
                <c:pt idx="790">
                  <c:v>8.4720655649453594E-2</c:v>
                </c:pt>
                <c:pt idx="791">
                  <c:v>5.2381927028038398</c:v>
                </c:pt>
                <c:pt idx="792">
                  <c:v>5.3409750117523096</c:v>
                </c:pt>
                <c:pt idx="793">
                  <c:v>1.96640227712252</c:v>
                </c:pt>
                <c:pt idx="794">
                  <c:v>1.05161178105841</c:v>
                </c:pt>
                <c:pt idx="795">
                  <c:v>0.50351783008701201</c:v>
                </c:pt>
                <c:pt idx="796">
                  <c:v>1.4138311969719399</c:v>
                </c:pt>
                <c:pt idx="797">
                  <c:v>0.74021257976232302</c:v>
                </c:pt>
                <c:pt idx="798">
                  <c:v>0.86267656751795396</c:v>
                </c:pt>
                <c:pt idx="799">
                  <c:v>4.5549229893185599</c:v>
                </c:pt>
                <c:pt idx="800">
                  <c:v>1.33711280664169</c:v>
                </c:pt>
                <c:pt idx="801">
                  <c:v>1.48123991409074</c:v>
                </c:pt>
                <c:pt idx="802">
                  <c:v>-1.1451407360265</c:v>
                </c:pt>
                <c:pt idx="803">
                  <c:v>2.13030437188434</c:v>
                </c:pt>
                <c:pt idx="804">
                  <c:v>0.53833470122634997</c:v>
                </c:pt>
                <c:pt idx="805">
                  <c:v>0.41233873756626899</c:v>
                </c:pt>
                <c:pt idx="806">
                  <c:v>1.51532865921856</c:v>
                </c:pt>
                <c:pt idx="807">
                  <c:v>-0.26492054591293801</c:v>
                </c:pt>
                <c:pt idx="808">
                  <c:v>-0.17608436492788401</c:v>
                </c:pt>
                <c:pt idx="809">
                  <c:v>-4.6833598693033003E-2</c:v>
                </c:pt>
                <c:pt idx="810">
                  <c:v>0</c:v>
                </c:pt>
                <c:pt idx="811">
                  <c:v>0.79384206345757102</c:v>
                </c:pt>
                <c:pt idx="812">
                  <c:v>4.6432256097759398E-3</c:v>
                </c:pt>
                <c:pt idx="813">
                  <c:v>0</c:v>
                </c:pt>
                <c:pt idx="814">
                  <c:v>-8.2290990529813299E-2</c:v>
                </c:pt>
                <c:pt idx="815">
                  <c:v>0.28206959658080399</c:v>
                </c:pt>
                <c:pt idx="816">
                  <c:v>1.0960578476996199</c:v>
                </c:pt>
                <c:pt idx="817">
                  <c:v>1.7034264678845099</c:v>
                </c:pt>
                <c:pt idx="818">
                  <c:v>3.14113152857065</c:v>
                </c:pt>
                <c:pt idx="819">
                  <c:v>0.29997042975572602</c:v>
                </c:pt>
                <c:pt idx="820">
                  <c:v>8.6355205457008992</c:v>
                </c:pt>
                <c:pt idx="821">
                  <c:v>1.36206974770786</c:v>
                </c:pt>
                <c:pt idx="822">
                  <c:v>0</c:v>
                </c:pt>
                <c:pt idx="823">
                  <c:v>0.40114256051313402</c:v>
                </c:pt>
                <c:pt idx="824">
                  <c:v>1.3172265406703301</c:v>
                </c:pt>
                <c:pt idx="825">
                  <c:v>1.3336973886380801</c:v>
                </c:pt>
                <c:pt idx="826">
                  <c:v>0.262254907129917</c:v>
                </c:pt>
                <c:pt idx="827">
                  <c:v>0.371545093466148</c:v>
                </c:pt>
                <c:pt idx="828">
                  <c:v>2.23769070250879</c:v>
                </c:pt>
                <c:pt idx="829">
                  <c:v>0</c:v>
                </c:pt>
                <c:pt idx="830">
                  <c:v>3.4053131734090698</c:v>
                </c:pt>
                <c:pt idx="831">
                  <c:v>2.9717591238503802</c:v>
                </c:pt>
                <c:pt idx="832">
                  <c:v>1.83415352109324</c:v>
                </c:pt>
                <c:pt idx="833">
                  <c:v>0.82889801548929998</c:v>
                </c:pt>
                <c:pt idx="834">
                  <c:v>0.57378262049778594</c:v>
                </c:pt>
                <c:pt idx="835">
                  <c:v>1.6574631669786599</c:v>
                </c:pt>
                <c:pt idx="836">
                  <c:v>1.6949937580015</c:v>
                </c:pt>
                <c:pt idx="837">
                  <c:v>0.99352572791385396</c:v>
                </c:pt>
                <c:pt idx="838">
                  <c:v>1.32241613120563</c:v>
                </c:pt>
                <c:pt idx="839">
                  <c:v>-8.2590530327053296E-2</c:v>
                </c:pt>
                <c:pt idx="840">
                  <c:v>2.4828065735879599</c:v>
                </c:pt>
                <c:pt idx="841">
                  <c:v>0.36661445856800801</c:v>
                </c:pt>
                <c:pt idx="842">
                  <c:v>0.244839986520477</c:v>
                </c:pt>
                <c:pt idx="843">
                  <c:v>0</c:v>
                </c:pt>
                <c:pt idx="844">
                  <c:v>1.4367972434235401</c:v>
                </c:pt>
                <c:pt idx="845">
                  <c:v>2.47680347258905</c:v>
                </c:pt>
                <c:pt idx="846">
                  <c:v>0.261589830909017</c:v>
                </c:pt>
                <c:pt idx="847">
                  <c:v>6.7296925444357898</c:v>
                </c:pt>
                <c:pt idx="848">
                  <c:v>-0.40127199145583398</c:v>
                </c:pt>
                <c:pt idx="849">
                  <c:v>1.87289688431415</c:v>
                </c:pt>
                <c:pt idx="850">
                  <c:v>0.223724531736986</c:v>
                </c:pt>
                <c:pt idx="851">
                  <c:v>1.09235011639977</c:v>
                </c:pt>
                <c:pt idx="852">
                  <c:v>2.36085591647789E-2</c:v>
                </c:pt>
                <c:pt idx="853">
                  <c:v>1.35711760844316E-2</c:v>
                </c:pt>
                <c:pt idx="854">
                  <c:v>-3.6026364093243397E-2</c:v>
                </c:pt>
                <c:pt idx="855">
                  <c:v>6.6031425932528406E-2</c:v>
                </c:pt>
                <c:pt idx="856">
                  <c:v>4.2920832369745199E-2</c:v>
                </c:pt>
                <c:pt idx="857">
                  <c:v>2.03942883309074</c:v>
                </c:pt>
                <c:pt idx="858">
                  <c:v>1.24259240876861</c:v>
                </c:pt>
                <c:pt idx="859">
                  <c:v>0.51112381249622296</c:v>
                </c:pt>
                <c:pt idx="860">
                  <c:v>0</c:v>
                </c:pt>
                <c:pt idx="861">
                  <c:v>2.0701040842207998</c:v>
                </c:pt>
                <c:pt idx="862">
                  <c:v>0.404904686962475</c:v>
                </c:pt>
                <c:pt idx="863">
                  <c:v>0.140318662438639</c:v>
                </c:pt>
                <c:pt idx="864">
                  <c:v>0</c:v>
                </c:pt>
                <c:pt idx="865">
                  <c:v>0.88240386394980197</c:v>
                </c:pt>
                <c:pt idx="866">
                  <c:v>2.4554420884098298</c:v>
                </c:pt>
                <c:pt idx="867">
                  <c:v>1.9890747970640299</c:v>
                </c:pt>
                <c:pt idx="868">
                  <c:v>0.95974903225983998</c:v>
                </c:pt>
                <c:pt idx="869">
                  <c:v>0.88073090078640204</c:v>
                </c:pt>
                <c:pt idx="870">
                  <c:v>2.5606069352781501E-2</c:v>
                </c:pt>
                <c:pt idx="871">
                  <c:v>0.86005751696094201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2.0895007425344199</c:v>
                </c:pt>
                <c:pt idx="876">
                  <c:v>1.2526871403826101</c:v>
                </c:pt>
                <c:pt idx="877">
                  <c:v>1.5908946555519601</c:v>
                </c:pt>
                <c:pt idx="878">
                  <c:v>0.26117070151784499</c:v>
                </c:pt>
                <c:pt idx="879">
                  <c:v>2.3841584072072299</c:v>
                </c:pt>
                <c:pt idx="880">
                  <c:v>1.21190969123058</c:v>
                </c:pt>
                <c:pt idx="881">
                  <c:v>2.2908424982547002</c:v>
                </c:pt>
                <c:pt idx="882">
                  <c:v>0.26633729849480697</c:v>
                </c:pt>
                <c:pt idx="883">
                  <c:v>0.338764051386929</c:v>
                </c:pt>
                <c:pt idx="884">
                  <c:v>0</c:v>
                </c:pt>
                <c:pt idx="885">
                  <c:v>5.2541136697397697E-2</c:v>
                </c:pt>
                <c:pt idx="886">
                  <c:v>0.69125604950518404</c:v>
                </c:pt>
                <c:pt idx="887">
                  <c:v>1.5996399960943</c:v>
                </c:pt>
                <c:pt idx="888">
                  <c:v>0.256488683208351</c:v>
                </c:pt>
                <c:pt idx="889">
                  <c:v>1.0491604662082199</c:v>
                </c:pt>
                <c:pt idx="890">
                  <c:v>8.3997362023290695E-2</c:v>
                </c:pt>
                <c:pt idx="891">
                  <c:v>1.0277439483983899</c:v>
                </c:pt>
                <c:pt idx="892">
                  <c:v>2.1752796404869001</c:v>
                </c:pt>
                <c:pt idx="893">
                  <c:v>0.35335957054129002</c:v>
                </c:pt>
                <c:pt idx="894">
                  <c:v>1.3695154785599499</c:v>
                </c:pt>
                <c:pt idx="895">
                  <c:v>0.22030650268492899</c:v>
                </c:pt>
                <c:pt idx="896">
                  <c:v>0.21652068268125499</c:v>
                </c:pt>
                <c:pt idx="897">
                  <c:v>-2.22474151231279E-2</c:v>
                </c:pt>
                <c:pt idx="898">
                  <c:v>1.2969089007018499</c:v>
                </c:pt>
                <c:pt idx="899">
                  <c:v>0.31523652711992201</c:v>
                </c:pt>
                <c:pt idx="900">
                  <c:v>0</c:v>
                </c:pt>
                <c:pt idx="901">
                  <c:v>0.843832116803791</c:v>
                </c:pt>
                <c:pt idx="902">
                  <c:v>0.23720316974119801</c:v>
                </c:pt>
                <c:pt idx="903">
                  <c:v>-3.2309342569497401</c:v>
                </c:pt>
                <c:pt idx="904">
                  <c:v>3.3811999137714399</c:v>
                </c:pt>
                <c:pt idx="905">
                  <c:v>3.3583545036568001</c:v>
                </c:pt>
                <c:pt idx="906">
                  <c:v>9.6651609849198905E-2</c:v>
                </c:pt>
                <c:pt idx="907">
                  <c:v>0.41646651841973298</c:v>
                </c:pt>
                <c:pt idx="908">
                  <c:v>2.0880224282687898</c:v>
                </c:pt>
                <c:pt idx="909">
                  <c:v>22.980427979452099</c:v>
                </c:pt>
                <c:pt idx="910">
                  <c:v>0.22985367616875901</c:v>
                </c:pt>
                <c:pt idx="911">
                  <c:v>0.242292565882258</c:v>
                </c:pt>
                <c:pt idx="912">
                  <c:v>3.5317976035760701</c:v>
                </c:pt>
                <c:pt idx="913">
                  <c:v>3.0551026085714401</c:v>
                </c:pt>
                <c:pt idx="914">
                  <c:v>2.9918587436933102</c:v>
                </c:pt>
                <c:pt idx="915">
                  <c:v>0.68896902594994103</c:v>
                </c:pt>
                <c:pt idx="916">
                  <c:v>0.11514915758944599</c:v>
                </c:pt>
                <c:pt idx="917">
                  <c:v>0</c:v>
                </c:pt>
                <c:pt idx="918">
                  <c:v>0</c:v>
                </c:pt>
                <c:pt idx="919">
                  <c:v>-8.5554814693791004E-2</c:v>
                </c:pt>
                <c:pt idx="920">
                  <c:v>0.79225734827385796</c:v>
                </c:pt>
                <c:pt idx="921">
                  <c:v>1.4687614908908599</c:v>
                </c:pt>
                <c:pt idx="922">
                  <c:v>-0.33955956782263302</c:v>
                </c:pt>
                <c:pt idx="923">
                  <c:v>0.71436144400494495</c:v>
                </c:pt>
                <c:pt idx="924">
                  <c:v>1.3735548289442301</c:v>
                </c:pt>
                <c:pt idx="925">
                  <c:v>0</c:v>
                </c:pt>
                <c:pt idx="926">
                  <c:v>1.5546270860783</c:v>
                </c:pt>
                <c:pt idx="927">
                  <c:v>1.9921179249480001</c:v>
                </c:pt>
                <c:pt idx="928">
                  <c:v>0.29098427755467399</c:v>
                </c:pt>
                <c:pt idx="929">
                  <c:v>1.46684949390924</c:v>
                </c:pt>
                <c:pt idx="930">
                  <c:v>1.3771752940073301</c:v>
                </c:pt>
                <c:pt idx="931">
                  <c:v>2.7785229355267602</c:v>
                </c:pt>
                <c:pt idx="932">
                  <c:v>0.57887572274269805</c:v>
                </c:pt>
                <c:pt idx="933">
                  <c:v>4.1998707897679399E-2</c:v>
                </c:pt>
                <c:pt idx="934">
                  <c:v>0.87643508160514005</c:v>
                </c:pt>
                <c:pt idx="935">
                  <c:v>6.2229900231155197E-2</c:v>
                </c:pt>
                <c:pt idx="936">
                  <c:v>8.6271180286937602E-2</c:v>
                </c:pt>
                <c:pt idx="937">
                  <c:v>0.41227667999854201</c:v>
                </c:pt>
                <c:pt idx="938">
                  <c:v>2.1811901121155501</c:v>
                </c:pt>
                <c:pt idx="939">
                  <c:v>8.7168641865994503E-2</c:v>
                </c:pt>
                <c:pt idx="940">
                  <c:v>1.4292168259438001</c:v>
                </c:pt>
                <c:pt idx="941">
                  <c:v>0.47537301080608202</c:v>
                </c:pt>
                <c:pt idx="942">
                  <c:v>1.0810459694549399</c:v>
                </c:pt>
                <c:pt idx="943">
                  <c:v>4.9814574695824696</c:v>
                </c:pt>
                <c:pt idx="944">
                  <c:v>0.38011621901068499</c:v>
                </c:pt>
                <c:pt idx="945">
                  <c:v>0</c:v>
                </c:pt>
                <c:pt idx="946">
                  <c:v>0.37133691840819499</c:v>
                </c:pt>
                <c:pt idx="947">
                  <c:v>1.3611221191753</c:v>
                </c:pt>
                <c:pt idx="948">
                  <c:v>0</c:v>
                </c:pt>
                <c:pt idx="949">
                  <c:v>0.16504470437475699</c:v>
                </c:pt>
                <c:pt idx="950">
                  <c:v>-4.9497424366167803E-2</c:v>
                </c:pt>
                <c:pt idx="951">
                  <c:v>1.3813563958235899</c:v>
                </c:pt>
                <c:pt idx="952">
                  <c:v>1.4139975746276201</c:v>
                </c:pt>
                <c:pt idx="953">
                  <c:v>2.4213571760691801</c:v>
                </c:pt>
                <c:pt idx="954">
                  <c:v>1.12201037084995</c:v>
                </c:pt>
                <c:pt idx="955">
                  <c:v>0.48038278001300799</c:v>
                </c:pt>
                <c:pt idx="956">
                  <c:v>0.44779405678526701</c:v>
                </c:pt>
                <c:pt idx="957">
                  <c:v>0.86846135070355501</c:v>
                </c:pt>
                <c:pt idx="958">
                  <c:v>0.174895723381047</c:v>
                </c:pt>
                <c:pt idx="959">
                  <c:v>-0.16941313780523101</c:v>
                </c:pt>
                <c:pt idx="960">
                  <c:v>0.26844809309545098</c:v>
                </c:pt>
                <c:pt idx="961">
                  <c:v>0.64835984100058097</c:v>
                </c:pt>
                <c:pt idx="962">
                  <c:v>4.1537881364338602</c:v>
                </c:pt>
                <c:pt idx="963">
                  <c:v>2.7742724207399099</c:v>
                </c:pt>
                <c:pt idx="964">
                  <c:v>0.15601207048817101</c:v>
                </c:pt>
                <c:pt idx="965">
                  <c:v>0.24882130471112501</c:v>
                </c:pt>
                <c:pt idx="966">
                  <c:v>1.1676263941266101</c:v>
                </c:pt>
                <c:pt idx="967">
                  <c:v>4.4979086563625197</c:v>
                </c:pt>
                <c:pt idx="968">
                  <c:v>0.57147417624443597</c:v>
                </c:pt>
                <c:pt idx="969">
                  <c:v>0.38274001130399399</c:v>
                </c:pt>
                <c:pt idx="970">
                  <c:v>0.99502867236275305</c:v>
                </c:pt>
                <c:pt idx="971">
                  <c:v>0.90453746207566399</c:v>
                </c:pt>
                <c:pt idx="972">
                  <c:v>0.51386072943657601</c:v>
                </c:pt>
                <c:pt idx="973">
                  <c:v>9.0159124427384593E-2</c:v>
                </c:pt>
                <c:pt idx="974">
                  <c:v>4.6453506434470597</c:v>
                </c:pt>
                <c:pt idx="975">
                  <c:v>0.87377273058743199</c:v>
                </c:pt>
                <c:pt idx="976">
                  <c:v>1.9901945471237601</c:v>
                </c:pt>
                <c:pt idx="977">
                  <c:v>1.1325740303212499</c:v>
                </c:pt>
                <c:pt idx="978">
                  <c:v>0.82504883502595805</c:v>
                </c:pt>
                <c:pt idx="979">
                  <c:v>1.6806442611580501</c:v>
                </c:pt>
                <c:pt idx="980">
                  <c:v>1.16261948885765</c:v>
                </c:pt>
                <c:pt idx="981">
                  <c:v>1.6030299535144199</c:v>
                </c:pt>
                <c:pt idx="982">
                  <c:v>0.95348271569863796</c:v>
                </c:pt>
                <c:pt idx="983">
                  <c:v>1.35843299739671</c:v>
                </c:pt>
                <c:pt idx="984">
                  <c:v>1.31990137234019</c:v>
                </c:pt>
                <c:pt idx="985">
                  <c:v>0</c:v>
                </c:pt>
                <c:pt idx="986">
                  <c:v>5.0882377914646204</c:v>
                </c:pt>
                <c:pt idx="987">
                  <c:v>0.68184881436678901</c:v>
                </c:pt>
                <c:pt idx="988">
                  <c:v>2.0044725435797099</c:v>
                </c:pt>
                <c:pt idx="989">
                  <c:v>-5.9776183093739201E-2</c:v>
                </c:pt>
                <c:pt idx="990">
                  <c:v>-4.4803859246304201E-2</c:v>
                </c:pt>
                <c:pt idx="991">
                  <c:v>0.53705180445210099</c:v>
                </c:pt>
                <c:pt idx="992">
                  <c:v>1.33463193516751</c:v>
                </c:pt>
                <c:pt idx="993">
                  <c:v>0.10645967869013501</c:v>
                </c:pt>
                <c:pt idx="994">
                  <c:v>0.31364774224560599</c:v>
                </c:pt>
                <c:pt idx="995">
                  <c:v>0.274656562486086</c:v>
                </c:pt>
                <c:pt idx="996">
                  <c:v>-1.4328168575219E-2</c:v>
                </c:pt>
                <c:pt idx="997">
                  <c:v>19.631071247249999</c:v>
                </c:pt>
                <c:pt idx="998">
                  <c:v>0.71203069381130102</c:v>
                </c:pt>
                <c:pt idx="999">
                  <c:v>7.0277397949967497</c:v>
                </c:pt>
                <c:pt idx="1000">
                  <c:v>1.62511553908039</c:v>
                </c:pt>
                <c:pt idx="1001">
                  <c:v>0.25037624463260599</c:v>
                </c:pt>
                <c:pt idx="1002">
                  <c:v>2.3059373656095001</c:v>
                </c:pt>
                <c:pt idx="1003">
                  <c:v>1.6887358159205299</c:v>
                </c:pt>
                <c:pt idx="1004">
                  <c:v>1.4403455706328401</c:v>
                </c:pt>
                <c:pt idx="1005">
                  <c:v>0.86622863955016505</c:v>
                </c:pt>
                <c:pt idx="1006">
                  <c:v>0.344702647234578</c:v>
                </c:pt>
                <c:pt idx="1007">
                  <c:v>2.22858810079713</c:v>
                </c:pt>
                <c:pt idx="1008">
                  <c:v>1.2944284064784599</c:v>
                </c:pt>
                <c:pt idx="1009">
                  <c:v>0</c:v>
                </c:pt>
                <c:pt idx="1010">
                  <c:v>8.1262018430544707</c:v>
                </c:pt>
                <c:pt idx="1011">
                  <c:v>0.11606368415002501</c:v>
                </c:pt>
                <c:pt idx="1012">
                  <c:v>1.62420818939862</c:v>
                </c:pt>
                <c:pt idx="1013">
                  <c:v>0.36014943331907301</c:v>
                </c:pt>
                <c:pt idx="1014">
                  <c:v>1.6882270115400499</c:v>
                </c:pt>
                <c:pt idx="1015">
                  <c:v>0.12551832435714599</c:v>
                </c:pt>
                <c:pt idx="1016">
                  <c:v>1.10543973274478</c:v>
                </c:pt>
                <c:pt idx="1017">
                  <c:v>1.18965913393524</c:v>
                </c:pt>
                <c:pt idx="1018">
                  <c:v>1.75831792510425</c:v>
                </c:pt>
                <c:pt idx="1019">
                  <c:v>0</c:v>
                </c:pt>
                <c:pt idx="1020">
                  <c:v>2.1920186356889699</c:v>
                </c:pt>
                <c:pt idx="1021">
                  <c:v>0.14180195064627499</c:v>
                </c:pt>
                <c:pt idx="1022">
                  <c:v>0.51370716256745597</c:v>
                </c:pt>
                <c:pt idx="1023">
                  <c:v>0</c:v>
                </c:pt>
                <c:pt idx="1024">
                  <c:v>0.77506871714406</c:v>
                </c:pt>
                <c:pt idx="1025">
                  <c:v>0.57490222433004401</c:v>
                </c:pt>
                <c:pt idx="1026">
                  <c:v>0.47357484073412998</c:v>
                </c:pt>
                <c:pt idx="1027">
                  <c:v>0.13391154299411301</c:v>
                </c:pt>
                <c:pt idx="1028">
                  <c:v>1.28933006668897</c:v>
                </c:pt>
                <c:pt idx="1029">
                  <c:v>1.6243059253747301</c:v>
                </c:pt>
                <c:pt idx="1030">
                  <c:v>-6.4149043788883199E-3</c:v>
                </c:pt>
                <c:pt idx="1031">
                  <c:v>0.17418136657140501</c:v>
                </c:pt>
                <c:pt idx="1032">
                  <c:v>-1.71705678587315E-2</c:v>
                </c:pt>
                <c:pt idx="1033">
                  <c:v>2.4352359542133302</c:v>
                </c:pt>
                <c:pt idx="1034">
                  <c:v>7.3396841249296498</c:v>
                </c:pt>
                <c:pt idx="1035">
                  <c:v>0.56295780461294398</c:v>
                </c:pt>
                <c:pt idx="1036">
                  <c:v>-2.4444202965793801E-2</c:v>
                </c:pt>
                <c:pt idx="1037">
                  <c:v>-1.9070786193160799E-2</c:v>
                </c:pt>
                <c:pt idx="1038">
                  <c:v>0</c:v>
                </c:pt>
                <c:pt idx="1039">
                  <c:v>-7.07264097364805E-3</c:v>
                </c:pt>
                <c:pt idx="1040">
                  <c:v>1.7290721620473599</c:v>
                </c:pt>
                <c:pt idx="1041">
                  <c:v>0.40204513217850502</c:v>
                </c:pt>
                <c:pt idx="1042">
                  <c:v>0.19448724659297101</c:v>
                </c:pt>
                <c:pt idx="1043">
                  <c:v>0.78398551122331395</c:v>
                </c:pt>
                <c:pt idx="1044">
                  <c:v>5.8528120853322401</c:v>
                </c:pt>
                <c:pt idx="1045">
                  <c:v>1.06357585060215</c:v>
                </c:pt>
                <c:pt idx="1046">
                  <c:v>0.53221534090438205</c:v>
                </c:pt>
                <c:pt idx="1047">
                  <c:v>1.0514357263167</c:v>
                </c:pt>
                <c:pt idx="1048">
                  <c:v>4.50534394712653</c:v>
                </c:pt>
                <c:pt idx="1049">
                  <c:v>1.45504389291398</c:v>
                </c:pt>
                <c:pt idx="1050">
                  <c:v>0</c:v>
                </c:pt>
                <c:pt idx="1051">
                  <c:v>1.6152110560252899</c:v>
                </c:pt>
                <c:pt idx="1052">
                  <c:v>0.46181477519570002</c:v>
                </c:pt>
                <c:pt idx="1053">
                  <c:v>3.13160951320127</c:v>
                </c:pt>
                <c:pt idx="1054">
                  <c:v>2.84605758194007</c:v>
                </c:pt>
                <c:pt idx="1055">
                  <c:v>0.59040567444555003</c:v>
                </c:pt>
                <c:pt idx="1056">
                  <c:v>0.15369758490610699</c:v>
                </c:pt>
                <c:pt idx="1057">
                  <c:v>1.08111215662191</c:v>
                </c:pt>
                <c:pt idx="1058">
                  <c:v>0.22579410709285799</c:v>
                </c:pt>
                <c:pt idx="1059">
                  <c:v>1.0309256280736601</c:v>
                </c:pt>
                <c:pt idx="1060">
                  <c:v>1.0677622114607499</c:v>
                </c:pt>
                <c:pt idx="1061">
                  <c:v>3.2234806265612002</c:v>
                </c:pt>
                <c:pt idx="1062">
                  <c:v>1.65983409297162</c:v>
                </c:pt>
                <c:pt idx="1063">
                  <c:v>0.60616201104617595</c:v>
                </c:pt>
                <c:pt idx="1064">
                  <c:v>0.78771397324162196</c:v>
                </c:pt>
                <c:pt idx="1065">
                  <c:v>7.8316547850718093E-2</c:v>
                </c:pt>
                <c:pt idx="1066">
                  <c:v>0</c:v>
                </c:pt>
                <c:pt idx="1067">
                  <c:v>0.38316128364283097</c:v>
                </c:pt>
                <c:pt idx="1068">
                  <c:v>0.482355149256806</c:v>
                </c:pt>
                <c:pt idx="1069">
                  <c:v>1.16026638223268</c:v>
                </c:pt>
                <c:pt idx="1070">
                  <c:v>3.6085928600544999</c:v>
                </c:pt>
                <c:pt idx="1071">
                  <c:v>0.57104932893062998</c:v>
                </c:pt>
                <c:pt idx="1072">
                  <c:v>1.9194047744112299</c:v>
                </c:pt>
                <c:pt idx="1073">
                  <c:v>0.28821091044196701</c:v>
                </c:pt>
                <c:pt idx="1074">
                  <c:v>0.97580386355392301</c:v>
                </c:pt>
                <c:pt idx="1075">
                  <c:v>1.09357830203647</c:v>
                </c:pt>
                <c:pt idx="1076">
                  <c:v>1.0247384795524599</c:v>
                </c:pt>
                <c:pt idx="1077">
                  <c:v>9.1422104394952006E-2</c:v>
                </c:pt>
                <c:pt idx="1078">
                  <c:v>4.6162803646112298</c:v>
                </c:pt>
                <c:pt idx="1079">
                  <c:v>3.1564432328018102</c:v>
                </c:pt>
                <c:pt idx="1080">
                  <c:v>0.34822855798194502</c:v>
                </c:pt>
                <c:pt idx="1081">
                  <c:v>0.78463387648982996</c:v>
                </c:pt>
                <c:pt idx="1082">
                  <c:v>0</c:v>
                </c:pt>
                <c:pt idx="1083">
                  <c:v>0.67212608649987104</c:v>
                </c:pt>
                <c:pt idx="1084">
                  <c:v>0</c:v>
                </c:pt>
                <c:pt idx="1085">
                  <c:v>0.56948018241693898</c:v>
                </c:pt>
                <c:pt idx="1086">
                  <c:v>1.0054651981371501</c:v>
                </c:pt>
                <c:pt idx="1087">
                  <c:v>0</c:v>
                </c:pt>
                <c:pt idx="1088">
                  <c:v>0.42420611641538303</c:v>
                </c:pt>
                <c:pt idx="1089">
                  <c:v>0</c:v>
                </c:pt>
                <c:pt idx="1090">
                  <c:v>1.37418467993464</c:v>
                </c:pt>
                <c:pt idx="1091">
                  <c:v>3.54379593343192</c:v>
                </c:pt>
                <c:pt idx="1092">
                  <c:v>-1.7085579374033699</c:v>
                </c:pt>
                <c:pt idx="1093">
                  <c:v>0.21110771781027299</c:v>
                </c:pt>
                <c:pt idx="1094">
                  <c:v>0.58335394273756302</c:v>
                </c:pt>
                <c:pt idx="1095">
                  <c:v>1.29640027102204E-2</c:v>
                </c:pt>
                <c:pt idx="1096">
                  <c:v>1.7383502152327199</c:v>
                </c:pt>
                <c:pt idx="1097">
                  <c:v>0.99233862016807395</c:v>
                </c:pt>
                <c:pt idx="1098">
                  <c:v>0</c:v>
                </c:pt>
                <c:pt idx="1099">
                  <c:v>-1.0978074314711901</c:v>
                </c:pt>
                <c:pt idx="1100">
                  <c:v>1.22340191594942</c:v>
                </c:pt>
                <c:pt idx="1101">
                  <c:v>1.60892874385412</c:v>
                </c:pt>
                <c:pt idx="1102">
                  <c:v>0.94665612432042001</c:v>
                </c:pt>
                <c:pt idx="1103">
                  <c:v>1.34103591054962E-2</c:v>
                </c:pt>
                <c:pt idx="1104">
                  <c:v>1.4063589678381301</c:v>
                </c:pt>
                <c:pt idx="1105">
                  <c:v>4.4853171508966998</c:v>
                </c:pt>
                <c:pt idx="1106">
                  <c:v>0</c:v>
                </c:pt>
                <c:pt idx="1107">
                  <c:v>9.9258569072157299E-2</c:v>
                </c:pt>
                <c:pt idx="1108">
                  <c:v>0</c:v>
                </c:pt>
                <c:pt idx="1109">
                  <c:v>0.35597149911489701</c:v>
                </c:pt>
                <c:pt idx="1110">
                  <c:v>1.2050410315148099</c:v>
                </c:pt>
                <c:pt idx="1111">
                  <c:v>0.28315834441277499</c:v>
                </c:pt>
                <c:pt idx="1112">
                  <c:v>1.0063036491586499</c:v>
                </c:pt>
                <c:pt idx="1113">
                  <c:v>0.52541904109117599</c:v>
                </c:pt>
                <c:pt idx="1114">
                  <c:v>2.5070273435487498</c:v>
                </c:pt>
                <c:pt idx="1115">
                  <c:v>2.09719880947649</c:v>
                </c:pt>
                <c:pt idx="1116">
                  <c:v>0.55736009251296403</c:v>
                </c:pt>
                <c:pt idx="1117">
                  <c:v>0.80549197051431098</c:v>
                </c:pt>
                <c:pt idx="1118">
                  <c:v>0.84969495809362405</c:v>
                </c:pt>
                <c:pt idx="1119">
                  <c:v>1.4000719837305799</c:v>
                </c:pt>
                <c:pt idx="1120">
                  <c:v>2.3710184487463599E-3</c:v>
                </c:pt>
                <c:pt idx="1121">
                  <c:v>1.7670397014877</c:v>
                </c:pt>
                <c:pt idx="1122">
                  <c:v>0.62821700216379295</c:v>
                </c:pt>
                <c:pt idx="1123">
                  <c:v>0.58706531282076702</c:v>
                </c:pt>
                <c:pt idx="1124">
                  <c:v>0.48572967970102499</c:v>
                </c:pt>
                <c:pt idx="1125">
                  <c:v>0.92022377493247498</c:v>
                </c:pt>
                <c:pt idx="1126">
                  <c:v>1.2002330648633299</c:v>
                </c:pt>
                <c:pt idx="1127">
                  <c:v>0.12445387700388399</c:v>
                </c:pt>
                <c:pt idx="1128">
                  <c:v>0.84993444824609099</c:v>
                </c:pt>
                <c:pt idx="1129">
                  <c:v>1.5665958969851601</c:v>
                </c:pt>
                <c:pt idx="1130">
                  <c:v>0.831491308040469</c:v>
                </c:pt>
                <c:pt idx="1131">
                  <c:v>0.96733710236135595</c:v>
                </c:pt>
                <c:pt idx="1132">
                  <c:v>0.142317953121538</c:v>
                </c:pt>
                <c:pt idx="1133">
                  <c:v>4.2498226191859603</c:v>
                </c:pt>
                <c:pt idx="1134">
                  <c:v>2.2172935618031899</c:v>
                </c:pt>
                <c:pt idx="1135">
                  <c:v>0</c:v>
                </c:pt>
                <c:pt idx="1136">
                  <c:v>0.183482715689195</c:v>
                </c:pt>
                <c:pt idx="1137">
                  <c:v>2.06834863580786</c:v>
                </c:pt>
                <c:pt idx="1138">
                  <c:v>6.8441836483435102E-3</c:v>
                </c:pt>
                <c:pt idx="1139">
                  <c:v>0.113447072482405</c:v>
                </c:pt>
                <c:pt idx="1140">
                  <c:v>1.6739034359669001</c:v>
                </c:pt>
                <c:pt idx="1141">
                  <c:v>0.26988150210816197</c:v>
                </c:pt>
                <c:pt idx="1142">
                  <c:v>0.590973464508599</c:v>
                </c:pt>
                <c:pt idx="1143">
                  <c:v>3.5257609668589498</c:v>
                </c:pt>
                <c:pt idx="1144">
                  <c:v>3.2058778722285899</c:v>
                </c:pt>
                <c:pt idx="1145">
                  <c:v>1.2931659712983701</c:v>
                </c:pt>
                <c:pt idx="1146">
                  <c:v>0</c:v>
                </c:pt>
                <c:pt idx="1147">
                  <c:v>7.6001199255679399</c:v>
                </c:pt>
                <c:pt idx="1148">
                  <c:v>0</c:v>
                </c:pt>
                <c:pt idx="1149">
                  <c:v>1.75077828894265</c:v>
                </c:pt>
                <c:pt idx="1150">
                  <c:v>1.04594096082233</c:v>
                </c:pt>
                <c:pt idx="1151">
                  <c:v>4.3661864810152702</c:v>
                </c:pt>
                <c:pt idx="1152">
                  <c:v>0.70916347911506405</c:v>
                </c:pt>
                <c:pt idx="1153">
                  <c:v>2.9138281965312598</c:v>
                </c:pt>
                <c:pt idx="1154">
                  <c:v>1.2728971057209999</c:v>
                </c:pt>
                <c:pt idx="1155">
                  <c:v>1.25274642018335</c:v>
                </c:pt>
                <c:pt idx="1156">
                  <c:v>1.54379155555241</c:v>
                </c:pt>
                <c:pt idx="1157">
                  <c:v>0.68247160233121096</c:v>
                </c:pt>
                <c:pt idx="1158">
                  <c:v>-4.5774198923309597E-2</c:v>
                </c:pt>
                <c:pt idx="1159">
                  <c:v>-1.2296706970515601</c:v>
                </c:pt>
                <c:pt idx="1160">
                  <c:v>1.88941132398073</c:v>
                </c:pt>
                <c:pt idx="1161">
                  <c:v>1.38682084954151</c:v>
                </c:pt>
                <c:pt idx="1162">
                  <c:v>14.3835930050518</c:v>
                </c:pt>
                <c:pt idx="1163">
                  <c:v>2.3223097639785699</c:v>
                </c:pt>
                <c:pt idx="1164">
                  <c:v>1.64491248138673</c:v>
                </c:pt>
                <c:pt idx="1165">
                  <c:v>1.47101155089051E-2</c:v>
                </c:pt>
                <c:pt idx="1166">
                  <c:v>2.2994368076764702</c:v>
                </c:pt>
                <c:pt idx="1167">
                  <c:v>-0.65738122983756997</c:v>
                </c:pt>
                <c:pt idx="1168">
                  <c:v>-8.1949561273556903E-2</c:v>
                </c:pt>
                <c:pt idx="1169">
                  <c:v>1.7594057186769601</c:v>
                </c:pt>
                <c:pt idx="1170">
                  <c:v>1.38936835167165</c:v>
                </c:pt>
                <c:pt idx="1171">
                  <c:v>0.893171109767538</c:v>
                </c:pt>
                <c:pt idx="1172">
                  <c:v>1.75310682739652</c:v>
                </c:pt>
                <c:pt idx="1173">
                  <c:v>1.1758693906344999</c:v>
                </c:pt>
                <c:pt idx="1174">
                  <c:v>0</c:v>
                </c:pt>
                <c:pt idx="1175">
                  <c:v>0</c:v>
                </c:pt>
                <c:pt idx="1176">
                  <c:v>0.90512444772534495</c:v>
                </c:pt>
                <c:pt idx="1177">
                  <c:v>0</c:v>
                </c:pt>
                <c:pt idx="1178">
                  <c:v>-1.37227912309839E-2</c:v>
                </c:pt>
                <c:pt idx="1179">
                  <c:v>0.71014935678297098</c:v>
                </c:pt>
                <c:pt idx="1180">
                  <c:v>1.5528169713403599</c:v>
                </c:pt>
                <c:pt idx="1181">
                  <c:v>6.7620509558044301E-2</c:v>
                </c:pt>
                <c:pt idx="1182">
                  <c:v>0</c:v>
                </c:pt>
                <c:pt idx="1183">
                  <c:v>0.69853653214758404</c:v>
                </c:pt>
                <c:pt idx="1184">
                  <c:v>0</c:v>
                </c:pt>
                <c:pt idx="1185">
                  <c:v>-0.31509862296143698</c:v>
                </c:pt>
                <c:pt idx="1186">
                  <c:v>0.82773455828201703</c:v>
                </c:pt>
                <c:pt idx="1187">
                  <c:v>0</c:v>
                </c:pt>
                <c:pt idx="1188">
                  <c:v>0.88024828728485105</c:v>
                </c:pt>
                <c:pt idx="1189">
                  <c:v>1.7643007008679401</c:v>
                </c:pt>
                <c:pt idx="1190">
                  <c:v>0.24171033855441901</c:v>
                </c:pt>
                <c:pt idx="1191">
                  <c:v>3.2874777970750402</c:v>
                </c:pt>
                <c:pt idx="1192">
                  <c:v>0.42985809236603501</c:v>
                </c:pt>
                <c:pt idx="1193">
                  <c:v>4.1928164092952098</c:v>
                </c:pt>
                <c:pt idx="1194">
                  <c:v>0.32080895185299302</c:v>
                </c:pt>
                <c:pt idx="1195">
                  <c:v>7.9375739985959903</c:v>
                </c:pt>
                <c:pt idx="1196">
                  <c:v>0.32579990166255701</c:v>
                </c:pt>
                <c:pt idx="1197">
                  <c:v>8.6637846111331793</c:v>
                </c:pt>
                <c:pt idx="1198">
                  <c:v>2.5387650019999799</c:v>
                </c:pt>
                <c:pt idx="1199">
                  <c:v>3.6478178754386898</c:v>
                </c:pt>
                <c:pt idx="1200">
                  <c:v>3.9746835693940601</c:v>
                </c:pt>
                <c:pt idx="1201">
                  <c:v>3.4286549973769702</c:v>
                </c:pt>
                <c:pt idx="1202">
                  <c:v>0.381017426573592</c:v>
                </c:pt>
                <c:pt idx="1203">
                  <c:v>1.0074979037465199</c:v>
                </c:pt>
                <c:pt idx="1204">
                  <c:v>1.7029191942889701</c:v>
                </c:pt>
                <c:pt idx="1205">
                  <c:v>2.4126786207560702</c:v>
                </c:pt>
                <c:pt idx="1206">
                  <c:v>-0.116457540091862</c:v>
                </c:pt>
                <c:pt idx="1207">
                  <c:v>-0.317304897266037</c:v>
                </c:pt>
                <c:pt idx="1208">
                  <c:v>0</c:v>
                </c:pt>
                <c:pt idx="1209">
                  <c:v>1.09674416230452</c:v>
                </c:pt>
                <c:pt idx="1210">
                  <c:v>2.0525566901260301</c:v>
                </c:pt>
                <c:pt idx="1211">
                  <c:v>0.51149125778985105</c:v>
                </c:pt>
                <c:pt idx="1212">
                  <c:v>1.31786130130058</c:v>
                </c:pt>
                <c:pt idx="1213">
                  <c:v>0.60107693801121298</c:v>
                </c:pt>
                <c:pt idx="1214">
                  <c:v>2.1400093525977599</c:v>
                </c:pt>
                <c:pt idx="1215">
                  <c:v>0.349147763713268</c:v>
                </c:pt>
                <c:pt idx="1216">
                  <c:v>1.3842843903272399</c:v>
                </c:pt>
                <c:pt idx="1217">
                  <c:v>0</c:v>
                </c:pt>
                <c:pt idx="1218">
                  <c:v>0.57852445274273401</c:v>
                </c:pt>
                <c:pt idx="1219">
                  <c:v>0.10478926384368099</c:v>
                </c:pt>
                <c:pt idx="1220">
                  <c:v>0.70276059664236901</c:v>
                </c:pt>
                <c:pt idx="1221">
                  <c:v>0.255175103999497</c:v>
                </c:pt>
                <c:pt idx="1222">
                  <c:v>0.66617918171742996</c:v>
                </c:pt>
                <c:pt idx="1223">
                  <c:v>1.8275097916731</c:v>
                </c:pt>
                <c:pt idx="1224">
                  <c:v>0</c:v>
                </c:pt>
                <c:pt idx="1225">
                  <c:v>-2.61958993816876E-3</c:v>
                </c:pt>
                <c:pt idx="1226">
                  <c:v>3.1779872481265401</c:v>
                </c:pt>
                <c:pt idx="1227">
                  <c:v>1.0044595270141601</c:v>
                </c:pt>
                <c:pt idx="1228">
                  <c:v>-2.17017834093843E-2</c:v>
                </c:pt>
                <c:pt idx="1229">
                  <c:v>0.30961352809945097</c:v>
                </c:pt>
                <c:pt idx="1230">
                  <c:v>0.68305166414453</c:v>
                </c:pt>
                <c:pt idx="1231">
                  <c:v>0.69139448539681103</c:v>
                </c:pt>
                <c:pt idx="1232">
                  <c:v>1.6217085489244301</c:v>
                </c:pt>
                <c:pt idx="1233">
                  <c:v>0.63351775526277698</c:v>
                </c:pt>
                <c:pt idx="1234">
                  <c:v>1.93200679156212</c:v>
                </c:pt>
                <c:pt idx="1235">
                  <c:v>0.14168310917538601</c:v>
                </c:pt>
                <c:pt idx="1236">
                  <c:v>0.35242711617423</c:v>
                </c:pt>
                <c:pt idx="1237">
                  <c:v>0.92341779852586103</c:v>
                </c:pt>
                <c:pt idx="1238">
                  <c:v>2.9944272908261098</c:v>
                </c:pt>
                <c:pt idx="1239">
                  <c:v>2.2418873822788998</c:v>
                </c:pt>
                <c:pt idx="1240">
                  <c:v>0.50908222352646504</c:v>
                </c:pt>
                <c:pt idx="1241">
                  <c:v>0.46590940908409101</c:v>
                </c:pt>
                <c:pt idx="1242">
                  <c:v>6.9658084846250606E-2</c:v>
                </c:pt>
                <c:pt idx="1243">
                  <c:v>0.81523847014506001</c:v>
                </c:pt>
                <c:pt idx="1244">
                  <c:v>0.81603211994248404</c:v>
                </c:pt>
                <c:pt idx="1245">
                  <c:v>0.909770208907413</c:v>
                </c:pt>
                <c:pt idx="1246">
                  <c:v>3.4988670555986097E-2</c:v>
                </c:pt>
                <c:pt idx="1247">
                  <c:v>1.1035568069453301</c:v>
                </c:pt>
                <c:pt idx="1248">
                  <c:v>1.5982073088987601</c:v>
                </c:pt>
                <c:pt idx="1249">
                  <c:v>6.9199182341167704</c:v>
                </c:pt>
                <c:pt idx="1250">
                  <c:v>0</c:v>
                </c:pt>
                <c:pt idx="1251">
                  <c:v>4.9034665577346201</c:v>
                </c:pt>
                <c:pt idx="1252">
                  <c:v>3.7044731214701598</c:v>
                </c:pt>
                <c:pt idx="1253">
                  <c:v>2.5402138830275498</c:v>
                </c:pt>
                <c:pt idx="1254">
                  <c:v>1.3626588905055601</c:v>
                </c:pt>
                <c:pt idx="1255">
                  <c:v>1.41997408586261</c:v>
                </c:pt>
                <c:pt idx="1256">
                  <c:v>6.9319230688536297</c:v>
                </c:pt>
                <c:pt idx="1257">
                  <c:v>0</c:v>
                </c:pt>
                <c:pt idx="1258">
                  <c:v>2.45264351556547E-2</c:v>
                </c:pt>
                <c:pt idx="1259">
                  <c:v>0.25048734973712999</c:v>
                </c:pt>
                <c:pt idx="1260">
                  <c:v>0.97080739594411403</c:v>
                </c:pt>
                <c:pt idx="1261">
                  <c:v>0.98474592651899695</c:v>
                </c:pt>
                <c:pt idx="1262">
                  <c:v>0.34764623090038399</c:v>
                </c:pt>
                <c:pt idx="1263">
                  <c:v>0</c:v>
                </c:pt>
                <c:pt idx="1264">
                  <c:v>2.1389405315658498</c:v>
                </c:pt>
                <c:pt idx="1265">
                  <c:v>0.61336977546043203</c:v>
                </c:pt>
                <c:pt idx="1266">
                  <c:v>0.93231958668515702</c:v>
                </c:pt>
                <c:pt idx="1267">
                  <c:v>2.0693888420799902</c:v>
                </c:pt>
                <c:pt idx="1268">
                  <c:v>0</c:v>
                </c:pt>
                <c:pt idx="1269">
                  <c:v>0.83957462195703103</c:v>
                </c:pt>
                <c:pt idx="1270">
                  <c:v>0.193649857603402</c:v>
                </c:pt>
                <c:pt idx="1271">
                  <c:v>0.59266429979441004</c:v>
                </c:pt>
                <c:pt idx="1272">
                  <c:v>4.3390067090322404</c:v>
                </c:pt>
                <c:pt idx="1273">
                  <c:v>1.8237542507334299</c:v>
                </c:pt>
                <c:pt idx="1274">
                  <c:v>0</c:v>
                </c:pt>
                <c:pt idx="1275">
                  <c:v>0.44453358852024999</c:v>
                </c:pt>
                <c:pt idx="1276">
                  <c:v>0</c:v>
                </c:pt>
                <c:pt idx="1277">
                  <c:v>0.50606960410579405</c:v>
                </c:pt>
                <c:pt idx="1278">
                  <c:v>2.67478093467887</c:v>
                </c:pt>
                <c:pt idx="1279">
                  <c:v>3.7216259879568501</c:v>
                </c:pt>
                <c:pt idx="1280">
                  <c:v>5.41256293829585E-2</c:v>
                </c:pt>
                <c:pt idx="1281">
                  <c:v>1.0821002747206401</c:v>
                </c:pt>
                <c:pt idx="1282">
                  <c:v>1.4192233166815</c:v>
                </c:pt>
                <c:pt idx="1283">
                  <c:v>0.32434426930293903</c:v>
                </c:pt>
                <c:pt idx="1284">
                  <c:v>3.6763742919918001</c:v>
                </c:pt>
                <c:pt idx="1285">
                  <c:v>1.3905766879517101</c:v>
                </c:pt>
                <c:pt idx="1286">
                  <c:v>3.0484974195118002</c:v>
                </c:pt>
                <c:pt idx="1287">
                  <c:v>4.3413284559451898E-2</c:v>
                </c:pt>
                <c:pt idx="1288">
                  <c:v>0</c:v>
                </c:pt>
                <c:pt idx="1289">
                  <c:v>1.2503188194806101</c:v>
                </c:pt>
                <c:pt idx="1290">
                  <c:v>3.7650297624876501</c:v>
                </c:pt>
                <c:pt idx="1291">
                  <c:v>1.8558604732489501</c:v>
                </c:pt>
                <c:pt idx="1292">
                  <c:v>0.140053613943183</c:v>
                </c:pt>
                <c:pt idx="1293">
                  <c:v>8.7573049614439999E-2</c:v>
                </c:pt>
                <c:pt idx="1294">
                  <c:v>2.0737945740267998</c:v>
                </c:pt>
                <c:pt idx="1295">
                  <c:v>8.7278600150073493E-2</c:v>
                </c:pt>
                <c:pt idx="1296">
                  <c:v>-0.55801374310178298</c:v>
                </c:pt>
                <c:pt idx="1297">
                  <c:v>0</c:v>
                </c:pt>
                <c:pt idx="1298">
                  <c:v>6.1554351293081101E-2</c:v>
                </c:pt>
                <c:pt idx="1299">
                  <c:v>9.9550352945217195</c:v>
                </c:pt>
                <c:pt idx="1300">
                  <c:v>0.15591464030166599</c:v>
                </c:pt>
                <c:pt idx="1301">
                  <c:v>0.71848470834676104</c:v>
                </c:pt>
                <c:pt idx="1302">
                  <c:v>0.85973056805050496</c:v>
                </c:pt>
                <c:pt idx="1303">
                  <c:v>-0.173277360164067</c:v>
                </c:pt>
                <c:pt idx="1304">
                  <c:v>0</c:v>
                </c:pt>
                <c:pt idx="1305">
                  <c:v>0.45685503773033098</c:v>
                </c:pt>
                <c:pt idx="1306">
                  <c:v>-2.7857303480149202E-2</c:v>
                </c:pt>
                <c:pt idx="1307">
                  <c:v>4.29680103210924</c:v>
                </c:pt>
                <c:pt idx="1308">
                  <c:v>0.50390341119871196</c:v>
                </c:pt>
                <c:pt idx="1309">
                  <c:v>2.41143527480655</c:v>
                </c:pt>
                <c:pt idx="1310">
                  <c:v>1.8810311540089</c:v>
                </c:pt>
                <c:pt idx="1311">
                  <c:v>0.49524668001299699</c:v>
                </c:pt>
                <c:pt idx="1312">
                  <c:v>0.65461346633416495</c:v>
                </c:pt>
                <c:pt idx="1313">
                  <c:v>1.04420140189602</c:v>
                </c:pt>
                <c:pt idx="1314">
                  <c:v>0.151206914005825</c:v>
                </c:pt>
                <c:pt idx="1315">
                  <c:v>0.74220541942831797</c:v>
                </c:pt>
                <c:pt idx="1316">
                  <c:v>-6.5185738584118399E-2</c:v>
                </c:pt>
                <c:pt idx="1317">
                  <c:v>1.0568998833576999</c:v>
                </c:pt>
                <c:pt idx="1318">
                  <c:v>1.9355922642394401</c:v>
                </c:pt>
                <c:pt idx="1319">
                  <c:v>0.30646358657561401</c:v>
                </c:pt>
                <c:pt idx="1320">
                  <c:v>0</c:v>
                </c:pt>
                <c:pt idx="1321">
                  <c:v>0.70715179396901995</c:v>
                </c:pt>
                <c:pt idx="1322">
                  <c:v>1.2385143995735</c:v>
                </c:pt>
                <c:pt idx="1323">
                  <c:v>0.59416616931775301</c:v>
                </c:pt>
                <c:pt idx="1324">
                  <c:v>1.76130152852418</c:v>
                </c:pt>
                <c:pt idx="1325">
                  <c:v>2.45370434044208</c:v>
                </c:pt>
                <c:pt idx="1326">
                  <c:v>1.81553116774791</c:v>
                </c:pt>
                <c:pt idx="1327">
                  <c:v>0.64225353818530195</c:v>
                </c:pt>
                <c:pt idx="1328">
                  <c:v>1.0537529288154699</c:v>
                </c:pt>
                <c:pt idx="1329">
                  <c:v>0.15869434703968099</c:v>
                </c:pt>
                <c:pt idx="1330">
                  <c:v>0</c:v>
                </c:pt>
                <c:pt idx="1331">
                  <c:v>-0.71057415748629704</c:v>
                </c:pt>
                <c:pt idx="1332">
                  <c:v>1.7783870795842701E-2</c:v>
                </c:pt>
                <c:pt idx="1333">
                  <c:v>-6.5424530067786897E-3</c:v>
                </c:pt>
                <c:pt idx="1334">
                  <c:v>0.233661490329787</c:v>
                </c:pt>
                <c:pt idx="1335">
                  <c:v>0.94786301560972896</c:v>
                </c:pt>
                <c:pt idx="1336">
                  <c:v>0.66597120111633501</c:v>
                </c:pt>
                <c:pt idx="1337">
                  <c:v>0.722085678472982</c:v>
                </c:pt>
                <c:pt idx="1338">
                  <c:v>0</c:v>
                </c:pt>
                <c:pt idx="1339">
                  <c:v>2.6931675379665698</c:v>
                </c:pt>
                <c:pt idx="1340">
                  <c:v>0.23111613845055901</c:v>
                </c:pt>
                <c:pt idx="1341">
                  <c:v>1.64733242134063</c:v>
                </c:pt>
                <c:pt idx="1342">
                  <c:v>34.050620576015</c:v>
                </c:pt>
                <c:pt idx="1343">
                  <c:v>0.163875082828567</c:v>
                </c:pt>
                <c:pt idx="1344">
                  <c:v>0.73952890496014501</c:v>
                </c:pt>
                <c:pt idx="1345">
                  <c:v>-7.9872129785275702E-3</c:v>
                </c:pt>
                <c:pt idx="1346">
                  <c:v>3.8000147932939101</c:v>
                </c:pt>
                <c:pt idx="1347">
                  <c:v>0.44033924275281799</c:v>
                </c:pt>
                <c:pt idx="1348">
                  <c:v>1.8270097368107701</c:v>
                </c:pt>
                <c:pt idx="1349">
                  <c:v>0.15793732012694101</c:v>
                </c:pt>
                <c:pt idx="1350">
                  <c:v>2.7576735088150701</c:v>
                </c:pt>
                <c:pt idx="1351">
                  <c:v>4.4508171188890202</c:v>
                </c:pt>
                <c:pt idx="1352">
                  <c:v>0.13709138145150701</c:v>
                </c:pt>
                <c:pt idx="1353">
                  <c:v>-9.9150255512888197E-2</c:v>
                </c:pt>
                <c:pt idx="1354">
                  <c:v>4.1339242410376498</c:v>
                </c:pt>
                <c:pt idx="1355">
                  <c:v>9.5162243796970095E-2</c:v>
                </c:pt>
                <c:pt idx="1356">
                  <c:v>1.2404532694552</c:v>
                </c:pt>
                <c:pt idx="1357">
                  <c:v>4.7886598647105396</c:v>
                </c:pt>
                <c:pt idx="1358">
                  <c:v>2.89725257140661</c:v>
                </c:pt>
                <c:pt idx="1359">
                  <c:v>1.13867049691989</c:v>
                </c:pt>
                <c:pt idx="1360">
                  <c:v>0.77201107539226899</c:v>
                </c:pt>
                <c:pt idx="1361">
                  <c:v>0.13601017559769399</c:v>
                </c:pt>
                <c:pt idx="1362">
                  <c:v>0.32294675764207897</c:v>
                </c:pt>
                <c:pt idx="1363">
                  <c:v>0.24425325242364301</c:v>
                </c:pt>
                <c:pt idx="1364">
                  <c:v>0.202783906248793</c:v>
                </c:pt>
                <c:pt idx="1365">
                  <c:v>0.83668973580879202</c:v>
                </c:pt>
                <c:pt idx="1366">
                  <c:v>1.3451523524223501</c:v>
                </c:pt>
                <c:pt idx="1367">
                  <c:v>0.29459101927285902</c:v>
                </c:pt>
                <c:pt idx="1368">
                  <c:v>0</c:v>
                </c:pt>
                <c:pt idx="1369">
                  <c:v>1.1937266373173301</c:v>
                </c:pt>
                <c:pt idx="1370">
                  <c:v>1.9435773380188901</c:v>
                </c:pt>
                <c:pt idx="1371">
                  <c:v>0.33516803748055202</c:v>
                </c:pt>
                <c:pt idx="1372">
                  <c:v>2.8112414460431299</c:v>
                </c:pt>
                <c:pt idx="1373">
                  <c:v>1.24205554459732</c:v>
                </c:pt>
                <c:pt idx="1374">
                  <c:v>0.51679093277384602</c:v>
                </c:pt>
                <c:pt idx="1375">
                  <c:v>0.34917284908239998</c:v>
                </c:pt>
                <c:pt idx="1376">
                  <c:v>0.188939013728218</c:v>
                </c:pt>
                <c:pt idx="1377">
                  <c:v>-1.26563896353979E-2</c:v>
                </c:pt>
                <c:pt idx="1378">
                  <c:v>1.25097653514437</c:v>
                </c:pt>
                <c:pt idx="1379">
                  <c:v>0.44928342604110899</c:v>
                </c:pt>
                <c:pt idx="1380">
                  <c:v>0.56117116121213595</c:v>
                </c:pt>
                <c:pt idx="1381">
                  <c:v>3.8527417916803701</c:v>
                </c:pt>
                <c:pt idx="1382">
                  <c:v>3.67957742787106</c:v>
                </c:pt>
                <c:pt idx="1383">
                  <c:v>0.39796950764358902</c:v>
                </c:pt>
                <c:pt idx="1384">
                  <c:v>2.9303379645276202</c:v>
                </c:pt>
                <c:pt idx="1385">
                  <c:v>1.5126082348256201E-2</c:v>
                </c:pt>
                <c:pt idx="1386">
                  <c:v>0.94105870571691996</c:v>
                </c:pt>
                <c:pt idx="1387">
                  <c:v>1.05719014012482</c:v>
                </c:pt>
                <c:pt idx="1388">
                  <c:v>1.5586190118471399</c:v>
                </c:pt>
                <c:pt idx="1389">
                  <c:v>6.8756385619209404</c:v>
                </c:pt>
                <c:pt idx="1390">
                  <c:v>1.9827378305388199</c:v>
                </c:pt>
                <c:pt idx="1391">
                  <c:v>0.29903118866409101</c:v>
                </c:pt>
                <c:pt idx="1392">
                  <c:v>0</c:v>
                </c:pt>
                <c:pt idx="1393">
                  <c:v>3.8020651597978801E-2</c:v>
                </c:pt>
                <c:pt idx="1394">
                  <c:v>1.21164015467499</c:v>
                </c:pt>
                <c:pt idx="1395">
                  <c:v>-6.4112361223778003E-2</c:v>
                </c:pt>
                <c:pt idx="1396">
                  <c:v>4.5694460025556098E-2</c:v>
                </c:pt>
                <c:pt idx="1397">
                  <c:v>1.2677313146681</c:v>
                </c:pt>
                <c:pt idx="1398">
                  <c:v>9.37817478216515</c:v>
                </c:pt>
                <c:pt idx="1399">
                  <c:v>0.273146836072447</c:v>
                </c:pt>
                <c:pt idx="1400">
                  <c:v>0.46876210834750398</c:v>
                </c:pt>
                <c:pt idx="1401">
                  <c:v>2.73148460883331</c:v>
                </c:pt>
                <c:pt idx="1402">
                  <c:v>1.27755562954484</c:v>
                </c:pt>
                <c:pt idx="1403">
                  <c:v>0.55950446670095799</c:v>
                </c:pt>
                <c:pt idx="1404">
                  <c:v>0.166778029908524</c:v>
                </c:pt>
                <c:pt idx="1405">
                  <c:v>3.4930706712303601</c:v>
                </c:pt>
                <c:pt idx="1406">
                  <c:v>1.84516659425745</c:v>
                </c:pt>
                <c:pt idx="1407">
                  <c:v>1.8173486715804199</c:v>
                </c:pt>
                <c:pt idx="1408">
                  <c:v>-0.21864083442757001</c:v>
                </c:pt>
                <c:pt idx="1409">
                  <c:v>1.3117096321186199</c:v>
                </c:pt>
                <c:pt idx="1410">
                  <c:v>0.23791986473931301</c:v>
                </c:pt>
                <c:pt idx="1411">
                  <c:v>0</c:v>
                </c:pt>
                <c:pt idx="1412">
                  <c:v>0.444000245265325</c:v>
                </c:pt>
                <c:pt idx="1413">
                  <c:v>3.27759213481092</c:v>
                </c:pt>
                <c:pt idx="1414">
                  <c:v>6.8707167032161598</c:v>
                </c:pt>
                <c:pt idx="1415">
                  <c:v>4.4774524565490602E-2</c:v>
                </c:pt>
                <c:pt idx="1416">
                  <c:v>0.91447045964832296</c:v>
                </c:pt>
                <c:pt idx="1417">
                  <c:v>0.150654991575391</c:v>
                </c:pt>
                <c:pt idx="1418">
                  <c:v>6.4928316309398604E-2</c:v>
                </c:pt>
                <c:pt idx="1419">
                  <c:v>2.3293343839105001</c:v>
                </c:pt>
                <c:pt idx="1420">
                  <c:v>-6.8972372951794203E-2</c:v>
                </c:pt>
                <c:pt idx="1421">
                  <c:v>0.20341433248222099</c:v>
                </c:pt>
                <c:pt idx="1422">
                  <c:v>2.8406793232091099</c:v>
                </c:pt>
                <c:pt idx="1423">
                  <c:v>0.59938453698529603</c:v>
                </c:pt>
                <c:pt idx="1424">
                  <c:v>1.14717784804567</c:v>
                </c:pt>
                <c:pt idx="1425">
                  <c:v>0.47052408373673299</c:v>
                </c:pt>
                <c:pt idx="1426">
                  <c:v>2.7939000018239302</c:v>
                </c:pt>
                <c:pt idx="1427">
                  <c:v>5.2520590835137798E-2</c:v>
                </c:pt>
                <c:pt idx="1428">
                  <c:v>2.1350440212196902</c:v>
                </c:pt>
                <c:pt idx="1429">
                  <c:v>2.5844564248474402</c:v>
                </c:pt>
                <c:pt idx="1430">
                  <c:v>2.8862455831210698</c:v>
                </c:pt>
                <c:pt idx="1431">
                  <c:v>1.9532545546117801</c:v>
                </c:pt>
                <c:pt idx="1432">
                  <c:v>0</c:v>
                </c:pt>
                <c:pt idx="1433">
                  <c:v>0.54206479462895696</c:v>
                </c:pt>
                <c:pt idx="1434">
                  <c:v>0.29560335786689401</c:v>
                </c:pt>
                <c:pt idx="1435">
                  <c:v>3.33108014127576</c:v>
                </c:pt>
                <c:pt idx="1436">
                  <c:v>0.32699066066448101</c:v>
                </c:pt>
                <c:pt idx="1437">
                  <c:v>0</c:v>
                </c:pt>
                <c:pt idx="1438">
                  <c:v>0.84102327777090902</c:v>
                </c:pt>
                <c:pt idx="1439">
                  <c:v>0.23005463090928099</c:v>
                </c:pt>
                <c:pt idx="1440">
                  <c:v>0.47473669032578902</c:v>
                </c:pt>
                <c:pt idx="1441">
                  <c:v>0</c:v>
                </c:pt>
                <c:pt idx="1442">
                  <c:v>0</c:v>
                </c:pt>
                <c:pt idx="1443">
                  <c:v>1.83589834713822</c:v>
                </c:pt>
                <c:pt idx="1444">
                  <c:v>0</c:v>
                </c:pt>
                <c:pt idx="1445">
                  <c:v>5.7215160971154599</c:v>
                </c:pt>
                <c:pt idx="1446">
                  <c:v>0.38385047839142999</c:v>
                </c:pt>
                <c:pt idx="1447">
                  <c:v>0.35412441481985402</c:v>
                </c:pt>
                <c:pt idx="1448">
                  <c:v>0.230289327136457</c:v>
                </c:pt>
                <c:pt idx="1449">
                  <c:v>-1.67679516814555</c:v>
                </c:pt>
                <c:pt idx="1450">
                  <c:v>3.7865580669124799</c:v>
                </c:pt>
                <c:pt idx="1451">
                  <c:v>0</c:v>
                </c:pt>
                <c:pt idx="1452">
                  <c:v>0.24797405117903601</c:v>
                </c:pt>
                <c:pt idx="1453">
                  <c:v>0</c:v>
                </c:pt>
                <c:pt idx="1454">
                  <c:v>0</c:v>
                </c:pt>
                <c:pt idx="1455">
                  <c:v>4.2690682239795699</c:v>
                </c:pt>
                <c:pt idx="1456">
                  <c:v>0.206785199307471</c:v>
                </c:pt>
                <c:pt idx="1457">
                  <c:v>0.87895888205156703</c:v>
                </c:pt>
                <c:pt idx="1458">
                  <c:v>0</c:v>
                </c:pt>
                <c:pt idx="1459">
                  <c:v>2.5486817367888599</c:v>
                </c:pt>
                <c:pt idx="1460">
                  <c:v>0.66814336317450695</c:v>
                </c:pt>
                <c:pt idx="1461">
                  <c:v>0.66690210741065903</c:v>
                </c:pt>
                <c:pt idx="1462">
                  <c:v>4.9823362996907798</c:v>
                </c:pt>
                <c:pt idx="1463">
                  <c:v>0.40652911317106599</c:v>
                </c:pt>
                <c:pt idx="1464">
                  <c:v>0.11701647978217</c:v>
                </c:pt>
                <c:pt idx="1465">
                  <c:v>1.0922897964306599</c:v>
                </c:pt>
                <c:pt idx="1466">
                  <c:v>2.1399225919711302</c:v>
                </c:pt>
                <c:pt idx="1467">
                  <c:v>-0.53045303469601601</c:v>
                </c:pt>
                <c:pt idx="1468">
                  <c:v>2.2138777420281102</c:v>
                </c:pt>
                <c:pt idx="1469">
                  <c:v>7.0502321753169395E-2</c:v>
                </c:pt>
                <c:pt idx="1470">
                  <c:v>0.80333089478722797</c:v>
                </c:pt>
                <c:pt idx="1471">
                  <c:v>8.3093515007950397E-2</c:v>
                </c:pt>
                <c:pt idx="1472">
                  <c:v>2.47001863174745</c:v>
                </c:pt>
                <c:pt idx="1473">
                  <c:v>0.88034285480538899</c:v>
                </c:pt>
                <c:pt idx="1474">
                  <c:v>0.26492826027355498</c:v>
                </c:pt>
                <c:pt idx="1475">
                  <c:v>1.97874079694875</c:v>
                </c:pt>
                <c:pt idx="1476">
                  <c:v>1.2350407542071999</c:v>
                </c:pt>
                <c:pt idx="1477">
                  <c:v>2.27992701916875</c:v>
                </c:pt>
                <c:pt idx="1478">
                  <c:v>2.4942036285684002</c:v>
                </c:pt>
                <c:pt idx="1479">
                  <c:v>0.66849413170203598</c:v>
                </c:pt>
                <c:pt idx="1480">
                  <c:v>4.4685595325354699</c:v>
                </c:pt>
                <c:pt idx="1481">
                  <c:v>2.0843906504228999</c:v>
                </c:pt>
                <c:pt idx="1482">
                  <c:v>0.49195696102658998</c:v>
                </c:pt>
                <c:pt idx="1483">
                  <c:v>1.4312712819312601</c:v>
                </c:pt>
                <c:pt idx="1484">
                  <c:v>4.5589397267729703</c:v>
                </c:pt>
                <c:pt idx="1485">
                  <c:v>1.6382899416590699</c:v>
                </c:pt>
                <c:pt idx="1486">
                  <c:v>7.4379867991566206E-2</c:v>
                </c:pt>
                <c:pt idx="1487">
                  <c:v>0.30241511233849599</c:v>
                </c:pt>
                <c:pt idx="1488">
                  <c:v>0</c:v>
                </c:pt>
                <c:pt idx="1489">
                  <c:v>-4.1369689982555503E-2</c:v>
                </c:pt>
                <c:pt idx="1490">
                  <c:v>0.30069132322340802</c:v>
                </c:pt>
                <c:pt idx="1491">
                  <c:v>0.286367403251785</c:v>
                </c:pt>
                <c:pt idx="1492">
                  <c:v>1.3689165973436701</c:v>
                </c:pt>
                <c:pt idx="1493">
                  <c:v>1.2399630965205399</c:v>
                </c:pt>
                <c:pt idx="1494">
                  <c:v>5.1087188201992904</c:v>
                </c:pt>
                <c:pt idx="1495">
                  <c:v>0.253532817984153</c:v>
                </c:pt>
                <c:pt idx="1496">
                  <c:v>0.91828575540009205</c:v>
                </c:pt>
                <c:pt idx="1497">
                  <c:v>-0.75782561038305996</c:v>
                </c:pt>
                <c:pt idx="1498">
                  <c:v>0.49018732596890602</c:v>
                </c:pt>
                <c:pt idx="1499">
                  <c:v>1.9445226681032599</c:v>
                </c:pt>
                <c:pt idx="1500">
                  <c:v>1.8523900474193299E-2</c:v>
                </c:pt>
                <c:pt idx="1501">
                  <c:v>1.22668655435153</c:v>
                </c:pt>
                <c:pt idx="1502">
                  <c:v>1.63539751144352</c:v>
                </c:pt>
                <c:pt idx="1503">
                  <c:v>3.5817699702205399</c:v>
                </c:pt>
                <c:pt idx="1504">
                  <c:v>0.52206588166416401</c:v>
                </c:pt>
                <c:pt idx="1505">
                  <c:v>4.6366727158554504</c:v>
                </c:pt>
                <c:pt idx="1506">
                  <c:v>0.67868907345699303</c:v>
                </c:pt>
                <c:pt idx="1507">
                  <c:v>2.4129931422775099</c:v>
                </c:pt>
                <c:pt idx="1508">
                  <c:v>2.8598521790691902</c:v>
                </c:pt>
                <c:pt idx="1509">
                  <c:v>5.0530540683479597</c:v>
                </c:pt>
                <c:pt idx="1510">
                  <c:v>0.62373998601857095</c:v>
                </c:pt>
                <c:pt idx="1511">
                  <c:v>9.4593628905616995</c:v>
                </c:pt>
                <c:pt idx="1512">
                  <c:v>0.85213290790820295</c:v>
                </c:pt>
                <c:pt idx="1513">
                  <c:v>1.31840543163081</c:v>
                </c:pt>
                <c:pt idx="1514">
                  <c:v>1.9693726517232599</c:v>
                </c:pt>
                <c:pt idx="1515">
                  <c:v>-2.64483227481268E-2</c:v>
                </c:pt>
                <c:pt idx="1516">
                  <c:v>1.5545724165716399</c:v>
                </c:pt>
                <c:pt idx="1517">
                  <c:v>0.58623553792959304</c:v>
                </c:pt>
                <c:pt idx="1518">
                  <c:v>1.6759705138336101</c:v>
                </c:pt>
                <c:pt idx="1519">
                  <c:v>9.4234191151404492</c:v>
                </c:pt>
                <c:pt idx="1520">
                  <c:v>1.1262857359110701</c:v>
                </c:pt>
                <c:pt idx="1521">
                  <c:v>7.1885540559377299</c:v>
                </c:pt>
                <c:pt idx="1522">
                  <c:v>0.29196598335510898</c:v>
                </c:pt>
                <c:pt idx="1523">
                  <c:v>4.7163632534372502</c:v>
                </c:pt>
                <c:pt idx="1524">
                  <c:v>0.92779368498938297</c:v>
                </c:pt>
                <c:pt idx="1525">
                  <c:v>23.6802750867074</c:v>
                </c:pt>
                <c:pt idx="1526">
                  <c:v>1.3621756859024301</c:v>
                </c:pt>
                <c:pt idx="1527">
                  <c:v>1.8720587704973499</c:v>
                </c:pt>
                <c:pt idx="1528">
                  <c:v>4.7897529886669803</c:v>
                </c:pt>
                <c:pt idx="1529">
                  <c:v>1.0055246062571901</c:v>
                </c:pt>
                <c:pt idx="1530">
                  <c:v>3.9659476351995099E-2</c:v>
                </c:pt>
                <c:pt idx="1531">
                  <c:v>-4.29634369039536E-2</c:v>
                </c:pt>
                <c:pt idx="1532">
                  <c:v>3.5426325454446301</c:v>
                </c:pt>
                <c:pt idx="1533">
                  <c:v>2.2716312024370899</c:v>
                </c:pt>
                <c:pt idx="1534">
                  <c:v>2.6381427664968702</c:v>
                </c:pt>
                <c:pt idx="1535">
                  <c:v>1.7458570942201199</c:v>
                </c:pt>
                <c:pt idx="1536">
                  <c:v>6.7277218378961404E-2</c:v>
                </c:pt>
                <c:pt idx="1537">
                  <c:v>0.95515453895547697</c:v>
                </c:pt>
                <c:pt idx="1538">
                  <c:v>0.30494463277060202</c:v>
                </c:pt>
                <c:pt idx="1539">
                  <c:v>0.33373148137256498</c:v>
                </c:pt>
                <c:pt idx="1540">
                  <c:v>0</c:v>
                </c:pt>
                <c:pt idx="1541">
                  <c:v>0.84260192131538203</c:v>
                </c:pt>
                <c:pt idx="1542">
                  <c:v>0.59203659137696096</c:v>
                </c:pt>
                <c:pt idx="1543">
                  <c:v>0.96540392877013004</c:v>
                </c:pt>
                <c:pt idx="1544">
                  <c:v>0.24028248307616401</c:v>
                </c:pt>
                <c:pt idx="1545">
                  <c:v>0.35150386396456701</c:v>
                </c:pt>
                <c:pt idx="1546">
                  <c:v>2.58116189696758</c:v>
                </c:pt>
                <c:pt idx="1547">
                  <c:v>2.6844894858620401</c:v>
                </c:pt>
                <c:pt idx="1548">
                  <c:v>-0.38723234399445799</c:v>
                </c:pt>
                <c:pt idx="1549">
                  <c:v>-8.4297196628112095E-2</c:v>
                </c:pt>
                <c:pt idx="1550">
                  <c:v>-4.6893201477185398E-2</c:v>
                </c:pt>
                <c:pt idx="1551">
                  <c:v>1.2699986021652101</c:v>
                </c:pt>
                <c:pt idx="1552">
                  <c:v>1.4342701914290901</c:v>
                </c:pt>
                <c:pt idx="1553">
                  <c:v>0.26897894366978597</c:v>
                </c:pt>
                <c:pt idx="1554">
                  <c:v>2.65149631619999</c:v>
                </c:pt>
                <c:pt idx="1555">
                  <c:v>1.1514896721423E-2</c:v>
                </c:pt>
                <c:pt idx="1556">
                  <c:v>0.68514439859370602</c:v>
                </c:pt>
                <c:pt idx="1557">
                  <c:v>0.50503600970347495</c:v>
                </c:pt>
                <c:pt idx="1558">
                  <c:v>2.1074814389987302</c:v>
                </c:pt>
                <c:pt idx="1559">
                  <c:v>1.4271601781588099</c:v>
                </c:pt>
                <c:pt idx="1560">
                  <c:v>2.0655328831017901</c:v>
                </c:pt>
                <c:pt idx="1561">
                  <c:v>1.0222319907192201</c:v>
                </c:pt>
                <c:pt idx="1562">
                  <c:v>0.93487123393648297</c:v>
                </c:pt>
                <c:pt idx="1563">
                  <c:v>2.41686728251802</c:v>
                </c:pt>
                <c:pt idx="1564">
                  <c:v>0</c:v>
                </c:pt>
                <c:pt idx="1565">
                  <c:v>4.6117386329459997E-2</c:v>
                </c:pt>
                <c:pt idx="1566">
                  <c:v>3.8674151869169902</c:v>
                </c:pt>
                <c:pt idx="1567">
                  <c:v>0.13607879079758001</c:v>
                </c:pt>
                <c:pt idx="1568">
                  <c:v>2.76164515031763</c:v>
                </c:pt>
                <c:pt idx="1569">
                  <c:v>1.5215424188868301</c:v>
                </c:pt>
                <c:pt idx="1570">
                  <c:v>0</c:v>
                </c:pt>
                <c:pt idx="1571">
                  <c:v>2.3958380927862901</c:v>
                </c:pt>
                <c:pt idx="1572">
                  <c:v>0.50314673254487496</c:v>
                </c:pt>
                <c:pt idx="1573">
                  <c:v>1.85580393529527</c:v>
                </c:pt>
                <c:pt idx="1574">
                  <c:v>0.24711301273859301</c:v>
                </c:pt>
                <c:pt idx="1575">
                  <c:v>3.54575134284143</c:v>
                </c:pt>
                <c:pt idx="1576">
                  <c:v>1.89237646556797</c:v>
                </c:pt>
                <c:pt idx="1577">
                  <c:v>0.85220403387332599</c:v>
                </c:pt>
                <c:pt idx="1578">
                  <c:v>0.476947177133348</c:v>
                </c:pt>
                <c:pt idx="1579">
                  <c:v>2.5775251817898699</c:v>
                </c:pt>
                <c:pt idx="1580">
                  <c:v>0.37681456565900201</c:v>
                </c:pt>
                <c:pt idx="1581">
                  <c:v>6.4162347243766797</c:v>
                </c:pt>
                <c:pt idx="1582">
                  <c:v>0.182131197447014</c:v>
                </c:pt>
                <c:pt idx="1583">
                  <c:v>5.39914917842124</c:v>
                </c:pt>
                <c:pt idx="1584">
                  <c:v>-0.19639934533551601</c:v>
                </c:pt>
                <c:pt idx="1585">
                  <c:v>2.46273401192762</c:v>
                </c:pt>
                <c:pt idx="1586">
                  <c:v>0.63412845331050005</c:v>
                </c:pt>
                <c:pt idx="1587">
                  <c:v>2.0175095613609799</c:v>
                </c:pt>
                <c:pt idx="1588">
                  <c:v>1.6177735608288999</c:v>
                </c:pt>
                <c:pt idx="1589">
                  <c:v>-0.260668466375512</c:v>
                </c:pt>
                <c:pt idx="1590">
                  <c:v>0.31670455049101198</c:v>
                </c:pt>
                <c:pt idx="1591">
                  <c:v>2.1005991079067798</c:v>
                </c:pt>
                <c:pt idx="1592">
                  <c:v>1.05936311215725</c:v>
                </c:pt>
                <c:pt idx="1593">
                  <c:v>3.6525069393204701</c:v>
                </c:pt>
                <c:pt idx="1594">
                  <c:v>3.8475909242408801</c:v>
                </c:pt>
                <c:pt idx="1595">
                  <c:v>0.50021610709998598</c:v>
                </c:pt>
                <c:pt idx="1596">
                  <c:v>2.4579831599472302</c:v>
                </c:pt>
                <c:pt idx="1597">
                  <c:v>0</c:v>
                </c:pt>
                <c:pt idx="1598">
                  <c:v>1.7660146167949</c:v>
                </c:pt>
                <c:pt idx="1599">
                  <c:v>0.68476489076700198</c:v>
                </c:pt>
                <c:pt idx="1600">
                  <c:v>1.0545580991385199</c:v>
                </c:pt>
                <c:pt idx="1601">
                  <c:v>1.04198331632787</c:v>
                </c:pt>
                <c:pt idx="1602">
                  <c:v>3.0013671328095399</c:v>
                </c:pt>
                <c:pt idx="1603">
                  <c:v>0.837931660025244</c:v>
                </c:pt>
                <c:pt idx="1604">
                  <c:v>0.59398619182250001</c:v>
                </c:pt>
                <c:pt idx="1605">
                  <c:v>0.93058609606612996</c:v>
                </c:pt>
                <c:pt idx="1606">
                  <c:v>0.161629203710419</c:v>
                </c:pt>
                <c:pt idx="1607">
                  <c:v>1.5500130538939501</c:v>
                </c:pt>
                <c:pt idx="1608">
                  <c:v>4.1451863434220702</c:v>
                </c:pt>
                <c:pt idx="1609">
                  <c:v>3.8826844191035499</c:v>
                </c:pt>
                <c:pt idx="1610">
                  <c:v>1.83110467901368</c:v>
                </c:pt>
                <c:pt idx="1611">
                  <c:v>2.8152954484963901</c:v>
                </c:pt>
                <c:pt idx="1612">
                  <c:v>0.32347402590465202</c:v>
                </c:pt>
                <c:pt idx="1613">
                  <c:v>0.40576005651459901</c:v>
                </c:pt>
                <c:pt idx="1614">
                  <c:v>3.8397394533242299</c:v>
                </c:pt>
                <c:pt idx="1615">
                  <c:v>1.8774138960167199</c:v>
                </c:pt>
                <c:pt idx="1616">
                  <c:v>1.6969537699124999</c:v>
                </c:pt>
                <c:pt idx="1617">
                  <c:v>2.1702095832130999</c:v>
                </c:pt>
                <c:pt idx="1618">
                  <c:v>0.72578592776642703</c:v>
                </c:pt>
                <c:pt idx="1619">
                  <c:v>0.83346679199346196</c:v>
                </c:pt>
                <c:pt idx="1620">
                  <c:v>-1.46899730673768</c:v>
                </c:pt>
                <c:pt idx="1621">
                  <c:v>1.9622627243647599</c:v>
                </c:pt>
                <c:pt idx="1622">
                  <c:v>1.70499989805228</c:v>
                </c:pt>
                <c:pt idx="1623">
                  <c:v>0.35100381648118001</c:v>
                </c:pt>
                <c:pt idx="1624">
                  <c:v>0.21576591511697499</c:v>
                </c:pt>
                <c:pt idx="1625">
                  <c:v>0.74617467332103604</c:v>
                </c:pt>
                <c:pt idx="1626">
                  <c:v>-6.0773574677353099E-3</c:v>
                </c:pt>
                <c:pt idx="1627">
                  <c:v>3.2040472175379402</c:v>
                </c:pt>
                <c:pt idx="1628">
                  <c:v>0.34721017019392297</c:v>
                </c:pt>
                <c:pt idx="1629">
                  <c:v>0.24015299685190999</c:v>
                </c:pt>
                <c:pt idx="1630">
                  <c:v>1.16400640192149</c:v>
                </c:pt>
                <c:pt idx="1631">
                  <c:v>1.72895272317271</c:v>
                </c:pt>
                <c:pt idx="1632">
                  <c:v>5.4201459585644898</c:v>
                </c:pt>
                <c:pt idx="1633">
                  <c:v>2.3719816626143801</c:v>
                </c:pt>
                <c:pt idx="1634">
                  <c:v>2.6836570980229801</c:v>
                </c:pt>
                <c:pt idx="1635">
                  <c:v>5.1941450669845901</c:v>
                </c:pt>
                <c:pt idx="1636">
                  <c:v>0.55951015018556904</c:v>
                </c:pt>
                <c:pt idx="1637">
                  <c:v>2.9395822759376302</c:v>
                </c:pt>
                <c:pt idx="1638">
                  <c:v>4.7872663399401496</c:v>
                </c:pt>
                <c:pt idx="1639">
                  <c:v>-9.9958088963231703E-2</c:v>
                </c:pt>
                <c:pt idx="1640">
                  <c:v>3.1062902205991199</c:v>
                </c:pt>
                <c:pt idx="1641">
                  <c:v>1.7167687884779499</c:v>
                </c:pt>
                <c:pt idx="1642">
                  <c:v>1.2765503563304099</c:v>
                </c:pt>
                <c:pt idx="1643">
                  <c:v>3.6228818988942502</c:v>
                </c:pt>
                <c:pt idx="1644">
                  <c:v>0</c:v>
                </c:pt>
                <c:pt idx="1645">
                  <c:v>0.96612767627281504</c:v>
                </c:pt>
                <c:pt idx="1646">
                  <c:v>1.11300243378688</c:v>
                </c:pt>
                <c:pt idx="1647">
                  <c:v>1.9408396104951799</c:v>
                </c:pt>
                <c:pt idx="1648">
                  <c:v>10.0036556449838</c:v>
                </c:pt>
                <c:pt idx="1649">
                  <c:v>4.6921745080059303</c:v>
                </c:pt>
                <c:pt idx="1650">
                  <c:v>0.71031352301277195</c:v>
                </c:pt>
                <c:pt idx="1651">
                  <c:v>8.6625094928738405E-2</c:v>
                </c:pt>
                <c:pt idx="1652">
                  <c:v>-0.13845731075739301</c:v>
                </c:pt>
                <c:pt idx="1653">
                  <c:v>0.77203810599943001</c:v>
                </c:pt>
                <c:pt idx="1654">
                  <c:v>0.43177763404485298</c:v>
                </c:pt>
                <c:pt idx="1655">
                  <c:v>1.93395056717461</c:v>
                </c:pt>
                <c:pt idx="1656">
                  <c:v>-1.64174234464353</c:v>
                </c:pt>
                <c:pt idx="1657">
                  <c:v>4.2906043763377903</c:v>
                </c:pt>
                <c:pt idx="1658">
                  <c:v>0</c:v>
                </c:pt>
                <c:pt idx="1659">
                  <c:v>4.8839554785671098</c:v>
                </c:pt>
                <c:pt idx="1660">
                  <c:v>1.61748768209185</c:v>
                </c:pt>
                <c:pt idx="1661">
                  <c:v>-6.5264602954911197E-2</c:v>
                </c:pt>
                <c:pt idx="1662">
                  <c:v>-7.5420781038767606E-2</c:v>
                </c:pt>
                <c:pt idx="1663">
                  <c:v>0</c:v>
                </c:pt>
                <c:pt idx="1664">
                  <c:v>0.120638023168239</c:v>
                </c:pt>
                <c:pt idx="1665">
                  <c:v>0.365282577180437</c:v>
                </c:pt>
                <c:pt idx="1666">
                  <c:v>4.6171999358040896</c:v>
                </c:pt>
                <c:pt idx="1667">
                  <c:v>0.533090692136864</c:v>
                </c:pt>
                <c:pt idx="1668">
                  <c:v>5.5503843005884901E-2</c:v>
                </c:pt>
                <c:pt idx="1669">
                  <c:v>0.15474437838573901</c:v>
                </c:pt>
                <c:pt idx="1670">
                  <c:v>1.1218394517068899</c:v>
                </c:pt>
                <c:pt idx="1671">
                  <c:v>3.25133926158734</c:v>
                </c:pt>
                <c:pt idx="1672">
                  <c:v>0.55215697829076005</c:v>
                </c:pt>
                <c:pt idx="1673">
                  <c:v>0.29602661458114798</c:v>
                </c:pt>
                <c:pt idx="1674">
                  <c:v>0</c:v>
                </c:pt>
                <c:pt idx="1675">
                  <c:v>0.50941643395630898</c:v>
                </c:pt>
                <c:pt idx="1676">
                  <c:v>0.83409909985520103</c:v>
                </c:pt>
                <c:pt idx="1677">
                  <c:v>0.45634824614102998</c:v>
                </c:pt>
                <c:pt idx="1678">
                  <c:v>8.0580793048473195E-2</c:v>
                </c:pt>
                <c:pt idx="1679">
                  <c:v>0.41046238453166201</c:v>
                </c:pt>
                <c:pt idx="1680">
                  <c:v>0.46294918708650201</c:v>
                </c:pt>
                <c:pt idx="1681">
                  <c:v>1.5148925062319401</c:v>
                </c:pt>
                <c:pt idx="1682">
                  <c:v>0.90645136570979601</c:v>
                </c:pt>
                <c:pt idx="1683">
                  <c:v>2.5528903351568899</c:v>
                </c:pt>
                <c:pt idx="1684">
                  <c:v>1.37589768147658</c:v>
                </c:pt>
                <c:pt idx="1685">
                  <c:v>1.9814618805784801</c:v>
                </c:pt>
                <c:pt idx="1686">
                  <c:v>1.13158792114745</c:v>
                </c:pt>
                <c:pt idx="1687">
                  <c:v>0.107501996638207</c:v>
                </c:pt>
                <c:pt idx="1688">
                  <c:v>1.5715451942662</c:v>
                </c:pt>
                <c:pt idx="1689">
                  <c:v>8.1761054685959493</c:v>
                </c:pt>
                <c:pt idx="1690">
                  <c:v>0.825786399863633</c:v>
                </c:pt>
                <c:pt idx="1691">
                  <c:v>0.51173495289611204</c:v>
                </c:pt>
                <c:pt idx="1692">
                  <c:v>3.8285233127154301</c:v>
                </c:pt>
                <c:pt idx="1693">
                  <c:v>-1.98344693741614E-2</c:v>
                </c:pt>
                <c:pt idx="1694">
                  <c:v>2.2315600782472802</c:v>
                </c:pt>
                <c:pt idx="1695">
                  <c:v>0.10668428412294199</c:v>
                </c:pt>
                <c:pt idx="1696">
                  <c:v>0</c:v>
                </c:pt>
                <c:pt idx="1697">
                  <c:v>-8.0099109297904605E-2</c:v>
                </c:pt>
                <c:pt idx="1698">
                  <c:v>1.5461617214654899</c:v>
                </c:pt>
                <c:pt idx="1699">
                  <c:v>0</c:v>
                </c:pt>
                <c:pt idx="1700">
                  <c:v>0</c:v>
                </c:pt>
                <c:pt idx="1701">
                  <c:v>2.21187676703738</c:v>
                </c:pt>
                <c:pt idx="1702">
                  <c:v>0.28104766632473699</c:v>
                </c:pt>
                <c:pt idx="1703">
                  <c:v>0.53665334198769199</c:v>
                </c:pt>
                <c:pt idx="1704">
                  <c:v>1.5589019108556601</c:v>
                </c:pt>
                <c:pt idx="1705">
                  <c:v>0.11819900508900801</c:v>
                </c:pt>
                <c:pt idx="1706">
                  <c:v>0</c:v>
                </c:pt>
                <c:pt idx="1707">
                  <c:v>1.2302288615702199</c:v>
                </c:pt>
                <c:pt idx="1708">
                  <c:v>0.90154012772914305</c:v>
                </c:pt>
                <c:pt idx="1709">
                  <c:v>0.127431192277698</c:v>
                </c:pt>
                <c:pt idx="1710">
                  <c:v>0.56195995942608301</c:v>
                </c:pt>
                <c:pt idx="1711">
                  <c:v>0</c:v>
                </c:pt>
                <c:pt idx="1712">
                  <c:v>0.248278977197014</c:v>
                </c:pt>
                <c:pt idx="1713">
                  <c:v>-5.6139529526925804E-3</c:v>
                </c:pt>
                <c:pt idx="1714">
                  <c:v>1.93883449006552E-3</c:v>
                </c:pt>
                <c:pt idx="1715">
                  <c:v>0</c:v>
                </c:pt>
                <c:pt idx="1716">
                  <c:v>3.30219250186116</c:v>
                </c:pt>
                <c:pt idx="1717">
                  <c:v>2.9851426305865001</c:v>
                </c:pt>
                <c:pt idx="1718">
                  <c:v>1.5195462093912</c:v>
                </c:pt>
                <c:pt idx="1719">
                  <c:v>1.5356192765665799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CA-48BB-B675-2B598FC06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159231"/>
        <c:axId val="236176511"/>
      </c:scatterChart>
      <c:valAx>
        <c:axId val="1611592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6176511"/>
        <c:crosses val="autoZero"/>
        <c:crossBetween val="midCat"/>
      </c:valAx>
      <c:valAx>
        <c:axId val="236176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1592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layout>
        <c:manualLayout>
          <c:xMode val="edge"/>
          <c:yMode val="edge"/>
          <c:x val="2.367290367290369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SORT'!$AF$3</c:f>
              <c:strCache>
                <c:ptCount val="1"/>
                <c:pt idx="0">
                  <c:v>Borrowings to Total Assets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SORT'!$AF$4:$AF$4463</c:f>
              <c:numCache>
                <c:formatCode>0.00</c:formatCode>
                <c:ptCount val="1720"/>
                <c:pt idx="0">
                  <c:v>0</c:v>
                </c:pt>
                <c:pt idx="1">
                  <c:v>0</c:v>
                </c:pt>
                <c:pt idx="2">
                  <c:v>0.73998681202903505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5.8557380206318399</c:v>
                </c:pt>
                <c:pt idx="7">
                  <c:v>0</c:v>
                </c:pt>
                <c:pt idx="8">
                  <c:v>0</c:v>
                </c:pt>
                <c:pt idx="9">
                  <c:v>0.28799282603396797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3.9061893739573001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4.1655132194300997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6.1430637538367501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5.3945486575341999</c:v>
                </c:pt>
                <c:pt idx="34">
                  <c:v>0</c:v>
                </c:pt>
                <c:pt idx="35">
                  <c:v>0.68261337287448698</c:v>
                </c:pt>
                <c:pt idx="36">
                  <c:v>3.8376454852874602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1.28195161886886</c:v>
                </c:pt>
                <c:pt idx="42">
                  <c:v>0.91892810902543098</c:v>
                </c:pt>
                <c:pt idx="43">
                  <c:v>6.3186249054420802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7.82125976853448</c:v>
                </c:pt>
                <c:pt idx="51">
                  <c:v>0</c:v>
                </c:pt>
                <c:pt idx="52">
                  <c:v>2.7776558193980301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11.928113111084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6.7477240183759601</c:v>
                </c:pt>
                <c:pt idx="65">
                  <c:v>0</c:v>
                </c:pt>
                <c:pt idx="66">
                  <c:v>14.596651228807</c:v>
                </c:pt>
                <c:pt idx="67">
                  <c:v>0</c:v>
                </c:pt>
                <c:pt idx="68">
                  <c:v>0</c:v>
                </c:pt>
                <c:pt idx="69">
                  <c:v>4.1698080765216501</c:v>
                </c:pt>
                <c:pt idx="70">
                  <c:v>9.4774428799713704</c:v>
                </c:pt>
                <c:pt idx="71">
                  <c:v>0</c:v>
                </c:pt>
                <c:pt idx="72">
                  <c:v>11.8475502607957</c:v>
                </c:pt>
                <c:pt idx="73">
                  <c:v>0</c:v>
                </c:pt>
                <c:pt idx="74">
                  <c:v>11.3100347307254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1.8866282431996699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4.08239288348455</c:v>
                </c:pt>
                <c:pt idx="92">
                  <c:v>0</c:v>
                </c:pt>
                <c:pt idx="93">
                  <c:v>5.0110822486955398</c:v>
                </c:pt>
                <c:pt idx="94">
                  <c:v>13.546195260176599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2.1973116539364002</c:v>
                </c:pt>
                <c:pt idx="100">
                  <c:v>0</c:v>
                </c:pt>
                <c:pt idx="101">
                  <c:v>5.0971126275292002</c:v>
                </c:pt>
                <c:pt idx="102">
                  <c:v>0</c:v>
                </c:pt>
                <c:pt idx="103">
                  <c:v>0</c:v>
                </c:pt>
                <c:pt idx="104">
                  <c:v>2.9863282309991002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3.1845400295795598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8.0002792967509109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1.3306380838742999</c:v>
                </c:pt>
                <c:pt idx="118">
                  <c:v>2.07521507381189</c:v>
                </c:pt>
                <c:pt idx="119">
                  <c:v>11.2762270690063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8.0845485707016902</c:v>
                </c:pt>
                <c:pt idx="127">
                  <c:v>2.0273128203288802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0.89744967970508505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2.63269704860125</c:v>
                </c:pt>
                <c:pt idx="143">
                  <c:v>0</c:v>
                </c:pt>
                <c:pt idx="144">
                  <c:v>2.6361639515529798</c:v>
                </c:pt>
                <c:pt idx="145">
                  <c:v>0</c:v>
                </c:pt>
                <c:pt idx="146">
                  <c:v>0</c:v>
                </c:pt>
                <c:pt idx="147">
                  <c:v>11.572095735741501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7.6229966183706201</c:v>
                </c:pt>
                <c:pt idx="155">
                  <c:v>0</c:v>
                </c:pt>
                <c:pt idx="156">
                  <c:v>1.80850223742019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9.3764693498849905</c:v>
                </c:pt>
                <c:pt idx="163">
                  <c:v>9.2064504961754494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1.1435739960284701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8.9411702839295408</c:v>
                </c:pt>
                <c:pt idx="176">
                  <c:v>0</c:v>
                </c:pt>
                <c:pt idx="177">
                  <c:v>0</c:v>
                </c:pt>
                <c:pt idx="178">
                  <c:v>4.0580776270534997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1.29803425117611</c:v>
                </c:pt>
                <c:pt idx="186">
                  <c:v>0</c:v>
                </c:pt>
                <c:pt idx="187">
                  <c:v>2.5506208503311698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3.0834601897196001</c:v>
                </c:pt>
                <c:pt idx="199">
                  <c:v>4.6785913382797402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2.3533780741883601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2.6015080072821801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1.3690035423977001</c:v>
                </c:pt>
                <c:pt idx="225">
                  <c:v>0</c:v>
                </c:pt>
                <c:pt idx="226">
                  <c:v>0.41385435971601697</c:v>
                </c:pt>
                <c:pt idx="227">
                  <c:v>0</c:v>
                </c:pt>
                <c:pt idx="228">
                  <c:v>5.3344995358691101</c:v>
                </c:pt>
                <c:pt idx="229">
                  <c:v>1.59390440325093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6.25600105337044</c:v>
                </c:pt>
                <c:pt idx="236">
                  <c:v>0</c:v>
                </c:pt>
                <c:pt idx="237">
                  <c:v>2.3026315410751601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0.44780714492456603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4.0570677012293102</c:v>
                </c:pt>
                <c:pt idx="258">
                  <c:v>0</c:v>
                </c:pt>
                <c:pt idx="259">
                  <c:v>4.4235339315035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2.7051385508034298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2.1419577462742598</c:v>
                </c:pt>
                <c:pt idx="281">
                  <c:v>0</c:v>
                </c:pt>
                <c:pt idx="282">
                  <c:v>0</c:v>
                </c:pt>
                <c:pt idx="283">
                  <c:v>0.90357484247096997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1.4718682717654501</c:v>
                </c:pt>
                <c:pt idx="288">
                  <c:v>0</c:v>
                </c:pt>
                <c:pt idx="289">
                  <c:v>5.4334348609274903</c:v>
                </c:pt>
                <c:pt idx="290">
                  <c:v>0</c:v>
                </c:pt>
                <c:pt idx="291">
                  <c:v>0</c:v>
                </c:pt>
                <c:pt idx="292">
                  <c:v>1.08404163265417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0.90379534757004598</c:v>
                </c:pt>
                <c:pt idx="297">
                  <c:v>0</c:v>
                </c:pt>
                <c:pt idx="298">
                  <c:v>0</c:v>
                </c:pt>
                <c:pt idx="299">
                  <c:v>2.3138296882288301</c:v>
                </c:pt>
                <c:pt idx="300">
                  <c:v>0</c:v>
                </c:pt>
                <c:pt idx="301">
                  <c:v>4.3071115182468001</c:v>
                </c:pt>
                <c:pt idx="302">
                  <c:v>12.1083728011287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7.2555513721629703</c:v>
                </c:pt>
                <c:pt idx="311">
                  <c:v>0.93538904032161896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6.58953001951161</c:v>
                </c:pt>
                <c:pt idx="324">
                  <c:v>1.1493376880083299</c:v>
                </c:pt>
                <c:pt idx="325">
                  <c:v>0</c:v>
                </c:pt>
                <c:pt idx="326">
                  <c:v>4.2181456751667703</c:v>
                </c:pt>
                <c:pt idx="327">
                  <c:v>8.7291553838923495</c:v>
                </c:pt>
                <c:pt idx="328">
                  <c:v>0</c:v>
                </c:pt>
                <c:pt idx="329">
                  <c:v>0</c:v>
                </c:pt>
                <c:pt idx="330">
                  <c:v>3.8401647568496497E-2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0.78374090353359604</c:v>
                </c:pt>
                <c:pt idx="338">
                  <c:v>0.63066303080179698</c:v>
                </c:pt>
                <c:pt idx="339">
                  <c:v>0</c:v>
                </c:pt>
                <c:pt idx="340">
                  <c:v>0</c:v>
                </c:pt>
                <c:pt idx="341">
                  <c:v>2.9643540867598301</c:v>
                </c:pt>
                <c:pt idx="342">
                  <c:v>0</c:v>
                </c:pt>
                <c:pt idx="343">
                  <c:v>1.62924600311029</c:v>
                </c:pt>
                <c:pt idx="344">
                  <c:v>0.38637460826945202</c:v>
                </c:pt>
                <c:pt idx="345">
                  <c:v>0</c:v>
                </c:pt>
                <c:pt idx="346">
                  <c:v>2.8095913740420098E-4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6.3382947338137203</c:v>
                </c:pt>
                <c:pt idx="355">
                  <c:v>4.48566874155145</c:v>
                </c:pt>
                <c:pt idx="356">
                  <c:v>0</c:v>
                </c:pt>
                <c:pt idx="357">
                  <c:v>5.7973780134166999</c:v>
                </c:pt>
                <c:pt idx="358">
                  <c:v>10.0877589858296</c:v>
                </c:pt>
                <c:pt idx="359">
                  <c:v>8.85852185148436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0.43837406480013402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5.2059397905858997</c:v>
                </c:pt>
                <c:pt idx="368">
                  <c:v>1.93402758008713</c:v>
                </c:pt>
                <c:pt idx="369">
                  <c:v>0</c:v>
                </c:pt>
                <c:pt idx="370">
                  <c:v>0.64850755899356904</c:v>
                </c:pt>
                <c:pt idx="371">
                  <c:v>11.233114674516299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10.6198279771342</c:v>
                </c:pt>
                <c:pt idx="377">
                  <c:v>1.0166472546997101</c:v>
                </c:pt>
                <c:pt idx="378">
                  <c:v>4.7838401382610201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5.9985225612850996</c:v>
                </c:pt>
                <c:pt idx="385">
                  <c:v>0</c:v>
                </c:pt>
                <c:pt idx="386">
                  <c:v>5.3264929831220797</c:v>
                </c:pt>
                <c:pt idx="387">
                  <c:v>10.5282366866633</c:v>
                </c:pt>
                <c:pt idx="388">
                  <c:v>2.8185671285696099</c:v>
                </c:pt>
                <c:pt idx="389">
                  <c:v>6.0691192939351701</c:v>
                </c:pt>
                <c:pt idx="390">
                  <c:v>0</c:v>
                </c:pt>
                <c:pt idx="391">
                  <c:v>5.2765189401330996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1.42265812973151</c:v>
                </c:pt>
                <c:pt idx="397">
                  <c:v>0</c:v>
                </c:pt>
                <c:pt idx="398">
                  <c:v>0</c:v>
                </c:pt>
                <c:pt idx="399">
                  <c:v>10.426855558685499</c:v>
                </c:pt>
                <c:pt idx="400">
                  <c:v>6.6554948012663697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3.6709062201685301</c:v>
                </c:pt>
                <c:pt idx="419">
                  <c:v>0.26156386358613498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2.4066656274688101</c:v>
                </c:pt>
                <c:pt idx="442">
                  <c:v>0</c:v>
                </c:pt>
                <c:pt idx="443">
                  <c:v>0</c:v>
                </c:pt>
                <c:pt idx="444">
                  <c:v>7.2817520555657902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4.6782538105378704</c:v>
                </c:pt>
                <c:pt idx="450">
                  <c:v>2.26198148488016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9.4004718611152693</c:v>
                </c:pt>
                <c:pt idx="459">
                  <c:v>4.9155527178615896</c:v>
                </c:pt>
                <c:pt idx="460">
                  <c:v>0</c:v>
                </c:pt>
                <c:pt idx="461">
                  <c:v>0.25464753019069297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3.1240238466820398</c:v>
                </c:pt>
                <c:pt idx="478">
                  <c:v>0</c:v>
                </c:pt>
                <c:pt idx="479">
                  <c:v>2.0227046438723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9.2474867443494002</c:v>
                </c:pt>
                <c:pt idx="492">
                  <c:v>11.3831198059314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2.6021580232689199</c:v>
                </c:pt>
                <c:pt idx="508">
                  <c:v>0</c:v>
                </c:pt>
                <c:pt idx="509">
                  <c:v>6.4155049627849703</c:v>
                </c:pt>
                <c:pt idx="510">
                  <c:v>1.85540148472549</c:v>
                </c:pt>
                <c:pt idx="511">
                  <c:v>0</c:v>
                </c:pt>
                <c:pt idx="512">
                  <c:v>0</c:v>
                </c:pt>
                <c:pt idx="513">
                  <c:v>3.8670679572151898</c:v>
                </c:pt>
                <c:pt idx="514">
                  <c:v>0</c:v>
                </c:pt>
                <c:pt idx="515">
                  <c:v>0</c:v>
                </c:pt>
                <c:pt idx="516">
                  <c:v>0.57454619316584898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1.8108697517696</c:v>
                </c:pt>
                <c:pt idx="521">
                  <c:v>3.2701603110414301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16.908938717815701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5.2791620262553396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0.12790491000602899</c:v>
                </c:pt>
                <c:pt idx="550">
                  <c:v>1.9551789880824499</c:v>
                </c:pt>
                <c:pt idx="551">
                  <c:v>0</c:v>
                </c:pt>
                <c:pt idx="552">
                  <c:v>12.493365607524501</c:v>
                </c:pt>
                <c:pt idx="553">
                  <c:v>0</c:v>
                </c:pt>
                <c:pt idx="554">
                  <c:v>6.60671771532978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0.81981047789059802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3.26105333833365</c:v>
                </c:pt>
                <c:pt idx="567">
                  <c:v>1.0549548078283599</c:v>
                </c:pt>
                <c:pt idx="568">
                  <c:v>1.2646473226895001</c:v>
                </c:pt>
                <c:pt idx="569">
                  <c:v>0</c:v>
                </c:pt>
                <c:pt idx="570">
                  <c:v>9.2492639933751395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4.2951351292624098</c:v>
                </c:pt>
                <c:pt idx="577">
                  <c:v>0</c:v>
                </c:pt>
                <c:pt idx="578">
                  <c:v>0</c:v>
                </c:pt>
                <c:pt idx="579">
                  <c:v>3.56479224596657</c:v>
                </c:pt>
                <c:pt idx="580">
                  <c:v>4.80136404686312</c:v>
                </c:pt>
                <c:pt idx="581">
                  <c:v>15.819845428828</c:v>
                </c:pt>
                <c:pt idx="582">
                  <c:v>0</c:v>
                </c:pt>
                <c:pt idx="583">
                  <c:v>12.8948518064959</c:v>
                </c:pt>
                <c:pt idx="584">
                  <c:v>4.6282495708397704</c:v>
                </c:pt>
                <c:pt idx="585">
                  <c:v>9.4211127151963403</c:v>
                </c:pt>
                <c:pt idx="586">
                  <c:v>0.80916247277166997</c:v>
                </c:pt>
                <c:pt idx="587">
                  <c:v>11.507916113492399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1.12589773957641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1.3038434021451799</c:v>
                </c:pt>
                <c:pt idx="600">
                  <c:v>5.3142721919191603E-3</c:v>
                </c:pt>
                <c:pt idx="601">
                  <c:v>4.1410397516440396</c:v>
                </c:pt>
                <c:pt idx="602">
                  <c:v>0</c:v>
                </c:pt>
                <c:pt idx="603">
                  <c:v>1.64530854217303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4.78503957229427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3.11580347652672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12.7048077470963</c:v>
                </c:pt>
                <c:pt idx="620">
                  <c:v>0</c:v>
                </c:pt>
                <c:pt idx="621">
                  <c:v>4.0506358966394103E-2</c:v>
                </c:pt>
                <c:pt idx="622">
                  <c:v>0</c:v>
                </c:pt>
                <c:pt idx="623">
                  <c:v>7.3877963756803799</c:v>
                </c:pt>
                <c:pt idx="624">
                  <c:v>0</c:v>
                </c:pt>
                <c:pt idx="625">
                  <c:v>12.7254338704231</c:v>
                </c:pt>
                <c:pt idx="626">
                  <c:v>0.88906537429278798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5.2171169389138603</c:v>
                </c:pt>
                <c:pt idx="631">
                  <c:v>0</c:v>
                </c:pt>
                <c:pt idx="632">
                  <c:v>12.5530699743704</c:v>
                </c:pt>
                <c:pt idx="633">
                  <c:v>0</c:v>
                </c:pt>
                <c:pt idx="634">
                  <c:v>0.76507785600579803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9.4255968895844102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1.49999555816021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4.5869251874216603</c:v>
                </c:pt>
                <c:pt idx="652">
                  <c:v>6.4862841611538702</c:v>
                </c:pt>
                <c:pt idx="653">
                  <c:v>0</c:v>
                </c:pt>
                <c:pt idx="654">
                  <c:v>6.3132504343119704</c:v>
                </c:pt>
                <c:pt idx="655">
                  <c:v>0</c:v>
                </c:pt>
                <c:pt idx="656">
                  <c:v>0</c:v>
                </c:pt>
                <c:pt idx="657">
                  <c:v>4.5798132621444703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6.4391480186932801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1.9921989591214999</c:v>
                </c:pt>
                <c:pt idx="677">
                  <c:v>0</c:v>
                </c:pt>
                <c:pt idx="678">
                  <c:v>0</c:v>
                </c:pt>
                <c:pt idx="679">
                  <c:v>0.104232706148186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12.067737017984699</c:v>
                </c:pt>
                <c:pt idx="688">
                  <c:v>0.25891657751598002</c:v>
                </c:pt>
                <c:pt idx="689">
                  <c:v>0</c:v>
                </c:pt>
                <c:pt idx="690">
                  <c:v>0</c:v>
                </c:pt>
                <c:pt idx="691">
                  <c:v>5.3658147898517496</c:v>
                </c:pt>
                <c:pt idx="692">
                  <c:v>2.3992185786218898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0.82525178972644497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3.5521508532305401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2.7190911275738601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0.92781164172452701</c:v>
                </c:pt>
                <c:pt idx="715">
                  <c:v>2.10300166516934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7.7744294020608802</c:v>
                </c:pt>
                <c:pt idx="721">
                  <c:v>0</c:v>
                </c:pt>
                <c:pt idx="722">
                  <c:v>0</c:v>
                </c:pt>
                <c:pt idx="723">
                  <c:v>7.3924659974005804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0.72193743374712505</c:v>
                </c:pt>
                <c:pt idx="728">
                  <c:v>10.5569521595041</c:v>
                </c:pt>
                <c:pt idx="729">
                  <c:v>3.4040880987531401</c:v>
                </c:pt>
                <c:pt idx="730">
                  <c:v>3.55484887814145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2.25567778346635</c:v>
                </c:pt>
                <c:pt idx="751">
                  <c:v>14.3781614588816</c:v>
                </c:pt>
                <c:pt idx="752">
                  <c:v>7.9769225882749799</c:v>
                </c:pt>
                <c:pt idx="753">
                  <c:v>0</c:v>
                </c:pt>
                <c:pt idx="754">
                  <c:v>2.3343299646181901</c:v>
                </c:pt>
                <c:pt idx="755">
                  <c:v>2.2346926164774898</c:v>
                </c:pt>
                <c:pt idx="756">
                  <c:v>9.5107966716864301</c:v>
                </c:pt>
                <c:pt idx="757">
                  <c:v>7.6596369343316E-3</c:v>
                </c:pt>
                <c:pt idx="758">
                  <c:v>2.2314292867893801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4.94417053570064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3.0014035947841302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1.0368082066408399</c:v>
                </c:pt>
                <c:pt idx="776">
                  <c:v>0</c:v>
                </c:pt>
                <c:pt idx="777">
                  <c:v>5.4124589506312999</c:v>
                </c:pt>
                <c:pt idx="778">
                  <c:v>0</c:v>
                </c:pt>
                <c:pt idx="779">
                  <c:v>10.491932232906301</c:v>
                </c:pt>
                <c:pt idx="780">
                  <c:v>0</c:v>
                </c:pt>
                <c:pt idx="781">
                  <c:v>5.2456128989281998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1.01858743644088</c:v>
                </c:pt>
                <c:pt idx="789">
                  <c:v>2.63936464939666</c:v>
                </c:pt>
                <c:pt idx="790">
                  <c:v>0</c:v>
                </c:pt>
                <c:pt idx="791">
                  <c:v>3.4594514068182902</c:v>
                </c:pt>
                <c:pt idx="792">
                  <c:v>0</c:v>
                </c:pt>
                <c:pt idx="793">
                  <c:v>2.0956346347547901</c:v>
                </c:pt>
                <c:pt idx="794">
                  <c:v>4.5441320697632399</c:v>
                </c:pt>
                <c:pt idx="795">
                  <c:v>0</c:v>
                </c:pt>
                <c:pt idx="796">
                  <c:v>0</c:v>
                </c:pt>
                <c:pt idx="797">
                  <c:v>7.7146499748375099</c:v>
                </c:pt>
                <c:pt idx="798">
                  <c:v>0</c:v>
                </c:pt>
                <c:pt idx="799">
                  <c:v>0</c:v>
                </c:pt>
                <c:pt idx="800">
                  <c:v>3.0463962493896801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8.1410935974270604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11.9466725226535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3.81583107544779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2.07229040000075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1.73704201283463</c:v>
                </c:pt>
                <c:pt idx="836">
                  <c:v>4.4481881776126899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6.88916332754766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4.8598991118963699</c:v>
                </c:pt>
                <c:pt idx="848">
                  <c:v>0</c:v>
                </c:pt>
                <c:pt idx="849">
                  <c:v>2.77472074654231</c:v>
                </c:pt>
                <c:pt idx="850">
                  <c:v>5.9784059549306203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3.1627583367943402</c:v>
                </c:pt>
                <c:pt idx="860">
                  <c:v>0</c:v>
                </c:pt>
                <c:pt idx="861">
                  <c:v>1.65990149164435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7.4274276654917299</c:v>
                </c:pt>
                <c:pt idx="869">
                  <c:v>0</c:v>
                </c:pt>
                <c:pt idx="870">
                  <c:v>0</c:v>
                </c:pt>
                <c:pt idx="871">
                  <c:v>13.009278450701601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7.05799410051634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5.7313817493976904</c:v>
                </c:pt>
                <c:pt idx="880">
                  <c:v>4.1409384981602804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3.0483818537582299</c:v>
                </c:pt>
                <c:pt idx="890">
                  <c:v>17.402079940191999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2.7992722071414899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5.6669423027360404</c:v>
                </c:pt>
                <c:pt idx="927">
                  <c:v>1.9941096420693001</c:v>
                </c:pt>
                <c:pt idx="928">
                  <c:v>0</c:v>
                </c:pt>
                <c:pt idx="929">
                  <c:v>12.350003437006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11.113500513721601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18.669233223146101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0.53300658845002302</c:v>
                </c:pt>
                <c:pt idx="943">
                  <c:v>5.1585585654986001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1.69484983016122</c:v>
                </c:pt>
                <c:pt idx="959">
                  <c:v>0</c:v>
                </c:pt>
                <c:pt idx="960">
                  <c:v>0.76764634686201405</c:v>
                </c:pt>
                <c:pt idx="961">
                  <c:v>0</c:v>
                </c:pt>
                <c:pt idx="962">
                  <c:v>17.268695012283899</c:v>
                </c:pt>
                <c:pt idx="963">
                  <c:v>1.85035651220643</c:v>
                </c:pt>
                <c:pt idx="964">
                  <c:v>0</c:v>
                </c:pt>
                <c:pt idx="965">
                  <c:v>2.67633535993654</c:v>
                </c:pt>
                <c:pt idx="966">
                  <c:v>7.8870720905655798</c:v>
                </c:pt>
                <c:pt idx="967">
                  <c:v>4.5264652880206899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14.1819843213339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1.69549760224182</c:v>
                </c:pt>
                <c:pt idx="987">
                  <c:v>0</c:v>
                </c:pt>
                <c:pt idx="988">
                  <c:v>11.406921656182201</c:v>
                </c:pt>
                <c:pt idx="989">
                  <c:v>0</c:v>
                </c:pt>
                <c:pt idx="990">
                  <c:v>0</c:v>
                </c:pt>
                <c:pt idx="991">
                  <c:v>9.3739604839212092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1.02883227975197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11.877187200106601</c:v>
                </c:pt>
                <c:pt idx="1003">
                  <c:v>0</c:v>
                </c:pt>
                <c:pt idx="1004">
                  <c:v>0</c:v>
                </c:pt>
                <c:pt idx="1005">
                  <c:v>3.0511722071861702</c:v>
                </c:pt>
                <c:pt idx="1006">
                  <c:v>0</c:v>
                </c:pt>
                <c:pt idx="1007">
                  <c:v>5.7608116345658997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3.0449252998078999</c:v>
                </c:pt>
                <c:pt idx="1013">
                  <c:v>0</c:v>
                </c:pt>
                <c:pt idx="1014">
                  <c:v>3.0027980372390801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0.72242216051983499</c:v>
                </c:pt>
                <c:pt idx="1023">
                  <c:v>0</c:v>
                </c:pt>
                <c:pt idx="1024">
                  <c:v>1.7602816701336299</c:v>
                </c:pt>
                <c:pt idx="1025">
                  <c:v>0</c:v>
                </c:pt>
                <c:pt idx="1026">
                  <c:v>0</c:v>
                </c:pt>
                <c:pt idx="1027">
                  <c:v>10.2090162075151</c:v>
                </c:pt>
                <c:pt idx="1028">
                  <c:v>0</c:v>
                </c:pt>
                <c:pt idx="1029">
                  <c:v>0</c:v>
                </c:pt>
                <c:pt idx="1030">
                  <c:v>4.9833495612552303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0.34663631441451098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6.5077357440642398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3.5052866071384301</c:v>
                </c:pt>
                <c:pt idx="1055">
                  <c:v>0</c:v>
                </c:pt>
                <c:pt idx="1056">
                  <c:v>0</c:v>
                </c:pt>
                <c:pt idx="1057">
                  <c:v>1.38190977238583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2.7299831992465902</c:v>
                </c:pt>
                <c:pt idx="1064">
                  <c:v>0.841088411692965</c:v>
                </c:pt>
                <c:pt idx="1065">
                  <c:v>0</c:v>
                </c:pt>
                <c:pt idx="1066">
                  <c:v>1.4346617727484301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9.2686228605965404</c:v>
                </c:pt>
                <c:pt idx="1074">
                  <c:v>2.6751870531970501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1.2605232868379701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4.6921509192295501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0.68427230853127097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1.80722375850248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1.9337610334597399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1.2991141723697299</c:v>
                </c:pt>
                <c:pt idx="1120">
                  <c:v>4.6976276133303898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5.4343012254126801</c:v>
                </c:pt>
                <c:pt idx="1130">
                  <c:v>4.2444771103640004</c:v>
                </c:pt>
                <c:pt idx="1131">
                  <c:v>1.0015777854854799</c:v>
                </c:pt>
                <c:pt idx="1132">
                  <c:v>0</c:v>
                </c:pt>
                <c:pt idx="1133">
                  <c:v>8.8220353583522808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7.3683855075398901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17.766083421514001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3.5185808271997798</c:v>
                </c:pt>
                <c:pt idx="1151">
                  <c:v>0</c:v>
                </c:pt>
                <c:pt idx="1152">
                  <c:v>0</c:v>
                </c:pt>
                <c:pt idx="1153">
                  <c:v>1.4247203789237</c:v>
                </c:pt>
                <c:pt idx="1154">
                  <c:v>3.3143146208770098</c:v>
                </c:pt>
                <c:pt idx="1155">
                  <c:v>0</c:v>
                </c:pt>
                <c:pt idx="1156">
                  <c:v>2.22471387290244</c:v>
                </c:pt>
                <c:pt idx="1157">
                  <c:v>3.8894484900194801E-2</c:v>
                </c:pt>
                <c:pt idx="1158">
                  <c:v>0</c:v>
                </c:pt>
                <c:pt idx="1159">
                  <c:v>8.7876813634501207</c:v>
                </c:pt>
                <c:pt idx="1160">
                  <c:v>0</c:v>
                </c:pt>
                <c:pt idx="1161">
                  <c:v>7.8442754243891297</c:v>
                </c:pt>
                <c:pt idx="1162">
                  <c:v>2.5501533247672201</c:v>
                </c:pt>
                <c:pt idx="1163">
                  <c:v>9.1376790116869699</c:v>
                </c:pt>
                <c:pt idx="1164">
                  <c:v>0</c:v>
                </c:pt>
                <c:pt idx="1165">
                  <c:v>0</c:v>
                </c:pt>
                <c:pt idx="1166">
                  <c:v>3.6175868931153601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4.8044039518859201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0.75538849756201798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4.0481843677470302</c:v>
                </c:pt>
                <c:pt idx="1187">
                  <c:v>0</c:v>
                </c:pt>
                <c:pt idx="1188">
                  <c:v>0.80300060340409696</c:v>
                </c:pt>
                <c:pt idx="1189">
                  <c:v>3.3307813108981299</c:v>
                </c:pt>
                <c:pt idx="1190">
                  <c:v>0</c:v>
                </c:pt>
                <c:pt idx="1191">
                  <c:v>4.2530241591863502</c:v>
                </c:pt>
                <c:pt idx="1192">
                  <c:v>0.67084422211384498</c:v>
                </c:pt>
                <c:pt idx="1193">
                  <c:v>3.3161947084887098</c:v>
                </c:pt>
                <c:pt idx="1194">
                  <c:v>0</c:v>
                </c:pt>
                <c:pt idx="1195">
                  <c:v>0</c:v>
                </c:pt>
                <c:pt idx="1196">
                  <c:v>10.739552186137001</c:v>
                </c:pt>
                <c:pt idx="1197">
                  <c:v>3.0801486123408699</c:v>
                </c:pt>
                <c:pt idx="1198">
                  <c:v>3.8911010120238898</c:v>
                </c:pt>
                <c:pt idx="1199">
                  <c:v>0</c:v>
                </c:pt>
                <c:pt idx="1200">
                  <c:v>6.08908990057156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0.65153762626876099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5.1703954089101698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0.57036004262870998</c:v>
                </c:pt>
                <c:pt idx="1224">
                  <c:v>0</c:v>
                </c:pt>
                <c:pt idx="1225">
                  <c:v>6.8556804639727096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6.8935086024800603</c:v>
                </c:pt>
                <c:pt idx="1239">
                  <c:v>0</c:v>
                </c:pt>
                <c:pt idx="1240">
                  <c:v>0</c:v>
                </c:pt>
                <c:pt idx="1241">
                  <c:v>5.3807267928606004</c:v>
                </c:pt>
                <c:pt idx="1242">
                  <c:v>0</c:v>
                </c:pt>
                <c:pt idx="1243">
                  <c:v>0</c:v>
                </c:pt>
                <c:pt idx="1244">
                  <c:v>2.0326168804069802</c:v>
                </c:pt>
                <c:pt idx="1245">
                  <c:v>1.50579746570299</c:v>
                </c:pt>
                <c:pt idx="1246">
                  <c:v>0</c:v>
                </c:pt>
                <c:pt idx="1247">
                  <c:v>6.0265924906202901</c:v>
                </c:pt>
                <c:pt idx="1248">
                  <c:v>7.1250708849552096</c:v>
                </c:pt>
                <c:pt idx="1249">
                  <c:v>0</c:v>
                </c:pt>
                <c:pt idx="1250">
                  <c:v>0</c:v>
                </c:pt>
                <c:pt idx="1251">
                  <c:v>3.6881890911211301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4.08345968737272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2.3276264750352298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4.4668548886900901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2.38466490056447</c:v>
                </c:pt>
                <c:pt idx="1285">
                  <c:v>8.7170276218258707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20.976656995548801</c:v>
                </c:pt>
                <c:pt idx="1291">
                  <c:v>5.7749106789563402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0.72112366227486302</c:v>
                </c:pt>
                <c:pt idx="1300">
                  <c:v>0</c:v>
                </c:pt>
                <c:pt idx="1301">
                  <c:v>7.5392633200274197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2.0760159090955099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1.1814387885280899</c:v>
                </c:pt>
                <c:pt idx="1323">
                  <c:v>0</c:v>
                </c:pt>
                <c:pt idx="1324">
                  <c:v>5.0071964554076303</c:v>
                </c:pt>
                <c:pt idx="1325">
                  <c:v>4.8479673596239099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5.2574378143422598E-2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3.0098028015278402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0.82794236143468303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11.9444010191079</c:v>
                </c:pt>
                <c:pt idx="1358">
                  <c:v>1.10504914302721</c:v>
                </c:pt>
                <c:pt idx="1359">
                  <c:v>0</c:v>
                </c:pt>
                <c:pt idx="1360">
                  <c:v>0</c:v>
                </c:pt>
                <c:pt idx="1361">
                  <c:v>14.445962858784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1.8498230139285501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2.1765114891484401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10.4544052440613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4.2314025702934304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2.89023647213451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5.5006891684833299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4.1409551565557102E-3</c:v>
                </c:pt>
                <c:pt idx="1402">
                  <c:v>0</c:v>
                </c:pt>
                <c:pt idx="1403">
                  <c:v>5.5285364444666802</c:v>
                </c:pt>
                <c:pt idx="1404">
                  <c:v>0</c:v>
                </c:pt>
                <c:pt idx="1405">
                  <c:v>0.74183301127048795</c:v>
                </c:pt>
                <c:pt idx="1406">
                  <c:v>2.8870210585349101</c:v>
                </c:pt>
                <c:pt idx="1407">
                  <c:v>0.66421820779660101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0.538409732511412</c:v>
                </c:pt>
                <c:pt idx="1414">
                  <c:v>0</c:v>
                </c:pt>
                <c:pt idx="1415">
                  <c:v>1.21914069024498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6.4692489564318398</c:v>
                </c:pt>
                <c:pt idx="1423">
                  <c:v>5.9513848283361499</c:v>
                </c:pt>
                <c:pt idx="1424">
                  <c:v>0</c:v>
                </c:pt>
                <c:pt idx="1425">
                  <c:v>0</c:v>
                </c:pt>
                <c:pt idx="1426">
                  <c:v>1.9692111141667601</c:v>
                </c:pt>
                <c:pt idx="1427">
                  <c:v>0</c:v>
                </c:pt>
                <c:pt idx="1428">
                  <c:v>0</c:v>
                </c:pt>
                <c:pt idx="1429">
                  <c:v>8.5676617723464403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6.28265925722906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18.010269121598299</c:v>
                </c:pt>
                <c:pt idx="1441">
                  <c:v>0</c:v>
                </c:pt>
                <c:pt idx="1442">
                  <c:v>0</c:v>
                </c:pt>
                <c:pt idx="1443">
                  <c:v>2.45507398733722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4.1083187182478698</c:v>
                </c:pt>
                <c:pt idx="1448">
                  <c:v>0</c:v>
                </c:pt>
                <c:pt idx="1449">
                  <c:v>0</c:v>
                </c:pt>
                <c:pt idx="1450">
                  <c:v>1.03771412885144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8.8892672639202193</c:v>
                </c:pt>
                <c:pt idx="1457">
                  <c:v>1.4860491315435801E-2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0.76757364600426004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5.23113053277417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9.6538654346122392</c:v>
                </c:pt>
                <c:pt idx="1477">
                  <c:v>2.7604773372139699</c:v>
                </c:pt>
                <c:pt idx="1478">
                  <c:v>0</c:v>
                </c:pt>
                <c:pt idx="1479">
                  <c:v>0</c:v>
                </c:pt>
                <c:pt idx="1480">
                  <c:v>1.9853515736632099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6.9675297102593898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9.2961246232114991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5.1482630519088399</c:v>
                </c:pt>
                <c:pt idx="1512">
                  <c:v>0</c:v>
                </c:pt>
                <c:pt idx="1513">
                  <c:v>0</c:v>
                </c:pt>
                <c:pt idx="1514">
                  <c:v>3.6491097325006501</c:v>
                </c:pt>
                <c:pt idx="1515">
                  <c:v>0</c:v>
                </c:pt>
                <c:pt idx="1516">
                  <c:v>2.9938547015700099</c:v>
                </c:pt>
                <c:pt idx="1517">
                  <c:v>0</c:v>
                </c:pt>
                <c:pt idx="1518">
                  <c:v>0</c:v>
                </c:pt>
                <c:pt idx="1519">
                  <c:v>4.17766851525717</c:v>
                </c:pt>
                <c:pt idx="1520">
                  <c:v>0</c:v>
                </c:pt>
                <c:pt idx="1521">
                  <c:v>7.7436096971708199</c:v>
                </c:pt>
                <c:pt idx="1522">
                  <c:v>0</c:v>
                </c:pt>
                <c:pt idx="1523">
                  <c:v>4.5418829757101502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8.7022635447352208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12.6389709605126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9.4341748000888899</c:v>
                </c:pt>
                <c:pt idx="1545">
                  <c:v>0</c:v>
                </c:pt>
                <c:pt idx="1546">
                  <c:v>0</c:v>
                </c:pt>
                <c:pt idx="1547">
                  <c:v>4.5970273397385801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4.3709522341248697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4.9730282131399504</c:v>
                </c:pt>
                <c:pt idx="1557">
                  <c:v>0</c:v>
                </c:pt>
                <c:pt idx="1558">
                  <c:v>5.5584828317214097</c:v>
                </c:pt>
                <c:pt idx="1559">
                  <c:v>0</c:v>
                </c:pt>
                <c:pt idx="1560">
                  <c:v>7.9259094061982198</c:v>
                </c:pt>
                <c:pt idx="1561">
                  <c:v>9.0032393564031707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2.1765379624558001</c:v>
                </c:pt>
                <c:pt idx="1569">
                  <c:v>7.9876572862420403</c:v>
                </c:pt>
                <c:pt idx="1570">
                  <c:v>0</c:v>
                </c:pt>
                <c:pt idx="1571">
                  <c:v>0</c:v>
                </c:pt>
                <c:pt idx="1572">
                  <c:v>11.080302806601299</c:v>
                </c:pt>
                <c:pt idx="1573">
                  <c:v>1.49968245153892</c:v>
                </c:pt>
                <c:pt idx="1574">
                  <c:v>0</c:v>
                </c:pt>
                <c:pt idx="1575">
                  <c:v>3.6079470274346002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5.0032564448774401</c:v>
                </c:pt>
                <c:pt idx="1584">
                  <c:v>0</c:v>
                </c:pt>
                <c:pt idx="1585">
                  <c:v>0</c:v>
                </c:pt>
                <c:pt idx="1586">
                  <c:v>7.4365794457990004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2.83175350919486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8.9265379863040195</c:v>
                </c:pt>
                <c:pt idx="1602">
                  <c:v>0</c:v>
                </c:pt>
                <c:pt idx="1603">
                  <c:v>0</c:v>
                </c:pt>
                <c:pt idx="1604">
                  <c:v>0.42092813255747502</c:v>
                </c:pt>
                <c:pt idx="1605">
                  <c:v>0.41187301788199399</c:v>
                </c:pt>
                <c:pt idx="1606">
                  <c:v>0.74298718860339097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3.9111515012346598</c:v>
                </c:pt>
                <c:pt idx="1612">
                  <c:v>12.0162642140477</c:v>
                </c:pt>
                <c:pt idx="1613">
                  <c:v>4.4239580415467703</c:v>
                </c:pt>
                <c:pt idx="1614">
                  <c:v>1.7078166609173999</c:v>
                </c:pt>
                <c:pt idx="1615">
                  <c:v>10.946641843227299</c:v>
                </c:pt>
                <c:pt idx="1616">
                  <c:v>1.9352843071892301</c:v>
                </c:pt>
                <c:pt idx="1617">
                  <c:v>3.2900723951346298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4.1264812139495302</c:v>
                </c:pt>
                <c:pt idx="1623">
                  <c:v>0</c:v>
                </c:pt>
                <c:pt idx="1624">
                  <c:v>0</c:v>
                </c:pt>
                <c:pt idx="1625">
                  <c:v>3.7340005914033498</c:v>
                </c:pt>
                <c:pt idx="1626">
                  <c:v>0</c:v>
                </c:pt>
                <c:pt idx="1627">
                  <c:v>2.14067079226372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6.9278573644846597</c:v>
                </c:pt>
                <c:pt idx="1633">
                  <c:v>0</c:v>
                </c:pt>
                <c:pt idx="1634">
                  <c:v>0</c:v>
                </c:pt>
                <c:pt idx="1635">
                  <c:v>10.499459834083501</c:v>
                </c:pt>
                <c:pt idx="1636">
                  <c:v>0</c:v>
                </c:pt>
                <c:pt idx="1637">
                  <c:v>0</c:v>
                </c:pt>
                <c:pt idx="1638">
                  <c:v>6.2360533473111399</c:v>
                </c:pt>
                <c:pt idx="1639">
                  <c:v>0</c:v>
                </c:pt>
                <c:pt idx="1640">
                  <c:v>4.8055576374032203</c:v>
                </c:pt>
                <c:pt idx="1641">
                  <c:v>0</c:v>
                </c:pt>
                <c:pt idx="1642">
                  <c:v>5.35777638849531</c:v>
                </c:pt>
                <c:pt idx="1643">
                  <c:v>0</c:v>
                </c:pt>
                <c:pt idx="1644">
                  <c:v>0</c:v>
                </c:pt>
                <c:pt idx="1645">
                  <c:v>7.6467102417602204</c:v>
                </c:pt>
                <c:pt idx="1646">
                  <c:v>0</c:v>
                </c:pt>
                <c:pt idx="1647">
                  <c:v>11.409712487111401</c:v>
                </c:pt>
                <c:pt idx="1648">
                  <c:v>14.5899292552535</c:v>
                </c:pt>
                <c:pt idx="1649">
                  <c:v>17.959351491638799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2.3762389412810001</c:v>
                </c:pt>
                <c:pt idx="1656">
                  <c:v>0</c:v>
                </c:pt>
                <c:pt idx="1657">
                  <c:v>14.2389791714448</c:v>
                </c:pt>
                <c:pt idx="1658">
                  <c:v>0</c:v>
                </c:pt>
                <c:pt idx="1659">
                  <c:v>3.5155334423259101</c:v>
                </c:pt>
                <c:pt idx="1660">
                  <c:v>7.8368051982552904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3.8040553419943901</c:v>
                </c:pt>
                <c:pt idx="1665">
                  <c:v>0</c:v>
                </c:pt>
                <c:pt idx="1666">
                  <c:v>2.2304737353532902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22.227218436003501</c:v>
                </c:pt>
                <c:pt idx="1671">
                  <c:v>5.05257801608915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2.0643474204391001</c:v>
                </c:pt>
                <c:pt idx="1676">
                  <c:v>0</c:v>
                </c:pt>
                <c:pt idx="1677">
                  <c:v>3.4238089570970698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10.579960654612201</c:v>
                </c:pt>
                <c:pt idx="1682">
                  <c:v>0</c:v>
                </c:pt>
                <c:pt idx="1683">
                  <c:v>8.1338618424773799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5.9241723495751897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2.5433546076129301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13.5522715763486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5.2676743442936802</c:v>
                </c:pt>
                <c:pt idx="1717">
                  <c:v>0</c:v>
                </c:pt>
                <c:pt idx="1718">
                  <c:v>0.56979735750709104</c:v>
                </c:pt>
                <c:pt idx="1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C4-4E9B-AF73-ADE33965E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98799"/>
        <c:axId val="148805231"/>
      </c:scatterChart>
      <c:valAx>
        <c:axId val="21398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805231"/>
        <c:crosses val="autoZero"/>
        <c:crossBetween val="midCat"/>
      </c:valAx>
      <c:valAx>
        <c:axId val="1488052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987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4289510588723185E-2"/>
          <c:y val="2.78099652375434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SORT'!$S$3</c:f>
              <c:strCache>
                <c:ptCount val="1"/>
                <c:pt idx="0">
                  <c:v>Annualized SPOT ROA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SORT'!$S$4:$S$4463</c:f>
              <c:numCache>
                <c:formatCode>0.00</c:formatCode>
                <c:ptCount val="1720"/>
                <c:pt idx="0">
                  <c:v>-5.1254682657548098</c:v>
                </c:pt>
                <c:pt idx="1">
                  <c:v>1.0995042434826801</c:v>
                </c:pt>
                <c:pt idx="2">
                  <c:v>1.1218917857567801</c:v>
                </c:pt>
                <c:pt idx="3">
                  <c:v>0.247899149316337</c:v>
                </c:pt>
                <c:pt idx="4">
                  <c:v>0.71191545383774602</c:v>
                </c:pt>
                <c:pt idx="5">
                  <c:v>0.93774027426970896</c:v>
                </c:pt>
                <c:pt idx="6">
                  <c:v>1.2551869911218401</c:v>
                </c:pt>
                <c:pt idx="7">
                  <c:v>0.681271328936779</c:v>
                </c:pt>
                <c:pt idx="8">
                  <c:v>1.6313993658983701</c:v>
                </c:pt>
                <c:pt idx="9">
                  <c:v>1.0004974051031801</c:v>
                </c:pt>
                <c:pt idx="10">
                  <c:v>9.8361314348665296E-2</c:v>
                </c:pt>
                <c:pt idx="11">
                  <c:v>0.39578291821214301</c:v>
                </c:pt>
                <c:pt idx="12">
                  <c:v>-1.0287422310026599</c:v>
                </c:pt>
                <c:pt idx="13">
                  <c:v>0.51807252304241302</c:v>
                </c:pt>
                <c:pt idx="14">
                  <c:v>0.51550078822848899</c:v>
                </c:pt>
                <c:pt idx="15">
                  <c:v>0.54457048987429402</c:v>
                </c:pt>
                <c:pt idx="16">
                  <c:v>0.40420592653284199</c:v>
                </c:pt>
                <c:pt idx="17">
                  <c:v>1.5261816283557701</c:v>
                </c:pt>
                <c:pt idx="18">
                  <c:v>0.64601396857706705</c:v>
                </c:pt>
                <c:pt idx="19">
                  <c:v>1.3757789766286099</c:v>
                </c:pt>
                <c:pt idx="20">
                  <c:v>0.53924277234377405</c:v>
                </c:pt>
                <c:pt idx="21">
                  <c:v>1.5274869404601199</c:v>
                </c:pt>
                <c:pt idx="22">
                  <c:v>1.7626618579586599</c:v>
                </c:pt>
                <c:pt idx="23">
                  <c:v>0.97116153774984104</c:v>
                </c:pt>
                <c:pt idx="24">
                  <c:v>0.35145932265518698</c:v>
                </c:pt>
                <c:pt idx="25">
                  <c:v>1.5291232177358201</c:v>
                </c:pt>
                <c:pt idx="26">
                  <c:v>0.28143223010843899</c:v>
                </c:pt>
                <c:pt idx="27">
                  <c:v>1.0348113702422701</c:v>
                </c:pt>
                <c:pt idx="28">
                  <c:v>0.26866074949401902</c:v>
                </c:pt>
                <c:pt idx="29">
                  <c:v>-0.23951088885438199</c:v>
                </c:pt>
                <c:pt idx="30">
                  <c:v>0.94321386813288099</c:v>
                </c:pt>
                <c:pt idx="31">
                  <c:v>0.90981036023982098</c:v>
                </c:pt>
                <c:pt idx="32">
                  <c:v>0.66914668015740897</c:v>
                </c:pt>
                <c:pt idx="33">
                  <c:v>0.14162632263544001</c:v>
                </c:pt>
                <c:pt idx="34">
                  <c:v>9.5170491343836303E-2</c:v>
                </c:pt>
                <c:pt idx="35">
                  <c:v>0.92611385001952795</c:v>
                </c:pt>
                <c:pt idx="36">
                  <c:v>0.658241146036327</c:v>
                </c:pt>
                <c:pt idx="37">
                  <c:v>1.69340489160997</c:v>
                </c:pt>
                <c:pt idx="38">
                  <c:v>2.02975688100702E-2</c:v>
                </c:pt>
                <c:pt idx="39">
                  <c:v>1.6098398714586999</c:v>
                </c:pt>
                <c:pt idx="40">
                  <c:v>1.3921941204717301</c:v>
                </c:pt>
                <c:pt idx="41">
                  <c:v>0.97277309155548797</c:v>
                </c:pt>
                <c:pt idx="42">
                  <c:v>-0.217152888333179</c:v>
                </c:pt>
                <c:pt idx="43">
                  <c:v>1.0865984131715101</c:v>
                </c:pt>
                <c:pt idx="44">
                  <c:v>1.8620342455585599</c:v>
                </c:pt>
                <c:pt idx="45">
                  <c:v>0.34878454683485</c:v>
                </c:pt>
                <c:pt idx="46">
                  <c:v>0.29387150595664302</c:v>
                </c:pt>
                <c:pt idx="47">
                  <c:v>0.40068260606496398</c:v>
                </c:pt>
                <c:pt idx="48">
                  <c:v>0.53188453439572303</c:v>
                </c:pt>
                <c:pt idx="49">
                  <c:v>-0.112181662746882</c:v>
                </c:pt>
                <c:pt idx="50">
                  <c:v>0.846826793151915</c:v>
                </c:pt>
                <c:pt idx="51">
                  <c:v>0.79331191846335603</c:v>
                </c:pt>
                <c:pt idx="52">
                  <c:v>0.28372448696915797</c:v>
                </c:pt>
                <c:pt idx="53">
                  <c:v>2.29467225638325</c:v>
                </c:pt>
                <c:pt idx="54">
                  <c:v>0.19585852539309401</c:v>
                </c:pt>
                <c:pt idx="55">
                  <c:v>1.02285187026812</c:v>
                </c:pt>
                <c:pt idx="56">
                  <c:v>-5.8882566552454101</c:v>
                </c:pt>
                <c:pt idx="57">
                  <c:v>0.893200713360503</c:v>
                </c:pt>
                <c:pt idx="58">
                  <c:v>0.84511395342406703</c:v>
                </c:pt>
                <c:pt idx="59">
                  <c:v>0.22978710094148999</c:v>
                </c:pt>
                <c:pt idx="60">
                  <c:v>0.13106928769475401</c:v>
                </c:pt>
                <c:pt idx="61">
                  <c:v>0.46347314694491998</c:v>
                </c:pt>
                <c:pt idx="62">
                  <c:v>1.07106624910593</c:v>
                </c:pt>
                <c:pt idx="63">
                  <c:v>0.27878962293792903</c:v>
                </c:pt>
                <c:pt idx="64">
                  <c:v>-1.0477142008975899</c:v>
                </c:pt>
                <c:pt idx="65">
                  <c:v>0.81356309048853404</c:v>
                </c:pt>
                <c:pt idx="66">
                  <c:v>9.8518117302968694E-2</c:v>
                </c:pt>
                <c:pt idx="67">
                  <c:v>0.59887273950596298</c:v>
                </c:pt>
                <c:pt idx="68">
                  <c:v>-0.45672001388251598</c:v>
                </c:pt>
                <c:pt idx="69">
                  <c:v>0.97433279889366498</c:v>
                </c:pt>
                <c:pt idx="70">
                  <c:v>0.82028000572498105</c:v>
                </c:pt>
                <c:pt idx="71">
                  <c:v>0.14568884802177301</c:v>
                </c:pt>
                <c:pt idx="72">
                  <c:v>0.61179939663448601</c:v>
                </c:pt>
                <c:pt idx="73">
                  <c:v>-1.3645218302416799</c:v>
                </c:pt>
                <c:pt idx="74">
                  <c:v>-1.5965768518928101</c:v>
                </c:pt>
                <c:pt idx="75">
                  <c:v>1.39127442427682</c:v>
                </c:pt>
                <c:pt idx="76">
                  <c:v>1.09409544769663</c:v>
                </c:pt>
                <c:pt idx="77">
                  <c:v>1.4860149276280801</c:v>
                </c:pt>
                <c:pt idx="78">
                  <c:v>1.5605692466282599</c:v>
                </c:pt>
                <c:pt idx="79">
                  <c:v>0.68697730325270201</c:v>
                </c:pt>
                <c:pt idx="80">
                  <c:v>1.18526745771024</c:v>
                </c:pt>
                <c:pt idx="81">
                  <c:v>8.18953815122586E-2</c:v>
                </c:pt>
                <c:pt idx="82">
                  <c:v>9.5985373249854303E-2</c:v>
                </c:pt>
                <c:pt idx="83">
                  <c:v>0.13742296597197301</c:v>
                </c:pt>
                <c:pt idx="84">
                  <c:v>-0.49889101265956798</c:v>
                </c:pt>
                <c:pt idx="85">
                  <c:v>0.69629301130245502</c:v>
                </c:pt>
                <c:pt idx="86">
                  <c:v>8.9996129119935195E-2</c:v>
                </c:pt>
                <c:pt idx="87">
                  <c:v>7.67619994337672E-2</c:v>
                </c:pt>
                <c:pt idx="88">
                  <c:v>1.3155333245905401</c:v>
                </c:pt>
                <c:pt idx="89">
                  <c:v>1.14570911962939</c:v>
                </c:pt>
                <c:pt idx="90">
                  <c:v>0.326367375342065</c:v>
                </c:pt>
                <c:pt idx="91">
                  <c:v>1.00624180589755</c:v>
                </c:pt>
                <c:pt idx="92">
                  <c:v>0.37886708882961401</c:v>
                </c:pt>
                <c:pt idx="93">
                  <c:v>0.32099127338355798</c:v>
                </c:pt>
                <c:pt idx="94">
                  <c:v>-0.21802473777651701</c:v>
                </c:pt>
                <c:pt idx="95">
                  <c:v>0.32560142250976498</c:v>
                </c:pt>
                <c:pt idx="96">
                  <c:v>1.51567895349183</c:v>
                </c:pt>
                <c:pt idx="97">
                  <c:v>1.93730034866783</c:v>
                </c:pt>
                <c:pt idx="98">
                  <c:v>0.34753083951764002</c:v>
                </c:pt>
                <c:pt idx="99">
                  <c:v>-0.294034740807325</c:v>
                </c:pt>
                <c:pt idx="100">
                  <c:v>-0.283212644524169</c:v>
                </c:pt>
                <c:pt idx="101">
                  <c:v>0.64299699053173698</c:v>
                </c:pt>
                <c:pt idx="102">
                  <c:v>1.3742495334509901</c:v>
                </c:pt>
                <c:pt idx="103">
                  <c:v>1.07934465451374</c:v>
                </c:pt>
                <c:pt idx="104">
                  <c:v>1.0187858760053401</c:v>
                </c:pt>
                <c:pt idx="105">
                  <c:v>-4.4693517204636102</c:v>
                </c:pt>
                <c:pt idx="106">
                  <c:v>-0.48529375190558099</c:v>
                </c:pt>
                <c:pt idx="107">
                  <c:v>1.39548065379889</c:v>
                </c:pt>
                <c:pt idx="108">
                  <c:v>18.196023501545199</c:v>
                </c:pt>
                <c:pt idx="109">
                  <c:v>0.124776093605938</c:v>
                </c:pt>
                <c:pt idx="110">
                  <c:v>0.69974926123983805</c:v>
                </c:pt>
                <c:pt idx="111">
                  <c:v>1.2454172285631899</c:v>
                </c:pt>
                <c:pt idx="112">
                  <c:v>0.729800686177278</c:v>
                </c:pt>
                <c:pt idx="113">
                  <c:v>-0.26008179252770902</c:v>
                </c:pt>
                <c:pt idx="114">
                  <c:v>0.28085588635532999</c:v>
                </c:pt>
                <c:pt idx="115">
                  <c:v>1.8601903368083199</c:v>
                </c:pt>
                <c:pt idx="116">
                  <c:v>0.297408414142393</c:v>
                </c:pt>
                <c:pt idx="117">
                  <c:v>0.55391732121935799</c:v>
                </c:pt>
                <c:pt idx="118">
                  <c:v>1.0971904067582201</c:v>
                </c:pt>
                <c:pt idx="119">
                  <c:v>0.446262495221386</c:v>
                </c:pt>
                <c:pt idx="120">
                  <c:v>0.60803362834354502</c:v>
                </c:pt>
                <c:pt idx="121">
                  <c:v>1.5110325889282601</c:v>
                </c:pt>
                <c:pt idx="122">
                  <c:v>0.89024566425757601</c:v>
                </c:pt>
                <c:pt idx="123">
                  <c:v>1.0165219252642601</c:v>
                </c:pt>
                <c:pt idx="124">
                  <c:v>4.9570869144138801</c:v>
                </c:pt>
                <c:pt idx="125">
                  <c:v>1.4430477088190901</c:v>
                </c:pt>
                <c:pt idx="126">
                  <c:v>0.163569875312364</c:v>
                </c:pt>
                <c:pt idx="127">
                  <c:v>-0.22174893595280401</c:v>
                </c:pt>
                <c:pt idx="128">
                  <c:v>0.88804844296208196</c:v>
                </c:pt>
                <c:pt idx="129">
                  <c:v>0.51094165846401596</c:v>
                </c:pt>
                <c:pt idx="130">
                  <c:v>1.75855869498203</c:v>
                </c:pt>
                <c:pt idx="131">
                  <c:v>1.3906099021276901</c:v>
                </c:pt>
                <c:pt idx="132">
                  <c:v>1.6366600661861701</c:v>
                </c:pt>
                <c:pt idx="133">
                  <c:v>1.3950208887302</c:v>
                </c:pt>
                <c:pt idx="134">
                  <c:v>0.90664692903730604</c:v>
                </c:pt>
                <c:pt idx="135">
                  <c:v>1.5506494738094601</c:v>
                </c:pt>
                <c:pt idx="136">
                  <c:v>2.1752080806139702</c:v>
                </c:pt>
                <c:pt idx="137">
                  <c:v>9.0254895023758497E-2</c:v>
                </c:pt>
                <c:pt idx="138">
                  <c:v>0.75089099512541102</c:v>
                </c:pt>
                <c:pt idx="139">
                  <c:v>0.171431142680319</c:v>
                </c:pt>
                <c:pt idx="140">
                  <c:v>-0.39637549252023002</c:v>
                </c:pt>
                <c:pt idx="141">
                  <c:v>0.98357737668627998</c:v>
                </c:pt>
                <c:pt idx="142">
                  <c:v>0.17762566627134799</c:v>
                </c:pt>
                <c:pt idx="143">
                  <c:v>2.3259160515655301E-2</c:v>
                </c:pt>
                <c:pt idx="144">
                  <c:v>1.45694698147061</c:v>
                </c:pt>
                <c:pt idx="145">
                  <c:v>0.45311246225584001</c:v>
                </c:pt>
                <c:pt idx="146">
                  <c:v>0.231745047632125</c:v>
                </c:pt>
                <c:pt idx="147">
                  <c:v>0.54778565772866294</c:v>
                </c:pt>
                <c:pt idx="148">
                  <c:v>0.49309037561225599</c:v>
                </c:pt>
                <c:pt idx="149">
                  <c:v>1.5289514919523901</c:v>
                </c:pt>
                <c:pt idx="150">
                  <c:v>1.9766090565586401</c:v>
                </c:pt>
                <c:pt idx="151">
                  <c:v>0.40461742286366598</c:v>
                </c:pt>
                <c:pt idx="152">
                  <c:v>0.64999583473156297</c:v>
                </c:pt>
                <c:pt idx="153">
                  <c:v>0.52994286013273495</c:v>
                </c:pt>
                <c:pt idx="154">
                  <c:v>0.236604082002148</c:v>
                </c:pt>
                <c:pt idx="155">
                  <c:v>0.68465386599712796</c:v>
                </c:pt>
                <c:pt idx="156">
                  <c:v>1.82110327817646</c:v>
                </c:pt>
                <c:pt idx="157">
                  <c:v>2.3071295791222E-4</c:v>
                </c:pt>
                <c:pt idx="158">
                  <c:v>0.94807626554642699</c:v>
                </c:pt>
                <c:pt idx="159">
                  <c:v>1.30434411465936</c:v>
                </c:pt>
                <c:pt idx="160">
                  <c:v>0.58473559080843296</c:v>
                </c:pt>
                <c:pt idx="161">
                  <c:v>1.1202736251432099</c:v>
                </c:pt>
                <c:pt idx="162">
                  <c:v>0.77055435993876797</c:v>
                </c:pt>
                <c:pt idx="163">
                  <c:v>0.116165665708982</c:v>
                </c:pt>
                <c:pt idx="164">
                  <c:v>0.56351834170664705</c:v>
                </c:pt>
                <c:pt idx="165">
                  <c:v>3.8730561365981102</c:v>
                </c:pt>
                <c:pt idx="166">
                  <c:v>0.224130429596577</c:v>
                </c:pt>
                <c:pt idx="167">
                  <c:v>3.8550457703742901E-2</c:v>
                </c:pt>
                <c:pt idx="168">
                  <c:v>-2.5256393491621698</c:v>
                </c:pt>
                <c:pt idx="169">
                  <c:v>0.47173342195371099</c:v>
                </c:pt>
                <c:pt idx="170">
                  <c:v>0.59253569995834399</c:v>
                </c:pt>
                <c:pt idx="171">
                  <c:v>4.0478859977082502</c:v>
                </c:pt>
                <c:pt idx="172">
                  <c:v>1.3487111176942099</c:v>
                </c:pt>
                <c:pt idx="173">
                  <c:v>0.50469181805876695</c:v>
                </c:pt>
                <c:pt idx="174">
                  <c:v>1.5309710209716501</c:v>
                </c:pt>
                <c:pt idx="175">
                  <c:v>0.78879035538922404</c:v>
                </c:pt>
                <c:pt idx="176">
                  <c:v>1.3329701651914601</c:v>
                </c:pt>
                <c:pt idx="177">
                  <c:v>0.57427756027222499</c:v>
                </c:pt>
                <c:pt idx="178">
                  <c:v>0.64999744368163304</c:v>
                </c:pt>
                <c:pt idx="179">
                  <c:v>0.99447434876138296</c:v>
                </c:pt>
                <c:pt idx="180">
                  <c:v>-1.8970493653485601</c:v>
                </c:pt>
                <c:pt idx="181">
                  <c:v>0.93987755100807402</c:v>
                </c:pt>
                <c:pt idx="182">
                  <c:v>0.72946851581843597</c:v>
                </c:pt>
                <c:pt idx="183">
                  <c:v>0.400385485946882</c:v>
                </c:pt>
                <c:pt idx="184">
                  <c:v>0.22918469133512101</c:v>
                </c:pt>
                <c:pt idx="185">
                  <c:v>0.67424139943005701</c:v>
                </c:pt>
                <c:pt idx="186">
                  <c:v>0.66778292549840801</c:v>
                </c:pt>
                <c:pt idx="187">
                  <c:v>0.979554343838549</c:v>
                </c:pt>
                <c:pt idx="188">
                  <c:v>0.27940813545500398</c:v>
                </c:pt>
                <c:pt idx="189">
                  <c:v>1.16046192031692</c:v>
                </c:pt>
                <c:pt idx="190">
                  <c:v>0.67351437008218695</c:v>
                </c:pt>
                <c:pt idx="191">
                  <c:v>0.72634972048164703</c:v>
                </c:pt>
                <c:pt idx="192">
                  <c:v>0.17211542119745099</c:v>
                </c:pt>
                <c:pt idx="193">
                  <c:v>-5.6472617203998299</c:v>
                </c:pt>
                <c:pt idx="194">
                  <c:v>1.03857838096329</c:v>
                </c:pt>
                <c:pt idx="195">
                  <c:v>1.1794893763185099</c:v>
                </c:pt>
                <c:pt idx="196">
                  <c:v>-9.5493374508718004E-2</c:v>
                </c:pt>
                <c:pt idx="197">
                  <c:v>0.52386041187445198</c:v>
                </c:pt>
                <c:pt idx="198">
                  <c:v>0.315029691003194</c:v>
                </c:pt>
                <c:pt idx="199">
                  <c:v>0.746207246907588</c:v>
                </c:pt>
                <c:pt idx="200">
                  <c:v>1.73394608697198</c:v>
                </c:pt>
                <c:pt idx="201">
                  <c:v>0.86283562115288703</c:v>
                </c:pt>
                <c:pt idx="202">
                  <c:v>2.6943276439710702</c:v>
                </c:pt>
                <c:pt idx="203">
                  <c:v>0.72348873226202304</c:v>
                </c:pt>
                <c:pt idx="204">
                  <c:v>0.27885253319658199</c:v>
                </c:pt>
                <c:pt idx="205">
                  <c:v>0.23354386093256899</c:v>
                </c:pt>
                <c:pt idx="206">
                  <c:v>0.24609951891720799</c:v>
                </c:pt>
                <c:pt idx="207">
                  <c:v>1.22352141432745</c:v>
                </c:pt>
                <c:pt idx="208">
                  <c:v>0.9489983807297</c:v>
                </c:pt>
                <c:pt idx="209">
                  <c:v>1.82354504122287</c:v>
                </c:pt>
                <c:pt idx="210">
                  <c:v>-0.183141441080312</c:v>
                </c:pt>
                <c:pt idx="211">
                  <c:v>1.5416269990501199</c:v>
                </c:pt>
                <c:pt idx="212">
                  <c:v>1.38213554817994</c:v>
                </c:pt>
                <c:pt idx="213">
                  <c:v>-3.4700315457413198</c:v>
                </c:pt>
                <c:pt idx="214">
                  <c:v>0.54877539577442902</c:v>
                </c:pt>
                <c:pt idx="215">
                  <c:v>0.77820382967907498</c:v>
                </c:pt>
                <c:pt idx="216">
                  <c:v>0.84961386722646404</c:v>
                </c:pt>
                <c:pt idx="217">
                  <c:v>0.50937046620703197</c:v>
                </c:pt>
                <c:pt idx="218">
                  <c:v>0.95573327141660502</c:v>
                </c:pt>
                <c:pt idx="219">
                  <c:v>0.48915295599762998</c:v>
                </c:pt>
                <c:pt idx="220">
                  <c:v>0.61722752424790805</c:v>
                </c:pt>
                <c:pt idx="221">
                  <c:v>0.36247711210364902</c:v>
                </c:pt>
                <c:pt idx="222">
                  <c:v>0.51796807533138101</c:v>
                </c:pt>
                <c:pt idx="223">
                  <c:v>0.61001118642829399</c:v>
                </c:pt>
                <c:pt idx="224">
                  <c:v>1.2027541068950101</c:v>
                </c:pt>
                <c:pt idx="225">
                  <c:v>0.77195100240576897</c:v>
                </c:pt>
                <c:pt idx="226">
                  <c:v>0.60052792106388297</c:v>
                </c:pt>
                <c:pt idx="227">
                  <c:v>0.71368007171935099</c:v>
                </c:pt>
                <c:pt idx="228">
                  <c:v>0.90617636597145002</c:v>
                </c:pt>
                <c:pt idx="229">
                  <c:v>0.80507769661510797</c:v>
                </c:pt>
                <c:pt idx="230">
                  <c:v>0.33974175414635599</c:v>
                </c:pt>
                <c:pt idx="231">
                  <c:v>1.2400826181648099</c:v>
                </c:pt>
                <c:pt idx="232">
                  <c:v>2.0562561885533399</c:v>
                </c:pt>
                <c:pt idx="233">
                  <c:v>0.35314857404851502</c:v>
                </c:pt>
                <c:pt idx="234">
                  <c:v>0.110624472050317</c:v>
                </c:pt>
                <c:pt idx="235">
                  <c:v>0.44402042548309401</c:v>
                </c:pt>
                <c:pt idx="236">
                  <c:v>1.0561024554598599</c:v>
                </c:pt>
                <c:pt idx="237">
                  <c:v>0.39352962583075002</c:v>
                </c:pt>
                <c:pt idx="238">
                  <c:v>0.63910757986566002</c:v>
                </c:pt>
                <c:pt idx="239">
                  <c:v>0.59510561215703806</c:v>
                </c:pt>
                <c:pt idx="240">
                  <c:v>-3.4753519109071598</c:v>
                </c:pt>
                <c:pt idx="241">
                  <c:v>0.31627786701410798</c:v>
                </c:pt>
                <c:pt idx="242">
                  <c:v>1.5968035585923801</c:v>
                </c:pt>
                <c:pt idx="243">
                  <c:v>0.97318177764382197</c:v>
                </c:pt>
                <c:pt idx="244">
                  <c:v>0.60749700418357599</c:v>
                </c:pt>
                <c:pt idx="245">
                  <c:v>0.474139077763019</c:v>
                </c:pt>
                <c:pt idx="246">
                  <c:v>1.1175384820579699</c:v>
                </c:pt>
                <c:pt idx="247">
                  <c:v>0.75164877082733395</c:v>
                </c:pt>
                <c:pt idx="248">
                  <c:v>0.92032750829121002</c:v>
                </c:pt>
                <c:pt idx="249">
                  <c:v>0.779250242421336</c:v>
                </c:pt>
                <c:pt idx="250">
                  <c:v>3.3921175958984799E-2</c:v>
                </c:pt>
                <c:pt idx="251">
                  <c:v>0.80448857170120402</c:v>
                </c:pt>
                <c:pt idx="252">
                  <c:v>0.47519554786825402</c:v>
                </c:pt>
                <c:pt idx="253">
                  <c:v>0.28975247535931298</c:v>
                </c:pt>
                <c:pt idx="254">
                  <c:v>0.48404578633893602</c:v>
                </c:pt>
                <c:pt idx="255">
                  <c:v>0.568505228712748</c:v>
                </c:pt>
                <c:pt idx="256">
                  <c:v>0.81458051065677395</c:v>
                </c:pt>
                <c:pt idx="257">
                  <c:v>0.68266241395004901</c:v>
                </c:pt>
                <c:pt idx="258">
                  <c:v>1.6773807942394701</c:v>
                </c:pt>
                <c:pt idx="259">
                  <c:v>0.95147586302941001</c:v>
                </c:pt>
                <c:pt idx="260">
                  <c:v>1.5703980138723901</c:v>
                </c:pt>
                <c:pt idx="261">
                  <c:v>0.92954020546490002</c:v>
                </c:pt>
                <c:pt idx="262">
                  <c:v>0.61556580797375904</c:v>
                </c:pt>
                <c:pt idx="263">
                  <c:v>1.79009064805311</c:v>
                </c:pt>
                <c:pt idx="264">
                  <c:v>0.90920428062783398</c:v>
                </c:pt>
                <c:pt idx="265">
                  <c:v>0.62799850927915102</c:v>
                </c:pt>
                <c:pt idx="266">
                  <c:v>0.53977905594392805</c:v>
                </c:pt>
                <c:pt idx="267">
                  <c:v>0.80942643859161201</c:v>
                </c:pt>
                <c:pt idx="268">
                  <c:v>0.67051540932057396</c:v>
                </c:pt>
                <c:pt idx="269">
                  <c:v>0.78271161807812295</c:v>
                </c:pt>
                <c:pt idx="270">
                  <c:v>2.2778240112419899</c:v>
                </c:pt>
                <c:pt idx="271">
                  <c:v>1.33378521992857</c:v>
                </c:pt>
                <c:pt idx="272">
                  <c:v>2.8003182921273999</c:v>
                </c:pt>
                <c:pt idx="273">
                  <c:v>-0.125332407106059</c:v>
                </c:pt>
                <c:pt idx="274">
                  <c:v>1.2503340026290399</c:v>
                </c:pt>
                <c:pt idx="275">
                  <c:v>1.58061738094107</c:v>
                </c:pt>
                <c:pt idx="276">
                  <c:v>3.4915578514979999E-2</c:v>
                </c:pt>
                <c:pt idx="277">
                  <c:v>1.9508273907206299</c:v>
                </c:pt>
                <c:pt idx="278">
                  <c:v>0.12951319301688699</c:v>
                </c:pt>
                <c:pt idx="279">
                  <c:v>0.400161962995573</c:v>
                </c:pt>
                <c:pt idx="280">
                  <c:v>0.60828943966583504</c:v>
                </c:pt>
                <c:pt idx="281">
                  <c:v>6.87050080647717E-2</c:v>
                </c:pt>
                <c:pt idx="282">
                  <c:v>1.28567057094421</c:v>
                </c:pt>
                <c:pt idx="283">
                  <c:v>1.3753727761713901</c:v>
                </c:pt>
                <c:pt idx="284">
                  <c:v>0.358721248829732</c:v>
                </c:pt>
                <c:pt idx="285">
                  <c:v>1.3555681600615399</c:v>
                </c:pt>
                <c:pt idx="286">
                  <c:v>1.29941000477547</c:v>
                </c:pt>
                <c:pt idx="287">
                  <c:v>0.38398082157719798</c:v>
                </c:pt>
                <c:pt idx="288">
                  <c:v>2.17418559827034</c:v>
                </c:pt>
                <c:pt idx="289">
                  <c:v>0.446373698587757</c:v>
                </c:pt>
                <c:pt idx="290">
                  <c:v>0.59272866750461195</c:v>
                </c:pt>
                <c:pt idx="291">
                  <c:v>1.16321589556619</c:v>
                </c:pt>
                <c:pt idx="292">
                  <c:v>1.1223184137380999</c:v>
                </c:pt>
                <c:pt idx="293">
                  <c:v>0.72196271058160599</c:v>
                </c:pt>
                <c:pt idx="294">
                  <c:v>1.65508144401931</c:v>
                </c:pt>
                <c:pt idx="295">
                  <c:v>2.2169938484915299</c:v>
                </c:pt>
                <c:pt idx="296">
                  <c:v>0.69301761938184503</c:v>
                </c:pt>
                <c:pt idx="297">
                  <c:v>0.12030655049573501</c:v>
                </c:pt>
                <c:pt idx="298">
                  <c:v>2.0104506912480602</c:v>
                </c:pt>
                <c:pt idx="299">
                  <c:v>0.58329795376498195</c:v>
                </c:pt>
                <c:pt idx="300">
                  <c:v>-3.2475033219268901</c:v>
                </c:pt>
                <c:pt idx="301">
                  <c:v>1.5956377981559799</c:v>
                </c:pt>
                <c:pt idx="302">
                  <c:v>0.45512715496448802</c:v>
                </c:pt>
                <c:pt idx="303">
                  <c:v>2.2158668019571399E-2</c:v>
                </c:pt>
                <c:pt idx="304">
                  <c:v>0.32787178384619098</c:v>
                </c:pt>
                <c:pt idx="305">
                  <c:v>2.5676797349154299</c:v>
                </c:pt>
                <c:pt idx="306">
                  <c:v>1.0585422328715099</c:v>
                </c:pt>
                <c:pt idx="307">
                  <c:v>0.73816439420568702</c:v>
                </c:pt>
                <c:pt idx="308">
                  <c:v>0.48400981511192998</c:v>
                </c:pt>
                <c:pt idx="309">
                  <c:v>0.58717972484700998</c:v>
                </c:pt>
                <c:pt idx="310">
                  <c:v>0.33370697376259401</c:v>
                </c:pt>
                <c:pt idx="311">
                  <c:v>0.44741388268307603</c:v>
                </c:pt>
                <c:pt idx="312">
                  <c:v>0.22909223109076399</c:v>
                </c:pt>
                <c:pt idx="313">
                  <c:v>1.1686048345815601</c:v>
                </c:pt>
                <c:pt idx="314">
                  <c:v>0.77616350174737703</c:v>
                </c:pt>
                <c:pt idx="315">
                  <c:v>0.81322867643524199</c:v>
                </c:pt>
                <c:pt idx="316">
                  <c:v>0.103351668950335</c:v>
                </c:pt>
                <c:pt idx="317">
                  <c:v>1.31245209796897</c:v>
                </c:pt>
                <c:pt idx="318">
                  <c:v>0.83843762686141798</c:v>
                </c:pt>
                <c:pt idx="319">
                  <c:v>0.187963590195008</c:v>
                </c:pt>
                <c:pt idx="320">
                  <c:v>0.99963416060489896</c:v>
                </c:pt>
                <c:pt idx="321">
                  <c:v>0.16096461107938201</c:v>
                </c:pt>
                <c:pt idx="322">
                  <c:v>1.41543739730577E-3</c:v>
                </c:pt>
                <c:pt idx="323">
                  <c:v>0.61630103336299302</c:v>
                </c:pt>
                <c:pt idx="324">
                  <c:v>0.90477402912517602</c:v>
                </c:pt>
                <c:pt idx="325">
                  <c:v>0.56210439953485702</c:v>
                </c:pt>
                <c:pt idx="326">
                  <c:v>0.410382970922407</c:v>
                </c:pt>
                <c:pt idx="327">
                  <c:v>-0.66270438301203105</c:v>
                </c:pt>
                <c:pt idx="328">
                  <c:v>1.55398542330629</c:v>
                </c:pt>
                <c:pt idx="329">
                  <c:v>0.29079457466356001</c:v>
                </c:pt>
                <c:pt idx="330">
                  <c:v>1.2089876606323999</c:v>
                </c:pt>
                <c:pt idx="331">
                  <c:v>0.38078059017531302</c:v>
                </c:pt>
                <c:pt idx="332">
                  <c:v>0.58416943116936804</c:v>
                </c:pt>
                <c:pt idx="333">
                  <c:v>9.9282106119591897E-3</c:v>
                </c:pt>
                <c:pt idx="334">
                  <c:v>0.99239537751579199</c:v>
                </c:pt>
                <c:pt idx="335">
                  <c:v>1.01922111155644</c:v>
                </c:pt>
                <c:pt idx="336">
                  <c:v>2.3852861506612499</c:v>
                </c:pt>
                <c:pt idx="337">
                  <c:v>1.4096251927968999</c:v>
                </c:pt>
                <c:pt idx="338">
                  <c:v>0.68596082666855995</c:v>
                </c:pt>
                <c:pt idx="339">
                  <c:v>0.62227265336109505</c:v>
                </c:pt>
                <c:pt idx="340">
                  <c:v>-0.13200331199505799</c:v>
                </c:pt>
                <c:pt idx="341">
                  <c:v>0.81084372582353104</c:v>
                </c:pt>
                <c:pt idx="342">
                  <c:v>0.91531610239906802</c:v>
                </c:pt>
                <c:pt idx="343">
                  <c:v>0.159256806342499</c:v>
                </c:pt>
                <c:pt idx="344">
                  <c:v>0.79930150347423701</c:v>
                </c:pt>
                <c:pt idx="345">
                  <c:v>0.72880554608940795</c:v>
                </c:pt>
                <c:pt idx="346">
                  <c:v>1.03897115640904</c:v>
                </c:pt>
                <c:pt idx="347">
                  <c:v>-5.77634632268729E-3</c:v>
                </c:pt>
                <c:pt idx="348">
                  <c:v>0.83223487029140697</c:v>
                </c:pt>
                <c:pt idx="349">
                  <c:v>1.2846233129044999</c:v>
                </c:pt>
                <c:pt idx="350">
                  <c:v>0.75887030915311804</c:v>
                </c:pt>
                <c:pt idx="351">
                  <c:v>0.47916469388252603</c:v>
                </c:pt>
                <c:pt idx="352">
                  <c:v>0.195034199554</c:v>
                </c:pt>
                <c:pt idx="353">
                  <c:v>0.42312050543170698</c:v>
                </c:pt>
                <c:pt idx="354">
                  <c:v>0.22297477583941899</c:v>
                </c:pt>
                <c:pt idx="355">
                  <c:v>-0.69419235413323499</c:v>
                </c:pt>
                <c:pt idx="356">
                  <c:v>0.70014966329303596</c:v>
                </c:pt>
                <c:pt idx="357">
                  <c:v>0.65329320974516403</c:v>
                </c:pt>
                <c:pt idx="358">
                  <c:v>0.61956750338488498</c:v>
                </c:pt>
                <c:pt idx="359">
                  <c:v>1.0347653548353799</c:v>
                </c:pt>
                <c:pt idx="360">
                  <c:v>1.0773647942686699</c:v>
                </c:pt>
                <c:pt idx="361">
                  <c:v>0.38322452690976</c:v>
                </c:pt>
                <c:pt idx="362">
                  <c:v>0.97073264224220401</c:v>
                </c:pt>
                <c:pt idx="363">
                  <c:v>1.5078084571913799</c:v>
                </c:pt>
                <c:pt idx="364">
                  <c:v>0.61676396731517502</c:v>
                </c:pt>
                <c:pt idx="365">
                  <c:v>0.24583414088021299</c:v>
                </c:pt>
                <c:pt idx="366">
                  <c:v>0.59340555974523501</c:v>
                </c:pt>
                <c:pt idx="367">
                  <c:v>0.18497649697872801</c:v>
                </c:pt>
                <c:pt idx="368">
                  <c:v>0.69786849502394599</c:v>
                </c:pt>
                <c:pt idx="369">
                  <c:v>7.8117999553515505E-2</c:v>
                </c:pt>
                <c:pt idx="370">
                  <c:v>0.28872432011598398</c:v>
                </c:pt>
                <c:pt idx="371">
                  <c:v>0.42780671293928602</c:v>
                </c:pt>
                <c:pt idx="372">
                  <c:v>0.76620276701228296</c:v>
                </c:pt>
                <c:pt idx="373">
                  <c:v>0.36109380491293103</c:v>
                </c:pt>
                <c:pt idx="374">
                  <c:v>0.70879167033707102</c:v>
                </c:pt>
                <c:pt idx="375">
                  <c:v>0.22583243213405399</c:v>
                </c:pt>
                <c:pt idx="376">
                  <c:v>0.68971128063479703</c:v>
                </c:pt>
                <c:pt idx="377">
                  <c:v>1.13853637861833</c:v>
                </c:pt>
                <c:pt idx="378">
                  <c:v>-0.35093150971051001</c:v>
                </c:pt>
                <c:pt idx="379">
                  <c:v>1.8073674649515199</c:v>
                </c:pt>
                <c:pt idx="380">
                  <c:v>-0.44137419368473002</c:v>
                </c:pt>
                <c:pt idx="381">
                  <c:v>0.96011925220801597</c:v>
                </c:pt>
                <c:pt idx="382">
                  <c:v>0.31510628872151297</c:v>
                </c:pt>
                <c:pt idx="383">
                  <c:v>1.09089644177943</c:v>
                </c:pt>
                <c:pt idx="384">
                  <c:v>1.02646822390842</c:v>
                </c:pt>
                <c:pt idx="385">
                  <c:v>0.53857170540531096</c:v>
                </c:pt>
                <c:pt idx="386">
                  <c:v>1.0453705279682599</c:v>
                </c:pt>
                <c:pt idx="387">
                  <c:v>-0.22952060323593601</c:v>
                </c:pt>
                <c:pt idx="388">
                  <c:v>0.25342959735533199</c:v>
                </c:pt>
                <c:pt idx="389">
                  <c:v>0.88878462231854805</c:v>
                </c:pt>
                <c:pt idx="390">
                  <c:v>0.72842922721167902</c:v>
                </c:pt>
                <c:pt idx="391">
                  <c:v>0.85756071033765902</c:v>
                </c:pt>
                <c:pt idx="392">
                  <c:v>0.39995825862111201</c:v>
                </c:pt>
                <c:pt idx="393">
                  <c:v>0.29451404516433199</c:v>
                </c:pt>
                <c:pt idx="394">
                  <c:v>1.4265516578323001</c:v>
                </c:pt>
                <c:pt idx="395">
                  <c:v>1.3485646796116599</c:v>
                </c:pt>
                <c:pt idx="396">
                  <c:v>1.0252989018957099</c:v>
                </c:pt>
                <c:pt idx="397">
                  <c:v>2.1362147188481201E-2</c:v>
                </c:pt>
                <c:pt idx="398">
                  <c:v>-3.2900322744997899E-2</c:v>
                </c:pt>
                <c:pt idx="399">
                  <c:v>0.89591303465509498</c:v>
                </c:pt>
                <c:pt idx="400">
                  <c:v>0.255377344485611</c:v>
                </c:pt>
                <c:pt idx="401">
                  <c:v>0.43146560229429098</c:v>
                </c:pt>
                <c:pt idx="402">
                  <c:v>1.6140383783194601</c:v>
                </c:pt>
                <c:pt idx="403">
                  <c:v>0.99176238032979802</c:v>
                </c:pt>
                <c:pt idx="404">
                  <c:v>0.66753712432298196</c:v>
                </c:pt>
                <c:pt idx="405">
                  <c:v>0.73048410358844496</c:v>
                </c:pt>
                <c:pt idx="406">
                  <c:v>2.5511809803786498</c:v>
                </c:pt>
                <c:pt idx="407">
                  <c:v>1.00523784430588</c:v>
                </c:pt>
                <c:pt idx="408">
                  <c:v>0.59813773760842004</c:v>
                </c:pt>
                <c:pt idx="409">
                  <c:v>0.80122512919269495</c:v>
                </c:pt>
                <c:pt idx="410">
                  <c:v>1.83825143038434</c:v>
                </c:pt>
                <c:pt idx="411">
                  <c:v>0.48547675028170001</c:v>
                </c:pt>
                <c:pt idx="412">
                  <c:v>1.9289409578572601</c:v>
                </c:pt>
                <c:pt idx="413">
                  <c:v>-0.123475415381116</c:v>
                </c:pt>
                <c:pt idx="414">
                  <c:v>0.54643351093755299</c:v>
                </c:pt>
                <c:pt idx="415">
                  <c:v>1.4079610834755401</c:v>
                </c:pt>
                <c:pt idx="416">
                  <c:v>-0.34870854585212702</c:v>
                </c:pt>
                <c:pt idx="417">
                  <c:v>1.44087587021996</c:v>
                </c:pt>
                <c:pt idx="418">
                  <c:v>1.6060409357808501</c:v>
                </c:pt>
                <c:pt idx="419">
                  <c:v>2.6342784241058199</c:v>
                </c:pt>
                <c:pt idx="420">
                  <c:v>0.61538565554247604</c:v>
                </c:pt>
                <c:pt idx="421">
                  <c:v>1.72329137726591</c:v>
                </c:pt>
                <c:pt idx="422">
                  <c:v>0.42373104869565398</c:v>
                </c:pt>
                <c:pt idx="423">
                  <c:v>1.5932409912322201</c:v>
                </c:pt>
                <c:pt idx="424">
                  <c:v>1.0614925579236101</c:v>
                </c:pt>
                <c:pt idx="425">
                  <c:v>0.73219914974246503</c:v>
                </c:pt>
                <c:pt idx="426">
                  <c:v>0.98914203932571199</c:v>
                </c:pt>
                <c:pt idx="427">
                  <c:v>0.36074329497966101</c:v>
                </c:pt>
                <c:pt idx="428">
                  <c:v>0.88487028989625705</c:v>
                </c:pt>
                <c:pt idx="429">
                  <c:v>0.87800388708586496</c:v>
                </c:pt>
                <c:pt idx="430">
                  <c:v>0.14714267220760099</c:v>
                </c:pt>
                <c:pt idx="431">
                  <c:v>1.8282242616789299</c:v>
                </c:pt>
                <c:pt idx="432">
                  <c:v>1.0060375173052201</c:v>
                </c:pt>
                <c:pt idx="433">
                  <c:v>0.71586186095346604</c:v>
                </c:pt>
                <c:pt idx="434">
                  <c:v>0.788223668002489</c:v>
                </c:pt>
                <c:pt idx="435">
                  <c:v>0.337613288207888</c:v>
                </c:pt>
                <c:pt idx="436">
                  <c:v>0.75085205231610896</c:v>
                </c:pt>
                <c:pt idx="437">
                  <c:v>0.46672653194505298</c:v>
                </c:pt>
                <c:pt idx="438">
                  <c:v>1.2735146120811101</c:v>
                </c:pt>
                <c:pt idx="439">
                  <c:v>1.1758684277931599</c:v>
                </c:pt>
                <c:pt idx="440">
                  <c:v>1.12863121687659</c:v>
                </c:pt>
                <c:pt idx="441">
                  <c:v>0.42918033028465602</c:v>
                </c:pt>
                <c:pt idx="442">
                  <c:v>2.4726404156092001</c:v>
                </c:pt>
                <c:pt idx="443">
                  <c:v>0.95821275997448596</c:v>
                </c:pt>
                <c:pt idx="444">
                  <c:v>0.39276871605986602</c:v>
                </c:pt>
                <c:pt idx="445">
                  <c:v>0.95127041811703905</c:v>
                </c:pt>
                <c:pt idx="446">
                  <c:v>1.41973959720076</c:v>
                </c:pt>
                <c:pt idx="447">
                  <c:v>-0.46786546249831301</c:v>
                </c:pt>
                <c:pt idx="448">
                  <c:v>0.14462564449672499</c:v>
                </c:pt>
                <c:pt idx="449">
                  <c:v>0.36527396405471302</c:v>
                </c:pt>
                <c:pt idx="450">
                  <c:v>0.45604019834940801</c:v>
                </c:pt>
                <c:pt idx="451">
                  <c:v>0.65879938733412602</c:v>
                </c:pt>
                <c:pt idx="452">
                  <c:v>-0.20628546126741801</c:v>
                </c:pt>
                <c:pt idx="453">
                  <c:v>0.75982145573792403</c:v>
                </c:pt>
                <c:pt idx="454">
                  <c:v>1.2467781336128601</c:v>
                </c:pt>
                <c:pt idx="455">
                  <c:v>0.26726088989270003</c:v>
                </c:pt>
                <c:pt idx="456">
                  <c:v>0.79754630544516802</c:v>
                </c:pt>
                <c:pt idx="457">
                  <c:v>1.0463076010855099</c:v>
                </c:pt>
                <c:pt idx="458">
                  <c:v>0.95033671140279896</c:v>
                </c:pt>
                <c:pt idx="459">
                  <c:v>0.94429453042481504</c:v>
                </c:pt>
                <c:pt idx="460">
                  <c:v>2.3468388961482298</c:v>
                </c:pt>
                <c:pt idx="461">
                  <c:v>0.69151011098457404</c:v>
                </c:pt>
                <c:pt idx="462">
                  <c:v>0.79397675498675202</c:v>
                </c:pt>
                <c:pt idx="463">
                  <c:v>0.53092979134492202</c:v>
                </c:pt>
                <c:pt idx="464">
                  <c:v>0.427535716565066</c:v>
                </c:pt>
                <c:pt idx="465">
                  <c:v>1.2076691067012899</c:v>
                </c:pt>
                <c:pt idx="466">
                  <c:v>-1.5712447352155401</c:v>
                </c:pt>
                <c:pt idx="467">
                  <c:v>1.6618016555945101</c:v>
                </c:pt>
                <c:pt idx="468">
                  <c:v>0.74367273610015705</c:v>
                </c:pt>
                <c:pt idx="469">
                  <c:v>1.76825555359827</c:v>
                </c:pt>
                <c:pt idx="470">
                  <c:v>6.6049685177086995E-2</c:v>
                </c:pt>
                <c:pt idx="471">
                  <c:v>1.09222718090681</c:v>
                </c:pt>
                <c:pt idx="472">
                  <c:v>1.03963752276046</c:v>
                </c:pt>
                <c:pt idx="473">
                  <c:v>0.27223391290670401</c:v>
                </c:pt>
                <c:pt idx="474">
                  <c:v>0.662939217768578</c:v>
                </c:pt>
                <c:pt idx="475">
                  <c:v>0.83950337879662995</c:v>
                </c:pt>
                <c:pt idx="476">
                  <c:v>0.38458960333546499</c:v>
                </c:pt>
                <c:pt idx="477">
                  <c:v>3.7343331453698399E-2</c:v>
                </c:pt>
                <c:pt idx="478">
                  <c:v>0.92002056176371205</c:v>
                </c:pt>
                <c:pt idx="479">
                  <c:v>7.9736365531208803E-2</c:v>
                </c:pt>
                <c:pt idx="480">
                  <c:v>0.60012685969913704</c:v>
                </c:pt>
                <c:pt idx="481">
                  <c:v>0.58238907481039504</c:v>
                </c:pt>
                <c:pt idx="482">
                  <c:v>1.7834881999497501</c:v>
                </c:pt>
                <c:pt idx="483">
                  <c:v>1.4573313365280001</c:v>
                </c:pt>
                <c:pt idx="484">
                  <c:v>1.84668107020759</c:v>
                </c:pt>
                <c:pt idx="485">
                  <c:v>1.3368320261895199</c:v>
                </c:pt>
                <c:pt idx="486">
                  <c:v>2.8887292043128898</c:v>
                </c:pt>
                <c:pt idx="487">
                  <c:v>1.06386748591935</c:v>
                </c:pt>
                <c:pt idx="488">
                  <c:v>-0.86593675783761703</c:v>
                </c:pt>
                <c:pt idx="489">
                  <c:v>0.95601840375402103</c:v>
                </c:pt>
                <c:pt idx="490">
                  <c:v>1.1996268234080401</c:v>
                </c:pt>
                <c:pt idx="491">
                  <c:v>1.20289291519817</c:v>
                </c:pt>
                <c:pt idx="492">
                  <c:v>1.57935064645975</c:v>
                </c:pt>
                <c:pt idx="493">
                  <c:v>0.27624124457383997</c:v>
                </c:pt>
                <c:pt idx="494">
                  <c:v>0.67565690298848102</c:v>
                </c:pt>
                <c:pt idx="495">
                  <c:v>2.3737862728633998</c:v>
                </c:pt>
                <c:pt idx="496">
                  <c:v>0.62913671279837402</c:v>
                </c:pt>
                <c:pt idx="497">
                  <c:v>0.77099273640878396</c:v>
                </c:pt>
                <c:pt idx="498">
                  <c:v>-0.16733969564350701</c:v>
                </c:pt>
                <c:pt idx="499">
                  <c:v>-1.9208282659456899</c:v>
                </c:pt>
                <c:pt idx="500">
                  <c:v>0.49619507128171703</c:v>
                </c:pt>
                <c:pt idx="501">
                  <c:v>0.45125315873376098</c:v>
                </c:pt>
                <c:pt idx="502">
                  <c:v>1.4300064862101101</c:v>
                </c:pt>
                <c:pt idx="503">
                  <c:v>0.811055877529267</c:v>
                </c:pt>
                <c:pt idx="504">
                  <c:v>0.22957466854886199</c:v>
                </c:pt>
                <c:pt idx="505">
                  <c:v>0.29997341905069203</c:v>
                </c:pt>
                <c:pt idx="506">
                  <c:v>0.54571589693049005</c:v>
                </c:pt>
                <c:pt idx="507">
                  <c:v>0.153120440481955</c:v>
                </c:pt>
                <c:pt idx="508">
                  <c:v>0.909241096203668</c:v>
                </c:pt>
                <c:pt idx="509">
                  <c:v>0.32186075517686003</c:v>
                </c:pt>
                <c:pt idx="510">
                  <c:v>0.26155333395930103</c:v>
                </c:pt>
                <c:pt idx="511">
                  <c:v>0.13766354526910701</c:v>
                </c:pt>
                <c:pt idx="512">
                  <c:v>0.66970240471456199</c:v>
                </c:pt>
                <c:pt idx="513">
                  <c:v>-0.25983902404026699</c:v>
                </c:pt>
                <c:pt idx="514">
                  <c:v>0.71367770192723501</c:v>
                </c:pt>
                <c:pt idx="515">
                  <c:v>8.0287994338744201E-2</c:v>
                </c:pt>
                <c:pt idx="516">
                  <c:v>0.61469675794122203</c:v>
                </c:pt>
                <c:pt idx="517">
                  <c:v>1.0773566529108201</c:v>
                </c:pt>
                <c:pt idx="518">
                  <c:v>0.233694122663297</c:v>
                </c:pt>
                <c:pt idx="519">
                  <c:v>0.75930717662257896</c:v>
                </c:pt>
                <c:pt idx="520">
                  <c:v>0.55462002733671301</c:v>
                </c:pt>
                <c:pt idx="521">
                  <c:v>8.6851533668887093E-2</c:v>
                </c:pt>
                <c:pt idx="522">
                  <c:v>-0.251367493140083</c:v>
                </c:pt>
                <c:pt idx="523">
                  <c:v>0.783218366184812</c:v>
                </c:pt>
                <c:pt idx="524">
                  <c:v>3.33452703139034E-2</c:v>
                </c:pt>
                <c:pt idx="525">
                  <c:v>3.3824067705038399</c:v>
                </c:pt>
                <c:pt idx="526">
                  <c:v>0.84159403651268805</c:v>
                </c:pt>
                <c:pt idx="527">
                  <c:v>0.80006620853716504</c:v>
                </c:pt>
                <c:pt idx="528">
                  <c:v>-0.19070035725048901</c:v>
                </c:pt>
                <c:pt idx="529">
                  <c:v>9.5795250764497408E-3</c:v>
                </c:pt>
                <c:pt idx="530">
                  <c:v>1.04762822815614</c:v>
                </c:pt>
                <c:pt idx="531">
                  <c:v>1.0751122164862399</c:v>
                </c:pt>
                <c:pt idx="532">
                  <c:v>0.37518648827404599</c:v>
                </c:pt>
                <c:pt idx="533">
                  <c:v>0.125506166773247</c:v>
                </c:pt>
                <c:pt idx="534">
                  <c:v>0.31215718264037301</c:v>
                </c:pt>
                <c:pt idx="535">
                  <c:v>0.174981984036963</c:v>
                </c:pt>
                <c:pt idx="536">
                  <c:v>0.57278784598779597</c:v>
                </c:pt>
                <c:pt idx="537">
                  <c:v>2.00535150829077</c:v>
                </c:pt>
                <c:pt idx="538">
                  <c:v>1.55122702960234</c:v>
                </c:pt>
                <c:pt idx="539">
                  <c:v>0.76741579479808897</c:v>
                </c:pt>
                <c:pt idx="540">
                  <c:v>1.6830913162999701</c:v>
                </c:pt>
                <c:pt idx="541">
                  <c:v>0.54152136485237101</c:v>
                </c:pt>
                <c:pt idx="542">
                  <c:v>1.69553704382045</c:v>
                </c:pt>
                <c:pt idx="543">
                  <c:v>0.17560924878598699</c:v>
                </c:pt>
                <c:pt idx="544">
                  <c:v>0.443924134878939</c:v>
                </c:pt>
                <c:pt idx="545">
                  <c:v>0.74368470975675205</c:v>
                </c:pt>
                <c:pt idx="546">
                  <c:v>1.1181918929619401</c:v>
                </c:pt>
                <c:pt idx="547">
                  <c:v>0.43138038740703399</c:v>
                </c:pt>
                <c:pt idx="548">
                  <c:v>0.83442760413780104</c:v>
                </c:pt>
                <c:pt idx="549">
                  <c:v>1.22580073203913</c:v>
                </c:pt>
                <c:pt idx="550">
                  <c:v>5.98803978995621E-2</c:v>
                </c:pt>
                <c:pt idx="551">
                  <c:v>0.58820858401935405</c:v>
                </c:pt>
                <c:pt idx="552">
                  <c:v>9.0876121191123996E-2</c:v>
                </c:pt>
                <c:pt idx="553">
                  <c:v>0.40689339907774402</c:v>
                </c:pt>
                <c:pt idx="554">
                  <c:v>0.87975290939169204</c:v>
                </c:pt>
                <c:pt idx="555">
                  <c:v>1.1526749024446199</c:v>
                </c:pt>
                <c:pt idx="556">
                  <c:v>1.2144470250863599</c:v>
                </c:pt>
                <c:pt idx="557">
                  <c:v>2.0417422029892101</c:v>
                </c:pt>
                <c:pt idx="558">
                  <c:v>1.1926863366484199</c:v>
                </c:pt>
                <c:pt idx="559">
                  <c:v>-0.20168497950254</c:v>
                </c:pt>
                <c:pt idx="560">
                  <c:v>0.94829804737705803</c:v>
                </c:pt>
                <c:pt idx="561">
                  <c:v>0.97635630576365195</c:v>
                </c:pt>
                <c:pt idx="562">
                  <c:v>0.66910769250189295</c:v>
                </c:pt>
                <c:pt idx="563">
                  <c:v>0.351643083709622</c:v>
                </c:pt>
                <c:pt idx="564">
                  <c:v>0.328111668499945</c:v>
                </c:pt>
                <c:pt idx="565">
                  <c:v>1.0200678270924399</c:v>
                </c:pt>
                <c:pt idx="566">
                  <c:v>0.116987810112183</c:v>
                </c:pt>
                <c:pt idx="567">
                  <c:v>0.18540127444378199</c:v>
                </c:pt>
                <c:pt idx="568">
                  <c:v>1.7139784367298501</c:v>
                </c:pt>
                <c:pt idx="569">
                  <c:v>0.140324585735772</c:v>
                </c:pt>
                <c:pt idx="570">
                  <c:v>0.61649788087978197</c:v>
                </c:pt>
                <c:pt idx="571">
                  <c:v>-0.49323307157708002</c:v>
                </c:pt>
                <c:pt idx="572">
                  <c:v>1.1476672520339599</c:v>
                </c:pt>
                <c:pt idx="573">
                  <c:v>0.34818252227027702</c:v>
                </c:pt>
                <c:pt idx="574">
                  <c:v>2.4567631895106001</c:v>
                </c:pt>
                <c:pt idx="575">
                  <c:v>1.00894591168103</c:v>
                </c:pt>
                <c:pt idx="576">
                  <c:v>0.39502164502745601</c:v>
                </c:pt>
                <c:pt idx="577">
                  <c:v>1.28389903013099</c:v>
                </c:pt>
                <c:pt idx="578">
                  <c:v>0.91099342812304296</c:v>
                </c:pt>
                <c:pt idx="579">
                  <c:v>0.456740075952141</c:v>
                </c:pt>
                <c:pt idx="580">
                  <c:v>0.67452259313631002</c:v>
                </c:pt>
                <c:pt idx="581">
                  <c:v>0.831048795647778</c:v>
                </c:pt>
                <c:pt idx="582">
                  <c:v>1.2007226313616</c:v>
                </c:pt>
                <c:pt idx="583">
                  <c:v>0.55450496032406504</c:v>
                </c:pt>
                <c:pt idx="584">
                  <c:v>0.54908575833533702</c:v>
                </c:pt>
                <c:pt idx="585">
                  <c:v>0.41214306267351603</c:v>
                </c:pt>
                <c:pt idx="586">
                  <c:v>0.31825796317499</c:v>
                </c:pt>
                <c:pt idx="587">
                  <c:v>0.36539651971779702</c:v>
                </c:pt>
                <c:pt idx="588">
                  <c:v>4.9202352500519</c:v>
                </c:pt>
                <c:pt idx="589">
                  <c:v>0.32998276565333301</c:v>
                </c:pt>
                <c:pt idx="590">
                  <c:v>1.36347597687415</c:v>
                </c:pt>
                <c:pt idx="591">
                  <c:v>0.654156700370773</c:v>
                </c:pt>
                <c:pt idx="592">
                  <c:v>-0.85727389576427404</c:v>
                </c:pt>
                <c:pt idx="593">
                  <c:v>0.30943611436552398</c:v>
                </c:pt>
                <c:pt idx="594">
                  <c:v>1.4771674930971701</c:v>
                </c:pt>
                <c:pt idx="595">
                  <c:v>0.39667136580495199</c:v>
                </c:pt>
                <c:pt idx="596">
                  <c:v>1.56382750514159</c:v>
                </c:pt>
                <c:pt idx="597">
                  <c:v>0.59935669020137905</c:v>
                </c:pt>
                <c:pt idx="598">
                  <c:v>1.9951933466080201</c:v>
                </c:pt>
                <c:pt idx="599">
                  <c:v>9.9924834705770502E-2</c:v>
                </c:pt>
                <c:pt idx="600">
                  <c:v>0.23421520234988799</c:v>
                </c:pt>
                <c:pt idx="601">
                  <c:v>0.83236154294629805</c:v>
                </c:pt>
                <c:pt idx="602">
                  <c:v>0.78133175210001704</c:v>
                </c:pt>
                <c:pt idx="603">
                  <c:v>1.52133281594632</c:v>
                </c:pt>
                <c:pt idx="604">
                  <c:v>0.58299555633282396</c:v>
                </c:pt>
                <c:pt idx="605">
                  <c:v>0.264479231025117</c:v>
                </c:pt>
                <c:pt idx="606">
                  <c:v>1.8125530371476599</c:v>
                </c:pt>
                <c:pt idx="607">
                  <c:v>1.3136744140291301</c:v>
                </c:pt>
                <c:pt idx="608">
                  <c:v>-0.20865969465759199</c:v>
                </c:pt>
                <c:pt idx="609">
                  <c:v>-1.87041195801278</c:v>
                </c:pt>
                <c:pt idx="610">
                  <c:v>0.83004538517507498</c:v>
                </c:pt>
                <c:pt idx="611">
                  <c:v>0.87803955575022796</c:v>
                </c:pt>
                <c:pt idx="612">
                  <c:v>-0.26971467349842099</c:v>
                </c:pt>
                <c:pt idx="613">
                  <c:v>1.3409325612937999</c:v>
                </c:pt>
                <c:pt idx="614">
                  <c:v>0.87528842266352902</c:v>
                </c:pt>
                <c:pt idx="615">
                  <c:v>1.13509014425625</c:v>
                </c:pt>
                <c:pt idx="616">
                  <c:v>0.51554462035933701</c:v>
                </c:pt>
                <c:pt idx="617">
                  <c:v>0.38978064429298698</c:v>
                </c:pt>
                <c:pt idx="618">
                  <c:v>3.7861574413688898E-2</c:v>
                </c:pt>
                <c:pt idx="619">
                  <c:v>0.95191527463736303</c:v>
                </c:pt>
                <c:pt idx="620">
                  <c:v>-0.245996817933507</c:v>
                </c:pt>
                <c:pt idx="621">
                  <c:v>1.16318869203143</c:v>
                </c:pt>
                <c:pt idx="622">
                  <c:v>0.98516204687542397</c:v>
                </c:pt>
                <c:pt idx="623">
                  <c:v>0.29412866722342401</c:v>
                </c:pt>
                <c:pt idx="624">
                  <c:v>0.47362553754048098</c:v>
                </c:pt>
                <c:pt idx="625">
                  <c:v>2.1199645327596599</c:v>
                </c:pt>
                <c:pt idx="626">
                  <c:v>0.384389785416485</c:v>
                </c:pt>
                <c:pt idx="627">
                  <c:v>1.13216018764779</c:v>
                </c:pt>
                <c:pt idx="628">
                  <c:v>0.766954298706232</c:v>
                </c:pt>
                <c:pt idx="629">
                  <c:v>0.262492567041203</c:v>
                </c:pt>
                <c:pt idx="630">
                  <c:v>0.189482392200127</c:v>
                </c:pt>
                <c:pt idx="631">
                  <c:v>0.106317762639039</c:v>
                </c:pt>
                <c:pt idx="632">
                  <c:v>0.55339729311858599</c:v>
                </c:pt>
                <c:pt idx="633">
                  <c:v>-1.2215836409577701</c:v>
                </c:pt>
                <c:pt idx="634">
                  <c:v>0.961409075102582</c:v>
                </c:pt>
                <c:pt idx="635">
                  <c:v>1.3000846047875401</c:v>
                </c:pt>
                <c:pt idx="636">
                  <c:v>1.5246073577895001</c:v>
                </c:pt>
                <c:pt idx="637">
                  <c:v>-8.3729200134478404E-2</c:v>
                </c:pt>
                <c:pt idx="638">
                  <c:v>1.8132164903594801</c:v>
                </c:pt>
                <c:pt idx="639">
                  <c:v>0.84541531260997804</c:v>
                </c:pt>
                <c:pt idx="640">
                  <c:v>0.67679158178530596</c:v>
                </c:pt>
                <c:pt idx="641">
                  <c:v>0.71527896260407398</c:v>
                </c:pt>
                <c:pt idx="642">
                  <c:v>6.4367511445179104E-2</c:v>
                </c:pt>
                <c:pt idx="643">
                  <c:v>0.14177503482647899</c:v>
                </c:pt>
                <c:pt idx="644">
                  <c:v>0.676821444352392</c:v>
                </c:pt>
                <c:pt idx="645">
                  <c:v>1.57249404556703</c:v>
                </c:pt>
                <c:pt idx="646">
                  <c:v>1.03265642354002</c:v>
                </c:pt>
                <c:pt idx="647">
                  <c:v>1.6597976025958201</c:v>
                </c:pt>
                <c:pt idx="648">
                  <c:v>4.4668736273581402</c:v>
                </c:pt>
                <c:pt idx="649">
                  <c:v>1.99193477471006</c:v>
                </c:pt>
                <c:pt idx="650">
                  <c:v>4.5867191960520204</c:v>
                </c:pt>
                <c:pt idx="651">
                  <c:v>0.65267381743328101</c:v>
                </c:pt>
                <c:pt idx="652">
                  <c:v>0.58177878308119801</c:v>
                </c:pt>
                <c:pt idx="653">
                  <c:v>0.74843306044031499</c:v>
                </c:pt>
                <c:pt idx="654">
                  <c:v>0.61666265485809901</c:v>
                </c:pt>
                <c:pt idx="655">
                  <c:v>1.02619418782454</c:v>
                </c:pt>
                <c:pt idx="656">
                  <c:v>1.3944212235222699</c:v>
                </c:pt>
                <c:pt idx="657">
                  <c:v>-1.07553845986577</c:v>
                </c:pt>
                <c:pt idx="658">
                  <c:v>1.8727960601225999</c:v>
                </c:pt>
                <c:pt idx="659">
                  <c:v>0.41438210265186298</c:v>
                </c:pt>
                <c:pt idx="660">
                  <c:v>1.3237330071828399</c:v>
                </c:pt>
                <c:pt idx="661">
                  <c:v>0.87321800403063499</c:v>
                </c:pt>
                <c:pt idx="662">
                  <c:v>0.94347939288545501</c:v>
                </c:pt>
                <c:pt idx="663">
                  <c:v>1.11862018452318</c:v>
                </c:pt>
                <c:pt idx="664">
                  <c:v>0.92084094217170998</c:v>
                </c:pt>
                <c:pt idx="665">
                  <c:v>0.58577713747746396</c:v>
                </c:pt>
                <c:pt idx="666">
                  <c:v>-0.47433125707447199</c:v>
                </c:pt>
                <c:pt idx="667">
                  <c:v>1.1351013097618301</c:v>
                </c:pt>
                <c:pt idx="668">
                  <c:v>0.77933613866624496</c:v>
                </c:pt>
                <c:pt idx="669">
                  <c:v>-2.639518117598</c:v>
                </c:pt>
                <c:pt idx="670">
                  <c:v>0.583844094033379</c:v>
                </c:pt>
                <c:pt idx="671">
                  <c:v>0.51389255872200301</c:v>
                </c:pt>
                <c:pt idx="672">
                  <c:v>1.7821503536113501</c:v>
                </c:pt>
                <c:pt idx="673">
                  <c:v>0.12232350889435099</c:v>
                </c:pt>
                <c:pt idx="674">
                  <c:v>1.61114124719216</c:v>
                </c:pt>
                <c:pt idx="675">
                  <c:v>6.96384856918804E-2</c:v>
                </c:pt>
                <c:pt idx="676">
                  <c:v>0.71395776987705795</c:v>
                </c:pt>
                <c:pt idx="677">
                  <c:v>0.148785559898994</c:v>
                </c:pt>
                <c:pt idx="678">
                  <c:v>3.90833308967167E-2</c:v>
                </c:pt>
                <c:pt idx="679">
                  <c:v>0.41444138604908098</c:v>
                </c:pt>
                <c:pt idx="680">
                  <c:v>1.10402244434188</c:v>
                </c:pt>
                <c:pt idx="681">
                  <c:v>0.64266607487224403</c:v>
                </c:pt>
                <c:pt idx="682">
                  <c:v>0.80817368312877502</c:v>
                </c:pt>
                <c:pt idx="683">
                  <c:v>1.89122800633199</c:v>
                </c:pt>
                <c:pt idx="684">
                  <c:v>1.0129869247826899</c:v>
                </c:pt>
                <c:pt idx="685">
                  <c:v>3.4524480137540697E-2</c:v>
                </c:pt>
                <c:pt idx="686">
                  <c:v>-0.63559250457306005</c:v>
                </c:pt>
                <c:pt idx="687">
                  <c:v>0.29330113376785</c:v>
                </c:pt>
                <c:pt idx="688">
                  <c:v>0.62052372077471396</c:v>
                </c:pt>
                <c:pt idx="689">
                  <c:v>1.5363863986530899</c:v>
                </c:pt>
                <c:pt idx="690">
                  <c:v>1.38450608188041</c:v>
                </c:pt>
                <c:pt idx="691">
                  <c:v>1.0957380669499199</c:v>
                </c:pt>
                <c:pt idx="692">
                  <c:v>0.69343517792272502</c:v>
                </c:pt>
                <c:pt idx="693">
                  <c:v>1.02528487704314</c:v>
                </c:pt>
                <c:pt idx="694">
                  <c:v>0.24883905454107</c:v>
                </c:pt>
                <c:pt idx="695">
                  <c:v>0.30578917653249998</c:v>
                </c:pt>
                <c:pt idx="696">
                  <c:v>1.09692368860224</c:v>
                </c:pt>
                <c:pt idx="697">
                  <c:v>1.00022649637475</c:v>
                </c:pt>
                <c:pt idx="698">
                  <c:v>0.64148522841842504</c:v>
                </c:pt>
                <c:pt idx="699">
                  <c:v>-0.41366599542646498</c:v>
                </c:pt>
                <c:pt idx="700">
                  <c:v>0.522216776652625</c:v>
                </c:pt>
                <c:pt idx="701">
                  <c:v>1.3367724054342001</c:v>
                </c:pt>
                <c:pt idx="702">
                  <c:v>0.35983121111660998</c:v>
                </c:pt>
                <c:pt idx="703">
                  <c:v>1.10824204671444</c:v>
                </c:pt>
                <c:pt idx="704">
                  <c:v>1.0788923205598699</c:v>
                </c:pt>
                <c:pt idx="705">
                  <c:v>1.76371117333885</c:v>
                </c:pt>
                <c:pt idx="706">
                  <c:v>0.72196482535262196</c:v>
                </c:pt>
                <c:pt idx="707">
                  <c:v>-0.95712693434251805</c:v>
                </c:pt>
                <c:pt idx="708">
                  <c:v>-0.72395715857751197</c:v>
                </c:pt>
                <c:pt idx="709">
                  <c:v>-3.8811207698343999</c:v>
                </c:pt>
                <c:pt idx="710">
                  <c:v>0.43732451149280499</c:v>
                </c:pt>
                <c:pt idx="711">
                  <c:v>0.408095232515578</c:v>
                </c:pt>
                <c:pt idx="712">
                  <c:v>1.5946325735259801</c:v>
                </c:pt>
                <c:pt idx="713">
                  <c:v>-0.41318489574665301</c:v>
                </c:pt>
                <c:pt idx="714">
                  <c:v>0.86574899556437102</c:v>
                </c:pt>
                <c:pt idx="715">
                  <c:v>0.62435932317145804</c:v>
                </c:pt>
                <c:pt idx="716">
                  <c:v>0.109121378473835</c:v>
                </c:pt>
                <c:pt idx="717">
                  <c:v>0.61741918125343598</c:v>
                </c:pt>
                <c:pt idx="718">
                  <c:v>0.50191576597984799</c:v>
                </c:pt>
                <c:pt idx="719">
                  <c:v>0.68985701145580702</c:v>
                </c:pt>
                <c:pt idx="720">
                  <c:v>0.83067450696193001</c:v>
                </c:pt>
                <c:pt idx="721">
                  <c:v>0.84421977664674597</c:v>
                </c:pt>
                <c:pt idx="722">
                  <c:v>1.89268257118274</c:v>
                </c:pt>
                <c:pt idx="723">
                  <c:v>7.70630978110841E-2</c:v>
                </c:pt>
                <c:pt idx="724">
                  <c:v>-6.3272745337912104</c:v>
                </c:pt>
                <c:pt idx="725">
                  <c:v>0.17384926172144799</c:v>
                </c:pt>
                <c:pt idx="726">
                  <c:v>0.507657842037191</c:v>
                </c:pt>
                <c:pt idx="727">
                  <c:v>0.152996590646859</c:v>
                </c:pt>
                <c:pt idx="728">
                  <c:v>0.36545336023184699</c:v>
                </c:pt>
                <c:pt idx="729">
                  <c:v>0.136988447966057</c:v>
                </c:pt>
                <c:pt idx="730">
                  <c:v>1.5623646135804801</c:v>
                </c:pt>
                <c:pt idx="731">
                  <c:v>1.5053763440860199</c:v>
                </c:pt>
                <c:pt idx="732">
                  <c:v>2.6529459952922201</c:v>
                </c:pt>
                <c:pt idx="733">
                  <c:v>0.94360489523707702</c:v>
                </c:pt>
                <c:pt idx="734">
                  <c:v>-0.14370014624945401</c:v>
                </c:pt>
                <c:pt idx="735">
                  <c:v>0.79823348222829704</c:v>
                </c:pt>
                <c:pt idx="736">
                  <c:v>0.72583833995416802</c:v>
                </c:pt>
                <c:pt idx="737">
                  <c:v>0.44149739264368498</c:v>
                </c:pt>
                <c:pt idx="738">
                  <c:v>1.03980820573336</c:v>
                </c:pt>
                <c:pt idx="739">
                  <c:v>2.0424201319677899</c:v>
                </c:pt>
                <c:pt idx="740">
                  <c:v>1.47584856962212</c:v>
                </c:pt>
                <c:pt idx="741">
                  <c:v>-0.43132218244926901</c:v>
                </c:pt>
                <c:pt idx="742">
                  <c:v>0.58034113655250197</c:v>
                </c:pt>
                <c:pt idx="743">
                  <c:v>0.42837417628978502</c:v>
                </c:pt>
                <c:pt idx="744">
                  <c:v>1.48689560393507</c:v>
                </c:pt>
                <c:pt idx="745">
                  <c:v>1.3466641352642801</c:v>
                </c:pt>
                <c:pt idx="746">
                  <c:v>0.28814984056776499</c:v>
                </c:pt>
                <c:pt idx="747">
                  <c:v>0.45121968430751502</c:v>
                </c:pt>
                <c:pt idx="748">
                  <c:v>1.90315014797958</c:v>
                </c:pt>
                <c:pt idx="749">
                  <c:v>0.890888896604909</c:v>
                </c:pt>
                <c:pt idx="750">
                  <c:v>0.584662658763343</c:v>
                </c:pt>
                <c:pt idx="751">
                  <c:v>0.41021206457738801</c:v>
                </c:pt>
                <c:pt idx="752">
                  <c:v>0.21574838992804601</c:v>
                </c:pt>
                <c:pt idx="753">
                  <c:v>0.26667149650808603</c:v>
                </c:pt>
                <c:pt idx="754">
                  <c:v>1.09700249342856</c:v>
                </c:pt>
                <c:pt idx="755">
                  <c:v>0.82108171113998096</c:v>
                </c:pt>
                <c:pt idx="756">
                  <c:v>0.75366416997395003</c:v>
                </c:pt>
                <c:pt idx="757">
                  <c:v>1.6709848688221201</c:v>
                </c:pt>
                <c:pt idx="758">
                  <c:v>0.52112898738314195</c:v>
                </c:pt>
                <c:pt idx="759">
                  <c:v>0.54018019471302603</c:v>
                </c:pt>
                <c:pt idx="760">
                  <c:v>0.73396674555529096</c:v>
                </c:pt>
                <c:pt idx="761">
                  <c:v>0.59535822866841404</c:v>
                </c:pt>
                <c:pt idx="762">
                  <c:v>0.85171352607522099</c:v>
                </c:pt>
                <c:pt idx="763">
                  <c:v>0.49597431001513298</c:v>
                </c:pt>
                <c:pt idx="764">
                  <c:v>0.997839828614691</c:v>
                </c:pt>
                <c:pt idx="765">
                  <c:v>0.10542049411290599</c:v>
                </c:pt>
                <c:pt idx="766">
                  <c:v>0.63423885304809602</c:v>
                </c:pt>
                <c:pt idx="767">
                  <c:v>-1.13288157615889</c:v>
                </c:pt>
                <c:pt idx="768">
                  <c:v>0.540827469429352</c:v>
                </c:pt>
                <c:pt idx="769">
                  <c:v>-0.18422850505143601</c:v>
                </c:pt>
                <c:pt idx="770">
                  <c:v>-0.443285718972243</c:v>
                </c:pt>
                <c:pt idx="771">
                  <c:v>1.65712821719491</c:v>
                </c:pt>
                <c:pt idx="772">
                  <c:v>-4.2609189921634902</c:v>
                </c:pt>
                <c:pt idx="773">
                  <c:v>2.49556149207918</c:v>
                </c:pt>
                <c:pt idx="774">
                  <c:v>1.3095825453049099</c:v>
                </c:pt>
                <c:pt idx="775">
                  <c:v>0.916767682842764</c:v>
                </c:pt>
                <c:pt idx="776">
                  <c:v>0.99906821271880197</c:v>
                </c:pt>
                <c:pt idx="777">
                  <c:v>0.37667196543405101</c:v>
                </c:pt>
                <c:pt idx="778">
                  <c:v>0.358995608001411</c:v>
                </c:pt>
                <c:pt idx="779">
                  <c:v>0.51250095259750095</c:v>
                </c:pt>
                <c:pt idx="780">
                  <c:v>0.46095766916153302</c:v>
                </c:pt>
                <c:pt idx="781">
                  <c:v>0.89352145662138405</c:v>
                </c:pt>
                <c:pt idx="782">
                  <c:v>0.70190366616807198</c:v>
                </c:pt>
                <c:pt idx="783">
                  <c:v>2.7284751965228501E-2</c:v>
                </c:pt>
                <c:pt idx="784">
                  <c:v>2.0669117275529301</c:v>
                </c:pt>
                <c:pt idx="785">
                  <c:v>0.40151282308047298</c:v>
                </c:pt>
                <c:pt idx="786">
                  <c:v>0.67557836578117003</c:v>
                </c:pt>
                <c:pt idx="787">
                  <c:v>0.99533726225484598</c:v>
                </c:pt>
                <c:pt idx="788">
                  <c:v>0.81998273423867196</c:v>
                </c:pt>
                <c:pt idx="789">
                  <c:v>0.97944879566728005</c:v>
                </c:pt>
                <c:pt idx="790">
                  <c:v>1.9167151369209601</c:v>
                </c:pt>
                <c:pt idx="791">
                  <c:v>0.49576755641565901</c:v>
                </c:pt>
                <c:pt idx="792">
                  <c:v>1.1381529180747001</c:v>
                </c:pt>
                <c:pt idx="793">
                  <c:v>0.85436380335259698</c:v>
                </c:pt>
                <c:pt idx="794">
                  <c:v>-0.348343196694478</c:v>
                </c:pt>
                <c:pt idx="795">
                  <c:v>0.77655266709905901</c:v>
                </c:pt>
                <c:pt idx="796">
                  <c:v>-0.51402382963193405</c:v>
                </c:pt>
                <c:pt idx="797">
                  <c:v>0.59072817885988504</c:v>
                </c:pt>
                <c:pt idx="798">
                  <c:v>1.9662967678263901</c:v>
                </c:pt>
                <c:pt idx="799">
                  <c:v>-0.78798582207354495</c:v>
                </c:pt>
                <c:pt idx="800">
                  <c:v>0.220166994999936</c:v>
                </c:pt>
                <c:pt idx="801">
                  <c:v>0.13728153619333</c:v>
                </c:pt>
                <c:pt idx="802">
                  <c:v>1.3786232411503201</c:v>
                </c:pt>
                <c:pt idx="803">
                  <c:v>1.01508598847487</c:v>
                </c:pt>
                <c:pt idx="804">
                  <c:v>1.32572406216271</c:v>
                </c:pt>
                <c:pt idx="805">
                  <c:v>1.17694439064098</c:v>
                </c:pt>
                <c:pt idx="806">
                  <c:v>0.67834341141108301</c:v>
                </c:pt>
                <c:pt idx="807">
                  <c:v>0.268225032479607</c:v>
                </c:pt>
                <c:pt idx="808">
                  <c:v>1.53545220113258</c:v>
                </c:pt>
                <c:pt idx="809">
                  <c:v>0.40667825765695298</c:v>
                </c:pt>
                <c:pt idx="810">
                  <c:v>1.5506985364246799</c:v>
                </c:pt>
                <c:pt idx="811">
                  <c:v>2.08025500569188</c:v>
                </c:pt>
                <c:pt idx="812">
                  <c:v>-1.07418798305983</c:v>
                </c:pt>
                <c:pt idx="813">
                  <c:v>2.4648396301669799</c:v>
                </c:pt>
                <c:pt idx="814">
                  <c:v>1.0721334705490799</c:v>
                </c:pt>
                <c:pt idx="815">
                  <c:v>0.34893829618186001</c:v>
                </c:pt>
                <c:pt idx="816">
                  <c:v>0.84926142268871596</c:v>
                </c:pt>
                <c:pt idx="817">
                  <c:v>0.77372914266271597</c:v>
                </c:pt>
                <c:pt idx="818">
                  <c:v>-0.25172837787920599</c:v>
                </c:pt>
                <c:pt idx="819">
                  <c:v>1.9468744370805799</c:v>
                </c:pt>
                <c:pt idx="820">
                  <c:v>1.1550631247534999</c:v>
                </c:pt>
                <c:pt idx="821">
                  <c:v>0.74614294469952402</c:v>
                </c:pt>
                <c:pt idx="822">
                  <c:v>-1.8561718432677801</c:v>
                </c:pt>
                <c:pt idx="823">
                  <c:v>2.2108181746484599</c:v>
                </c:pt>
                <c:pt idx="824">
                  <c:v>1.43734885093759</c:v>
                </c:pt>
                <c:pt idx="825">
                  <c:v>1.5048903013136199</c:v>
                </c:pt>
                <c:pt idx="826">
                  <c:v>0.67123469514699696</c:v>
                </c:pt>
                <c:pt idx="827">
                  <c:v>2.1324148602781698</c:v>
                </c:pt>
                <c:pt idx="828">
                  <c:v>0.23119162465875001</c:v>
                </c:pt>
                <c:pt idx="829">
                  <c:v>0.61605488797427799</c:v>
                </c:pt>
                <c:pt idx="830">
                  <c:v>1.92768914554174</c:v>
                </c:pt>
                <c:pt idx="831">
                  <c:v>2.2184805646347598</c:v>
                </c:pt>
                <c:pt idx="832">
                  <c:v>1.25378604110459</c:v>
                </c:pt>
                <c:pt idx="833">
                  <c:v>0.12788864420661</c:v>
                </c:pt>
                <c:pt idx="834">
                  <c:v>1.2718313794137299</c:v>
                </c:pt>
                <c:pt idx="835">
                  <c:v>0.45170086822872002</c:v>
                </c:pt>
                <c:pt idx="836">
                  <c:v>0.88675661335831502</c:v>
                </c:pt>
                <c:pt idx="837">
                  <c:v>0.77409362132694404</c:v>
                </c:pt>
                <c:pt idx="838">
                  <c:v>0.56267830458530299</c:v>
                </c:pt>
                <c:pt idx="839">
                  <c:v>1.2063650809578399</c:v>
                </c:pt>
                <c:pt idx="840">
                  <c:v>0.38025789149525702</c:v>
                </c:pt>
                <c:pt idx="841">
                  <c:v>0.49353190305169098</c:v>
                </c:pt>
                <c:pt idx="842">
                  <c:v>0.79686222045490696</c:v>
                </c:pt>
                <c:pt idx="843">
                  <c:v>-0.80393475726568797</c:v>
                </c:pt>
                <c:pt idx="844">
                  <c:v>0.35401608865031498</c:v>
                </c:pt>
                <c:pt idx="845">
                  <c:v>1.24258077198379</c:v>
                </c:pt>
                <c:pt idx="846">
                  <c:v>1.5089949723818701</c:v>
                </c:pt>
                <c:pt idx="847">
                  <c:v>0.20571032117667701</c:v>
                </c:pt>
                <c:pt idx="848">
                  <c:v>1.77762520211118</c:v>
                </c:pt>
                <c:pt idx="849">
                  <c:v>1.61979173583562</c:v>
                </c:pt>
                <c:pt idx="850">
                  <c:v>0.967257443816948</c:v>
                </c:pt>
                <c:pt idx="851">
                  <c:v>-0.91636064661015904</c:v>
                </c:pt>
                <c:pt idx="852">
                  <c:v>0.87299785608424696</c:v>
                </c:pt>
                <c:pt idx="853">
                  <c:v>0.87048107437157496</c:v>
                </c:pt>
                <c:pt idx="854">
                  <c:v>-1.9502720263370199</c:v>
                </c:pt>
                <c:pt idx="855">
                  <c:v>0.72183432876430598</c:v>
                </c:pt>
                <c:pt idx="856">
                  <c:v>0.84075499458977399</c:v>
                </c:pt>
                <c:pt idx="857">
                  <c:v>0.97597880462855102</c:v>
                </c:pt>
                <c:pt idx="858">
                  <c:v>0.415673497556455</c:v>
                </c:pt>
                <c:pt idx="859">
                  <c:v>1.4325553460640299</c:v>
                </c:pt>
                <c:pt idx="860">
                  <c:v>2.46219159509306</c:v>
                </c:pt>
                <c:pt idx="861">
                  <c:v>0.55791878038762299</c:v>
                </c:pt>
                <c:pt idx="862">
                  <c:v>1.4699578909314299</c:v>
                </c:pt>
                <c:pt idx="863">
                  <c:v>0.228979862612082</c:v>
                </c:pt>
                <c:pt idx="864">
                  <c:v>2.2195563361055601</c:v>
                </c:pt>
                <c:pt idx="865">
                  <c:v>1.7648870396271701</c:v>
                </c:pt>
                <c:pt idx="866">
                  <c:v>0.53343472357181898</c:v>
                </c:pt>
                <c:pt idx="867">
                  <c:v>1.0092806626819499</c:v>
                </c:pt>
                <c:pt idx="868">
                  <c:v>0.90972967080034395</c:v>
                </c:pt>
                <c:pt idx="869">
                  <c:v>0.19683963958696299</c:v>
                </c:pt>
                <c:pt idx="870">
                  <c:v>1.7591137702591</c:v>
                </c:pt>
                <c:pt idx="871">
                  <c:v>0.488546510507542</c:v>
                </c:pt>
                <c:pt idx="872">
                  <c:v>0.74181320780417503</c:v>
                </c:pt>
                <c:pt idx="873">
                  <c:v>0.529788984426386</c:v>
                </c:pt>
                <c:pt idx="874">
                  <c:v>1.1671340606307601</c:v>
                </c:pt>
                <c:pt idx="875">
                  <c:v>0.21203371788983599</c:v>
                </c:pt>
                <c:pt idx="876">
                  <c:v>0.38238113488178399</c:v>
                </c:pt>
                <c:pt idx="877">
                  <c:v>0.177212446548692</c:v>
                </c:pt>
                <c:pt idx="878">
                  <c:v>0.642895666830132</c:v>
                </c:pt>
                <c:pt idx="879">
                  <c:v>1.42029728041171</c:v>
                </c:pt>
                <c:pt idx="880">
                  <c:v>0.31586802801400099</c:v>
                </c:pt>
                <c:pt idx="881">
                  <c:v>1.2819240444317499</c:v>
                </c:pt>
                <c:pt idx="882">
                  <c:v>0.99592735927595799</c:v>
                </c:pt>
                <c:pt idx="883">
                  <c:v>0.80412581278936202</c:v>
                </c:pt>
                <c:pt idx="884">
                  <c:v>0.200551676713251</c:v>
                </c:pt>
                <c:pt idx="885">
                  <c:v>1.28865613216011</c:v>
                </c:pt>
                <c:pt idx="886">
                  <c:v>0.15535946313622601</c:v>
                </c:pt>
                <c:pt idx="887">
                  <c:v>0.96554612986824295</c:v>
                </c:pt>
                <c:pt idx="888">
                  <c:v>0.121451051065482</c:v>
                </c:pt>
                <c:pt idx="889">
                  <c:v>0.50222769412966695</c:v>
                </c:pt>
                <c:pt idx="890">
                  <c:v>0.479038742110172</c:v>
                </c:pt>
                <c:pt idx="891">
                  <c:v>1.4288615298527301</c:v>
                </c:pt>
                <c:pt idx="892">
                  <c:v>0.19531709686742599</c:v>
                </c:pt>
                <c:pt idx="893">
                  <c:v>3.3598968165179399</c:v>
                </c:pt>
                <c:pt idx="894">
                  <c:v>0.89764014301095396</c:v>
                </c:pt>
                <c:pt idx="895">
                  <c:v>1.6177346287085299</c:v>
                </c:pt>
                <c:pt idx="896">
                  <c:v>0.96231556714438804</c:v>
                </c:pt>
                <c:pt idx="897">
                  <c:v>-2.3287968313796301</c:v>
                </c:pt>
                <c:pt idx="898">
                  <c:v>0.18171144756308399</c:v>
                </c:pt>
                <c:pt idx="899">
                  <c:v>1.2513243263029501</c:v>
                </c:pt>
                <c:pt idx="900">
                  <c:v>1.94468934260815</c:v>
                </c:pt>
                <c:pt idx="901">
                  <c:v>0.38659124874950901</c:v>
                </c:pt>
                <c:pt idx="902">
                  <c:v>0.88927471990162599</c:v>
                </c:pt>
                <c:pt idx="903">
                  <c:v>0.119994436947838</c:v>
                </c:pt>
                <c:pt idx="904">
                  <c:v>-0.549047082841844</c:v>
                </c:pt>
                <c:pt idx="905">
                  <c:v>0.254034576237674</c:v>
                </c:pt>
                <c:pt idx="906">
                  <c:v>1.7616782634999699</c:v>
                </c:pt>
                <c:pt idx="907">
                  <c:v>0.60037373306814101</c:v>
                </c:pt>
                <c:pt idx="908">
                  <c:v>0.34808161085484302</c:v>
                </c:pt>
                <c:pt idx="909">
                  <c:v>-5.4508063522273096</c:v>
                </c:pt>
                <c:pt idx="910">
                  <c:v>0.67267341569831396</c:v>
                </c:pt>
                <c:pt idx="911">
                  <c:v>0.85819059046291901</c:v>
                </c:pt>
                <c:pt idx="912">
                  <c:v>-1.8993918500531399</c:v>
                </c:pt>
                <c:pt idx="913">
                  <c:v>-0.12858107548931799</c:v>
                </c:pt>
                <c:pt idx="914">
                  <c:v>1.2361404178192399</c:v>
                </c:pt>
                <c:pt idx="915">
                  <c:v>0.89416444089590796</c:v>
                </c:pt>
                <c:pt idx="916">
                  <c:v>0.87958225701054904</c:v>
                </c:pt>
                <c:pt idx="917">
                  <c:v>1.00655778414081</c:v>
                </c:pt>
                <c:pt idx="918">
                  <c:v>2.08026297910591</c:v>
                </c:pt>
                <c:pt idx="919">
                  <c:v>-5.16559671884552E-2</c:v>
                </c:pt>
                <c:pt idx="920">
                  <c:v>0.77395354586845599</c:v>
                </c:pt>
                <c:pt idx="921">
                  <c:v>1.21626489588358</c:v>
                </c:pt>
                <c:pt idx="922">
                  <c:v>-4.4955721948800003</c:v>
                </c:pt>
                <c:pt idx="923">
                  <c:v>0.85051369777072205</c:v>
                </c:pt>
                <c:pt idx="924">
                  <c:v>0.228441542204318</c:v>
                </c:pt>
                <c:pt idx="925">
                  <c:v>0.95113174066364703</c:v>
                </c:pt>
                <c:pt idx="926">
                  <c:v>0.64202577379356596</c:v>
                </c:pt>
                <c:pt idx="927">
                  <c:v>0.354820702695815</c:v>
                </c:pt>
                <c:pt idx="928">
                  <c:v>1.68071842449195</c:v>
                </c:pt>
                <c:pt idx="929">
                  <c:v>0.80826763494088305</c:v>
                </c:pt>
                <c:pt idx="930">
                  <c:v>0.92785937384841399</c:v>
                </c:pt>
                <c:pt idx="931">
                  <c:v>0.120256626470873</c:v>
                </c:pt>
                <c:pt idx="932">
                  <c:v>1.29827829649578</c:v>
                </c:pt>
                <c:pt idx="933">
                  <c:v>0.288224190423163</c:v>
                </c:pt>
                <c:pt idx="934">
                  <c:v>0.42042888261926897</c:v>
                </c:pt>
                <c:pt idx="935">
                  <c:v>1.82122053928556</c:v>
                </c:pt>
                <c:pt idx="936">
                  <c:v>1.5410288534563199</c:v>
                </c:pt>
                <c:pt idx="937">
                  <c:v>0.43830957409270999</c:v>
                </c:pt>
                <c:pt idx="938">
                  <c:v>0.26504524096774101</c:v>
                </c:pt>
                <c:pt idx="939">
                  <c:v>1.9040574001125501</c:v>
                </c:pt>
                <c:pt idx="940">
                  <c:v>-0.459557147450109</c:v>
                </c:pt>
                <c:pt idx="941">
                  <c:v>-0.33402258867957102</c:v>
                </c:pt>
                <c:pt idx="942">
                  <c:v>1.19283338884745</c:v>
                </c:pt>
                <c:pt idx="943">
                  <c:v>0.41903491996314601</c:v>
                </c:pt>
                <c:pt idx="944">
                  <c:v>1.5380481504330601</c:v>
                </c:pt>
                <c:pt idx="945">
                  <c:v>1.87564045344335</c:v>
                </c:pt>
                <c:pt idx="946">
                  <c:v>0.27071797894285998</c:v>
                </c:pt>
                <c:pt idx="947">
                  <c:v>0.78103093754809205</c:v>
                </c:pt>
                <c:pt idx="948">
                  <c:v>1.60760923045696</c:v>
                </c:pt>
                <c:pt idx="949">
                  <c:v>-0.16950649425927999</c:v>
                </c:pt>
                <c:pt idx="950">
                  <c:v>1.16853913749202</c:v>
                </c:pt>
                <c:pt idx="951">
                  <c:v>0.33230923065300499</c:v>
                </c:pt>
                <c:pt idx="952">
                  <c:v>1.00159461681672</c:v>
                </c:pt>
                <c:pt idx="953">
                  <c:v>1.04083676355051</c:v>
                </c:pt>
                <c:pt idx="954">
                  <c:v>0.96763117519023001</c:v>
                </c:pt>
                <c:pt idx="955">
                  <c:v>0.91105152871275796</c:v>
                </c:pt>
                <c:pt idx="956">
                  <c:v>2.1636317252669102</c:v>
                </c:pt>
                <c:pt idx="957">
                  <c:v>1.2384043498136501</c:v>
                </c:pt>
                <c:pt idx="958">
                  <c:v>1.0709332364331201</c:v>
                </c:pt>
                <c:pt idx="959">
                  <c:v>9.1549527263949604E-2</c:v>
                </c:pt>
                <c:pt idx="960">
                  <c:v>0.196066398093417</c:v>
                </c:pt>
                <c:pt idx="961">
                  <c:v>1.4430594436500901</c:v>
                </c:pt>
                <c:pt idx="962">
                  <c:v>0.25711057633643403</c:v>
                </c:pt>
                <c:pt idx="963">
                  <c:v>0.35659242912171002</c:v>
                </c:pt>
                <c:pt idx="964">
                  <c:v>1.4391564580477301</c:v>
                </c:pt>
                <c:pt idx="965">
                  <c:v>1.2045907116196899</c:v>
                </c:pt>
                <c:pt idx="966">
                  <c:v>0.39482700219595701</c:v>
                </c:pt>
                <c:pt idx="967">
                  <c:v>5.0463071940234298E-2</c:v>
                </c:pt>
                <c:pt idx="968">
                  <c:v>1.81583344668487</c:v>
                </c:pt>
                <c:pt idx="969">
                  <c:v>1.2859322212231901</c:v>
                </c:pt>
                <c:pt idx="970">
                  <c:v>1.54661058506916</c:v>
                </c:pt>
                <c:pt idx="971">
                  <c:v>0.876969580152831</c:v>
                </c:pt>
                <c:pt idx="972">
                  <c:v>0.73245569657035003</c:v>
                </c:pt>
                <c:pt idx="973">
                  <c:v>0.17184787009830099</c:v>
                </c:pt>
                <c:pt idx="974">
                  <c:v>2.3570316833608</c:v>
                </c:pt>
                <c:pt idx="975">
                  <c:v>0.210272683557088</c:v>
                </c:pt>
                <c:pt idx="976">
                  <c:v>0.57686753156310899</c:v>
                </c:pt>
                <c:pt idx="977">
                  <c:v>0.77493209150756004</c:v>
                </c:pt>
                <c:pt idx="978">
                  <c:v>0.46479350794436902</c:v>
                </c:pt>
                <c:pt idx="979">
                  <c:v>1.2318946067454499</c:v>
                </c:pt>
                <c:pt idx="980">
                  <c:v>0.94940781135484598</c:v>
                </c:pt>
                <c:pt idx="981">
                  <c:v>-0.19628037520901301</c:v>
                </c:pt>
                <c:pt idx="982">
                  <c:v>-0.11545464423776</c:v>
                </c:pt>
                <c:pt idx="983">
                  <c:v>0.179427318744806</c:v>
                </c:pt>
                <c:pt idx="984">
                  <c:v>0.51659076144321203</c:v>
                </c:pt>
                <c:pt idx="985">
                  <c:v>0.79549523418981205</c:v>
                </c:pt>
                <c:pt idx="986">
                  <c:v>3.2624803616568099</c:v>
                </c:pt>
                <c:pt idx="987">
                  <c:v>0.72720052167197402</c:v>
                </c:pt>
                <c:pt idx="988">
                  <c:v>8.7077588192880903E-2</c:v>
                </c:pt>
                <c:pt idx="989">
                  <c:v>0.89595905103059403</c:v>
                </c:pt>
                <c:pt idx="990">
                  <c:v>2.5506375046724501</c:v>
                </c:pt>
                <c:pt idx="991">
                  <c:v>0.45899491788707403</c:v>
                </c:pt>
                <c:pt idx="992">
                  <c:v>1.1337908076275101</c:v>
                </c:pt>
                <c:pt idx="993">
                  <c:v>1.0164091011319401</c:v>
                </c:pt>
                <c:pt idx="994">
                  <c:v>1.0510492813716801</c:v>
                </c:pt>
                <c:pt idx="995">
                  <c:v>0.44517704783165402</c:v>
                </c:pt>
                <c:pt idx="996">
                  <c:v>0.51819611227378903</c:v>
                </c:pt>
                <c:pt idx="997">
                  <c:v>-3.8681122129319898</c:v>
                </c:pt>
                <c:pt idx="998">
                  <c:v>0.75363372801822404</c:v>
                </c:pt>
                <c:pt idx="999">
                  <c:v>-0.187794049225944</c:v>
                </c:pt>
                <c:pt idx="1000">
                  <c:v>-3.9462701381062802E-2</c:v>
                </c:pt>
                <c:pt idx="1001">
                  <c:v>0.33401806055458499</c:v>
                </c:pt>
                <c:pt idx="1002">
                  <c:v>0.70238359489014301</c:v>
                </c:pt>
                <c:pt idx="1003">
                  <c:v>0.16343196815732799</c:v>
                </c:pt>
                <c:pt idx="1004">
                  <c:v>0.823207946544388</c:v>
                </c:pt>
                <c:pt idx="1005">
                  <c:v>0.95613162830813403</c:v>
                </c:pt>
                <c:pt idx="1006">
                  <c:v>1.4042984149089299</c:v>
                </c:pt>
                <c:pt idx="1007">
                  <c:v>0.49197937760417498</c:v>
                </c:pt>
                <c:pt idx="1008">
                  <c:v>0.69367861094798799</c:v>
                </c:pt>
                <c:pt idx="1009">
                  <c:v>-0.159974487728754</c:v>
                </c:pt>
                <c:pt idx="1010">
                  <c:v>-0.200281671907484</c:v>
                </c:pt>
                <c:pt idx="1011">
                  <c:v>1.08304121664399</c:v>
                </c:pt>
                <c:pt idx="1012">
                  <c:v>1.34966920587906</c:v>
                </c:pt>
                <c:pt idx="1013">
                  <c:v>0.78403814184423704</c:v>
                </c:pt>
                <c:pt idx="1014">
                  <c:v>0.64210832295641396</c:v>
                </c:pt>
                <c:pt idx="1015">
                  <c:v>0.41042028554526599</c:v>
                </c:pt>
                <c:pt idx="1016">
                  <c:v>1.5567812712957001</c:v>
                </c:pt>
                <c:pt idx="1017">
                  <c:v>1.68316141655524</c:v>
                </c:pt>
                <c:pt idx="1018">
                  <c:v>0.90153267086413003</c:v>
                </c:pt>
                <c:pt idx="1019">
                  <c:v>3.9408859063212398E-2</c:v>
                </c:pt>
                <c:pt idx="1020">
                  <c:v>-3.5661179036886897E-2</c:v>
                </c:pt>
                <c:pt idx="1021">
                  <c:v>1.0587078484260599</c:v>
                </c:pt>
                <c:pt idx="1022">
                  <c:v>1.0490081890309999</c:v>
                </c:pt>
                <c:pt idx="1023">
                  <c:v>0.22210253145962899</c:v>
                </c:pt>
                <c:pt idx="1024">
                  <c:v>0.61119443981377897</c:v>
                </c:pt>
                <c:pt idx="1025">
                  <c:v>1.1242352506642701</c:v>
                </c:pt>
                <c:pt idx="1026">
                  <c:v>1.0532321754524601</c:v>
                </c:pt>
                <c:pt idx="1027">
                  <c:v>1.2688964902104101</c:v>
                </c:pt>
                <c:pt idx="1028">
                  <c:v>0.53055255329954298</c:v>
                </c:pt>
                <c:pt idx="1029">
                  <c:v>-1.2940289763655599</c:v>
                </c:pt>
                <c:pt idx="1030">
                  <c:v>1.3339037132859699</c:v>
                </c:pt>
                <c:pt idx="1031">
                  <c:v>1.2479490519731</c:v>
                </c:pt>
                <c:pt idx="1032">
                  <c:v>1.2986951464305001</c:v>
                </c:pt>
                <c:pt idx="1033">
                  <c:v>1.26981489128192</c:v>
                </c:pt>
                <c:pt idx="1034">
                  <c:v>-2.3844141486893899E-2</c:v>
                </c:pt>
                <c:pt idx="1035">
                  <c:v>1.3076592146605801</c:v>
                </c:pt>
                <c:pt idx="1036">
                  <c:v>-5.0093767400697597E-2</c:v>
                </c:pt>
                <c:pt idx="1037">
                  <c:v>1.2434867509963099</c:v>
                </c:pt>
                <c:pt idx="1038">
                  <c:v>1.3603699913604901</c:v>
                </c:pt>
                <c:pt idx="1039">
                  <c:v>1.26789588077946</c:v>
                </c:pt>
                <c:pt idx="1040">
                  <c:v>-1.25199385351716</c:v>
                </c:pt>
                <c:pt idx="1041">
                  <c:v>1.01449715568386</c:v>
                </c:pt>
                <c:pt idx="1042">
                  <c:v>1.4799109479041499</c:v>
                </c:pt>
                <c:pt idx="1043">
                  <c:v>0.73240616719990204</c:v>
                </c:pt>
                <c:pt idx="1044">
                  <c:v>-0.475843721386291</c:v>
                </c:pt>
                <c:pt idx="1045">
                  <c:v>0.82550566452690699</c:v>
                </c:pt>
                <c:pt idx="1046">
                  <c:v>-0.76645227162251595</c:v>
                </c:pt>
                <c:pt idx="1047">
                  <c:v>1.11869171292171</c:v>
                </c:pt>
                <c:pt idx="1048">
                  <c:v>-0.107405334416166</c:v>
                </c:pt>
                <c:pt idx="1049">
                  <c:v>1.73135745270303</c:v>
                </c:pt>
                <c:pt idx="1050">
                  <c:v>2.1474081247769998</c:v>
                </c:pt>
                <c:pt idx="1051">
                  <c:v>-0.558104959308655</c:v>
                </c:pt>
                <c:pt idx="1052">
                  <c:v>1.5039906219911501</c:v>
                </c:pt>
                <c:pt idx="1053">
                  <c:v>1.0038558076267701</c:v>
                </c:pt>
                <c:pt idx="1054">
                  <c:v>0.21623443888357499</c:v>
                </c:pt>
                <c:pt idx="1055">
                  <c:v>0.29648429963548001</c:v>
                </c:pt>
                <c:pt idx="1056">
                  <c:v>3.2209592570766499E-2</c:v>
                </c:pt>
                <c:pt idx="1057">
                  <c:v>0.39622669757755602</c:v>
                </c:pt>
                <c:pt idx="1058">
                  <c:v>0.25937686478177602</c:v>
                </c:pt>
                <c:pt idx="1059">
                  <c:v>-0.30332268999673001</c:v>
                </c:pt>
                <c:pt idx="1060">
                  <c:v>1.3471812949647699</c:v>
                </c:pt>
                <c:pt idx="1061">
                  <c:v>0.73316671973238001</c:v>
                </c:pt>
                <c:pt idx="1062">
                  <c:v>1.15834551790778</c:v>
                </c:pt>
                <c:pt idx="1063">
                  <c:v>8.7434965911230206E-2</c:v>
                </c:pt>
                <c:pt idx="1064">
                  <c:v>0.486593018765485</c:v>
                </c:pt>
                <c:pt idx="1065">
                  <c:v>1.1575592714398499</c:v>
                </c:pt>
                <c:pt idx="1066">
                  <c:v>-4.4531901426111201E-2</c:v>
                </c:pt>
                <c:pt idx="1067">
                  <c:v>1.73090321930058</c:v>
                </c:pt>
                <c:pt idx="1068">
                  <c:v>1.29672241137644</c:v>
                </c:pt>
                <c:pt idx="1069">
                  <c:v>0.28103214798946502</c:v>
                </c:pt>
                <c:pt idx="1070">
                  <c:v>0.83556185883057699</c:v>
                </c:pt>
                <c:pt idx="1071">
                  <c:v>-0.102987156282893</c:v>
                </c:pt>
                <c:pt idx="1072">
                  <c:v>0.13237372147338999</c:v>
                </c:pt>
                <c:pt idx="1073">
                  <c:v>0.169939644377613</c:v>
                </c:pt>
                <c:pt idx="1074">
                  <c:v>0.49291724203839499</c:v>
                </c:pt>
                <c:pt idx="1075">
                  <c:v>-0.19433919450616699</c:v>
                </c:pt>
                <c:pt idx="1076">
                  <c:v>0.14636566751426899</c:v>
                </c:pt>
                <c:pt idx="1077">
                  <c:v>1.4094015147176999</c:v>
                </c:pt>
                <c:pt idx="1078">
                  <c:v>0.25668684106795803</c:v>
                </c:pt>
                <c:pt idx="1079">
                  <c:v>0.32802379776370699</c:v>
                </c:pt>
                <c:pt idx="1080">
                  <c:v>0.76254174645609396</c:v>
                </c:pt>
                <c:pt idx="1081">
                  <c:v>-9.5684597604093799E-2</c:v>
                </c:pt>
                <c:pt idx="1082">
                  <c:v>2.2861424037506901</c:v>
                </c:pt>
                <c:pt idx="1083">
                  <c:v>2.1237705122233499</c:v>
                </c:pt>
                <c:pt idx="1084">
                  <c:v>-0.154613960394725</c:v>
                </c:pt>
                <c:pt idx="1085">
                  <c:v>0.52671502644721402</c:v>
                </c:pt>
                <c:pt idx="1086">
                  <c:v>1.8644628752674901</c:v>
                </c:pt>
                <c:pt idx="1087">
                  <c:v>0.30617864088582902</c:v>
                </c:pt>
                <c:pt idx="1088">
                  <c:v>1.74029838633485</c:v>
                </c:pt>
                <c:pt idx="1089">
                  <c:v>-0.81960680070293901</c:v>
                </c:pt>
                <c:pt idx="1090">
                  <c:v>1.5945749177897901</c:v>
                </c:pt>
                <c:pt idx="1091">
                  <c:v>0.62369774207613005</c:v>
                </c:pt>
                <c:pt idx="1092">
                  <c:v>-3.8863620369718799</c:v>
                </c:pt>
                <c:pt idx="1093">
                  <c:v>7.0264140943417097E-2</c:v>
                </c:pt>
                <c:pt idx="1094">
                  <c:v>0.40757207756290498</c:v>
                </c:pt>
                <c:pt idx="1095">
                  <c:v>-0.36891456910935999</c:v>
                </c:pt>
                <c:pt idx="1096">
                  <c:v>1.3150253783047601</c:v>
                </c:pt>
                <c:pt idx="1097">
                  <c:v>1.00066660018468</c:v>
                </c:pt>
                <c:pt idx="1098">
                  <c:v>0.52117369355348397</c:v>
                </c:pt>
                <c:pt idx="1099">
                  <c:v>1.3215662251936</c:v>
                </c:pt>
                <c:pt idx="1100">
                  <c:v>0.94057499798325594</c:v>
                </c:pt>
                <c:pt idx="1101">
                  <c:v>1.21701160351617</c:v>
                </c:pt>
                <c:pt idx="1102">
                  <c:v>0.48614108896088998</c:v>
                </c:pt>
                <c:pt idx="1103">
                  <c:v>0.41536796600943099</c:v>
                </c:pt>
                <c:pt idx="1104">
                  <c:v>0.89039326458503898</c:v>
                </c:pt>
                <c:pt idx="1105">
                  <c:v>0.136803806990039</c:v>
                </c:pt>
                <c:pt idx="1106">
                  <c:v>1.4384719239869701</c:v>
                </c:pt>
                <c:pt idx="1107">
                  <c:v>1.16508995506304</c:v>
                </c:pt>
                <c:pt idx="1108">
                  <c:v>8.6461609300477194E-2</c:v>
                </c:pt>
                <c:pt idx="1109">
                  <c:v>-0.51400901787923303</c:v>
                </c:pt>
                <c:pt idx="1110">
                  <c:v>0.145809409781159</c:v>
                </c:pt>
                <c:pt idx="1111">
                  <c:v>0.37106711161566103</c:v>
                </c:pt>
                <c:pt idx="1112">
                  <c:v>0.73732880173237703</c:v>
                </c:pt>
                <c:pt idx="1113">
                  <c:v>2.5251421829769098</c:v>
                </c:pt>
                <c:pt idx="1114">
                  <c:v>1.74694703385496</c:v>
                </c:pt>
                <c:pt idx="1115">
                  <c:v>0.75291889866439599</c:v>
                </c:pt>
                <c:pt idx="1116">
                  <c:v>0.19129479205432001</c:v>
                </c:pt>
                <c:pt idx="1117">
                  <c:v>1.3720931904815299</c:v>
                </c:pt>
                <c:pt idx="1118">
                  <c:v>0.66249757257207198</c:v>
                </c:pt>
                <c:pt idx="1119">
                  <c:v>0.55416248295066906</c:v>
                </c:pt>
                <c:pt idx="1120">
                  <c:v>0.59931544706520401</c:v>
                </c:pt>
                <c:pt idx="1121">
                  <c:v>1.0090114374649799</c:v>
                </c:pt>
                <c:pt idx="1122">
                  <c:v>0.80623889190350195</c:v>
                </c:pt>
                <c:pt idx="1123">
                  <c:v>-0.37114699725579298</c:v>
                </c:pt>
                <c:pt idx="1124">
                  <c:v>0.29192283208611097</c:v>
                </c:pt>
                <c:pt idx="1125">
                  <c:v>1.05595061291783</c:v>
                </c:pt>
                <c:pt idx="1126">
                  <c:v>-1.1616481204792499</c:v>
                </c:pt>
                <c:pt idx="1127">
                  <c:v>2.3511367094709898</c:v>
                </c:pt>
                <c:pt idx="1128">
                  <c:v>0.92789855402920196</c:v>
                </c:pt>
                <c:pt idx="1129">
                  <c:v>0.65372373717152099</c:v>
                </c:pt>
                <c:pt idx="1130">
                  <c:v>0.599504374989282</c:v>
                </c:pt>
                <c:pt idx="1131">
                  <c:v>0.604894318591506</c:v>
                </c:pt>
                <c:pt idx="1132">
                  <c:v>0.66544363180211596</c:v>
                </c:pt>
                <c:pt idx="1133">
                  <c:v>0.391649100441887</c:v>
                </c:pt>
                <c:pt idx="1134">
                  <c:v>0.99995626948350702</c:v>
                </c:pt>
                <c:pt idx="1135">
                  <c:v>1.59745757953486</c:v>
                </c:pt>
                <c:pt idx="1136">
                  <c:v>2.1083306748287098</c:v>
                </c:pt>
                <c:pt idx="1137">
                  <c:v>0.187032124637728</c:v>
                </c:pt>
                <c:pt idx="1138">
                  <c:v>0.339737982156606</c:v>
                </c:pt>
                <c:pt idx="1139">
                  <c:v>0.98734778222321695</c:v>
                </c:pt>
                <c:pt idx="1140">
                  <c:v>0.34554627572743102</c:v>
                </c:pt>
                <c:pt idx="1141">
                  <c:v>0.97408713032556604</c:v>
                </c:pt>
                <c:pt idx="1142">
                  <c:v>0.74510696649592401</c:v>
                </c:pt>
                <c:pt idx="1143">
                  <c:v>0.84022757717225705</c:v>
                </c:pt>
                <c:pt idx="1144">
                  <c:v>0.92201172358956496</c:v>
                </c:pt>
                <c:pt idx="1145">
                  <c:v>1.2125587324537801</c:v>
                </c:pt>
                <c:pt idx="1146">
                  <c:v>1.25219632866325</c:v>
                </c:pt>
                <c:pt idx="1147">
                  <c:v>-0.27455520826720498</c:v>
                </c:pt>
                <c:pt idx="1148">
                  <c:v>0.82391642868866499</c:v>
                </c:pt>
                <c:pt idx="1149">
                  <c:v>1.4745729759700701</c:v>
                </c:pt>
                <c:pt idx="1150">
                  <c:v>0.18194270994435899</c:v>
                </c:pt>
                <c:pt idx="1151">
                  <c:v>0.21216315729378599</c:v>
                </c:pt>
                <c:pt idx="1152">
                  <c:v>1.3752497506446599</c:v>
                </c:pt>
                <c:pt idx="1153">
                  <c:v>-2.2107828061221499</c:v>
                </c:pt>
                <c:pt idx="1154">
                  <c:v>1.50994174868834</c:v>
                </c:pt>
                <c:pt idx="1155">
                  <c:v>0.34434847551660802</c:v>
                </c:pt>
                <c:pt idx="1156">
                  <c:v>1.00204590156236</c:v>
                </c:pt>
                <c:pt idx="1157">
                  <c:v>1.2309115298398901</c:v>
                </c:pt>
                <c:pt idx="1158">
                  <c:v>-0.996486494427133</c:v>
                </c:pt>
                <c:pt idx="1159">
                  <c:v>-1.65395620211762</c:v>
                </c:pt>
                <c:pt idx="1160">
                  <c:v>-0.96321548102533805</c:v>
                </c:pt>
                <c:pt idx="1161">
                  <c:v>0.769846209823419</c:v>
                </c:pt>
                <c:pt idx="1162">
                  <c:v>0.81016645377544305</c:v>
                </c:pt>
                <c:pt idx="1163">
                  <c:v>1.0614257762600801</c:v>
                </c:pt>
                <c:pt idx="1164">
                  <c:v>1.45223063589188</c:v>
                </c:pt>
                <c:pt idx="1165">
                  <c:v>0.99641883343388604</c:v>
                </c:pt>
                <c:pt idx="1166">
                  <c:v>0.28149278443075199</c:v>
                </c:pt>
                <c:pt idx="1167">
                  <c:v>2.3027582027662099</c:v>
                </c:pt>
                <c:pt idx="1168">
                  <c:v>8.4597394792197397E-2</c:v>
                </c:pt>
                <c:pt idx="1169">
                  <c:v>0.27324263312386998</c:v>
                </c:pt>
                <c:pt idx="1170">
                  <c:v>2.0159976619017601</c:v>
                </c:pt>
                <c:pt idx="1171">
                  <c:v>0.24325965571041699</c:v>
                </c:pt>
                <c:pt idx="1172">
                  <c:v>0.64976115592665196</c:v>
                </c:pt>
                <c:pt idx="1173">
                  <c:v>1.87961949525729</c:v>
                </c:pt>
                <c:pt idx="1174">
                  <c:v>2.6639649286232201</c:v>
                </c:pt>
                <c:pt idx="1175">
                  <c:v>1.85220989587325</c:v>
                </c:pt>
                <c:pt idx="1176">
                  <c:v>1.3594351461414</c:v>
                </c:pt>
                <c:pt idx="1177">
                  <c:v>8.0481673276372304E-2</c:v>
                </c:pt>
                <c:pt idx="1178">
                  <c:v>2.1247008341610298</c:v>
                </c:pt>
                <c:pt idx="1179">
                  <c:v>1.11119524820033</c:v>
                </c:pt>
                <c:pt idx="1180">
                  <c:v>0.44790368160921101</c:v>
                </c:pt>
                <c:pt idx="1181">
                  <c:v>1.38957454442565</c:v>
                </c:pt>
                <c:pt idx="1182">
                  <c:v>2.17614550261592</c:v>
                </c:pt>
                <c:pt idx="1183">
                  <c:v>0.95843801630303305</c:v>
                </c:pt>
                <c:pt idx="1184">
                  <c:v>0.105943101549965</c:v>
                </c:pt>
                <c:pt idx="1185">
                  <c:v>2.25419715140182</c:v>
                </c:pt>
                <c:pt idx="1186">
                  <c:v>0.70036906587790804</c:v>
                </c:pt>
                <c:pt idx="1187">
                  <c:v>7.1213202453953297</c:v>
                </c:pt>
                <c:pt idx="1188">
                  <c:v>3.06810470548637E-2</c:v>
                </c:pt>
                <c:pt idx="1189">
                  <c:v>0.36501899154880202</c:v>
                </c:pt>
                <c:pt idx="1190">
                  <c:v>1.21829886131733</c:v>
                </c:pt>
                <c:pt idx="1191">
                  <c:v>0.18257943509744201</c:v>
                </c:pt>
                <c:pt idx="1192">
                  <c:v>0.18619397247831199</c:v>
                </c:pt>
                <c:pt idx="1193">
                  <c:v>0.70334924523143105</c:v>
                </c:pt>
                <c:pt idx="1194">
                  <c:v>0.66823971454465303</c:v>
                </c:pt>
                <c:pt idx="1195">
                  <c:v>0.172028534197748</c:v>
                </c:pt>
                <c:pt idx="1196">
                  <c:v>0.51564053242858598</c:v>
                </c:pt>
                <c:pt idx="1197">
                  <c:v>0.26748281602646001</c:v>
                </c:pt>
                <c:pt idx="1198">
                  <c:v>0.53058913320321399</c:v>
                </c:pt>
                <c:pt idx="1199">
                  <c:v>1.4247107779616299</c:v>
                </c:pt>
                <c:pt idx="1200">
                  <c:v>0.89862017467914301</c:v>
                </c:pt>
                <c:pt idx="1201">
                  <c:v>0.34121128248226601</c:v>
                </c:pt>
                <c:pt idx="1202">
                  <c:v>1.4399578000117701</c:v>
                </c:pt>
                <c:pt idx="1203">
                  <c:v>1.08165746459766</c:v>
                </c:pt>
                <c:pt idx="1204">
                  <c:v>-7.7455137515813094E-2</c:v>
                </c:pt>
                <c:pt idx="1205">
                  <c:v>0.72513692175239997</c:v>
                </c:pt>
                <c:pt idx="1206">
                  <c:v>-2.9720947513884202</c:v>
                </c:pt>
                <c:pt idx="1207">
                  <c:v>1.7542170753628199</c:v>
                </c:pt>
                <c:pt idx="1208">
                  <c:v>1.2406405573742201</c:v>
                </c:pt>
                <c:pt idx="1209">
                  <c:v>1.27561600649971</c:v>
                </c:pt>
                <c:pt idx="1210">
                  <c:v>0.99757134056695795</c:v>
                </c:pt>
                <c:pt idx="1211">
                  <c:v>0.55054904588054199</c:v>
                </c:pt>
                <c:pt idx="1212">
                  <c:v>0.539349463291659</c:v>
                </c:pt>
                <c:pt idx="1213">
                  <c:v>0.182662407340246</c:v>
                </c:pt>
                <c:pt idx="1214">
                  <c:v>-0.83746869081469399</c:v>
                </c:pt>
                <c:pt idx="1215">
                  <c:v>-0.455165419032589</c:v>
                </c:pt>
                <c:pt idx="1216">
                  <c:v>0.88369399459977205</c:v>
                </c:pt>
                <c:pt idx="1217">
                  <c:v>-1.8243312493594299</c:v>
                </c:pt>
                <c:pt idx="1218">
                  <c:v>1.02874755471112</c:v>
                </c:pt>
                <c:pt idx="1219">
                  <c:v>1.49173131447187</c:v>
                </c:pt>
                <c:pt idx="1220">
                  <c:v>0.39590758811142801</c:v>
                </c:pt>
                <c:pt idx="1221">
                  <c:v>0.34827140610765001</c:v>
                </c:pt>
                <c:pt idx="1222">
                  <c:v>0.50805701835254902</c:v>
                </c:pt>
                <c:pt idx="1223">
                  <c:v>0.62187496167893497</c:v>
                </c:pt>
                <c:pt idx="1224">
                  <c:v>1.2074816426578601</c:v>
                </c:pt>
                <c:pt idx="1225">
                  <c:v>0.37001276932051103</c:v>
                </c:pt>
                <c:pt idx="1226">
                  <c:v>1.93024449001797</c:v>
                </c:pt>
                <c:pt idx="1227">
                  <c:v>0.63292008384004605</c:v>
                </c:pt>
                <c:pt idx="1228">
                  <c:v>1.1055473921127901</c:v>
                </c:pt>
                <c:pt idx="1229">
                  <c:v>1.6354997892515399</c:v>
                </c:pt>
                <c:pt idx="1230">
                  <c:v>0.202873034133743</c:v>
                </c:pt>
                <c:pt idx="1231">
                  <c:v>2.2023517457223298</c:v>
                </c:pt>
                <c:pt idx="1232">
                  <c:v>-16.655598697724301</c:v>
                </c:pt>
                <c:pt idx="1233">
                  <c:v>0.85596870410103099</c:v>
                </c:pt>
                <c:pt idx="1234">
                  <c:v>0.376555044709939</c:v>
                </c:pt>
                <c:pt idx="1235">
                  <c:v>0.96085483855576603</c:v>
                </c:pt>
                <c:pt idx="1236">
                  <c:v>0.20854530174327801</c:v>
                </c:pt>
                <c:pt idx="1237">
                  <c:v>0.49737212444680901</c:v>
                </c:pt>
                <c:pt idx="1238">
                  <c:v>0.58974877089222899</c:v>
                </c:pt>
                <c:pt idx="1239">
                  <c:v>1.83787827547092</c:v>
                </c:pt>
                <c:pt idx="1240">
                  <c:v>1.21646477583306</c:v>
                </c:pt>
                <c:pt idx="1241">
                  <c:v>1.2093761895084401</c:v>
                </c:pt>
                <c:pt idx="1242">
                  <c:v>0.710245753291324</c:v>
                </c:pt>
                <c:pt idx="1243">
                  <c:v>1.1081502823184901</c:v>
                </c:pt>
                <c:pt idx="1244">
                  <c:v>0.47501559597894899</c:v>
                </c:pt>
                <c:pt idx="1245">
                  <c:v>-0.35929803213189798</c:v>
                </c:pt>
                <c:pt idx="1246">
                  <c:v>1.1812315888743301</c:v>
                </c:pt>
                <c:pt idx="1247">
                  <c:v>0.10065737598081299</c:v>
                </c:pt>
                <c:pt idx="1248">
                  <c:v>0.27942501323964802</c:v>
                </c:pt>
                <c:pt idx="1249">
                  <c:v>-0.328495728708315</c:v>
                </c:pt>
                <c:pt idx="1250">
                  <c:v>0.357485846117851</c:v>
                </c:pt>
                <c:pt idx="1251">
                  <c:v>0.75498392182920104</c:v>
                </c:pt>
                <c:pt idx="1252">
                  <c:v>-0.16939906066129901</c:v>
                </c:pt>
                <c:pt idx="1253">
                  <c:v>-2.16346877859307</c:v>
                </c:pt>
                <c:pt idx="1254">
                  <c:v>1.2034497564647999</c:v>
                </c:pt>
                <c:pt idx="1255">
                  <c:v>1.18468685381292</c:v>
                </c:pt>
                <c:pt idx="1256">
                  <c:v>0.14548842229751099</c:v>
                </c:pt>
                <c:pt idx="1257">
                  <c:v>0.455475142732361</c:v>
                </c:pt>
                <c:pt idx="1258">
                  <c:v>1.7199210367297799</c:v>
                </c:pt>
                <c:pt idx="1259">
                  <c:v>0.85997967377045803</c:v>
                </c:pt>
                <c:pt idx="1260">
                  <c:v>0.19759641532702299</c:v>
                </c:pt>
                <c:pt idx="1261">
                  <c:v>0.474752823557202</c:v>
                </c:pt>
                <c:pt idx="1262">
                  <c:v>0.38674231930512498</c:v>
                </c:pt>
                <c:pt idx="1263">
                  <c:v>0.51653278585984697</c:v>
                </c:pt>
                <c:pt idx="1264">
                  <c:v>1.14577386852592</c:v>
                </c:pt>
                <c:pt idx="1265">
                  <c:v>1.21283860109561</c:v>
                </c:pt>
                <c:pt idx="1266">
                  <c:v>1.0621126243082599</c:v>
                </c:pt>
                <c:pt idx="1267">
                  <c:v>0.613463181931449</c:v>
                </c:pt>
                <c:pt idx="1268">
                  <c:v>-7.26560837831801E-2</c:v>
                </c:pt>
                <c:pt idx="1269">
                  <c:v>0.40420295122031302</c:v>
                </c:pt>
                <c:pt idx="1270">
                  <c:v>0.34854946373933499</c:v>
                </c:pt>
                <c:pt idx="1271">
                  <c:v>1.41919814629115</c:v>
                </c:pt>
                <c:pt idx="1272">
                  <c:v>0.90589595463744399</c:v>
                </c:pt>
                <c:pt idx="1273">
                  <c:v>0.42691987543186</c:v>
                </c:pt>
                <c:pt idx="1274">
                  <c:v>2.15202052137092</c:v>
                </c:pt>
                <c:pt idx="1275">
                  <c:v>0.58698361921601905</c:v>
                </c:pt>
                <c:pt idx="1276">
                  <c:v>1.91641770080042</c:v>
                </c:pt>
                <c:pt idx="1277">
                  <c:v>1.28590553955534</c:v>
                </c:pt>
                <c:pt idx="1278">
                  <c:v>0.63483678709120195</c:v>
                </c:pt>
                <c:pt idx="1279">
                  <c:v>5.9959184005424902E-2</c:v>
                </c:pt>
                <c:pt idx="1280">
                  <c:v>0.34072981320412099</c:v>
                </c:pt>
                <c:pt idx="1281">
                  <c:v>1.29242421255923</c:v>
                </c:pt>
                <c:pt idx="1282">
                  <c:v>0.90058995783260498</c:v>
                </c:pt>
                <c:pt idx="1283">
                  <c:v>0.748237286183706</c:v>
                </c:pt>
                <c:pt idx="1284">
                  <c:v>0.57698202959151401</c:v>
                </c:pt>
                <c:pt idx="1285">
                  <c:v>0.454795225519045</c:v>
                </c:pt>
                <c:pt idx="1286">
                  <c:v>0.44689182075531098</c:v>
                </c:pt>
                <c:pt idx="1287">
                  <c:v>0.37834052458865802</c:v>
                </c:pt>
                <c:pt idx="1288">
                  <c:v>0.57910232331494704</c:v>
                </c:pt>
                <c:pt idx="1289">
                  <c:v>0.93741446011694796</c:v>
                </c:pt>
                <c:pt idx="1290">
                  <c:v>-0.15669063897082799</c:v>
                </c:pt>
                <c:pt idx="1291">
                  <c:v>0.15773963896749901</c:v>
                </c:pt>
                <c:pt idx="1292">
                  <c:v>1.0451863094704601</c:v>
                </c:pt>
                <c:pt idx="1293">
                  <c:v>0.58993654698801201</c:v>
                </c:pt>
                <c:pt idx="1294">
                  <c:v>1.37500353238344</c:v>
                </c:pt>
                <c:pt idx="1295">
                  <c:v>0.54344909923632101</c:v>
                </c:pt>
                <c:pt idx="1296">
                  <c:v>1.22632165911872</c:v>
                </c:pt>
                <c:pt idx="1297">
                  <c:v>4.1332018223662597E-3</c:v>
                </c:pt>
                <c:pt idx="1298">
                  <c:v>1.1331677089696099</c:v>
                </c:pt>
                <c:pt idx="1299">
                  <c:v>0.35051859766819699</c:v>
                </c:pt>
                <c:pt idx="1300">
                  <c:v>0.608902708247269</c:v>
                </c:pt>
                <c:pt idx="1301">
                  <c:v>0.40475998050224699</c:v>
                </c:pt>
                <c:pt idx="1302">
                  <c:v>7.9261553918948097E-2</c:v>
                </c:pt>
                <c:pt idx="1303">
                  <c:v>1.25242210848171</c:v>
                </c:pt>
                <c:pt idx="1304">
                  <c:v>1.8673674858113201</c:v>
                </c:pt>
                <c:pt idx="1305">
                  <c:v>1.43219474194593</c:v>
                </c:pt>
                <c:pt idx="1306">
                  <c:v>0.46888993827137299</c:v>
                </c:pt>
                <c:pt idx="1307">
                  <c:v>1.35430021205703</c:v>
                </c:pt>
                <c:pt idx="1308">
                  <c:v>0.86617597072116304</c:v>
                </c:pt>
                <c:pt idx="1309">
                  <c:v>-0.44867284557812498</c:v>
                </c:pt>
                <c:pt idx="1310">
                  <c:v>1.46804899443801</c:v>
                </c:pt>
                <c:pt idx="1311">
                  <c:v>1.28280221959445</c:v>
                </c:pt>
                <c:pt idx="1312">
                  <c:v>2.6270698166284601</c:v>
                </c:pt>
                <c:pt idx="1313">
                  <c:v>0.82837972829538897</c:v>
                </c:pt>
                <c:pt idx="1314">
                  <c:v>0.69640826170641101</c:v>
                </c:pt>
                <c:pt idx="1315">
                  <c:v>0.99300275884823197</c:v>
                </c:pt>
                <c:pt idx="1316">
                  <c:v>0.31841283350242</c:v>
                </c:pt>
                <c:pt idx="1317">
                  <c:v>0.18516047765295199</c:v>
                </c:pt>
                <c:pt idx="1318">
                  <c:v>-0.105764448234521</c:v>
                </c:pt>
                <c:pt idx="1319">
                  <c:v>1.2999428465214999</c:v>
                </c:pt>
                <c:pt idx="1320">
                  <c:v>0.32596494369555301</c:v>
                </c:pt>
                <c:pt idx="1321">
                  <c:v>1.6584334750444201</c:v>
                </c:pt>
                <c:pt idx="1322">
                  <c:v>1.5686092753554199</c:v>
                </c:pt>
                <c:pt idx="1323">
                  <c:v>2.7624876971985102</c:v>
                </c:pt>
                <c:pt idx="1324">
                  <c:v>0.52990459080075203</c:v>
                </c:pt>
                <c:pt idx="1325">
                  <c:v>1.0162919304857301</c:v>
                </c:pt>
                <c:pt idx="1326">
                  <c:v>0.80595998816985404</c:v>
                </c:pt>
                <c:pt idx="1327">
                  <c:v>1.22560605535297</c:v>
                </c:pt>
                <c:pt idx="1328">
                  <c:v>1.27845169807646</c:v>
                </c:pt>
                <c:pt idx="1329">
                  <c:v>0.264419644651116</c:v>
                </c:pt>
                <c:pt idx="1330">
                  <c:v>0.81867876367068404</c:v>
                </c:pt>
                <c:pt idx="1331">
                  <c:v>2.0824577759099201</c:v>
                </c:pt>
                <c:pt idx="1332">
                  <c:v>0.92051593153993205</c:v>
                </c:pt>
                <c:pt idx="1333">
                  <c:v>0.85458047680532201</c:v>
                </c:pt>
                <c:pt idx="1334">
                  <c:v>1.34204455264699</c:v>
                </c:pt>
                <c:pt idx="1335">
                  <c:v>0.69038427512939804</c:v>
                </c:pt>
                <c:pt idx="1336">
                  <c:v>1.6034106200604701</c:v>
                </c:pt>
                <c:pt idx="1337">
                  <c:v>0.98006997851671596</c:v>
                </c:pt>
                <c:pt idx="1338">
                  <c:v>-0.67802242394614198</c:v>
                </c:pt>
                <c:pt idx="1339">
                  <c:v>3.8145595601603098E-2</c:v>
                </c:pt>
                <c:pt idx="1340">
                  <c:v>2.26068175354937</c:v>
                </c:pt>
                <c:pt idx="1341">
                  <c:v>0.88281933081616004</c:v>
                </c:pt>
                <c:pt idx="1342">
                  <c:v>-7.4143587321188704</c:v>
                </c:pt>
                <c:pt idx="1343">
                  <c:v>0.83679442578776697</c:v>
                </c:pt>
                <c:pt idx="1344">
                  <c:v>0.34343509707828601</c:v>
                </c:pt>
                <c:pt idx="1345">
                  <c:v>0.25611772882870698</c:v>
                </c:pt>
                <c:pt idx="1346">
                  <c:v>1.0740139444172101</c:v>
                </c:pt>
                <c:pt idx="1347">
                  <c:v>1.2144257326661001</c:v>
                </c:pt>
                <c:pt idx="1348">
                  <c:v>-0.54190373048308005</c:v>
                </c:pt>
                <c:pt idx="1349">
                  <c:v>1.62375191243907</c:v>
                </c:pt>
                <c:pt idx="1350">
                  <c:v>1.4272211833058801</c:v>
                </c:pt>
                <c:pt idx="1351">
                  <c:v>-0.131351584715972</c:v>
                </c:pt>
                <c:pt idx="1352">
                  <c:v>1.6350257025855599</c:v>
                </c:pt>
                <c:pt idx="1353">
                  <c:v>0.67750722109299799</c:v>
                </c:pt>
                <c:pt idx="1354">
                  <c:v>0.56512927882910702</c:v>
                </c:pt>
                <c:pt idx="1355">
                  <c:v>2.49186229504642</c:v>
                </c:pt>
                <c:pt idx="1356">
                  <c:v>0.126445870318842</c:v>
                </c:pt>
                <c:pt idx="1357">
                  <c:v>0.278900770661694</c:v>
                </c:pt>
                <c:pt idx="1358">
                  <c:v>0.159219900723932</c:v>
                </c:pt>
                <c:pt idx="1359">
                  <c:v>0.85626737771756201</c:v>
                </c:pt>
                <c:pt idx="1360">
                  <c:v>1.9875499572335</c:v>
                </c:pt>
                <c:pt idx="1361">
                  <c:v>0.73645198157208103</c:v>
                </c:pt>
                <c:pt idx="1362">
                  <c:v>0.86294285981651597</c:v>
                </c:pt>
                <c:pt idx="1363">
                  <c:v>1.425104578447</c:v>
                </c:pt>
                <c:pt idx="1364">
                  <c:v>0.59791044915826697</c:v>
                </c:pt>
                <c:pt idx="1365">
                  <c:v>2.02528298991168</c:v>
                </c:pt>
                <c:pt idx="1366">
                  <c:v>0.29179108221708899</c:v>
                </c:pt>
                <c:pt idx="1367">
                  <c:v>0.35271521487072199</c:v>
                </c:pt>
                <c:pt idx="1368">
                  <c:v>2.6409637094637102</c:v>
                </c:pt>
                <c:pt idx="1369">
                  <c:v>0.34903760159765002</c:v>
                </c:pt>
                <c:pt idx="1370">
                  <c:v>1.1379210918818701</c:v>
                </c:pt>
                <c:pt idx="1371">
                  <c:v>0.22119915350345401</c:v>
                </c:pt>
                <c:pt idx="1372">
                  <c:v>0.237542178413885</c:v>
                </c:pt>
                <c:pt idx="1373">
                  <c:v>0.33804833038937199</c:v>
                </c:pt>
                <c:pt idx="1374">
                  <c:v>0.35626974967543001</c:v>
                </c:pt>
                <c:pt idx="1375">
                  <c:v>0.61646994998904603</c:v>
                </c:pt>
                <c:pt idx="1376">
                  <c:v>-0.57342489432716004</c:v>
                </c:pt>
                <c:pt idx="1377">
                  <c:v>2.1371985992372702</c:v>
                </c:pt>
                <c:pt idx="1378">
                  <c:v>0.41324436067401599</c:v>
                </c:pt>
                <c:pt idx="1379">
                  <c:v>5.7017105298572996</c:v>
                </c:pt>
                <c:pt idx="1380">
                  <c:v>1.9649299258220501</c:v>
                </c:pt>
                <c:pt idx="1381">
                  <c:v>0.32452082822824102</c:v>
                </c:pt>
                <c:pt idx="1382">
                  <c:v>1.11365922598774</c:v>
                </c:pt>
                <c:pt idx="1383">
                  <c:v>1.2237819488144901</c:v>
                </c:pt>
                <c:pt idx="1384">
                  <c:v>0.56006543147002597</c:v>
                </c:pt>
                <c:pt idx="1385">
                  <c:v>0.86958733718744696</c:v>
                </c:pt>
                <c:pt idx="1386">
                  <c:v>0.93802239338262605</c:v>
                </c:pt>
                <c:pt idx="1387">
                  <c:v>0.94905495119043504</c:v>
                </c:pt>
                <c:pt idx="1388">
                  <c:v>0.36364930244989901</c:v>
                </c:pt>
                <c:pt idx="1389">
                  <c:v>1.1506587723949</c:v>
                </c:pt>
                <c:pt idx="1390">
                  <c:v>0.95091916176745495</c:v>
                </c:pt>
                <c:pt idx="1391">
                  <c:v>1.16732257619094</c:v>
                </c:pt>
                <c:pt idx="1392">
                  <c:v>0.589230432445082</c:v>
                </c:pt>
                <c:pt idx="1393">
                  <c:v>0.95122622659798495</c:v>
                </c:pt>
                <c:pt idx="1394">
                  <c:v>-0.242055029791575</c:v>
                </c:pt>
                <c:pt idx="1395">
                  <c:v>-0.60426020701710603</c:v>
                </c:pt>
                <c:pt idx="1396">
                  <c:v>0.15171887070449799</c:v>
                </c:pt>
                <c:pt idx="1397">
                  <c:v>0.65055197412857002</c:v>
                </c:pt>
                <c:pt idx="1398">
                  <c:v>1.56345980903332</c:v>
                </c:pt>
                <c:pt idx="1399">
                  <c:v>0.46169899084516702</c:v>
                </c:pt>
                <c:pt idx="1400">
                  <c:v>0.372296290363201</c:v>
                </c:pt>
                <c:pt idx="1401">
                  <c:v>0.83494199246761103</c:v>
                </c:pt>
                <c:pt idx="1402">
                  <c:v>1.04950054014189</c:v>
                </c:pt>
                <c:pt idx="1403">
                  <c:v>0.51268600148121302</c:v>
                </c:pt>
                <c:pt idx="1404">
                  <c:v>1.2385774522839901</c:v>
                </c:pt>
                <c:pt idx="1405">
                  <c:v>0.145317371844571</c:v>
                </c:pt>
                <c:pt idx="1406">
                  <c:v>0.51249074483080603</c:v>
                </c:pt>
                <c:pt idx="1407">
                  <c:v>0.27919083928314498</c:v>
                </c:pt>
                <c:pt idx="1408">
                  <c:v>0.16084020114470499</c:v>
                </c:pt>
                <c:pt idx="1409">
                  <c:v>0.28364189551589603</c:v>
                </c:pt>
                <c:pt idx="1410">
                  <c:v>3.1854624112821001E-2</c:v>
                </c:pt>
                <c:pt idx="1411">
                  <c:v>0.70410477047312803</c:v>
                </c:pt>
                <c:pt idx="1412">
                  <c:v>0.35669588022996201</c:v>
                </c:pt>
                <c:pt idx="1413">
                  <c:v>-6.9783070066911104E-2</c:v>
                </c:pt>
                <c:pt idx="1414">
                  <c:v>-2.06223985406577</c:v>
                </c:pt>
                <c:pt idx="1415">
                  <c:v>1.0765104949555599</c:v>
                </c:pt>
                <c:pt idx="1416">
                  <c:v>0.61974190250616801</c:v>
                </c:pt>
                <c:pt idx="1417">
                  <c:v>-0.60418588143358098</c:v>
                </c:pt>
                <c:pt idx="1418">
                  <c:v>0.35860252026824901</c:v>
                </c:pt>
                <c:pt idx="1419">
                  <c:v>0.45779465263568098</c:v>
                </c:pt>
                <c:pt idx="1420">
                  <c:v>1.31147458123491</c:v>
                </c:pt>
                <c:pt idx="1421">
                  <c:v>-0.117318275690431</c:v>
                </c:pt>
                <c:pt idx="1422">
                  <c:v>3.0815399577883599E-2</c:v>
                </c:pt>
                <c:pt idx="1423">
                  <c:v>0.51443937063506995</c:v>
                </c:pt>
                <c:pt idx="1424">
                  <c:v>0.402438256610678</c:v>
                </c:pt>
                <c:pt idx="1425">
                  <c:v>1.1451939544997201</c:v>
                </c:pt>
                <c:pt idx="1426">
                  <c:v>0.42434023930607401</c:v>
                </c:pt>
                <c:pt idx="1427">
                  <c:v>0.83392408691657305</c:v>
                </c:pt>
                <c:pt idx="1428">
                  <c:v>7.205872336876E-2</c:v>
                </c:pt>
                <c:pt idx="1429">
                  <c:v>0.73805464210483696</c:v>
                </c:pt>
                <c:pt idx="1430">
                  <c:v>0.64250437485204104</c:v>
                </c:pt>
                <c:pt idx="1431">
                  <c:v>0.51264105350740796</c:v>
                </c:pt>
                <c:pt idx="1432">
                  <c:v>-2.21560192801482</c:v>
                </c:pt>
                <c:pt idx="1433">
                  <c:v>0.82612201646940897</c:v>
                </c:pt>
                <c:pt idx="1434">
                  <c:v>0.64514393672738801</c:v>
                </c:pt>
                <c:pt idx="1435">
                  <c:v>0.27135766769569197</c:v>
                </c:pt>
                <c:pt idx="1436">
                  <c:v>1.4165283059289799</c:v>
                </c:pt>
                <c:pt idx="1437">
                  <c:v>4.1726447939184999</c:v>
                </c:pt>
                <c:pt idx="1438">
                  <c:v>4.5043463801720103</c:v>
                </c:pt>
                <c:pt idx="1439">
                  <c:v>1.4596383781163</c:v>
                </c:pt>
                <c:pt idx="1440">
                  <c:v>0.22991819820491499</c:v>
                </c:pt>
                <c:pt idx="1441">
                  <c:v>1.39091272379731</c:v>
                </c:pt>
                <c:pt idx="1442">
                  <c:v>0.86470742169277903</c:v>
                </c:pt>
                <c:pt idx="1443">
                  <c:v>1.4516602069578299</c:v>
                </c:pt>
                <c:pt idx="1444">
                  <c:v>1.23331368172822</c:v>
                </c:pt>
                <c:pt idx="1445">
                  <c:v>13.9482770293142</c:v>
                </c:pt>
                <c:pt idx="1446">
                  <c:v>3.4811016095784502</c:v>
                </c:pt>
                <c:pt idx="1447">
                  <c:v>0.37369853300473599</c:v>
                </c:pt>
                <c:pt idx="1448">
                  <c:v>1.20975087813077</c:v>
                </c:pt>
                <c:pt idx="1449">
                  <c:v>18.8497666307813</c:v>
                </c:pt>
                <c:pt idx="1450">
                  <c:v>0.42913076636987102</c:v>
                </c:pt>
                <c:pt idx="1451">
                  <c:v>-0.44092567235858798</c:v>
                </c:pt>
                <c:pt idx="1452">
                  <c:v>0.13000672832004201</c:v>
                </c:pt>
                <c:pt idx="1453">
                  <c:v>1.3352723033595899</c:v>
                </c:pt>
                <c:pt idx="1454">
                  <c:v>11.4031421805199</c:v>
                </c:pt>
                <c:pt idx="1455">
                  <c:v>-0.65741179182293996</c:v>
                </c:pt>
                <c:pt idx="1456">
                  <c:v>0.30373375252504298</c:v>
                </c:pt>
                <c:pt idx="1457">
                  <c:v>0.90649829211672295</c:v>
                </c:pt>
                <c:pt idx="1458">
                  <c:v>1.2596637763104499</c:v>
                </c:pt>
                <c:pt idx="1459">
                  <c:v>0.603422120281775</c:v>
                </c:pt>
                <c:pt idx="1460">
                  <c:v>1.2511758303310201</c:v>
                </c:pt>
                <c:pt idx="1461">
                  <c:v>0.55311817113182404</c:v>
                </c:pt>
                <c:pt idx="1462">
                  <c:v>-2.5473041120071299E-3</c:v>
                </c:pt>
                <c:pt idx="1463">
                  <c:v>1.5050822607846599</c:v>
                </c:pt>
                <c:pt idx="1464">
                  <c:v>5.4687901463729899E-2</c:v>
                </c:pt>
                <c:pt idx="1465">
                  <c:v>1.2438044864942801</c:v>
                </c:pt>
                <c:pt idx="1466">
                  <c:v>0.644157651811466</c:v>
                </c:pt>
                <c:pt idx="1467">
                  <c:v>-0.18569278661318001</c:v>
                </c:pt>
                <c:pt idx="1468">
                  <c:v>0.56519343763768004</c:v>
                </c:pt>
                <c:pt idx="1469">
                  <c:v>0.46697867136148202</c:v>
                </c:pt>
                <c:pt idx="1470">
                  <c:v>1.0688177111523001</c:v>
                </c:pt>
                <c:pt idx="1471">
                  <c:v>0.95773786809696404</c:v>
                </c:pt>
                <c:pt idx="1472">
                  <c:v>-30.872329121156401</c:v>
                </c:pt>
                <c:pt idx="1473">
                  <c:v>0.805196815937407</c:v>
                </c:pt>
                <c:pt idx="1474">
                  <c:v>0.97185904685690006</c:v>
                </c:pt>
                <c:pt idx="1475">
                  <c:v>1.53576238946932</c:v>
                </c:pt>
                <c:pt idx="1476">
                  <c:v>1.0797824554470801</c:v>
                </c:pt>
                <c:pt idx="1477">
                  <c:v>0.58690122199678996</c:v>
                </c:pt>
                <c:pt idx="1478">
                  <c:v>0.170917706504332</c:v>
                </c:pt>
                <c:pt idx="1479">
                  <c:v>1.0944988914268801</c:v>
                </c:pt>
                <c:pt idx="1480">
                  <c:v>1.0793702345898999</c:v>
                </c:pt>
                <c:pt idx="1481">
                  <c:v>0.82090682209076604</c:v>
                </c:pt>
                <c:pt idx="1482">
                  <c:v>-0.17775500471130901</c:v>
                </c:pt>
                <c:pt idx="1483">
                  <c:v>1.0049920132968799</c:v>
                </c:pt>
                <c:pt idx="1484">
                  <c:v>2.3918093439578701E-2</c:v>
                </c:pt>
                <c:pt idx="1485">
                  <c:v>0.97432655967667703</c:v>
                </c:pt>
                <c:pt idx="1486">
                  <c:v>1.5137205507426501</c:v>
                </c:pt>
                <c:pt idx="1487">
                  <c:v>-5.7513313604082697E-2</c:v>
                </c:pt>
                <c:pt idx="1488">
                  <c:v>0.83958579901552</c:v>
                </c:pt>
                <c:pt idx="1489">
                  <c:v>0.55261227967215398</c:v>
                </c:pt>
                <c:pt idx="1490">
                  <c:v>0.16748839783085501</c:v>
                </c:pt>
                <c:pt idx="1491">
                  <c:v>0.90863739242346298</c:v>
                </c:pt>
                <c:pt idx="1492">
                  <c:v>0.73986849291879198</c:v>
                </c:pt>
                <c:pt idx="1493">
                  <c:v>0.68882981970252999</c:v>
                </c:pt>
                <c:pt idx="1494">
                  <c:v>0.165339595041471</c:v>
                </c:pt>
                <c:pt idx="1495">
                  <c:v>0.89212320377672005</c:v>
                </c:pt>
                <c:pt idx="1496">
                  <c:v>1.35924235549248</c:v>
                </c:pt>
                <c:pt idx="1497">
                  <c:v>0.821873610002263</c:v>
                </c:pt>
                <c:pt idx="1498">
                  <c:v>1.4286854281522801</c:v>
                </c:pt>
                <c:pt idx="1499">
                  <c:v>0.612675726159565</c:v>
                </c:pt>
                <c:pt idx="1500">
                  <c:v>0.59852443143747802</c:v>
                </c:pt>
                <c:pt idx="1501">
                  <c:v>-0.172213481589927</c:v>
                </c:pt>
                <c:pt idx="1502">
                  <c:v>0.35279784639231698</c:v>
                </c:pt>
                <c:pt idx="1503">
                  <c:v>-0.39663970957473299</c:v>
                </c:pt>
                <c:pt idx="1504">
                  <c:v>0.94459030312853898</c:v>
                </c:pt>
                <c:pt idx="1505">
                  <c:v>0.19723761942677301</c:v>
                </c:pt>
                <c:pt idx="1506">
                  <c:v>0.184356920101414</c:v>
                </c:pt>
                <c:pt idx="1507">
                  <c:v>-6.5084990134342297E-2</c:v>
                </c:pt>
                <c:pt idx="1508">
                  <c:v>0.26628171290511599</c:v>
                </c:pt>
                <c:pt idx="1509">
                  <c:v>-0.56995196800682202</c:v>
                </c:pt>
                <c:pt idx="1510">
                  <c:v>1.16957545365029</c:v>
                </c:pt>
                <c:pt idx="1511">
                  <c:v>-1.0040695835348401</c:v>
                </c:pt>
                <c:pt idx="1512">
                  <c:v>0.86460510373636401</c:v>
                </c:pt>
                <c:pt idx="1513">
                  <c:v>0.36048411617960202</c:v>
                </c:pt>
                <c:pt idx="1514">
                  <c:v>7.8185533199780194E-2</c:v>
                </c:pt>
                <c:pt idx="1515">
                  <c:v>0.79797884518631002</c:v>
                </c:pt>
                <c:pt idx="1516">
                  <c:v>0.11344913006129401</c:v>
                </c:pt>
                <c:pt idx="1517">
                  <c:v>5.1478393119451002</c:v>
                </c:pt>
                <c:pt idx="1518">
                  <c:v>0.43902790452262402</c:v>
                </c:pt>
                <c:pt idx="1519">
                  <c:v>-10.9526320340995</c:v>
                </c:pt>
                <c:pt idx="1520">
                  <c:v>1.0243104626939601</c:v>
                </c:pt>
                <c:pt idx="1521">
                  <c:v>0.52170883980133498</c:v>
                </c:pt>
                <c:pt idx="1522">
                  <c:v>0.58978786563811803</c:v>
                </c:pt>
                <c:pt idx="1523">
                  <c:v>0.39793232951880197</c:v>
                </c:pt>
                <c:pt idx="1524">
                  <c:v>1.0140220809079199</c:v>
                </c:pt>
                <c:pt idx="1525">
                  <c:v>-5.6579852983886001</c:v>
                </c:pt>
                <c:pt idx="1526">
                  <c:v>1.23760402222522</c:v>
                </c:pt>
                <c:pt idx="1527">
                  <c:v>0.37076218168316799</c:v>
                </c:pt>
                <c:pt idx="1528">
                  <c:v>0.88711827434008905</c:v>
                </c:pt>
                <c:pt idx="1529">
                  <c:v>1.3094722912577199</c:v>
                </c:pt>
                <c:pt idx="1530">
                  <c:v>0.33379721039807198</c:v>
                </c:pt>
                <c:pt idx="1531">
                  <c:v>0.49951505749011998</c:v>
                </c:pt>
                <c:pt idx="1532">
                  <c:v>0.372474064252722</c:v>
                </c:pt>
                <c:pt idx="1533">
                  <c:v>0.50234479429205403</c:v>
                </c:pt>
                <c:pt idx="1534">
                  <c:v>0.53503357006392405</c:v>
                </c:pt>
                <c:pt idx="1535">
                  <c:v>0.50006752324507797</c:v>
                </c:pt>
                <c:pt idx="1536">
                  <c:v>9.6607288489104701E-2</c:v>
                </c:pt>
                <c:pt idx="1537">
                  <c:v>-9.2441974374577102E-2</c:v>
                </c:pt>
                <c:pt idx="1538">
                  <c:v>0.49240647225679202</c:v>
                </c:pt>
                <c:pt idx="1539">
                  <c:v>1.71137803489901</c:v>
                </c:pt>
                <c:pt idx="1540">
                  <c:v>0.39015772725125702</c:v>
                </c:pt>
                <c:pt idx="1541">
                  <c:v>0.76310238123149599</c:v>
                </c:pt>
                <c:pt idx="1542">
                  <c:v>0.63243200520887199</c:v>
                </c:pt>
                <c:pt idx="1543">
                  <c:v>0.97861383908598099</c:v>
                </c:pt>
                <c:pt idx="1544">
                  <c:v>0.99520088855453503</c:v>
                </c:pt>
                <c:pt idx="1545">
                  <c:v>1.08222912483329</c:v>
                </c:pt>
                <c:pt idx="1546">
                  <c:v>0.590051782997847</c:v>
                </c:pt>
                <c:pt idx="1547">
                  <c:v>0.35294129598226198</c:v>
                </c:pt>
                <c:pt idx="1548">
                  <c:v>1.7028872935447601</c:v>
                </c:pt>
                <c:pt idx="1549">
                  <c:v>1.2851166470805699</c:v>
                </c:pt>
                <c:pt idx="1550">
                  <c:v>2.59196949850346</c:v>
                </c:pt>
                <c:pt idx="1551">
                  <c:v>0.66796629810592001</c:v>
                </c:pt>
                <c:pt idx="1552">
                  <c:v>1.67319064116019</c:v>
                </c:pt>
                <c:pt idx="1553">
                  <c:v>0.87172817688028204</c:v>
                </c:pt>
                <c:pt idx="1554">
                  <c:v>0.67125517798927303</c:v>
                </c:pt>
                <c:pt idx="1555">
                  <c:v>0.663287046695898</c:v>
                </c:pt>
                <c:pt idx="1556">
                  <c:v>0.99406784514836999</c:v>
                </c:pt>
                <c:pt idx="1557">
                  <c:v>1.98314390268551</c:v>
                </c:pt>
                <c:pt idx="1558">
                  <c:v>0.41979907972224101</c:v>
                </c:pt>
                <c:pt idx="1559">
                  <c:v>0.646302471640951</c:v>
                </c:pt>
                <c:pt idx="1560">
                  <c:v>0.35294889230152399</c:v>
                </c:pt>
                <c:pt idx="1561">
                  <c:v>0.55070590433255595</c:v>
                </c:pt>
                <c:pt idx="1562">
                  <c:v>0.87719332087118596</c:v>
                </c:pt>
                <c:pt idx="1563">
                  <c:v>-0.60798901393849802</c:v>
                </c:pt>
                <c:pt idx="1564">
                  <c:v>0.54947540971446995</c:v>
                </c:pt>
                <c:pt idx="1565">
                  <c:v>1.8063740710724501</c:v>
                </c:pt>
                <c:pt idx="1566">
                  <c:v>0.43539300396629799</c:v>
                </c:pt>
                <c:pt idx="1567">
                  <c:v>1.64783261066986</c:v>
                </c:pt>
                <c:pt idx="1568">
                  <c:v>1.0204717825815699</c:v>
                </c:pt>
                <c:pt idx="1569">
                  <c:v>0.50945399492112597</c:v>
                </c:pt>
                <c:pt idx="1570">
                  <c:v>3.15921433466103</c:v>
                </c:pt>
                <c:pt idx="1571">
                  <c:v>-0.129850659566699</c:v>
                </c:pt>
                <c:pt idx="1572">
                  <c:v>1.0336840432401999</c:v>
                </c:pt>
                <c:pt idx="1573">
                  <c:v>0.66415620904050399</c:v>
                </c:pt>
                <c:pt idx="1574">
                  <c:v>1.11129394488544</c:v>
                </c:pt>
                <c:pt idx="1575">
                  <c:v>0.56422197570162502</c:v>
                </c:pt>
                <c:pt idx="1576">
                  <c:v>0.82586646330328395</c:v>
                </c:pt>
                <c:pt idx="1577">
                  <c:v>0.111083469718204</c:v>
                </c:pt>
                <c:pt idx="1578">
                  <c:v>1.0342894340545199</c:v>
                </c:pt>
                <c:pt idx="1579">
                  <c:v>0.59849861978062602</c:v>
                </c:pt>
                <c:pt idx="1580">
                  <c:v>0.72484779919386699</c:v>
                </c:pt>
                <c:pt idx="1581">
                  <c:v>4.9043168378674999E-2</c:v>
                </c:pt>
                <c:pt idx="1582">
                  <c:v>3.11746770988989</c:v>
                </c:pt>
                <c:pt idx="1583">
                  <c:v>-0.21235564547334401</c:v>
                </c:pt>
                <c:pt idx="1584">
                  <c:v>-0.14120317297260601</c:v>
                </c:pt>
                <c:pt idx="1585">
                  <c:v>-0.13673360816129901</c:v>
                </c:pt>
                <c:pt idx="1586">
                  <c:v>0.70493209483033603</c:v>
                </c:pt>
                <c:pt idx="1587">
                  <c:v>-0.72303724699760996</c:v>
                </c:pt>
                <c:pt idx="1588">
                  <c:v>0.75979486425486498</c:v>
                </c:pt>
                <c:pt idx="1589">
                  <c:v>3.1715632752295302</c:v>
                </c:pt>
                <c:pt idx="1590">
                  <c:v>2.0726773540201102</c:v>
                </c:pt>
                <c:pt idx="1591">
                  <c:v>0.140189868111677</c:v>
                </c:pt>
                <c:pt idx="1592">
                  <c:v>0.85656778666711497</c:v>
                </c:pt>
                <c:pt idx="1593">
                  <c:v>-7.8733780459785896</c:v>
                </c:pt>
                <c:pt idx="1594">
                  <c:v>0.50855263815491203</c:v>
                </c:pt>
                <c:pt idx="1595">
                  <c:v>0.96641454179169295</c:v>
                </c:pt>
                <c:pt idx="1596">
                  <c:v>1.4126679711515799</c:v>
                </c:pt>
                <c:pt idx="1597">
                  <c:v>1.3792238806650601</c:v>
                </c:pt>
                <c:pt idx="1598">
                  <c:v>-0.47369427448249801</c:v>
                </c:pt>
                <c:pt idx="1599">
                  <c:v>1.31408319032563</c:v>
                </c:pt>
                <c:pt idx="1600">
                  <c:v>0.68789428173319001</c:v>
                </c:pt>
                <c:pt idx="1601">
                  <c:v>0.54014025793876697</c:v>
                </c:pt>
                <c:pt idx="1602">
                  <c:v>0.50069491060521099</c:v>
                </c:pt>
                <c:pt idx="1603">
                  <c:v>0.53209234788298898</c:v>
                </c:pt>
                <c:pt idx="1604">
                  <c:v>0.11247199701935701</c:v>
                </c:pt>
                <c:pt idx="1605">
                  <c:v>0.60210343574109004</c:v>
                </c:pt>
                <c:pt idx="1606">
                  <c:v>0.59627550516850802</c:v>
                </c:pt>
                <c:pt idx="1607">
                  <c:v>0.209074377833395</c:v>
                </c:pt>
                <c:pt idx="1608">
                  <c:v>-0.146366167193969</c:v>
                </c:pt>
                <c:pt idx="1609">
                  <c:v>1.54312733790426</c:v>
                </c:pt>
                <c:pt idx="1610">
                  <c:v>-0.83159763458145097</c:v>
                </c:pt>
                <c:pt idx="1611">
                  <c:v>-0.105168256433866</c:v>
                </c:pt>
                <c:pt idx="1612">
                  <c:v>0.49833100054201301</c:v>
                </c:pt>
                <c:pt idx="1613">
                  <c:v>0.25818359870936702</c:v>
                </c:pt>
                <c:pt idx="1614">
                  <c:v>0.46749716348730802</c:v>
                </c:pt>
                <c:pt idx="1615">
                  <c:v>0.51659752963966998</c:v>
                </c:pt>
                <c:pt idx="1616">
                  <c:v>0.48661300909643901</c:v>
                </c:pt>
                <c:pt idx="1617">
                  <c:v>0.77826514453651896</c:v>
                </c:pt>
                <c:pt idx="1618">
                  <c:v>2.31313918116079</c:v>
                </c:pt>
                <c:pt idx="1619">
                  <c:v>0.55104525358812995</c:v>
                </c:pt>
                <c:pt idx="1620">
                  <c:v>1.88232787671447</c:v>
                </c:pt>
                <c:pt idx="1621">
                  <c:v>0.63631748481721495</c:v>
                </c:pt>
                <c:pt idx="1622">
                  <c:v>0.26022131246497199</c:v>
                </c:pt>
                <c:pt idx="1623">
                  <c:v>1.7539897474952599</c:v>
                </c:pt>
                <c:pt idx="1624">
                  <c:v>0.67628213602313603</c:v>
                </c:pt>
                <c:pt idx="1625">
                  <c:v>0.29745235206649101</c:v>
                </c:pt>
                <c:pt idx="1626">
                  <c:v>0.67479512903297001</c:v>
                </c:pt>
                <c:pt idx="1627">
                  <c:v>0.62533618168367699</c:v>
                </c:pt>
                <c:pt idx="1628">
                  <c:v>0.55933311287524901</c:v>
                </c:pt>
                <c:pt idx="1629">
                  <c:v>0.81601923841540802</c:v>
                </c:pt>
                <c:pt idx="1630">
                  <c:v>1.15932218993604</c:v>
                </c:pt>
                <c:pt idx="1631">
                  <c:v>0.77432824161719205</c:v>
                </c:pt>
                <c:pt idx="1632">
                  <c:v>0.63433001553080304</c:v>
                </c:pt>
                <c:pt idx="1633">
                  <c:v>0.11246700949416299</c:v>
                </c:pt>
                <c:pt idx="1634">
                  <c:v>0.59762915762089697</c:v>
                </c:pt>
                <c:pt idx="1635">
                  <c:v>-0.50291961203867497</c:v>
                </c:pt>
                <c:pt idx="1636">
                  <c:v>0.38416764025803202</c:v>
                </c:pt>
                <c:pt idx="1637">
                  <c:v>0.34604267030272101</c:v>
                </c:pt>
                <c:pt idx="1638">
                  <c:v>0.44600110110742303</c:v>
                </c:pt>
                <c:pt idx="1639">
                  <c:v>0.88614333735566797</c:v>
                </c:pt>
                <c:pt idx="1640">
                  <c:v>0.14175318585428701</c:v>
                </c:pt>
                <c:pt idx="1641">
                  <c:v>1.0072988960987601</c:v>
                </c:pt>
                <c:pt idx="1642">
                  <c:v>1.4943781362105499</c:v>
                </c:pt>
                <c:pt idx="1643">
                  <c:v>-0.40159631171600402</c:v>
                </c:pt>
                <c:pt idx="1644">
                  <c:v>0.63050575042357504</c:v>
                </c:pt>
                <c:pt idx="1645">
                  <c:v>0.27710211548903402</c:v>
                </c:pt>
                <c:pt idx="1646">
                  <c:v>1.0932738743998101</c:v>
                </c:pt>
                <c:pt idx="1647">
                  <c:v>0.27396349640481299</c:v>
                </c:pt>
                <c:pt idx="1648">
                  <c:v>0.79123215875727304</c:v>
                </c:pt>
                <c:pt idx="1649">
                  <c:v>-0.68403195847492204</c:v>
                </c:pt>
                <c:pt idx="1650">
                  <c:v>1.37075568436294</c:v>
                </c:pt>
                <c:pt idx="1651">
                  <c:v>2.6452210841033099</c:v>
                </c:pt>
                <c:pt idx="1652">
                  <c:v>8.5163138541139105E-2</c:v>
                </c:pt>
                <c:pt idx="1653">
                  <c:v>0.208091452670807</c:v>
                </c:pt>
                <c:pt idx="1654">
                  <c:v>1.24954237886278</c:v>
                </c:pt>
                <c:pt idx="1655">
                  <c:v>-0.44160024484766103</c:v>
                </c:pt>
                <c:pt idx="1656">
                  <c:v>0.68683954424555405</c:v>
                </c:pt>
                <c:pt idx="1657">
                  <c:v>0.28767828051197197</c:v>
                </c:pt>
                <c:pt idx="1658">
                  <c:v>2.3771922966669301</c:v>
                </c:pt>
                <c:pt idx="1659">
                  <c:v>0.44512844624852799</c:v>
                </c:pt>
                <c:pt idx="1660">
                  <c:v>0.47604537338844999</c:v>
                </c:pt>
                <c:pt idx="1661">
                  <c:v>1.9667892212112501</c:v>
                </c:pt>
                <c:pt idx="1662">
                  <c:v>1.00843514100424</c:v>
                </c:pt>
                <c:pt idx="1663">
                  <c:v>0.82204351223939298</c:v>
                </c:pt>
                <c:pt idx="1664">
                  <c:v>1.4231106131693501</c:v>
                </c:pt>
                <c:pt idx="1665">
                  <c:v>0.42479826729121101</c:v>
                </c:pt>
                <c:pt idx="1666">
                  <c:v>-5.8030475598758999E-2</c:v>
                </c:pt>
                <c:pt idx="1667">
                  <c:v>1.10118478030019</c:v>
                </c:pt>
                <c:pt idx="1668">
                  <c:v>1.0976030657142599</c:v>
                </c:pt>
                <c:pt idx="1669">
                  <c:v>0.77403786682511899</c:v>
                </c:pt>
                <c:pt idx="1670">
                  <c:v>0.29786408177308199</c:v>
                </c:pt>
                <c:pt idx="1671">
                  <c:v>0.38631486042904001</c:v>
                </c:pt>
                <c:pt idx="1672">
                  <c:v>0.77118680396681705</c:v>
                </c:pt>
                <c:pt idx="1673">
                  <c:v>0.28253991392836297</c:v>
                </c:pt>
                <c:pt idx="1674">
                  <c:v>0.93575626180049198</c:v>
                </c:pt>
                <c:pt idx="1675">
                  <c:v>1.2012086700473601</c:v>
                </c:pt>
                <c:pt idx="1676">
                  <c:v>0.89568500525450001</c:v>
                </c:pt>
                <c:pt idx="1677">
                  <c:v>0.80386588323037</c:v>
                </c:pt>
                <c:pt idx="1678">
                  <c:v>1.25308760831032</c:v>
                </c:pt>
                <c:pt idx="1679">
                  <c:v>0.387299289112564</c:v>
                </c:pt>
                <c:pt idx="1680">
                  <c:v>0.61127740427904298</c:v>
                </c:pt>
                <c:pt idx="1681">
                  <c:v>0.56574849001637695</c:v>
                </c:pt>
                <c:pt idx="1682">
                  <c:v>2.20696719148687</c:v>
                </c:pt>
                <c:pt idx="1683">
                  <c:v>0.379330627657608</c:v>
                </c:pt>
                <c:pt idx="1684">
                  <c:v>0.29748579848226198</c:v>
                </c:pt>
                <c:pt idx="1685">
                  <c:v>-0.31589727930213501</c:v>
                </c:pt>
                <c:pt idx="1686">
                  <c:v>0.331637256922791</c:v>
                </c:pt>
                <c:pt idx="1687">
                  <c:v>1.0096185856732001</c:v>
                </c:pt>
                <c:pt idx="1688">
                  <c:v>0.48469031752020902</c:v>
                </c:pt>
                <c:pt idx="1689">
                  <c:v>-0.451518749622215</c:v>
                </c:pt>
                <c:pt idx="1690">
                  <c:v>0.26138110812419002</c:v>
                </c:pt>
                <c:pt idx="1691">
                  <c:v>2.1665475530262999</c:v>
                </c:pt>
                <c:pt idx="1692">
                  <c:v>1.19973126573068</c:v>
                </c:pt>
                <c:pt idx="1693">
                  <c:v>1.5074455687656301</c:v>
                </c:pt>
                <c:pt idx="1694">
                  <c:v>0.48070390972473098</c:v>
                </c:pt>
                <c:pt idx="1695">
                  <c:v>0.44726660949680302</c:v>
                </c:pt>
                <c:pt idx="1696">
                  <c:v>1.5806901515748999</c:v>
                </c:pt>
                <c:pt idx="1697">
                  <c:v>0.87436727481048904</c:v>
                </c:pt>
                <c:pt idx="1698">
                  <c:v>0.25768957724289898</c:v>
                </c:pt>
                <c:pt idx="1699">
                  <c:v>0.95466441523276901</c:v>
                </c:pt>
                <c:pt idx="1700">
                  <c:v>1.1462426143931099</c:v>
                </c:pt>
                <c:pt idx="1701">
                  <c:v>0.71189999628312695</c:v>
                </c:pt>
                <c:pt idx="1702">
                  <c:v>1.1284475744622799</c:v>
                </c:pt>
                <c:pt idx="1703">
                  <c:v>2.0270698955233399</c:v>
                </c:pt>
                <c:pt idx="1704">
                  <c:v>0.58811263003325698</c:v>
                </c:pt>
                <c:pt idx="1705">
                  <c:v>0.78782297024187298</c:v>
                </c:pt>
                <c:pt idx="1706">
                  <c:v>0.44915522240581601</c:v>
                </c:pt>
                <c:pt idx="1707">
                  <c:v>0.81944323776853201</c:v>
                </c:pt>
                <c:pt idx="1708">
                  <c:v>1.0010496640382101</c:v>
                </c:pt>
                <c:pt idx="1709">
                  <c:v>0.52725009854951999</c:v>
                </c:pt>
                <c:pt idx="1710">
                  <c:v>0.88002274731304098</c:v>
                </c:pt>
                <c:pt idx="1711">
                  <c:v>-2.1483486928327999</c:v>
                </c:pt>
                <c:pt idx="1712">
                  <c:v>1.2939015565716701</c:v>
                </c:pt>
                <c:pt idx="1713">
                  <c:v>0.39670711559811001</c:v>
                </c:pt>
                <c:pt idx="1714">
                  <c:v>1.76939717609258</c:v>
                </c:pt>
                <c:pt idx="1715">
                  <c:v>-0.133398362838274</c:v>
                </c:pt>
                <c:pt idx="1716">
                  <c:v>0.85072389557597705</c:v>
                </c:pt>
                <c:pt idx="1717">
                  <c:v>0.56882966479129005</c:v>
                </c:pt>
                <c:pt idx="1718">
                  <c:v>2.6772952198524802</c:v>
                </c:pt>
                <c:pt idx="1719">
                  <c:v>0.81810838954524301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B3-44CD-8838-8A186F239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729167"/>
        <c:axId val="1040960127"/>
      </c:scatterChart>
      <c:valAx>
        <c:axId val="11507291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960127"/>
        <c:crosses val="autoZero"/>
        <c:crossBetween val="midCat"/>
      </c:valAx>
      <c:valAx>
        <c:axId val="1040960127"/>
        <c:scaling>
          <c:orientation val="minMax"/>
          <c:max val="10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7291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8076334208223976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SORT'!$AC$3</c:f>
              <c:strCache>
                <c:ptCount val="1"/>
                <c:pt idx="0">
                  <c:v>Cash and ST Inv to Total Assets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SORT'!$AC$4:$AC$4463</c:f>
              <c:numCache>
                <c:formatCode>0.00</c:formatCode>
                <c:ptCount val="1720"/>
                <c:pt idx="0">
                  <c:v>33.875195979135</c:v>
                </c:pt>
                <c:pt idx="1">
                  <c:v>28.062293678905199</c:v>
                </c:pt>
                <c:pt idx="2">
                  <c:v>11.7078959630489</c:v>
                </c:pt>
                <c:pt idx="3">
                  <c:v>21.883747459326202</c:v>
                </c:pt>
                <c:pt idx="4">
                  <c:v>20.992318558949901</c:v>
                </c:pt>
                <c:pt idx="5">
                  <c:v>27.379350683473699</c:v>
                </c:pt>
                <c:pt idx="6">
                  <c:v>10.274334455423</c:v>
                </c:pt>
                <c:pt idx="7">
                  <c:v>21.379894556369599</c:v>
                </c:pt>
                <c:pt idx="8">
                  <c:v>25.6612465652724</c:v>
                </c:pt>
                <c:pt idx="9">
                  <c:v>16.048385443829901</c:v>
                </c:pt>
                <c:pt idx="10">
                  <c:v>14.278664969015701</c:v>
                </c:pt>
                <c:pt idx="11">
                  <c:v>17.4522215391424</c:v>
                </c:pt>
                <c:pt idx="12">
                  <c:v>14.5113552173681</c:v>
                </c:pt>
                <c:pt idx="13">
                  <c:v>27.361485683076701</c:v>
                </c:pt>
                <c:pt idx="14">
                  <c:v>10.0116747895045</c:v>
                </c:pt>
                <c:pt idx="15">
                  <c:v>11.3692761636105</c:v>
                </c:pt>
                <c:pt idx="16">
                  <c:v>30.7080072159095</c:v>
                </c:pt>
                <c:pt idx="17">
                  <c:v>18.543535317925901</c:v>
                </c:pt>
                <c:pt idx="18">
                  <c:v>30.715913138112601</c:v>
                </c:pt>
                <c:pt idx="19">
                  <c:v>21.314437328011401</c:v>
                </c:pt>
                <c:pt idx="20">
                  <c:v>19.521958438755199</c:v>
                </c:pt>
                <c:pt idx="21">
                  <c:v>17.136119315150498</c:v>
                </c:pt>
                <c:pt idx="22">
                  <c:v>7.9912871806834804</c:v>
                </c:pt>
                <c:pt idx="23">
                  <c:v>24.479050120711499</c:v>
                </c:pt>
                <c:pt idx="24">
                  <c:v>14.1955896358022</c:v>
                </c:pt>
                <c:pt idx="25">
                  <c:v>23.919420363581999</c:v>
                </c:pt>
                <c:pt idx="26">
                  <c:v>10.531987978887001</c:v>
                </c:pt>
                <c:pt idx="27">
                  <c:v>15.0006325436878</c:v>
                </c:pt>
                <c:pt idx="28">
                  <c:v>19.2510565750182</c:v>
                </c:pt>
                <c:pt idx="29">
                  <c:v>11.114352430444599</c:v>
                </c:pt>
                <c:pt idx="30">
                  <c:v>59.880552261136003</c:v>
                </c:pt>
                <c:pt idx="31">
                  <c:v>9.3714799503748996</c:v>
                </c:pt>
                <c:pt idx="32">
                  <c:v>30.8869819906099</c:v>
                </c:pt>
                <c:pt idx="33">
                  <c:v>17.796141300923502</c:v>
                </c:pt>
                <c:pt idx="34">
                  <c:v>14.1351546986534</c:v>
                </c:pt>
                <c:pt idx="35">
                  <c:v>14.0964079713637</c:v>
                </c:pt>
                <c:pt idx="36">
                  <c:v>14.5373614106243</c:v>
                </c:pt>
                <c:pt idx="37">
                  <c:v>14.7999666238261</c:v>
                </c:pt>
                <c:pt idx="38">
                  <c:v>25.827854710907602</c:v>
                </c:pt>
                <c:pt idx="39">
                  <c:v>9.6297574204071008</c:v>
                </c:pt>
                <c:pt idx="40">
                  <c:v>27.771930853119301</c:v>
                </c:pt>
                <c:pt idx="41">
                  <c:v>14.231111410617</c:v>
                </c:pt>
                <c:pt idx="42">
                  <c:v>14.7349162915561</c:v>
                </c:pt>
                <c:pt idx="43">
                  <c:v>6.8703652254117102</c:v>
                </c:pt>
                <c:pt idx="44">
                  <c:v>25.122955392134099</c:v>
                </c:pt>
                <c:pt idx="45">
                  <c:v>14.486995893535999</c:v>
                </c:pt>
                <c:pt idx="46">
                  <c:v>16.224063045306099</c:v>
                </c:pt>
                <c:pt idx="47">
                  <c:v>12.3426956859008</c:v>
                </c:pt>
                <c:pt idx="48">
                  <c:v>25.524866156332699</c:v>
                </c:pt>
                <c:pt idx="49">
                  <c:v>38.931439851182702</c:v>
                </c:pt>
                <c:pt idx="50">
                  <c:v>4.4324676915170098</c:v>
                </c:pt>
                <c:pt idx="51">
                  <c:v>12.4214821717423</c:v>
                </c:pt>
                <c:pt idx="52">
                  <c:v>15.9832035041495</c:v>
                </c:pt>
                <c:pt idx="53">
                  <c:v>42.113493524157903</c:v>
                </c:pt>
                <c:pt idx="54">
                  <c:v>33.410648073530602</c:v>
                </c:pt>
                <c:pt idx="55">
                  <c:v>19.670847270172601</c:v>
                </c:pt>
                <c:pt idx="56">
                  <c:v>19.085892528422299</c:v>
                </c:pt>
                <c:pt idx="57">
                  <c:v>13.021138505541</c:v>
                </c:pt>
                <c:pt idx="58">
                  <c:v>17.5102749047991</c:v>
                </c:pt>
                <c:pt idx="59">
                  <c:v>36.861708703485903</c:v>
                </c:pt>
                <c:pt idx="60">
                  <c:v>5.2220309047126001</c:v>
                </c:pt>
                <c:pt idx="61">
                  <c:v>13.0281883890217</c:v>
                </c:pt>
                <c:pt idx="62">
                  <c:v>18.785193438335501</c:v>
                </c:pt>
                <c:pt idx="63">
                  <c:v>22.567153227036101</c:v>
                </c:pt>
                <c:pt idx="64">
                  <c:v>9.6912453275710906</c:v>
                </c:pt>
                <c:pt idx="65">
                  <c:v>6.19467403082826</c:v>
                </c:pt>
                <c:pt idx="66">
                  <c:v>4.6798010072710001</c:v>
                </c:pt>
                <c:pt idx="67">
                  <c:v>22.288883740195601</c:v>
                </c:pt>
                <c:pt idx="68">
                  <c:v>41.738996612276701</c:v>
                </c:pt>
                <c:pt idx="69">
                  <c:v>3.8247927509634798</c:v>
                </c:pt>
                <c:pt idx="70">
                  <c:v>2.68958777344921</c:v>
                </c:pt>
                <c:pt idx="71">
                  <c:v>12.607988915815</c:v>
                </c:pt>
                <c:pt idx="72">
                  <c:v>6.22565846407179</c:v>
                </c:pt>
                <c:pt idx="73">
                  <c:v>71.710861075900795</c:v>
                </c:pt>
                <c:pt idx="74">
                  <c:v>15.029865406967501</c:v>
                </c:pt>
                <c:pt idx="75">
                  <c:v>35.031278538865799</c:v>
                </c:pt>
                <c:pt idx="76">
                  <c:v>23.540594891893299</c:v>
                </c:pt>
                <c:pt idx="77">
                  <c:v>20.181353687980899</c:v>
                </c:pt>
                <c:pt idx="78">
                  <c:v>14.3956072444636</c:v>
                </c:pt>
                <c:pt idx="79">
                  <c:v>10.3809029669433</c:v>
                </c:pt>
                <c:pt idx="80">
                  <c:v>48.040322455931801</c:v>
                </c:pt>
                <c:pt idx="81">
                  <c:v>10.3337314516539</c:v>
                </c:pt>
                <c:pt idx="82">
                  <c:v>29.261925222451602</c:v>
                </c:pt>
                <c:pt idx="83">
                  <c:v>22.314947245566199</c:v>
                </c:pt>
                <c:pt idx="84">
                  <c:v>43.521635426055703</c:v>
                </c:pt>
                <c:pt idx="85">
                  <c:v>17.056895262085</c:v>
                </c:pt>
                <c:pt idx="86">
                  <c:v>7.6660507759333596</c:v>
                </c:pt>
                <c:pt idx="87">
                  <c:v>26.846209767305702</c:v>
                </c:pt>
                <c:pt idx="88">
                  <c:v>54.077885120527803</c:v>
                </c:pt>
                <c:pt idx="89">
                  <c:v>15.333097459495001</c:v>
                </c:pt>
                <c:pt idx="90">
                  <c:v>27.7674661082028</c:v>
                </c:pt>
                <c:pt idx="91">
                  <c:v>5.8675277634388596</c:v>
                </c:pt>
                <c:pt idx="92">
                  <c:v>20.600808363741301</c:v>
                </c:pt>
                <c:pt idx="93">
                  <c:v>4.0150786370788598</c:v>
                </c:pt>
                <c:pt idx="94">
                  <c:v>11.754254350554399</c:v>
                </c:pt>
                <c:pt idx="95">
                  <c:v>27.7402156103281</c:v>
                </c:pt>
                <c:pt idx="96">
                  <c:v>25.456843893465301</c:v>
                </c:pt>
                <c:pt idx="97">
                  <c:v>25.239330152296201</c:v>
                </c:pt>
                <c:pt idx="98">
                  <c:v>42.184161273445902</c:v>
                </c:pt>
                <c:pt idx="99">
                  <c:v>31.251289053179999</c:v>
                </c:pt>
                <c:pt idx="100">
                  <c:v>17.818123759341201</c:v>
                </c:pt>
                <c:pt idx="101">
                  <c:v>7.8217151225525399</c:v>
                </c:pt>
                <c:pt idx="102">
                  <c:v>30.179276361601399</c:v>
                </c:pt>
                <c:pt idx="103">
                  <c:v>17.238663726450199</c:v>
                </c:pt>
                <c:pt idx="104">
                  <c:v>5.5724655838612103</c:v>
                </c:pt>
                <c:pt idx="105">
                  <c:v>37.110716627660402</c:v>
                </c:pt>
                <c:pt idx="106">
                  <c:v>29.993671859671899</c:v>
                </c:pt>
                <c:pt idx="107">
                  <c:v>36.746214885216297</c:v>
                </c:pt>
                <c:pt idx="108">
                  <c:v>95.116178042209597</c:v>
                </c:pt>
                <c:pt idx="109">
                  <c:v>10.0616096067615</c:v>
                </c:pt>
                <c:pt idx="110">
                  <c:v>16.1608059719936</c:v>
                </c:pt>
                <c:pt idx="111">
                  <c:v>25.4479458191384</c:v>
                </c:pt>
                <c:pt idx="112">
                  <c:v>28.0137417841703</c:v>
                </c:pt>
                <c:pt idx="113">
                  <c:v>11.8379972632596</c:v>
                </c:pt>
                <c:pt idx="114">
                  <c:v>5.3605363748049601</c:v>
                </c:pt>
                <c:pt idx="115">
                  <c:v>4.75820058633989</c:v>
                </c:pt>
                <c:pt idx="116">
                  <c:v>11.172665594838501</c:v>
                </c:pt>
                <c:pt idx="117">
                  <c:v>9.6520377383737692</c:v>
                </c:pt>
                <c:pt idx="118">
                  <c:v>13.8195451436151</c:v>
                </c:pt>
                <c:pt idx="119">
                  <c:v>13.5122227102867</c:v>
                </c:pt>
                <c:pt idx="120">
                  <c:v>14.6943960172526</c:v>
                </c:pt>
                <c:pt idx="121">
                  <c:v>7.8833745135467197</c:v>
                </c:pt>
                <c:pt idx="122">
                  <c:v>15.1244723062707</c:v>
                </c:pt>
                <c:pt idx="123">
                  <c:v>8.7200960072893103</c:v>
                </c:pt>
                <c:pt idx="124">
                  <c:v>30.311573052299799</c:v>
                </c:pt>
                <c:pt idx="125">
                  <c:v>31.9011623224761</c:v>
                </c:pt>
                <c:pt idx="126">
                  <c:v>4.1226747098077299</c:v>
                </c:pt>
                <c:pt idx="127">
                  <c:v>14.7529508670354</c:v>
                </c:pt>
                <c:pt idx="128">
                  <c:v>9.9749782266643496</c:v>
                </c:pt>
                <c:pt idx="129">
                  <c:v>17.844515115288601</c:v>
                </c:pt>
                <c:pt idx="130">
                  <c:v>33.873736441151799</c:v>
                </c:pt>
                <c:pt idx="131">
                  <c:v>10.027103413970201</c:v>
                </c:pt>
                <c:pt idx="132">
                  <c:v>24.635480529877999</c:v>
                </c:pt>
                <c:pt idx="133">
                  <c:v>23.208104756613501</c:v>
                </c:pt>
                <c:pt idx="134">
                  <c:v>29.109406701382301</c:v>
                </c:pt>
                <c:pt idx="135">
                  <c:v>26.311593548115798</c:v>
                </c:pt>
                <c:pt idx="136">
                  <c:v>40.771434405063602</c:v>
                </c:pt>
                <c:pt idx="137">
                  <c:v>21.785154077777499</c:v>
                </c:pt>
                <c:pt idx="138">
                  <c:v>7.2471641936454798</c:v>
                </c:pt>
                <c:pt idx="139">
                  <c:v>9.4279809605763507</c:v>
                </c:pt>
                <c:pt idx="140">
                  <c:v>20.530698618041001</c:v>
                </c:pt>
                <c:pt idx="141">
                  <c:v>29.166814173997501</c:v>
                </c:pt>
                <c:pt idx="142">
                  <c:v>17.8364209254703</c:v>
                </c:pt>
                <c:pt idx="143">
                  <c:v>32.310228697474997</c:v>
                </c:pt>
                <c:pt idx="144">
                  <c:v>18.518889534185799</c:v>
                </c:pt>
                <c:pt idx="145">
                  <c:v>19.565263456320402</c:v>
                </c:pt>
                <c:pt idx="146">
                  <c:v>25.178257148568601</c:v>
                </c:pt>
                <c:pt idx="147">
                  <c:v>7.9481820871070203</c:v>
                </c:pt>
                <c:pt idx="148">
                  <c:v>14.9685358945444</c:v>
                </c:pt>
                <c:pt idx="149">
                  <c:v>25.3341233385847</c:v>
                </c:pt>
                <c:pt idx="150">
                  <c:v>29.039136615667399</c:v>
                </c:pt>
                <c:pt idx="151">
                  <c:v>19.2750518456855</c:v>
                </c:pt>
                <c:pt idx="152">
                  <c:v>20.126185671443899</c:v>
                </c:pt>
                <c:pt idx="153">
                  <c:v>52.150479111008799</c:v>
                </c:pt>
                <c:pt idx="154">
                  <c:v>7.1760303583663996</c:v>
                </c:pt>
                <c:pt idx="155">
                  <c:v>17.5981031511362</c:v>
                </c:pt>
                <c:pt idx="156">
                  <c:v>6.5636125425381202</c:v>
                </c:pt>
                <c:pt idx="157">
                  <c:v>11.846892146805301</c:v>
                </c:pt>
                <c:pt idx="158">
                  <c:v>57.104456315183498</c:v>
                </c:pt>
                <c:pt idx="159">
                  <c:v>99.999573185826307</c:v>
                </c:pt>
                <c:pt idx="160">
                  <c:v>14.802468572957601</c:v>
                </c:pt>
                <c:pt idx="161">
                  <c:v>12.902413345538999</c:v>
                </c:pt>
                <c:pt idx="162">
                  <c:v>10.458967511287099</c:v>
                </c:pt>
                <c:pt idx="163">
                  <c:v>8.4376726249523895</c:v>
                </c:pt>
                <c:pt idx="164">
                  <c:v>30.0104807625112</c:v>
                </c:pt>
                <c:pt idx="165">
                  <c:v>77.234910508930199</c:v>
                </c:pt>
                <c:pt idx="166">
                  <c:v>43.052808673495498</c:v>
                </c:pt>
                <c:pt idx="167">
                  <c:v>12.7414324319329</c:v>
                </c:pt>
                <c:pt idx="168">
                  <c:v>27.460723692813499</c:v>
                </c:pt>
                <c:pt idx="169">
                  <c:v>2.48542047029702</c:v>
                </c:pt>
                <c:pt idx="170">
                  <c:v>34.9297620936511</c:v>
                </c:pt>
                <c:pt idx="171">
                  <c:v>23.514978103775199</c:v>
                </c:pt>
                <c:pt idx="172">
                  <c:v>25.6791762985956</c:v>
                </c:pt>
                <c:pt idx="173">
                  <c:v>33.9535678743527</c:v>
                </c:pt>
                <c:pt idx="174">
                  <c:v>17.7548349694151</c:v>
                </c:pt>
                <c:pt idx="175">
                  <c:v>16.4039324790484</c:v>
                </c:pt>
                <c:pt idx="176">
                  <c:v>29.573620629885699</c:v>
                </c:pt>
                <c:pt idx="177">
                  <c:v>17.1786110331002</c:v>
                </c:pt>
                <c:pt idx="178">
                  <c:v>9.7106407767879102</c:v>
                </c:pt>
                <c:pt idx="179">
                  <c:v>11.9649644169659</c:v>
                </c:pt>
                <c:pt idx="180">
                  <c:v>9.57738636515891</c:v>
                </c:pt>
                <c:pt idx="181">
                  <c:v>41.5570822760005</c:v>
                </c:pt>
                <c:pt idx="182">
                  <c:v>15.1214598131883</c:v>
                </c:pt>
                <c:pt idx="183">
                  <c:v>46.521433145451198</c:v>
                </c:pt>
                <c:pt idx="184">
                  <c:v>10.972435137711701</c:v>
                </c:pt>
                <c:pt idx="185">
                  <c:v>12.9283857773255</c:v>
                </c:pt>
                <c:pt idx="186">
                  <c:v>11.520589058324999</c:v>
                </c:pt>
                <c:pt idx="187">
                  <c:v>11.3056183397319</c:v>
                </c:pt>
                <c:pt idx="188">
                  <c:v>20.030526733693101</c:v>
                </c:pt>
                <c:pt idx="189">
                  <c:v>35.500376568063999</c:v>
                </c:pt>
                <c:pt idx="190">
                  <c:v>19.974951615293499</c:v>
                </c:pt>
                <c:pt idx="191">
                  <c:v>39.066233317259098</c:v>
                </c:pt>
                <c:pt idx="192">
                  <c:v>20.203295247962402</c:v>
                </c:pt>
                <c:pt idx="193">
                  <c:v>24.050029521874901</c:v>
                </c:pt>
                <c:pt idx="194">
                  <c:v>20.261317773971001</c:v>
                </c:pt>
                <c:pt idx="195">
                  <c:v>27.408271517234901</c:v>
                </c:pt>
                <c:pt idx="196">
                  <c:v>24.524031857337299</c:v>
                </c:pt>
                <c:pt idx="197">
                  <c:v>26.3242910485965</c:v>
                </c:pt>
                <c:pt idx="198">
                  <c:v>8.8616962192587696</c:v>
                </c:pt>
                <c:pt idx="199">
                  <c:v>5.0447193899855503</c:v>
                </c:pt>
                <c:pt idx="200">
                  <c:v>21.166769137871398</c:v>
                </c:pt>
                <c:pt idx="201">
                  <c:v>30.455170792328101</c:v>
                </c:pt>
                <c:pt idx="202">
                  <c:v>17.476625994091801</c:v>
                </c:pt>
                <c:pt idx="203">
                  <c:v>28.597616895396399</c:v>
                </c:pt>
                <c:pt idx="204">
                  <c:v>31.8348285514456</c:v>
                </c:pt>
                <c:pt idx="205">
                  <c:v>13.1669768475001</c:v>
                </c:pt>
                <c:pt idx="206">
                  <c:v>25.047659630324301</c:v>
                </c:pt>
                <c:pt idx="207">
                  <c:v>25.403139581722101</c:v>
                </c:pt>
                <c:pt idx="208">
                  <c:v>57.168370301436497</c:v>
                </c:pt>
                <c:pt idx="209">
                  <c:v>31.6260462010843</c:v>
                </c:pt>
                <c:pt idx="210">
                  <c:v>29.609063462309301</c:v>
                </c:pt>
                <c:pt idx="211">
                  <c:v>15.3594175749865</c:v>
                </c:pt>
                <c:pt idx="212">
                  <c:v>29.105519934959201</c:v>
                </c:pt>
                <c:pt idx="213">
                  <c:v>48.016502068703097</c:v>
                </c:pt>
                <c:pt idx="214">
                  <c:v>61.247867530391403</c:v>
                </c:pt>
                <c:pt idx="215">
                  <c:v>22.801802486919701</c:v>
                </c:pt>
                <c:pt idx="216">
                  <c:v>17.864235812825999</c:v>
                </c:pt>
                <c:pt idx="217">
                  <c:v>29.462081646996999</c:v>
                </c:pt>
                <c:pt idx="218">
                  <c:v>12.394391923193799</c:v>
                </c:pt>
                <c:pt idx="219">
                  <c:v>14.554827719241599</c:v>
                </c:pt>
                <c:pt idx="220">
                  <c:v>12.7443251831775</c:v>
                </c:pt>
                <c:pt idx="221">
                  <c:v>28.247687131481801</c:v>
                </c:pt>
                <c:pt idx="222">
                  <c:v>24.433341055814399</c:v>
                </c:pt>
                <c:pt idx="223">
                  <c:v>6.8242953680995999</c:v>
                </c:pt>
                <c:pt idx="224">
                  <c:v>9.9690985535982293</c:v>
                </c:pt>
                <c:pt idx="225">
                  <c:v>39.8316603765048</c:v>
                </c:pt>
                <c:pt idx="226">
                  <c:v>4.5341997667362897</c:v>
                </c:pt>
                <c:pt idx="227">
                  <c:v>23.395222761000799</c:v>
                </c:pt>
                <c:pt idx="228">
                  <c:v>8.04510373806262</c:v>
                </c:pt>
                <c:pt idx="229">
                  <c:v>5.2941874648334002</c:v>
                </c:pt>
                <c:pt idx="230">
                  <c:v>10.712793374818199</c:v>
                </c:pt>
                <c:pt idx="231">
                  <c:v>35.914731600928498</c:v>
                </c:pt>
                <c:pt idx="232">
                  <c:v>45.324817138617497</c:v>
                </c:pt>
                <c:pt idx="233">
                  <c:v>52.170837938728098</c:v>
                </c:pt>
                <c:pt idx="234">
                  <c:v>10.3095064649969</c:v>
                </c:pt>
                <c:pt idx="235">
                  <c:v>10.0141613092004</c:v>
                </c:pt>
                <c:pt idx="236">
                  <c:v>21.4055338715843</c:v>
                </c:pt>
                <c:pt idx="237">
                  <c:v>7.1723788680796101</c:v>
                </c:pt>
                <c:pt idx="238">
                  <c:v>25.777956984214299</c:v>
                </c:pt>
                <c:pt idx="239">
                  <c:v>40.499201244918602</c:v>
                </c:pt>
                <c:pt idx="240">
                  <c:v>21.110088185798801</c:v>
                </c:pt>
                <c:pt idx="241">
                  <c:v>88.938231330405898</c:v>
                </c:pt>
                <c:pt idx="242">
                  <c:v>15.413600151750201</c:v>
                </c:pt>
                <c:pt idx="243">
                  <c:v>24.326361172718698</c:v>
                </c:pt>
                <c:pt idx="244">
                  <c:v>22.975255973700499</c:v>
                </c:pt>
                <c:pt idx="245">
                  <c:v>16.848250587507302</c:v>
                </c:pt>
                <c:pt idx="246">
                  <c:v>27.6192489342796</c:v>
                </c:pt>
                <c:pt idx="247">
                  <c:v>9.8927865775991606</c:v>
                </c:pt>
                <c:pt idx="248">
                  <c:v>24.3564142915281</c:v>
                </c:pt>
                <c:pt idx="249">
                  <c:v>42.450075784855599</c:v>
                </c:pt>
                <c:pt idx="250">
                  <c:v>41.369105942940301</c:v>
                </c:pt>
                <c:pt idx="251">
                  <c:v>22.5900619355989</c:v>
                </c:pt>
                <c:pt idx="252">
                  <c:v>19.6287183714729</c:v>
                </c:pt>
                <c:pt idx="253">
                  <c:v>15.995506498966501</c:v>
                </c:pt>
                <c:pt idx="254">
                  <c:v>17.135269024858999</c:v>
                </c:pt>
                <c:pt idx="255">
                  <c:v>23.832115048257499</c:v>
                </c:pt>
                <c:pt idx="256">
                  <c:v>59.056438369240603</c:v>
                </c:pt>
                <c:pt idx="257">
                  <c:v>11.7881351025271</c:v>
                </c:pt>
                <c:pt idx="258">
                  <c:v>32.362544720971002</c:v>
                </c:pt>
                <c:pt idx="259">
                  <c:v>10.210292683453901</c:v>
                </c:pt>
                <c:pt idx="260">
                  <c:v>19.641945113403999</c:v>
                </c:pt>
                <c:pt idx="261">
                  <c:v>40.356829069377</c:v>
                </c:pt>
                <c:pt idx="262">
                  <c:v>13.576230741804499</c:v>
                </c:pt>
                <c:pt idx="263">
                  <c:v>27.4156229461191</c:v>
                </c:pt>
                <c:pt idx="264">
                  <c:v>12.8502550050253</c:v>
                </c:pt>
                <c:pt idx="265">
                  <c:v>27.8274048754358</c:v>
                </c:pt>
                <c:pt idx="266">
                  <c:v>27.6708816611171</c:v>
                </c:pt>
                <c:pt idx="267">
                  <c:v>8.0771170402553008</c:v>
                </c:pt>
                <c:pt idx="268">
                  <c:v>30.0039058420952</c:v>
                </c:pt>
                <c:pt idx="269">
                  <c:v>25.747682587864901</c:v>
                </c:pt>
                <c:pt idx="270">
                  <c:v>39.106375277317603</c:v>
                </c:pt>
                <c:pt idx="271">
                  <c:v>18.4435213732345</c:v>
                </c:pt>
                <c:pt idx="272">
                  <c:v>42.868504885256002</c:v>
                </c:pt>
                <c:pt idx="273">
                  <c:v>10.908986116416401</c:v>
                </c:pt>
                <c:pt idx="274">
                  <c:v>12.6670574765671</c:v>
                </c:pt>
                <c:pt idx="275">
                  <c:v>26.066552949424398</c:v>
                </c:pt>
                <c:pt idx="276">
                  <c:v>36.220514784182001</c:v>
                </c:pt>
                <c:pt idx="277">
                  <c:v>22.7386051045358</c:v>
                </c:pt>
                <c:pt idx="278">
                  <c:v>13.9808566806239</c:v>
                </c:pt>
                <c:pt idx="279">
                  <c:v>22.912902696129802</c:v>
                </c:pt>
                <c:pt idx="280">
                  <c:v>11.7657261346267</c:v>
                </c:pt>
                <c:pt idx="281">
                  <c:v>16.7609163488831</c:v>
                </c:pt>
                <c:pt idx="282">
                  <c:v>14.716827627619701</c:v>
                </c:pt>
                <c:pt idx="283">
                  <c:v>10.825782575761499</c:v>
                </c:pt>
                <c:pt idx="284">
                  <c:v>16.098614850800701</c:v>
                </c:pt>
                <c:pt idx="285">
                  <c:v>19.575353486976599</c:v>
                </c:pt>
                <c:pt idx="286">
                  <c:v>26.7748016683502</c:v>
                </c:pt>
                <c:pt idx="287">
                  <c:v>12.6983780593466</c:v>
                </c:pt>
                <c:pt idx="288">
                  <c:v>42.414472250140001</c:v>
                </c:pt>
                <c:pt idx="289">
                  <c:v>12.772974635447399</c:v>
                </c:pt>
                <c:pt idx="290">
                  <c:v>20.453006317032202</c:v>
                </c:pt>
                <c:pt idx="291">
                  <c:v>24.6436481017064</c:v>
                </c:pt>
                <c:pt idx="292">
                  <c:v>15.9429015284329</c:v>
                </c:pt>
                <c:pt idx="293">
                  <c:v>18.588113852545401</c:v>
                </c:pt>
                <c:pt idx="294">
                  <c:v>23.028326763180299</c:v>
                </c:pt>
                <c:pt idx="295">
                  <c:v>44.126820740305</c:v>
                </c:pt>
                <c:pt idx="296">
                  <c:v>10.2011495360975</c:v>
                </c:pt>
                <c:pt idx="297">
                  <c:v>28.808187272233098</c:v>
                </c:pt>
                <c:pt idx="298">
                  <c:v>17.695286397914799</c:v>
                </c:pt>
                <c:pt idx="299">
                  <c:v>20.355139368908102</c:v>
                </c:pt>
                <c:pt idx="300">
                  <c:v>61.4767341078553</c:v>
                </c:pt>
                <c:pt idx="301">
                  <c:v>31.4782557593219</c:v>
                </c:pt>
                <c:pt idx="302">
                  <c:v>6.4731665685019699</c:v>
                </c:pt>
                <c:pt idx="303">
                  <c:v>15.7936430531248</c:v>
                </c:pt>
                <c:pt idx="304">
                  <c:v>41.516334462283403</c:v>
                </c:pt>
                <c:pt idx="305">
                  <c:v>13.808217434873599</c:v>
                </c:pt>
                <c:pt idx="306">
                  <c:v>20.496032076451598</c:v>
                </c:pt>
                <c:pt idx="307">
                  <c:v>44.446654209757099</c:v>
                </c:pt>
                <c:pt idx="308">
                  <c:v>32.366182477986101</c:v>
                </c:pt>
                <c:pt idx="309">
                  <c:v>15.996261220649499</c:v>
                </c:pt>
                <c:pt idx="310">
                  <c:v>7.2678276727681101</c:v>
                </c:pt>
                <c:pt idx="311">
                  <c:v>15.866379217249399</c:v>
                </c:pt>
                <c:pt idx="312">
                  <c:v>25.278793300159499</c:v>
                </c:pt>
                <c:pt idx="313">
                  <c:v>8.4099965536287193</c:v>
                </c:pt>
                <c:pt idx="314">
                  <c:v>46.533696459926198</c:v>
                </c:pt>
                <c:pt idx="315">
                  <c:v>53.255380112376201</c:v>
                </c:pt>
                <c:pt idx="316">
                  <c:v>12.5115285473012</c:v>
                </c:pt>
                <c:pt idx="317">
                  <c:v>23.995134115552599</c:v>
                </c:pt>
                <c:pt idx="318">
                  <c:v>20.0343190861126</c:v>
                </c:pt>
                <c:pt idx="319">
                  <c:v>63.6670244936236</c:v>
                </c:pt>
                <c:pt idx="320">
                  <c:v>9.1693411252266408</c:v>
                </c:pt>
                <c:pt idx="321">
                  <c:v>8.7398568507031804</c:v>
                </c:pt>
                <c:pt idx="322">
                  <c:v>32.785669912256701</c:v>
                </c:pt>
                <c:pt idx="323">
                  <c:v>6.7688423026551297</c:v>
                </c:pt>
                <c:pt idx="324">
                  <c:v>8.6096958616978192</c:v>
                </c:pt>
                <c:pt idx="325">
                  <c:v>25.003813010342601</c:v>
                </c:pt>
                <c:pt idx="326">
                  <c:v>19.314061305802301</c:v>
                </c:pt>
                <c:pt idx="327">
                  <c:v>11.269421982009</c:v>
                </c:pt>
                <c:pt idx="328">
                  <c:v>16.843683682010401</c:v>
                </c:pt>
                <c:pt idx="329">
                  <c:v>4.6243446631114002</c:v>
                </c:pt>
                <c:pt idx="330">
                  <c:v>20.578512883529999</c:v>
                </c:pt>
                <c:pt idx="331">
                  <c:v>13.2601908477787</c:v>
                </c:pt>
                <c:pt idx="332">
                  <c:v>17.914341308932499</c:v>
                </c:pt>
                <c:pt idx="333">
                  <c:v>20.6823640936699</c:v>
                </c:pt>
                <c:pt idx="334">
                  <c:v>11.249960062355299</c:v>
                </c:pt>
                <c:pt idx="335">
                  <c:v>28.885695385740998</c:v>
                </c:pt>
                <c:pt idx="336">
                  <c:v>18.847062021571698</c:v>
                </c:pt>
                <c:pt idx="337">
                  <c:v>5.8247102203101004</c:v>
                </c:pt>
                <c:pt idx="338">
                  <c:v>10.966878826335099</c:v>
                </c:pt>
                <c:pt idx="339">
                  <c:v>11.282539710359501</c:v>
                </c:pt>
                <c:pt idx="340">
                  <c:v>17.935686107552101</c:v>
                </c:pt>
                <c:pt idx="341">
                  <c:v>14.256586683617501</c:v>
                </c:pt>
                <c:pt idx="342">
                  <c:v>29.315157256847499</c:v>
                </c:pt>
                <c:pt idx="343">
                  <c:v>13.522962018323399</c:v>
                </c:pt>
                <c:pt idx="344">
                  <c:v>13.1221304904583</c:v>
                </c:pt>
                <c:pt idx="345">
                  <c:v>25.799198489239199</c:v>
                </c:pt>
                <c:pt idx="346">
                  <c:v>14.230360599477301</c:v>
                </c:pt>
                <c:pt idx="347">
                  <c:v>40.3583024608618</c:v>
                </c:pt>
                <c:pt idx="348">
                  <c:v>37.8729419531536</c:v>
                </c:pt>
                <c:pt idx="349">
                  <c:v>13.4878654436058</c:v>
                </c:pt>
                <c:pt idx="350">
                  <c:v>32.215644200063103</c:v>
                </c:pt>
                <c:pt idx="351">
                  <c:v>38.131919719537898</c:v>
                </c:pt>
                <c:pt idx="352">
                  <c:v>20.290729357039002</c:v>
                </c:pt>
                <c:pt idx="353">
                  <c:v>7.2210785524352499</c:v>
                </c:pt>
                <c:pt idx="354">
                  <c:v>4.4428328021430801</c:v>
                </c:pt>
                <c:pt idx="355">
                  <c:v>2.56588121161335</c:v>
                </c:pt>
                <c:pt idx="356">
                  <c:v>18.418913077656399</c:v>
                </c:pt>
                <c:pt idx="357">
                  <c:v>8.2145592770237705</c:v>
                </c:pt>
                <c:pt idx="358">
                  <c:v>13.300004982922101</c:v>
                </c:pt>
                <c:pt idx="359">
                  <c:v>3.8369471223082301</c:v>
                </c:pt>
                <c:pt idx="360">
                  <c:v>18.533278853157402</c:v>
                </c:pt>
                <c:pt idx="361">
                  <c:v>50.732882311525003</c:v>
                </c:pt>
                <c:pt idx="362">
                  <c:v>7.3518378157013</c:v>
                </c:pt>
                <c:pt idx="363">
                  <c:v>16.344869816410402</c:v>
                </c:pt>
                <c:pt idx="364">
                  <c:v>17.134914153329799</c:v>
                </c:pt>
                <c:pt idx="365">
                  <c:v>16.381987695621302</c:v>
                </c:pt>
                <c:pt idx="366">
                  <c:v>30.358881599659</c:v>
                </c:pt>
                <c:pt idx="367">
                  <c:v>4.6553850558408802</c:v>
                </c:pt>
                <c:pt idx="368">
                  <c:v>11.514132342091999</c:v>
                </c:pt>
                <c:pt idx="369">
                  <c:v>36.613203010326203</c:v>
                </c:pt>
                <c:pt idx="370">
                  <c:v>11.4715662938903</c:v>
                </c:pt>
                <c:pt idx="371">
                  <c:v>3.85171609608348</c:v>
                </c:pt>
                <c:pt idx="372">
                  <c:v>21.522041661860701</c:v>
                </c:pt>
                <c:pt idx="373">
                  <c:v>18.846056537648501</c:v>
                </c:pt>
                <c:pt idx="374">
                  <c:v>25.387332016916101</c:v>
                </c:pt>
                <c:pt idx="375">
                  <c:v>9.4325703482189205</c:v>
                </c:pt>
                <c:pt idx="376">
                  <c:v>6.40088575330509</c:v>
                </c:pt>
                <c:pt idx="377">
                  <c:v>5.2397491183595903</c:v>
                </c:pt>
                <c:pt idx="378">
                  <c:v>7.1623100820547903</c:v>
                </c:pt>
                <c:pt idx="379">
                  <c:v>35.034519681276898</c:v>
                </c:pt>
                <c:pt idx="380">
                  <c:v>21.899337056453501</c:v>
                </c:pt>
                <c:pt idx="381">
                  <c:v>16.073363240696999</c:v>
                </c:pt>
                <c:pt idx="382">
                  <c:v>14.2576299142245</c:v>
                </c:pt>
                <c:pt idx="383">
                  <c:v>23.673259426363298</c:v>
                </c:pt>
                <c:pt idx="384">
                  <c:v>6.3270095591425397</c:v>
                </c:pt>
                <c:pt idx="385">
                  <c:v>21.029074558917699</c:v>
                </c:pt>
                <c:pt idx="386">
                  <c:v>12.7666083448999</c:v>
                </c:pt>
                <c:pt idx="387">
                  <c:v>7.0027967409673098</c:v>
                </c:pt>
                <c:pt idx="388">
                  <c:v>16.736821642677899</c:v>
                </c:pt>
                <c:pt idx="389">
                  <c:v>8.7789869929271998</c:v>
                </c:pt>
                <c:pt idx="390">
                  <c:v>20.540716941446899</c:v>
                </c:pt>
                <c:pt idx="391">
                  <c:v>10.5918265036048</c:v>
                </c:pt>
                <c:pt idx="392">
                  <c:v>16.182065418942098</c:v>
                </c:pt>
                <c:pt idx="393">
                  <c:v>9.6750634553470594</c:v>
                </c:pt>
                <c:pt idx="394">
                  <c:v>20.590435181465502</c:v>
                </c:pt>
                <c:pt idx="395">
                  <c:v>30.344868794937401</c:v>
                </c:pt>
                <c:pt idx="396">
                  <c:v>8.5616387120983202</c:v>
                </c:pt>
                <c:pt idx="397">
                  <c:v>22.1028854979856</c:v>
                </c:pt>
                <c:pt idx="398">
                  <c:v>27.6291146292467</c:v>
                </c:pt>
                <c:pt idx="399">
                  <c:v>7.5943666295304597</c:v>
                </c:pt>
                <c:pt idx="400">
                  <c:v>4.8352213467308802</c:v>
                </c:pt>
                <c:pt idx="401">
                  <c:v>19.671286735828598</c:v>
                </c:pt>
                <c:pt idx="402">
                  <c:v>44.464948378572998</c:v>
                </c:pt>
                <c:pt idx="403">
                  <c:v>12.8019155905835</c:v>
                </c:pt>
                <c:pt idx="404">
                  <c:v>21.291145384277101</c:v>
                </c:pt>
                <c:pt idx="405">
                  <c:v>7.4880230806710797</c:v>
                </c:pt>
                <c:pt idx="406">
                  <c:v>39.803257780517697</c:v>
                </c:pt>
                <c:pt idx="407">
                  <c:v>14.946170196256499</c:v>
                </c:pt>
                <c:pt idx="408">
                  <c:v>18.5551067247793</c:v>
                </c:pt>
                <c:pt idx="409">
                  <c:v>33.702924224876703</c:v>
                </c:pt>
                <c:pt idx="410">
                  <c:v>64.671206413998604</c:v>
                </c:pt>
                <c:pt idx="411">
                  <c:v>16.480726370210299</c:v>
                </c:pt>
                <c:pt idx="412">
                  <c:v>23.971805419199999</c:v>
                </c:pt>
                <c:pt idx="413">
                  <c:v>4.74709123170165</c:v>
                </c:pt>
                <c:pt idx="414">
                  <c:v>12.6697549312156</c:v>
                </c:pt>
                <c:pt idx="415">
                  <c:v>32.5144912192101</c:v>
                </c:pt>
                <c:pt idx="416">
                  <c:v>8.7854334552474604</c:v>
                </c:pt>
                <c:pt idx="417">
                  <c:v>13.183218158589501</c:v>
                </c:pt>
                <c:pt idx="418">
                  <c:v>5.1824300522422497</c:v>
                </c:pt>
                <c:pt idx="419">
                  <c:v>3.6950529148553701</c:v>
                </c:pt>
                <c:pt idx="420">
                  <c:v>25.517920320131601</c:v>
                </c:pt>
                <c:pt idx="421">
                  <c:v>24.941232303987501</c:v>
                </c:pt>
                <c:pt idx="422">
                  <c:v>18.790388896307601</c:v>
                </c:pt>
                <c:pt idx="423">
                  <c:v>20.2846082294034</c:v>
                </c:pt>
                <c:pt idx="424">
                  <c:v>41.328151189632997</c:v>
                </c:pt>
                <c:pt idx="425">
                  <c:v>9.9564129140317998</c:v>
                </c:pt>
                <c:pt idx="426">
                  <c:v>24.533804703717902</c:v>
                </c:pt>
                <c:pt idx="427">
                  <c:v>63.220076317909999</c:v>
                </c:pt>
                <c:pt idx="428">
                  <c:v>9.2482279206365607</c:v>
                </c:pt>
                <c:pt idx="429">
                  <c:v>48.397530148719802</c:v>
                </c:pt>
                <c:pt idx="430">
                  <c:v>19.1508180691829</c:v>
                </c:pt>
                <c:pt idx="431">
                  <c:v>34.762300808939401</c:v>
                </c:pt>
                <c:pt idx="432">
                  <c:v>35.073135661762798</c:v>
                </c:pt>
                <c:pt idx="433">
                  <c:v>30.374091440487799</c:v>
                </c:pt>
                <c:pt idx="434">
                  <c:v>6.6619519734739798</c:v>
                </c:pt>
                <c:pt idx="435">
                  <c:v>22.059087135003502</c:v>
                </c:pt>
                <c:pt idx="436">
                  <c:v>37.304877720091298</c:v>
                </c:pt>
                <c:pt idx="437">
                  <c:v>19.279371711429601</c:v>
                </c:pt>
                <c:pt idx="438">
                  <c:v>27.9028447741644</c:v>
                </c:pt>
                <c:pt idx="439">
                  <c:v>17.542409606930001</c:v>
                </c:pt>
                <c:pt idx="440">
                  <c:v>14.510922558363101</c:v>
                </c:pt>
                <c:pt idx="441">
                  <c:v>14.644074490523501</c:v>
                </c:pt>
                <c:pt idx="442">
                  <c:v>31.735649004999701</c:v>
                </c:pt>
                <c:pt idx="443">
                  <c:v>23.780123235225702</c:v>
                </c:pt>
                <c:pt idx="444">
                  <c:v>13.5585299121411</c:v>
                </c:pt>
                <c:pt idx="445">
                  <c:v>14.3350930494768</c:v>
                </c:pt>
                <c:pt idx="446">
                  <c:v>37.320352477575398</c:v>
                </c:pt>
                <c:pt idx="447">
                  <c:v>23.291079885661201</c:v>
                </c:pt>
                <c:pt idx="448">
                  <c:v>15.420406581863</c:v>
                </c:pt>
                <c:pt idx="449">
                  <c:v>21.5075289287646</c:v>
                </c:pt>
                <c:pt idx="450">
                  <c:v>8.9114654220983205</c:v>
                </c:pt>
                <c:pt idx="451">
                  <c:v>15.4295301296226</c:v>
                </c:pt>
                <c:pt idx="452">
                  <c:v>14.9350192422484</c:v>
                </c:pt>
                <c:pt idx="453">
                  <c:v>7.8397206950750498</c:v>
                </c:pt>
                <c:pt idx="454">
                  <c:v>21.204815819087301</c:v>
                </c:pt>
                <c:pt idx="455">
                  <c:v>47.554109281559001</c:v>
                </c:pt>
                <c:pt idx="456">
                  <c:v>44.7769599857874</c:v>
                </c:pt>
                <c:pt idx="457">
                  <c:v>23.1219942794582</c:v>
                </c:pt>
                <c:pt idx="458">
                  <c:v>14.312255937456801</c:v>
                </c:pt>
                <c:pt idx="459">
                  <c:v>10.410971420973</c:v>
                </c:pt>
                <c:pt idx="460">
                  <c:v>21.758259073163</c:v>
                </c:pt>
                <c:pt idx="461">
                  <c:v>17.788312599940902</c:v>
                </c:pt>
                <c:pt idx="462">
                  <c:v>21.678722456435001</c:v>
                </c:pt>
                <c:pt idx="463">
                  <c:v>9.32064180095594</c:v>
                </c:pt>
                <c:pt idx="464">
                  <c:v>12.0830114219936</c:v>
                </c:pt>
                <c:pt idx="465">
                  <c:v>15.1349746916028</c:v>
                </c:pt>
                <c:pt idx="466">
                  <c:v>57.069081402771602</c:v>
                </c:pt>
                <c:pt idx="467">
                  <c:v>15.154731593760401</c:v>
                </c:pt>
                <c:pt idx="468">
                  <c:v>13.128170775615899</c:v>
                </c:pt>
                <c:pt idx="469">
                  <c:v>17.1675148767868</c:v>
                </c:pt>
                <c:pt idx="470">
                  <c:v>8.0381069685657103</c:v>
                </c:pt>
                <c:pt idx="471">
                  <c:v>20.384751154300101</c:v>
                </c:pt>
                <c:pt idx="472">
                  <c:v>25.773435530440398</c:v>
                </c:pt>
                <c:pt idx="473">
                  <c:v>12.4337660662675</c:v>
                </c:pt>
                <c:pt idx="474">
                  <c:v>38.366714987367402</c:v>
                </c:pt>
                <c:pt idx="475">
                  <c:v>33.5954844062219</c:v>
                </c:pt>
                <c:pt idx="476">
                  <c:v>22.497743130798899</c:v>
                </c:pt>
                <c:pt idx="477">
                  <c:v>7.2465192459529497</c:v>
                </c:pt>
                <c:pt idx="478">
                  <c:v>7.1645204531751503</c:v>
                </c:pt>
                <c:pt idx="479">
                  <c:v>10.662771809533</c:v>
                </c:pt>
                <c:pt idx="480">
                  <c:v>27.090798375363399</c:v>
                </c:pt>
                <c:pt idx="481">
                  <c:v>13.2497999182354</c:v>
                </c:pt>
                <c:pt idx="482">
                  <c:v>20.549002037760498</c:v>
                </c:pt>
                <c:pt idx="483">
                  <c:v>14.2370584254299</c:v>
                </c:pt>
                <c:pt idx="484">
                  <c:v>14.430298672634001</c:v>
                </c:pt>
                <c:pt idx="485">
                  <c:v>13.189259859321799</c:v>
                </c:pt>
                <c:pt idx="486">
                  <c:v>22.518096606820201</c:v>
                </c:pt>
                <c:pt idx="487">
                  <c:v>31.836853142525001</c:v>
                </c:pt>
                <c:pt idx="488">
                  <c:v>30.2278028551981</c:v>
                </c:pt>
                <c:pt idx="489">
                  <c:v>23.981199809104801</c:v>
                </c:pt>
                <c:pt idx="490">
                  <c:v>48.648107733230702</c:v>
                </c:pt>
                <c:pt idx="491">
                  <c:v>11.9494933828855</c:v>
                </c:pt>
                <c:pt idx="492">
                  <c:v>15.1067953165884</c:v>
                </c:pt>
                <c:pt idx="493">
                  <c:v>22.773506888767098</c:v>
                </c:pt>
                <c:pt idx="494">
                  <c:v>48.048501393544797</c:v>
                </c:pt>
                <c:pt idx="495">
                  <c:v>26.759575731467699</c:v>
                </c:pt>
                <c:pt idx="496">
                  <c:v>12.959513995493801</c:v>
                </c:pt>
                <c:pt idx="497">
                  <c:v>8.5942033753843798</c:v>
                </c:pt>
                <c:pt idx="498">
                  <c:v>15.0717360338282</c:v>
                </c:pt>
                <c:pt idx="499">
                  <c:v>17.3506341828164</c:v>
                </c:pt>
                <c:pt idx="500">
                  <c:v>4.4021811211896198</c:v>
                </c:pt>
                <c:pt idx="501">
                  <c:v>17.8389738793134</c:v>
                </c:pt>
                <c:pt idx="502">
                  <c:v>27.2514455285766</c:v>
                </c:pt>
                <c:pt idx="503">
                  <c:v>27.1577207612732</c:v>
                </c:pt>
                <c:pt idx="504">
                  <c:v>13.1182166355813</c:v>
                </c:pt>
                <c:pt idx="505">
                  <c:v>20.0672644665914</c:v>
                </c:pt>
                <c:pt idx="506">
                  <c:v>14.4807545930919</c:v>
                </c:pt>
                <c:pt idx="507">
                  <c:v>5.0046039666492597</c:v>
                </c:pt>
                <c:pt idx="508">
                  <c:v>15.484533287969599</c:v>
                </c:pt>
                <c:pt idx="509">
                  <c:v>4.0611409978198996</c:v>
                </c:pt>
                <c:pt idx="510">
                  <c:v>11.1807267962184</c:v>
                </c:pt>
                <c:pt idx="511">
                  <c:v>14.4335381946012</c:v>
                </c:pt>
                <c:pt idx="512">
                  <c:v>21.054030789056299</c:v>
                </c:pt>
                <c:pt idx="513">
                  <c:v>10.143391353881199</c:v>
                </c:pt>
                <c:pt idx="514">
                  <c:v>34.805541928947001</c:v>
                </c:pt>
                <c:pt idx="515">
                  <c:v>30.3951201738872</c:v>
                </c:pt>
                <c:pt idx="516">
                  <c:v>11.0617606356564</c:v>
                </c:pt>
                <c:pt idx="517">
                  <c:v>17.5398203411137</c:v>
                </c:pt>
                <c:pt idx="518">
                  <c:v>15.9739185261759</c:v>
                </c:pt>
                <c:pt idx="519">
                  <c:v>29.073804667439099</c:v>
                </c:pt>
                <c:pt idx="520">
                  <c:v>5.7242743359950197</c:v>
                </c:pt>
                <c:pt idx="521">
                  <c:v>6.28714938902647</c:v>
                </c:pt>
                <c:pt idx="522">
                  <c:v>9.9443754562578199</c:v>
                </c:pt>
                <c:pt idx="523">
                  <c:v>16.205631789661101</c:v>
                </c:pt>
                <c:pt idx="524">
                  <c:v>34.738946567461603</c:v>
                </c:pt>
                <c:pt idx="525">
                  <c:v>20.3605027460491</c:v>
                </c:pt>
                <c:pt idx="526">
                  <c:v>28.143062769287599</c:v>
                </c:pt>
                <c:pt idx="527">
                  <c:v>10.3416032005115</c:v>
                </c:pt>
                <c:pt idx="528">
                  <c:v>27.4976775521157</c:v>
                </c:pt>
                <c:pt idx="529">
                  <c:v>8.9984881290984404</c:v>
                </c:pt>
                <c:pt idx="530">
                  <c:v>32.435508668567799</c:v>
                </c:pt>
                <c:pt idx="531">
                  <c:v>56.995475478771702</c:v>
                </c:pt>
                <c:pt idx="532">
                  <c:v>20.6602413447843</c:v>
                </c:pt>
                <c:pt idx="533">
                  <c:v>26.441270605765901</c:v>
                </c:pt>
                <c:pt idx="534">
                  <c:v>20.495247297654601</c:v>
                </c:pt>
                <c:pt idx="535">
                  <c:v>38.735883643447899</c:v>
                </c:pt>
                <c:pt idx="536">
                  <c:v>12.1177002940116</c:v>
                </c:pt>
                <c:pt idx="537">
                  <c:v>26.5610880829026</c:v>
                </c:pt>
                <c:pt idx="538">
                  <c:v>30.284071552810399</c:v>
                </c:pt>
                <c:pt idx="539">
                  <c:v>12.6760512081137</c:v>
                </c:pt>
                <c:pt idx="540">
                  <c:v>27.2687530255571</c:v>
                </c:pt>
                <c:pt idx="541">
                  <c:v>71.607505529703701</c:v>
                </c:pt>
                <c:pt idx="542">
                  <c:v>14.2012066656408</c:v>
                </c:pt>
                <c:pt idx="543">
                  <c:v>28.936458815189901</c:v>
                </c:pt>
                <c:pt idx="544">
                  <c:v>50.1139085536214</c:v>
                </c:pt>
                <c:pt idx="545">
                  <c:v>21.1435845146184</c:v>
                </c:pt>
                <c:pt idx="546">
                  <c:v>6.0495860348558397</c:v>
                </c:pt>
                <c:pt idx="547">
                  <c:v>44.2035622195108</c:v>
                </c:pt>
                <c:pt idx="548">
                  <c:v>22.1963125037922</c:v>
                </c:pt>
                <c:pt idx="549">
                  <c:v>10.7596935350401</c:v>
                </c:pt>
                <c:pt idx="550">
                  <c:v>17.475380454070201</c:v>
                </c:pt>
                <c:pt idx="551">
                  <c:v>12.5732531560797</c:v>
                </c:pt>
                <c:pt idx="552">
                  <c:v>6.9746845528298698</c:v>
                </c:pt>
                <c:pt idx="553">
                  <c:v>14.5160414397977</c:v>
                </c:pt>
                <c:pt idx="554">
                  <c:v>12.7331984053064</c:v>
                </c:pt>
                <c:pt idx="555">
                  <c:v>10.323913690719801</c:v>
                </c:pt>
                <c:pt idx="556">
                  <c:v>11.343383599054199</c:v>
                </c:pt>
                <c:pt idx="557">
                  <c:v>18.4467152336947</c:v>
                </c:pt>
                <c:pt idx="558">
                  <c:v>27.737367367264898</c:v>
                </c:pt>
                <c:pt idx="559">
                  <c:v>17.418833502181201</c:v>
                </c:pt>
                <c:pt idx="560">
                  <c:v>40.909482762694303</c:v>
                </c:pt>
                <c:pt idx="561">
                  <c:v>11.4502405665692</c:v>
                </c:pt>
                <c:pt idx="562">
                  <c:v>30.556699055252398</c:v>
                </c:pt>
                <c:pt idx="563">
                  <c:v>24.410900437737901</c:v>
                </c:pt>
                <c:pt idx="564">
                  <c:v>14.3691887158335</c:v>
                </c:pt>
                <c:pt idx="565">
                  <c:v>29.2231963220026</c:v>
                </c:pt>
                <c:pt idx="566">
                  <c:v>16.222996577164501</c:v>
                </c:pt>
                <c:pt idx="567">
                  <c:v>5.44322605799141</c:v>
                </c:pt>
                <c:pt idx="568">
                  <c:v>34.3291707081125</c:v>
                </c:pt>
                <c:pt idx="569">
                  <c:v>32.580157926877497</c:v>
                </c:pt>
                <c:pt idx="570">
                  <c:v>13.1964235458257</c:v>
                </c:pt>
                <c:pt idx="571">
                  <c:v>9.8603669207351796</c:v>
                </c:pt>
                <c:pt idx="572">
                  <c:v>20.294368637721401</c:v>
                </c:pt>
                <c:pt idx="573">
                  <c:v>11.861652662048099</c:v>
                </c:pt>
                <c:pt idx="574">
                  <c:v>29.3908660940691</c:v>
                </c:pt>
                <c:pt idx="575">
                  <c:v>27.949951125566699</c:v>
                </c:pt>
                <c:pt idx="576">
                  <c:v>17.331075446654602</c:v>
                </c:pt>
                <c:pt idx="577">
                  <c:v>26.281400969256001</c:v>
                </c:pt>
                <c:pt idx="578">
                  <c:v>26.723858454179201</c:v>
                </c:pt>
                <c:pt idx="579">
                  <c:v>5.1183379752186404</c:v>
                </c:pt>
                <c:pt idx="580">
                  <c:v>13.422309244566</c:v>
                </c:pt>
                <c:pt idx="581">
                  <c:v>7.45469583414393</c:v>
                </c:pt>
                <c:pt idx="582">
                  <c:v>13.445049088465799</c:v>
                </c:pt>
                <c:pt idx="583">
                  <c:v>12.0637858015372</c:v>
                </c:pt>
                <c:pt idx="584">
                  <c:v>7.8625341379366898</c:v>
                </c:pt>
                <c:pt idx="585">
                  <c:v>8.6858587429194802</c:v>
                </c:pt>
                <c:pt idx="586">
                  <c:v>18.582925352687401</c:v>
                </c:pt>
                <c:pt idx="587">
                  <c:v>5.8358078091271199</c:v>
                </c:pt>
                <c:pt idx="588">
                  <c:v>12.7484291475244</c:v>
                </c:pt>
                <c:pt idx="589">
                  <c:v>6.4796453800785203</c:v>
                </c:pt>
                <c:pt idx="590">
                  <c:v>9.2435990318741208</c:v>
                </c:pt>
                <c:pt idx="591">
                  <c:v>14.8452377131656</c:v>
                </c:pt>
                <c:pt idx="592">
                  <c:v>18.395985149561898</c:v>
                </c:pt>
                <c:pt idx="593">
                  <c:v>12.0759531034949</c:v>
                </c:pt>
                <c:pt idx="594">
                  <c:v>22.395088656712399</c:v>
                </c:pt>
                <c:pt idx="595">
                  <c:v>5.9960648171081496</c:v>
                </c:pt>
                <c:pt idx="596">
                  <c:v>19.545368345280298</c:v>
                </c:pt>
                <c:pt idx="597">
                  <c:v>15.007681015923501</c:v>
                </c:pt>
                <c:pt idx="598">
                  <c:v>20.1677551387479</c:v>
                </c:pt>
                <c:pt idx="599">
                  <c:v>13.969266724498899</c:v>
                </c:pt>
                <c:pt idx="600">
                  <c:v>19.074360624232</c:v>
                </c:pt>
                <c:pt idx="601">
                  <c:v>16.8705745720134</c:v>
                </c:pt>
                <c:pt idx="602">
                  <c:v>6.9417944702597696</c:v>
                </c:pt>
                <c:pt idx="603">
                  <c:v>12.978161656011499</c:v>
                </c:pt>
                <c:pt idx="604">
                  <c:v>10.877989495782201</c:v>
                </c:pt>
                <c:pt idx="605">
                  <c:v>10.2760275795072</c:v>
                </c:pt>
                <c:pt idx="606">
                  <c:v>15.270868588829501</c:v>
                </c:pt>
                <c:pt idx="607">
                  <c:v>18.897942327039701</c:v>
                </c:pt>
                <c:pt idx="608">
                  <c:v>9.4885725924048696</c:v>
                </c:pt>
                <c:pt idx="609">
                  <c:v>21.177551869214501</c:v>
                </c:pt>
                <c:pt idx="610">
                  <c:v>14.285003592224101</c:v>
                </c:pt>
                <c:pt idx="611">
                  <c:v>33.9723648459806</c:v>
                </c:pt>
                <c:pt idx="612">
                  <c:v>14.2954292901951</c:v>
                </c:pt>
                <c:pt idx="613">
                  <c:v>13.793131972733001</c:v>
                </c:pt>
                <c:pt idx="614">
                  <c:v>20.8293743851297</c:v>
                </c:pt>
                <c:pt idx="615">
                  <c:v>13.6587106665003</c:v>
                </c:pt>
                <c:pt idx="616">
                  <c:v>23.146680615942099</c:v>
                </c:pt>
                <c:pt idx="617">
                  <c:v>14.1120534534522</c:v>
                </c:pt>
                <c:pt idx="618">
                  <c:v>49.156831430515602</c:v>
                </c:pt>
                <c:pt idx="619">
                  <c:v>7.6983505380988904</c:v>
                </c:pt>
                <c:pt idx="620">
                  <c:v>25.6825173981902</c:v>
                </c:pt>
                <c:pt idx="621">
                  <c:v>10.440982544960701</c:v>
                </c:pt>
                <c:pt idx="622">
                  <c:v>31.406106309277298</c:v>
                </c:pt>
                <c:pt idx="623">
                  <c:v>14.4394585308945</c:v>
                </c:pt>
                <c:pt idx="624">
                  <c:v>8.9936259005646502</c:v>
                </c:pt>
                <c:pt idx="625">
                  <c:v>7.7487779982693104</c:v>
                </c:pt>
                <c:pt idx="626">
                  <c:v>13.2612371847302</c:v>
                </c:pt>
                <c:pt idx="627">
                  <c:v>30.9936276780494</c:v>
                </c:pt>
                <c:pt idx="628">
                  <c:v>21.402207583918699</c:v>
                </c:pt>
                <c:pt idx="629">
                  <c:v>19.071665488709101</c:v>
                </c:pt>
                <c:pt idx="630">
                  <c:v>7.4107764954208104</c:v>
                </c:pt>
                <c:pt idx="631">
                  <c:v>11.7114687694155</c:v>
                </c:pt>
                <c:pt idx="632">
                  <c:v>10.102482242696</c:v>
                </c:pt>
                <c:pt idx="633">
                  <c:v>11.3270781559459</c:v>
                </c:pt>
                <c:pt idx="634">
                  <c:v>12.5659814619187</c:v>
                </c:pt>
                <c:pt idx="635">
                  <c:v>23.567440653968799</c:v>
                </c:pt>
                <c:pt idx="636">
                  <c:v>28.2733186526895</c:v>
                </c:pt>
                <c:pt idx="637">
                  <c:v>24.858089989841801</c:v>
                </c:pt>
                <c:pt idx="638">
                  <c:v>37.834760856882099</c:v>
                </c:pt>
                <c:pt idx="639">
                  <c:v>13.1415334306001</c:v>
                </c:pt>
                <c:pt idx="640">
                  <c:v>13.3562407242585</c:v>
                </c:pt>
                <c:pt idx="641">
                  <c:v>23.797853453023301</c:v>
                </c:pt>
                <c:pt idx="642">
                  <c:v>35.282660195962997</c:v>
                </c:pt>
                <c:pt idx="643">
                  <c:v>8.1119865454470208</c:v>
                </c:pt>
                <c:pt idx="644">
                  <c:v>17.740427967340398</c:v>
                </c:pt>
                <c:pt idx="645">
                  <c:v>25.4482825941264</c:v>
                </c:pt>
                <c:pt idx="646">
                  <c:v>21.690892874131801</c:v>
                </c:pt>
                <c:pt idx="647">
                  <c:v>7.0186406867417199</c:v>
                </c:pt>
                <c:pt idx="648">
                  <c:v>13.443894367160199</c:v>
                </c:pt>
                <c:pt idx="649">
                  <c:v>22.906548371439499</c:v>
                </c:pt>
                <c:pt idx="650">
                  <c:v>29.740940894666998</c:v>
                </c:pt>
                <c:pt idx="651">
                  <c:v>13.1476705650435</c:v>
                </c:pt>
                <c:pt idx="652">
                  <c:v>6.7742855809833404</c:v>
                </c:pt>
                <c:pt idx="653">
                  <c:v>40.676431177174202</c:v>
                </c:pt>
                <c:pt idx="654">
                  <c:v>14.162393484883699</c:v>
                </c:pt>
                <c:pt idx="655">
                  <c:v>15.310580166666799</c:v>
                </c:pt>
                <c:pt idx="656">
                  <c:v>45.057910818078099</c:v>
                </c:pt>
                <c:pt idx="657">
                  <c:v>35.593163262090002</c:v>
                </c:pt>
                <c:pt idx="658">
                  <c:v>16.063456930888801</c:v>
                </c:pt>
                <c:pt idx="659">
                  <c:v>14.3316387591736</c:v>
                </c:pt>
                <c:pt idx="660">
                  <c:v>33.202701389847398</c:v>
                </c:pt>
                <c:pt idx="661">
                  <c:v>19.3405380716735</c:v>
                </c:pt>
                <c:pt idx="662">
                  <c:v>8.3954437994152507</c:v>
                </c:pt>
                <c:pt idx="663">
                  <c:v>32.862498690962397</c:v>
                </c:pt>
                <c:pt idx="664">
                  <c:v>30.409795379718499</c:v>
                </c:pt>
                <c:pt idx="665">
                  <c:v>15.2310530307112</c:v>
                </c:pt>
                <c:pt idx="666">
                  <c:v>27.321481207825801</c:v>
                </c:pt>
                <c:pt idx="667">
                  <c:v>24.627872093757802</c:v>
                </c:pt>
                <c:pt idx="668">
                  <c:v>19.6059312020104</c:v>
                </c:pt>
                <c:pt idx="669">
                  <c:v>24.064612156714201</c:v>
                </c:pt>
                <c:pt idx="670">
                  <c:v>22.845122879401799</c:v>
                </c:pt>
                <c:pt idx="671">
                  <c:v>9.7502207729467294</c:v>
                </c:pt>
                <c:pt idx="672">
                  <c:v>42.010874870474403</c:v>
                </c:pt>
                <c:pt idx="673">
                  <c:v>34.938284882260803</c:v>
                </c:pt>
                <c:pt idx="674">
                  <c:v>29.533088431035701</c:v>
                </c:pt>
                <c:pt idx="675">
                  <c:v>17.5744831401929</c:v>
                </c:pt>
                <c:pt idx="676">
                  <c:v>8.4377017714785207</c:v>
                </c:pt>
                <c:pt idx="677">
                  <c:v>16.6947731362376</c:v>
                </c:pt>
                <c:pt idx="678">
                  <c:v>27.2534039534453</c:v>
                </c:pt>
                <c:pt idx="679">
                  <c:v>11.393020215438099</c:v>
                </c:pt>
                <c:pt idx="680">
                  <c:v>20.1753632325095</c:v>
                </c:pt>
                <c:pt idx="681">
                  <c:v>17.045162487540601</c:v>
                </c:pt>
                <c:pt idx="682">
                  <c:v>8.18511227876707</c:v>
                </c:pt>
                <c:pt idx="683">
                  <c:v>30.638074140116601</c:v>
                </c:pt>
                <c:pt idx="684">
                  <c:v>42.945200905111598</c:v>
                </c:pt>
                <c:pt idx="685">
                  <c:v>38.169796245782003</c:v>
                </c:pt>
                <c:pt idx="686">
                  <c:v>51.897261644364697</c:v>
                </c:pt>
                <c:pt idx="687">
                  <c:v>8.2847334781267801</c:v>
                </c:pt>
                <c:pt idx="688">
                  <c:v>5.1368436119965599</c:v>
                </c:pt>
                <c:pt idx="689">
                  <c:v>28.6191379795495</c:v>
                </c:pt>
                <c:pt idx="690">
                  <c:v>19.9497182176849</c:v>
                </c:pt>
                <c:pt idx="691">
                  <c:v>7.8331846032520804</c:v>
                </c:pt>
                <c:pt idx="692">
                  <c:v>15.763654718967199</c:v>
                </c:pt>
                <c:pt idx="693">
                  <c:v>24.7176017772527</c:v>
                </c:pt>
                <c:pt idx="694">
                  <c:v>32.327015383918202</c:v>
                </c:pt>
                <c:pt idx="695">
                  <c:v>9.21847106362193</c:v>
                </c:pt>
                <c:pt idx="696">
                  <c:v>9.9248445175700404</c:v>
                </c:pt>
                <c:pt idx="697">
                  <c:v>13.0531405064657</c:v>
                </c:pt>
                <c:pt idx="698">
                  <c:v>20.7256577972814</c:v>
                </c:pt>
                <c:pt idx="699">
                  <c:v>45.987538444618899</c:v>
                </c:pt>
                <c:pt idx="700">
                  <c:v>23.3876543523156</c:v>
                </c:pt>
                <c:pt idx="701">
                  <c:v>14.695496605004401</c:v>
                </c:pt>
                <c:pt idx="702">
                  <c:v>14.800336004758201</c:v>
                </c:pt>
                <c:pt idx="703">
                  <c:v>11.999845149326701</c:v>
                </c:pt>
                <c:pt idx="704">
                  <c:v>17.235296053738299</c:v>
                </c:pt>
                <c:pt idx="705">
                  <c:v>5.5353411876745797</c:v>
                </c:pt>
                <c:pt idx="706">
                  <c:v>25.912687084322499</c:v>
                </c:pt>
                <c:pt idx="707">
                  <c:v>43.486579486248999</c:v>
                </c:pt>
                <c:pt idx="708">
                  <c:v>54.207385839365202</c:v>
                </c:pt>
                <c:pt idx="709">
                  <c:v>18.488086246910001</c:v>
                </c:pt>
                <c:pt idx="710">
                  <c:v>21.478572900249802</c:v>
                </c:pt>
                <c:pt idx="711">
                  <c:v>21.5705656492777</c:v>
                </c:pt>
                <c:pt idx="712">
                  <c:v>48.687032459851999</c:v>
                </c:pt>
                <c:pt idx="713">
                  <c:v>14.9784861562696</c:v>
                </c:pt>
                <c:pt idx="714">
                  <c:v>14.7445055922389</c:v>
                </c:pt>
                <c:pt idx="715">
                  <c:v>5.9084975815838403</c:v>
                </c:pt>
                <c:pt idx="716">
                  <c:v>13.8409680340464</c:v>
                </c:pt>
                <c:pt idx="717">
                  <c:v>33.625477290835001</c:v>
                </c:pt>
                <c:pt idx="718">
                  <c:v>32.095009729871798</c:v>
                </c:pt>
                <c:pt idx="719">
                  <c:v>10.8591740283238</c:v>
                </c:pt>
                <c:pt idx="720">
                  <c:v>5.9576133799906099</c:v>
                </c:pt>
                <c:pt idx="721">
                  <c:v>19.282662855186299</c:v>
                </c:pt>
                <c:pt idx="722">
                  <c:v>18.9109504208378</c:v>
                </c:pt>
                <c:pt idx="723">
                  <c:v>4.5119115364651403</c:v>
                </c:pt>
                <c:pt idx="724">
                  <c:v>60.087683890879497</c:v>
                </c:pt>
                <c:pt idx="725">
                  <c:v>54.171102161659803</c:v>
                </c:pt>
                <c:pt idx="726">
                  <c:v>12.460083903792</c:v>
                </c:pt>
                <c:pt idx="727">
                  <c:v>11.1603968572374</c:v>
                </c:pt>
                <c:pt idx="728">
                  <c:v>6.3522700314900398</c:v>
                </c:pt>
                <c:pt idx="729">
                  <c:v>10.287524145338701</c:v>
                </c:pt>
                <c:pt idx="730">
                  <c:v>10.72709832406</c:v>
                </c:pt>
                <c:pt idx="731">
                  <c:v>44.944948077247602</c:v>
                </c:pt>
                <c:pt idx="732">
                  <c:v>36.915810044788103</c:v>
                </c:pt>
                <c:pt idx="733">
                  <c:v>22.480061204729498</c:v>
                </c:pt>
                <c:pt idx="734">
                  <c:v>25.095404429865098</c:v>
                </c:pt>
                <c:pt idx="735">
                  <c:v>18.627882959170002</c:v>
                </c:pt>
                <c:pt idx="736">
                  <c:v>17.7329576008384</c:v>
                </c:pt>
                <c:pt idx="737">
                  <c:v>16.918783159002601</c:v>
                </c:pt>
                <c:pt idx="738">
                  <c:v>41.903594121577797</c:v>
                </c:pt>
                <c:pt idx="739">
                  <c:v>23.900148673807699</c:v>
                </c:pt>
                <c:pt idx="740">
                  <c:v>37.882278557756401</c:v>
                </c:pt>
                <c:pt idx="741">
                  <c:v>5.3341988701810603</c:v>
                </c:pt>
                <c:pt idx="742">
                  <c:v>36.0513396801013</c:v>
                </c:pt>
                <c:pt idx="743">
                  <c:v>14.2797430314543</c:v>
                </c:pt>
                <c:pt idx="744">
                  <c:v>15.5141483180136</c:v>
                </c:pt>
                <c:pt idx="745">
                  <c:v>20.633186056254399</c:v>
                </c:pt>
                <c:pt idx="746">
                  <c:v>33.693082537313401</c:v>
                </c:pt>
                <c:pt idx="747">
                  <c:v>43.154004373907199</c:v>
                </c:pt>
                <c:pt idx="748">
                  <c:v>77.978600288851894</c:v>
                </c:pt>
                <c:pt idx="749">
                  <c:v>15.5703207811559</c:v>
                </c:pt>
                <c:pt idx="750">
                  <c:v>26.8636043299359</c:v>
                </c:pt>
                <c:pt idx="751">
                  <c:v>12.2703042800766</c:v>
                </c:pt>
                <c:pt idx="752">
                  <c:v>3.3232336953594599</c:v>
                </c:pt>
                <c:pt idx="753">
                  <c:v>18.784873967230101</c:v>
                </c:pt>
                <c:pt idx="754">
                  <c:v>10.5928565039844</c:v>
                </c:pt>
                <c:pt idx="755">
                  <c:v>8.2644853775424991</c:v>
                </c:pt>
                <c:pt idx="756">
                  <c:v>7.3455039842651297</c:v>
                </c:pt>
                <c:pt idx="757">
                  <c:v>36.615233373705898</c:v>
                </c:pt>
                <c:pt idx="758">
                  <c:v>7.3007714477495398</c:v>
                </c:pt>
                <c:pt idx="759">
                  <c:v>17.4234379047051</c:v>
                </c:pt>
                <c:pt idx="760">
                  <c:v>16.320685644742699</c:v>
                </c:pt>
                <c:pt idx="761">
                  <c:v>13.0386612585952</c:v>
                </c:pt>
                <c:pt idx="762">
                  <c:v>19.938853968828301</c:v>
                </c:pt>
                <c:pt idx="763">
                  <c:v>26.862724782081301</c:v>
                </c:pt>
                <c:pt idx="764">
                  <c:v>12.142126945736599</c:v>
                </c:pt>
                <c:pt idx="765">
                  <c:v>11.5155708166207</c:v>
                </c:pt>
                <c:pt idx="766">
                  <c:v>36.0771128732774</c:v>
                </c:pt>
                <c:pt idx="767">
                  <c:v>33.469882469019097</c:v>
                </c:pt>
                <c:pt idx="768">
                  <c:v>36.247572750671999</c:v>
                </c:pt>
                <c:pt idx="769">
                  <c:v>22.2711321414337</c:v>
                </c:pt>
                <c:pt idx="770">
                  <c:v>5.2323231586511803</c:v>
                </c:pt>
                <c:pt idx="771">
                  <c:v>19.634061010987899</c:v>
                </c:pt>
                <c:pt idx="772">
                  <c:v>38.967864637631997</c:v>
                </c:pt>
                <c:pt idx="773">
                  <c:v>99.485290442258702</c:v>
                </c:pt>
                <c:pt idx="774">
                  <c:v>22.242487230979901</c:v>
                </c:pt>
                <c:pt idx="775">
                  <c:v>5.6679615199452398</c:v>
                </c:pt>
                <c:pt idx="776">
                  <c:v>16.803220343983899</c:v>
                </c:pt>
                <c:pt idx="777">
                  <c:v>13.5192942065861</c:v>
                </c:pt>
                <c:pt idx="778">
                  <c:v>11.1901257731523</c:v>
                </c:pt>
                <c:pt idx="779">
                  <c:v>6.6368941628881997</c:v>
                </c:pt>
                <c:pt idx="780">
                  <c:v>15.6792196891284</c:v>
                </c:pt>
                <c:pt idx="781">
                  <c:v>4.4488021717419697</c:v>
                </c:pt>
                <c:pt idx="782">
                  <c:v>19.266117499431498</c:v>
                </c:pt>
                <c:pt idx="783">
                  <c:v>20.122494009108401</c:v>
                </c:pt>
                <c:pt idx="784">
                  <c:v>56.889811025213497</c:v>
                </c:pt>
                <c:pt idx="785">
                  <c:v>20.757635711702701</c:v>
                </c:pt>
                <c:pt idx="786">
                  <c:v>84.681653334031594</c:v>
                </c:pt>
                <c:pt idx="787">
                  <c:v>40.001013244361303</c:v>
                </c:pt>
                <c:pt idx="788">
                  <c:v>18.2987402700494</c:v>
                </c:pt>
                <c:pt idx="789">
                  <c:v>17.7313216050227</c:v>
                </c:pt>
                <c:pt idx="790">
                  <c:v>19.403367142553201</c:v>
                </c:pt>
                <c:pt idx="791">
                  <c:v>18.7972843069237</c:v>
                </c:pt>
                <c:pt idx="792">
                  <c:v>25.177659981918101</c:v>
                </c:pt>
                <c:pt idx="793">
                  <c:v>10.6355911218355</c:v>
                </c:pt>
                <c:pt idx="794">
                  <c:v>8.8758324150008896</c:v>
                </c:pt>
                <c:pt idx="795">
                  <c:v>17.398557718230599</c:v>
                </c:pt>
                <c:pt idx="796">
                  <c:v>39.579624331209899</c:v>
                </c:pt>
                <c:pt idx="797">
                  <c:v>7.2374803059216699</c:v>
                </c:pt>
                <c:pt idx="798">
                  <c:v>6.4795694116551701</c:v>
                </c:pt>
                <c:pt idx="799">
                  <c:v>5.0046016514776497</c:v>
                </c:pt>
                <c:pt idx="800">
                  <c:v>13.115201110637299</c:v>
                </c:pt>
                <c:pt idx="801">
                  <c:v>3.39625753015615</c:v>
                </c:pt>
                <c:pt idx="802">
                  <c:v>27.488528472866498</c:v>
                </c:pt>
                <c:pt idx="803">
                  <c:v>17.767505071980398</c:v>
                </c:pt>
                <c:pt idx="804">
                  <c:v>27.4414798245386</c:v>
                </c:pt>
                <c:pt idx="805">
                  <c:v>24.406452705079499</c:v>
                </c:pt>
                <c:pt idx="806">
                  <c:v>7.8677923697553096</c:v>
                </c:pt>
                <c:pt idx="807">
                  <c:v>28.082007526421901</c:v>
                </c:pt>
                <c:pt idx="808">
                  <c:v>20.861102953450999</c:v>
                </c:pt>
                <c:pt idx="809">
                  <c:v>21.946919569302999</c:v>
                </c:pt>
                <c:pt idx="810">
                  <c:v>27.022177897830701</c:v>
                </c:pt>
                <c:pt idx="811">
                  <c:v>26.375883782275601</c:v>
                </c:pt>
                <c:pt idx="812">
                  <c:v>32.609225860922798</c:v>
                </c:pt>
                <c:pt idx="813">
                  <c:v>56.734714636763499</c:v>
                </c:pt>
                <c:pt idx="814">
                  <c:v>24.2851413641969</c:v>
                </c:pt>
                <c:pt idx="815">
                  <c:v>12.995545652858601</c:v>
                </c:pt>
                <c:pt idx="816">
                  <c:v>17.926612763424</c:v>
                </c:pt>
                <c:pt idx="817">
                  <c:v>18.963280217138099</c:v>
                </c:pt>
                <c:pt idx="818">
                  <c:v>22.622808825751601</c:v>
                </c:pt>
                <c:pt idx="819">
                  <c:v>17.127700207550301</c:v>
                </c:pt>
                <c:pt idx="820">
                  <c:v>28.6578008357356</c:v>
                </c:pt>
                <c:pt idx="821">
                  <c:v>14.051150727988</c:v>
                </c:pt>
                <c:pt idx="822">
                  <c:v>98.855168992872194</c:v>
                </c:pt>
                <c:pt idx="823">
                  <c:v>20.7966610286867</c:v>
                </c:pt>
                <c:pt idx="824">
                  <c:v>27.903355022715601</c:v>
                </c:pt>
                <c:pt idx="825">
                  <c:v>7.01181493836543</c:v>
                </c:pt>
                <c:pt idx="826">
                  <c:v>66.010863952306096</c:v>
                </c:pt>
                <c:pt idx="827">
                  <c:v>34.474124469603098</c:v>
                </c:pt>
                <c:pt idx="828">
                  <c:v>8.1505554204537294</c:v>
                </c:pt>
                <c:pt idx="829">
                  <c:v>43.919567941679801</c:v>
                </c:pt>
                <c:pt idx="830">
                  <c:v>26.266682979348101</c:v>
                </c:pt>
                <c:pt idx="831">
                  <c:v>16.742193516538599</c:v>
                </c:pt>
                <c:pt idx="832">
                  <c:v>31.010600101285299</c:v>
                </c:pt>
                <c:pt idx="833">
                  <c:v>27.301130407031099</c:v>
                </c:pt>
                <c:pt idx="834">
                  <c:v>13.608769663613201</c:v>
                </c:pt>
                <c:pt idx="835">
                  <c:v>11.9175222760468</c:v>
                </c:pt>
                <c:pt idx="836">
                  <c:v>11.508729939051401</c:v>
                </c:pt>
                <c:pt idx="837">
                  <c:v>31.427265380266</c:v>
                </c:pt>
                <c:pt idx="838">
                  <c:v>29.407727924824201</c:v>
                </c:pt>
                <c:pt idx="839">
                  <c:v>39.921259973891601</c:v>
                </c:pt>
                <c:pt idx="840">
                  <c:v>7.7759401887950403</c:v>
                </c:pt>
                <c:pt idx="841">
                  <c:v>26.706072044310002</c:v>
                </c:pt>
                <c:pt idx="842">
                  <c:v>16.3585871997442</c:v>
                </c:pt>
                <c:pt idx="843">
                  <c:v>48.283942169223202</c:v>
                </c:pt>
                <c:pt idx="844">
                  <c:v>15.798946452025801</c:v>
                </c:pt>
                <c:pt idx="845">
                  <c:v>12.0051158237147</c:v>
                </c:pt>
                <c:pt idx="846">
                  <c:v>28.098014074178302</c:v>
                </c:pt>
                <c:pt idx="847">
                  <c:v>5.2034566772502204</c:v>
                </c:pt>
                <c:pt idx="848">
                  <c:v>20.299069487461299</c:v>
                </c:pt>
                <c:pt idx="849">
                  <c:v>13.5441283066294</c:v>
                </c:pt>
                <c:pt idx="850">
                  <c:v>7.3993597359730696</c:v>
                </c:pt>
                <c:pt idx="851">
                  <c:v>23.427973085968301</c:v>
                </c:pt>
                <c:pt idx="852">
                  <c:v>20.875112881032202</c:v>
                </c:pt>
                <c:pt idx="853">
                  <c:v>37.5659253084293</c:v>
                </c:pt>
                <c:pt idx="854">
                  <c:v>35.180016717763102</c:v>
                </c:pt>
                <c:pt idx="855">
                  <c:v>30.250013787954199</c:v>
                </c:pt>
                <c:pt idx="856">
                  <c:v>27.950078974234</c:v>
                </c:pt>
                <c:pt idx="857">
                  <c:v>15.0059027523462</c:v>
                </c:pt>
                <c:pt idx="858">
                  <c:v>17.833798704342399</c:v>
                </c:pt>
                <c:pt idx="859">
                  <c:v>8.0643263238076308</c:v>
                </c:pt>
                <c:pt idx="860">
                  <c:v>44.335839322112498</c:v>
                </c:pt>
                <c:pt idx="861">
                  <c:v>10.0800428361229</c:v>
                </c:pt>
                <c:pt idx="862">
                  <c:v>22.351514107810601</c:v>
                </c:pt>
                <c:pt idx="863">
                  <c:v>17.758455529137201</c:v>
                </c:pt>
                <c:pt idx="864">
                  <c:v>50.684276513945299</c:v>
                </c:pt>
                <c:pt idx="865">
                  <c:v>40.441980871142199</c:v>
                </c:pt>
                <c:pt idx="866">
                  <c:v>6.9138096996894101</c:v>
                </c:pt>
                <c:pt idx="867">
                  <c:v>23.2215055140868</c:v>
                </c:pt>
                <c:pt idx="868">
                  <c:v>8.8025589307887309</c:v>
                </c:pt>
                <c:pt idx="869">
                  <c:v>19.628119695422299</c:v>
                </c:pt>
                <c:pt idx="870">
                  <c:v>27.097750551196601</c:v>
                </c:pt>
                <c:pt idx="871">
                  <c:v>12.0604536046768</c:v>
                </c:pt>
                <c:pt idx="872">
                  <c:v>17.6539016583123</c:v>
                </c:pt>
                <c:pt idx="873">
                  <c:v>20.813111064453299</c:v>
                </c:pt>
                <c:pt idx="874">
                  <c:v>24.861301346304401</c:v>
                </c:pt>
                <c:pt idx="875">
                  <c:v>16.8833290170876</c:v>
                </c:pt>
                <c:pt idx="876">
                  <c:v>27.393544569149199</c:v>
                </c:pt>
                <c:pt idx="877">
                  <c:v>30.630981631038999</c:v>
                </c:pt>
                <c:pt idx="878">
                  <c:v>40.514484352488097</c:v>
                </c:pt>
                <c:pt idx="879">
                  <c:v>7.1981445980807797</c:v>
                </c:pt>
                <c:pt idx="880">
                  <c:v>15.860073961302501</c:v>
                </c:pt>
                <c:pt idx="881">
                  <c:v>35.5229852516593</c:v>
                </c:pt>
                <c:pt idx="882">
                  <c:v>23.511813062702998</c:v>
                </c:pt>
                <c:pt idx="883">
                  <c:v>35.133394898396602</c:v>
                </c:pt>
                <c:pt idx="884">
                  <c:v>83.823851969332694</c:v>
                </c:pt>
                <c:pt idx="885">
                  <c:v>19.117406789682502</c:v>
                </c:pt>
                <c:pt idx="886">
                  <c:v>13.781292519899599</c:v>
                </c:pt>
                <c:pt idx="887">
                  <c:v>7.8643488469046696</c:v>
                </c:pt>
                <c:pt idx="888">
                  <c:v>32.742112586054702</c:v>
                </c:pt>
                <c:pt idx="889">
                  <c:v>10.530778130145199</c:v>
                </c:pt>
                <c:pt idx="890">
                  <c:v>5.3938485716448499</c:v>
                </c:pt>
                <c:pt idx="891">
                  <c:v>18.612018498205</c:v>
                </c:pt>
                <c:pt idx="892">
                  <c:v>13.765439697543799</c:v>
                </c:pt>
                <c:pt idx="893">
                  <c:v>49.231085283469497</c:v>
                </c:pt>
                <c:pt idx="894">
                  <c:v>12.540107487063899</c:v>
                </c:pt>
                <c:pt idx="895">
                  <c:v>26.519978794735401</c:v>
                </c:pt>
                <c:pt idx="896">
                  <c:v>23.506708196442698</c:v>
                </c:pt>
                <c:pt idx="897">
                  <c:v>22.293615848698501</c:v>
                </c:pt>
                <c:pt idx="898">
                  <c:v>17.169229222280201</c:v>
                </c:pt>
                <c:pt idx="899">
                  <c:v>38.348368839781998</c:v>
                </c:pt>
                <c:pt idx="900">
                  <c:v>50.402349519160303</c:v>
                </c:pt>
                <c:pt idx="901">
                  <c:v>18.230350105646799</c:v>
                </c:pt>
                <c:pt idx="902">
                  <c:v>16.198697412438101</c:v>
                </c:pt>
                <c:pt idx="903">
                  <c:v>34.257534421385301</c:v>
                </c:pt>
                <c:pt idx="904">
                  <c:v>29.6307835801179</c:v>
                </c:pt>
                <c:pt idx="905">
                  <c:v>12.457898144758399</c:v>
                </c:pt>
                <c:pt idx="906">
                  <c:v>26.434351212567101</c:v>
                </c:pt>
                <c:pt idx="907">
                  <c:v>23.107377334543798</c:v>
                </c:pt>
                <c:pt idx="908">
                  <c:v>23.881985767520199</c:v>
                </c:pt>
                <c:pt idx="909">
                  <c:v>23.707895363403601</c:v>
                </c:pt>
                <c:pt idx="910">
                  <c:v>17.663886163438601</c:v>
                </c:pt>
                <c:pt idx="911">
                  <c:v>20.939127207072001</c:v>
                </c:pt>
                <c:pt idx="912">
                  <c:v>8.8342902895844997</c:v>
                </c:pt>
                <c:pt idx="913">
                  <c:v>17.294509589525301</c:v>
                </c:pt>
                <c:pt idx="914">
                  <c:v>11.2087682895516</c:v>
                </c:pt>
                <c:pt idx="915">
                  <c:v>18.176043078787998</c:v>
                </c:pt>
                <c:pt idx="916">
                  <c:v>34.400243256784201</c:v>
                </c:pt>
                <c:pt idx="917">
                  <c:v>36.710270332444402</c:v>
                </c:pt>
                <c:pt idx="918">
                  <c:v>64.894503002041205</c:v>
                </c:pt>
                <c:pt idx="919">
                  <c:v>4.0359149728534804</c:v>
                </c:pt>
                <c:pt idx="920">
                  <c:v>20.860273432297799</c:v>
                </c:pt>
                <c:pt idx="921">
                  <c:v>29.777705321032901</c:v>
                </c:pt>
                <c:pt idx="922">
                  <c:v>35.718246127752899</c:v>
                </c:pt>
                <c:pt idx="923">
                  <c:v>21.693961397800699</c:v>
                </c:pt>
                <c:pt idx="924">
                  <c:v>16.954448400457199</c:v>
                </c:pt>
                <c:pt idx="925">
                  <c:v>26.0995508858115</c:v>
                </c:pt>
                <c:pt idx="926">
                  <c:v>7.53502211148228</c:v>
                </c:pt>
                <c:pt idx="927">
                  <c:v>14.4645147783725</c:v>
                </c:pt>
                <c:pt idx="928">
                  <c:v>21.753653543042098</c:v>
                </c:pt>
                <c:pt idx="929">
                  <c:v>6.23227295944156</c:v>
                </c:pt>
                <c:pt idx="930">
                  <c:v>8.0076325075735699</c:v>
                </c:pt>
                <c:pt idx="931">
                  <c:v>27.431504761101898</c:v>
                </c:pt>
                <c:pt idx="932">
                  <c:v>14.468082052641799</c:v>
                </c:pt>
                <c:pt idx="933">
                  <c:v>19.160505064144299</c:v>
                </c:pt>
                <c:pt idx="934">
                  <c:v>9.9017516855156593</c:v>
                </c:pt>
                <c:pt idx="935">
                  <c:v>20.718421722104999</c:v>
                </c:pt>
                <c:pt idx="936">
                  <c:v>60.6832274699374</c:v>
                </c:pt>
                <c:pt idx="937">
                  <c:v>7.4534479815839703</c:v>
                </c:pt>
                <c:pt idx="938">
                  <c:v>14.6278920929762</c:v>
                </c:pt>
                <c:pt idx="939">
                  <c:v>28.086876758581901</c:v>
                </c:pt>
                <c:pt idx="940">
                  <c:v>22.917810850004098</c:v>
                </c:pt>
                <c:pt idx="941">
                  <c:v>35.058114810734303</c:v>
                </c:pt>
                <c:pt idx="942">
                  <c:v>17.6740951646842</c:v>
                </c:pt>
                <c:pt idx="943">
                  <c:v>8.0938534585767208</c:v>
                </c:pt>
                <c:pt idx="944">
                  <c:v>32.164125399661103</c:v>
                </c:pt>
                <c:pt idx="945">
                  <c:v>6.69106295216175</c:v>
                </c:pt>
                <c:pt idx="946">
                  <c:v>13.580010389686199</c:v>
                </c:pt>
                <c:pt idx="947">
                  <c:v>10.763923762445801</c:v>
                </c:pt>
                <c:pt idx="948">
                  <c:v>21.212374248962298</c:v>
                </c:pt>
                <c:pt idx="949">
                  <c:v>11.169154941293201</c:v>
                </c:pt>
                <c:pt idx="950">
                  <c:v>21.489277803948902</c:v>
                </c:pt>
                <c:pt idx="951">
                  <c:v>19.7916046001545</c:v>
                </c:pt>
                <c:pt idx="952">
                  <c:v>16.798880058173701</c:v>
                </c:pt>
                <c:pt idx="953">
                  <c:v>18.257982320288999</c:v>
                </c:pt>
                <c:pt idx="954">
                  <c:v>34.268001007714403</c:v>
                </c:pt>
                <c:pt idx="955">
                  <c:v>15.3850551594868</c:v>
                </c:pt>
                <c:pt idx="956">
                  <c:v>15.9972977092704</c:v>
                </c:pt>
                <c:pt idx="957">
                  <c:v>22.929336288246699</c:v>
                </c:pt>
                <c:pt idx="958">
                  <c:v>17.356393573112499</c:v>
                </c:pt>
                <c:pt idx="959">
                  <c:v>28.1283803935934</c:v>
                </c:pt>
                <c:pt idx="960">
                  <c:v>21.323443673525901</c:v>
                </c:pt>
                <c:pt idx="961">
                  <c:v>16.403049790902799</c:v>
                </c:pt>
                <c:pt idx="962">
                  <c:v>9.2283497609980998</c:v>
                </c:pt>
                <c:pt idx="963">
                  <c:v>7.2711904099898002</c:v>
                </c:pt>
                <c:pt idx="964">
                  <c:v>23.4299587944762</c:v>
                </c:pt>
                <c:pt idx="965">
                  <c:v>15.2565621254034</c:v>
                </c:pt>
                <c:pt idx="966">
                  <c:v>6.4924279141675303</c:v>
                </c:pt>
                <c:pt idx="967">
                  <c:v>7.9391169551756198</c:v>
                </c:pt>
                <c:pt idx="968">
                  <c:v>19.966559717866701</c:v>
                </c:pt>
                <c:pt idx="969">
                  <c:v>11.9239693085359</c:v>
                </c:pt>
                <c:pt idx="970">
                  <c:v>26.226960946401601</c:v>
                </c:pt>
                <c:pt idx="971">
                  <c:v>22.356419123956901</c:v>
                </c:pt>
                <c:pt idx="972">
                  <c:v>24.9811736574603</c:v>
                </c:pt>
                <c:pt idx="973">
                  <c:v>17.1691298666478</c:v>
                </c:pt>
                <c:pt idx="974">
                  <c:v>12.8632783373886</c:v>
                </c:pt>
                <c:pt idx="975">
                  <c:v>14.3999115091039</c:v>
                </c:pt>
                <c:pt idx="976">
                  <c:v>17.261945843985401</c:v>
                </c:pt>
                <c:pt idx="977">
                  <c:v>17.309280125802701</c:v>
                </c:pt>
                <c:pt idx="978">
                  <c:v>18.321988845985199</c:v>
                </c:pt>
                <c:pt idx="979">
                  <c:v>18.071428398737801</c:v>
                </c:pt>
                <c:pt idx="980">
                  <c:v>7.25034030456544</c:v>
                </c:pt>
                <c:pt idx="981">
                  <c:v>12.845819833162</c:v>
                </c:pt>
                <c:pt idx="982">
                  <c:v>29.416439630765002</c:v>
                </c:pt>
                <c:pt idx="983">
                  <c:v>15.4673477728587</c:v>
                </c:pt>
                <c:pt idx="984">
                  <c:v>16.789850501195701</c:v>
                </c:pt>
                <c:pt idx="985">
                  <c:v>25.419801366232299</c:v>
                </c:pt>
                <c:pt idx="986">
                  <c:v>23.223426851200198</c:v>
                </c:pt>
                <c:pt idx="987">
                  <c:v>26.581318171524298</c:v>
                </c:pt>
                <c:pt idx="988">
                  <c:v>8.8631140104481005</c:v>
                </c:pt>
                <c:pt idx="989">
                  <c:v>17.572761518562999</c:v>
                </c:pt>
                <c:pt idx="990">
                  <c:v>25.479220099092501</c:v>
                </c:pt>
                <c:pt idx="991">
                  <c:v>3.7634338098768798</c:v>
                </c:pt>
                <c:pt idx="992">
                  <c:v>16.043196073016802</c:v>
                </c:pt>
                <c:pt idx="993">
                  <c:v>27.816213344476299</c:v>
                </c:pt>
                <c:pt idx="994">
                  <c:v>35.698839120577396</c:v>
                </c:pt>
                <c:pt idx="995">
                  <c:v>12.9492097101353</c:v>
                </c:pt>
                <c:pt idx="996">
                  <c:v>18.132232634530901</c:v>
                </c:pt>
                <c:pt idx="997">
                  <c:v>39.777125878219103</c:v>
                </c:pt>
                <c:pt idx="998">
                  <c:v>16.557467371868601</c:v>
                </c:pt>
                <c:pt idx="999">
                  <c:v>18.8043254574836</c:v>
                </c:pt>
                <c:pt idx="1000">
                  <c:v>10.2560729058224</c:v>
                </c:pt>
                <c:pt idx="1001">
                  <c:v>20.750955844273999</c:v>
                </c:pt>
                <c:pt idx="1002">
                  <c:v>10.518231707029001</c:v>
                </c:pt>
                <c:pt idx="1003">
                  <c:v>22.096878341935302</c:v>
                </c:pt>
                <c:pt idx="1004">
                  <c:v>12.380181444798501</c:v>
                </c:pt>
                <c:pt idx="1005">
                  <c:v>2.3682594540082</c:v>
                </c:pt>
                <c:pt idx="1006">
                  <c:v>12.427277717250799</c:v>
                </c:pt>
                <c:pt idx="1007">
                  <c:v>6.32814869449619</c:v>
                </c:pt>
                <c:pt idx="1008">
                  <c:v>17.7385726114343</c:v>
                </c:pt>
                <c:pt idx="1009">
                  <c:v>23.8086649362237</c:v>
                </c:pt>
                <c:pt idx="1010">
                  <c:v>33.509618122892498</c:v>
                </c:pt>
                <c:pt idx="1011">
                  <c:v>33.201534277756402</c:v>
                </c:pt>
                <c:pt idx="1012">
                  <c:v>8.5310441965034691</c:v>
                </c:pt>
                <c:pt idx="1013">
                  <c:v>8.5644400809255004</c:v>
                </c:pt>
                <c:pt idx="1014">
                  <c:v>20.070903268374501</c:v>
                </c:pt>
                <c:pt idx="1015">
                  <c:v>21.690124287215401</c:v>
                </c:pt>
                <c:pt idx="1016">
                  <c:v>9.1977379735859195</c:v>
                </c:pt>
                <c:pt idx="1017">
                  <c:v>20.508755488425699</c:v>
                </c:pt>
                <c:pt idx="1018">
                  <c:v>29.781357434769099</c:v>
                </c:pt>
                <c:pt idx="1019">
                  <c:v>27.434483274984899</c:v>
                </c:pt>
                <c:pt idx="1020">
                  <c:v>18.2359356923197</c:v>
                </c:pt>
                <c:pt idx="1021">
                  <c:v>19.661880188319799</c:v>
                </c:pt>
                <c:pt idx="1022">
                  <c:v>25.268881689623001</c:v>
                </c:pt>
                <c:pt idx="1023">
                  <c:v>28.236595994711799</c:v>
                </c:pt>
                <c:pt idx="1024">
                  <c:v>13.1653523878567</c:v>
                </c:pt>
                <c:pt idx="1025">
                  <c:v>20.0905617158658</c:v>
                </c:pt>
                <c:pt idx="1026">
                  <c:v>23.8225677217049</c:v>
                </c:pt>
                <c:pt idx="1027">
                  <c:v>4.7515186071124598</c:v>
                </c:pt>
                <c:pt idx="1028">
                  <c:v>12.2149102862332</c:v>
                </c:pt>
                <c:pt idx="1029">
                  <c:v>13.4109041416253</c:v>
                </c:pt>
                <c:pt idx="1030">
                  <c:v>2.3347960888109802</c:v>
                </c:pt>
                <c:pt idx="1031">
                  <c:v>33.434884626809499</c:v>
                </c:pt>
                <c:pt idx="1032">
                  <c:v>19.876288908421699</c:v>
                </c:pt>
                <c:pt idx="1033">
                  <c:v>9.7185040260535391</c:v>
                </c:pt>
                <c:pt idx="1034">
                  <c:v>6.36935603425162</c:v>
                </c:pt>
                <c:pt idx="1035">
                  <c:v>28.744351049034002</c:v>
                </c:pt>
                <c:pt idx="1036">
                  <c:v>64.747360462411606</c:v>
                </c:pt>
                <c:pt idx="1037">
                  <c:v>25.6127994531052</c:v>
                </c:pt>
                <c:pt idx="1038">
                  <c:v>13.7957906837928</c:v>
                </c:pt>
                <c:pt idx="1039">
                  <c:v>24.856100625149601</c:v>
                </c:pt>
                <c:pt idx="1040">
                  <c:v>3.6166421669750499</c:v>
                </c:pt>
                <c:pt idx="1041">
                  <c:v>15.505821850099</c:v>
                </c:pt>
                <c:pt idx="1042">
                  <c:v>20.941336143399599</c:v>
                </c:pt>
                <c:pt idx="1043">
                  <c:v>29.117595879954798</c:v>
                </c:pt>
                <c:pt idx="1044">
                  <c:v>51.373818501669099</c:v>
                </c:pt>
                <c:pt idx="1045">
                  <c:v>27.499389682168299</c:v>
                </c:pt>
                <c:pt idx="1046">
                  <c:v>26.907585621412998</c:v>
                </c:pt>
                <c:pt idx="1047">
                  <c:v>27.376407526498099</c:v>
                </c:pt>
                <c:pt idx="1048">
                  <c:v>26.162359112808499</c:v>
                </c:pt>
                <c:pt idx="1049">
                  <c:v>3.7114521976635402</c:v>
                </c:pt>
                <c:pt idx="1050">
                  <c:v>42.339823640348598</c:v>
                </c:pt>
                <c:pt idx="1051">
                  <c:v>10.638786916486699</c:v>
                </c:pt>
                <c:pt idx="1052">
                  <c:v>16.872809846629799</c:v>
                </c:pt>
                <c:pt idx="1053">
                  <c:v>15.437462488415999</c:v>
                </c:pt>
                <c:pt idx="1054">
                  <c:v>13.450154758324</c:v>
                </c:pt>
                <c:pt idx="1055">
                  <c:v>16.962327082603299</c:v>
                </c:pt>
                <c:pt idx="1056">
                  <c:v>14.0652173265487</c:v>
                </c:pt>
                <c:pt idx="1057">
                  <c:v>6.1306749413433899</c:v>
                </c:pt>
                <c:pt idx="1058">
                  <c:v>24.017314928121301</c:v>
                </c:pt>
                <c:pt idx="1059">
                  <c:v>5.1333491400799502</c:v>
                </c:pt>
                <c:pt idx="1060">
                  <c:v>36.395941893823299</c:v>
                </c:pt>
                <c:pt idx="1061">
                  <c:v>11.0185455671564</c:v>
                </c:pt>
                <c:pt idx="1062">
                  <c:v>19.4488027702177</c:v>
                </c:pt>
                <c:pt idx="1063">
                  <c:v>3.0074338877706701</c:v>
                </c:pt>
                <c:pt idx="1064">
                  <c:v>20.795421091590601</c:v>
                </c:pt>
                <c:pt idx="1065">
                  <c:v>20.245347132062001</c:v>
                </c:pt>
                <c:pt idx="1066">
                  <c:v>31.982714047232498</c:v>
                </c:pt>
                <c:pt idx="1067">
                  <c:v>14.6373138298393</c:v>
                </c:pt>
                <c:pt idx="1068">
                  <c:v>24.099331257661799</c:v>
                </c:pt>
                <c:pt idx="1069">
                  <c:v>22.253586011963201</c:v>
                </c:pt>
                <c:pt idx="1070">
                  <c:v>9.7777365015156708</c:v>
                </c:pt>
                <c:pt idx="1071">
                  <c:v>12.831047825759001</c:v>
                </c:pt>
                <c:pt idx="1072">
                  <c:v>28.641924690481201</c:v>
                </c:pt>
                <c:pt idx="1073">
                  <c:v>12.430379955423801</c:v>
                </c:pt>
                <c:pt idx="1074">
                  <c:v>5.8244324119777096</c:v>
                </c:pt>
                <c:pt idx="1075">
                  <c:v>42.430404459457698</c:v>
                </c:pt>
                <c:pt idx="1076">
                  <c:v>11.275499656947501</c:v>
                </c:pt>
                <c:pt idx="1077">
                  <c:v>36.869239026160102</c:v>
                </c:pt>
                <c:pt idx="1078">
                  <c:v>9.5892186738158909</c:v>
                </c:pt>
                <c:pt idx="1079">
                  <c:v>9.1187344337635992</c:v>
                </c:pt>
                <c:pt idx="1080">
                  <c:v>16.007422847848801</c:v>
                </c:pt>
                <c:pt idx="1081">
                  <c:v>16.8856066704288</c:v>
                </c:pt>
                <c:pt idx="1082">
                  <c:v>49.652183427095402</c:v>
                </c:pt>
                <c:pt idx="1083">
                  <c:v>25.500039507678999</c:v>
                </c:pt>
                <c:pt idx="1084">
                  <c:v>41.900451348855299</c:v>
                </c:pt>
                <c:pt idx="1085">
                  <c:v>16.1136997678996</c:v>
                </c:pt>
                <c:pt idx="1086">
                  <c:v>34.678813050951398</c:v>
                </c:pt>
                <c:pt idx="1087">
                  <c:v>36.803942420051897</c:v>
                </c:pt>
                <c:pt idx="1088">
                  <c:v>22.197544171579299</c:v>
                </c:pt>
                <c:pt idx="1089">
                  <c:v>64.531024555891904</c:v>
                </c:pt>
                <c:pt idx="1090">
                  <c:v>16.8886431684051</c:v>
                </c:pt>
                <c:pt idx="1091">
                  <c:v>4.6700845592749696</c:v>
                </c:pt>
                <c:pt idx="1092">
                  <c:v>37.296010207823301</c:v>
                </c:pt>
                <c:pt idx="1093">
                  <c:v>15.5265557715081</c:v>
                </c:pt>
                <c:pt idx="1094">
                  <c:v>25.552646244488901</c:v>
                </c:pt>
                <c:pt idx="1095">
                  <c:v>6.2775478105929698</c:v>
                </c:pt>
                <c:pt idx="1096">
                  <c:v>13.2361498493998</c:v>
                </c:pt>
                <c:pt idx="1097">
                  <c:v>19.433717827312901</c:v>
                </c:pt>
                <c:pt idx="1098">
                  <c:v>21.431461786057302</c:v>
                </c:pt>
                <c:pt idx="1099">
                  <c:v>30.6791806655397</c:v>
                </c:pt>
                <c:pt idx="1100">
                  <c:v>11.455970334127301</c:v>
                </c:pt>
                <c:pt idx="1101">
                  <c:v>4.8934366687749602</c:v>
                </c:pt>
                <c:pt idx="1102">
                  <c:v>13.6478307819847</c:v>
                </c:pt>
                <c:pt idx="1103">
                  <c:v>12.648644769828501</c:v>
                </c:pt>
                <c:pt idx="1104">
                  <c:v>6.47886393023881</c:v>
                </c:pt>
                <c:pt idx="1105">
                  <c:v>8.8801427621264697</c:v>
                </c:pt>
                <c:pt idx="1106">
                  <c:v>47.719462609929103</c:v>
                </c:pt>
                <c:pt idx="1107">
                  <c:v>30.246154479168599</c:v>
                </c:pt>
                <c:pt idx="1108">
                  <c:v>16.270881520013099</c:v>
                </c:pt>
                <c:pt idx="1109">
                  <c:v>39.5187891719088</c:v>
                </c:pt>
                <c:pt idx="1110">
                  <c:v>13.385407767034801</c:v>
                </c:pt>
                <c:pt idx="1111">
                  <c:v>24.438683467721201</c:v>
                </c:pt>
                <c:pt idx="1112">
                  <c:v>15.427060261749199</c:v>
                </c:pt>
                <c:pt idx="1113">
                  <c:v>22.751466077478401</c:v>
                </c:pt>
                <c:pt idx="1114">
                  <c:v>12.1121653178866</c:v>
                </c:pt>
                <c:pt idx="1115">
                  <c:v>18.6005897910497</c:v>
                </c:pt>
                <c:pt idx="1116">
                  <c:v>12.084123400155599</c:v>
                </c:pt>
                <c:pt idx="1117">
                  <c:v>19.487689460500601</c:v>
                </c:pt>
                <c:pt idx="1118">
                  <c:v>22.826927093543102</c:v>
                </c:pt>
                <c:pt idx="1119">
                  <c:v>14.6326319149598</c:v>
                </c:pt>
                <c:pt idx="1120">
                  <c:v>17.690616602030602</c:v>
                </c:pt>
                <c:pt idx="1121">
                  <c:v>10.6500633990286</c:v>
                </c:pt>
                <c:pt idx="1122">
                  <c:v>21.992083424793901</c:v>
                </c:pt>
                <c:pt idx="1123">
                  <c:v>22.047700866456399</c:v>
                </c:pt>
                <c:pt idx="1124">
                  <c:v>10.857279278708999</c:v>
                </c:pt>
                <c:pt idx="1125">
                  <c:v>17.394142775560301</c:v>
                </c:pt>
                <c:pt idx="1126">
                  <c:v>20.610230490326199</c:v>
                </c:pt>
                <c:pt idx="1127">
                  <c:v>36.360932909079899</c:v>
                </c:pt>
                <c:pt idx="1128">
                  <c:v>39.205538027445897</c:v>
                </c:pt>
                <c:pt idx="1129">
                  <c:v>12.077681391592201</c:v>
                </c:pt>
                <c:pt idx="1130">
                  <c:v>9.7711173918570609</c:v>
                </c:pt>
                <c:pt idx="1131">
                  <c:v>4.5992718043018899</c:v>
                </c:pt>
                <c:pt idx="1132">
                  <c:v>34.796280058881202</c:v>
                </c:pt>
                <c:pt idx="1133">
                  <c:v>6.6458001763644301</c:v>
                </c:pt>
                <c:pt idx="1134">
                  <c:v>32.276958747843601</c:v>
                </c:pt>
                <c:pt idx="1135">
                  <c:v>31.260744084717398</c:v>
                </c:pt>
                <c:pt idx="1136">
                  <c:v>33.094077189883002</c:v>
                </c:pt>
                <c:pt idx="1137">
                  <c:v>28.0308505788954</c:v>
                </c:pt>
                <c:pt idx="1138">
                  <c:v>5.8392141474204298</c:v>
                </c:pt>
                <c:pt idx="1139">
                  <c:v>44.096549881485402</c:v>
                </c:pt>
                <c:pt idx="1140">
                  <c:v>15.8735299333693</c:v>
                </c:pt>
                <c:pt idx="1141">
                  <c:v>45.526483479636298</c:v>
                </c:pt>
                <c:pt idx="1142">
                  <c:v>20.942771664254501</c:v>
                </c:pt>
                <c:pt idx="1143">
                  <c:v>4.27631223446802</c:v>
                </c:pt>
                <c:pt idx="1144">
                  <c:v>16.1651041020714</c:v>
                </c:pt>
                <c:pt idx="1145">
                  <c:v>23.1539527588411</c:v>
                </c:pt>
                <c:pt idx="1146">
                  <c:v>24.231862949091401</c:v>
                </c:pt>
                <c:pt idx="1147">
                  <c:v>24.217077287892899</c:v>
                </c:pt>
                <c:pt idx="1148">
                  <c:v>24.949444935273899</c:v>
                </c:pt>
                <c:pt idx="1149">
                  <c:v>21.145289894655001</c:v>
                </c:pt>
                <c:pt idx="1150">
                  <c:v>13.6256641518585</c:v>
                </c:pt>
                <c:pt idx="1151">
                  <c:v>8.7780317504933905</c:v>
                </c:pt>
                <c:pt idx="1152">
                  <c:v>32.833546624395503</c:v>
                </c:pt>
                <c:pt idx="1153">
                  <c:v>27.9290717330177</c:v>
                </c:pt>
                <c:pt idx="1154">
                  <c:v>37.378267907190803</c:v>
                </c:pt>
                <c:pt idx="1155">
                  <c:v>28.1189227986285</c:v>
                </c:pt>
                <c:pt idx="1156">
                  <c:v>11.788321872123699</c:v>
                </c:pt>
                <c:pt idx="1157">
                  <c:v>27.567480077452998</c:v>
                </c:pt>
                <c:pt idx="1158">
                  <c:v>71.012388052134696</c:v>
                </c:pt>
                <c:pt idx="1159">
                  <c:v>14.131316704489601</c:v>
                </c:pt>
                <c:pt idx="1160">
                  <c:v>5.8909366024767102</c:v>
                </c:pt>
                <c:pt idx="1161">
                  <c:v>10.5128048506749</c:v>
                </c:pt>
                <c:pt idx="1162">
                  <c:v>6.8377696656576097</c:v>
                </c:pt>
                <c:pt idx="1163">
                  <c:v>15.1312293169252</c:v>
                </c:pt>
                <c:pt idx="1164">
                  <c:v>22.981093150110699</c:v>
                </c:pt>
                <c:pt idx="1165">
                  <c:v>26.141202923080801</c:v>
                </c:pt>
                <c:pt idx="1166">
                  <c:v>15.7489255001669</c:v>
                </c:pt>
                <c:pt idx="1167">
                  <c:v>52.724192360687198</c:v>
                </c:pt>
                <c:pt idx="1168">
                  <c:v>18.6113823137105</c:v>
                </c:pt>
                <c:pt idx="1169">
                  <c:v>24.949358287671</c:v>
                </c:pt>
                <c:pt idx="1170">
                  <c:v>40.519531906000203</c:v>
                </c:pt>
                <c:pt idx="1171">
                  <c:v>6.96989678864262</c:v>
                </c:pt>
                <c:pt idx="1172">
                  <c:v>15.0251924274492</c:v>
                </c:pt>
                <c:pt idx="1173">
                  <c:v>33.714178571755298</c:v>
                </c:pt>
                <c:pt idx="1174">
                  <c:v>10.9282742968359</c:v>
                </c:pt>
                <c:pt idx="1175">
                  <c:v>32.1920191909512</c:v>
                </c:pt>
                <c:pt idx="1176">
                  <c:v>32.386500595013302</c:v>
                </c:pt>
                <c:pt idx="1177">
                  <c:v>14.1786435357904</c:v>
                </c:pt>
                <c:pt idx="1178">
                  <c:v>24.086394319863899</c:v>
                </c:pt>
                <c:pt idx="1179">
                  <c:v>18.429742721717201</c:v>
                </c:pt>
                <c:pt idx="1180">
                  <c:v>9.3268332968937706</c:v>
                </c:pt>
                <c:pt idx="1181">
                  <c:v>17.7255802285211</c:v>
                </c:pt>
                <c:pt idx="1182">
                  <c:v>9.1070248958511293</c:v>
                </c:pt>
                <c:pt idx="1183">
                  <c:v>20.220702865354301</c:v>
                </c:pt>
                <c:pt idx="1184">
                  <c:v>62.215743057334002</c:v>
                </c:pt>
                <c:pt idx="1185">
                  <c:v>24.060375339818801</c:v>
                </c:pt>
                <c:pt idx="1186">
                  <c:v>7.06964039753605</c:v>
                </c:pt>
                <c:pt idx="1187">
                  <c:v>67.463506812365793</c:v>
                </c:pt>
                <c:pt idx="1188">
                  <c:v>7.7308200542216499</c:v>
                </c:pt>
                <c:pt idx="1189">
                  <c:v>9.7796753779232706</c:v>
                </c:pt>
                <c:pt idx="1190">
                  <c:v>17.4335217427742</c:v>
                </c:pt>
                <c:pt idx="1191">
                  <c:v>15.1349397995403</c:v>
                </c:pt>
                <c:pt idx="1192">
                  <c:v>14.3063875247715</c:v>
                </c:pt>
                <c:pt idx="1193">
                  <c:v>15.004468373398</c:v>
                </c:pt>
                <c:pt idx="1194">
                  <c:v>16.374762450306399</c:v>
                </c:pt>
                <c:pt idx="1195">
                  <c:v>29.738397487543299</c:v>
                </c:pt>
                <c:pt idx="1196">
                  <c:v>6.0662475025567897</c:v>
                </c:pt>
                <c:pt idx="1197">
                  <c:v>5.4239615792414302</c:v>
                </c:pt>
                <c:pt idx="1198">
                  <c:v>12.923988466647399</c:v>
                </c:pt>
                <c:pt idx="1199">
                  <c:v>14.4981413677994</c:v>
                </c:pt>
                <c:pt idx="1200">
                  <c:v>5.8881223299784802</c:v>
                </c:pt>
                <c:pt idx="1201">
                  <c:v>17.1343636934625</c:v>
                </c:pt>
                <c:pt idx="1202">
                  <c:v>14.2374082783047</c:v>
                </c:pt>
                <c:pt idx="1203">
                  <c:v>27.133709135238199</c:v>
                </c:pt>
                <c:pt idx="1204">
                  <c:v>20.534894344750001</c:v>
                </c:pt>
                <c:pt idx="1205">
                  <c:v>4.2334886931057198</c:v>
                </c:pt>
                <c:pt idx="1206">
                  <c:v>42.5236617735249</c:v>
                </c:pt>
                <c:pt idx="1207">
                  <c:v>44.342281199046496</c:v>
                </c:pt>
                <c:pt idx="1208">
                  <c:v>30.139915091534601</c:v>
                </c:pt>
                <c:pt idx="1209">
                  <c:v>32.295537168370799</c:v>
                </c:pt>
                <c:pt idx="1210">
                  <c:v>15.638440293394201</c:v>
                </c:pt>
                <c:pt idx="1211">
                  <c:v>32.074759464830301</c:v>
                </c:pt>
                <c:pt idx="1212">
                  <c:v>20.2107879012854</c:v>
                </c:pt>
                <c:pt idx="1213">
                  <c:v>19.2647368849568</c:v>
                </c:pt>
                <c:pt idx="1214">
                  <c:v>31.3567868471388</c:v>
                </c:pt>
                <c:pt idx="1215">
                  <c:v>11.3055395505248</c:v>
                </c:pt>
                <c:pt idx="1216">
                  <c:v>26.325564417333901</c:v>
                </c:pt>
                <c:pt idx="1217">
                  <c:v>73.333543570296698</c:v>
                </c:pt>
                <c:pt idx="1218">
                  <c:v>14.8290793531436</c:v>
                </c:pt>
                <c:pt idx="1219">
                  <c:v>25.165863001674001</c:v>
                </c:pt>
                <c:pt idx="1220">
                  <c:v>28.3012567731848</c:v>
                </c:pt>
                <c:pt idx="1221">
                  <c:v>30.830463297875902</c:v>
                </c:pt>
                <c:pt idx="1222">
                  <c:v>14.9300551955399</c:v>
                </c:pt>
                <c:pt idx="1223">
                  <c:v>22.3546686963879</c:v>
                </c:pt>
                <c:pt idx="1224">
                  <c:v>8.4458067965842396</c:v>
                </c:pt>
                <c:pt idx="1225">
                  <c:v>4.9764359537574103</c:v>
                </c:pt>
                <c:pt idx="1226">
                  <c:v>25.7446345034197</c:v>
                </c:pt>
                <c:pt idx="1227">
                  <c:v>6.9622842452736</c:v>
                </c:pt>
                <c:pt idx="1228">
                  <c:v>41.476622709854901</c:v>
                </c:pt>
                <c:pt idx="1229">
                  <c:v>35.872759543177601</c:v>
                </c:pt>
                <c:pt idx="1230">
                  <c:v>28.2469801728021</c:v>
                </c:pt>
                <c:pt idx="1231">
                  <c:v>28.8079804604351</c:v>
                </c:pt>
                <c:pt idx="1232">
                  <c:v>38.262187860168197</c:v>
                </c:pt>
                <c:pt idx="1233">
                  <c:v>17.632069437775801</c:v>
                </c:pt>
                <c:pt idx="1234">
                  <c:v>45.022877855250798</c:v>
                </c:pt>
                <c:pt idx="1235">
                  <c:v>23.122627949915302</c:v>
                </c:pt>
                <c:pt idx="1236">
                  <c:v>16.1990374507985</c:v>
                </c:pt>
                <c:pt idx="1237">
                  <c:v>30.9272364980703</c:v>
                </c:pt>
                <c:pt idx="1238">
                  <c:v>2.25960059776581</c:v>
                </c:pt>
                <c:pt idx="1239">
                  <c:v>16.3560683155889</c:v>
                </c:pt>
                <c:pt idx="1240">
                  <c:v>21.223686309747901</c:v>
                </c:pt>
                <c:pt idx="1241">
                  <c:v>10.033441586942599</c:v>
                </c:pt>
                <c:pt idx="1242">
                  <c:v>37.649646418348198</c:v>
                </c:pt>
                <c:pt idx="1243">
                  <c:v>19.415871766536601</c:v>
                </c:pt>
                <c:pt idx="1244">
                  <c:v>3.7040188668660301</c:v>
                </c:pt>
                <c:pt idx="1245">
                  <c:v>9.7359045730947997</c:v>
                </c:pt>
                <c:pt idx="1246">
                  <c:v>15.982634701312</c:v>
                </c:pt>
                <c:pt idx="1247">
                  <c:v>10.232671452649299</c:v>
                </c:pt>
                <c:pt idx="1248">
                  <c:v>13.5356651534874</c:v>
                </c:pt>
                <c:pt idx="1249">
                  <c:v>16.066294976603601</c:v>
                </c:pt>
                <c:pt idx="1250">
                  <c:v>34.250082297921203</c:v>
                </c:pt>
                <c:pt idx="1251">
                  <c:v>10.213851727458399</c:v>
                </c:pt>
                <c:pt idx="1252">
                  <c:v>18.799286423157898</c:v>
                </c:pt>
                <c:pt idx="1253">
                  <c:v>14.6685438211901</c:v>
                </c:pt>
                <c:pt idx="1254">
                  <c:v>27.6176856962208</c:v>
                </c:pt>
                <c:pt idx="1255">
                  <c:v>12.1835440276345</c:v>
                </c:pt>
                <c:pt idx="1256">
                  <c:v>7.3771808625496096</c:v>
                </c:pt>
                <c:pt idx="1257">
                  <c:v>26.1276973569469</c:v>
                </c:pt>
                <c:pt idx="1258">
                  <c:v>34.203577930891903</c:v>
                </c:pt>
                <c:pt idx="1259">
                  <c:v>17.548297108739799</c:v>
                </c:pt>
                <c:pt idx="1260">
                  <c:v>16.977137439521499</c:v>
                </c:pt>
                <c:pt idx="1261">
                  <c:v>6.3509084821221702</c:v>
                </c:pt>
                <c:pt idx="1262">
                  <c:v>16.453408511339202</c:v>
                </c:pt>
                <c:pt idx="1263">
                  <c:v>35.736617018937601</c:v>
                </c:pt>
                <c:pt idx="1264">
                  <c:v>22.385934000096402</c:v>
                </c:pt>
                <c:pt idx="1265">
                  <c:v>19.5276347466048</c:v>
                </c:pt>
                <c:pt idx="1266">
                  <c:v>20.018580113977301</c:v>
                </c:pt>
                <c:pt idx="1267">
                  <c:v>7.6073034001080702</c:v>
                </c:pt>
                <c:pt idx="1268">
                  <c:v>17.874180669120399</c:v>
                </c:pt>
                <c:pt idx="1269">
                  <c:v>15.970748707683001</c:v>
                </c:pt>
                <c:pt idx="1270">
                  <c:v>11.216732215428101</c:v>
                </c:pt>
                <c:pt idx="1271">
                  <c:v>44.598454755120599</c:v>
                </c:pt>
                <c:pt idx="1272">
                  <c:v>18.6156306915843</c:v>
                </c:pt>
                <c:pt idx="1273">
                  <c:v>11.113624252394001</c:v>
                </c:pt>
                <c:pt idx="1274">
                  <c:v>26.885049166480499</c:v>
                </c:pt>
                <c:pt idx="1275">
                  <c:v>13.6143523076829</c:v>
                </c:pt>
                <c:pt idx="1276">
                  <c:v>68.124129797600006</c:v>
                </c:pt>
                <c:pt idx="1277">
                  <c:v>28.6294826965288</c:v>
                </c:pt>
                <c:pt idx="1278">
                  <c:v>10.203869903731301</c:v>
                </c:pt>
                <c:pt idx="1279">
                  <c:v>52.424911498505601</c:v>
                </c:pt>
                <c:pt idx="1280">
                  <c:v>41.837850393861103</c:v>
                </c:pt>
                <c:pt idx="1281">
                  <c:v>16.7140935281308</c:v>
                </c:pt>
                <c:pt idx="1282">
                  <c:v>9.9603593074569492</c:v>
                </c:pt>
                <c:pt idx="1283">
                  <c:v>21.3030959141966</c:v>
                </c:pt>
                <c:pt idx="1284">
                  <c:v>10.144287007070799</c:v>
                </c:pt>
                <c:pt idx="1285">
                  <c:v>7.7568594074609702</c:v>
                </c:pt>
                <c:pt idx="1286">
                  <c:v>24.802677292490799</c:v>
                </c:pt>
                <c:pt idx="1287">
                  <c:v>29.535776597644301</c:v>
                </c:pt>
                <c:pt idx="1288">
                  <c:v>53.669382566432901</c:v>
                </c:pt>
                <c:pt idx="1289">
                  <c:v>11.045409474136701</c:v>
                </c:pt>
                <c:pt idx="1290">
                  <c:v>11.8822166648731</c:v>
                </c:pt>
                <c:pt idx="1291">
                  <c:v>7.6201428787475596</c:v>
                </c:pt>
                <c:pt idx="1292">
                  <c:v>16.5109896164691</c:v>
                </c:pt>
                <c:pt idx="1293">
                  <c:v>19.6399930440028</c:v>
                </c:pt>
                <c:pt idx="1294">
                  <c:v>15.8753761655838</c:v>
                </c:pt>
                <c:pt idx="1295">
                  <c:v>43.632390714619902</c:v>
                </c:pt>
                <c:pt idx="1296">
                  <c:v>16.6732784671477</c:v>
                </c:pt>
                <c:pt idx="1297">
                  <c:v>36.297180626897401</c:v>
                </c:pt>
                <c:pt idx="1298">
                  <c:v>19.4050255215503</c:v>
                </c:pt>
                <c:pt idx="1299">
                  <c:v>14.8704729071576</c:v>
                </c:pt>
                <c:pt idx="1300">
                  <c:v>22.319391952036199</c:v>
                </c:pt>
                <c:pt idx="1301">
                  <c:v>13.0177673714508</c:v>
                </c:pt>
                <c:pt idx="1302">
                  <c:v>14.398266354347401</c:v>
                </c:pt>
                <c:pt idx="1303">
                  <c:v>34.995727420237202</c:v>
                </c:pt>
                <c:pt idx="1304">
                  <c:v>17.3081237726323</c:v>
                </c:pt>
                <c:pt idx="1305">
                  <c:v>42.893531637408103</c:v>
                </c:pt>
                <c:pt idx="1306">
                  <c:v>15.5154448974285</c:v>
                </c:pt>
                <c:pt idx="1307">
                  <c:v>22.659790546920998</c:v>
                </c:pt>
                <c:pt idx="1308">
                  <c:v>32.837120634852504</c:v>
                </c:pt>
                <c:pt idx="1309">
                  <c:v>16.513554489476</c:v>
                </c:pt>
                <c:pt idx="1310">
                  <c:v>17.581947518568899</c:v>
                </c:pt>
                <c:pt idx="1311">
                  <c:v>28.038472334065101</c:v>
                </c:pt>
                <c:pt idx="1312">
                  <c:v>27.174554887378299</c:v>
                </c:pt>
                <c:pt idx="1313">
                  <c:v>6.9711381356248197</c:v>
                </c:pt>
                <c:pt idx="1314">
                  <c:v>21.2552573475825</c:v>
                </c:pt>
                <c:pt idx="1315">
                  <c:v>33.9593845554894</c:v>
                </c:pt>
                <c:pt idx="1316">
                  <c:v>16.3508153506112</c:v>
                </c:pt>
                <c:pt idx="1317">
                  <c:v>27.682017059869001</c:v>
                </c:pt>
                <c:pt idx="1318">
                  <c:v>16.592525625867001</c:v>
                </c:pt>
                <c:pt idx="1319">
                  <c:v>25.572714333571501</c:v>
                </c:pt>
                <c:pt idx="1320">
                  <c:v>9.8341555989013898</c:v>
                </c:pt>
                <c:pt idx="1321">
                  <c:v>14.927877644765299</c:v>
                </c:pt>
                <c:pt idx="1322">
                  <c:v>10.334977829178801</c:v>
                </c:pt>
                <c:pt idx="1323">
                  <c:v>35.739423943765601</c:v>
                </c:pt>
                <c:pt idx="1324">
                  <c:v>15.6953990306333</c:v>
                </c:pt>
                <c:pt idx="1325">
                  <c:v>15.9117668133403</c:v>
                </c:pt>
                <c:pt idx="1326">
                  <c:v>26.419875355099599</c:v>
                </c:pt>
                <c:pt idx="1327">
                  <c:v>29.953904334970801</c:v>
                </c:pt>
                <c:pt idx="1328">
                  <c:v>8.1325902264355996</c:v>
                </c:pt>
                <c:pt idx="1329">
                  <c:v>28.507227830996701</c:v>
                </c:pt>
                <c:pt idx="1330">
                  <c:v>26.072588318174901</c:v>
                </c:pt>
                <c:pt idx="1331">
                  <c:v>41.190221205805202</c:v>
                </c:pt>
                <c:pt idx="1332">
                  <c:v>32.660927851866198</c:v>
                </c:pt>
                <c:pt idx="1333">
                  <c:v>14.8497478196599</c:v>
                </c:pt>
                <c:pt idx="1334">
                  <c:v>14.3973677739195</c:v>
                </c:pt>
                <c:pt idx="1335">
                  <c:v>14.0988982130728</c:v>
                </c:pt>
                <c:pt idx="1336">
                  <c:v>13.826849817334899</c:v>
                </c:pt>
                <c:pt idx="1337">
                  <c:v>9.1434044365257297</c:v>
                </c:pt>
                <c:pt idx="1338">
                  <c:v>98.115787825631301</c:v>
                </c:pt>
                <c:pt idx="1339">
                  <c:v>9.6483269513190706</c:v>
                </c:pt>
                <c:pt idx="1340">
                  <c:v>21.386921434303201</c:v>
                </c:pt>
                <c:pt idx="1341">
                  <c:v>20.272641946684899</c:v>
                </c:pt>
                <c:pt idx="1342">
                  <c:v>17.900652695127</c:v>
                </c:pt>
                <c:pt idx="1343">
                  <c:v>15.727400921086801</c:v>
                </c:pt>
                <c:pt idx="1344">
                  <c:v>6.0483866631014997</c:v>
                </c:pt>
                <c:pt idx="1345">
                  <c:v>12.026784710633899</c:v>
                </c:pt>
                <c:pt idx="1346">
                  <c:v>30.488377585414401</c:v>
                </c:pt>
                <c:pt idx="1347">
                  <c:v>11.7283866755325</c:v>
                </c:pt>
                <c:pt idx="1348">
                  <c:v>12.1915086761294</c:v>
                </c:pt>
                <c:pt idx="1349">
                  <c:v>10.569280991313899</c:v>
                </c:pt>
                <c:pt idx="1350">
                  <c:v>30.4625199558999</c:v>
                </c:pt>
                <c:pt idx="1351">
                  <c:v>13.4283981503677</c:v>
                </c:pt>
                <c:pt idx="1352">
                  <c:v>19.353732921816999</c:v>
                </c:pt>
                <c:pt idx="1353">
                  <c:v>21.637645141912</c:v>
                </c:pt>
                <c:pt idx="1354">
                  <c:v>25.236601382126398</c:v>
                </c:pt>
                <c:pt idx="1355">
                  <c:v>17.782699144442802</c:v>
                </c:pt>
                <c:pt idx="1356">
                  <c:v>22.261411353575699</c:v>
                </c:pt>
                <c:pt idx="1357">
                  <c:v>8.9076516349176096</c:v>
                </c:pt>
                <c:pt idx="1358">
                  <c:v>7.4890067619551504</c:v>
                </c:pt>
                <c:pt idx="1359">
                  <c:v>15.462783688997099</c:v>
                </c:pt>
                <c:pt idx="1360">
                  <c:v>26.377224102929301</c:v>
                </c:pt>
                <c:pt idx="1361">
                  <c:v>7.6469225966319003</c:v>
                </c:pt>
                <c:pt idx="1362">
                  <c:v>20.643984329050099</c:v>
                </c:pt>
                <c:pt idx="1363">
                  <c:v>15.3948963207019</c:v>
                </c:pt>
                <c:pt idx="1364">
                  <c:v>17.217928577111699</c:v>
                </c:pt>
                <c:pt idx="1365">
                  <c:v>21.392684829853302</c:v>
                </c:pt>
                <c:pt idx="1366">
                  <c:v>8.2930666017788202</c:v>
                </c:pt>
                <c:pt idx="1367">
                  <c:v>28.2074491819861</c:v>
                </c:pt>
                <c:pt idx="1368">
                  <c:v>92.455939770682406</c:v>
                </c:pt>
                <c:pt idx="1369">
                  <c:v>17.7012613559525</c:v>
                </c:pt>
                <c:pt idx="1370">
                  <c:v>5.5493191552472902</c:v>
                </c:pt>
                <c:pt idx="1371">
                  <c:v>13.2716057446083</c:v>
                </c:pt>
                <c:pt idx="1372">
                  <c:v>21.1168630128834</c:v>
                </c:pt>
                <c:pt idx="1373">
                  <c:v>12.4597560579241</c:v>
                </c:pt>
                <c:pt idx="1374">
                  <c:v>13.7220610779697</c:v>
                </c:pt>
                <c:pt idx="1375">
                  <c:v>21.553460847331898</c:v>
                </c:pt>
                <c:pt idx="1376">
                  <c:v>94.428702639789094</c:v>
                </c:pt>
                <c:pt idx="1377">
                  <c:v>29.1869484323805</c:v>
                </c:pt>
                <c:pt idx="1378">
                  <c:v>24.658679150670999</c:v>
                </c:pt>
                <c:pt idx="1379">
                  <c:v>4.6062413923947796</c:v>
                </c:pt>
                <c:pt idx="1380">
                  <c:v>31.6974157973487</c:v>
                </c:pt>
                <c:pt idx="1381">
                  <c:v>14.4863623253814</c:v>
                </c:pt>
                <c:pt idx="1382">
                  <c:v>30.21934659087</c:v>
                </c:pt>
                <c:pt idx="1383">
                  <c:v>11.2406932635123</c:v>
                </c:pt>
                <c:pt idx="1384">
                  <c:v>10.6899469139699</c:v>
                </c:pt>
                <c:pt idx="1385">
                  <c:v>26.485614925099998</c:v>
                </c:pt>
                <c:pt idx="1386">
                  <c:v>6.0946815340533602</c:v>
                </c:pt>
                <c:pt idx="1387">
                  <c:v>9.6161965213477405</c:v>
                </c:pt>
                <c:pt idx="1388">
                  <c:v>36.407598719333798</c:v>
                </c:pt>
                <c:pt idx="1389">
                  <c:v>5.8329765821851902</c:v>
                </c:pt>
                <c:pt idx="1390">
                  <c:v>16.0096123403695</c:v>
                </c:pt>
                <c:pt idx="1391">
                  <c:v>31.575700753227501</c:v>
                </c:pt>
                <c:pt idx="1392">
                  <c:v>39.2217011793499</c:v>
                </c:pt>
                <c:pt idx="1393">
                  <c:v>37.629434127110898</c:v>
                </c:pt>
                <c:pt idx="1394">
                  <c:v>2.01461334458173</c:v>
                </c:pt>
                <c:pt idx="1395">
                  <c:v>9.0629133892096601</c:v>
                </c:pt>
                <c:pt idx="1396">
                  <c:v>48.320063944556601</c:v>
                </c:pt>
                <c:pt idx="1397">
                  <c:v>14.8525342825641</c:v>
                </c:pt>
                <c:pt idx="1398">
                  <c:v>27.470010958715601</c:v>
                </c:pt>
                <c:pt idx="1399">
                  <c:v>16.361096611449199</c:v>
                </c:pt>
                <c:pt idx="1400">
                  <c:v>11.148770382071399</c:v>
                </c:pt>
                <c:pt idx="1401">
                  <c:v>19.4812982100689</c:v>
                </c:pt>
                <c:pt idx="1402">
                  <c:v>26.9159040713355</c:v>
                </c:pt>
                <c:pt idx="1403">
                  <c:v>10.2123288601155</c:v>
                </c:pt>
                <c:pt idx="1404">
                  <c:v>22.016493736549801</c:v>
                </c:pt>
                <c:pt idx="1405">
                  <c:v>2.97749441550335</c:v>
                </c:pt>
                <c:pt idx="1406">
                  <c:v>9.8616692411627493</c:v>
                </c:pt>
                <c:pt idx="1407">
                  <c:v>7.4949558937190801</c:v>
                </c:pt>
                <c:pt idx="1408">
                  <c:v>31.516195508550901</c:v>
                </c:pt>
                <c:pt idx="1409">
                  <c:v>27.250420931229201</c:v>
                </c:pt>
                <c:pt idx="1410">
                  <c:v>37.368621898474899</c:v>
                </c:pt>
                <c:pt idx="1411">
                  <c:v>37.542719879330299</c:v>
                </c:pt>
                <c:pt idx="1412">
                  <c:v>10.7620743225264</c:v>
                </c:pt>
                <c:pt idx="1413">
                  <c:v>8.2871573763981203</c:v>
                </c:pt>
                <c:pt idx="1414">
                  <c:v>44.815138237931002</c:v>
                </c:pt>
                <c:pt idx="1415">
                  <c:v>7.2179497653468703</c:v>
                </c:pt>
                <c:pt idx="1416">
                  <c:v>23.472061193899801</c:v>
                </c:pt>
                <c:pt idx="1417">
                  <c:v>28.712243231693702</c:v>
                </c:pt>
                <c:pt idx="1418">
                  <c:v>25.321594916564599</c:v>
                </c:pt>
                <c:pt idx="1419">
                  <c:v>25.3730006934885</c:v>
                </c:pt>
                <c:pt idx="1420">
                  <c:v>27.308108239682401</c:v>
                </c:pt>
                <c:pt idx="1421">
                  <c:v>35.702841490252602</c:v>
                </c:pt>
                <c:pt idx="1422">
                  <c:v>10.261626833821699</c:v>
                </c:pt>
                <c:pt idx="1423">
                  <c:v>10.5807846866572</c:v>
                </c:pt>
                <c:pt idx="1424">
                  <c:v>11.395569215702301</c:v>
                </c:pt>
                <c:pt idx="1425">
                  <c:v>19.813923867931901</c:v>
                </c:pt>
                <c:pt idx="1426">
                  <c:v>4.0993804811198</c:v>
                </c:pt>
                <c:pt idx="1427">
                  <c:v>28.320080548845599</c:v>
                </c:pt>
                <c:pt idx="1428">
                  <c:v>20.483646635550802</c:v>
                </c:pt>
                <c:pt idx="1429">
                  <c:v>5.2056947250935304</c:v>
                </c:pt>
                <c:pt idx="1430">
                  <c:v>18.996658113633899</c:v>
                </c:pt>
                <c:pt idx="1431">
                  <c:v>19.638705906603999</c:v>
                </c:pt>
                <c:pt idx="1432">
                  <c:v>21.4741123059217</c:v>
                </c:pt>
                <c:pt idx="1433">
                  <c:v>16.985732108514998</c:v>
                </c:pt>
                <c:pt idx="1434">
                  <c:v>7.9233053742398596</c:v>
                </c:pt>
                <c:pt idx="1435">
                  <c:v>7.0942077304254898</c:v>
                </c:pt>
                <c:pt idx="1436">
                  <c:v>20.332972153442402</c:v>
                </c:pt>
                <c:pt idx="1437">
                  <c:v>75.642328931319</c:v>
                </c:pt>
                <c:pt idx="1438">
                  <c:v>69.3642133056088</c:v>
                </c:pt>
                <c:pt idx="1439">
                  <c:v>28.814924551330801</c:v>
                </c:pt>
                <c:pt idx="1440">
                  <c:v>5.4734192726361499</c:v>
                </c:pt>
                <c:pt idx="1441">
                  <c:v>37.963074108571398</c:v>
                </c:pt>
                <c:pt idx="1442">
                  <c:v>12.719765859718001</c:v>
                </c:pt>
                <c:pt idx="1443">
                  <c:v>6.93759766591206</c:v>
                </c:pt>
                <c:pt idx="1444">
                  <c:v>56.615835684507502</c:v>
                </c:pt>
                <c:pt idx="1445">
                  <c:v>57.3173786473495</c:v>
                </c:pt>
                <c:pt idx="1446">
                  <c:v>15.9747558606842</c:v>
                </c:pt>
                <c:pt idx="1447">
                  <c:v>14.3722114138357</c:v>
                </c:pt>
                <c:pt idx="1448">
                  <c:v>24.161739003308799</c:v>
                </c:pt>
                <c:pt idx="1449">
                  <c:v>97.181684041810399</c:v>
                </c:pt>
                <c:pt idx="1450">
                  <c:v>30.9075990744881</c:v>
                </c:pt>
                <c:pt idx="1451">
                  <c:v>12.368912425132301</c:v>
                </c:pt>
                <c:pt idx="1452">
                  <c:v>22.6155739165429</c:v>
                </c:pt>
                <c:pt idx="1453">
                  <c:v>22.383208281662199</c:v>
                </c:pt>
                <c:pt idx="1454">
                  <c:v>76.207323612534395</c:v>
                </c:pt>
                <c:pt idx="1455">
                  <c:v>41.222775911269501</c:v>
                </c:pt>
                <c:pt idx="1456">
                  <c:v>5.4058679853776299</c:v>
                </c:pt>
                <c:pt idx="1457">
                  <c:v>8.2429445880935805</c:v>
                </c:pt>
                <c:pt idx="1458">
                  <c:v>21.605601290998699</c:v>
                </c:pt>
                <c:pt idx="1459">
                  <c:v>19.482885630619599</c:v>
                </c:pt>
                <c:pt idx="1460">
                  <c:v>7.3398741899640001</c:v>
                </c:pt>
                <c:pt idx="1461">
                  <c:v>25.218156056131502</c:v>
                </c:pt>
                <c:pt idx="1462">
                  <c:v>29.542218376415398</c:v>
                </c:pt>
                <c:pt idx="1463">
                  <c:v>21.845976381261099</c:v>
                </c:pt>
                <c:pt idx="1464">
                  <c:v>8.2403902726980398</c:v>
                </c:pt>
                <c:pt idx="1465">
                  <c:v>21.5035382384172</c:v>
                </c:pt>
                <c:pt idx="1466">
                  <c:v>8.9299200719335801</c:v>
                </c:pt>
                <c:pt idx="1467">
                  <c:v>43.248911805286198</c:v>
                </c:pt>
                <c:pt idx="1468">
                  <c:v>8.3098017561281505</c:v>
                </c:pt>
                <c:pt idx="1469">
                  <c:v>16.826204038911399</c:v>
                </c:pt>
                <c:pt idx="1470">
                  <c:v>62.350342911904498</c:v>
                </c:pt>
                <c:pt idx="1471">
                  <c:v>18.503613026125699</c:v>
                </c:pt>
                <c:pt idx="1472">
                  <c:v>70.812630657137007</c:v>
                </c:pt>
                <c:pt idx="1473">
                  <c:v>31.803778088730599</c:v>
                </c:pt>
                <c:pt idx="1474">
                  <c:v>7.5044172880912798</c:v>
                </c:pt>
                <c:pt idx="1475">
                  <c:v>15.2663095180508</c:v>
                </c:pt>
                <c:pt idx="1476">
                  <c:v>9.1177707394602994</c:v>
                </c:pt>
                <c:pt idx="1477">
                  <c:v>21.608362362582</c:v>
                </c:pt>
                <c:pt idx="1478">
                  <c:v>24.3012691951355</c:v>
                </c:pt>
                <c:pt idx="1479">
                  <c:v>25.585135795505199</c:v>
                </c:pt>
                <c:pt idx="1480">
                  <c:v>12.5127120651662</c:v>
                </c:pt>
                <c:pt idx="1481">
                  <c:v>11.131855681959999</c:v>
                </c:pt>
                <c:pt idx="1482">
                  <c:v>25.443785858126699</c:v>
                </c:pt>
                <c:pt idx="1483">
                  <c:v>17.3766684406996</c:v>
                </c:pt>
                <c:pt idx="1484">
                  <c:v>6.7663593629828096</c:v>
                </c:pt>
                <c:pt idx="1485">
                  <c:v>18.9346522463916</c:v>
                </c:pt>
                <c:pt idx="1486">
                  <c:v>15.0811225740719</c:v>
                </c:pt>
                <c:pt idx="1487">
                  <c:v>12.9693845843803</c:v>
                </c:pt>
                <c:pt idx="1488">
                  <c:v>42.646684273879004</c:v>
                </c:pt>
                <c:pt idx="1489">
                  <c:v>26.6698402538637</c:v>
                </c:pt>
                <c:pt idx="1490">
                  <c:v>15.616268112991801</c:v>
                </c:pt>
                <c:pt idx="1491">
                  <c:v>15.731175805091899</c:v>
                </c:pt>
                <c:pt idx="1492">
                  <c:v>13.566222817376101</c:v>
                </c:pt>
                <c:pt idx="1493">
                  <c:v>45.295770262418401</c:v>
                </c:pt>
                <c:pt idx="1494">
                  <c:v>12.713401694704199</c:v>
                </c:pt>
                <c:pt idx="1495">
                  <c:v>18.215380461068602</c:v>
                </c:pt>
                <c:pt idx="1496">
                  <c:v>16.820256392638399</c:v>
                </c:pt>
                <c:pt idx="1497">
                  <c:v>35.063789782604999</c:v>
                </c:pt>
                <c:pt idx="1498">
                  <c:v>10.7695045292605</c:v>
                </c:pt>
                <c:pt idx="1499">
                  <c:v>27.047456828782401</c:v>
                </c:pt>
                <c:pt idx="1500">
                  <c:v>19.0919178198296</c:v>
                </c:pt>
                <c:pt idx="1501">
                  <c:v>23.901257780838399</c:v>
                </c:pt>
                <c:pt idx="1502">
                  <c:v>15.539216710605</c:v>
                </c:pt>
                <c:pt idx="1503">
                  <c:v>25.006099359951602</c:v>
                </c:pt>
                <c:pt idx="1504">
                  <c:v>24.4503552496592</c:v>
                </c:pt>
                <c:pt idx="1505">
                  <c:v>35.839071386528303</c:v>
                </c:pt>
                <c:pt idx="1506">
                  <c:v>8.8575530318165399</c:v>
                </c:pt>
                <c:pt idx="1507">
                  <c:v>9.1685288820270099</c:v>
                </c:pt>
                <c:pt idx="1508">
                  <c:v>20.638847360405101</c:v>
                </c:pt>
                <c:pt idx="1509">
                  <c:v>11.983119299843599</c:v>
                </c:pt>
                <c:pt idx="1510">
                  <c:v>17.7695226320213</c:v>
                </c:pt>
                <c:pt idx="1511">
                  <c:v>12.054435448588499</c:v>
                </c:pt>
                <c:pt idx="1512">
                  <c:v>15.6980610427263</c:v>
                </c:pt>
                <c:pt idx="1513">
                  <c:v>7.5624781967653902</c:v>
                </c:pt>
                <c:pt idx="1514">
                  <c:v>9.3435613801863404</c:v>
                </c:pt>
                <c:pt idx="1515">
                  <c:v>10.083094242635999</c:v>
                </c:pt>
                <c:pt idx="1516">
                  <c:v>14.0766467470128</c:v>
                </c:pt>
                <c:pt idx="1517">
                  <c:v>17.900419323217999</c:v>
                </c:pt>
                <c:pt idx="1518">
                  <c:v>28.269537947925901</c:v>
                </c:pt>
                <c:pt idx="1519">
                  <c:v>25.151343748177101</c:v>
                </c:pt>
                <c:pt idx="1520">
                  <c:v>15.2401304799538</c:v>
                </c:pt>
                <c:pt idx="1521">
                  <c:v>7.6436241711537196</c:v>
                </c:pt>
                <c:pt idx="1522">
                  <c:v>10.0060433893464</c:v>
                </c:pt>
                <c:pt idx="1523">
                  <c:v>4.9016270915146603</c:v>
                </c:pt>
                <c:pt idx="1524">
                  <c:v>15.278071015404899</c:v>
                </c:pt>
                <c:pt idx="1525">
                  <c:v>30.283383306788402</c:v>
                </c:pt>
                <c:pt idx="1526">
                  <c:v>36.016331341506501</c:v>
                </c:pt>
                <c:pt idx="1527">
                  <c:v>7.2290259915154698</c:v>
                </c:pt>
                <c:pt idx="1528">
                  <c:v>10.7257626842359</c:v>
                </c:pt>
                <c:pt idx="1529">
                  <c:v>9.1699598504336208</c:v>
                </c:pt>
                <c:pt idx="1530">
                  <c:v>51.605692906566397</c:v>
                </c:pt>
                <c:pt idx="1531">
                  <c:v>21.806704635892899</c:v>
                </c:pt>
                <c:pt idx="1532">
                  <c:v>29.337258782170299</c:v>
                </c:pt>
                <c:pt idx="1533">
                  <c:v>23.911160759842399</c:v>
                </c:pt>
                <c:pt idx="1534">
                  <c:v>12.649575918410999</c:v>
                </c:pt>
                <c:pt idx="1535">
                  <c:v>16.309270181100601</c:v>
                </c:pt>
                <c:pt idx="1536">
                  <c:v>5.8056957935589999</c:v>
                </c:pt>
                <c:pt idx="1537">
                  <c:v>21.997437090851999</c:v>
                </c:pt>
                <c:pt idx="1538">
                  <c:v>12.8806556690341</c:v>
                </c:pt>
                <c:pt idx="1539">
                  <c:v>25.992886718071201</c:v>
                </c:pt>
                <c:pt idx="1540">
                  <c:v>29.127776758654999</c:v>
                </c:pt>
                <c:pt idx="1541">
                  <c:v>11.7368438004853</c:v>
                </c:pt>
                <c:pt idx="1542">
                  <c:v>26.518568369272899</c:v>
                </c:pt>
                <c:pt idx="1543">
                  <c:v>12.555380798469301</c:v>
                </c:pt>
                <c:pt idx="1544">
                  <c:v>17.7858948036545</c:v>
                </c:pt>
                <c:pt idx="1545">
                  <c:v>19.3800886143772</c:v>
                </c:pt>
                <c:pt idx="1546">
                  <c:v>7.7716637155998196</c:v>
                </c:pt>
                <c:pt idx="1547">
                  <c:v>7.49539427302056</c:v>
                </c:pt>
                <c:pt idx="1548">
                  <c:v>24.777366912399401</c:v>
                </c:pt>
                <c:pt idx="1549">
                  <c:v>21.6573830310851</c:v>
                </c:pt>
                <c:pt idx="1550">
                  <c:v>8.6476722458226796</c:v>
                </c:pt>
                <c:pt idx="1551">
                  <c:v>8.6773896182091494</c:v>
                </c:pt>
                <c:pt idx="1552">
                  <c:v>22.218889998157099</c:v>
                </c:pt>
                <c:pt idx="1553">
                  <c:v>8.0547885138334294</c:v>
                </c:pt>
                <c:pt idx="1554">
                  <c:v>14.386089220638301</c:v>
                </c:pt>
                <c:pt idx="1555">
                  <c:v>26.0601109708767</c:v>
                </c:pt>
                <c:pt idx="1556">
                  <c:v>20.9783309104977</c:v>
                </c:pt>
                <c:pt idx="1557">
                  <c:v>22.968187928047598</c:v>
                </c:pt>
                <c:pt idx="1558">
                  <c:v>10.2906221324609</c:v>
                </c:pt>
                <c:pt idx="1559">
                  <c:v>22.459808977187102</c:v>
                </c:pt>
                <c:pt idx="1560">
                  <c:v>15.246486298795</c:v>
                </c:pt>
                <c:pt idx="1561">
                  <c:v>15.967104582961399</c:v>
                </c:pt>
                <c:pt idx="1562">
                  <c:v>21.070669743855699</c:v>
                </c:pt>
                <c:pt idx="1563">
                  <c:v>15.1594504493009</c:v>
                </c:pt>
                <c:pt idx="1564">
                  <c:v>46.638320124314397</c:v>
                </c:pt>
                <c:pt idx="1565">
                  <c:v>46.848664058328403</c:v>
                </c:pt>
                <c:pt idx="1566">
                  <c:v>17.409633702329401</c:v>
                </c:pt>
                <c:pt idx="1567">
                  <c:v>20.423164649410701</c:v>
                </c:pt>
                <c:pt idx="1568">
                  <c:v>12.253424993064</c:v>
                </c:pt>
                <c:pt idx="1569">
                  <c:v>6.5377877040244998</c:v>
                </c:pt>
                <c:pt idx="1570">
                  <c:v>47.037572407896697</c:v>
                </c:pt>
                <c:pt idx="1571">
                  <c:v>30.073978424970701</c:v>
                </c:pt>
                <c:pt idx="1572">
                  <c:v>11.2265763162128</c:v>
                </c:pt>
                <c:pt idx="1573">
                  <c:v>9.9924285052170791</c:v>
                </c:pt>
                <c:pt idx="1574">
                  <c:v>21.650105053392299</c:v>
                </c:pt>
                <c:pt idx="1575">
                  <c:v>6.1017372943696699</c:v>
                </c:pt>
                <c:pt idx="1576">
                  <c:v>12.5205471639848</c:v>
                </c:pt>
                <c:pt idx="1577">
                  <c:v>33.006246667495901</c:v>
                </c:pt>
                <c:pt idx="1578">
                  <c:v>24.0004663181533</c:v>
                </c:pt>
                <c:pt idx="1579">
                  <c:v>26.137318326713199</c:v>
                </c:pt>
                <c:pt idx="1580">
                  <c:v>18.803192225201698</c:v>
                </c:pt>
                <c:pt idx="1581">
                  <c:v>25.087629038899401</c:v>
                </c:pt>
                <c:pt idx="1582">
                  <c:v>76.618101521660407</c:v>
                </c:pt>
                <c:pt idx="1583">
                  <c:v>4.9557319040337804</c:v>
                </c:pt>
                <c:pt idx="1584">
                  <c:v>34.804302188111201</c:v>
                </c:pt>
                <c:pt idx="1585">
                  <c:v>12.0773297280512</c:v>
                </c:pt>
                <c:pt idx="1586">
                  <c:v>14.8891354185363</c:v>
                </c:pt>
                <c:pt idx="1587">
                  <c:v>37.524707703376698</c:v>
                </c:pt>
                <c:pt idx="1588">
                  <c:v>22.859758778883499</c:v>
                </c:pt>
                <c:pt idx="1589">
                  <c:v>14.1839211231318</c:v>
                </c:pt>
                <c:pt idx="1590">
                  <c:v>31.718571138682101</c:v>
                </c:pt>
                <c:pt idx="1591">
                  <c:v>8.0754428082955503</c:v>
                </c:pt>
                <c:pt idx="1592">
                  <c:v>24.495480267979101</c:v>
                </c:pt>
                <c:pt idx="1593">
                  <c:v>27.138789297899699</c:v>
                </c:pt>
                <c:pt idx="1594">
                  <c:v>12.2132558209127</c:v>
                </c:pt>
                <c:pt idx="1595">
                  <c:v>14.6343840767952</c:v>
                </c:pt>
                <c:pt idx="1596">
                  <c:v>20.431313671823698</c:v>
                </c:pt>
                <c:pt idx="1597">
                  <c:v>18.067213461351699</c:v>
                </c:pt>
                <c:pt idx="1598">
                  <c:v>17.817493492648399</c:v>
                </c:pt>
                <c:pt idx="1599">
                  <c:v>19.608555248420501</c:v>
                </c:pt>
                <c:pt idx="1600">
                  <c:v>12.840260211531101</c:v>
                </c:pt>
                <c:pt idx="1601">
                  <c:v>14.705410921285401</c:v>
                </c:pt>
                <c:pt idx="1602">
                  <c:v>16.927224831735501</c:v>
                </c:pt>
                <c:pt idx="1603">
                  <c:v>17.466894113774799</c:v>
                </c:pt>
                <c:pt idx="1604">
                  <c:v>13.9107217997324</c:v>
                </c:pt>
                <c:pt idx="1605">
                  <c:v>3.1337025485632699</c:v>
                </c:pt>
                <c:pt idx="1606">
                  <c:v>6.1438735792338299</c:v>
                </c:pt>
                <c:pt idx="1607">
                  <c:v>10.090456214849899</c:v>
                </c:pt>
                <c:pt idx="1608">
                  <c:v>16.407010386166199</c:v>
                </c:pt>
                <c:pt idx="1609">
                  <c:v>25.3626218754805</c:v>
                </c:pt>
                <c:pt idx="1610">
                  <c:v>10.8788901431454</c:v>
                </c:pt>
                <c:pt idx="1611">
                  <c:v>5.35881833857239</c:v>
                </c:pt>
                <c:pt idx="1612">
                  <c:v>7.0355887916667603</c:v>
                </c:pt>
                <c:pt idx="1613">
                  <c:v>27.4868255100005</c:v>
                </c:pt>
                <c:pt idx="1614">
                  <c:v>5.6194249890602999</c:v>
                </c:pt>
                <c:pt idx="1615">
                  <c:v>9.8260328693073493</c:v>
                </c:pt>
                <c:pt idx="1616">
                  <c:v>16.896666676478201</c:v>
                </c:pt>
                <c:pt idx="1617">
                  <c:v>13.410871676926</c:v>
                </c:pt>
                <c:pt idx="1618">
                  <c:v>17.458774495187001</c:v>
                </c:pt>
                <c:pt idx="1619">
                  <c:v>21.503737032560402</c:v>
                </c:pt>
                <c:pt idx="1620">
                  <c:v>22.631645303068499</c:v>
                </c:pt>
                <c:pt idx="1621">
                  <c:v>13.3319063606102</c:v>
                </c:pt>
                <c:pt idx="1622">
                  <c:v>9.5544999940720992</c:v>
                </c:pt>
                <c:pt idx="1623">
                  <c:v>14.449947234752299</c:v>
                </c:pt>
                <c:pt idx="1624">
                  <c:v>16.003579847080399</c:v>
                </c:pt>
                <c:pt idx="1625">
                  <c:v>11.8413183963715</c:v>
                </c:pt>
                <c:pt idx="1626">
                  <c:v>44.071634818565002</c:v>
                </c:pt>
                <c:pt idx="1627">
                  <c:v>11.4673925019374</c:v>
                </c:pt>
                <c:pt idx="1628">
                  <c:v>16.850250320262901</c:v>
                </c:pt>
                <c:pt idx="1629">
                  <c:v>27.195013339106701</c:v>
                </c:pt>
                <c:pt idx="1630">
                  <c:v>22.6737762135288</c:v>
                </c:pt>
                <c:pt idx="1631">
                  <c:v>14.3145071329884</c:v>
                </c:pt>
                <c:pt idx="1632">
                  <c:v>18.978775668961202</c:v>
                </c:pt>
                <c:pt idx="1633">
                  <c:v>18.5388856271775</c:v>
                </c:pt>
                <c:pt idx="1634">
                  <c:v>9.6476244860780405</c:v>
                </c:pt>
                <c:pt idx="1635">
                  <c:v>9.7913131429190496</c:v>
                </c:pt>
                <c:pt idx="1636">
                  <c:v>12.3495168982497</c:v>
                </c:pt>
                <c:pt idx="1637">
                  <c:v>14.1741746340122</c:v>
                </c:pt>
                <c:pt idx="1638">
                  <c:v>10.9315434387686</c:v>
                </c:pt>
                <c:pt idx="1639">
                  <c:v>22.886799134817199</c:v>
                </c:pt>
                <c:pt idx="1640">
                  <c:v>18.900314797375799</c:v>
                </c:pt>
                <c:pt idx="1641">
                  <c:v>16.7918403541244</c:v>
                </c:pt>
                <c:pt idx="1642">
                  <c:v>4.9611372730808903</c:v>
                </c:pt>
                <c:pt idx="1643">
                  <c:v>18.731891958290301</c:v>
                </c:pt>
                <c:pt idx="1644">
                  <c:v>28.547404896309398</c:v>
                </c:pt>
                <c:pt idx="1645">
                  <c:v>9.6487627010348795</c:v>
                </c:pt>
                <c:pt idx="1646">
                  <c:v>10.0399061410362</c:v>
                </c:pt>
                <c:pt idx="1647">
                  <c:v>17.392887672919201</c:v>
                </c:pt>
                <c:pt idx="1648">
                  <c:v>4.94416414911122</c:v>
                </c:pt>
                <c:pt idx="1649">
                  <c:v>32.180660376817798</c:v>
                </c:pt>
                <c:pt idx="1650">
                  <c:v>22.3984668372727</c:v>
                </c:pt>
                <c:pt idx="1651">
                  <c:v>83.234810544152197</c:v>
                </c:pt>
                <c:pt idx="1652">
                  <c:v>8.2059279287081992</c:v>
                </c:pt>
                <c:pt idx="1653">
                  <c:v>13.554564499238101</c:v>
                </c:pt>
                <c:pt idx="1654">
                  <c:v>14.0599475444328</c:v>
                </c:pt>
                <c:pt idx="1655">
                  <c:v>10.0081065391482</c:v>
                </c:pt>
                <c:pt idx="1656">
                  <c:v>20.880373806025901</c:v>
                </c:pt>
                <c:pt idx="1657">
                  <c:v>11.2848276452526</c:v>
                </c:pt>
                <c:pt idx="1658">
                  <c:v>36.399551768170298</c:v>
                </c:pt>
                <c:pt idx="1659">
                  <c:v>6.7976403467667197</c:v>
                </c:pt>
                <c:pt idx="1660">
                  <c:v>6.7122159199911904</c:v>
                </c:pt>
                <c:pt idx="1661">
                  <c:v>26.240718330323599</c:v>
                </c:pt>
                <c:pt idx="1662">
                  <c:v>32.674259770828101</c:v>
                </c:pt>
                <c:pt idx="1663">
                  <c:v>38.229359417147798</c:v>
                </c:pt>
                <c:pt idx="1664">
                  <c:v>5.0552283420126498</c:v>
                </c:pt>
                <c:pt idx="1665">
                  <c:v>25.812194052150002</c:v>
                </c:pt>
                <c:pt idx="1666">
                  <c:v>9.1125761819700699</c:v>
                </c:pt>
                <c:pt idx="1667">
                  <c:v>25.426836044452099</c:v>
                </c:pt>
                <c:pt idx="1668">
                  <c:v>20.350735588321498</c:v>
                </c:pt>
                <c:pt idx="1669">
                  <c:v>25.2038680127879</c:v>
                </c:pt>
                <c:pt idx="1670">
                  <c:v>14.571224058592</c:v>
                </c:pt>
                <c:pt idx="1671">
                  <c:v>9.5427956106565208</c:v>
                </c:pt>
                <c:pt idx="1672">
                  <c:v>18.088278057190401</c:v>
                </c:pt>
                <c:pt idx="1673">
                  <c:v>25.7932757282381</c:v>
                </c:pt>
                <c:pt idx="1674">
                  <c:v>31.1627788177314</c:v>
                </c:pt>
                <c:pt idx="1675">
                  <c:v>9.7617352811933404</c:v>
                </c:pt>
                <c:pt idx="1676">
                  <c:v>10.093934941180001</c:v>
                </c:pt>
                <c:pt idx="1677">
                  <c:v>6.0029479689806502</c:v>
                </c:pt>
                <c:pt idx="1678">
                  <c:v>14.9604890004459</c:v>
                </c:pt>
                <c:pt idx="1679">
                  <c:v>23.941265970171401</c:v>
                </c:pt>
                <c:pt idx="1680">
                  <c:v>30.641878620170399</c:v>
                </c:pt>
                <c:pt idx="1681">
                  <c:v>10.035664939216</c:v>
                </c:pt>
                <c:pt idx="1682">
                  <c:v>19.084378658633899</c:v>
                </c:pt>
                <c:pt idx="1683">
                  <c:v>4.9146091860960102</c:v>
                </c:pt>
                <c:pt idx="1684">
                  <c:v>19.511265631057299</c:v>
                </c:pt>
                <c:pt idx="1685">
                  <c:v>21.729433313000801</c:v>
                </c:pt>
                <c:pt idx="1686">
                  <c:v>18.336194239941602</c:v>
                </c:pt>
                <c:pt idx="1687">
                  <c:v>31.7134492089065</c:v>
                </c:pt>
                <c:pt idx="1688">
                  <c:v>6.4081772632657099</c:v>
                </c:pt>
                <c:pt idx="1689">
                  <c:v>8.0618937629098397</c:v>
                </c:pt>
                <c:pt idx="1690">
                  <c:v>11.035030524778</c:v>
                </c:pt>
                <c:pt idx="1691">
                  <c:v>30.5119957507648</c:v>
                </c:pt>
                <c:pt idx="1692">
                  <c:v>16.920876767934601</c:v>
                </c:pt>
                <c:pt idx="1693">
                  <c:v>18.647797945447699</c:v>
                </c:pt>
                <c:pt idx="1694">
                  <c:v>10.641864129562901</c:v>
                </c:pt>
                <c:pt idx="1695">
                  <c:v>4.5501105814976404</c:v>
                </c:pt>
                <c:pt idx="1696">
                  <c:v>46.539512766949301</c:v>
                </c:pt>
                <c:pt idx="1697">
                  <c:v>15.834241561151501</c:v>
                </c:pt>
                <c:pt idx="1698">
                  <c:v>12.712591919268499</c:v>
                </c:pt>
                <c:pt idx="1699">
                  <c:v>18.780658834467499</c:v>
                </c:pt>
                <c:pt idx="1700">
                  <c:v>43.9777461943454</c:v>
                </c:pt>
                <c:pt idx="1701">
                  <c:v>6.2639885829110797</c:v>
                </c:pt>
                <c:pt idx="1702">
                  <c:v>18.186837410717601</c:v>
                </c:pt>
                <c:pt idx="1703">
                  <c:v>17.9467387538818</c:v>
                </c:pt>
                <c:pt idx="1704">
                  <c:v>8.0958017657250405</c:v>
                </c:pt>
                <c:pt idx="1705">
                  <c:v>18.007101134605101</c:v>
                </c:pt>
                <c:pt idx="1706">
                  <c:v>54.431510337618903</c:v>
                </c:pt>
                <c:pt idx="1707">
                  <c:v>17.4457752605535</c:v>
                </c:pt>
                <c:pt idx="1708">
                  <c:v>25.348546162247501</c:v>
                </c:pt>
                <c:pt idx="1709">
                  <c:v>18.466767592335099</c:v>
                </c:pt>
                <c:pt idx="1710">
                  <c:v>17.5808288899877</c:v>
                </c:pt>
                <c:pt idx="1711">
                  <c:v>4.5068070171267598</c:v>
                </c:pt>
                <c:pt idx="1712">
                  <c:v>17.553117600856499</c:v>
                </c:pt>
                <c:pt idx="1713">
                  <c:v>33.079342961279799</c:v>
                </c:pt>
                <c:pt idx="1714">
                  <c:v>10.5951513379985</c:v>
                </c:pt>
                <c:pt idx="1715">
                  <c:v>54.379341708078996</c:v>
                </c:pt>
                <c:pt idx="1716">
                  <c:v>10.171585259063299</c:v>
                </c:pt>
                <c:pt idx="1717">
                  <c:v>24.364441712002201</c:v>
                </c:pt>
                <c:pt idx="1718">
                  <c:v>8.4995548178943796</c:v>
                </c:pt>
                <c:pt idx="1719">
                  <c:v>17.4445101594353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BD-4D17-89EE-BD612C248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143151"/>
        <c:axId val="97144591"/>
      </c:scatterChart>
      <c:valAx>
        <c:axId val="97143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144591"/>
        <c:crosses val="autoZero"/>
        <c:crossBetween val="midCat"/>
      </c:valAx>
      <c:valAx>
        <c:axId val="97144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1431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381889763779562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SORT'!$T$3</c:f>
              <c:strCache>
                <c:ptCount val="1"/>
                <c:pt idx="0">
                  <c:v>NIM/Total Assets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SORT'!$T$4:$T$4463</c:f>
              <c:numCache>
                <c:formatCode>0.00</c:formatCode>
                <c:ptCount val="1720"/>
                <c:pt idx="0">
                  <c:v>4.4107102861401</c:v>
                </c:pt>
                <c:pt idx="1">
                  <c:v>6.1041280858230103</c:v>
                </c:pt>
                <c:pt idx="2">
                  <c:v>3.7539353377397999</c:v>
                </c:pt>
                <c:pt idx="3">
                  <c:v>2.2819988881142499</c:v>
                </c:pt>
                <c:pt idx="4">
                  <c:v>4.0032743525658399</c:v>
                </c:pt>
                <c:pt idx="5">
                  <c:v>3.11642357017142</c:v>
                </c:pt>
                <c:pt idx="6">
                  <c:v>3.38194103907471</c:v>
                </c:pt>
                <c:pt idx="7">
                  <c:v>2.6346991856282198</c:v>
                </c:pt>
                <c:pt idx="8">
                  <c:v>3.46231737483861</c:v>
                </c:pt>
                <c:pt idx="9">
                  <c:v>3.31778910541045</c:v>
                </c:pt>
                <c:pt idx="10">
                  <c:v>4.0601421500873096</c:v>
                </c:pt>
                <c:pt idx="11">
                  <c:v>4.4245170249520296</c:v>
                </c:pt>
                <c:pt idx="12">
                  <c:v>2.8657273629898898</c:v>
                </c:pt>
                <c:pt idx="13">
                  <c:v>4.9897773763170603</c:v>
                </c:pt>
                <c:pt idx="14">
                  <c:v>4.5089362690194097</c:v>
                </c:pt>
                <c:pt idx="15">
                  <c:v>3.50445085489191</c:v>
                </c:pt>
                <c:pt idx="16">
                  <c:v>3.44365625247059</c:v>
                </c:pt>
                <c:pt idx="17">
                  <c:v>5.0254666323799402</c:v>
                </c:pt>
                <c:pt idx="18">
                  <c:v>2.2958557541370301</c:v>
                </c:pt>
                <c:pt idx="19">
                  <c:v>5.6135234341651401</c:v>
                </c:pt>
                <c:pt idx="20">
                  <c:v>3.6164939525836002</c:v>
                </c:pt>
                <c:pt idx="21">
                  <c:v>3.4583625396769402</c:v>
                </c:pt>
                <c:pt idx="22">
                  <c:v>3.7561972187011099</c:v>
                </c:pt>
                <c:pt idx="23">
                  <c:v>2.3567750791420301</c:v>
                </c:pt>
                <c:pt idx="24">
                  <c:v>3.74553991219847</c:v>
                </c:pt>
                <c:pt idx="25">
                  <c:v>4.60053127713687</c:v>
                </c:pt>
                <c:pt idx="26">
                  <c:v>3.7110837655452902</c:v>
                </c:pt>
                <c:pt idx="27">
                  <c:v>3.03678743641894</c:v>
                </c:pt>
                <c:pt idx="28">
                  <c:v>3.9297847371730201</c:v>
                </c:pt>
                <c:pt idx="29">
                  <c:v>3.3208993115657899</c:v>
                </c:pt>
                <c:pt idx="30">
                  <c:v>2.6347440899509298</c:v>
                </c:pt>
                <c:pt idx="31">
                  <c:v>3.4146750395137202</c:v>
                </c:pt>
                <c:pt idx="32">
                  <c:v>3.5617778783700098</c:v>
                </c:pt>
                <c:pt idx="33">
                  <c:v>3.7920666904314499</c:v>
                </c:pt>
                <c:pt idx="34">
                  <c:v>3.4250036033143898</c:v>
                </c:pt>
                <c:pt idx="35">
                  <c:v>2.9127447783720402</c:v>
                </c:pt>
                <c:pt idx="36">
                  <c:v>2.9847730544494699</c:v>
                </c:pt>
                <c:pt idx="37">
                  <c:v>5.3478353300673804</c:v>
                </c:pt>
                <c:pt idx="38">
                  <c:v>3.6159762568514799</c:v>
                </c:pt>
                <c:pt idx="39">
                  <c:v>4.7535439950099603</c:v>
                </c:pt>
                <c:pt idx="40">
                  <c:v>4.3189932783514902</c:v>
                </c:pt>
                <c:pt idx="41">
                  <c:v>3.3248706484351498</c:v>
                </c:pt>
                <c:pt idx="42">
                  <c:v>3.6232047882024001</c:v>
                </c:pt>
                <c:pt idx="43">
                  <c:v>3.06702646818793</c:v>
                </c:pt>
                <c:pt idx="44">
                  <c:v>5.6217399763155997</c:v>
                </c:pt>
                <c:pt idx="45">
                  <c:v>4.3420758738074996</c:v>
                </c:pt>
                <c:pt idx="46">
                  <c:v>2.2839663817965299</c:v>
                </c:pt>
                <c:pt idx="47">
                  <c:v>4.2294954559478199</c:v>
                </c:pt>
                <c:pt idx="48">
                  <c:v>3.39617817832311</c:v>
                </c:pt>
                <c:pt idx="49">
                  <c:v>4.3791208186417903</c:v>
                </c:pt>
                <c:pt idx="50">
                  <c:v>2.4727986022574902</c:v>
                </c:pt>
                <c:pt idx="51">
                  <c:v>3.7988580461038901</c:v>
                </c:pt>
                <c:pt idx="52">
                  <c:v>2.4140978932268098</c:v>
                </c:pt>
                <c:pt idx="53">
                  <c:v>5.7551358538728303</c:v>
                </c:pt>
                <c:pt idx="54">
                  <c:v>2.6590266626142598</c:v>
                </c:pt>
                <c:pt idx="55">
                  <c:v>4.1357344661952098</c:v>
                </c:pt>
                <c:pt idx="56">
                  <c:v>3.5041156682255798</c:v>
                </c:pt>
                <c:pt idx="57">
                  <c:v>3.41621347984601</c:v>
                </c:pt>
                <c:pt idx="58">
                  <c:v>4.0229840235654004</c:v>
                </c:pt>
                <c:pt idx="59">
                  <c:v>3.3032966312786498</c:v>
                </c:pt>
                <c:pt idx="60">
                  <c:v>1.93554257609561</c:v>
                </c:pt>
                <c:pt idx="61">
                  <c:v>3.2464580924666699</c:v>
                </c:pt>
                <c:pt idx="62">
                  <c:v>2.10815825159077</c:v>
                </c:pt>
                <c:pt idx="63">
                  <c:v>4.8377148031600798</c:v>
                </c:pt>
                <c:pt idx="64">
                  <c:v>2.1513992389539598</c:v>
                </c:pt>
                <c:pt idx="65">
                  <c:v>3.2258387555941699</c:v>
                </c:pt>
                <c:pt idx="66">
                  <c:v>2.5377018177552602</c:v>
                </c:pt>
                <c:pt idx="67">
                  <c:v>3.0982847190291398</c:v>
                </c:pt>
                <c:pt idx="68">
                  <c:v>5.4088109000576301</c:v>
                </c:pt>
                <c:pt idx="69">
                  <c:v>3.83313530142591</c:v>
                </c:pt>
                <c:pt idx="70">
                  <c:v>3.2149464838866599</c:v>
                </c:pt>
                <c:pt idx="71">
                  <c:v>3.3317996061706898</c:v>
                </c:pt>
                <c:pt idx="72">
                  <c:v>2.1715751348467398</c:v>
                </c:pt>
                <c:pt idx="73">
                  <c:v>2.68207424179014</c:v>
                </c:pt>
                <c:pt idx="74">
                  <c:v>1.87091951719827</c:v>
                </c:pt>
                <c:pt idx="75">
                  <c:v>4.4927503589235904</c:v>
                </c:pt>
                <c:pt idx="76">
                  <c:v>3.3651499979755002</c:v>
                </c:pt>
                <c:pt idx="77">
                  <c:v>3.3316648778385698</c:v>
                </c:pt>
                <c:pt idx="78">
                  <c:v>4.5517366652635296</c:v>
                </c:pt>
                <c:pt idx="79">
                  <c:v>2.9711076343751901</c:v>
                </c:pt>
                <c:pt idx="80">
                  <c:v>3.40768881544501</c:v>
                </c:pt>
                <c:pt idx="81">
                  <c:v>3.5945143776814801</c:v>
                </c:pt>
                <c:pt idx="82">
                  <c:v>3.2059991928113698</c:v>
                </c:pt>
                <c:pt idx="83">
                  <c:v>5.29562623148166</c:v>
                </c:pt>
                <c:pt idx="84">
                  <c:v>3.3189909134945301</c:v>
                </c:pt>
                <c:pt idx="85">
                  <c:v>2.98057870986813</c:v>
                </c:pt>
                <c:pt idx="86">
                  <c:v>2.3836787541645901</c:v>
                </c:pt>
                <c:pt idx="87">
                  <c:v>4.2077956237625704</c:v>
                </c:pt>
                <c:pt idx="88">
                  <c:v>3.59168353531593</c:v>
                </c:pt>
                <c:pt idx="89">
                  <c:v>3.8124474825529502</c:v>
                </c:pt>
                <c:pt idx="90">
                  <c:v>4.4441867870422396</c:v>
                </c:pt>
                <c:pt idx="91">
                  <c:v>2.8379845489240298</c:v>
                </c:pt>
                <c:pt idx="92">
                  <c:v>3.8190940777162399</c:v>
                </c:pt>
                <c:pt idx="93">
                  <c:v>3.2869366031878302</c:v>
                </c:pt>
                <c:pt idx="94">
                  <c:v>2.4107392368241398</c:v>
                </c:pt>
                <c:pt idx="95">
                  <c:v>2.4233348469943699</c:v>
                </c:pt>
                <c:pt idx="96">
                  <c:v>4.6879134381155003</c:v>
                </c:pt>
                <c:pt idx="97">
                  <c:v>5.1853758299538404</c:v>
                </c:pt>
                <c:pt idx="98">
                  <c:v>2.5186930243350201</c:v>
                </c:pt>
                <c:pt idx="99">
                  <c:v>3.3127391667908599</c:v>
                </c:pt>
                <c:pt idx="100">
                  <c:v>3.83029857578118</c:v>
                </c:pt>
                <c:pt idx="101">
                  <c:v>2.9565276571768901</c:v>
                </c:pt>
                <c:pt idx="102">
                  <c:v>4.0786638340326302</c:v>
                </c:pt>
                <c:pt idx="103">
                  <c:v>3.5864660926221101</c:v>
                </c:pt>
                <c:pt idx="104">
                  <c:v>4.1348521506719704</c:v>
                </c:pt>
                <c:pt idx="105">
                  <c:v>3.2430962832558601</c:v>
                </c:pt>
                <c:pt idx="106">
                  <c:v>4.1915759280121101</c:v>
                </c:pt>
                <c:pt idx="107">
                  <c:v>3.3993217654399301</c:v>
                </c:pt>
                <c:pt idx="108">
                  <c:v>2.1208872708772799</c:v>
                </c:pt>
                <c:pt idx="109">
                  <c:v>3.78261409287563</c:v>
                </c:pt>
                <c:pt idx="110">
                  <c:v>2.9416805304230098</c:v>
                </c:pt>
                <c:pt idx="111">
                  <c:v>3.83845133276919</c:v>
                </c:pt>
                <c:pt idx="112">
                  <c:v>2.5726929935471698</c:v>
                </c:pt>
                <c:pt idx="113">
                  <c:v>2.4322321902473498</c:v>
                </c:pt>
                <c:pt idx="114">
                  <c:v>3.8255754666932802</c:v>
                </c:pt>
                <c:pt idx="115">
                  <c:v>3.4662700892830598</c:v>
                </c:pt>
                <c:pt idx="116">
                  <c:v>4.72456206500945</c:v>
                </c:pt>
                <c:pt idx="117">
                  <c:v>4.2089315184011102</c:v>
                </c:pt>
                <c:pt idx="118">
                  <c:v>3.1723356424911602</c:v>
                </c:pt>
                <c:pt idx="119">
                  <c:v>2.4652411097906901</c:v>
                </c:pt>
                <c:pt idx="120">
                  <c:v>3.2300644673143202</c:v>
                </c:pt>
                <c:pt idx="121">
                  <c:v>5.7083241904546904</c:v>
                </c:pt>
                <c:pt idx="122">
                  <c:v>3.1961873979061002</c:v>
                </c:pt>
                <c:pt idx="123">
                  <c:v>3.0756736240520302</c:v>
                </c:pt>
                <c:pt idx="124">
                  <c:v>4.8838349985435299</c:v>
                </c:pt>
                <c:pt idx="125">
                  <c:v>3.0969816490110298</c:v>
                </c:pt>
                <c:pt idx="126">
                  <c:v>3.3822813377081</c:v>
                </c:pt>
                <c:pt idx="127">
                  <c:v>2.3331758572147701</c:v>
                </c:pt>
                <c:pt idx="128">
                  <c:v>4.2693963722239898</c:v>
                </c:pt>
                <c:pt idx="129">
                  <c:v>2.9156842856916301</c:v>
                </c:pt>
                <c:pt idx="130">
                  <c:v>3.38410102959556</c:v>
                </c:pt>
                <c:pt idx="131">
                  <c:v>3.5787200836623798</c:v>
                </c:pt>
                <c:pt idx="132">
                  <c:v>5.0262626576682496</c:v>
                </c:pt>
                <c:pt idx="133">
                  <c:v>3.0030580876983901</c:v>
                </c:pt>
                <c:pt idx="134">
                  <c:v>5.3472101775176597</c:v>
                </c:pt>
                <c:pt idx="135">
                  <c:v>4.8889063843378402</c:v>
                </c:pt>
                <c:pt idx="136">
                  <c:v>3.4191229987629299</c:v>
                </c:pt>
                <c:pt idx="137">
                  <c:v>3.3510661691312</c:v>
                </c:pt>
                <c:pt idx="138">
                  <c:v>3.3718998698462901</c:v>
                </c:pt>
                <c:pt idx="139">
                  <c:v>4.5011040732879399</c:v>
                </c:pt>
                <c:pt idx="140">
                  <c:v>1.5139802537012499</c:v>
                </c:pt>
                <c:pt idx="141">
                  <c:v>4.3907664264163602</c:v>
                </c:pt>
                <c:pt idx="142">
                  <c:v>3.8832856711456101</c:v>
                </c:pt>
                <c:pt idx="143">
                  <c:v>1.7483898720340501</c:v>
                </c:pt>
                <c:pt idx="144">
                  <c:v>5.1434397640592699</c:v>
                </c:pt>
                <c:pt idx="145">
                  <c:v>3.0466953122535698</c:v>
                </c:pt>
                <c:pt idx="146">
                  <c:v>4.0934265074687</c:v>
                </c:pt>
                <c:pt idx="147">
                  <c:v>3.3164581814916598</c:v>
                </c:pt>
                <c:pt idx="148">
                  <c:v>3.2193609466583699</c:v>
                </c:pt>
                <c:pt idx="149">
                  <c:v>4.9754015308588002</c:v>
                </c:pt>
                <c:pt idx="150">
                  <c:v>4.1835436804843997</c:v>
                </c:pt>
                <c:pt idx="151">
                  <c:v>3.3891998504045202</c:v>
                </c:pt>
                <c:pt idx="152">
                  <c:v>3.7091693410114899</c:v>
                </c:pt>
                <c:pt idx="153">
                  <c:v>3.5371357912032102</c:v>
                </c:pt>
                <c:pt idx="154">
                  <c:v>2.27284858073644</c:v>
                </c:pt>
                <c:pt idx="155">
                  <c:v>3.2808288905638099</c:v>
                </c:pt>
                <c:pt idx="156">
                  <c:v>4.2817062098544296</c:v>
                </c:pt>
                <c:pt idx="157">
                  <c:v>3.5819246748381501</c:v>
                </c:pt>
                <c:pt idx="158">
                  <c:v>3.1439457480489801</c:v>
                </c:pt>
                <c:pt idx="159">
                  <c:v>1.7038421811911499</c:v>
                </c:pt>
                <c:pt idx="160">
                  <c:v>3.0758551197330601</c:v>
                </c:pt>
                <c:pt idx="161">
                  <c:v>4.1488895119646001</c:v>
                </c:pt>
                <c:pt idx="162">
                  <c:v>2.7162030205651799</c:v>
                </c:pt>
                <c:pt idx="163">
                  <c:v>2.6993251969802299</c:v>
                </c:pt>
                <c:pt idx="164">
                  <c:v>2.3653510226464101</c:v>
                </c:pt>
                <c:pt idx="165">
                  <c:v>1.4632807397802201</c:v>
                </c:pt>
                <c:pt idx="166">
                  <c:v>2.5390467470416</c:v>
                </c:pt>
                <c:pt idx="167">
                  <c:v>3.4185834147296501</c:v>
                </c:pt>
                <c:pt idx="168">
                  <c:v>1.5206142235340301</c:v>
                </c:pt>
                <c:pt idx="169">
                  <c:v>2.6331180073714102</c:v>
                </c:pt>
                <c:pt idx="170">
                  <c:v>1.8432887775248099</c:v>
                </c:pt>
                <c:pt idx="171">
                  <c:v>8.2154808191292208</c:v>
                </c:pt>
                <c:pt idx="172">
                  <c:v>4.9274322894531499</c:v>
                </c:pt>
                <c:pt idx="173">
                  <c:v>3.14634924949979</c:v>
                </c:pt>
                <c:pt idx="174">
                  <c:v>4.1253028013512303</c:v>
                </c:pt>
                <c:pt idx="175">
                  <c:v>3.0043190506350501</c:v>
                </c:pt>
                <c:pt idx="176">
                  <c:v>3.24785485672867</c:v>
                </c:pt>
                <c:pt idx="177">
                  <c:v>2.5535935037683899</c:v>
                </c:pt>
                <c:pt idx="178">
                  <c:v>4.1886681883231303</c:v>
                </c:pt>
                <c:pt idx="179">
                  <c:v>3.9612729855388902</c:v>
                </c:pt>
                <c:pt idx="180">
                  <c:v>3.5239711104080098</c:v>
                </c:pt>
                <c:pt idx="181">
                  <c:v>4.1221250559912601</c:v>
                </c:pt>
                <c:pt idx="182">
                  <c:v>4.0656643551821396</c:v>
                </c:pt>
                <c:pt idx="183">
                  <c:v>5.3536896964932197</c:v>
                </c:pt>
                <c:pt idx="184">
                  <c:v>2.7085937163551002</c:v>
                </c:pt>
                <c:pt idx="185">
                  <c:v>3.6865155521490198</c:v>
                </c:pt>
                <c:pt idx="186">
                  <c:v>2.6075450684553698</c:v>
                </c:pt>
                <c:pt idx="187">
                  <c:v>3.2772268781976601</c:v>
                </c:pt>
                <c:pt idx="188">
                  <c:v>6.0273399358348403</c:v>
                </c:pt>
                <c:pt idx="189">
                  <c:v>2.3851316201944202</c:v>
                </c:pt>
                <c:pt idx="190">
                  <c:v>3.70919701778777</c:v>
                </c:pt>
                <c:pt idx="191">
                  <c:v>2.6897934355269899</c:v>
                </c:pt>
                <c:pt idx="192">
                  <c:v>3.5408791484438402</c:v>
                </c:pt>
                <c:pt idx="193">
                  <c:v>4.2372240674391701</c:v>
                </c:pt>
                <c:pt idx="194">
                  <c:v>3.3192974809022799</c:v>
                </c:pt>
                <c:pt idx="195">
                  <c:v>3.08307616054649</c:v>
                </c:pt>
                <c:pt idx="196">
                  <c:v>5.1034180552775803</c:v>
                </c:pt>
                <c:pt idx="197">
                  <c:v>4.3791282178411803</c:v>
                </c:pt>
                <c:pt idx="198">
                  <c:v>3.0168121953088698</c:v>
                </c:pt>
                <c:pt idx="199">
                  <c:v>3.4053865233413498</c:v>
                </c:pt>
                <c:pt idx="200">
                  <c:v>4.3990578339840196</c:v>
                </c:pt>
                <c:pt idx="201">
                  <c:v>2.5724604810282501</c:v>
                </c:pt>
                <c:pt idx="202">
                  <c:v>2.2979661046876001</c:v>
                </c:pt>
                <c:pt idx="203">
                  <c:v>4.2407086754536802</c:v>
                </c:pt>
                <c:pt idx="204">
                  <c:v>3.4175841591835399</c:v>
                </c:pt>
                <c:pt idx="205">
                  <c:v>4.6007048636289696</c:v>
                </c:pt>
                <c:pt idx="206">
                  <c:v>0.80521035933755103</c:v>
                </c:pt>
                <c:pt idx="207">
                  <c:v>4.2006819010808796</c:v>
                </c:pt>
                <c:pt idx="208">
                  <c:v>3.0093058286777001</c:v>
                </c:pt>
                <c:pt idx="209">
                  <c:v>4.9043345223674804</c:v>
                </c:pt>
                <c:pt idx="210">
                  <c:v>5.4718603083097204</c:v>
                </c:pt>
                <c:pt idx="211">
                  <c:v>3.7279981288786201</c:v>
                </c:pt>
                <c:pt idx="212">
                  <c:v>4.2094871832840104</c:v>
                </c:pt>
                <c:pt idx="213">
                  <c:v>3.55816939587528</c:v>
                </c:pt>
                <c:pt idx="214">
                  <c:v>3.7813010748839799</c:v>
                </c:pt>
                <c:pt idx="215">
                  <c:v>3.3303498986270901</c:v>
                </c:pt>
                <c:pt idx="216">
                  <c:v>3.90191229802477</c:v>
                </c:pt>
                <c:pt idx="217">
                  <c:v>3.9764492510394498</c:v>
                </c:pt>
                <c:pt idx="218">
                  <c:v>4.33445599234184</c:v>
                </c:pt>
                <c:pt idx="219">
                  <c:v>2.3613562126430101</c:v>
                </c:pt>
                <c:pt idx="220">
                  <c:v>3.2261458897520798</c:v>
                </c:pt>
                <c:pt idx="221">
                  <c:v>3.09425387802714</c:v>
                </c:pt>
                <c:pt idx="222">
                  <c:v>1.71216072405255</c:v>
                </c:pt>
                <c:pt idx="223">
                  <c:v>6.10606752102602</c:v>
                </c:pt>
                <c:pt idx="224">
                  <c:v>2.8530483951932801</c:v>
                </c:pt>
                <c:pt idx="225">
                  <c:v>3.2914736856661002</c:v>
                </c:pt>
                <c:pt idx="226">
                  <c:v>4.0648752863171698</c:v>
                </c:pt>
                <c:pt idx="227">
                  <c:v>4.3916956075903997</c:v>
                </c:pt>
                <c:pt idx="228">
                  <c:v>3.1121496780809799</c:v>
                </c:pt>
                <c:pt idx="229">
                  <c:v>3.3295970038490501</c:v>
                </c:pt>
                <c:pt idx="230">
                  <c:v>3.70364422087281</c:v>
                </c:pt>
                <c:pt idx="231">
                  <c:v>3.9084086752639502</c:v>
                </c:pt>
                <c:pt idx="232">
                  <c:v>4.1229162566297504</c:v>
                </c:pt>
                <c:pt idx="233">
                  <c:v>4.6161635795783598</c:v>
                </c:pt>
                <c:pt idx="234">
                  <c:v>3.3637392725089699</c:v>
                </c:pt>
                <c:pt idx="235">
                  <c:v>4.0411890004456996</c:v>
                </c:pt>
                <c:pt idx="236">
                  <c:v>4.6672158300335198</c:v>
                </c:pt>
                <c:pt idx="237">
                  <c:v>2.2857997751352701</c:v>
                </c:pt>
                <c:pt idx="238">
                  <c:v>2.9445558223259698</c:v>
                </c:pt>
                <c:pt idx="239">
                  <c:v>3.39427264279569</c:v>
                </c:pt>
                <c:pt idx="240">
                  <c:v>3.82554255343643</c:v>
                </c:pt>
                <c:pt idx="241">
                  <c:v>3.0792335731939602</c:v>
                </c:pt>
                <c:pt idx="242">
                  <c:v>3.1462685508656598</c:v>
                </c:pt>
                <c:pt idx="243">
                  <c:v>4.3930535746020798</c:v>
                </c:pt>
                <c:pt idx="244">
                  <c:v>3.1238163928266101</c:v>
                </c:pt>
                <c:pt idx="245">
                  <c:v>3.5284133737664298</c:v>
                </c:pt>
                <c:pt idx="246">
                  <c:v>4.44271337865246</c:v>
                </c:pt>
                <c:pt idx="247">
                  <c:v>3.5581320961613701</c:v>
                </c:pt>
                <c:pt idx="248">
                  <c:v>4.6107049515832097</c:v>
                </c:pt>
                <c:pt idx="249">
                  <c:v>3.9764319838043898</c:v>
                </c:pt>
                <c:pt idx="250">
                  <c:v>3.8918056019554501</c:v>
                </c:pt>
                <c:pt idx="251">
                  <c:v>3.2663282332530499</c:v>
                </c:pt>
                <c:pt idx="252">
                  <c:v>3.7787476791738701</c:v>
                </c:pt>
                <c:pt idx="253">
                  <c:v>2.5579097805184499</c:v>
                </c:pt>
                <c:pt idx="254">
                  <c:v>3.7411038443074598</c:v>
                </c:pt>
                <c:pt idx="255">
                  <c:v>4.1293589388273197</c:v>
                </c:pt>
                <c:pt idx="256">
                  <c:v>4.6718578689942802</c:v>
                </c:pt>
                <c:pt idx="257">
                  <c:v>4.0561791206054396</c:v>
                </c:pt>
                <c:pt idx="258">
                  <c:v>3.9513560824122398</c:v>
                </c:pt>
                <c:pt idx="259">
                  <c:v>4.97247214010644</c:v>
                </c:pt>
                <c:pt idx="260">
                  <c:v>3.2710774191639902</c:v>
                </c:pt>
                <c:pt idx="261">
                  <c:v>4.0493718859868597</c:v>
                </c:pt>
                <c:pt idx="262">
                  <c:v>3.3852282900338899</c:v>
                </c:pt>
                <c:pt idx="263">
                  <c:v>3.8125366364118198</c:v>
                </c:pt>
                <c:pt idx="264">
                  <c:v>3.91327687212635</c:v>
                </c:pt>
                <c:pt idx="265">
                  <c:v>2.8787209884990101</c:v>
                </c:pt>
                <c:pt idx="266">
                  <c:v>3.3648786206329699</c:v>
                </c:pt>
                <c:pt idx="267">
                  <c:v>3.28659627714076</c:v>
                </c:pt>
                <c:pt idx="268">
                  <c:v>3.44992646225292</c:v>
                </c:pt>
                <c:pt idx="269">
                  <c:v>2.8127989243064002</c:v>
                </c:pt>
                <c:pt idx="270">
                  <c:v>3.39677594499714</c:v>
                </c:pt>
                <c:pt idx="271">
                  <c:v>3.08628530442261</c:v>
                </c:pt>
                <c:pt idx="272">
                  <c:v>5.0583826829820504</c:v>
                </c:pt>
                <c:pt idx="273">
                  <c:v>5.36881197069743</c:v>
                </c:pt>
                <c:pt idx="274">
                  <c:v>3.65816875678322</c:v>
                </c:pt>
                <c:pt idx="275">
                  <c:v>4.9262443502078703</c:v>
                </c:pt>
                <c:pt idx="276">
                  <c:v>5.9663915355729102</c:v>
                </c:pt>
                <c:pt idx="277">
                  <c:v>5.1248400029454304</c:v>
                </c:pt>
                <c:pt idx="278">
                  <c:v>3.1219547031402102</c:v>
                </c:pt>
                <c:pt idx="279">
                  <c:v>2.2504646396043801</c:v>
                </c:pt>
                <c:pt idx="280">
                  <c:v>2.7533530246721898</c:v>
                </c:pt>
                <c:pt idx="281">
                  <c:v>1.735145008945</c:v>
                </c:pt>
                <c:pt idx="282">
                  <c:v>4.9590245588241197</c:v>
                </c:pt>
                <c:pt idx="283">
                  <c:v>3.3758586975785101</c:v>
                </c:pt>
                <c:pt idx="284">
                  <c:v>3.3920748219066499</c:v>
                </c:pt>
                <c:pt idx="285">
                  <c:v>4.7226350745836196</c:v>
                </c:pt>
                <c:pt idx="286">
                  <c:v>3.6332458526193401</c:v>
                </c:pt>
                <c:pt idx="287">
                  <c:v>3.1794436065031002</c:v>
                </c:pt>
                <c:pt idx="288">
                  <c:v>3.9216453457600999</c:v>
                </c:pt>
                <c:pt idx="289">
                  <c:v>3.0385557153520701</c:v>
                </c:pt>
                <c:pt idx="290">
                  <c:v>4.4419216406322004</c:v>
                </c:pt>
                <c:pt idx="291">
                  <c:v>2.6506889492653198</c:v>
                </c:pt>
                <c:pt idx="292">
                  <c:v>4.4660295449080296</c:v>
                </c:pt>
                <c:pt idx="293">
                  <c:v>2.9133512112867801</c:v>
                </c:pt>
                <c:pt idx="294">
                  <c:v>4.5029406973132096</c:v>
                </c:pt>
                <c:pt idx="295">
                  <c:v>6.1091913176318702</c:v>
                </c:pt>
                <c:pt idx="296">
                  <c:v>2.5724413662165699</c:v>
                </c:pt>
                <c:pt idx="297">
                  <c:v>5.27783269512733</c:v>
                </c:pt>
                <c:pt idx="298">
                  <c:v>3.1229222091715401</c:v>
                </c:pt>
                <c:pt idx="299">
                  <c:v>2.1132437035628202</c:v>
                </c:pt>
                <c:pt idx="300">
                  <c:v>4.8865790019076201</c:v>
                </c:pt>
                <c:pt idx="301">
                  <c:v>3.0112433058347698</c:v>
                </c:pt>
                <c:pt idx="302">
                  <c:v>1.7760164094584201</c:v>
                </c:pt>
                <c:pt idx="303">
                  <c:v>3.0752398242280701</c:v>
                </c:pt>
                <c:pt idx="304">
                  <c:v>2.3286049237785802</c:v>
                </c:pt>
                <c:pt idx="305">
                  <c:v>3.9826395550114801</c:v>
                </c:pt>
                <c:pt idx="306">
                  <c:v>3.2185364798140101</c:v>
                </c:pt>
                <c:pt idx="307">
                  <c:v>4.4793998482970396</c:v>
                </c:pt>
                <c:pt idx="308">
                  <c:v>3.0697904744967301</c:v>
                </c:pt>
                <c:pt idx="309">
                  <c:v>4.1136264720172804</c:v>
                </c:pt>
                <c:pt idx="310">
                  <c:v>2.16031478127073</c:v>
                </c:pt>
                <c:pt idx="311">
                  <c:v>3.3065824851451602</c:v>
                </c:pt>
                <c:pt idx="312">
                  <c:v>5.2338341939386099</c:v>
                </c:pt>
                <c:pt idx="313">
                  <c:v>3.6037142045544601</c:v>
                </c:pt>
                <c:pt idx="314">
                  <c:v>2.4565786407455401</c:v>
                </c:pt>
                <c:pt idx="315">
                  <c:v>4.78845342645924</c:v>
                </c:pt>
                <c:pt idx="316">
                  <c:v>5.2388966961558197</c:v>
                </c:pt>
                <c:pt idx="317">
                  <c:v>3.6948336393019701</c:v>
                </c:pt>
                <c:pt idx="318">
                  <c:v>4.1850558407931402</c:v>
                </c:pt>
                <c:pt idx="319">
                  <c:v>1.0698728061579299</c:v>
                </c:pt>
                <c:pt idx="320">
                  <c:v>5.2004770987321098</c:v>
                </c:pt>
                <c:pt idx="321">
                  <c:v>4.0456659761464699</c:v>
                </c:pt>
                <c:pt idx="322">
                  <c:v>3.4641676748756902</c:v>
                </c:pt>
                <c:pt idx="323">
                  <c:v>3.8445148787639298</c:v>
                </c:pt>
                <c:pt idx="324">
                  <c:v>4.13301901568056</c:v>
                </c:pt>
                <c:pt idx="325">
                  <c:v>3.5031902820066101</c:v>
                </c:pt>
                <c:pt idx="326">
                  <c:v>2.8788610828952499</c:v>
                </c:pt>
                <c:pt idx="327">
                  <c:v>2.8024451433551798</c:v>
                </c:pt>
                <c:pt idx="328">
                  <c:v>4.2067852489051596</c:v>
                </c:pt>
                <c:pt idx="329">
                  <c:v>3.71360652352059</c:v>
                </c:pt>
                <c:pt idx="330">
                  <c:v>2.0768061297659202</c:v>
                </c:pt>
                <c:pt idx="331">
                  <c:v>3.5730280778894699</c:v>
                </c:pt>
                <c:pt idx="332">
                  <c:v>3.3601465420980201</c:v>
                </c:pt>
                <c:pt idx="333">
                  <c:v>4.36647712361522</c:v>
                </c:pt>
                <c:pt idx="334">
                  <c:v>3.5565320658579198</c:v>
                </c:pt>
                <c:pt idx="335">
                  <c:v>5.3771554831663702</c:v>
                </c:pt>
                <c:pt idx="336">
                  <c:v>5.0648072655127399</c:v>
                </c:pt>
                <c:pt idx="337">
                  <c:v>3.9556104289634302</c:v>
                </c:pt>
                <c:pt idx="338">
                  <c:v>4.1492102818608396</c:v>
                </c:pt>
                <c:pt idx="339">
                  <c:v>3.5654538687741701</c:v>
                </c:pt>
                <c:pt idx="340">
                  <c:v>2.8590968271410802</c:v>
                </c:pt>
                <c:pt idx="341">
                  <c:v>3.3481845826216601</c:v>
                </c:pt>
                <c:pt idx="342">
                  <c:v>3.1731810580719801</c:v>
                </c:pt>
                <c:pt idx="343">
                  <c:v>2.7557690874533698</c:v>
                </c:pt>
                <c:pt idx="344">
                  <c:v>3.4347271518180098</c:v>
                </c:pt>
                <c:pt idx="345">
                  <c:v>3.2178490113457201</c:v>
                </c:pt>
                <c:pt idx="346">
                  <c:v>2.56912294368396</c:v>
                </c:pt>
                <c:pt idx="347">
                  <c:v>5.0787296032372096</c:v>
                </c:pt>
                <c:pt idx="348">
                  <c:v>3.21962314454044</c:v>
                </c:pt>
                <c:pt idx="349">
                  <c:v>4.0318249709380503</c:v>
                </c:pt>
                <c:pt idx="350">
                  <c:v>3.2305733909854002</c:v>
                </c:pt>
                <c:pt idx="351">
                  <c:v>0.93181555848313102</c:v>
                </c:pt>
                <c:pt idx="352">
                  <c:v>4.6936658107780804</c:v>
                </c:pt>
                <c:pt idx="353">
                  <c:v>3.8717173394396802</c:v>
                </c:pt>
                <c:pt idx="354">
                  <c:v>2.2234478718344399</c:v>
                </c:pt>
                <c:pt idx="355">
                  <c:v>4.0967971982736602</c:v>
                </c:pt>
                <c:pt idx="356">
                  <c:v>2.5211294131326198</c:v>
                </c:pt>
                <c:pt idx="357">
                  <c:v>2.0307885377302601</c:v>
                </c:pt>
                <c:pt idx="358">
                  <c:v>3.21920984107782</c:v>
                </c:pt>
                <c:pt idx="359">
                  <c:v>2.98381693888689</c:v>
                </c:pt>
                <c:pt idx="360">
                  <c:v>3.3390515375444298</c:v>
                </c:pt>
                <c:pt idx="361">
                  <c:v>2.9832041404720102</c:v>
                </c:pt>
                <c:pt idx="362">
                  <c:v>2.8870085426761301</c:v>
                </c:pt>
                <c:pt idx="363">
                  <c:v>3.2969886685013901</c:v>
                </c:pt>
                <c:pt idx="364">
                  <c:v>3.90219813793985</c:v>
                </c:pt>
                <c:pt idx="365">
                  <c:v>2.65606996865831</c:v>
                </c:pt>
                <c:pt idx="366">
                  <c:v>4.2347201614831302</c:v>
                </c:pt>
                <c:pt idx="367">
                  <c:v>3.5637398363210799</c:v>
                </c:pt>
                <c:pt idx="368">
                  <c:v>3.6169252604325002</c:v>
                </c:pt>
                <c:pt idx="369">
                  <c:v>3.12149367768526</c:v>
                </c:pt>
                <c:pt idx="370">
                  <c:v>3.4918338282583599</c:v>
                </c:pt>
                <c:pt idx="371">
                  <c:v>3.3690021349699801</c:v>
                </c:pt>
                <c:pt idx="372">
                  <c:v>4.0655576975087397</c:v>
                </c:pt>
                <c:pt idx="373">
                  <c:v>4.7413262088041002</c:v>
                </c:pt>
                <c:pt idx="374">
                  <c:v>3.13362223077818</c:v>
                </c:pt>
                <c:pt idx="375">
                  <c:v>3.3943796481871198</c:v>
                </c:pt>
                <c:pt idx="376">
                  <c:v>3.9671908413410502</c:v>
                </c:pt>
                <c:pt idx="377">
                  <c:v>3.6395981102685999</c:v>
                </c:pt>
                <c:pt idx="378">
                  <c:v>3.4237144968230999</c:v>
                </c:pt>
                <c:pt idx="379">
                  <c:v>5.1516420011622497</c:v>
                </c:pt>
                <c:pt idx="380">
                  <c:v>4.9821199543935197</c:v>
                </c:pt>
                <c:pt idx="381">
                  <c:v>2.7388600653549702</c:v>
                </c:pt>
                <c:pt idx="382">
                  <c:v>4.9180197699105399</c:v>
                </c:pt>
                <c:pt idx="383">
                  <c:v>3.7972319683659199</c:v>
                </c:pt>
                <c:pt idx="384">
                  <c:v>2.8110222700796501</c:v>
                </c:pt>
                <c:pt idx="385">
                  <c:v>3.60317509316967</c:v>
                </c:pt>
                <c:pt idx="386">
                  <c:v>3.4243193588658198</c:v>
                </c:pt>
                <c:pt idx="387">
                  <c:v>2.5096895397000698</c:v>
                </c:pt>
                <c:pt idx="388">
                  <c:v>3.46857532106623</c:v>
                </c:pt>
                <c:pt idx="389">
                  <c:v>4.5088802210491403</c:v>
                </c:pt>
                <c:pt idx="390">
                  <c:v>4.9921730865893803</c:v>
                </c:pt>
                <c:pt idx="391">
                  <c:v>3.3039185517255398</c:v>
                </c:pt>
                <c:pt idx="392">
                  <c:v>4.2252550311156201</c:v>
                </c:pt>
                <c:pt idx="393">
                  <c:v>2.9672933792662999</c:v>
                </c:pt>
                <c:pt idx="394">
                  <c:v>4.8927452258877997</c:v>
                </c:pt>
                <c:pt idx="395">
                  <c:v>3.1346723467006501</c:v>
                </c:pt>
                <c:pt idx="396">
                  <c:v>3.7800208607206902</c:v>
                </c:pt>
                <c:pt idx="397">
                  <c:v>3.2634719801574699</c:v>
                </c:pt>
                <c:pt idx="398">
                  <c:v>3.67051434461299</c:v>
                </c:pt>
                <c:pt idx="399">
                  <c:v>3.0124017578393101</c:v>
                </c:pt>
                <c:pt idx="400">
                  <c:v>3.1696044011845501</c:v>
                </c:pt>
                <c:pt idx="401">
                  <c:v>3.87088935915913</c:v>
                </c:pt>
                <c:pt idx="402">
                  <c:v>3.1737393527564999</c:v>
                </c:pt>
                <c:pt idx="403">
                  <c:v>4.10527108947473</c:v>
                </c:pt>
                <c:pt idx="404">
                  <c:v>5.3236155111071497</c:v>
                </c:pt>
                <c:pt idx="405">
                  <c:v>4.3021708825741198</c:v>
                </c:pt>
                <c:pt idx="406">
                  <c:v>4.6265918991112898</c:v>
                </c:pt>
                <c:pt idx="407">
                  <c:v>3.0054806663011902</c:v>
                </c:pt>
                <c:pt idx="408">
                  <c:v>3.90738492711258</c:v>
                </c:pt>
                <c:pt idx="409">
                  <c:v>3.3657158771450799</c:v>
                </c:pt>
                <c:pt idx="410">
                  <c:v>3.7745955047386301</c:v>
                </c:pt>
                <c:pt idx="411">
                  <c:v>4.0820329071867603</c:v>
                </c:pt>
                <c:pt idx="412">
                  <c:v>4.0844862760246796</c:v>
                </c:pt>
                <c:pt idx="413">
                  <c:v>4.4615834448781504</c:v>
                </c:pt>
                <c:pt idx="414">
                  <c:v>3.3603005332706801</c:v>
                </c:pt>
                <c:pt idx="415">
                  <c:v>3.9737023578875399</c:v>
                </c:pt>
                <c:pt idx="416">
                  <c:v>6.68436521796131</c:v>
                </c:pt>
                <c:pt idx="417">
                  <c:v>3.8257824340381399</c:v>
                </c:pt>
                <c:pt idx="418">
                  <c:v>3.3086959614501499</c:v>
                </c:pt>
                <c:pt idx="419">
                  <c:v>3.1496384518549099</c:v>
                </c:pt>
                <c:pt idx="420">
                  <c:v>2.2030289102945599</c:v>
                </c:pt>
                <c:pt idx="421">
                  <c:v>3.8879181839440302</c:v>
                </c:pt>
                <c:pt idx="422">
                  <c:v>4.2484657362949099</c:v>
                </c:pt>
                <c:pt idx="423">
                  <c:v>2.8754502608374501</c:v>
                </c:pt>
                <c:pt idx="424">
                  <c:v>3.7559690597616102</c:v>
                </c:pt>
                <c:pt idx="425">
                  <c:v>3.2496852183298901</c:v>
                </c:pt>
                <c:pt idx="426">
                  <c:v>3.6715113389060501</c:v>
                </c:pt>
                <c:pt idx="427">
                  <c:v>6.0513699826529397</c:v>
                </c:pt>
                <c:pt idx="428">
                  <c:v>3.0546963039372099</c:v>
                </c:pt>
                <c:pt idx="429">
                  <c:v>4.8900177351201002</c:v>
                </c:pt>
                <c:pt idx="430">
                  <c:v>3.36854229003854</c:v>
                </c:pt>
                <c:pt idx="431">
                  <c:v>5.21387041178067</c:v>
                </c:pt>
                <c:pt idx="432">
                  <c:v>4.3627068329847303</c:v>
                </c:pt>
                <c:pt idx="433">
                  <c:v>3.5227076526452001</c:v>
                </c:pt>
                <c:pt idx="434">
                  <c:v>2.53006957884672</c:v>
                </c:pt>
                <c:pt idx="435">
                  <c:v>3.16162313575835</c:v>
                </c:pt>
                <c:pt idx="436">
                  <c:v>3.80075334409009</c:v>
                </c:pt>
                <c:pt idx="437">
                  <c:v>1.5970299895359401</c:v>
                </c:pt>
                <c:pt idx="438">
                  <c:v>2.34037201367543</c:v>
                </c:pt>
                <c:pt idx="439">
                  <c:v>2.9602852626694101</c:v>
                </c:pt>
                <c:pt idx="440">
                  <c:v>3.4746542221038399</c:v>
                </c:pt>
                <c:pt idx="441">
                  <c:v>3.3147797430311399</c:v>
                </c:pt>
                <c:pt idx="442">
                  <c:v>3.8772143051780001</c:v>
                </c:pt>
                <c:pt idx="443">
                  <c:v>2.1354721342431202</c:v>
                </c:pt>
                <c:pt idx="444">
                  <c:v>3.38772456909855</c:v>
                </c:pt>
                <c:pt idx="445">
                  <c:v>3.2842506389888499</c:v>
                </c:pt>
                <c:pt idx="446">
                  <c:v>4.9672168527496803</c:v>
                </c:pt>
                <c:pt idx="447">
                  <c:v>3.63609174622521</c:v>
                </c:pt>
                <c:pt idx="448">
                  <c:v>4.3741813742824096</c:v>
                </c:pt>
                <c:pt idx="449">
                  <c:v>2.4323130429210398</c:v>
                </c:pt>
                <c:pt idx="450">
                  <c:v>3.2661831241054</c:v>
                </c:pt>
                <c:pt idx="451">
                  <c:v>1.9263301490514</c:v>
                </c:pt>
                <c:pt idx="452">
                  <c:v>3.3364605899404101</c:v>
                </c:pt>
                <c:pt idx="453">
                  <c:v>3.3344712321479602</c:v>
                </c:pt>
                <c:pt idx="454">
                  <c:v>2.8077163881265199</c:v>
                </c:pt>
                <c:pt idx="455">
                  <c:v>2.2342452147740102</c:v>
                </c:pt>
                <c:pt idx="456">
                  <c:v>2.2680258199010499</c:v>
                </c:pt>
                <c:pt idx="457">
                  <c:v>2.7690428378269099</c:v>
                </c:pt>
                <c:pt idx="458">
                  <c:v>2.6111364535213202</c:v>
                </c:pt>
                <c:pt idx="459">
                  <c:v>4.6911573851802997</c:v>
                </c:pt>
                <c:pt idx="460">
                  <c:v>4.7645346477608896</c:v>
                </c:pt>
                <c:pt idx="461">
                  <c:v>3.0371718139294499</c:v>
                </c:pt>
                <c:pt idx="462">
                  <c:v>2.7263684071916199</c:v>
                </c:pt>
                <c:pt idx="463">
                  <c:v>2.7382320667513498</c:v>
                </c:pt>
                <c:pt idx="464">
                  <c:v>5.3442646290709197</c:v>
                </c:pt>
                <c:pt idx="465">
                  <c:v>4.0365317071387397</c:v>
                </c:pt>
                <c:pt idx="466">
                  <c:v>1.5621253010257701</c:v>
                </c:pt>
                <c:pt idx="467">
                  <c:v>3.72569154525985</c:v>
                </c:pt>
                <c:pt idx="468">
                  <c:v>3.8649432353873499</c:v>
                </c:pt>
                <c:pt idx="469">
                  <c:v>3.1259710442893298</c:v>
                </c:pt>
                <c:pt idx="470">
                  <c:v>3.7711778828000599</c:v>
                </c:pt>
                <c:pt idx="471">
                  <c:v>3.4862619728917901</c:v>
                </c:pt>
                <c:pt idx="472">
                  <c:v>4.1004858512038904</c:v>
                </c:pt>
                <c:pt idx="473">
                  <c:v>2.8882785157942101</c:v>
                </c:pt>
                <c:pt idx="474">
                  <c:v>4.0556418687317297</c:v>
                </c:pt>
                <c:pt idx="475">
                  <c:v>5.5676339124409102</c:v>
                </c:pt>
                <c:pt idx="476">
                  <c:v>2.78809352977891</c:v>
                </c:pt>
                <c:pt idx="477">
                  <c:v>4.2748134299635803</c:v>
                </c:pt>
                <c:pt idx="478">
                  <c:v>3.03446251696707</c:v>
                </c:pt>
                <c:pt idx="479">
                  <c:v>3.9781139042429801</c:v>
                </c:pt>
                <c:pt idx="480">
                  <c:v>4.0613941798584401</c:v>
                </c:pt>
                <c:pt idx="481">
                  <c:v>3.3649099487990601</c:v>
                </c:pt>
                <c:pt idx="482">
                  <c:v>2.8837852856158102</c:v>
                </c:pt>
                <c:pt idx="483">
                  <c:v>3.20788877631606</c:v>
                </c:pt>
                <c:pt idx="484">
                  <c:v>2.8454628066273799</c:v>
                </c:pt>
                <c:pt idx="485">
                  <c:v>2.9177653860380302</c:v>
                </c:pt>
                <c:pt idx="486">
                  <c:v>5.4643122584917601</c:v>
                </c:pt>
                <c:pt idx="487">
                  <c:v>3.9448278707723201</c:v>
                </c:pt>
                <c:pt idx="488">
                  <c:v>3.1034087185493799</c:v>
                </c:pt>
                <c:pt idx="489">
                  <c:v>3.9149324051475101</c:v>
                </c:pt>
                <c:pt idx="490">
                  <c:v>4.6005300038676902</c:v>
                </c:pt>
                <c:pt idx="491">
                  <c:v>3.76778173746087</c:v>
                </c:pt>
                <c:pt idx="492">
                  <c:v>4.2047619824917604</c:v>
                </c:pt>
                <c:pt idx="493">
                  <c:v>3.30980700643453</c:v>
                </c:pt>
                <c:pt idx="494">
                  <c:v>2.7937974354964599</c:v>
                </c:pt>
                <c:pt idx="495">
                  <c:v>3.8785497683688299</c:v>
                </c:pt>
                <c:pt idx="496">
                  <c:v>3.19722010388511</c:v>
                </c:pt>
                <c:pt idx="497">
                  <c:v>3.1195770827638598</c:v>
                </c:pt>
                <c:pt idx="498">
                  <c:v>4.0100801209482801</c:v>
                </c:pt>
                <c:pt idx="499">
                  <c:v>4.4613505944800496</c:v>
                </c:pt>
                <c:pt idx="500">
                  <c:v>2.8246095350564402</c:v>
                </c:pt>
                <c:pt idx="501">
                  <c:v>3.2285051484423102</c:v>
                </c:pt>
                <c:pt idx="502">
                  <c:v>2.6476717870444801</c:v>
                </c:pt>
                <c:pt idx="503">
                  <c:v>3.0968842166321902</c:v>
                </c:pt>
                <c:pt idx="504">
                  <c:v>4.4916543663701001</c:v>
                </c:pt>
                <c:pt idx="505">
                  <c:v>3.9242383253663</c:v>
                </c:pt>
                <c:pt idx="506">
                  <c:v>2.8230612207321202</c:v>
                </c:pt>
                <c:pt idx="507">
                  <c:v>3.53191539324478</c:v>
                </c:pt>
                <c:pt idx="508">
                  <c:v>4.6953213063642201</c:v>
                </c:pt>
                <c:pt idx="509">
                  <c:v>3.3524650087185499</c:v>
                </c:pt>
                <c:pt idx="510">
                  <c:v>3.8236515554421699</c:v>
                </c:pt>
                <c:pt idx="511">
                  <c:v>2.9039292853466598</c:v>
                </c:pt>
                <c:pt idx="512">
                  <c:v>2.7797759233119601</c:v>
                </c:pt>
                <c:pt idx="513">
                  <c:v>3.0736224547772699</c:v>
                </c:pt>
                <c:pt idx="514">
                  <c:v>4.3486965066469798</c:v>
                </c:pt>
                <c:pt idx="515">
                  <c:v>2.7237777255443598</c:v>
                </c:pt>
                <c:pt idx="516">
                  <c:v>3.3033911106907201</c:v>
                </c:pt>
                <c:pt idx="517">
                  <c:v>3.49278419266727</c:v>
                </c:pt>
                <c:pt idx="518">
                  <c:v>3.8724125946369301</c:v>
                </c:pt>
                <c:pt idx="519">
                  <c:v>5.5394281751628496</c:v>
                </c:pt>
                <c:pt idx="520">
                  <c:v>2.8804073699852601</c:v>
                </c:pt>
                <c:pt idx="521">
                  <c:v>3.6711637191828799</c:v>
                </c:pt>
                <c:pt idx="522">
                  <c:v>2.7582798922123901</c:v>
                </c:pt>
                <c:pt idx="523">
                  <c:v>3.3329351638278299</c:v>
                </c:pt>
                <c:pt idx="524">
                  <c:v>3.5701709816231699</c:v>
                </c:pt>
                <c:pt idx="525">
                  <c:v>4.8974112072597498</c:v>
                </c:pt>
                <c:pt idx="526">
                  <c:v>3.4813029562556599</c:v>
                </c:pt>
                <c:pt idx="527">
                  <c:v>2.4054447864265698</c:v>
                </c:pt>
                <c:pt idx="528">
                  <c:v>5.7557780486743999</c:v>
                </c:pt>
                <c:pt idx="529">
                  <c:v>1.7648897765023399</c:v>
                </c:pt>
                <c:pt idx="530">
                  <c:v>4.0596887654541396</c:v>
                </c:pt>
                <c:pt idx="531">
                  <c:v>3.7435951361386799</c:v>
                </c:pt>
                <c:pt idx="532">
                  <c:v>3.57137972747423</c:v>
                </c:pt>
                <c:pt idx="533">
                  <c:v>3.6224253151546</c:v>
                </c:pt>
                <c:pt idx="534">
                  <c:v>3.9559636826736</c:v>
                </c:pt>
                <c:pt idx="535">
                  <c:v>3.4789334358901201</c:v>
                </c:pt>
                <c:pt idx="536">
                  <c:v>3.5656775268524399</c:v>
                </c:pt>
                <c:pt idx="537">
                  <c:v>3.3241807965103201</c:v>
                </c:pt>
                <c:pt idx="538">
                  <c:v>4.6418412879430102</c:v>
                </c:pt>
                <c:pt idx="539">
                  <c:v>4.3647046245552596</c:v>
                </c:pt>
                <c:pt idx="540">
                  <c:v>4.3187737604332304</c:v>
                </c:pt>
                <c:pt idx="541">
                  <c:v>0.80808756292099704</c:v>
                </c:pt>
                <c:pt idx="542">
                  <c:v>4.1676645737476603</c:v>
                </c:pt>
                <c:pt idx="543">
                  <c:v>3.6726873250697398</c:v>
                </c:pt>
                <c:pt idx="544">
                  <c:v>4.9921065966055096</c:v>
                </c:pt>
                <c:pt idx="545">
                  <c:v>2.4405074594328502</c:v>
                </c:pt>
                <c:pt idx="546">
                  <c:v>4.4174792839121704</c:v>
                </c:pt>
                <c:pt idx="547">
                  <c:v>3.2211326668715201</c:v>
                </c:pt>
                <c:pt idx="548">
                  <c:v>4.3027800212857699</c:v>
                </c:pt>
                <c:pt idx="549">
                  <c:v>3.1622801796492199</c:v>
                </c:pt>
                <c:pt idx="550">
                  <c:v>3.3418164747889301</c:v>
                </c:pt>
                <c:pt idx="551">
                  <c:v>3.2009711274982702</c:v>
                </c:pt>
                <c:pt idx="552">
                  <c:v>2.34343419328841</c:v>
                </c:pt>
                <c:pt idx="553">
                  <c:v>3.9396292980354501</c:v>
                </c:pt>
                <c:pt idx="554">
                  <c:v>3.9213694672977302</c:v>
                </c:pt>
                <c:pt idx="555">
                  <c:v>3.8443662677386299</c:v>
                </c:pt>
                <c:pt idx="556">
                  <c:v>3.52964143298987</c:v>
                </c:pt>
                <c:pt idx="557">
                  <c:v>3.8858438377844098</c:v>
                </c:pt>
                <c:pt idx="558">
                  <c:v>3.8411997300802398</c:v>
                </c:pt>
                <c:pt idx="559">
                  <c:v>3.82720665071133</c:v>
                </c:pt>
                <c:pt idx="560">
                  <c:v>5.1816225202367496</c:v>
                </c:pt>
                <c:pt idx="561">
                  <c:v>3.4188834036861002</c:v>
                </c:pt>
                <c:pt idx="562">
                  <c:v>3.20681827114436</c:v>
                </c:pt>
                <c:pt idx="563">
                  <c:v>2.6042666145456201</c:v>
                </c:pt>
                <c:pt idx="564">
                  <c:v>3.41271326167367</c:v>
                </c:pt>
                <c:pt idx="565">
                  <c:v>3.30378190684845</c:v>
                </c:pt>
                <c:pt idx="566">
                  <c:v>3.62985968723196</c:v>
                </c:pt>
                <c:pt idx="567">
                  <c:v>4.7426140424872703</c:v>
                </c:pt>
                <c:pt idx="568">
                  <c:v>4.4653169877377303</c:v>
                </c:pt>
                <c:pt idx="569">
                  <c:v>2.9406116263778501</c:v>
                </c:pt>
                <c:pt idx="570">
                  <c:v>3.3817671279506998</c:v>
                </c:pt>
                <c:pt idx="571">
                  <c:v>4.0898664735420098</c:v>
                </c:pt>
                <c:pt idx="572">
                  <c:v>4.3398378886662003</c:v>
                </c:pt>
                <c:pt idx="573">
                  <c:v>2.9160856687806702</c:v>
                </c:pt>
                <c:pt idx="574">
                  <c:v>4.0996216647791597</c:v>
                </c:pt>
                <c:pt idx="575">
                  <c:v>3.86254298444259</c:v>
                </c:pt>
                <c:pt idx="576">
                  <c:v>3.0255597596469399</c:v>
                </c:pt>
                <c:pt idx="577">
                  <c:v>3.3779204531507401</c:v>
                </c:pt>
                <c:pt idx="578">
                  <c:v>3.64855423014758</c:v>
                </c:pt>
                <c:pt idx="579">
                  <c:v>3.1566768274474799</c:v>
                </c:pt>
                <c:pt idx="580">
                  <c:v>2.47734484181766</c:v>
                </c:pt>
                <c:pt idx="581">
                  <c:v>2.94891271831268</c:v>
                </c:pt>
                <c:pt idx="582">
                  <c:v>3.2992434337382099</c:v>
                </c:pt>
                <c:pt idx="583">
                  <c:v>2.6890337580847499</c:v>
                </c:pt>
                <c:pt idx="584">
                  <c:v>3.2801674905923699</c:v>
                </c:pt>
                <c:pt idx="585">
                  <c:v>2.6998384183545001</c:v>
                </c:pt>
                <c:pt idx="586">
                  <c:v>3.6601325559646098</c:v>
                </c:pt>
                <c:pt idx="587">
                  <c:v>2.7073387478147102</c:v>
                </c:pt>
                <c:pt idx="588">
                  <c:v>4.3976654502683896</c:v>
                </c:pt>
                <c:pt idx="589">
                  <c:v>4.0569035057168801</c:v>
                </c:pt>
                <c:pt idx="590">
                  <c:v>4.03396024073181</c:v>
                </c:pt>
                <c:pt idx="591">
                  <c:v>3.9561128935709902</c:v>
                </c:pt>
                <c:pt idx="592">
                  <c:v>4.1707622762207404</c:v>
                </c:pt>
                <c:pt idx="593">
                  <c:v>3.5035173066805698</c:v>
                </c:pt>
                <c:pt idx="594">
                  <c:v>3.6798400946935002</c:v>
                </c:pt>
                <c:pt idx="595">
                  <c:v>3.6630643857000198</c:v>
                </c:pt>
                <c:pt idx="596">
                  <c:v>3.3076876109604201</c:v>
                </c:pt>
                <c:pt idx="597">
                  <c:v>2.8236405159110398</c:v>
                </c:pt>
                <c:pt idx="598">
                  <c:v>4.0645509458884304</c:v>
                </c:pt>
                <c:pt idx="599">
                  <c:v>3.1876780695379301</c:v>
                </c:pt>
                <c:pt idx="600">
                  <c:v>3.97517896063707</c:v>
                </c:pt>
                <c:pt idx="601">
                  <c:v>3.1269906687813198</c:v>
                </c:pt>
                <c:pt idx="602">
                  <c:v>3.56124588616751</c:v>
                </c:pt>
                <c:pt idx="603">
                  <c:v>3.8732681417501098</c:v>
                </c:pt>
                <c:pt idx="604">
                  <c:v>3.1321238484804699</c:v>
                </c:pt>
                <c:pt idx="605">
                  <c:v>3.0850597715569901</c:v>
                </c:pt>
                <c:pt idx="606">
                  <c:v>4.9006833341727596</c:v>
                </c:pt>
                <c:pt idx="607">
                  <c:v>4.25282032358961</c:v>
                </c:pt>
                <c:pt idx="608">
                  <c:v>3.44921273390815</c:v>
                </c:pt>
                <c:pt idx="609">
                  <c:v>4.4314816401686201</c:v>
                </c:pt>
                <c:pt idx="610">
                  <c:v>3.1355456994915398</c:v>
                </c:pt>
                <c:pt idx="611">
                  <c:v>3.9110841958648899</c:v>
                </c:pt>
                <c:pt idx="612">
                  <c:v>2.6943744803194001</c:v>
                </c:pt>
                <c:pt idx="613">
                  <c:v>2.85451147433074</c:v>
                </c:pt>
                <c:pt idx="614">
                  <c:v>2.9372416118486999</c:v>
                </c:pt>
                <c:pt idx="615">
                  <c:v>3.8754563052461899</c:v>
                </c:pt>
                <c:pt idx="616">
                  <c:v>4.2509090795841198</c:v>
                </c:pt>
                <c:pt idx="617">
                  <c:v>2.8356602156055</c:v>
                </c:pt>
                <c:pt idx="618">
                  <c:v>4.5226230151045499</c:v>
                </c:pt>
                <c:pt idx="619">
                  <c:v>2.75758481074402</c:v>
                </c:pt>
                <c:pt idx="620">
                  <c:v>3.72460397860534</c:v>
                </c:pt>
                <c:pt idx="621">
                  <c:v>3.5156273012264299</c:v>
                </c:pt>
                <c:pt idx="622">
                  <c:v>2.41054118277567</c:v>
                </c:pt>
                <c:pt idx="623">
                  <c:v>2.7136257264696999</c:v>
                </c:pt>
                <c:pt idx="624">
                  <c:v>3.3440092692172101</c:v>
                </c:pt>
                <c:pt idx="625">
                  <c:v>3.2767033060503099</c:v>
                </c:pt>
                <c:pt idx="626">
                  <c:v>3.33418185732656</c:v>
                </c:pt>
                <c:pt idx="627">
                  <c:v>3.0412516329833998</c:v>
                </c:pt>
                <c:pt idx="628">
                  <c:v>2.8730401975558899</c:v>
                </c:pt>
                <c:pt idx="629">
                  <c:v>3.2218814508825901</c:v>
                </c:pt>
                <c:pt idx="630">
                  <c:v>3.6612702474866801</c:v>
                </c:pt>
                <c:pt idx="631">
                  <c:v>4.3416700493985099</c:v>
                </c:pt>
                <c:pt idx="632">
                  <c:v>2.5895196670852401</c:v>
                </c:pt>
                <c:pt idx="633">
                  <c:v>3.7302714418696299</c:v>
                </c:pt>
                <c:pt idx="634">
                  <c:v>3.6794277266602098</c:v>
                </c:pt>
                <c:pt idx="635">
                  <c:v>3.4622069531018398</c:v>
                </c:pt>
                <c:pt idx="636">
                  <c:v>3.9112427538807402</c:v>
                </c:pt>
                <c:pt idx="637">
                  <c:v>4.77428848950131</c:v>
                </c:pt>
                <c:pt idx="638">
                  <c:v>4.04991660000801</c:v>
                </c:pt>
                <c:pt idx="639">
                  <c:v>2.76011798876978</c:v>
                </c:pt>
                <c:pt idx="640">
                  <c:v>3.3490152321986799</c:v>
                </c:pt>
                <c:pt idx="641">
                  <c:v>4.5540193321046196</c:v>
                </c:pt>
                <c:pt idx="642">
                  <c:v>1.63232855024532</c:v>
                </c:pt>
                <c:pt idx="643">
                  <c:v>1.83562570070534</c:v>
                </c:pt>
                <c:pt idx="644">
                  <c:v>3.5429712920827399</c:v>
                </c:pt>
                <c:pt idx="645">
                  <c:v>4.7267217947111702</c:v>
                </c:pt>
                <c:pt idx="646">
                  <c:v>4.42529099882249</c:v>
                </c:pt>
                <c:pt idx="647">
                  <c:v>3.0575090283492901</c:v>
                </c:pt>
                <c:pt idx="648">
                  <c:v>6.4917660187278798</c:v>
                </c:pt>
                <c:pt idx="649">
                  <c:v>4.9359865899897901</c:v>
                </c:pt>
                <c:pt idx="650">
                  <c:v>6.5444392505363096</c:v>
                </c:pt>
                <c:pt idx="651">
                  <c:v>3.34011922218302</c:v>
                </c:pt>
                <c:pt idx="652">
                  <c:v>3.5609484013152799</c:v>
                </c:pt>
                <c:pt idx="653">
                  <c:v>3.4646219856682299</c:v>
                </c:pt>
                <c:pt idx="654">
                  <c:v>2.9744624877200398</c:v>
                </c:pt>
                <c:pt idx="655">
                  <c:v>3.3269481504415301</c:v>
                </c:pt>
                <c:pt idx="656">
                  <c:v>3.50942217327691</c:v>
                </c:pt>
                <c:pt idx="657">
                  <c:v>1.7068922809693099</c:v>
                </c:pt>
                <c:pt idx="658">
                  <c:v>3.8283515362183098</c:v>
                </c:pt>
                <c:pt idx="659">
                  <c:v>4.1483313191538302</c:v>
                </c:pt>
                <c:pt idx="660">
                  <c:v>4.2145753157517198</c:v>
                </c:pt>
                <c:pt idx="661">
                  <c:v>4.4007807499040803</c:v>
                </c:pt>
                <c:pt idx="662">
                  <c:v>3.5353532926766502</c:v>
                </c:pt>
                <c:pt idx="663">
                  <c:v>4.5344591366486497</c:v>
                </c:pt>
                <c:pt idx="664">
                  <c:v>4.5783218651854698</c:v>
                </c:pt>
                <c:pt idx="665">
                  <c:v>3.0064192198903199</c:v>
                </c:pt>
                <c:pt idx="666">
                  <c:v>3.0954763477041398</c:v>
                </c:pt>
                <c:pt idx="667">
                  <c:v>3.63969000083664</c:v>
                </c:pt>
                <c:pt idx="668">
                  <c:v>4.4252888151320198</c:v>
                </c:pt>
                <c:pt idx="669">
                  <c:v>6.9882629129832203</c:v>
                </c:pt>
                <c:pt idx="670">
                  <c:v>4.3073294771828596</c:v>
                </c:pt>
                <c:pt idx="671">
                  <c:v>2.8674579122714601</c:v>
                </c:pt>
                <c:pt idx="672">
                  <c:v>3.7605964379155701</c:v>
                </c:pt>
                <c:pt idx="673">
                  <c:v>7.4786163124828997</c:v>
                </c:pt>
                <c:pt idx="674">
                  <c:v>2.81945903969706</c:v>
                </c:pt>
                <c:pt idx="675">
                  <c:v>4.1895672197226004</c:v>
                </c:pt>
                <c:pt idx="676">
                  <c:v>4.1802216314258596</c:v>
                </c:pt>
                <c:pt idx="677">
                  <c:v>2.7374413018279902</c:v>
                </c:pt>
                <c:pt idx="678">
                  <c:v>3.7060382145030202</c:v>
                </c:pt>
                <c:pt idx="679">
                  <c:v>3.10429385728064</c:v>
                </c:pt>
                <c:pt idx="680">
                  <c:v>2.5758412185754702</c:v>
                </c:pt>
                <c:pt idx="681">
                  <c:v>2.6754401275083102</c:v>
                </c:pt>
                <c:pt idx="682">
                  <c:v>4.4699844298394398</c:v>
                </c:pt>
                <c:pt idx="683">
                  <c:v>3.9170866767347801</c:v>
                </c:pt>
                <c:pt idx="684">
                  <c:v>5.9314465145393998</c:v>
                </c:pt>
                <c:pt idx="685">
                  <c:v>4.1718898873398</c:v>
                </c:pt>
                <c:pt idx="686">
                  <c:v>1.52914577523554</c:v>
                </c:pt>
                <c:pt idx="687">
                  <c:v>2.0195690321056898</c:v>
                </c:pt>
                <c:pt idx="688">
                  <c:v>2.6943455816635602</c:v>
                </c:pt>
                <c:pt idx="689">
                  <c:v>4.6177569813652797</c:v>
                </c:pt>
                <c:pt idx="690">
                  <c:v>2.8073811460287001</c:v>
                </c:pt>
                <c:pt idx="691">
                  <c:v>4.0276240377380601</c:v>
                </c:pt>
                <c:pt idx="692">
                  <c:v>3.7900723227988702</c:v>
                </c:pt>
                <c:pt idx="693">
                  <c:v>4.1307553981913498</c:v>
                </c:pt>
                <c:pt idx="694">
                  <c:v>4.47869836539041</c:v>
                </c:pt>
                <c:pt idx="695">
                  <c:v>3.1570492152048599</c:v>
                </c:pt>
                <c:pt idx="696">
                  <c:v>3.6938575451317899</c:v>
                </c:pt>
                <c:pt idx="697">
                  <c:v>2.92334752780119</c:v>
                </c:pt>
                <c:pt idx="698">
                  <c:v>3.4951729785194301</c:v>
                </c:pt>
                <c:pt idx="699">
                  <c:v>3.6063422718257399</c:v>
                </c:pt>
                <c:pt idx="700">
                  <c:v>3.9251563674088499</c:v>
                </c:pt>
                <c:pt idx="701">
                  <c:v>3.9595575656700799</c:v>
                </c:pt>
                <c:pt idx="702">
                  <c:v>3.20091816111887</c:v>
                </c:pt>
                <c:pt idx="703">
                  <c:v>4.0582027937043099</c:v>
                </c:pt>
                <c:pt idx="704">
                  <c:v>3.8475855889009298</c:v>
                </c:pt>
                <c:pt idx="705">
                  <c:v>3.14170560816151</c:v>
                </c:pt>
                <c:pt idx="706">
                  <c:v>3.7794661228974999</c:v>
                </c:pt>
                <c:pt idx="707">
                  <c:v>1.3704022914020599</c:v>
                </c:pt>
                <c:pt idx="708">
                  <c:v>6.3171276835694803</c:v>
                </c:pt>
                <c:pt idx="709">
                  <c:v>4.77170831070337</c:v>
                </c:pt>
                <c:pt idx="710">
                  <c:v>4.1693963354008003</c:v>
                </c:pt>
                <c:pt idx="711">
                  <c:v>2.7067086430040099</c:v>
                </c:pt>
                <c:pt idx="712">
                  <c:v>2.5775573600656201</c:v>
                </c:pt>
                <c:pt idx="713">
                  <c:v>4.70744978546547</c:v>
                </c:pt>
                <c:pt idx="714">
                  <c:v>3.7705708432699701</c:v>
                </c:pt>
                <c:pt idx="715">
                  <c:v>3.3884576476011001</c:v>
                </c:pt>
                <c:pt idx="716">
                  <c:v>4.0331456695477703</c:v>
                </c:pt>
                <c:pt idx="717">
                  <c:v>2.6089677822024102</c:v>
                </c:pt>
                <c:pt idx="718">
                  <c:v>4.1318383566900003</c:v>
                </c:pt>
                <c:pt idx="719">
                  <c:v>4.38938601244541</c:v>
                </c:pt>
                <c:pt idx="720">
                  <c:v>4.0414974539712603</c:v>
                </c:pt>
                <c:pt idx="721">
                  <c:v>3.4510676402418601</c:v>
                </c:pt>
                <c:pt idx="722">
                  <c:v>3.4343708283435501</c:v>
                </c:pt>
                <c:pt idx="723">
                  <c:v>2.9775408146448199</c:v>
                </c:pt>
                <c:pt idx="724">
                  <c:v>4.9933864487403197</c:v>
                </c:pt>
                <c:pt idx="725">
                  <c:v>3.8408196077079202</c:v>
                </c:pt>
                <c:pt idx="726">
                  <c:v>3.8177101003012202</c:v>
                </c:pt>
                <c:pt idx="727">
                  <c:v>3.21844978107735</c:v>
                </c:pt>
                <c:pt idx="728">
                  <c:v>3.40674339609697</c:v>
                </c:pt>
                <c:pt idx="729">
                  <c:v>4.2903106637745996</c:v>
                </c:pt>
                <c:pt idx="730">
                  <c:v>4.3472889647469</c:v>
                </c:pt>
                <c:pt idx="731">
                  <c:v>3.8478977804365502</c:v>
                </c:pt>
                <c:pt idx="732">
                  <c:v>3.9597051055240802</c:v>
                </c:pt>
                <c:pt idx="733">
                  <c:v>2.76715409810194</c:v>
                </c:pt>
                <c:pt idx="734">
                  <c:v>3.7510480240279098</c:v>
                </c:pt>
                <c:pt idx="735">
                  <c:v>2.7632786743172399</c:v>
                </c:pt>
                <c:pt idx="736">
                  <c:v>4.6104195116415303</c:v>
                </c:pt>
                <c:pt idx="737">
                  <c:v>5.1781546716534903</c:v>
                </c:pt>
                <c:pt idx="738">
                  <c:v>4.9385617802388104</c:v>
                </c:pt>
                <c:pt idx="739">
                  <c:v>4.2527284261641496</c:v>
                </c:pt>
                <c:pt idx="740">
                  <c:v>5.6563368814904003</c:v>
                </c:pt>
                <c:pt idx="741">
                  <c:v>2.34495507385886</c:v>
                </c:pt>
                <c:pt idx="742">
                  <c:v>2.6764398122320898</c:v>
                </c:pt>
                <c:pt idx="743">
                  <c:v>3.28953912750758</c:v>
                </c:pt>
                <c:pt idx="744">
                  <c:v>3.5604069136780701</c:v>
                </c:pt>
                <c:pt idx="745">
                  <c:v>5.0441227076890698</c:v>
                </c:pt>
                <c:pt idx="746">
                  <c:v>3.1587915466180401</c:v>
                </c:pt>
                <c:pt idx="747">
                  <c:v>1.21601718493955</c:v>
                </c:pt>
                <c:pt idx="748">
                  <c:v>4.0932747404825696</c:v>
                </c:pt>
                <c:pt idx="749">
                  <c:v>3.15149756439566</c:v>
                </c:pt>
                <c:pt idx="750">
                  <c:v>6.6213932586317501</c:v>
                </c:pt>
                <c:pt idx="751">
                  <c:v>2.7729729118833402</c:v>
                </c:pt>
                <c:pt idx="752">
                  <c:v>2.7727573304279498</c:v>
                </c:pt>
                <c:pt idx="753">
                  <c:v>2.5092818731252899</c:v>
                </c:pt>
                <c:pt idx="754">
                  <c:v>3.12858386761555</c:v>
                </c:pt>
                <c:pt idx="755">
                  <c:v>4.0802094913487199</c:v>
                </c:pt>
                <c:pt idx="756">
                  <c:v>3.18732289776072</c:v>
                </c:pt>
                <c:pt idx="757">
                  <c:v>4.7050652589843898</c:v>
                </c:pt>
                <c:pt idx="758">
                  <c:v>3.4393352824058199</c:v>
                </c:pt>
                <c:pt idx="759">
                  <c:v>3.7598437590562601</c:v>
                </c:pt>
                <c:pt idx="760">
                  <c:v>3.9463730989022201</c:v>
                </c:pt>
                <c:pt idx="761">
                  <c:v>3.3795316976731602</c:v>
                </c:pt>
                <c:pt idx="762">
                  <c:v>3.2675209276150099</c:v>
                </c:pt>
                <c:pt idx="763">
                  <c:v>2.8681393580182202</c:v>
                </c:pt>
                <c:pt idx="764">
                  <c:v>3.6624839466203301</c:v>
                </c:pt>
                <c:pt idx="765">
                  <c:v>2.7631276981665001</c:v>
                </c:pt>
                <c:pt idx="766">
                  <c:v>3.3540615374282998</c:v>
                </c:pt>
                <c:pt idx="767">
                  <c:v>3.6253773811054102</c:v>
                </c:pt>
                <c:pt idx="768">
                  <c:v>4.28163744735848</c:v>
                </c:pt>
                <c:pt idx="769">
                  <c:v>5.8997086551724101</c:v>
                </c:pt>
                <c:pt idx="770">
                  <c:v>3.4379299902906699</c:v>
                </c:pt>
                <c:pt idx="771">
                  <c:v>4.2615738519029902</c:v>
                </c:pt>
                <c:pt idx="772">
                  <c:v>4.8438758549719703</c:v>
                </c:pt>
                <c:pt idx="773">
                  <c:v>1.8212230102617899</c:v>
                </c:pt>
                <c:pt idx="774">
                  <c:v>2.9761068558026502</c:v>
                </c:pt>
                <c:pt idx="775">
                  <c:v>2.7850363004850802</c:v>
                </c:pt>
                <c:pt idx="776">
                  <c:v>3.8367227723831299</c:v>
                </c:pt>
                <c:pt idx="777">
                  <c:v>3.2052420752033002</c:v>
                </c:pt>
                <c:pt idx="778">
                  <c:v>4.6836650836037403</c:v>
                </c:pt>
                <c:pt idx="779">
                  <c:v>3.4628759429288301</c:v>
                </c:pt>
                <c:pt idx="780">
                  <c:v>3.6449077535782899</c:v>
                </c:pt>
                <c:pt idx="781">
                  <c:v>3.63742242446407</c:v>
                </c:pt>
                <c:pt idx="782">
                  <c:v>4.5649393862901002</c:v>
                </c:pt>
                <c:pt idx="783">
                  <c:v>4.4721953586127698</c:v>
                </c:pt>
                <c:pt idx="784">
                  <c:v>4.3972007478146597</c:v>
                </c:pt>
                <c:pt idx="785">
                  <c:v>3.5431037479921201</c:v>
                </c:pt>
                <c:pt idx="786">
                  <c:v>2.9536914596944199</c:v>
                </c:pt>
                <c:pt idx="787">
                  <c:v>2.8224175599358801</c:v>
                </c:pt>
                <c:pt idx="788">
                  <c:v>2.7792214080086</c:v>
                </c:pt>
                <c:pt idx="789">
                  <c:v>2.5910782121580498</c:v>
                </c:pt>
                <c:pt idx="790">
                  <c:v>4.5649322791993496</c:v>
                </c:pt>
                <c:pt idx="791">
                  <c:v>4.0736241239130804</c:v>
                </c:pt>
                <c:pt idx="792">
                  <c:v>3.8422322908877402</c:v>
                </c:pt>
                <c:pt idx="793">
                  <c:v>3.3531524378722399</c:v>
                </c:pt>
                <c:pt idx="794">
                  <c:v>2.9474729907124</c:v>
                </c:pt>
                <c:pt idx="795">
                  <c:v>3.6481106074427201</c:v>
                </c:pt>
                <c:pt idx="796">
                  <c:v>5.3213584714973203</c:v>
                </c:pt>
                <c:pt idx="797">
                  <c:v>2.9943663426044602</c:v>
                </c:pt>
                <c:pt idx="798">
                  <c:v>3.6770663186120598</c:v>
                </c:pt>
                <c:pt idx="799">
                  <c:v>2.9633831208524999</c:v>
                </c:pt>
                <c:pt idx="800">
                  <c:v>3.7317017223119899</c:v>
                </c:pt>
                <c:pt idx="801">
                  <c:v>2.8038028717866199</c:v>
                </c:pt>
                <c:pt idx="802">
                  <c:v>4.5498511359586198</c:v>
                </c:pt>
                <c:pt idx="803">
                  <c:v>3.25223199255539</c:v>
                </c:pt>
                <c:pt idx="804">
                  <c:v>4.7623673953157599</c:v>
                </c:pt>
                <c:pt idx="805">
                  <c:v>3.1564467797886402</c:v>
                </c:pt>
                <c:pt idx="806">
                  <c:v>3.0059803868545498</c:v>
                </c:pt>
                <c:pt idx="807">
                  <c:v>5.3649593779643299</c:v>
                </c:pt>
                <c:pt idx="808">
                  <c:v>3.15071579412044</c:v>
                </c:pt>
                <c:pt idx="809">
                  <c:v>3.5298067688304502</c:v>
                </c:pt>
                <c:pt idx="810">
                  <c:v>4.7202186009267004</c:v>
                </c:pt>
                <c:pt idx="811">
                  <c:v>4.0507255152529398</c:v>
                </c:pt>
                <c:pt idx="812">
                  <c:v>1.88805621054529</c:v>
                </c:pt>
                <c:pt idx="813">
                  <c:v>1.9786479481212</c:v>
                </c:pt>
                <c:pt idx="814">
                  <c:v>4.00686072708623</c:v>
                </c:pt>
                <c:pt idx="815">
                  <c:v>1.99676993423177</c:v>
                </c:pt>
                <c:pt idx="816">
                  <c:v>4.2353351590451096</c:v>
                </c:pt>
                <c:pt idx="817">
                  <c:v>3.6079735390643002</c:v>
                </c:pt>
                <c:pt idx="818">
                  <c:v>3.5816092718806201</c:v>
                </c:pt>
                <c:pt idx="819">
                  <c:v>3.7354514482829302</c:v>
                </c:pt>
                <c:pt idx="820">
                  <c:v>3.1162851308517401</c:v>
                </c:pt>
                <c:pt idx="821">
                  <c:v>3.4970696908230301</c:v>
                </c:pt>
                <c:pt idx="822">
                  <c:v>0.24370342946079701</c:v>
                </c:pt>
                <c:pt idx="823">
                  <c:v>5.5359514357036597</c:v>
                </c:pt>
                <c:pt idx="824">
                  <c:v>3.5323541079419201</c:v>
                </c:pt>
                <c:pt idx="825">
                  <c:v>4.5949463596616802</c:v>
                </c:pt>
                <c:pt idx="826">
                  <c:v>4.8271664485513002</c:v>
                </c:pt>
                <c:pt idx="827">
                  <c:v>4.2590421883407004</c:v>
                </c:pt>
                <c:pt idx="828">
                  <c:v>3.8394643599035199</c:v>
                </c:pt>
                <c:pt idx="829">
                  <c:v>3.0266983034459098</c:v>
                </c:pt>
                <c:pt idx="830">
                  <c:v>3.3149456787706799</c:v>
                </c:pt>
                <c:pt idx="831">
                  <c:v>4.2035475507586302</c:v>
                </c:pt>
                <c:pt idx="832">
                  <c:v>3.8785622886904099</c:v>
                </c:pt>
                <c:pt idx="833">
                  <c:v>4.67032473753288</c:v>
                </c:pt>
                <c:pt idx="834">
                  <c:v>3.2825920486282798</c:v>
                </c:pt>
                <c:pt idx="835">
                  <c:v>2.6635125936449202</c:v>
                </c:pt>
                <c:pt idx="836">
                  <c:v>3.5142003851121002</c:v>
                </c:pt>
                <c:pt idx="837">
                  <c:v>3.9723782876440499</c:v>
                </c:pt>
                <c:pt idx="838">
                  <c:v>3.7489266817667102</c:v>
                </c:pt>
                <c:pt idx="839">
                  <c:v>3.4895541235190701</c:v>
                </c:pt>
                <c:pt idx="840">
                  <c:v>2.70280102308134</c:v>
                </c:pt>
                <c:pt idx="841">
                  <c:v>2.6155835673102099</c:v>
                </c:pt>
                <c:pt idx="842">
                  <c:v>3.6681330532347398</c:v>
                </c:pt>
                <c:pt idx="843">
                  <c:v>4.1463190439158497</c:v>
                </c:pt>
                <c:pt idx="844">
                  <c:v>3.3928173818049698</c:v>
                </c:pt>
                <c:pt idx="845">
                  <c:v>3.7566019724005399</c:v>
                </c:pt>
                <c:pt idx="846">
                  <c:v>2.91247882513479</c:v>
                </c:pt>
                <c:pt idx="847">
                  <c:v>3.8278554553476098</c:v>
                </c:pt>
                <c:pt idx="848">
                  <c:v>4.7256423474821698</c:v>
                </c:pt>
                <c:pt idx="849">
                  <c:v>3.1685818328740099</c:v>
                </c:pt>
                <c:pt idx="850">
                  <c:v>3.8368824138948501</c:v>
                </c:pt>
                <c:pt idx="851">
                  <c:v>3.4565145697750301</c:v>
                </c:pt>
                <c:pt idx="852">
                  <c:v>4.1635465340920703</c:v>
                </c:pt>
                <c:pt idx="853">
                  <c:v>2.4536769996188599</c:v>
                </c:pt>
                <c:pt idx="854">
                  <c:v>4.9021237126266799</c:v>
                </c:pt>
                <c:pt idx="855">
                  <c:v>3.5598220582696398</c:v>
                </c:pt>
                <c:pt idx="856">
                  <c:v>3.9135440925401901</c:v>
                </c:pt>
                <c:pt idx="857">
                  <c:v>4.2070294269520003</c:v>
                </c:pt>
                <c:pt idx="858">
                  <c:v>4.4050847701688296</c:v>
                </c:pt>
                <c:pt idx="859">
                  <c:v>2.6783975363448702</c:v>
                </c:pt>
                <c:pt idx="860">
                  <c:v>4.7589913593578004</c:v>
                </c:pt>
                <c:pt idx="861">
                  <c:v>3.4128927375952798</c:v>
                </c:pt>
                <c:pt idx="862">
                  <c:v>4.4065800402821003</c:v>
                </c:pt>
                <c:pt idx="863">
                  <c:v>3.72939828867682</c:v>
                </c:pt>
                <c:pt idx="864">
                  <c:v>3.81964864492278</c:v>
                </c:pt>
                <c:pt idx="865">
                  <c:v>4.1666188417892904</c:v>
                </c:pt>
                <c:pt idx="866">
                  <c:v>3.91416049841389</c:v>
                </c:pt>
                <c:pt idx="867">
                  <c:v>3.96489049710422</c:v>
                </c:pt>
                <c:pt idx="868">
                  <c:v>2.85126111240979</c:v>
                </c:pt>
                <c:pt idx="869">
                  <c:v>3.0319424369516699</c:v>
                </c:pt>
                <c:pt idx="870">
                  <c:v>3.5113315462773098</c:v>
                </c:pt>
                <c:pt idx="871">
                  <c:v>4.3776115970778999</c:v>
                </c:pt>
                <c:pt idx="872">
                  <c:v>4.9901073051376503</c:v>
                </c:pt>
                <c:pt idx="873">
                  <c:v>2.1579890917290498</c:v>
                </c:pt>
                <c:pt idx="874">
                  <c:v>3.06507821283006</c:v>
                </c:pt>
                <c:pt idx="875">
                  <c:v>3.5422282483187599</c:v>
                </c:pt>
                <c:pt idx="876">
                  <c:v>2.3600964651342902</c:v>
                </c:pt>
                <c:pt idx="877">
                  <c:v>4.4834719557454301</c:v>
                </c:pt>
                <c:pt idx="878">
                  <c:v>3.6649608097110802</c:v>
                </c:pt>
                <c:pt idx="879">
                  <c:v>3.1883022945844801</c:v>
                </c:pt>
                <c:pt idx="880">
                  <c:v>3.1702721473091899</c:v>
                </c:pt>
                <c:pt idx="881">
                  <c:v>6.0588527901968501</c:v>
                </c:pt>
                <c:pt idx="882">
                  <c:v>3.5527311355649398</c:v>
                </c:pt>
                <c:pt idx="883">
                  <c:v>2.1201840134834899</c:v>
                </c:pt>
                <c:pt idx="884">
                  <c:v>1.37002605165368</c:v>
                </c:pt>
                <c:pt idx="885">
                  <c:v>3.0181175364963302</c:v>
                </c:pt>
                <c:pt idx="886">
                  <c:v>2.6393021665685499</c:v>
                </c:pt>
                <c:pt idx="887">
                  <c:v>3.8579128619149801</c:v>
                </c:pt>
                <c:pt idx="888">
                  <c:v>3.4657979291566501</c:v>
                </c:pt>
                <c:pt idx="889">
                  <c:v>3.1641360399480698</c:v>
                </c:pt>
                <c:pt idx="890">
                  <c:v>2.4143653098440598</c:v>
                </c:pt>
                <c:pt idx="891">
                  <c:v>3.8183689536309098</c:v>
                </c:pt>
                <c:pt idx="892">
                  <c:v>2.3330704818164998</c:v>
                </c:pt>
                <c:pt idx="893">
                  <c:v>4.3088430851629704</c:v>
                </c:pt>
                <c:pt idx="894">
                  <c:v>4.1668820872928398</c:v>
                </c:pt>
                <c:pt idx="895">
                  <c:v>2.92700315700068</c:v>
                </c:pt>
                <c:pt idx="896">
                  <c:v>2.8032468938735402</c:v>
                </c:pt>
                <c:pt idx="897">
                  <c:v>2.6897788984839002</c:v>
                </c:pt>
                <c:pt idx="898">
                  <c:v>4.6233847325799404</c:v>
                </c:pt>
                <c:pt idx="899">
                  <c:v>4.5071871608608101</c:v>
                </c:pt>
                <c:pt idx="900">
                  <c:v>5.12470264602758</c:v>
                </c:pt>
                <c:pt idx="901">
                  <c:v>3.1268406614398101</c:v>
                </c:pt>
                <c:pt idx="902">
                  <c:v>3.5092737505026501</c:v>
                </c:pt>
                <c:pt idx="903">
                  <c:v>1.7566284314834899</c:v>
                </c:pt>
                <c:pt idx="904">
                  <c:v>3.4741593860521802</c:v>
                </c:pt>
                <c:pt idx="905">
                  <c:v>3.4337716366740199</c:v>
                </c:pt>
                <c:pt idx="906">
                  <c:v>2.5380651782861299</c:v>
                </c:pt>
                <c:pt idx="907">
                  <c:v>3.4456856688774899</c:v>
                </c:pt>
                <c:pt idx="908">
                  <c:v>3.6274689769598099</c:v>
                </c:pt>
                <c:pt idx="909">
                  <c:v>5.4009715096363298</c:v>
                </c:pt>
                <c:pt idx="910">
                  <c:v>2.89421213834121</c:v>
                </c:pt>
                <c:pt idx="911">
                  <c:v>2.7399827991872501</c:v>
                </c:pt>
                <c:pt idx="912">
                  <c:v>3.7159201245190299</c:v>
                </c:pt>
                <c:pt idx="913">
                  <c:v>2.9236313089232602</c:v>
                </c:pt>
                <c:pt idx="914">
                  <c:v>4.4983754528813797</c:v>
                </c:pt>
                <c:pt idx="915">
                  <c:v>4.1009039638206399</c:v>
                </c:pt>
                <c:pt idx="916">
                  <c:v>3.44868274245303</c:v>
                </c:pt>
                <c:pt idx="917">
                  <c:v>2.8760861401395998</c:v>
                </c:pt>
                <c:pt idx="918">
                  <c:v>5.0221289481582296</c:v>
                </c:pt>
                <c:pt idx="919">
                  <c:v>1.73718486284572</c:v>
                </c:pt>
                <c:pt idx="920">
                  <c:v>4.5668481508297196</c:v>
                </c:pt>
                <c:pt idx="921">
                  <c:v>4.9858830731146497</c:v>
                </c:pt>
                <c:pt idx="922">
                  <c:v>5.4590842141062401</c:v>
                </c:pt>
                <c:pt idx="923">
                  <c:v>3.6069717071374701</c:v>
                </c:pt>
                <c:pt idx="924">
                  <c:v>2.7898906620869002</c:v>
                </c:pt>
                <c:pt idx="925">
                  <c:v>2.9654480079588299</c:v>
                </c:pt>
                <c:pt idx="926">
                  <c:v>2.9079399453302801</c:v>
                </c:pt>
                <c:pt idx="927">
                  <c:v>3.0372759885858698</c:v>
                </c:pt>
                <c:pt idx="928">
                  <c:v>3.8778902731112499</c:v>
                </c:pt>
                <c:pt idx="929">
                  <c:v>5.80445962538111</c:v>
                </c:pt>
                <c:pt idx="930">
                  <c:v>3.62642247264534</c:v>
                </c:pt>
                <c:pt idx="931">
                  <c:v>3.7184490420232899</c:v>
                </c:pt>
                <c:pt idx="932">
                  <c:v>3.7926602565922098</c:v>
                </c:pt>
                <c:pt idx="933">
                  <c:v>2.40454364355003</c:v>
                </c:pt>
                <c:pt idx="934">
                  <c:v>3.2158697428610399</c:v>
                </c:pt>
                <c:pt idx="935">
                  <c:v>3.5400603118767902</c:v>
                </c:pt>
                <c:pt idx="936">
                  <c:v>3.3446443324286399</c:v>
                </c:pt>
                <c:pt idx="937">
                  <c:v>2.7945036861519799</c:v>
                </c:pt>
                <c:pt idx="938">
                  <c:v>2.89472839089435</c:v>
                </c:pt>
                <c:pt idx="939">
                  <c:v>3.6871356218345501</c:v>
                </c:pt>
                <c:pt idx="940">
                  <c:v>2.6583934442011699</c:v>
                </c:pt>
                <c:pt idx="941">
                  <c:v>3.81693870937475</c:v>
                </c:pt>
                <c:pt idx="942">
                  <c:v>3.20453723635107</c:v>
                </c:pt>
                <c:pt idx="943">
                  <c:v>3.9852136649410701</c:v>
                </c:pt>
                <c:pt idx="944">
                  <c:v>4.2305680515033401</c:v>
                </c:pt>
                <c:pt idx="945">
                  <c:v>4.2488359981569399</c:v>
                </c:pt>
                <c:pt idx="946">
                  <c:v>3.2561153967391001</c:v>
                </c:pt>
                <c:pt idx="947">
                  <c:v>4.2601867947905196</c:v>
                </c:pt>
                <c:pt idx="948">
                  <c:v>2.7224272664091398</c:v>
                </c:pt>
                <c:pt idx="949">
                  <c:v>3.67270726934172</c:v>
                </c:pt>
                <c:pt idx="950">
                  <c:v>4.5820360915229399</c:v>
                </c:pt>
                <c:pt idx="951">
                  <c:v>3.3514335387813299</c:v>
                </c:pt>
                <c:pt idx="952">
                  <c:v>4.0098623852400603</c:v>
                </c:pt>
                <c:pt idx="953">
                  <c:v>4.1654183590004896</c:v>
                </c:pt>
                <c:pt idx="954">
                  <c:v>4.19846468637994</c:v>
                </c:pt>
                <c:pt idx="955">
                  <c:v>4.7029501460610597</c:v>
                </c:pt>
                <c:pt idx="956">
                  <c:v>4.4136798970334397</c:v>
                </c:pt>
                <c:pt idx="957">
                  <c:v>3.2005891602856398</c:v>
                </c:pt>
                <c:pt idx="958">
                  <c:v>3.3797593660685399</c:v>
                </c:pt>
                <c:pt idx="959">
                  <c:v>3.5672826805965601</c:v>
                </c:pt>
                <c:pt idx="960">
                  <c:v>2.6698966327912199</c:v>
                </c:pt>
                <c:pt idx="961">
                  <c:v>3.5776295161374798</c:v>
                </c:pt>
                <c:pt idx="962">
                  <c:v>3.6361434571425599</c:v>
                </c:pt>
                <c:pt idx="963">
                  <c:v>3.04174361197708</c:v>
                </c:pt>
                <c:pt idx="964">
                  <c:v>3.1817406435214699</c:v>
                </c:pt>
                <c:pt idx="965">
                  <c:v>3.3714117689363801</c:v>
                </c:pt>
                <c:pt idx="966">
                  <c:v>3.1132308579404002</c:v>
                </c:pt>
                <c:pt idx="967">
                  <c:v>3.92783301133549</c:v>
                </c:pt>
                <c:pt idx="968">
                  <c:v>3.57054130767649</c:v>
                </c:pt>
                <c:pt idx="969">
                  <c:v>3.14820828564776</c:v>
                </c:pt>
                <c:pt idx="970">
                  <c:v>3.82210947000224</c:v>
                </c:pt>
                <c:pt idx="971">
                  <c:v>3.2304712896739298</c:v>
                </c:pt>
                <c:pt idx="972">
                  <c:v>3.4527902148895802</c:v>
                </c:pt>
                <c:pt idx="973">
                  <c:v>2.2458235821656301</c:v>
                </c:pt>
                <c:pt idx="974">
                  <c:v>5.8417409007399703</c:v>
                </c:pt>
                <c:pt idx="975">
                  <c:v>3.1781117384418698</c:v>
                </c:pt>
                <c:pt idx="976">
                  <c:v>3.2309798835826702</c:v>
                </c:pt>
                <c:pt idx="977">
                  <c:v>3.6251850088143098</c:v>
                </c:pt>
                <c:pt idx="978">
                  <c:v>2.80474767400383</c:v>
                </c:pt>
                <c:pt idx="979">
                  <c:v>3.8576404123979802</c:v>
                </c:pt>
                <c:pt idx="980">
                  <c:v>4.5830646376134201</c:v>
                </c:pt>
                <c:pt idx="981">
                  <c:v>4.8717661343573901</c:v>
                </c:pt>
                <c:pt idx="982">
                  <c:v>4.6884563818357901</c:v>
                </c:pt>
                <c:pt idx="983">
                  <c:v>3.1501026982586899</c:v>
                </c:pt>
                <c:pt idx="984">
                  <c:v>3.24509598549594</c:v>
                </c:pt>
                <c:pt idx="985">
                  <c:v>2.94506066031225</c:v>
                </c:pt>
                <c:pt idx="986">
                  <c:v>4.92196171940392</c:v>
                </c:pt>
                <c:pt idx="987">
                  <c:v>3.4803676991968602</c:v>
                </c:pt>
                <c:pt idx="988">
                  <c:v>2.5431087341384702</c:v>
                </c:pt>
                <c:pt idx="989">
                  <c:v>4.1971832156947704</c:v>
                </c:pt>
                <c:pt idx="990">
                  <c:v>4.2659745234276496</c:v>
                </c:pt>
                <c:pt idx="991">
                  <c:v>1.8882953035862</c:v>
                </c:pt>
                <c:pt idx="992">
                  <c:v>4.2477312877566096</c:v>
                </c:pt>
                <c:pt idx="993">
                  <c:v>3.4320241146199999</c:v>
                </c:pt>
                <c:pt idx="994">
                  <c:v>4.1031326201152796</c:v>
                </c:pt>
                <c:pt idx="995">
                  <c:v>2.9156306801029901</c:v>
                </c:pt>
                <c:pt idx="996">
                  <c:v>3.82589078846441</c:v>
                </c:pt>
                <c:pt idx="997">
                  <c:v>3.34972046325684</c:v>
                </c:pt>
                <c:pt idx="998">
                  <c:v>3.52069402701273</c:v>
                </c:pt>
                <c:pt idx="999">
                  <c:v>3.3231227639162699</c:v>
                </c:pt>
                <c:pt idx="1000">
                  <c:v>4.1444397800128199</c:v>
                </c:pt>
                <c:pt idx="1001">
                  <c:v>2.4610776452229999</c:v>
                </c:pt>
                <c:pt idx="1002">
                  <c:v>4.1629229690131497</c:v>
                </c:pt>
                <c:pt idx="1003">
                  <c:v>3.7565287895111901</c:v>
                </c:pt>
                <c:pt idx="1004">
                  <c:v>3.0100422382817702</c:v>
                </c:pt>
                <c:pt idx="1005">
                  <c:v>2.56260645513896</c:v>
                </c:pt>
                <c:pt idx="1006">
                  <c:v>4.0644259137593304</c:v>
                </c:pt>
                <c:pt idx="1007">
                  <c:v>3.3145927325691602</c:v>
                </c:pt>
                <c:pt idx="1008">
                  <c:v>3.8647803549470501</c:v>
                </c:pt>
                <c:pt idx="1009">
                  <c:v>2.94210160819669</c:v>
                </c:pt>
                <c:pt idx="1010">
                  <c:v>4.4641973437539999</c:v>
                </c:pt>
                <c:pt idx="1011">
                  <c:v>4.4624444834311197</c:v>
                </c:pt>
                <c:pt idx="1012">
                  <c:v>3.09400538181383</c:v>
                </c:pt>
                <c:pt idx="1013">
                  <c:v>3.8201843349699098</c:v>
                </c:pt>
                <c:pt idx="1014">
                  <c:v>4.2092682382370699</c:v>
                </c:pt>
                <c:pt idx="1015">
                  <c:v>2.2732199171109699</c:v>
                </c:pt>
                <c:pt idx="1016">
                  <c:v>4.5677035860622599</c:v>
                </c:pt>
                <c:pt idx="1017">
                  <c:v>3.7845818522431398</c:v>
                </c:pt>
                <c:pt idx="1018">
                  <c:v>3.97106668976607</c:v>
                </c:pt>
                <c:pt idx="1019">
                  <c:v>4.7845333713332998</c:v>
                </c:pt>
                <c:pt idx="1020">
                  <c:v>4.66791355402371</c:v>
                </c:pt>
                <c:pt idx="1021">
                  <c:v>3.34487308631698</c:v>
                </c:pt>
                <c:pt idx="1022">
                  <c:v>4.5621109903110497</c:v>
                </c:pt>
                <c:pt idx="1023">
                  <c:v>4.2579444743671404</c:v>
                </c:pt>
                <c:pt idx="1024">
                  <c:v>3.03655453196565</c:v>
                </c:pt>
                <c:pt idx="1025">
                  <c:v>2.9983536308562901</c:v>
                </c:pt>
                <c:pt idx="1026">
                  <c:v>4.9724038259608196</c:v>
                </c:pt>
                <c:pt idx="1027">
                  <c:v>3.3523435849509098</c:v>
                </c:pt>
                <c:pt idx="1028">
                  <c:v>2.4754607652675098</c:v>
                </c:pt>
                <c:pt idx="1029">
                  <c:v>4.2098409436334503</c:v>
                </c:pt>
                <c:pt idx="1030">
                  <c:v>2.2101559667388502</c:v>
                </c:pt>
                <c:pt idx="1031">
                  <c:v>2.9425332733329901</c:v>
                </c:pt>
                <c:pt idx="1032">
                  <c:v>3.1608398612515298</c:v>
                </c:pt>
                <c:pt idx="1033">
                  <c:v>4.1913918144611797</c:v>
                </c:pt>
                <c:pt idx="1034">
                  <c:v>2.5916300097377598</c:v>
                </c:pt>
                <c:pt idx="1035">
                  <c:v>3.2532628994980102</c:v>
                </c:pt>
                <c:pt idx="1036">
                  <c:v>2.0039355114030601</c:v>
                </c:pt>
                <c:pt idx="1037">
                  <c:v>3.4687527408014001</c:v>
                </c:pt>
                <c:pt idx="1038">
                  <c:v>3.84089112481126</c:v>
                </c:pt>
                <c:pt idx="1039">
                  <c:v>3.0816404097010799</c:v>
                </c:pt>
                <c:pt idx="1040">
                  <c:v>2.7646796784806198</c:v>
                </c:pt>
                <c:pt idx="1041">
                  <c:v>3.20102417313637</c:v>
                </c:pt>
                <c:pt idx="1042">
                  <c:v>3.5121078321149799</c:v>
                </c:pt>
                <c:pt idx="1043">
                  <c:v>4.9932663231346002</c:v>
                </c:pt>
                <c:pt idx="1044">
                  <c:v>4.2595222817427398</c:v>
                </c:pt>
                <c:pt idx="1045">
                  <c:v>4.2083097615011802</c:v>
                </c:pt>
                <c:pt idx="1046">
                  <c:v>3.2387383180407201</c:v>
                </c:pt>
                <c:pt idx="1047">
                  <c:v>4.2389370436400098</c:v>
                </c:pt>
                <c:pt idx="1048">
                  <c:v>5.0116441137413696</c:v>
                </c:pt>
                <c:pt idx="1049">
                  <c:v>3.8995029380246198</c:v>
                </c:pt>
                <c:pt idx="1050">
                  <c:v>3.90896579846068</c:v>
                </c:pt>
                <c:pt idx="1051">
                  <c:v>4.6116508723107996</c:v>
                </c:pt>
                <c:pt idx="1052">
                  <c:v>4.12906398958875</c:v>
                </c:pt>
                <c:pt idx="1053">
                  <c:v>4.2315567507365497</c:v>
                </c:pt>
                <c:pt idx="1054">
                  <c:v>3.5782450052545798</c:v>
                </c:pt>
                <c:pt idx="1055">
                  <c:v>3.5150718923351998</c:v>
                </c:pt>
                <c:pt idx="1056">
                  <c:v>3.07334391984759</c:v>
                </c:pt>
                <c:pt idx="1057">
                  <c:v>3.45513759685277</c:v>
                </c:pt>
                <c:pt idx="1058">
                  <c:v>3.4031789335486802</c:v>
                </c:pt>
                <c:pt idx="1059">
                  <c:v>3.5353704793384</c:v>
                </c:pt>
                <c:pt idx="1060">
                  <c:v>4.5763982437716697</c:v>
                </c:pt>
                <c:pt idx="1061">
                  <c:v>5.0154955218053798</c:v>
                </c:pt>
                <c:pt idx="1062">
                  <c:v>4.15578002810493</c:v>
                </c:pt>
                <c:pt idx="1063">
                  <c:v>3.0033415649554698</c:v>
                </c:pt>
                <c:pt idx="1064">
                  <c:v>3.1731620515968899</c:v>
                </c:pt>
                <c:pt idx="1065">
                  <c:v>3.7669646945755502</c:v>
                </c:pt>
                <c:pt idx="1066">
                  <c:v>4.3191927330364202</c:v>
                </c:pt>
                <c:pt idx="1067">
                  <c:v>3.60869226371763</c:v>
                </c:pt>
                <c:pt idx="1068">
                  <c:v>3.9501481126054401</c:v>
                </c:pt>
                <c:pt idx="1069">
                  <c:v>2.9649969368035398</c:v>
                </c:pt>
                <c:pt idx="1070">
                  <c:v>6.3476995777170497</c:v>
                </c:pt>
                <c:pt idx="1071">
                  <c:v>2.6829743055676101</c:v>
                </c:pt>
                <c:pt idx="1072">
                  <c:v>4.1535183734432604</c:v>
                </c:pt>
                <c:pt idx="1073">
                  <c:v>3.1178571472889902</c:v>
                </c:pt>
                <c:pt idx="1074">
                  <c:v>2.6225168220636599</c:v>
                </c:pt>
                <c:pt idx="1075">
                  <c:v>4.4327420784258296</c:v>
                </c:pt>
                <c:pt idx="1076">
                  <c:v>3.5813261845122399</c:v>
                </c:pt>
                <c:pt idx="1077">
                  <c:v>3.9701309188943399</c:v>
                </c:pt>
                <c:pt idx="1078">
                  <c:v>3.1016587090851702</c:v>
                </c:pt>
                <c:pt idx="1079">
                  <c:v>3.6616182321655599</c:v>
                </c:pt>
                <c:pt idx="1080">
                  <c:v>3.6966087935419001</c:v>
                </c:pt>
                <c:pt idx="1081">
                  <c:v>4.4073697244534102</c:v>
                </c:pt>
                <c:pt idx="1082">
                  <c:v>3.8190091403325201</c:v>
                </c:pt>
                <c:pt idx="1083">
                  <c:v>4.7091454740682401</c:v>
                </c:pt>
                <c:pt idx="1084">
                  <c:v>4.0846067198862803</c:v>
                </c:pt>
                <c:pt idx="1085">
                  <c:v>3.3653743198325801</c:v>
                </c:pt>
                <c:pt idx="1086">
                  <c:v>4.4597421304249503</c:v>
                </c:pt>
                <c:pt idx="1087">
                  <c:v>2.16920184275582</c:v>
                </c:pt>
                <c:pt idx="1088">
                  <c:v>3.6861286314644599</c:v>
                </c:pt>
                <c:pt idx="1089">
                  <c:v>3.9763682336878898</c:v>
                </c:pt>
                <c:pt idx="1090">
                  <c:v>4.3126680801431103</c:v>
                </c:pt>
                <c:pt idx="1091">
                  <c:v>3.9921879320796498</c:v>
                </c:pt>
                <c:pt idx="1092">
                  <c:v>5.0225194359770198</c:v>
                </c:pt>
                <c:pt idx="1093">
                  <c:v>3.2558742669710901</c:v>
                </c:pt>
                <c:pt idx="1094">
                  <c:v>2.6694646851669002</c:v>
                </c:pt>
                <c:pt idx="1095">
                  <c:v>4.6247495089067998</c:v>
                </c:pt>
                <c:pt idx="1096">
                  <c:v>4.2748182344561103</c:v>
                </c:pt>
                <c:pt idx="1097">
                  <c:v>3.8952746403766101</c:v>
                </c:pt>
                <c:pt idx="1098">
                  <c:v>4.6827665407769397</c:v>
                </c:pt>
                <c:pt idx="1099">
                  <c:v>4.0779537328133104</c:v>
                </c:pt>
                <c:pt idx="1100">
                  <c:v>4.5968296643852202</c:v>
                </c:pt>
                <c:pt idx="1101">
                  <c:v>4.5505316793475696</c:v>
                </c:pt>
                <c:pt idx="1102">
                  <c:v>2.8422278926344702</c:v>
                </c:pt>
                <c:pt idx="1103">
                  <c:v>3.5234473761229101</c:v>
                </c:pt>
                <c:pt idx="1104">
                  <c:v>4.0336323984474802</c:v>
                </c:pt>
                <c:pt idx="1105">
                  <c:v>3.6456477544459802</c:v>
                </c:pt>
                <c:pt idx="1106">
                  <c:v>3.9125490663472799</c:v>
                </c:pt>
                <c:pt idx="1107">
                  <c:v>2.9541219623302801</c:v>
                </c:pt>
                <c:pt idx="1108">
                  <c:v>4.5099636309597901</c:v>
                </c:pt>
                <c:pt idx="1109">
                  <c:v>4.0208979361016004</c:v>
                </c:pt>
                <c:pt idx="1110">
                  <c:v>3.5894106370380401</c:v>
                </c:pt>
                <c:pt idx="1111">
                  <c:v>2.3783366627598999</c:v>
                </c:pt>
                <c:pt idx="1112">
                  <c:v>4.8493885616098904</c:v>
                </c:pt>
                <c:pt idx="1113">
                  <c:v>5.3001344063829201</c:v>
                </c:pt>
                <c:pt idx="1114">
                  <c:v>5.4524153378275901</c:v>
                </c:pt>
                <c:pt idx="1115">
                  <c:v>2.91319716904973</c:v>
                </c:pt>
                <c:pt idx="1116">
                  <c:v>2.5078097934849599</c:v>
                </c:pt>
                <c:pt idx="1117">
                  <c:v>4.0600609538305301</c:v>
                </c:pt>
                <c:pt idx="1118">
                  <c:v>5.6459727251539098</c:v>
                </c:pt>
                <c:pt idx="1119">
                  <c:v>3.2758177165357201</c:v>
                </c:pt>
                <c:pt idx="1120">
                  <c:v>1.58482875239717</c:v>
                </c:pt>
                <c:pt idx="1121">
                  <c:v>5.2875964067700698</c:v>
                </c:pt>
                <c:pt idx="1122">
                  <c:v>3.9850401838577199</c:v>
                </c:pt>
                <c:pt idx="1123">
                  <c:v>1.2972675784509999</c:v>
                </c:pt>
                <c:pt idx="1124">
                  <c:v>3.7598139781579598</c:v>
                </c:pt>
                <c:pt idx="1125">
                  <c:v>3.4060886888460602</c:v>
                </c:pt>
                <c:pt idx="1126">
                  <c:v>3.5343769884234302</c:v>
                </c:pt>
                <c:pt idx="1127">
                  <c:v>4.4562131625461001</c:v>
                </c:pt>
                <c:pt idx="1128">
                  <c:v>5.0565043326180001</c:v>
                </c:pt>
                <c:pt idx="1129">
                  <c:v>3.7904542252424598</c:v>
                </c:pt>
                <c:pt idx="1130">
                  <c:v>2.82808817636506</c:v>
                </c:pt>
                <c:pt idx="1131">
                  <c:v>3.87284660954974</c:v>
                </c:pt>
                <c:pt idx="1132">
                  <c:v>3.0245007445451599</c:v>
                </c:pt>
                <c:pt idx="1133">
                  <c:v>4.1762142508444802</c:v>
                </c:pt>
                <c:pt idx="1134">
                  <c:v>5.7979525193686001</c:v>
                </c:pt>
                <c:pt idx="1135">
                  <c:v>4.2997450841671396</c:v>
                </c:pt>
                <c:pt idx="1136">
                  <c:v>3.99688326981423</c:v>
                </c:pt>
                <c:pt idx="1137">
                  <c:v>2.6837249565985499</c:v>
                </c:pt>
                <c:pt idx="1138">
                  <c:v>3.0710452273830899</c:v>
                </c:pt>
                <c:pt idx="1139">
                  <c:v>4.0940513765536801</c:v>
                </c:pt>
                <c:pt idx="1140">
                  <c:v>4.0867336069235503</c:v>
                </c:pt>
                <c:pt idx="1141">
                  <c:v>4.2816332087346698</c:v>
                </c:pt>
                <c:pt idx="1142">
                  <c:v>3.4688414149180899</c:v>
                </c:pt>
                <c:pt idx="1143">
                  <c:v>4.1435080643320799</c:v>
                </c:pt>
                <c:pt idx="1144">
                  <c:v>3.9187557850791301</c:v>
                </c:pt>
                <c:pt idx="1145">
                  <c:v>6.1757401927141604</c:v>
                </c:pt>
                <c:pt idx="1146">
                  <c:v>3.4756901095852402</c:v>
                </c:pt>
                <c:pt idx="1147">
                  <c:v>4.3499460060987403</c:v>
                </c:pt>
                <c:pt idx="1148">
                  <c:v>2.37328351118517</c:v>
                </c:pt>
                <c:pt idx="1149">
                  <c:v>4.5634515266013604</c:v>
                </c:pt>
                <c:pt idx="1150">
                  <c:v>3.3969947144008201</c:v>
                </c:pt>
                <c:pt idx="1151">
                  <c:v>3.9513509597748899</c:v>
                </c:pt>
                <c:pt idx="1152">
                  <c:v>3.93688591745076</c:v>
                </c:pt>
                <c:pt idx="1153">
                  <c:v>6.0319168578926297</c:v>
                </c:pt>
                <c:pt idx="1154">
                  <c:v>3.6992852481757801</c:v>
                </c:pt>
                <c:pt idx="1155">
                  <c:v>4.8769404610064901</c:v>
                </c:pt>
                <c:pt idx="1156">
                  <c:v>3.5124283301851098</c:v>
                </c:pt>
                <c:pt idx="1157">
                  <c:v>3.55894090785484</c:v>
                </c:pt>
                <c:pt idx="1158">
                  <c:v>3.9949918017585402</c:v>
                </c:pt>
                <c:pt idx="1159">
                  <c:v>2.9371632086048298</c:v>
                </c:pt>
                <c:pt idx="1160">
                  <c:v>4.9746239068866602</c:v>
                </c:pt>
                <c:pt idx="1161">
                  <c:v>3.0225953391264202</c:v>
                </c:pt>
                <c:pt idx="1162">
                  <c:v>4.3813353824189001</c:v>
                </c:pt>
                <c:pt idx="1163">
                  <c:v>3.2307919162241898</c:v>
                </c:pt>
                <c:pt idx="1164">
                  <c:v>4.3920981093721201</c:v>
                </c:pt>
                <c:pt idx="1165">
                  <c:v>4.08353473962016</c:v>
                </c:pt>
                <c:pt idx="1166">
                  <c:v>3.6825281433650798</c:v>
                </c:pt>
                <c:pt idx="1167">
                  <c:v>5.0921931726844001</c:v>
                </c:pt>
                <c:pt idx="1168">
                  <c:v>5.6993820143978899</c:v>
                </c:pt>
                <c:pt idx="1169">
                  <c:v>4.9312639381199297</c:v>
                </c:pt>
                <c:pt idx="1170">
                  <c:v>3.8859406924346298</c:v>
                </c:pt>
                <c:pt idx="1171">
                  <c:v>3.6618813317143601</c:v>
                </c:pt>
                <c:pt idx="1172">
                  <c:v>3.6023463257264399</c:v>
                </c:pt>
                <c:pt idx="1173">
                  <c:v>3.8175565250953798</c:v>
                </c:pt>
                <c:pt idx="1174">
                  <c:v>6.9931480209928898</c:v>
                </c:pt>
                <c:pt idx="1175">
                  <c:v>3.9697577531438299</c:v>
                </c:pt>
                <c:pt idx="1176">
                  <c:v>4.28642558681286</c:v>
                </c:pt>
                <c:pt idx="1177">
                  <c:v>4.1435430084575398</c:v>
                </c:pt>
                <c:pt idx="1178">
                  <c:v>4.9395591775473902</c:v>
                </c:pt>
                <c:pt idx="1179">
                  <c:v>2.9012007624402001</c:v>
                </c:pt>
                <c:pt idx="1180">
                  <c:v>3.5399671449967198</c:v>
                </c:pt>
                <c:pt idx="1181">
                  <c:v>4.2100490561613704</c:v>
                </c:pt>
                <c:pt idx="1182">
                  <c:v>4.3359788798467296</c:v>
                </c:pt>
                <c:pt idx="1183">
                  <c:v>3.6484386528141699</c:v>
                </c:pt>
                <c:pt idx="1184">
                  <c:v>4.2140838657849704</c:v>
                </c:pt>
                <c:pt idx="1185">
                  <c:v>3.7851076928752798</c:v>
                </c:pt>
                <c:pt idx="1186">
                  <c:v>3.2003192095677</c:v>
                </c:pt>
                <c:pt idx="1187">
                  <c:v>3.2078499560390701</c:v>
                </c:pt>
                <c:pt idx="1188">
                  <c:v>2.94337783376203</c:v>
                </c:pt>
                <c:pt idx="1189">
                  <c:v>2.8062445408077998</c:v>
                </c:pt>
                <c:pt idx="1190">
                  <c:v>2.7997385966628499</c:v>
                </c:pt>
                <c:pt idx="1191">
                  <c:v>2.4952032564732298</c:v>
                </c:pt>
                <c:pt idx="1192">
                  <c:v>3.5792974487912099</c:v>
                </c:pt>
                <c:pt idx="1193">
                  <c:v>3.19090675003739</c:v>
                </c:pt>
                <c:pt idx="1194">
                  <c:v>3.5840445748910099</c:v>
                </c:pt>
                <c:pt idx="1195">
                  <c:v>3.50304691830374</c:v>
                </c:pt>
                <c:pt idx="1196">
                  <c:v>1.8759208876718401</c:v>
                </c:pt>
                <c:pt idx="1197">
                  <c:v>5.19862258858846</c:v>
                </c:pt>
                <c:pt idx="1198">
                  <c:v>3.1721972982005502</c:v>
                </c:pt>
                <c:pt idx="1199">
                  <c:v>3.77154442423975</c:v>
                </c:pt>
                <c:pt idx="1200">
                  <c:v>4.28938996483277</c:v>
                </c:pt>
                <c:pt idx="1201">
                  <c:v>3.9285493835379199</c:v>
                </c:pt>
                <c:pt idx="1202">
                  <c:v>4.2987967126353199</c:v>
                </c:pt>
                <c:pt idx="1203">
                  <c:v>3.8695661635399299</c:v>
                </c:pt>
                <c:pt idx="1204">
                  <c:v>4.05296818629059</c:v>
                </c:pt>
                <c:pt idx="1205">
                  <c:v>3.8849850197984499</c:v>
                </c:pt>
                <c:pt idx="1206">
                  <c:v>7.8025187077933905E-2</c:v>
                </c:pt>
                <c:pt idx="1207">
                  <c:v>4.4848071733062103</c:v>
                </c:pt>
                <c:pt idx="1208">
                  <c:v>2.9935232303833001</c:v>
                </c:pt>
                <c:pt idx="1209">
                  <c:v>3.4688715882319299</c:v>
                </c:pt>
                <c:pt idx="1210">
                  <c:v>4.2295600249035203</c:v>
                </c:pt>
                <c:pt idx="1211">
                  <c:v>3.4477696755574998</c:v>
                </c:pt>
                <c:pt idx="1212">
                  <c:v>3.8600694418567398</c:v>
                </c:pt>
                <c:pt idx="1213">
                  <c:v>3.0245792442514201</c:v>
                </c:pt>
                <c:pt idx="1214">
                  <c:v>3.2862613015213</c:v>
                </c:pt>
                <c:pt idx="1215">
                  <c:v>2.9463839483771599</c:v>
                </c:pt>
                <c:pt idx="1216">
                  <c:v>3.43326943793517</c:v>
                </c:pt>
                <c:pt idx="1217">
                  <c:v>0.88378363462918097</c:v>
                </c:pt>
                <c:pt idx="1218">
                  <c:v>3.2540044176983902</c:v>
                </c:pt>
                <c:pt idx="1219">
                  <c:v>4.8831154613179502</c:v>
                </c:pt>
                <c:pt idx="1220">
                  <c:v>2.9305114478596201</c:v>
                </c:pt>
                <c:pt idx="1221">
                  <c:v>3.0332810574011999</c:v>
                </c:pt>
                <c:pt idx="1222">
                  <c:v>3.1929244050531098</c:v>
                </c:pt>
                <c:pt idx="1223">
                  <c:v>4.3647429658208896</c:v>
                </c:pt>
                <c:pt idx="1224">
                  <c:v>2.7379042718210198</c:v>
                </c:pt>
                <c:pt idx="1225">
                  <c:v>2.7164168021605999</c:v>
                </c:pt>
                <c:pt idx="1226">
                  <c:v>5.8352585773491104</c:v>
                </c:pt>
                <c:pt idx="1227">
                  <c:v>5.1849396698048196</c:v>
                </c:pt>
                <c:pt idx="1228">
                  <c:v>2.4844836077193402</c:v>
                </c:pt>
                <c:pt idx="1229">
                  <c:v>6.1364445731555204</c:v>
                </c:pt>
                <c:pt idx="1230">
                  <c:v>3.90214401073957</c:v>
                </c:pt>
                <c:pt idx="1231">
                  <c:v>4.3477045150306504</c:v>
                </c:pt>
                <c:pt idx="1232">
                  <c:v>4.4028001250419804</c:v>
                </c:pt>
                <c:pt idx="1233">
                  <c:v>3.4157434925397401</c:v>
                </c:pt>
                <c:pt idx="1234">
                  <c:v>2.5070288185218801</c:v>
                </c:pt>
                <c:pt idx="1235">
                  <c:v>3.8235499420350201</c:v>
                </c:pt>
                <c:pt idx="1236">
                  <c:v>3.3958340371892701</c:v>
                </c:pt>
                <c:pt idx="1237">
                  <c:v>3.97115506373799</c:v>
                </c:pt>
                <c:pt idx="1238">
                  <c:v>3.3474964177293201</c:v>
                </c:pt>
                <c:pt idx="1239">
                  <c:v>4.0033483630369702</c:v>
                </c:pt>
                <c:pt idx="1240">
                  <c:v>2.7341764216314899</c:v>
                </c:pt>
                <c:pt idx="1241">
                  <c:v>3.5293038982781599</c:v>
                </c:pt>
                <c:pt idx="1242">
                  <c:v>2.2873561462954402</c:v>
                </c:pt>
                <c:pt idx="1243">
                  <c:v>3.6539638420599299</c:v>
                </c:pt>
                <c:pt idx="1244">
                  <c:v>3.0260868373422101</c:v>
                </c:pt>
                <c:pt idx="1245">
                  <c:v>2.0860817562771601</c:v>
                </c:pt>
                <c:pt idx="1246">
                  <c:v>3.92853683080997</c:v>
                </c:pt>
                <c:pt idx="1247">
                  <c:v>2.6709815043843599</c:v>
                </c:pt>
                <c:pt idx="1248">
                  <c:v>3.05225876590504</c:v>
                </c:pt>
                <c:pt idx="1249">
                  <c:v>3.5145046505114199</c:v>
                </c:pt>
                <c:pt idx="1250">
                  <c:v>4.2658889399755697</c:v>
                </c:pt>
                <c:pt idx="1251">
                  <c:v>5.01701704574893</c:v>
                </c:pt>
                <c:pt idx="1252">
                  <c:v>3.5058621036465198</c:v>
                </c:pt>
                <c:pt idx="1253">
                  <c:v>5.0742169835569699</c:v>
                </c:pt>
                <c:pt idx="1254">
                  <c:v>4.1530666848397404</c:v>
                </c:pt>
                <c:pt idx="1255">
                  <c:v>4.0721220194959402</c:v>
                </c:pt>
                <c:pt idx="1256">
                  <c:v>4.69909290047221</c:v>
                </c:pt>
                <c:pt idx="1257">
                  <c:v>3.4143339180519501</c:v>
                </c:pt>
                <c:pt idx="1258">
                  <c:v>3.1622512468947299</c:v>
                </c:pt>
                <c:pt idx="1259">
                  <c:v>2.7932352286905999</c:v>
                </c:pt>
                <c:pt idx="1260">
                  <c:v>3.1359357959915202</c:v>
                </c:pt>
                <c:pt idx="1261">
                  <c:v>3.4304878047585299</c:v>
                </c:pt>
                <c:pt idx="1262">
                  <c:v>2.4575005141914801</c:v>
                </c:pt>
                <c:pt idx="1263">
                  <c:v>3.8009404600921801</c:v>
                </c:pt>
                <c:pt idx="1264">
                  <c:v>3.66595986091159</c:v>
                </c:pt>
                <c:pt idx="1265">
                  <c:v>3.41169145273417</c:v>
                </c:pt>
                <c:pt idx="1266">
                  <c:v>4.4256818027231102</c:v>
                </c:pt>
                <c:pt idx="1267">
                  <c:v>3.4827637176297901</c:v>
                </c:pt>
                <c:pt idx="1268">
                  <c:v>3.20248677207625</c:v>
                </c:pt>
                <c:pt idx="1269">
                  <c:v>3.8281753957754301</c:v>
                </c:pt>
                <c:pt idx="1270">
                  <c:v>2.6827636892385098</c:v>
                </c:pt>
                <c:pt idx="1271">
                  <c:v>5.1331017892944999</c:v>
                </c:pt>
                <c:pt idx="1272">
                  <c:v>3.98706781124939</c:v>
                </c:pt>
                <c:pt idx="1273">
                  <c:v>4.1975746949985098</c:v>
                </c:pt>
                <c:pt idx="1274">
                  <c:v>5.0865046689606599</c:v>
                </c:pt>
                <c:pt idx="1275">
                  <c:v>2.5998244723495998</c:v>
                </c:pt>
                <c:pt idx="1276">
                  <c:v>4.4747728523758203</c:v>
                </c:pt>
                <c:pt idx="1277">
                  <c:v>3.7210585980534798</c:v>
                </c:pt>
                <c:pt idx="1278">
                  <c:v>3.5650158707968398</c:v>
                </c:pt>
                <c:pt idx="1279">
                  <c:v>2.0047344758857801</c:v>
                </c:pt>
                <c:pt idx="1280">
                  <c:v>1.5318792090603</c:v>
                </c:pt>
                <c:pt idx="1281">
                  <c:v>3.2948863330856701</c:v>
                </c:pt>
                <c:pt idx="1282">
                  <c:v>3.1008365960334499</c:v>
                </c:pt>
                <c:pt idx="1283">
                  <c:v>3.5181534639814198</c:v>
                </c:pt>
                <c:pt idx="1284">
                  <c:v>3.6173354317962398</c:v>
                </c:pt>
                <c:pt idx="1285">
                  <c:v>3.23790800580612</c:v>
                </c:pt>
                <c:pt idx="1286">
                  <c:v>4.0169787522023697</c:v>
                </c:pt>
                <c:pt idx="1287">
                  <c:v>3.1290474729584501</c:v>
                </c:pt>
                <c:pt idx="1288">
                  <c:v>3.66563795114104</c:v>
                </c:pt>
                <c:pt idx="1289">
                  <c:v>3.8942001442577099</c:v>
                </c:pt>
                <c:pt idx="1290">
                  <c:v>3.1273558650661699</c:v>
                </c:pt>
                <c:pt idx="1291">
                  <c:v>3.50569514718826</c:v>
                </c:pt>
                <c:pt idx="1292">
                  <c:v>2.9722336909115601</c:v>
                </c:pt>
                <c:pt idx="1293">
                  <c:v>3.66676211973919</c:v>
                </c:pt>
                <c:pt idx="1294">
                  <c:v>3.3958750072078798</c:v>
                </c:pt>
                <c:pt idx="1295">
                  <c:v>3.0958166629344701</c:v>
                </c:pt>
                <c:pt idx="1296">
                  <c:v>2.9015402510313399</c:v>
                </c:pt>
                <c:pt idx="1297">
                  <c:v>1.8461065495023501</c:v>
                </c:pt>
                <c:pt idx="1298">
                  <c:v>3.6047773784660202</c:v>
                </c:pt>
                <c:pt idx="1299">
                  <c:v>3.8919052706458301</c:v>
                </c:pt>
                <c:pt idx="1300">
                  <c:v>3.13297754023613</c:v>
                </c:pt>
                <c:pt idx="1301">
                  <c:v>2.7943677353193999</c:v>
                </c:pt>
                <c:pt idx="1302">
                  <c:v>3.2661641107089201</c:v>
                </c:pt>
                <c:pt idx="1303">
                  <c:v>4.6077598186738804</c:v>
                </c:pt>
                <c:pt idx="1304">
                  <c:v>4.4588704688596303</c:v>
                </c:pt>
                <c:pt idx="1305">
                  <c:v>3.5913555374783601</c:v>
                </c:pt>
                <c:pt idx="1306">
                  <c:v>3.9022436512586598</c:v>
                </c:pt>
                <c:pt idx="1307">
                  <c:v>3.3180486442702501</c:v>
                </c:pt>
                <c:pt idx="1308">
                  <c:v>3.3045695424275099</c:v>
                </c:pt>
                <c:pt idx="1309">
                  <c:v>4.71330091010765</c:v>
                </c:pt>
                <c:pt idx="1310">
                  <c:v>4.3918526364073802</c:v>
                </c:pt>
                <c:pt idx="1311">
                  <c:v>3.5083888697600201</c:v>
                </c:pt>
                <c:pt idx="1312">
                  <c:v>4.6106884083998301</c:v>
                </c:pt>
                <c:pt idx="1313">
                  <c:v>3.22304291005136</c:v>
                </c:pt>
                <c:pt idx="1314">
                  <c:v>3.3651589738569601</c:v>
                </c:pt>
                <c:pt idx="1315">
                  <c:v>2.87302972943443</c:v>
                </c:pt>
                <c:pt idx="1316">
                  <c:v>2.7460874222832401</c:v>
                </c:pt>
                <c:pt idx="1317">
                  <c:v>2.3716846825927802</c:v>
                </c:pt>
                <c:pt idx="1318">
                  <c:v>4.28101200658657</c:v>
                </c:pt>
                <c:pt idx="1319">
                  <c:v>3.7220801511534698</c:v>
                </c:pt>
                <c:pt idx="1320">
                  <c:v>4.0270139209828102</c:v>
                </c:pt>
                <c:pt idx="1321">
                  <c:v>3.3538570269375798</c:v>
                </c:pt>
                <c:pt idx="1322">
                  <c:v>3.8150737813839899</c:v>
                </c:pt>
                <c:pt idx="1323">
                  <c:v>3.7701834504956202</c:v>
                </c:pt>
                <c:pt idx="1324">
                  <c:v>3.47809729969631</c:v>
                </c:pt>
                <c:pt idx="1325">
                  <c:v>3.8391594989220201</c:v>
                </c:pt>
                <c:pt idx="1326">
                  <c:v>3.0701190259136699</c:v>
                </c:pt>
                <c:pt idx="1327">
                  <c:v>3.2929663637420301</c:v>
                </c:pt>
                <c:pt idx="1328">
                  <c:v>3.4065308791870299</c:v>
                </c:pt>
                <c:pt idx="1329">
                  <c:v>3.5863797063757499</c:v>
                </c:pt>
                <c:pt idx="1330">
                  <c:v>2.4762672324536701</c:v>
                </c:pt>
                <c:pt idx="1331">
                  <c:v>5.3101979950890597</c:v>
                </c:pt>
                <c:pt idx="1332">
                  <c:v>3.0912292912503001</c:v>
                </c:pt>
                <c:pt idx="1333">
                  <c:v>3.1561956739132602</c:v>
                </c:pt>
                <c:pt idx="1334">
                  <c:v>2.7053683366940602</c:v>
                </c:pt>
                <c:pt idx="1335">
                  <c:v>2.50412363814339</c:v>
                </c:pt>
                <c:pt idx="1336">
                  <c:v>3.4999310376602</c:v>
                </c:pt>
                <c:pt idx="1337">
                  <c:v>3.6535061195615799</c:v>
                </c:pt>
                <c:pt idx="1338">
                  <c:v>4.1518489051631304</c:v>
                </c:pt>
                <c:pt idx="1339">
                  <c:v>3.3790577832304498</c:v>
                </c:pt>
                <c:pt idx="1340">
                  <c:v>5.2213046486213397</c:v>
                </c:pt>
                <c:pt idx="1341">
                  <c:v>4.5186441526897996</c:v>
                </c:pt>
                <c:pt idx="1342">
                  <c:v>5.6539811739541497</c:v>
                </c:pt>
                <c:pt idx="1343">
                  <c:v>2.0428181731374599</c:v>
                </c:pt>
                <c:pt idx="1344">
                  <c:v>3.0186437026687698</c:v>
                </c:pt>
                <c:pt idx="1345">
                  <c:v>1.1873923751366999</c:v>
                </c:pt>
                <c:pt idx="1346">
                  <c:v>6.7612816129853899</c:v>
                </c:pt>
                <c:pt idx="1347">
                  <c:v>3.9371719808005801</c:v>
                </c:pt>
                <c:pt idx="1348">
                  <c:v>4.3481634074734004</c:v>
                </c:pt>
                <c:pt idx="1349">
                  <c:v>4.2499154541588897</c:v>
                </c:pt>
                <c:pt idx="1350">
                  <c:v>5.2580377155651901</c:v>
                </c:pt>
                <c:pt idx="1351">
                  <c:v>4.4996083182915401</c:v>
                </c:pt>
                <c:pt idx="1352">
                  <c:v>2.4653205490788102</c:v>
                </c:pt>
                <c:pt idx="1353">
                  <c:v>3.8832610538269701</c:v>
                </c:pt>
                <c:pt idx="1354">
                  <c:v>3.7650178961935801</c:v>
                </c:pt>
                <c:pt idx="1355">
                  <c:v>3.8207394231532401</c:v>
                </c:pt>
                <c:pt idx="1356">
                  <c:v>3.5654231857200398</c:v>
                </c:pt>
                <c:pt idx="1357">
                  <c:v>4.0238649194318796</c:v>
                </c:pt>
                <c:pt idx="1358">
                  <c:v>4.5570291243800103</c:v>
                </c:pt>
                <c:pt idx="1359">
                  <c:v>2.98402932937169</c:v>
                </c:pt>
                <c:pt idx="1360">
                  <c:v>3.9096724601747201</c:v>
                </c:pt>
                <c:pt idx="1361">
                  <c:v>3.60410460351906</c:v>
                </c:pt>
                <c:pt idx="1362">
                  <c:v>2.7790049403431798</c:v>
                </c:pt>
                <c:pt idx="1363">
                  <c:v>3.9488513675717498</c:v>
                </c:pt>
                <c:pt idx="1364">
                  <c:v>3.1516273816339799</c:v>
                </c:pt>
                <c:pt idx="1365">
                  <c:v>4.3263152173337804</c:v>
                </c:pt>
                <c:pt idx="1366">
                  <c:v>3.4661724659771198</c:v>
                </c:pt>
                <c:pt idx="1367">
                  <c:v>3.1698503238312199</c:v>
                </c:pt>
                <c:pt idx="1368">
                  <c:v>2.9731032585514598</c:v>
                </c:pt>
                <c:pt idx="1369">
                  <c:v>3.58321018791142</c:v>
                </c:pt>
                <c:pt idx="1370">
                  <c:v>3.9330687782699898</c:v>
                </c:pt>
                <c:pt idx="1371">
                  <c:v>4.5321893492961998</c:v>
                </c:pt>
                <c:pt idx="1372">
                  <c:v>5.2614658513961903</c:v>
                </c:pt>
                <c:pt idx="1373">
                  <c:v>2.3327367665961098</c:v>
                </c:pt>
                <c:pt idx="1374">
                  <c:v>3.3672591668189602</c:v>
                </c:pt>
                <c:pt idx="1375">
                  <c:v>2.5023842453785901</c:v>
                </c:pt>
                <c:pt idx="1376">
                  <c:v>-0.23703014298835401</c:v>
                </c:pt>
                <c:pt idx="1377">
                  <c:v>3.9069091925710699</c:v>
                </c:pt>
                <c:pt idx="1378">
                  <c:v>2.9802491319043898</c:v>
                </c:pt>
                <c:pt idx="1379">
                  <c:v>3.5910884411173898</c:v>
                </c:pt>
                <c:pt idx="1380">
                  <c:v>4.7572134155811803</c:v>
                </c:pt>
                <c:pt idx="1381">
                  <c:v>3.3444344036215901</c:v>
                </c:pt>
                <c:pt idx="1382">
                  <c:v>3.1922879502835499</c:v>
                </c:pt>
                <c:pt idx="1383">
                  <c:v>3.1205609235653902</c:v>
                </c:pt>
                <c:pt idx="1384">
                  <c:v>3.5462812290796801</c:v>
                </c:pt>
                <c:pt idx="1385">
                  <c:v>4.0385085282002597</c:v>
                </c:pt>
                <c:pt idx="1386">
                  <c:v>3.4836363173365301</c:v>
                </c:pt>
                <c:pt idx="1387">
                  <c:v>4.3287519941097097</c:v>
                </c:pt>
                <c:pt idx="1388">
                  <c:v>4.3091013642265104</c:v>
                </c:pt>
                <c:pt idx="1389">
                  <c:v>3.9741230313651599</c:v>
                </c:pt>
                <c:pt idx="1390">
                  <c:v>3.4932310827294399</c:v>
                </c:pt>
                <c:pt idx="1391">
                  <c:v>4.0355306002518896</c:v>
                </c:pt>
                <c:pt idx="1392">
                  <c:v>3.2394086223974998</c:v>
                </c:pt>
                <c:pt idx="1393">
                  <c:v>3.9460319169876099</c:v>
                </c:pt>
                <c:pt idx="1394">
                  <c:v>2.7741920838293299</c:v>
                </c:pt>
                <c:pt idx="1395">
                  <c:v>2.9566802892939998</c:v>
                </c:pt>
                <c:pt idx="1396">
                  <c:v>4.4397868308638602</c:v>
                </c:pt>
                <c:pt idx="1397">
                  <c:v>4.1170204513388597</c:v>
                </c:pt>
                <c:pt idx="1398">
                  <c:v>5.3405310308563996</c:v>
                </c:pt>
                <c:pt idx="1399">
                  <c:v>3.1564943145820901</c:v>
                </c:pt>
                <c:pt idx="1400">
                  <c:v>4.8206611795942598</c:v>
                </c:pt>
                <c:pt idx="1401">
                  <c:v>4.1989142208114396</c:v>
                </c:pt>
                <c:pt idx="1402">
                  <c:v>4.1920216400092301</c:v>
                </c:pt>
                <c:pt idx="1403">
                  <c:v>3.2133962030471199</c:v>
                </c:pt>
                <c:pt idx="1404">
                  <c:v>3.5585282197457002</c:v>
                </c:pt>
                <c:pt idx="1405">
                  <c:v>4.0329677474418997</c:v>
                </c:pt>
                <c:pt idx="1406">
                  <c:v>3.2324743204837301</c:v>
                </c:pt>
                <c:pt idx="1407">
                  <c:v>3.6911548997112198</c:v>
                </c:pt>
                <c:pt idx="1408">
                  <c:v>5.1410505820168604</c:v>
                </c:pt>
                <c:pt idx="1409">
                  <c:v>3.7063235050310999</c:v>
                </c:pt>
                <c:pt idx="1410">
                  <c:v>2.1515571065250598</c:v>
                </c:pt>
                <c:pt idx="1411">
                  <c:v>2.7679215646684701</c:v>
                </c:pt>
                <c:pt idx="1412">
                  <c:v>3.20778603509816</c:v>
                </c:pt>
                <c:pt idx="1413">
                  <c:v>4.4027456587657197</c:v>
                </c:pt>
                <c:pt idx="1414">
                  <c:v>3.58277203497095</c:v>
                </c:pt>
                <c:pt idx="1415">
                  <c:v>3.5138950755537799</c:v>
                </c:pt>
                <c:pt idx="1416">
                  <c:v>3.78513443333099</c:v>
                </c:pt>
                <c:pt idx="1417">
                  <c:v>2.7803054839574801</c:v>
                </c:pt>
                <c:pt idx="1418">
                  <c:v>1.05600666634346</c:v>
                </c:pt>
                <c:pt idx="1419">
                  <c:v>4.40843329044462</c:v>
                </c:pt>
                <c:pt idx="1420">
                  <c:v>3.9236697000230301</c:v>
                </c:pt>
                <c:pt idx="1421">
                  <c:v>3.64371891852791</c:v>
                </c:pt>
                <c:pt idx="1422">
                  <c:v>2.9674465475405598</c:v>
                </c:pt>
                <c:pt idx="1423">
                  <c:v>2.6804135270852698</c:v>
                </c:pt>
                <c:pt idx="1424">
                  <c:v>3.9875249943783602</c:v>
                </c:pt>
                <c:pt idx="1425">
                  <c:v>3.76848503863802</c:v>
                </c:pt>
                <c:pt idx="1426">
                  <c:v>4.6089116063834599</c:v>
                </c:pt>
                <c:pt idx="1427">
                  <c:v>2.3980601583358099</c:v>
                </c:pt>
                <c:pt idx="1428">
                  <c:v>3.9506965753950398</c:v>
                </c:pt>
                <c:pt idx="1429">
                  <c:v>3.1133036849736002</c:v>
                </c:pt>
                <c:pt idx="1430">
                  <c:v>4.1102552863311397</c:v>
                </c:pt>
                <c:pt idx="1431">
                  <c:v>2.8006881950392701</c:v>
                </c:pt>
                <c:pt idx="1432">
                  <c:v>2.1221078012582</c:v>
                </c:pt>
                <c:pt idx="1433">
                  <c:v>3.6512086370395198</c:v>
                </c:pt>
                <c:pt idx="1434">
                  <c:v>3.0133788976250901</c:v>
                </c:pt>
                <c:pt idx="1435">
                  <c:v>2.9645478935468002</c:v>
                </c:pt>
                <c:pt idx="1436">
                  <c:v>4.0979552823588996</c:v>
                </c:pt>
                <c:pt idx="1437">
                  <c:v>6.4873218134898902</c:v>
                </c:pt>
                <c:pt idx="1438">
                  <c:v>6.7664291994783197</c:v>
                </c:pt>
                <c:pt idx="1439">
                  <c:v>4.3454731804350502</c:v>
                </c:pt>
                <c:pt idx="1440">
                  <c:v>2.1237309928294401</c:v>
                </c:pt>
                <c:pt idx="1441">
                  <c:v>6.5032843105227096</c:v>
                </c:pt>
                <c:pt idx="1442">
                  <c:v>2.5186276852277598</c:v>
                </c:pt>
                <c:pt idx="1443">
                  <c:v>2.83380401193461</c:v>
                </c:pt>
                <c:pt idx="1444">
                  <c:v>2.8714153366741102</c:v>
                </c:pt>
                <c:pt idx="1445">
                  <c:v>6.7233091869203196</c:v>
                </c:pt>
                <c:pt idx="1446">
                  <c:v>5.2308325533766498</c:v>
                </c:pt>
                <c:pt idx="1447">
                  <c:v>2.7004171228280498</c:v>
                </c:pt>
                <c:pt idx="1448">
                  <c:v>4.6900250997960704</c:v>
                </c:pt>
                <c:pt idx="1449">
                  <c:v>2.8286344203259901</c:v>
                </c:pt>
                <c:pt idx="1450">
                  <c:v>3.9055275203631798</c:v>
                </c:pt>
                <c:pt idx="1451">
                  <c:v>0.39079754546971202</c:v>
                </c:pt>
                <c:pt idx="1452">
                  <c:v>2.6292959146175199</c:v>
                </c:pt>
                <c:pt idx="1453">
                  <c:v>3.79586095324763</c:v>
                </c:pt>
                <c:pt idx="1454">
                  <c:v>1.6170799055781</c:v>
                </c:pt>
                <c:pt idx="1455">
                  <c:v>2.75293825068281</c:v>
                </c:pt>
                <c:pt idx="1456">
                  <c:v>2.3706477220867801</c:v>
                </c:pt>
                <c:pt idx="1457">
                  <c:v>3.37131371165116</c:v>
                </c:pt>
                <c:pt idx="1458">
                  <c:v>4.4972573241022999</c:v>
                </c:pt>
                <c:pt idx="1459">
                  <c:v>4.4616206043003803</c:v>
                </c:pt>
                <c:pt idx="1460">
                  <c:v>3.7803225315424198</c:v>
                </c:pt>
                <c:pt idx="1461">
                  <c:v>2.8914140919242999</c:v>
                </c:pt>
                <c:pt idx="1462">
                  <c:v>4.4858597840335896</c:v>
                </c:pt>
                <c:pt idx="1463">
                  <c:v>4.1735164781552196</c:v>
                </c:pt>
                <c:pt idx="1464">
                  <c:v>1.0730269972105499</c:v>
                </c:pt>
                <c:pt idx="1465">
                  <c:v>3.3149075677562299</c:v>
                </c:pt>
                <c:pt idx="1466">
                  <c:v>2.6136163253223601</c:v>
                </c:pt>
                <c:pt idx="1467">
                  <c:v>5.49283620490713</c:v>
                </c:pt>
                <c:pt idx="1468">
                  <c:v>2.98249020330144</c:v>
                </c:pt>
                <c:pt idx="1469">
                  <c:v>2.1772274682999</c:v>
                </c:pt>
                <c:pt idx="1470">
                  <c:v>4.57972453619763</c:v>
                </c:pt>
                <c:pt idx="1471">
                  <c:v>4.7740125289360904</c:v>
                </c:pt>
                <c:pt idx="1472">
                  <c:v>-25.356361917933299</c:v>
                </c:pt>
                <c:pt idx="1473">
                  <c:v>3.74574841087315</c:v>
                </c:pt>
                <c:pt idx="1474">
                  <c:v>3.2020979176509199</c:v>
                </c:pt>
                <c:pt idx="1475">
                  <c:v>4.8706383277145404</c:v>
                </c:pt>
                <c:pt idx="1476">
                  <c:v>2.80933849474243</c:v>
                </c:pt>
                <c:pt idx="1477">
                  <c:v>4.4532605625131199</c:v>
                </c:pt>
                <c:pt idx="1478">
                  <c:v>3.8752714415834002</c:v>
                </c:pt>
                <c:pt idx="1479">
                  <c:v>3.7309101439744001</c:v>
                </c:pt>
                <c:pt idx="1480">
                  <c:v>3.4841021592257801</c:v>
                </c:pt>
                <c:pt idx="1481">
                  <c:v>3.6573418348200399</c:v>
                </c:pt>
                <c:pt idx="1482">
                  <c:v>3.2943333893556401</c:v>
                </c:pt>
                <c:pt idx="1483">
                  <c:v>3.6409051146855802</c:v>
                </c:pt>
                <c:pt idx="1484">
                  <c:v>3.2726242387739801</c:v>
                </c:pt>
                <c:pt idx="1485">
                  <c:v>3.9235490089627101</c:v>
                </c:pt>
                <c:pt idx="1486">
                  <c:v>2.83391258456155</c:v>
                </c:pt>
                <c:pt idx="1487">
                  <c:v>3.9685510053413302</c:v>
                </c:pt>
                <c:pt idx="1488">
                  <c:v>3.4953146434623599</c:v>
                </c:pt>
                <c:pt idx="1489">
                  <c:v>1.5954870997081301</c:v>
                </c:pt>
                <c:pt idx="1490">
                  <c:v>2.8925309882267798</c:v>
                </c:pt>
                <c:pt idx="1491">
                  <c:v>2.99899491945376</c:v>
                </c:pt>
                <c:pt idx="1492">
                  <c:v>3.4072880932186602</c:v>
                </c:pt>
                <c:pt idx="1493">
                  <c:v>4.6381546303764702</c:v>
                </c:pt>
                <c:pt idx="1494">
                  <c:v>5.1807493279416903</c:v>
                </c:pt>
                <c:pt idx="1495">
                  <c:v>3.52437635999161</c:v>
                </c:pt>
                <c:pt idx="1496">
                  <c:v>4.3508561957874798</c:v>
                </c:pt>
                <c:pt idx="1497">
                  <c:v>2.9049567544805899</c:v>
                </c:pt>
                <c:pt idx="1498">
                  <c:v>4.1403151558842399</c:v>
                </c:pt>
                <c:pt idx="1499">
                  <c:v>5.3607739098836698</c:v>
                </c:pt>
                <c:pt idx="1500">
                  <c:v>3.1841245971320098</c:v>
                </c:pt>
                <c:pt idx="1501">
                  <c:v>7.1497798584858296</c:v>
                </c:pt>
                <c:pt idx="1502">
                  <c:v>3.3584410865357102</c:v>
                </c:pt>
                <c:pt idx="1503">
                  <c:v>4.2824469268654104</c:v>
                </c:pt>
                <c:pt idx="1504">
                  <c:v>3.10414230549602</c:v>
                </c:pt>
                <c:pt idx="1505">
                  <c:v>5.2345957840788202</c:v>
                </c:pt>
                <c:pt idx="1506">
                  <c:v>3.31709242102799</c:v>
                </c:pt>
                <c:pt idx="1507">
                  <c:v>2.2315122301169499</c:v>
                </c:pt>
                <c:pt idx="1508">
                  <c:v>4.1829890563722101</c:v>
                </c:pt>
                <c:pt idx="1509">
                  <c:v>4.9553855878669104</c:v>
                </c:pt>
                <c:pt idx="1510">
                  <c:v>3.2290882004796702</c:v>
                </c:pt>
                <c:pt idx="1511">
                  <c:v>3.4324108304676901</c:v>
                </c:pt>
                <c:pt idx="1512">
                  <c:v>4.0929828051919204</c:v>
                </c:pt>
                <c:pt idx="1513">
                  <c:v>4.0145863329973004</c:v>
                </c:pt>
                <c:pt idx="1514">
                  <c:v>3.1153455481000298</c:v>
                </c:pt>
                <c:pt idx="1515">
                  <c:v>4.2921978268202396</c:v>
                </c:pt>
                <c:pt idx="1516">
                  <c:v>2.8917542767308002</c:v>
                </c:pt>
                <c:pt idx="1517">
                  <c:v>6.0966763292119603</c:v>
                </c:pt>
                <c:pt idx="1518">
                  <c:v>4.3878273641563803</c:v>
                </c:pt>
                <c:pt idx="1519">
                  <c:v>6.4951100835531399</c:v>
                </c:pt>
                <c:pt idx="1520">
                  <c:v>3.2600934245825099</c:v>
                </c:pt>
                <c:pt idx="1521">
                  <c:v>3.6572354277788799</c:v>
                </c:pt>
                <c:pt idx="1522">
                  <c:v>3.4034614833361099</c:v>
                </c:pt>
                <c:pt idx="1523">
                  <c:v>4.0096484818960203</c:v>
                </c:pt>
                <c:pt idx="1524">
                  <c:v>3.9393412948304101</c:v>
                </c:pt>
                <c:pt idx="1525">
                  <c:v>9.9408938463027798</c:v>
                </c:pt>
                <c:pt idx="1526">
                  <c:v>3.81236623760759</c:v>
                </c:pt>
                <c:pt idx="1527">
                  <c:v>2.49225935136834</c:v>
                </c:pt>
                <c:pt idx="1528">
                  <c:v>3.8603914914642501</c:v>
                </c:pt>
                <c:pt idx="1529">
                  <c:v>4.6744402806216101</c:v>
                </c:pt>
                <c:pt idx="1530">
                  <c:v>3.6812274984687998</c:v>
                </c:pt>
                <c:pt idx="1531">
                  <c:v>3.4881971065753299</c:v>
                </c:pt>
                <c:pt idx="1532">
                  <c:v>3.6308426025283</c:v>
                </c:pt>
                <c:pt idx="1533">
                  <c:v>3.5286804562494298</c:v>
                </c:pt>
                <c:pt idx="1534">
                  <c:v>2.9111138664991798</c:v>
                </c:pt>
                <c:pt idx="1535">
                  <c:v>3.5537327209085801</c:v>
                </c:pt>
                <c:pt idx="1536">
                  <c:v>2.1857350842404299</c:v>
                </c:pt>
                <c:pt idx="1537">
                  <c:v>2.4328108495795502</c:v>
                </c:pt>
                <c:pt idx="1538">
                  <c:v>2.9074741583121302</c:v>
                </c:pt>
                <c:pt idx="1539">
                  <c:v>4.06242636974922</c:v>
                </c:pt>
                <c:pt idx="1540">
                  <c:v>2.20399640145919</c:v>
                </c:pt>
                <c:pt idx="1541">
                  <c:v>4.2407499178555899</c:v>
                </c:pt>
                <c:pt idx="1542">
                  <c:v>5.4990134568809603</c:v>
                </c:pt>
                <c:pt idx="1543">
                  <c:v>4.9034336146969997</c:v>
                </c:pt>
                <c:pt idx="1544">
                  <c:v>2.5752779944425401</c:v>
                </c:pt>
                <c:pt idx="1545">
                  <c:v>3.3698377090813101</c:v>
                </c:pt>
                <c:pt idx="1546">
                  <c:v>4.0460481138086104</c:v>
                </c:pt>
                <c:pt idx="1547">
                  <c:v>3.1170010657121501</c:v>
                </c:pt>
                <c:pt idx="1548">
                  <c:v>3.3102804900066398</c:v>
                </c:pt>
                <c:pt idx="1549">
                  <c:v>2.6430130322218299</c:v>
                </c:pt>
                <c:pt idx="1550">
                  <c:v>5.8956719022043398</c:v>
                </c:pt>
                <c:pt idx="1551">
                  <c:v>3.4995180707068698</c:v>
                </c:pt>
                <c:pt idx="1552">
                  <c:v>3.9904980475427201</c:v>
                </c:pt>
                <c:pt idx="1553">
                  <c:v>3.67766693784883</c:v>
                </c:pt>
                <c:pt idx="1554">
                  <c:v>4.7412517972507704</c:v>
                </c:pt>
                <c:pt idx="1555">
                  <c:v>4.1172249479861502</c:v>
                </c:pt>
                <c:pt idx="1556">
                  <c:v>2.70471921764093</c:v>
                </c:pt>
                <c:pt idx="1557">
                  <c:v>3.7566364383608999</c:v>
                </c:pt>
                <c:pt idx="1558">
                  <c:v>2.9704524100277698</c:v>
                </c:pt>
                <c:pt idx="1559">
                  <c:v>4.20322240213447</c:v>
                </c:pt>
                <c:pt idx="1560">
                  <c:v>3.0998658729159199</c:v>
                </c:pt>
                <c:pt idx="1561">
                  <c:v>2.9652867681859298</c:v>
                </c:pt>
                <c:pt idx="1562">
                  <c:v>3.22363742295421</c:v>
                </c:pt>
                <c:pt idx="1563">
                  <c:v>4.0466951763843797</c:v>
                </c:pt>
                <c:pt idx="1564">
                  <c:v>1.89275290295543</c:v>
                </c:pt>
                <c:pt idx="1565">
                  <c:v>4.0633690471510402</c:v>
                </c:pt>
                <c:pt idx="1566">
                  <c:v>3.7189086171415102</c:v>
                </c:pt>
                <c:pt idx="1567">
                  <c:v>3.9103550064361201</c:v>
                </c:pt>
                <c:pt idx="1568">
                  <c:v>4.8981513328867097</c:v>
                </c:pt>
                <c:pt idx="1569">
                  <c:v>2.6810755239930799</c:v>
                </c:pt>
                <c:pt idx="1570">
                  <c:v>10.186822165082299</c:v>
                </c:pt>
                <c:pt idx="1571">
                  <c:v>3.5407510266674902</c:v>
                </c:pt>
                <c:pt idx="1572">
                  <c:v>2.5035346756001702</c:v>
                </c:pt>
                <c:pt idx="1573">
                  <c:v>3.69304937969076</c:v>
                </c:pt>
                <c:pt idx="1574">
                  <c:v>2.6453903206381999</c:v>
                </c:pt>
                <c:pt idx="1575">
                  <c:v>4.4961084571632099</c:v>
                </c:pt>
                <c:pt idx="1576">
                  <c:v>4.02047951775213</c:v>
                </c:pt>
                <c:pt idx="1577">
                  <c:v>4.0367290603066497</c:v>
                </c:pt>
                <c:pt idx="1578">
                  <c:v>3.70585261105315</c:v>
                </c:pt>
                <c:pt idx="1579">
                  <c:v>3.68719433749972</c:v>
                </c:pt>
                <c:pt idx="1580">
                  <c:v>4.56369758021774</c:v>
                </c:pt>
                <c:pt idx="1581">
                  <c:v>4.3627045110511897</c:v>
                </c:pt>
                <c:pt idx="1582">
                  <c:v>4.6606596496478199</c:v>
                </c:pt>
                <c:pt idx="1583">
                  <c:v>3.7039159787285998</c:v>
                </c:pt>
                <c:pt idx="1584">
                  <c:v>4.4880680500922896</c:v>
                </c:pt>
                <c:pt idx="1585">
                  <c:v>3.53500387654582</c:v>
                </c:pt>
                <c:pt idx="1586">
                  <c:v>3.15596973838786</c:v>
                </c:pt>
                <c:pt idx="1587">
                  <c:v>3.63739621416889</c:v>
                </c:pt>
                <c:pt idx="1588">
                  <c:v>4.2503205198907397</c:v>
                </c:pt>
                <c:pt idx="1589">
                  <c:v>3.9647175336423599</c:v>
                </c:pt>
                <c:pt idx="1590">
                  <c:v>4.97298277920543</c:v>
                </c:pt>
                <c:pt idx="1591">
                  <c:v>3.68837074825844</c:v>
                </c:pt>
                <c:pt idx="1592">
                  <c:v>3.9579908982653502</c:v>
                </c:pt>
                <c:pt idx="1593">
                  <c:v>2.5497010464568999</c:v>
                </c:pt>
                <c:pt idx="1594">
                  <c:v>4.3908600090318197</c:v>
                </c:pt>
                <c:pt idx="1595">
                  <c:v>3.7250218655347398</c:v>
                </c:pt>
                <c:pt idx="1596">
                  <c:v>3.6346444739756798</c:v>
                </c:pt>
                <c:pt idx="1597">
                  <c:v>2.82858827600923</c:v>
                </c:pt>
                <c:pt idx="1598">
                  <c:v>4.8844588824113497</c:v>
                </c:pt>
                <c:pt idx="1599">
                  <c:v>4.4878952462592396</c:v>
                </c:pt>
                <c:pt idx="1600">
                  <c:v>2.9885556252229799</c:v>
                </c:pt>
                <c:pt idx="1601">
                  <c:v>3.0175991750667399</c:v>
                </c:pt>
                <c:pt idx="1602">
                  <c:v>5.4656759761295399</c:v>
                </c:pt>
                <c:pt idx="1603">
                  <c:v>3.83555097953387</c:v>
                </c:pt>
                <c:pt idx="1604">
                  <c:v>3.8926440308522499</c:v>
                </c:pt>
                <c:pt idx="1605">
                  <c:v>2.8577244661865402</c:v>
                </c:pt>
                <c:pt idx="1606">
                  <c:v>3.9345823163787901</c:v>
                </c:pt>
                <c:pt idx="1607">
                  <c:v>3.0309288566546799</c:v>
                </c:pt>
                <c:pt idx="1608">
                  <c:v>3.6069364531746499</c:v>
                </c:pt>
                <c:pt idx="1609">
                  <c:v>3.7818223750351501</c:v>
                </c:pt>
                <c:pt idx="1610">
                  <c:v>3.3538683488088701</c:v>
                </c:pt>
                <c:pt idx="1611">
                  <c:v>3.0698316979360301</c:v>
                </c:pt>
                <c:pt idx="1612">
                  <c:v>3.30304204879006</c:v>
                </c:pt>
                <c:pt idx="1613">
                  <c:v>2.5481394429944499</c:v>
                </c:pt>
                <c:pt idx="1614">
                  <c:v>4.3666757173359398</c:v>
                </c:pt>
                <c:pt idx="1615">
                  <c:v>3.87597804351575</c:v>
                </c:pt>
                <c:pt idx="1616">
                  <c:v>3.22439816772633</c:v>
                </c:pt>
                <c:pt idx="1617">
                  <c:v>3.4486169370671198</c:v>
                </c:pt>
                <c:pt idx="1618">
                  <c:v>5.7517183315596299</c:v>
                </c:pt>
                <c:pt idx="1619">
                  <c:v>3.7085366875955699</c:v>
                </c:pt>
                <c:pt idx="1620">
                  <c:v>5.4142489959442202</c:v>
                </c:pt>
                <c:pt idx="1621">
                  <c:v>3.5184610960330001</c:v>
                </c:pt>
                <c:pt idx="1622">
                  <c:v>3.2371823937765298</c:v>
                </c:pt>
                <c:pt idx="1623">
                  <c:v>3.80382925757241</c:v>
                </c:pt>
                <c:pt idx="1624">
                  <c:v>1.4745321248561201</c:v>
                </c:pt>
                <c:pt idx="1625">
                  <c:v>2.11589103911537</c:v>
                </c:pt>
                <c:pt idx="1626">
                  <c:v>3.2218113011780498</c:v>
                </c:pt>
                <c:pt idx="1627">
                  <c:v>4.2008109806256</c:v>
                </c:pt>
                <c:pt idx="1628">
                  <c:v>2.7902931993129898</c:v>
                </c:pt>
                <c:pt idx="1629">
                  <c:v>3.5414023820828402</c:v>
                </c:pt>
                <c:pt idx="1630">
                  <c:v>6.3995856535866</c:v>
                </c:pt>
                <c:pt idx="1631">
                  <c:v>3.7258363061878801</c:v>
                </c:pt>
                <c:pt idx="1632">
                  <c:v>3.6156939820379002</c:v>
                </c:pt>
                <c:pt idx="1633">
                  <c:v>3.3452906819447401</c:v>
                </c:pt>
                <c:pt idx="1634">
                  <c:v>3.5110307168110202</c:v>
                </c:pt>
                <c:pt idx="1635">
                  <c:v>3.68589008308177</c:v>
                </c:pt>
                <c:pt idx="1636">
                  <c:v>3.5618903458663702</c:v>
                </c:pt>
                <c:pt idx="1637">
                  <c:v>3.8650749222491299</c:v>
                </c:pt>
                <c:pt idx="1638">
                  <c:v>4.0590948295729303</c:v>
                </c:pt>
                <c:pt idx="1639">
                  <c:v>4.6354950880806802</c:v>
                </c:pt>
                <c:pt idx="1640">
                  <c:v>3.67805175450443</c:v>
                </c:pt>
                <c:pt idx="1641">
                  <c:v>3.42799600535955</c:v>
                </c:pt>
                <c:pt idx="1642">
                  <c:v>2.80551066363607</c:v>
                </c:pt>
                <c:pt idx="1643">
                  <c:v>3.6416903414422701</c:v>
                </c:pt>
                <c:pt idx="1644">
                  <c:v>2.9468140052943101</c:v>
                </c:pt>
                <c:pt idx="1645">
                  <c:v>2.6458369626843901</c:v>
                </c:pt>
                <c:pt idx="1646">
                  <c:v>3.2055251563040499</c:v>
                </c:pt>
                <c:pt idx="1647">
                  <c:v>2.9893479315410501</c:v>
                </c:pt>
                <c:pt idx="1648">
                  <c:v>2.69185013537547</c:v>
                </c:pt>
                <c:pt idx="1649">
                  <c:v>2.2601278323712299</c:v>
                </c:pt>
                <c:pt idx="1650">
                  <c:v>4.4160379481668697</c:v>
                </c:pt>
                <c:pt idx="1651">
                  <c:v>4.24848842078696</c:v>
                </c:pt>
                <c:pt idx="1652">
                  <c:v>4.51561155535639</c:v>
                </c:pt>
                <c:pt idx="1653">
                  <c:v>2.8817276902315498</c:v>
                </c:pt>
                <c:pt idx="1654">
                  <c:v>4.6538893918259401</c:v>
                </c:pt>
                <c:pt idx="1655">
                  <c:v>3.9490311004528902</c:v>
                </c:pt>
                <c:pt idx="1656">
                  <c:v>2.6643863856200598</c:v>
                </c:pt>
                <c:pt idx="1657">
                  <c:v>3.1766696744935201</c:v>
                </c:pt>
                <c:pt idx="1658">
                  <c:v>3.1741067938394201</c:v>
                </c:pt>
                <c:pt idx="1659">
                  <c:v>3.94272321513977</c:v>
                </c:pt>
                <c:pt idx="1660">
                  <c:v>3.4219303317630998</c:v>
                </c:pt>
                <c:pt idx="1661">
                  <c:v>3.7901622909949202</c:v>
                </c:pt>
                <c:pt idx="1662">
                  <c:v>3.66101861837019</c:v>
                </c:pt>
                <c:pt idx="1663">
                  <c:v>3.6352635692136999</c:v>
                </c:pt>
                <c:pt idx="1664">
                  <c:v>3.21333176487747</c:v>
                </c:pt>
                <c:pt idx="1665">
                  <c:v>3.8494235322514201</c:v>
                </c:pt>
                <c:pt idx="1666">
                  <c:v>2.8957447058576302</c:v>
                </c:pt>
                <c:pt idx="1667">
                  <c:v>3.8237381325400399</c:v>
                </c:pt>
                <c:pt idx="1668">
                  <c:v>4.2040087452427999</c:v>
                </c:pt>
                <c:pt idx="1669">
                  <c:v>3.5446215548447899</c:v>
                </c:pt>
                <c:pt idx="1670">
                  <c:v>2.76363396914617</c:v>
                </c:pt>
                <c:pt idx="1671">
                  <c:v>4.19054676719567</c:v>
                </c:pt>
                <c:pt idx="1672">
                  <c:v>3.6378178460185402</c:v>
                </c:pt>
                <c:pt idx="1673">
                  <c:v>4.3474967575430403</c:v>
                </c:pt>
                <c:pt idx="1674">
                  <c:v>2.2802402841295799</c:v>
                </c:pt>
                <c:pt idx="1675">
                  <c:v>3.4341585695296901</c:v>
                </c:pt>
                <c:pt idx="1676">
                  <c:v>3.4739508260749301</c:v>
                </c:pt>
                <c:pt idx="1677">
                  <c:v>2.94117018922688</c:v>
                </c:pt>
                <c:pt idx="1678">
                  <c:v>3.4827359381155598</c:v>
                </c:pt>
                <c:pt idx="1679">
                  <c:v>2.3307325669756498</c:v>
                </c:pt>
                <c:pt idx="1680">
                  <c:v>3.18047537774313</c:v>
                </c:pt>
                <c:pt idx="1681">
                  <c:v>3.1642930966161602</c:v>
                </c:pt>
                <c:pt idx="1682">
                  <c:v>3.8491488351252401</c:v>
                </c:pt>
                <c:pt idx="1683">
                  <c:v>2.9512656590375599</c:v>
                </c:pt>
                <c:pt idx="1684">
                  <c:v>3.2537225450938498</c:v>
                </c:pt>
                <c:pt idx="1685">
                  <c:v>3.7983943731479601</c:v>
                </c:pt>
                <c:pt idx="1686">
                  <c:v>2.76746365934219</c:v>
                </c:pt>
                <c:pt idx="1687">
                  <c:v>3.2209258282623301</c:v>
                </c:pt>
                <c:pt idx="1688">
                  <c:v>2.9527697755283202</c:v>
                </c:pt>
                <c:pt idx="1689">
                  <c:v>5.4394851974106997</c:v>
                </c:pt>
                <c:pt idx="1690">
                  <c:v>3.3952019832674001</c:v>
                </c:pt>
                <c:pt idx="1691">
                  <c:v>3.7905768324599798</c:v>
                </c:pt>
                <c:pt idx="1692">
                  <c:v>5.0937687546495596</c:v>
                </c:pt>
                <c:pt idx="1693">
                  <c:v>4.7304231824955298</c:v>
                </c:pt>
                <c:pt idx="1694">
                  <c:v>4.0084233377460796</c:v>
                </c:pt>
                <c:pt idx="1695">
                  <c:v>2.2388861685733201</c:v>
                </c:pt>
                <c:pt idx="1696">
                  <c:v>3.82907524336385</c:v>
                </c:pt>
                <c:pt idx="1697">
                  <c:v>4.8040828726953499</c:v>
                </c:pt>
                <c:pt idx="1698">
                  <c:v>2.7875197790988699</c:v>
                </c:pt>
                <c:pt idx="1699">
                  <c:v>3.7852624366833201</c:v>
                </c:pt>
                <c:pt idx="1700">
                  <c:v>3.7229501309520598</c:v>
                </c:pt>
                <c:pt idx="1701">
                  <c:v>2.3246562801874502</c:v>
                </c:pt>
                <c:pt idx="1702">
                  <c:v>2.73633819078435</c:v>
                </c:pt>
                <c:pt idx="1703">
                  <c:v>4.7176906721746104</c:v>
                </c:pt>
                <c:pt idx="1704">
                  <c:v>3.04695762496763</c:v>
                </c:pt>
                <c:pt idx="1705">
                  <c:v>3.0208889721546499</c:v>
                </c:pt>
                <c:pt idx="1706">
                  <c:v>2.4201547689959102</c:v>
                </c:pt>
                <c:pt idx="1707">
                  <c:v>4.1102024240885102</c:v>
                </c:pt>
                <c:pt idx="1708">
                  <c:v>3.4639799260609898</c:v>
                </c:pt>
                <c:pt idx="1709">
                  <c:v>2.5034609042876399</c:v>
                </c:pt>
                <c:pt idx="1710">
                  <c:v>3.5007385332748</c:v>
                </c:pt>
                <c:pt idx="1711">
                  <c:v>5.5103999809801696</c:v>
                </c:pt>
                <c:pt idx="1712">
                  <c:v>3.4528283614200301</c:v>
                </c:pt>
                <c:pt idx="1713">
                  <c:v>2.2804049516541798</c:v>
                </c:pt>
                <c:pt idx="1714">
                  <c:v>2.57934670859375</c:v>
                </c:pt>
                <c:pt idx="1715">
                  <c:v>3.4625575049760799</c:v>
                </c:pt>
                <c:pt idx="1716">
                  <c:v>3.4957346102595102</c:v>
                </c:pt>
                <c:pt idx="1717">
                  <c:v>4.1439088381004101</c:v>
                </c:pt>
                <c:pt idx="1718">
                  <c:v>4.7648225964930102</c:v>
                </c:pt>
                <c:pt idx="1719">
                  <c:v>3.69008295306099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C2-4B2B-8BC3-35DFCF332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987535"/>
        <c:axId val="239986095"/>
      </c:scatterChart>
      <c:valAx>
        <c:axId val="2399875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986095"/>
        <c:crosses val="autoZero"/>
        <c:crossBetween val="midCat"/>
      </c:valAx>
      <c:valAx>
        <c:axId val="23998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9875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5888888888888874E-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SORT'!$U$3</c:f>
              <c:strCache>
                <c:ptCount val="1"/>
                <c:pt idx="0">
                  <c:v>Credit Union Efficiency Ratio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SORT'!$U$4:$U$4463</c:f>
              <c:numCache>
                <c:formatCode>0.00</c:formatCode>
                <c:ptCount val="1720"/>
                <c:pt idx="0">
                  <c:v>2.0796966819018201</c:v>
                </c:pt>
                <c:pt idx="1">
                  <c:v>0.90061168973653805</c:v>
                </c:pt>
                <c:pt idx="2">
                  <c:v>0.74142937426840705</c:v>
                </c:pt>
                <c:pt idx="3">
                  <c:v>1.02860577483488</c:v>
                </c:pt>
                <c:pt idx="4">
                  <c:v>0.80101704458298995</c:v>
                </c:pt>
                <c:pt idx="5">
                  <c:v>0.74039926515615395</c:v>
                </c:pt>
                <c:pt idx="6">
                  <c:v>0.69434576875521303</c:v>
                </c:pt>
                <c:pt idx="7">
                  <c:v>0.741660100093959</c:v>
                </c:pt>
                <c:pt idx="8">
                  <c:v>0.54915195544839002</c:v>
                </c:pt>
                <c:pt idx="9">
                  <c:v>0.77827744343268701</c:v>
                </c:pt>
                <c:pt idx="10">
                  <c:v>0.99766848709636602</c:v>
                </c:pt>
                <c:pt idx="11">
                  <c:v>0.93824217891183703</c:v>
                </c:pt>
                <c:pt idx="12">
                  <c:v>1.28144639234716</c:v>
                </c:pt>
                <c:pt idx="13">
                  <c:v>0.73519619593420504</c:v>
                </c:pt>
                <c:pt idx="14">
                  <c:v>0.82175719403597303</c:v>
                </c:pt>
                <c:pt idx="15">
                  <c:v>0.82983450675296699</c:v>
                </c:pt>
                <c:pt idx="16">
                  <c:v>0.89823761444649497</c:v>
                </c:pt>
                <c:pt idx="17">
                  <c:v>0.70346740733743396</c:v>
                </c:pt>
                <c:pt idx="18">
                  <c:v>0.72403654123300998</c:v>
                </c:pt>
                <c:pt idx="19">
                  <c:v>0.76237623762376205</c:v>
                </c:pt>
                <c:pt idx="20">
                  <c:v>0.85290176997390899</c:v>
                </c:pt>
                <c:pt idx="21">
                  <c:v>0.67751241644781202</c:v>
                </c:pt>
                <c:pt idx="22">
                  <c:v>0.77978759819084698</c:v>
                </c:pt>
                <c:pt idx="23">
                  <c:v>0.64942558202268996</c:v>
                </c:pt>
                <c:pt idx="24">
                  <c:v>0.93541088054968802</c:v>
                </c:pt>
                <c:pt idx="25">
                  <c:v>0.69897600759271095</c:v>
                </c:pt>
                <c:pt idx="26">
                  <c:v>0.80961608853863898</c:v>
                </c:pt>
                <c:pt idx="27">
                  <c:v>0.70973178288544103</c:v>
                </c:pt>
                <c:pt idx="28">
                  <c:v>0.86699293608098604</c:v>
                </c:pt>
                <c:pt idx="29">
                  <c:v>1.0362631510393101</c:v>
                </c:pt>
                <c:pt idx="30">
                  <c:v>0.64262392695876502</c:v>
                </c:pt>
                <c:pt idx="31">
                  <c:v>0.73718930802276295</c:v>
                </c:pt>
                <c:pt idx="32">
                  <c:v>0.78086571143907002</c:v>
                </c:pt>
                <c:pt idx="33">
                  <c:v>0.86395365756390596</c:v>
                </c:pt>
                <c:pt idx="34">
                  <c:v>0.70276512857680995</c:v>
                </c:pt>
                <c:pt idx="35">
                  <c:v>0.74348970633941203</c:v>
                </c:pt>
                <c:pt idx="36">
                  <c:v>0.92003034417292096</c:v>
                </c:pt>
                <c:pt idx="37">
                  <c:v>0.57791915829804796</c:v>
                </c:pt>
                <c:pt idx="38">
                  <c:v>0.90408795109847295</c:v>
                </c:pt>
                <c:pt idx="39">
                  <c:v>0.66990911306671197</c:v>
                </c:pt>
                <c:pt idx="40">
                  <c:v>0.70115939117424697</c:v>
                </c:pt>
                <c:pt idx="41">
                  <c:v>0.76592559552112005</c:v>
                </c:pt>
                <c:pt idx="42">
                  <c:v>0.96775780552901303</c:v>
                </c:pt>
                <c:pt idx="43">
                  <c:v>0.69124383669110201</c:v>
                </c:pt>
                <c:pt idx="44">
                  <c:v>0.66637917156634396</c:v>
                </c:pt>
                <c:pt idx="45">
                  <c:v>0.828378989509582</c:v>
                </c:pt>
                <c:pt idx="46">
                  <c:v>0.78856231877855398</c:v>
                </c:pt>
                <c:pt idx="47">
                  <c:v>0.89624773122939605</c:v>
                </c:pt>
                <c:pt idx="48">
                  <c:v>0.75639232553784297</c:v>
                </c:pt>
                <c:pt idx="49">
                  <c:v>0.86261316872427996</c:v>
                </c:pt>
                <c:pt idx="50">
                  <c:v>0.955803571931922</c:v>
                </c:pt>
                <c:pt idx="51">
                  <c:v>0.837494732335056</c:v>
                </c:pt>
                <c:pt idx="52">
                  <c:v>0.88589070483832999</c:v>
                </c:pt>
                <c:pt idx="53">
                  <c:v>0.61616730514805496</c:v>
                </c:pt>
                <c:pt idx="54">
                  <c:v>0.94744446152209105</c:v>
                </c:pt>
                <c:pt idx="55">
                  <c:v>0.72426591597884904</c:v>
                </c:pt>
                <c:pt idx="56">
                  <c:v>1.38432868119167</c:v>
                </c:pt>
                <c:pt idx="57">
                  <c:v>0.72488090000236305</c:v>
                </c:pt>
                <c:pt idx="58">
                  <c:v>0.78014475573787001</c:v>
                </c:pt>
                <c:pt idx="59">
                  <c:v>0.87251503322281498</c:v>
                </c:pt>
                <c:pt idx="60">
                  <c:v>0.92929692600176395</c:v>
                </c:pt>
                <c:pt idx="61">
                  <c:v>0.874997760954631</c:v>
                </c:pt>
                <c:pt idx="62">
                  <c:v>0.49194219727208699</c:v>
                </c:pt>
                <c:pt idx="63">
                  <c:v>0.93247787727326703</c:v>
                </c:pt>
                <c:pt idx="64">
                  <c:v>1.3501825273791099</c:v>
                </c:pt>
                <c:pt idx="65">
                  <c:v>0.80779876696925701</c:v>
                </c:pt>
                <c:pt idx="66">
                  <c:v>0.898147382563661</c:v>
                </c:pt>
                <c:pt idx="67">
                  <c:v>0.82297338372668405</c:v>
                </c:pt>
                <c:pt idx="68">
                  <c:v>1.07496061083505</c:v>
                </c:pt>
                <c:pt idx="69">
                  <c:v>0.75566801086102697</c:v>
                </c:pt>
                <c:pt idx="70">
                  <c:v>0.785199480066746</c:v>
                </c:pt>
                <c:pt idx="71">
                  <c:v>0.89828732338357098</c:v>
                </c:pt>
                <c:pt idx="72">
                  <c:v>0.51711597903315498</c:v>
                </c:pt>
                <c:pt idx="73">
                  <c:v>1.5087561742254201</c:v>
                </c:pt>
                <c:pt idx="74">
                  <c:v>1.1391178959658399</c:v>
                </c:pt>
                <c:pt idx="75">
                  <c:v>0.77460624848132298</c:v>
                </c:pt>
                <c:pt idx="76">
                  <c:v>0.73713209400041002</c:v>
                </c:pt>
                <c:pt idx="77">
                  <c:v>0.58507913402687795</c:v>
                </c:pt>
                <c:pt idx="78">
                  <c:v>0.644015982191668</c:v>
                </c:pt>
                <c:pt idx="79">
                  <c:v>0.74162934254023605</c:v>
                </c:pt>
                <c:pt idx="80">
                  <c:v>0.67654164988822096</c:v>
                </c:pt>
                <c:pt idx="81">
                  <c:v>0.86688879136408903</c:v>
                </c:pt>
                <c:pt idx="82">
                  <c:v>0.90409443237329101</c:v>
                </c:pt>
                <c:pt idx="83">
                  <c:v>0.72026613650073601</c:v>
                </c:pt>
                <c:pt idx="84">
                  <c:v>1.1588142041851599</c:v>
                </c:pt>
                <c:pt idx="85">
                  <c:v>0.78108355739909796</c:v>
                </c:pt>
                <c:pt idx="86">
                  <c:v>0.87183625488741501</c:v>
                </c:pt>
                <c:pt idx="87">
                  <c:v>0.77524942882032899</c:v>
                </c:pt>
                <c:pt idx="88">
                  <c:v>0.66790153419085396</c:v>
                </c:pt>
                <c:pt idx="89">
                  <c:v>0.61584841961083403</c:v>
                </c:pt>
                <c:pt idx="90">
                  <c:v>0.89255081980676398</c:v>
                </c:pt>
                <c:pt idx="91">
                  <c:v>0.68819665164631805</c:v>
                </c:pt>
                <c:pt idx="92">
                  <c:v>0.91037293915293505</c:v>
                </c:pt>
                <c:pt idx="93">
                  <c:v>0.69727630940722896</c:v>
                </c:pt>
                <c:pt idx="94">
                  <c:v>1.0609897498501</c:v>
                </c:pt>
                <c:pt idx="95">
                  <c:v>1.1271064418277701</c:v>
                </c:pt>
                <c:pt idx="96">
                  <c:v>0.69495805646030195</c:v>
                </c:pt>
                <c:pt idx="97">
                  <c:v>0.69137988721957899</c:v>
                </c:pt>
                <c:pt idx="98">
                  <c:v>0.96837724091427002</c:v>
                </c:pt>
                <c:pt idx="99">
                  <c:v>0.91870551201158401</c:v>
                </c:pt>
                <c:pt idx="100">
                  <c:v>0.924273042944042</c:v>
                </c:pt>
                <c:pt idx="101">
                  <c:v>0.84990079049519196</c:v>
                </c:pt>
                <c:pt idx="102">
                  <c:v>0.700507138008863</c:v>
                </c:pt>
                <c:pt idx="103">
                  <c:v>0.78881316180380801</c:v>
                </c:pt>
                <c:pt idx="104">
                  <c:v>0.73072935220214696</c:v>
                </c:pt>
                <c:pt idx="105">
                  <c:v>2.1743058991259598</c:v>
                </c:pt>
                <c:pt idx="106">
                  <c:v>0.967040669081485</c:v>
                </c:pt>
                <c:pt idx="107">
                  <c:v>0.57848125253801397</c:v>
                </c:pt>
                <c:pt idx="108">
                  <c:v>14.590082387688501</c:v>
                </c:pt>
                <c:pt idx="109">
                  <c:v>0.85637971001426005</c:v>
                </c:pt>
                <c:pt idx="110">
                  <c:v>0.82524110476331702</c:v>
                </c:pt>
                <c:pt idx="111">
                  <c:v>0.77910269737413795</c:v>
                </c:pt>
                <c:pt idx="112">
                  <c:v>0.73995391871003902</c:v>
                </c:pt>
                <c:pt idx="113">
                  <c:v>1.0632725071976901</c:v>
                </c:pt>
                <c:pt idx="114">
                  <c:v>0.795285008034739</c:v>
                </c:pt>
                <c:pt idx="115">
                  <c:v>0.64401062684063304</c:v>
                </c:pt>
                <c:pt idx="116">
                  <c:v>0.88972141790575399</c:v>
                </c:pt>
                <c:pt idx="117">
                  <c:v>0.84604164488135103</c:v>
                </c:pt>
                <c:pt idx="118">
                  <c:v>0.81489780178231797</c:v>
                </c:pt>
                <c:pt idx="119">
                  <c:v>0.85011581803352398</c:v>
                </c:pt>
                <c:pt idx="120">
                  <c:v>0.75561460258551505</c:v>
                </c:pt>
                <c:pt idx="121">
                  <c:v>0.68676610095183199</c:v>
                </c:pt>
                <c:pt idx="122">
                  <c:v>0.72479831739818101</c:v>
                </c:pt>
                <c:pt idx="123">
                  <c:v>0.71210715040084605</c:v>
                </c:pt>
                <c:pt idx="124">
                  <c:v>1.08708858167505</c:v>
                </c:pt>
                <c:pt idx="125">
                  <c:v>0.58228133017087003</c:v>
                </c:pt>
                <c:pt idx="126">
                  <c:v>0.894097042319841</c:v>
                </c:pt>
                <c:pt idx="127">
                  <c:v>0.81922811161188103</c:v>
                </c:pt>
                <c:pt idx="128">
                  <c:v>0.80618999710250905</c:v>
                </c:pt>
                <c:pt idx="129">
                  <c:v>0.83038268308863805</c:v>
                </c:pt>
                <c:pt idx="130">
                  <c:v>0.55906226188477504</c:v>
                </c:pt>
                <c:pt idx="131">
                  <c:v>0.87591216524816196</c:v>
                </c:pt>
                <c:pt idx="132">
                  <c:v>0.680301235917525</c:v>
                </c:pt>
                <c:pt idx="133">
                  <c:v>0.56698419555394097</c:v>
                </c:pt>
                <c:pt idx="134">
                  <c:v>0.83341670835417703</c:v>
                </c:pt>
                <c:pt idx="135">
                  <c:v>0.64920329735540205</c:v>
                </c:pt>
                <c:pt idx="136">
                  <c:v>0.448798563569901</c:v>
                </c:pt>
                <c:pt idx="137">
                  <c:v>0.93432177696070395</c:v>
                </c:pt>
                <c:pt idx="138">
                  <c:v>0.78311726832453599</c:v>
                </c:pt>
                <c:pt idx="139">
                  <c:v>0.86045524578876897</c:v>
                </c:pt>
                <c:pt idx="140">
                  <c:v>1.2547952124005199</c:v>
                </c:pt>
                <c:pt idx="141">
                  <c:v>0.74723054127081001</c:v>
                </c:pt>
                <c:pt idx="142">
                  <c:v>0.78115967691616095</c:v>
                </c:pt>
                <c:pt idx="143">
                  <c:v>0.94409404703794597</c:v>
                </c:pt>
                <c:pt idx="144">
                  <c:v>0.72959790446655703</c:v>
                </c:pt>
                <c:pt idx="145">
                  <c:v>0.86612899617658701</c:v>
                </c:pt>
                <c:pt idx="146">
                  <c:v>0.93470685134915699</c:v>
                </c:pt>
                <c:pt idx="147">
                  <c:v>0.70704280139454401</c:v>
                </c:pt>
                <c:pt idx="148">
                  <c:v>0.87822125755849501</c:v>
                </c:pt>
                <c:pt idx="149">
                  <c:v>0.69875281322368399</c:v>
                </c:pt>
                <c:pt idx="150">
                  <c:v>0.56098483268194399</c:v>
                </c:pt>
                <c:pt idx="151">
                  <c:v>0.83892257103967105</c:v>
                </c:pt>
                <c:pt idx="152">
                  <c:v>0.85292595242212299</c:v>
                </c:pt>
                <c:pt idx="153">
                  <c:v>0.93224065115906496</c:v>
                </c:pt>
                <c:pt idx="154">
                  <c:v>0.89169634428686495</c:v>
                </c:pt>
                <c:pt idx="155">
                  <c:v>0.84250172060996098</c:v>
                </c:pt>
                <c:pt idx="156">
                  <c:v>0.71223129274217301</c:v>
                </c:pt>
                <c:pt idx="157">
                  <c:v>1.01923140208357</c:v>
                </c:pt>
                <c:pt idx="158">
                  <c:v>0.80265254602549096</c:v>
                </c:pt>
                <c:pt idx="159">
                  <c:v>0.23446893787575199</c:v>
                </c:pt>
                <c:pt idx="160">
                  <c:v>0.83719604994304697</c:v>
                </c:pt>
                <c:pt idx="161">
                  <c:v>0.63983212630845898</c:v>
                </c:pt>
                <c:pt idx="162">
                  <c:v>0.57098995709014699</c:v>
                </c:pt>
                <c:pt idx="163">
                  <c:v>0.92054009174740903</c:v>
                </c:pt>
                <c:pt idx="164">
                  <c:v>0.78147114798322304</c:v>
                </c:pt>
                <c:pt idx="165">
                  <c:v>10.531637717121599</c:v>
                </c:pt>
                <c:pt idx="166">
                  <c:v>0.91172654467361602</c:v>
                </c:pt>
                <c:pt idx="167">
                  <c:v>0.92059974619723295</c:v>
                </c:pt>
                <c:pt idx="168">
                  <c:v>2.6609336609336598</c:v>
                </c:pt>
                <c:pt idx="169">
                  <c:v>0.83772490606566397</c:v>
                </c:pt>
                <c:pt idx="170">
                  <c:v>0.68167322137110697</c:v>
                </c:pt>
                <c:pt idx="171">
                  <c:v>1.1241495006086699</c:v>
                </c:pt>
                <c:pt idx="172">
                  <c:v>0.74859747104151797</c:v>
                </c:pt>
                <c:pt idx="173">
                  <c:v>0.850842558486267</c:v>
                </c:pt>
                <c:pt idx="174">
                  <c:v>0.68537406357562303</c:v>
                </c:pt>
                <c:pt idx="175">
                  <c:v>0.73844112331874301</c:v>
                </c:pt>
                <c:pt idx="176">
                  <c:v>0.62963718624235498</c:v>
                </c:pt>
                <c:pt idx="177">
                  <c:v>0.81623410452532597</c:v>
                </c:pt>
                <c:pt idx="178">
                  <c:v>0.81871587254287403</c:v>
                </c:pt>
                <c:pt idx="179">
                  <c:v>0.78757626479193898</c:v>
                </c:pt>
                <c:pt idx="180">
                  <c:v>1.32116081745647</c:v>
                </c:pt>
                <c:pt idx="181">
                  <c:v>0.79657905751857405</c:v>
                </c:pt>
                <c:pt idx="182">
                  <c:v>0.70737271014791903</c:v>
                </c:pt>
                <c:pt idx="183">
                  <c:v>0.87135836096636698</c:v>
                </c:pt>
                <c:pt idx="184">
                  <c:v>0.97775953273704597</c:v>
                </c:pt>
                <c:pt idx="185">
                  <c:v>0.77465875560680497</c:v>
                </c:pt>
                <c:pt idx="186">
                  <c:v>0.69412508868355105</c:v>
                </c:pt>
                <c:pt idx="187">
                  <c:v>0.70705158683027403</c:v>
                </c:pt>
                <c:pt idx="188">
                  <c:v>0.84100950190643298</c:v>
                </c:pt>
                <c:pt idx="189">
                  <c:v>0.53755436833104897</c:v>
                </c:pt>
                <c:pt idx="190">
                  <c:v>0.73956296483262696</c:v>
                </c:pt>
                <c:pt idx="191">
                  <c:v>0.73284348271595801</c:v>
                </c:pt>
                <c:pt idx="192">
                  <c:v>0.70146184417264901</c:v>
                </c:pt>
                <c:pt idx="193">
                  <c:v>0.97647841967920701</c:v>
                </c:pt>
                <c:pt idx="194">
                  <c:v>0.64842508200527404</c:v>
                </c:pt>
                <c:pt idx="195">
                  <c:v>0.71379040307173602</c:v>
                </c:pt>
                <c:pt idx="196">
                  <c:v>0.81336030349454702</c:v>
                </c:pt>
                <c:pt idx="197">
                  <c:v>0.86776334491423301</c:v>
                </c:pt>
                <c:pt idx="198">
                  <c:v>0.892765195955736</c:v>
                </c:pt>
                <c:pt idx="199">
                  <c:v>0.72646568932448696</c:v>
                </c:pt>
                <c:pt idx="200">
                  <c:v>0.70099090072195502</c:v>
                </c:pt>
                <c:pt idx="201">
                  <c:v>0.68471683769874903</c:v>
                </c:pt>
                <c:pt idx="202">
                  <c:v>1.13177377205728</c:v>
                </c:pt>
                <c:pt idx="203">
                  <c:v>0.66368038021684195</c:v>
                </c:pt>
                <c:pt idx="204">
                  <c:v>0.92149997476310497</c:v>
                </c:pt>
                <c:pt idx="205">
                  <c:v>0.90387706115633504</c:v>
                </c:pt>
                <c:pt idx="206">
                  <c:v>0.63825079506383098</c:v>
                </c:pt>
                <c:pt idx="207">
                  <c:v>0.65013373470695301</c:v>
                </c:pt>
                <c:pt idx="208">
                  <c:v>0.712009147337471</c:v>
                </c:pt>
                <c:pt idx="209">
                  <c:v>0.674625900956762</c:v>
                </c:pt>
                <c:pt idx="210">
                  <c:v>0.80549865648973895</c:v>
                </c:pt>
                <c:pt idx="211">
                  <c:v>0.68088148990633401</c:v>
                </c:pt>
                <c:pt idx="212">
                  <c:v>0.63352996155836705</c:v>
                </c:pt>
                <c:pt idx="213">
                  <c:v>0.62036092447321201</c:v>
                </c:pt>
                <c:pt idx="214">
                  <c:v>1.3671875</c:v>
                </c:pt>
                <c:pt idx="215">
                  <c:v>0.725566141868487</c:v>
                </c:pt>
                <c:pt idx="216">
                  <c:v>0.818722278094977</c:v>
                </c:pt>
                <c:pt idx="217">
                  <c:v>0.82347593841643396</c:v>
                </c:pt>
                <c:pt idx="218">
                  <c:v>0.79395830800199996</c:v>
                </c:pt>
                <c:pt idx="219">
                  <c:v>0.90581407574913098</c:v>
                </c:pt>
                <c:pt idx="220">
                  <c:v>0.82248416239835398</c:v>
                </c:pt>
                <c:pt idx="221">
                  <c:v>0.85912612529188903</c:v>
                </c:pt>
                <c:pt idx="222">
                  <c:v>0.70167227655684306</c:v>
                </c:pt>
                <c:pt idx="223">
                  <c:v>0.72539807475024598</c:v>
                </c:pt>
                <c:pt idx="224">
                  <c:v>0.62019540143761098</c:v>
                </c:pt>
                <c:pt idx="225">
                  <c:v>0.78023805525295398</c:v>
                </c:pt>
                <c:pt idx="226">
                  <c:v>0.62094167422112101</c:v>
                </c:pt>
                <c:pt idx="227">
                  <c:v>0.86642984432991899</c:v>
                </c:pt>
                <c:pt idx="228">
                  <c:v>0.66523809621611696</c:v>
                </c:pt>
                <c:pt idx="229">
                  <c:v>0.77997564631330296</c:v>
                </c:pt>
                <c:pt idx="230">
                  <c:v>0.87703281511363795</c:v>
                </c:pt>
                <c:pt idx="231">
                  <c:v>0.70544231343797004</c:v>
                </c:pt>
                <c:pt idx="232">
                  <c:v>0.49274702669472498</c:v>
                </c:pt>
                <c:pt idx="233">
                  <c:v>0.92390333843886796</c:v>
                </c:pt>
                <c:pt idx="234">
                  <c:v>0.96282512153265498</c:v>
                </c:pt>
                <c:pt idx="235">
                  <c:v>0.81901818171970298</c:v>
                </c:pt>
                <c:pt idx="236">
                  <c:v>0.82940911479013901</c:v>
                </c:pt>
                <c:pt idx="237">
                  <c:v>0.85944241576921099</c:v>
                </c:pt>
                <c:pt idx="238">
                  <c:v>0.80036653160856897</c:v>
                </c:pt>
                <c:pt idx="239">
                  <c:v>0.82836371134128295</c:v>
                </c:pt>
                <c:pt idx="240">
                  <c:v>1.72779023414888</c:v>
                </c:pt>
                <c:pt idx="241">
                  <c:v>0.90811904073967098</c:v>
                </c:pt>
                <c:pt idx="242">
                  <c:v>0.52854304539299102</c:v>
                </c:pt>
                <c:pt idx="243">
                  <c:v>0.71897407543006298</c:v>
                </c:pt>
                <c:pt idx="244">
                  <c:v>0.83219682321821198</c:v>
                </c:pt>
                <c:pt idx="245">
                  <c:v>0.89851048798684796</c:v>
                </c:pt>
                <c:pt idx="246">
                  <c:v>0.79499829326257399</c:v>
                </c:pt>
                <c:pt idx="247">
                  <c:v>0.74178441723458199</c:v>
                </c:pt>
                <c:pt idx="248">
                  <c:v>0.76838313010937298</c:v>
                </c:pt>
                <c:pt idx="249">
                  <c:v>0.827370524008887</c:v>
                </c:pt>
                <c:pt idx="250">
                  <c:v>0.81624284355675403</c:v>
                </c:pt>
                <c:pt idx="251">
                  <c:v>0.81313901752474305</c:v>
                </c:pt>
                <c:pt idx="252">
                  <c:v>0.863729795714958</c:v>
                </c:pt>
                <c:pt idx="253">
                  <c:v>0.81092440358957296</c:v>
                </c:pt>
                <c:pt idx="254">
                  <c:v>0.90852506475697103</c:v>
                </c:pt>
                <c:pt idx="255">
                  <c:v>0.80095531188916202</c:v>
                </c:pt>
                <c:pt idx="256">
                  <c:v>0.78655141482508395</c:v>
                </c:pt>
                <c:pt idx="257">
                  <c:v>0.79565163697093999</c:v>
                </c:pt>
                <c:pt idx="258">
                  <c:v>0.62412489844936603</c:v>
                </c:pt>
                <c:pt idx="259">
                  <c:v>0.725047365601869</c:v>
                </c:pt>
                <c:pt idx="260">
                  <c:v>0.57478864991689704</c:v>
                </c:pt>
                <c:pt idx="261">
                  <c:v>0.77180928025842099</c:v>
                </c:pt>
                <c:pt idx="262">
                  <c:v>0.85649134757618595</c:v>
                </c:pt>
                <c:pt idx="263">
                  <c:v>0.68053458007086898</c:v>
                </c:pt>
                <c:pt idx="264">
                  <c:v>0.71505247542770201</c:v>
                </c:pt>
                <c:pt idx="265">
                  <c:v>0.88674769452570001</c:v>
                </c:pt>
                <c:pt idx="266">
                  <c:v>0.85332415218453705</c:v>
                </c:pt>
                <c:pt idx="267">
                  <c:v>0.75737219108457898</c:v>
                </c:pt>
                <c:pt idx="268">
                  <c:v>0.81726458250289502</c:v>
                </c:pt>
                <c:pt idx="269">
                  <c:v>0.72377871775731895</c:v>
                </c:pt>
                <c:pt idx="270">
                  <c:v>0.45169727552079603</c:v>
                </c:pt>
                <c:pt idx="271">
                  <c:v>0.57164608867381195</c:v>
                </c:pt>
                <c:pt idx="272">
                  <c:v>0.52603124030789195</c:v>
                </c:pt>
                <c:pt idx="273">
                  <c:v>0.86601157477119695</c:v>
                </c:pt>
                <c:pt idx="274">
                  <c:v>0.64748351162795104</c:v>
                </c:pt>
                <c:pt idx="275">
                  <c:v>0.67914352829973301</c:v>
                </c:pt>
                <c:pt idx="276">
                  <c:v>0.82813746895728402</c:v>
                </c:pt>
                <c:pt idx="277">
                  <c:v>0.68077662347246504</c:v>
                </c:pt>
                <c:pt idx="278">
                  <c:v>0.85773688641351298</c:v>
                </c:pt>
                <c:pt idx="279">
                  <c:v>0.87981933371996002</c:v>
                </c:pt>
                <c:pt idx="280">
                  <c:v>0.84073991128451298</c:v>
                </c:pt>
                <c:pt idx="281">
                  <c:v>0.92750080392553902</c:v>
                </c:pt>
                <c:pt idx="282">
                  <c:v>0.65968333840256599</c:v>
                </c:pt>
                <c:pt idx="283">
                  <c:v>0.54271191162168098</c:v>
                </c:pt>
                <c:pt idx="284">
                  <c:v>0.756075452923193</c:v>
                </c:pt>
                <c:pt idx="285">
                  <c:v>0.65200888010737101</c:v>
                </c:pt>
                <c:pt idx="286">
                  <c:v>0.72753095548819702</c:v>
                </c:pt>
                <c:pt idx="287">
                  <c:v>0.83811382156452696</c:v>
                </c:pt>
                <c:pt idx="288">
                  <c:v>0.48212169914021202</c:v>
                </c:pt>
                <c:pt idx="289">
                  <c:v>0.77072887758597997</c:v>
                </c:pt>
                <c:pt idx="290">
                  <c:v>0.724376781861788</c:v>
                </c:pt>
                <c:pt idx="291">
                  <c:v>0.58529508923936502</c:v>
                </c:pt>
                <c:pt idx="292">
                  <c:v>0.74168121425270805</c:v>
                </c:pt>
                <c:pt idx="293">
                  <c:v>0.71458930850294</c:v>
                </c:pt>
                <c:pt idx="294">
                  <c:v>0.68864061590653702</c:v>
                </c:pt>
                <c:pt idx="295">
                  <c:v>0.65722730258172102</c:v>
                </c:pt>
                <c:pt idx="296">
                  <c:v>0.76080564290302899</c:v>
                </c:pt>
                <c:pt idx="297">
                  <c:v>0.92900142429473698</c:v>
                </c:pt>
                <c:pt idx="298">
                  <c:v>0.39669991511035702</c:v>
                </c:pt>
                <c:pt idx="299">
                  <c:v>0.74123540410186695</c:v>
                </c:pt>
                <c:pt idx="300">
                  <c:v>1.56929168101183</c:v>
                </c:pt>
                <c:pt idx="301">
                  <c:v>0.52633503478038002</c:v>
                </c:pt>
                <c:pt idx="302">
                  <c:v>0.77510633743078905</c:v>
                </c:pt>
                <c:pt idx="303">
                  <c:v>0.77910019664710395</c:v>
                </c:pt>
                <c:pt idx="304">
                  <c:v>0.89429032569560396</c:v>
                </c:pt>
                <c:pt idx="305">
                  <c:v>0.55714900467163897</c:v>
                </c:pt>
                <c:pt idx="306">
                  <c:v>0.71847766673352798</c:v>
                </c:pt>
                <c:pt idx="307">
                  <c:v>1.39272338148743</c:v>
                </c:pt>
                <c:pt idx="308">
                  <c:v>0.84233131898316904</c:v>
                </c:pt>
                <c:pt idx="309">
                  <c:v>0.85626894433627099</c:v>
                </c:pt>
                <c:pt idx="310">
                  <c:v>0.88629597258008297</c:v>
                </c:pt>
                <c:pt idx="311">
                  <c:v>0.91628180536951398</c:v>
                </c:pt>
                <c:pt idx="312">
                  <c:v>0.95975341101840195</c:v>
                </c:pt>
                <c:pt idx="313">
                  <c:v>0.59600199089201999</c:v>
                </c:pt>
                <c:pt idx="314">
                  <c:v>0.65372275004010605</c:v>
                </c:pt>
                <c:pt idx="315">
                  <c:v>0.81114896692348404</c:v>
                </c:pt>
                <c:pt idx="316">
                  <c:v>0.96485915251744303</c:v>
                </c:pt>
                <c:pt idx="317">
                  <c:v>0.66461216337973705</c:v>
                </c:pt>
                <c:pt idx="318">
                  <c:v>0.75047084931470698</c:v>
                </c:pt>
                <c:pt idx="319">
                  <c:v>0.82889765343593003</c:v>
                </c:pt>
                <c:pt idx="320">
                  <c:v>0.72871833444633405</c:v>
                </c:pt>
                <c:pt idx="321">
                  <c:v>0.82446331703269804</c:v>
                </c:pt>
                <c:pt idx="322">
                  <c:v>0.96683963879826895</c:v>
                </c:pt>
                <c:pt idx="323">
                  <c:v>0.80904619168737202</c:v>
                </c:pt>
                <c:pt idx="324">
                  <c:v>0.83478757570615902</c:v>
                </c:pt>
                <c:pt idx="325">
                  <c:v>0.86405685983976399</c:v>
                </c:pt>
                <c:pt idx="326">
                  <c:v>0.77326690848470303</c:v>
                </c:pt>
                <c:pt idx="327">
                  <c:v>1.1417057331632801</c:v>
                </c:pt>
                <c:pt idx="328">
                  <c:v>0.70746056600847496</c:v>
                </c:pt>
                <c:pt idx="329">
                  <c:v>0.85397871520374502</c:v>
                </c:pt>
                <c:pt idx="330">
                  <c:v>0.54475789945922803</c:v>
                </c:pt>
                <c:pt idx="331">
                  <c:v>0.834475382729714</c:v>
                </c:pt>
                <c:pt idx="332">
                  <c:v>0.82936142034173299</c:v>
                </c:pt>
                <c:pt idx="333">
                  <c:v>0.75449921660699104</c:v>
                </c:pt>
                <c:pt idx="334">
                  <c:v>0.63300533750975796</c:v>
                </c:pt>
                <c:pt idx="335">
                  <c:v>0.72742651932608504</c:v>
                </c:pt>
                <c:pt idx="336">
                  <c:v>0.53889318824904897</c:v>
                </c:pt>
                <c:pt idx="337">
                  <c:v>0.73110469643537401</c:v>
                </c:pt>
                <c:pt idx="338">
                  <c:v>0.83003702120023104</c:v>
                </c:pt>
                <c:pt idx="339">
                  <c:v>0.82814587612620305</c:v>
                </c:pt>
                <c:pt idx="340">
                  <c:v>0.87557530353399904</c:v>
                </c:pt>
                <c:pt idx="341">
                  <c:v>0.78760088331140099</c:v>
                </c:pt>
                <c:pt idx="342">
                  <c:v>0.73857767072240699</c:v>
                </c:pt>
                <c:pt idx="343">
                  <c:v>0.96241435721026303</c:v>
                </c:pt>
                <c:pt idx="344">
                  <c:v>0.83880415687795395</c:v>
                </c:pt>
                <c:pt idx="345">
                  <c:v>0.87942190714941204</c:v>
                </c:pt>
                <c:pt idx="346">
                  <c:v>0.89882846090698099</c:v>
                </c:pt>
                <c:pt idx="347">
                  <c:v>0.91552714203090102</c:v>
                </c:pt>
                <c:pt idx="348">
                  <c:v>0.78292682926829305</c:v>
                </c:pt>
                <c:pt idx="349">
                  <c:v>0.75467984549081601</c:v>
                </c:pt>
                <c:pt idx="350">
                  <c:v>0.79311716254514097</c:v>
                </c:pt>
                <c:pt idx="351">
                  <c:v>0.51965665818037599</c:v>
                </c:pt>
                <c:pt idx="352">
                  <c:v>0.91730699071085797</c:v>
                </c:pt>
                <c:pt idx="353">
                  <c:v>0.81796479605919703</c:v>
                </c:pt>
                <c:pt idx="354">
                  <c:v>0.85164445108940301</c:v>
                </c:pt>
                <c:pt idx="355">
                  <c:v>0.75236257799313699</c:v>
                </c:pt>
                <c:pt idx="356">
                  <c:v>0.76904104499603498</c:v>
                </c:pt>
                <c:pt idx="357">
                  <c:v>0.72901635744447002</c:v>
                </c:pt>
                <c:pt idx="358">
                  <c:v>0.67401953028636996</c:v>
                </c:pt>
                <c:pt idx="359">
                  <c:v>0.75064000548877496</c:v>
                </c:pt>
                <c:pt idx="360">
                  <c:v>0.68411499043722102</c:v>
                </c:pt>
                <c:pt idx="361">
                  <c:v>0.88934153913185598</c:v>
                </c:pt>
                <c:pt idx="362">
                  <c:v>0.68148076150857495</c:v>
                </c:pt>
                <c:pt idx="363">
                  <c:v>0.53724741286240696</c:v>
                </c:pt>
                <c:pt idx="364">
                  <c:v>0.84327594012867302</c:v>
                </c:pt>
                <c:pt idx="365">
                  <c:v>0.83984469462879896</c:v>
                </c:pt>
                <c:pt idx="366">
                  <c:v>0.88484961418903496</c:v>
                </c:pt>
                <c:pt idx="367">
                  <c:v>0.97347111722231205</c:v>
                </c:pt>
                <c:pt idx="368">
                  <c:v>0.74106318161711304</c:v>
                </c:pt>
                <c:pt idx="369">
                  <c:v>0.97377852077693905</c:v>
                </c:pt>
                <c:pt idx="370">
                  <c:v>0.87854018364660402</c:v>
                </c:pt>
                <c:pt idx="371">
                  <c:v>0.76414315957390999</c:v>
                </c:pt>
                <c:pt idx="372">
                  <c:v>0.85447057970440998</c:v>
                </c:pt>
                <c:pt idx="373">
                  <c:v>0.93496521663828203</c:v>
                </c:pt>
                <c:pt idx="374">
                  <c:v>0.78884230553918799</c:v>
                </c:pt>
                <c:pt idx="375">
                  <c:v>0.94850102881417198</c:v>
                </c:pt>
                <c:pt idx="376">
                  <c:v>0.75738157884550505</c:v>
                </c:pt>
                <c:pt idx="377">
                  <c:v>0.66780411722520405</c:v>
                </c:pt>
                <c:pt idx="378">
                  <c:v>1.0011223050625</c:v>
                </c:pt>
                <c:pt idx="379">
                  <c:v>0.71125420781417004</c:v>
                </c:pt>
                <c:pt idx="380">
                  <c:v>0.93383401112023101</c:v>
                </c:pt>
                <c:pt idx="381">
                  <c:v>0.643752500063975</c:v>
                </c:pt>
                <c:pt idx="382">
                  <c:v>0.87812140176914399</c:v>
                </c:pt>
                <c:pt idx="383">
                  <c:v>0.81629310485582696</c:v>
                </c:pt>
                <c:pt idx="384">
                  <c:v>0.63588785451681595</c:v>
                </c:pt>
                <c:pt idx="385">
                  <c:v>0.87828615573226698</c:v>
                </c:pt>
                <c:pt idx="386">
                  <c:v>0.686662773918292</c:v>
                </c:pt>
                <c:pt idx="387">
                  <c:v>1.0354825990883301</c:v>
                </c:pt>
                <c:pt idx="388">
                  <c:v>0.96380135741031103</c:v>
                </c:pt>
                <c:pt idx="389">
                  <c:v>0.72414250759792798</c:v>
                </c:pt>
                <c:pt idx="390">
                  <c:v>0.80174917600561002</c:v>
                </c:pt>
                <c:pt idx="391">
                  <c:v>0.74734800819658997</c:v>
                </c:pt>
                <c:pt idx="392">
                  <c:v>0.91976721955298602</c:v>
                </c:pt>
                <c:pt idx="393">
                  <c:v>0.78947289797844</c:v>
                </c:pt>
                <c:pt idx="394">
                  <c:v>0.72963356257161105</c:v>
                </c:pt>
                <c:pt idx="395">
                  <c:v>0.63512430276453302</c:v>
                </c:pt>
                <c:pt idx="396">
                  <c:v>0.72686874547301095</c:v>
                </c:pt>
                <c:pt idx="397">
                  <c:v>0.90427245524774102</c:v>
                </c:pt>
                <c:pt idx="398">
                  <c:v>0.96333330510932202</c:v>
                </c:pt>
                <c:pt idx="399">
                  <c:v>0.76186005792830502</c:v>
                </c:pt>
                <c:pt idx="400">
                  <c:v>0.87159939573598599</c:v>
                </c:pt>
                <c:pt idx="401">
                  <c:v>0.93265736176729797</c:v>
                </c:pt>
                <c:pt idx="402">
                  <c:v>0.53053401292448499</c:v>
                </c:pt>
                <c:pt idx="403">
                  <c:v>0.73337385444183401</c:v>
                </c:pt>
                <c:pt idx="404">
                  <c:v>0.82660919946301104</c:v>
                </c:pt>
                <c:pt idx="405">
                  <c:v>0.69573208237032502</c:v>
                </c:pt>
                <c:pt idx="406">
                  <c:v>0.59424564829695303</c:v>
                </c:pt>
                <c:pt idx="407">
                  <c:v>0.61951162150838102</c:v>
                </c:pt>
                <c:pt idx="408">
                  <c:v>0.83420274500649405</c:v>
                </c:pt>
                <c:pt idx="409">
                  <c:v>0.749575888396395</c:v>
                </c:pt>
                <c:pt idx="410">
                  <c:v>0.62272089525339902</c:v>
                </c:pt>
                <c:pt idx="411">
                  <c:v>0.90701724347827795</c:v>
                </c:pt>
                <c:pt idx="412">
                  <c:v>0.55696968011900005</c:v>
                </c:pt>
                <c:pt idx="413">
                  <c:v>0.97786087056835003</c:v>
                </c:pt>
                <c:pt idx="414">
                  <c:v>0.79270401715169203</c:v>
                </c:pt>
                <c:pt idx="415">
                  <c:v>0.66880381351568297</c:v>
                </c:pt>
                <c:pt idx="416">
                  <c:v>1.0444321577300399</c:v>
                </c:pt>
                <c:pt idx="417">
                  <c:v>0.58646336610562599</c:v>
                </c:pt>
                <c:pt idx="418">
                  <c:v>0.55630346384547902</c:v>
                </c:pt>
                <c:pt idx="419">
                  <c:v>0.99676785087922803</c:v>
                </c:pt>
                <c:pt idx="420">
                  <c:v>0.74206045856149605</c:v>
                </c:pt>
                <c:pt idx="421">
                  <c:v>0.573128472910444</c:v>
                </c:pt>
                <c:pt idx="422">
                  <c:v>0.942986573255717</c:v>
                </c:pt>
                <c:pt idx="423">
                  <c:v>0.45090827302435699</c:v>
                </c:pt>
                <c:pt idx="424">
                  <c:v>0.72606904745155998</c:v>
                </c:pt>
                <c:pt idx="425">
                  <c:v>0.78128315021063999</c:v>
                </c:pt>
                <c:pt idx="426">
                  <c:v>0.67291199259408996</c:v>
                </c:pt>
                <c:pt idx="427">
                  <c:v>0.91580771603818101</c:v>
                </c:pt>
                <c:pt idx="428">
                  <c:v>0.76210184422281402</c:v>
                </c:pt>
                <c:pt idx="429">
                  <c:v>0.710822219458487</c:v>
                </c:pt>
                <c:pt idx="430">
                  <c:v>0.87731877813987302</c:v>
                </c:pt>
                <c:pt idx="431">
                  <c:v>0.74234260597647805</c:v>
                </c:pt>
                <c:pt idx="432">
                  <c:v>0.76940061392643699</c:v>
                </c:pt>
                <c:pt idx="433">
                  <c:v>0.67989944701947502</c:v>
                </c:pt>
                <c:pt idx="434">
                  <c:v>0.78413470560894405</c:v>
                </c:pt>
                <c:pt idx="435">
                  <c:v>0.86561273149066098</c:v>
                </c:pt>
                <c:pt idx="436">
                  <c:v>0.78775096474510198</c:v>
                </c:pt>
                <c:pt idx="437">
                  <c:v>0.68736361016181502</c:v>
                </c:pt>
                <c:pt idx="438">
                  <c:v>0.56536747424732403</c:v>
                </c:pt>
                <c:pt idx="439">
                  <c:v>0.746998148195544</c:v>
                </c:pt>
                <c:pt idx="440">
                  <c:v>0.69042888745973796</c:v>
                </c:pt>
                <c:pt idx="441">
                  <c:v>0.85333839357572405</c:v>
                </c:pt>
                <c:pt idx="442">
                  <c:v>0.27923523760785102</c:v>
                </c:pt>
                <c:pt idx="443">
                  <c:v>0.56953995368954502</c:v>
                </c:pt>
                <c:pt idx="444">
                  <c:v>0.83093489297148704</c:v>
                </c:pt>
                <c:pt idx="445">
                  <c:v>0.733567015419477</c:v>
                </c:pt>
                <c:pt idx="446">
                  <c:v>0.55822282013378599</c:v>
                </c:pt>
                <c:pt idx="447">
                  <c:v>1.0386944245337899</c:v>
                </c:pt>
                <c:pt idx="448">
                  <c:v>0.89783136078548698</c:v>
                </c:pt>
                <c:pt idx="449">
                  <c:v>0.80865749337811199</c:v>
                </c:pt>
                <c:pt idx="450">
                  <c:v>0.81440148263986401</c:v>
                </c:pt>
                <c:pt idx="451">
                  <c:v>0.65440357065414101</c:v>
                </c:pt>
                <c:pt idx="452">
                  <c:v>0.89659879191479397</c:v>
                </c:pt>
                <c:pt idx="453">
                  <c:v>0.86827440646311804</c:v>
                </c:pt>
                <c:pt idx="454">
                  <c:v>0.55858602237716903</c:v>
                </c:pt>
                <c:pt idx="455">
                  <c:v>0.88062089601861904</c:v>
                </c:pt>
                <c:pt idx="456">
                  <c:v>0.64926936281496705</c:v>
                </c:pt>
                <c:pt idx="457">
                  <c:v>0.62322948774401898</c:v>
                </c:pt>
                <c:pt idx="458">
                  <c:v>0.781588059345526</c:v>
                </c:pt>
                <c:pt idx="459">
                  <c:v>0.81191164651099601</c:v>
                </c:pt>
                <c:pt idx="460">
                  <c:v>0.54808646930485305</c:v>
                </c:pt>
                <c:pt idx="461">
                  <c:v>0.73995210650476195</c:v>
                </c:pt>
                <c:pt idx="462">
                  <c:v>0.74394598669782896</c:v>
                </c:pt>
                <c:pt idx="463">
                  <c:v>0.79276557674909598</c:v>
                </c:pt>
                <c:pt idx="464">
                  <c:v>0.83146575317910398</c:v>
                </c:pt>
                <c:pt idx="465">
                  <c:v>0.72726443698342502</c:v>
                </c:pt>
                <c:pt idx="466">
                  <c:v>2.00562040639862</c:v>
                </c:pt>
                <c:pt idx="467">
                  <c:v>0.61134032596673804</c:v>
                </c:pt>
                <c:pt idx="468">
                  <c:v>0.75510619907040599</c:v>
                </c:pt>
                <c:pt idx="469">
                  <c:v>0.47117247919111299</c:v>
                </c:pt>
                <c:pt idx="470">
                  <c:v>0.75690232608227404</c:v>
                </c:pt>
                <c:pt idx="471">
                  <c:v>0.69244266897565099</c:v>
                </c:pt>
                <c:pt idx="472">
                  <c:v>0.85659772095115005</c:v>
                </c:pt>
                <c:pt idx="473">
                  <c:v>0.884209820660396</c:v>
                </c:pt>
                <c:pt idx="474">
                  <c:v>0.81586199559917805</c:v>
                </c:pt>
                <c:pt idx="475">
                  <c:v>0.84085501347019798</c:v>
                </c:pt>
                <c:pt idx="476">
                  <c:v>0.89253737369658903</c:v>
                </c:pt>
                <c:pt idx="477">
                  <c:v>0.85637765249715403</c:v>
                </c:pt>
                <c:pt idx="478">
                  <c:v>0.64261253708815902</c:v>
                </c:pt>
                <c:pt idx="479">
                  <c:v>0.85761702871204704</c:v>
                </c:pt>
                <c:pt idx="480">
                  <c:v>0.81414178054009601</c:v>
                </c:pt>
                <c:pt idx="481">
                  <c:v>0.80972226969118799</c:v>
                </c:pt>
                <c:pt idx="482">
                  <c:v>0.54515268921839199</c:v>
                </c:pt>
                <c:pt idx="483">
                  <c:v>0.65623244283114801</c:v>
                </c:pt>
                <c:pt idx="484">
                  <c:v>0.418035340501615</c:v>
                </c:pt>
                <c:pt idx="485">
                  <c:v>0.592947917064505</c:v>
                </c:pt>
                <c:pt idx="486">
                  <c:v>0.51473874514685403</c:v>
                </c:pt>
                <c:pt idx="487">
                  <c:v>0.78240460078973695</c:v>
                </c:pt>
                <c:pt idx="488">
                  <c:v>1.2065530235594299</c:v>
                </c:pt>
                <c:pt idx="489">
                  <c:v>0.76906854288785098</c:v>
                </c:pt>
                <c:pt idx="490">
                  <c:v>0.73041418115666101</c:v>
                </c:pt>
                <c:pt idx="491">
                  <c:v>0.80374158169735899</c:v>
                </c:pt>
                <c:pt idx="492">
                  <c:v>0.59438673655990104</c:v>
                </c:pt>
                <c:pt idx="493">
                  <c:v>0.86988450155324304</c:v>
                </c:pt>
                <c:pt idx="494">
                  <c:v>0.79275528948446505</c:v>
                </c:pt>
                <c:pt idx="495">
                  <c:v>0.46954864052992401</c:v>
                </c:pt>
                <c:pt idx="496">
                  <c:v>0.79436178493209797</c:v>
                </c:pt>
                <c:pt idx="497">
                  <c:v>0.751114666198471</c:v>
                </c:pt>
                <c:pt idx="498">
                  <c:v>0.96524136527578697</c:v>
                </c:pt>
                <c:pt idx="499">
                  <c:v>1.1100882121829301</c:v>
                </c:pt>
                <c:pt idx="500">
                  <c:v>0.78466076169789101</c:v>
                </c:pt>
                <c:pt idx="501">
                  <c:v>0.780876374886744</c:v>
                </c:pt>
                <c:pt idx="502">
                  <c:v>0.422416469447152</c:v>
                </c:pt>
                <c:pt idx="503">
                  <c:v>0.79812324260460799</c:v>
                </c:pt>
                <c:pt idx="504">
                  <c:v>0.88322911657651904</c:v>
                </c:pt>
                <c:pt idx="505">
                  <c:v>0.92477523814892104</c:v>
                </c:pt>
                <c:pt idx="506">
                  <c:v>0.82112232659125794</c:v>
                </c:pt>
                <c:pt idx="507">
                  <c:v>0.84379454835277801</c:v>
                </c:pt>
                <c:pt idx="508">
                  <c:v>0.83131664561949403</c:v>
                </c:pt>
                <c:pt idx="509">
                  <c:v>0.77611361400116297</c:v>
                </c:pt>
                <c:pt idx="510">
                  <c:v>0.862939487370323</c:v>
                </c:pt>
                <c:pt idx="511">
                  <c:v>0.871370464723904</c:v>
                </c:pt>
                <c:pt idx="512">
                  <c:v>0.78141105569409797</c:v>
                </c:pt>
                <c:pt idx="513">
                  <c:v>0.99056479909973205</c:v>
                </c:pt>
                <c:pt idx="514">
                  <c:v>0.81612964849719805</c:v>
                </c:pt>
                <c:pt idx="515">
                  <c:v>0.97305479866787803</c:v>
                </c:pt>
                <c:pt idx="516">
                  <c:v>0.84691218248645495</c:v>
                </c:pt>
                <c:pt idx="517">
                  <c:v>0.69475700227775505</c:v>
                </c:pt>
                <c:pt idx="518">
                  <c:v>0.90342749226887697</c:v>
                </c:pt>
                <c:pt idx="519">
                  <c:v>0.83187234467552196</c:v>
                </c:pt>
                <c:pt idx="520">
                  <c:v>0.71582660987704205</c:v>
                </c:pt>
                <c:pt idx="521">
                  <c:v>0.863723275101967</c:v>
                </c:pt>
                <c:pt idx="522">
                  <c:v>1.0578795213197201</c:v>
                </c:pt>
                <c:pt idx="523">
                  <c:v>0.860527101215946</c:v>
                </c:pt>
                <c:pt idx="524">
                  <c:v>1.98795428200196</c:v>
                </c:pt>
                <c:pt idx="525">
                  <c:v>0.70184788503333595</c:v>
                </c:pt>
                <c:pt idx="526">
                  <c:v>0.68732142348246605</c:v>
                </c:pt>
                <c:pt idx="527">
                  <c:v>0.72903047814060695</c:v>
                </c:pt>
                <c:pt idx="528">
                  <c:v>1.10166043782593</c:v>
                </c:pt>
                <c:pt idx="529">
                  <c:v>0.97725441320254003</c:v>
                </c:pt>
                <c:pt idx="530">
                  <c:v>0.70483335364250799</c:v>
                </c:pt>
                <c:pt idx="531">
                  <c:v>0.682203923590184</c:v>
                </c:pt>
                <c:pt idx="532">
                  <c:v>0.89032137396492905</c:v>
                </c:pt>
                <c:pt idx="533">
                  <c:v>0.90159914690540299</c:v>
                </c:pt>
                <c:pt idx="534">
                  <c:v>0.76579912017916996</c:v>
                </c:pt>
                <c:pt idx="535">
                  <c:v>0.95036184019627201</c:v>
                </c:pt>
                <c:pt idx="536">
                  <c:v>0.83978924650351205</c:v>
                </c:pt>
                <c:pt idx="537">
                  <c:v>0.55182643253837105</c:v>
                </c:pt>
                <c:pt idx="538">
                  <c:v>0.69537847042459999</c:v>
                </c:pt>
                <c:pt idx="539">
                  <c:v>0.82411360053851102</c:v>
                </c:pt>
                <c:pt idx="540">
                  <c:v>0.61642391323662704</c:v>
                </c:pt>
                <c:pt idx="541">
                  <c:v>0.33012039293891698</c:v>
                </c:pt>
                <c:pt idx="542">
                  <c:v>0.62974869730223604</c:v>
                </c:pt>
                <c:pt idx="543">
                  <c:v>0.89191734491860997</c:v>
                </c:pt>
                <c:pt idx="544">
                  <c:v>0.91667660599699397</c:v>
                </c:pt>
                <c:pt idx="545">
                  <c:v>0.72069482993494605</c:v>
                </c:pt>
                <c:pt idx="546">
                  <c:v>0.77859325276633895</c:v>
                </c:pt>
                <c:pt idx="547">
                  <c:v>0.90798795231832996</c:v>
                </c:pt>
                <c:pt idx="548">
                  <c:v>0.75937140530812697</c:v>
                </c:pt>
                <c:pt idx="549">
                  <c:v>0.61664252683439302</c:v>
                </c:pt>
                <c:pt idx="550">
                  <c:v>0.942202935783919</c:v>
                </c:pt>
                <c:pt idx="551">
                  <c:v>0.65986339029965502</c:v>
                </c:pt>
                <c:pt idx="552">
                  <c:v>0.92510520900280502</c:v>
                </c:pt>
                <c:pt idx="553">
                  <c:v>0.90644735662221498</c:v>
                </c:pt>
                <c:pt idx="554">
                  <c:v>0.67766268297284304</c:v>
                </c:pt>
                <c:pt idx="555">
                  <c:v>0.706329940513304</c:v>
                </c:pt>
                <c:pt idx="556">
                  <c:v>0.75922147117607497</c:v>
                </c:pt>
                <c:pt idx="557">
                  <c:v>0.640944650007362</c:v>
                </c:pt>
                <c:pt idx="558">
                  <c:v>0.76796315644088398</c:v>
                </c:pt>
                <c:pt idx="559">
                  <c:v>0.92407885343248397</c:v>
                </c:pt>
                <c:pt idx="560">
                  <c:v>0.84474488656392699</c:v>
                </c:pt>
                <c:pt idx="561">
                  <c:v>0.73908062683181697</c:v>
                </c:pt>
                <c:pt idx="562">
                  <c:v>0.77664556752846303</c:v>
                </c:pt>
                <c:pt idx="563">
                  <c:v>0.88948699411749699</c:v>
                </c:pt>
                <c:pt idx="564">
                  <c:v>0.85951176275980201</c:v>
                </c:pt>
                <c:pt idx="565">
                  <c:v>0.64308643443110203</c:v>
                </c:pt>
                <c:pt idx="566">
                  <c:v>0.79194182911348099</c:v>
                </c:pt>
                <c:pt idx="567">
                  <c:v>0.834772587225032</c:v>
                </c:pt>
                <c:pt idx="568">
                  <c:v>0.71494147793944895</c:v>
                </c:pt>
                <c:pt idx="569">
                  <c:v>0.959478426839944</c:v>
                </c:pt>
                <c:pt idx="570">
                  <c:v>0.84890789911808395</c:v>
                </c:pt>
                <c:pt idx="571">
                  <c:v>0.98307691728181001</c:v>
                </c:pt>
                <c:pt idx="572">
                  <c:v>0.85162366030187497</c:v>
                </c:pt>
                <c:pt idx="573">
                  <c:v>0.76703710421770199</c:v>
                </c:pt>
                <c:pt idx="574">
                  <c:v>0.49652602768180898</c:v>
                </c:pt>
                <c:pt idx="575">
                  <c:v>0.73798634892655102</c:v>
                </c:pt>
                <c:pt idx="576">
                  <c:v>0.81222019753705199</c:v>
                </c:pt>
                <c:pt idx="577">
                  <c:v>0.72864430679674497</c:v>
                </c:pt>
                <c:pt idx="578">
                  <c:v>0.77862346111398695</c:v>
                </c:pt>
                <c:pt idx="579">
                  <c:v>0.79956086086741296</c:v>
                </c:pt>
                <c:pt idx="580">
                  <c:v>0.69770821841489095</c:v>
                </c:pt>
                <c:pt idx="581">
                  <c:v>0.766779280659315</c:v>
                </c:pt>
                <c:pt idx="582">
                  <c:v>0.69797908561252098</c:v>
                </c:pt>
                <c:pt idx="583">
                  <c:v>0.85165348873938895</c:v>
                </c:pt>
                <c:pt idx="584">
                  <c:v>0.71822117343289404</c:v>
                </c:pt>
                <c:pt idx="585">
                  <c:v>0.75902502623597901</c:v>
                </c:pt>
                <c:pt idx="586">
                  <c:v>0.86505379029396001</c:v>
                </c:pt>
                <c:pt idx="587">
                  <c:v>0.81110930765532097</c:v>
                </c:pt>
                <c:pt idx="588">
                  <c:v>0.46061798240545998</c:v>
                </c:pt>
                <c:pt idx="589">
                  <c:v>0.81744995506912599</c:v>
                </c:pt>
                <c:pt idx="590">
                  <c:v>0.79851340424466</c:v>
                </c:pt>
                <c:pt idx="591">
                  <c:v>0.83437895403415496</c:v>
                </c:pt>
                <c:pt idx="592">
                  <c:v>1.1889995987372299</c:v>
                </c:pt>
                <c:pt idx="593">
                  <c:v>0.91739952369071298</c:v>
                </c:pt>
                <c:pt idx="594">
                  <c:v>0.76126477048265695</c:v>
                </c:pt>
                <c:pt idx="595">
                  <c:v>0.80312636051365205</c:v>
                </c:pt>
                <c:pt idx="596">
                  <c:v>0.63409318372395496</c:v>
                </c:pt>
                <c:pt idx="597">
                  <c:v>0.82397773286475395</c:v>
                </c:pt>
                <c:pt idx="598">
                  <c:v>0.50912330213838497</c:v>
                </c:pt>
                <c:pt idx="599">
                  <c:v>0.86516991151075795</c:v>
                </c:pt>
                <c:pt idx="600">
                  <c:v>0.92912227305852602</c:v>
                </c:pt>
                <c:pt idx="601">
                  <c:v>0.69966703842044897</c:v>
                </c:pt>
                <c:pt idx="602">
                  <c:v>0.67690368878389495</c:v>
                </c:pt>
                <c:pt idx="603">
                  <c:v>0.52839393327068995</c:v>
                </c:pt>
                <c:pt idx="604">
                  <c:v>0.848395752324279</c:v>
                </c:pt>
                <c:pt idx="605">
                  <c:v>0.855334903597746</c:v>
                </c:pt>
                <c:pt idx="606">
                  <c:v>0.66389574336829105</c:v>
                </c:pt>
                <c:pt idx="607">
                  <c:v>0.71181892521707901</c:v>
                </c:pt>
                <c:pt idx="608">
                  <c:v>0.90904826607405398</c:v>
                </c:pt>
                <c:pt idx="609">
                  <c:v>1.0631579919393499</c:v>
                </c:pt>
                <c:pt idx="610">
                  <c:v>0.77137018529273005</c:v>
                </c:pt>
                <c:pt idx="611">
                  <c:v>0.805976693659885</c:v>
                </c:pt>
                <c:pt idx="612">
                  <c:v>0.98899914757540597</c:v>
                </c:pt>
                <c:pt idx="613">
                  <c:v>0.63298516866418297</c:v>
                </c:pt>
                <c:pt idx="614">
                  <c:v>0.68458935675589205</c:v>
                </c:pt>
                <c:pt idx="615">
                  <c:v>0.681251475341071</c:v>
                </c:pt>
                <c:pt idx="616">
                  <c:v>0.90692601949266605</c:v>
                </c:pt>
                <c:pt idx="617">
                  <c:v>0.85113720410155003</c:v>
                </c:pt>
                <c:pt idx="618">
                  <c:v>0.99165602383993201</c:v>
                </c:pt>
                <c:pt idx="619">
                  <c:v>0.70290324035503204</c:v>
                </c:pt>
                <c:pt idx="620">
                  <c:v>0.97274271030050397</c:v>
                </c:pt>
                <c:pt idx="621">
                  <c:v>0.75848113267982298</c:v>
                </c:pt>
                <c:pt idx="622">
                  <c:v>0.59883641611414895</c:v>
                </c:pt>
                <c:pt idx="623">
                  <c:v>0.92167044236912099</c:v>
                </c:pt>
                <c:pt idx="624">
                  <c:v>0.77817078989647603</c:v>
                </c:pt>
                <c:pt idx="625">
                  <c:v>0.42713183037326602</c:v>
                </c:pt>
                <c:pt idx="626">
                  <c:v>0.85029955327750095</c:v>
                </c:pt>
                <c:pt idx="627">
                  <c:v>0.71522137251846196</c:v>
                </c:pt>
                <c:pt idx="628">
                  <c:v>0.77045295852251705</c:v>
                </c:pt>
                <c:pt idx="629">
                  <c:v>0.91604666167748405</c:v>
                </c:pt>
                <c:pt idx="630">
                  <c:v>0.81855520613678301</c:v>
                </c:pt>
                <c:pt idx="631">
                  <c:v>0.83119091298854098</c:v>
                </c:pt>
                <c:pt idx="632">
                  <c:v>0.78993085798472995</c:v>
                </c:pt>
                <c:pt idx="633">
                  <c:v>0.86092655412593599</c:v>
                </c:pt>
                <c:pt idx="634">
                  <c:v>0.80168341378046304</c:v>
                </c:pt>
                <c:pt idx="635">
                  <c:v>0.54173746155703895</c:v>
                </c:pt>
                <c:pt idx="636">
                  <c:v>0.62284872685258696</c:v>
                </c:pt>
                <c:pt idx="637">
                  <c:v>0.99496048562593098</c:v>
                </c:pt>
                <c:pt idx="638">
                  <c:v>0.55371434051940005</c:v>
                </c:pt>
                <c:pt idx="639">
                  <c:v>0.81016214998396596</c:v>
                </c:pt>
                <c:pt idx="640">
                  <c:v>0.85986977345267201</c:v>
                </c:pt>
                <c:pt idx="641">
                  <c:v>0.87555870892076604</c:v>
                </c:pt>
                <c:pt idx="642">
                  <c:v>0.96554227382656499</c:v>
                </c:pt>
                <c:pt idx="643">
                  <c:v>0.77865064032503095</c:v>
                </c:pt>
                <c:pt idx="644">
                  <c:v>0.83443824040293502</c:v>
                </c:pt>
                <c:pt idx="645">
                  <c:v>0.666448572772952</c:v>
                </c:pt>
                <c:pt idx="646">
                  <c:v>0.79350491326716299</c:v>
                </c:pt>
                <c:pt idx="647">
                  <c:v>0.41063281829246201</c:v>
                </c:pt>
                <c:pt idx="648">
                  <c:v>0.332849120953573</c:v>
                </c:pt>
                <c:pt idx="649">
                  <c:v>0.69422362263153403</c:v>
                </c:pt>
                <c:pt idx="650">
                  <c:v>0.93624211425924597</c:v>
                </c:pt>
                <c:pt idx="651">
                  <c:v>0.72230241525570005</c:v>
                </c:pt>
                <c:pt idx="652">
                  <c:v>0.74995409231771104</c:v>
                </c:pt>
                <c:pt idx="653">
                  <c:v>0.79783836895111804</c:v>
                </c:pt>
                <c:pt idx="654">
                  <c:v>0.72321233294451903</c:v>
                </c:pt>
                <c:pt idx="655">
                  <c:v>0.71720239393220697</c:v>
                </c:pt>
                <c:pt idx="656">
                  <c:v>0.54674152627976502</c:v>
                </c:pt>
                <c:pt idx="657">
                  <c:v>0.701508299756604</c:v>
                </c:pt>
                <c:pt idx="658">
                  <c:v>0.79583278603034402</c:v>
                </c:pt>
                <c:pt idx="659">
                  <c:v>0.90176050614313397</c:v>
                </c:pt>
                <c:pt idx="660">
                  <c:v>0.75535597417979605</c:v>
                </c:pt>
                <c:pt idx="661">
                  <c:v>0.84939696118170704</c:v>
                </c:pt>
                <c:pt idx="662">
                  <c:v>0.63111584658867403</c:v>
                </c:pt>
                <c:pt idx="663">
                  <c:v>0.80099603112089102</c:v>
                </c:pt>
                <c:pt idx="664">
                  <c:v>0.80427487089862004</c:v>
                </c:pt>
                <c:pt idx="665">
                  <c:v>0.71156514187144304</c:v>
                </c:pt>
                <c:pt idx="666">
                  <c:v>1.0023318692790699</c:v>
                </c:pt>
                <c:pt idx="667">
                  <c:v>0.69662052258529295</c:v>
                </c:pt>
                <c:pt idx="668">
                  <c:v>0.82831135277748502</c:v>
                </c:pt>
                <c:pt idx="669">
                  <c:v>1.08290397034481</c:v>
                </c:pt>
                <c:pt idx="670">
                  <c:v>0.75490474438908395</c:v>
                </c:pt>
                <c:pt idx="671">
                  <c:v>0.88738815187425002</c:v>
                </c:pt>
                <c:pt idx="672">
                  <c:v>0.700291239760783</c:v>
                </c:pt>
                <c:pt idx="673">
                  <c:v>1.13094924839509</c:v>
                </c:pt>
                <c:pt idx="674">
                  <c:v>0.46087329345670702</c:v>
                </c:pt>
                <c:pt idx="675">
                  <c:v>0.92703889653021099</c:v>
                </c:pt>
                <c:pt idx="676">
                  <c:v>0.80789283609430296</c:v>
                </c:pt>
                <c:pt idx="677">
                  <c:v>0.92028164878534602</c:v>
                </c:pt>
                <c:pt idx="678">
                  <c:v>0.85599877515928802</c:v>
                </c:pt>
                <c:pt idx="679">
                  <c:v>0.86852949427997295</c:v>
                </c:pt>
                <c:pt idx="680">
                  <c:v>0.64173557749200605</c:v>
                </c:pt>
                <c:pt idx="681">
                  <c:v>0.76890717590667901</c:v>
                </c:pt>
                <c:pt idx="682">
                  <c:v>0.79030299853792796</c:v>
                </c:pt>
                <c:pt idx="683">
                  <c:v>0.49464210462946201</c:v>
                </c:pt>
                <c:pt idx="684">
                  <c:v>0.74351664520875504</c:v>
                </c:pt>
                <c:pt idx="685">
                  <c:v>0.96743376494391198</c:v>
                </c:pt>
                <c:pt idx="686">
                  <c:v>1.41300582969486</c:v>
                </c:pt>
                <c:pt idx="687">
                  <c:v>0.80645679487278799</c:v>
                </c:pt>
                <c:pt idx="688">
                  <c:v>0.72450398515806902</c:v>
                </c:pt>
                <c:pt idx="689">
                  <c:v>0.79419335836420701</c:v>
                </c:pt>
                <c:pt idx="690">
                  <c:v>0.67495343246927597</c:v>
                </c:pt>
                <c:pt idx="691">
                  <c:v>0.64664086082220895</c:v>
                </c:pt>
                <c:pt idx="692">
                  <c:v>0.87763112720470904</c:v>
                </c:pt>
                <c:pt idx="693">
                  <c:v>0.79101115669345901</c:v>
                </c:pt>
                <c:pt idx="694">
                  <c:v>0.90528897773199801</c:v>
                </c:pt>
                <c:pt idx="695">
                  <c:v>0.86340755466878805</c:v>
                </c:pt>
                <c:pt idx="696">
                  <c:v>0.65408302027026999</c:v>
                </c:pt>
                <c:pt idx="697">
                  <c:v>0.70841471982814097</c:v>
                </c:pt>
                <c:pt idx="698">
                  <c:v>0.82202209699071005</c:v>
                </c:pt>
                <c:pt idx="699">
                  <c:v>1.11470514006898</c:v>
                </c:pt>
                <c:pt idx="700">
                  <c:v>0.84232991903783705</c:v>
                </c:pt>
                <c:pt idx="701">
                  <c:v>0.700347649176562</c:v>
                </c:pt>
                <c:pt idx="702">
                  <c:v>0.89276134013770703</c:v>
                </c:pt>
                <c:pt idx="703">
                  <c:v>0.71193509931274601</c:v>
                </c:pt>
                <c:pt idx="704">
                  <c:v>0.798810168260361</c:v>
                </c:pt>
                <c:pt idx="705">
                  <c:v>0.849483306376563</c:v>
                </c:pt>
                <c:pt idx="706">
                  <c:v>0.81587877010558296</c:v>
                </c:pt>
                <c:pt idx="707">
                  <c:v>1.5500392244760699</c:v>
                </c:pt>
                <c:pt idx="708">
                  <c:v>1.1328218483846</c:v>
                </c:pt>
                <c:pt idx="709">
                  <c:v>1.0093235853362399</c:v>
                </c:pt>
                <c:pt idx="710">
                  <c:v>0.902048133666152</c:v>
                </c:pt>
                <c:pt idx="711">
                  <c:v>0.86500070591557299</c:v>
                </c:pt>
                <c:pt idx="712">
                  <c:v>0.405067919933846</c:v>
                </c:pt>
                <c:pt idx="713">
                  <c:v>0.62525987592565802</c:v>
                </c:pt>
                <c:pt idx="714">
                  <c:v>0.776302145773067</c:v>
                </c:pt>
                <c:pt idx="715">
                  <c:v>0.80939466829297702</c:v>
                </c:pt>
                <c:pt idx="716">
                  <c:v>0.95802066760707905</c:v>
                </c:pt>
                <c:pt idx="717">
                  <c:v>0.80204597977723002</c:v>
                </c:pt>
                <c:pt idx="718">
                  <c:v>0.94546720096746795</c:v>
                </c:pt>
                <c:pt idx="719">
                  <c:v>0.86661707703033497</c:v>
                </c:pt>
                <c:pt idx="720">
                  <c:v>0.73556620195687195</c:v>
                </c:pt>
                <c:pt idx="721">
                  <c:v>0.75778808488002503</c:v>
                </c:pt>
                <c:pt idx="722">
                  <c:v>0.55138426472879398</c:v>
                </c:pt>
                <c:pt idx="723">
                  <c:v>0.900462474823024</c:v>
                </c:pt>
                <c:pt idx="724">
                  <c:v>2.2429929320009698</c:v>
                </c:pt>
                <c:pt idx="725">
                  <c:v>0.96534653465346498</c:v>
                </c:pt>
                <c:pt idx="726">
                  <c:v>0.81747130169937898</c:v>
                </c:pt>
                <c:pt idx="727">
                  <c:v>0.79839495309344399</c:v>
                </c:pt>
                <c:pt idx="728">
                  <c:v>0.88501088981489495</c:v>
                </c:pt>
                <c:pt idx="729">
                  <c:v>0.91245187193402499</c:v>
                </c:pt>
                <c:pt idx="730">
                  <c:v>0.67991326669165397</c:v>
                </c:pt>
                <c:pt idx="731">
                  <c:v>0.61531225011367396</c:v>
                </c:pt>
                <c:pt idx="732">
                  <c:v>0.40659550382718201</c:v>
                </c:pt>
                <c:pt idx="733">
                  <c:v>0.66415712072628497</c:v>
                </c:pt>
                <c:pt idx="734">
                  <c:v>0.86221915158214701</c:v>
                </c:pt>
                <c:pt idx="735">
                  <c:v>0.75257855454263201</c:v>
                </c:pt>
                <c:pt idx="736">
                  <c:v>0.64456218728197701</c:v>
                </c:pt>
                <c:pt idx="737">
                  <c:v>0.92000367465743504</c:v>
                </c:pt>
                <c:pt idx="738">
                  <c:v>0.77973526900085399</c:v>
                </c:pt>
                <c:pt idx="739">
                  <c:v>0.79157186557658998</c:v>
                </c:pt>
                <c:pt idx="740">
                  <c:v>0.79266064904362799</c:v>
                </c:pt>
                <c:pt idx="741">
                  <c:v>1.0916353705567601</c:v>
                </c:pt>
                <c:pt idx="742">
                  <c:v>0.79374078878242205</c:v>
                </c:pt>
                <c:pt idx="743">
                  <c:v>0.94869376015775597</c:v>
                </c:pt>
                <c:pt idx="744">
                  <c:v>0.59746713273843</c:v>
                </c:pt>
                <c:pt idx="745">
                  <c:v>0.69458066138564101</c:v>
                </c:pt>
                <c:pt idx="746">
                  <c:v>0.87443454106517604</c:v>
                </c:pt>
                <c:pt idx="747">
                  <c:v>0.62893642466907695</c:v>
                </c:pt>
                <c:pt idx="748">
                  <c:v>0.54325437693099898</c:v>
                </c:pt>
                <c:pt idx="749">
                  <c:v>0.75789000803704198</c:v>
                </c:pt>
                <c:pt idx="750">
                  <c:v>0.81775885642167301</c:v>
                </c:pt>
                <c:pt idx="751">
                  <c:v>0.836655295335199</c:v>
                </c:pt>
                <c:pt idx="752">
                  <c:v>0.94036834137863101</c:v>
                </c:pt>
                <c:pt idx="753">
                  <c:v>0.78043837495712898</c:v>
                </c:pt>
                <c:pt idx="754">
                  <c:v>0.64941293165618996</c:v>
                </c:pt>
                <c:pt idx="755">
                  <c:v>0.78342513733093</c:v>
                </c:pt>
                <c:pt idx="756">
                  <c:v>0.770041935298165</c:v>
                </c:pt>
                <c:pt idx="757">
                  <c:v>0.62920340552697696</c:v>
                </c:pt>
                <c:pt idx="758">
                  <c:v>0.77744819657901398</c:v>
                </c:pt>
                <c:pt idx="759">
                  <c:v>0.892138007860941</c:v>
                </c:pt>
                <c:pt idx="760">
                  <c:v>0.80248547025124894</c:v>
                </c:pt>
                <c:pt idx="761">
                  <c:v>0.88583071583734596</c:v>
                </c:pt>
                <c:pt idx="762">
                  <c:v>0.852008573283763</c:v>
                </c:pt>
                <c:pt idx="763">
                  <c:v>0.84706416544559604</c:v>
                </c:pt>
                <c:pt idx="764">
                  <c:v>0.76539627496925799</c:v>
                </c:pt>
                <c:pt idx="765">
                  <c:v>0.83978288779479504</c:v>
                </c:pt>
                <c:pt idx="766">
                  <c:v>0.83083200877278096</c:v>
                </c:pt>
                <c:pt idx="767">
                  <c:v>0.83142371086400602</c:v>
                </c:pt>
                <c:pt idx="768">
                  <c:v>1.0264737638518</c:v>
                </c:pt>
                <c:pt idx="769">
                  <c:v>0.95929429654648102</c:v>
                </c:pt>
                <c:pt idx="770">
                  <c:v>0.65568294766076396</c:v>
                </c:pt>
                <c:pt idx="771">
                  <c:v>0.62616879545315696</c:v>
                </c:pt>
                <c:pt idx="772">
                  <c:v>1.1476909980847001</c:v>
                </c:pt>
                <c:pt idx="773">
                  <c:v>0.17905702086424599</c:v>
                </c:pt>
                <c:pt idx="774">
                  <c:v>0.60819213206828504</c:v>
                </c:pt>
                <c:pt idx="775">
                  <c:v>0.68214191856631501</c:v>
                </c:pt>
                <c:pt idx="776">
                  <c:v>0.71991365933360896</c:v>
                </c:pt>
                <c:pt idx="777">
                  <c:v>0.79645585511932604</c:v>
                </c:pt>
                <c:pt idx="778">
                  <c:v>0.89737030761627601</c:v>
                </c:pt>
                <c:pt idx="779">
                  <c:v>0.75476661482987395</c:v>
                </c:pt>
                <c:pt idx="780">
                  <c:v>0.80147453919034795</c:v>
                </c:pt>
                <c:pt idx="781">
                  <c:v>0.69862786887741102</c:v>
                </c:pt>
                <c:pt idx="782">
                  <c:v>0.74671987940227302</c:v>
                </c:pt>
                <c:pt idx="783">
                  <c:v>0.95155480485467303</c:v>
                </c:pt>
                <c:pt idx="784">
                  <c:v>0.530083285468122</c:v>
                </c:pt>
                <c:pt idx="785">
                  <c:v>0.89351983938923596</c:v>
                </c:pt>
                <c:pt idx="786">
                  <c:v>2.4064465408804998</c:v>
                </c:pt>
                <c:pt idx="787">
                  <c:v>0.52634473233240398</c:v>
                </c:pt>
                <c:pt idx="788">
                  <c:v>0.70321288034684704</c:v>
                </c:pt>
                <c:pt idx="789">
                  <c:v>0.66879871278631497</c:v>
                </c:pt>
                <c:pt idx="790">
                  <c:v>0.61453741498000303</c:v>
                </c:pt>
                <c:pt idx="791">
                  <c:v>0.75920397668514406</c:v>
                </c:pt>
                <c:pt idx="792">
                  <c:v>0.780085622775476</c:v>
                </c:pt>
                <c:pt idx="793">
                  <c:v>0.75934954341371597</c:v>
                </c:pt>
                <c:pt idx="794">
                  <c:v>0.99675449698133001</c:v>
                </c:pt>
                <c:pt idx="795">
                  <c:v>0.81484001831386899</c:v>
                </c:pt>
                <c:pt idx="796">
                  <c:v>1.0224496560868499</c:v>
                </c:pt>
                <c:pt idx="797">
                  <c:v>0.81399704243413795</c:v>
                </c:pt>
                <c:pt idx="798">
                  <c:v>0.61598398393115095</c:v>
                </c:pt>
                <c:pt idx="799">
                  <c:v>1.24093214106501</c:v>
                </c:pt>
                <c:pt idx="800">
                  <c:v>0.89190671118706499</c:v>
                </c:pt>
                <c:pt idx="801">
                  <c:v>0.86970732545485796</c:v>
                </c:pt>
                <c:pt idx="802">
                  <c:v>0.71433773488665198</c:v>
                </c:pt>
                <c:pt idx="803">
                  <c:v>0.72187550778168597</c:v>
                </c:pt>
                <c:pt idx="804">
                  <c:v>0.59905105773724299</c:v>
                </c:pt>
                <c:pt idx="805">
                  <c:v>0.73189144172729104</c:v>
                </c:pt>
                <c:pt idx="806">
                  <c:v>0.71319963998118097</c:v>
                </c:pt>
                <c:pt idx="807">
                  <c:v>0.86865281493153501</c:v>
                </c:pt>
                <c:pt idx="808">
                  <c:v>0.65647889825815298</c:v>
                </c:pt>
                <c:pt idx="809">
                  <c:v>0.82577732441724305</c:v>
                </c:pt>
                <c:pt idx="810">
                  <c:v>0.70256473974673594</c:v>
                </c:pt>
                <c:pt idx="811">
                  <c:v>0.53587232329495205</c:v>
                </c:pt>
                <c:pt idx="812">
                  <c:v>1.48404046163223</c:v>
                </c:pt>
                <c:pt idx="813">
                  <c:v>0.32422878556665202</c:v>
                </c:pt>
                <c:pt idx="814">
                  <c:v>0.76765245894837297</c:v>
                </c:pt>
                <c:pt idx="815">
                  <c:v>0.86719560255558803</c:v>
                </c:pt>
                <c:pt idx="816">
                  <c:v>0.71288611431870696</c:v>
                </c:pt>
                <c:pt idx="817">
                  <c:v>0.90352586039093596</c:v>
                </c:pt>
                <c:pt idx="818">
                  <c:v>0.943328615310012</c:v>
                </c:pt>
                <c:pt idx="819">
                  <c:v>0.54122576366361597</c:v>
                </c:pt>
                <c:pt idx="820">
                  <c:v>0.63006667462442201</c:v>
                </c:pt>
                <c:pt idx="821">
                  <c:v>0.87003139784865902</c:v>
                </c:pt>
                <c:pt idx="822">
                  <c:v>8.6165191740413007</c:v>
                </c:pt>
                <c:pt idx="823">
                  <c:v>0.659609405835062</c:v>
                </c:pt>
                <c:pt idx="824">
                  <c:v>0.60822704796044103</c:v>
                </c:pt>
                <c:pt idx="825">
                  <c:v>0.70626297122636295</c:v>
                </c:pt>
                <c:pt idx="826">
                  <c:v>0.83257707868807895</c:v>
                </c:pt>
                <c:pt idx="827">
                  <c:v>0.62972966180942302</c:v>
                </c:pt>
                <c:pt idx="828">
                  <c:v>0.87269580042531303</c:v>
                </c:pt>
                <c:pt idx="829">
                  <c:v>0.76918063314711405</c:v>
                </c:pt>
                <c:pt idx="830">
                  <c:v>0.44165740593745001</c:v>
                </c:pt>
                <c:pt idx="831">
                  <c:v>0.71504156787745099</c:v>
                </c:pt>
                <c:pt idx="832">
                  <c:v>0.67056233756651096</c:v>
                </c:pt>
                <c:pt idx="833">
                  <c:v>0.98986300346988498</c:v>
                </c:pt>
                <c:pt idx="834">
                  <c:v>0.66720814264510497</c:v>
                </c:pt>
                <c:pt idx="835">
                  <c:v>0.75817484513737099</c:v>
                </c:pt>
                <c:pt idx="836">
                  <c:v>0.68374634975001303</c:v>
                </c:pt>
                <c:pt idx="837">
                  <c:v>0.75434781012451402</c:v>
                </c:pt>
                <c:pt idx="838">
                  <c:v>0.730250526790444</c:v>
                </c:pt>
                <c:pt idx="839">
                  <c:v>0.66134579768939095</c:v>
                </c:pt>
                <c:pt idx="840">
                  <c:v>0.857321928673901</c:v>
                </c:pt>
                <c:pt idx="841">
                  <c:v>0.84197792940780003</c:v>
                </c:pt>
                <c:pt idx="842">
                  <c:v>0.80236918043060501</c:v>
                </c:pt>
                <c:pt idx="843">
                  <c:v>1.1938911957210201</c:v>
                </c:pt>
                <c:pt idx="844">
                  <c:v>0.78368585460719198</c:v>
                </c:pt>
                <c:pt idx="845">
                  <c:v>0.63372995621208394</c:v>
                </c:pt>
                <c:pt idx="846">
                  <c:v>0.61911815029137895</c:v>
                </c:pt>
                <c:pt idx="847">
                  <c:v>0.65846514053195204</c:v>
                </c:pt>
                <c:pt idx="848">
                  <c:v>0.68898162178014599</c:v>
                </c:pt>
                <c:pt idx="849">
                  <c:v>0.55443712243952603</c:v>
                </c:pt>
                <c:pt idx="850">
                  <c:v>0.79069173566881901</c:v>
                </c:pt>
                <c:pt idx="851">
                  <c:v>1.16879435647152</c:v>
                </c:pt>
                <c:pt idx="852">
                  <c:v>0.69294980306363896</c:v>
                </c:pt>
                <c:pt idx="853">
                  <c:v>0.64868922175883703</c:v>
                </c:pt>
                <c:pt idx="854">
                  <c:v>1.25324159628572</c:v>
                </c:pt>
                <c:pt idx="855">
                  <c:v>0.81349386301055004</c:v>
                </c:pt>
                <c:pt idx="856">
                  <c:v>0.897730645959259</c:v>
                </c:pt>
                <c:pt idx="857">
                  <c:v>0.71762367828681495</c:v>
                </c:pt>
                <c:pt idx="858">
                  <c:v>0.90185615818058895</c:v>
                </c:pt>
                <c:pt idx="859">
                  <c:v>0.618882127045292</c:v>
                </c:pt>
                <c:pt idx="860">
                  <c:v>0.54879470550044296</c:v>
                </c:pt>
                <c:pt idx="861">
                  <c:v>0.76479217379827202</c:v>
                </c:pt>
                <c:pt idx="862">
                  <c:v>0.580283299574749</c:v>
                </c:pt>
                <c:pt idx="863">
                  <c:v>1.0090329318343201</c:v>
                </c:pt>
                <c:pt idx="864">
                  <c:v>0.46563778500409703</c:v>
                </c:pt>
                <c:pt idx="865">
                  <c:v>0.70643186488613696</c:v>
                </c:pt>
                <c:pt idx="866">
                  <c:v>0.84573783205425501</c:v>
                </c:pt>
                <c:pt idx="867">
                  <c:v>0.717506325562143</c:v>
                </c:pt>
                <c:pt idx="868">
                  <c:v>0.70998763490337102</c:v>
                </c:pt>
                <c:pt idx="869">
                  <c:v>0.93924596128447302</c:v>
                </c:pt>
                <c:pt idx="870">
                  <c:v>0.56197622935666303</c:v>
                </c:pt>
                <c:pt idx="871">
                  <c:v>0.83228560820485697</c:v>
                </c:pt>
                <c:pt idx="872">
                  <c:v>0.86138838475499102</c:v>
                </c:pt>
                <c:pt idx="873">
                  <c:v>0.76674564451419502</c:v>
                </c:pt>
                <c:pt idx="874">
                  <c:v>0.65747784079915395</c:v>
                </c:pt>
                <c:pt idx="875">
                  <c:v>0.88539284309533395</c:v>
                </c:pt>
                <c:pt idx="876">
                  <c:v>0.70735982980512901</c:v>
                </c:pt>
                <c:pt idx="877">
                  <c:v>0.87342654217151405</c:v>
                </c:pt>
                <c:pt idx="878">
                  <c:v>0.92285201155658103</c:v>
                </c:pt>
                <c:pt idx="879">
                  <c:v>0.65103424835462398</c:v>
                </c:pt>
                <c:pt idx="880">
                  <c:v>0.88913464953393495</c:v>
                </c:pt>
                <c:pt idx="881">
                  <c:v>0.68749020068987099</c:v>
                </c:pt>
                <c:pt idx="882">
                  <c:v>0.66123165973736497</c:v>
                </c:pt>
                <c:pt idx="883">
                  <c:v>0.62316259311468203</c:v>
                </c:pt>
                <c:pt idx="884">
                  <c:v>0.85811987870185202</c:v>
                </c:pt>
                <c:pt idx="885">
                  <c:v>0.647941088978229</c:v>
                </c:pt>
                <c:pt idx="886">
                  <c:v>0.90435630965005298</c:v>
                </c:pt>
                <c:pt idx="887">
                  <c:v>0.78917041208649796</c:v>
                </c:pt>
                <c:pt idx="888">
                  <c:v>0.96266560642153598</c:v>
                </c:pt>
                <c:pt idx="889">
                  <c:v>0.83904115525132505</c:v>
                </c:pt>
                <c:pt idx="890">
                  <c:v>0.84821774239724201</c:v>
                </c:pt>
                <c:pt idx="891">
                  <c:v>0.690669308338141</c:v>
                </c:pt>
                <c:pt idx="892">
                  <c:v>0.83315007339662395</c:v>
                </c:pt>
                <c:pt idx="893">
                  <c:v>1.0543676157272901</c:v>
                </c:pt>
                <c:pt idx="894">
                  <c:v>0.78416616081118196</c:v>
                </c:pt>
                <c:pt idx="895">
                  <c:v>0.456341605036998</c:v>
                </c:pt>
                <c:pt idx="896">
                  <c:v>0.71617775523431104</c:v>
                </c:pt>
                <c:pt idx="897">
                  <c:v>1.5596168521881</c:v>
                </c:pt>
                <c:pt idx="898">
                  <c:v>0.89256473336755104</c:v>
                </c:pt>
                <c:pt idx="899">
                  <c:v>0.74108019016224802</c:v>
                </c:pt>
                <c:pt idx="900">
                  <c:v>0.62052640378743196</c:v>
                </c:pt>
                <c:pt idx="901">
                  <c:v>0.86556531411804705</c:v>
                </c:pt>
                <c:pt idx="902">
                  <c:v>0.79506949780812997</c:v>
                </c:pt>
                <c:pt idx="903">
                  <c:v>0.796008015669048</c:v>
                </c:pt>
                <c:pt idx="904">
                  <c:v>0.84277348046106504</c:v>
                </c:pt>
                <c:pt idx="905">
                  <c:v>0.88036524921077297</c:v>
                </c:pt>
                <c:pt idx="906">
                  <c:v>0.32201513208349197</c:v>
                </c:pt>
                <c:pt idx="907">
                  <c:v>0.843197501873438</c:v>
                </c:pt>
                <c:pt idx="908">
                  <c:v>0.84693842777767603</c:v>
                </c:pt>
                <c:pt idx="909">
                  <c:v>1.0446330515490601</c:v>
                </c:pt>
                <c:pt idx="910">
                  <c:v>0.74741201628776599</c:v>
                </c:pt>
                <c:pt idx="911">
                  <c:v>0.71542815155042605</c:v>
                </c:pt>
                <c:pt idx="912">
                  <c:v>0.69963688193572504</c:v>
                </c:pt>
                <c:pt idx="913">
                  <c:v>0.84310181051560096</c:v>
                </c:pt>
                <c:pt idx="914">
                  <c:v>0.770235540474286</c:v>
                </c:pt>
                <c:pt idx="915">
                  <c:v>0.75983585222087102</c:v>
                </c:pt>
                <c:pt idx="916">
                  <c:v>0.75340959534410701</c:v>
                </c:pt>
                <c:pt idx="917">
                  <c:v>0.65002516089731699</c:v>
                </c:pt>
                <c:pt idx="918">
                  <c:v>0.58748852633760695</c:v>
                </c:pt>
                <c:pt idx="919">
                  <c:v>1.02580452045046</c:v>
                </c:pt>
                <c:pt idx="920">
                  <c:v>0.79196345968467197</c:v>
                </c:pt>
                <c:pt idx="921">
                  <c:v>0.77136458099303495</c:v>
                </c:pt>
                <c:pt idx="922">
                  <c:v>1.2222179441519301</c:v>
                </c:pt>
                <c:pt idx="923">
                  <c:v>0.73905749974192203</c:v>
                </c:pt>
                <c:pt idx="924">
                  <c:v>0.79882460136674305</c:v>
                </c:pt>
                <c:pt idx="925">
                  <c:v>0.68204331235943705</c:v>
                </c:pt>
                <c:pt idx="926">
                  <c:v>0.75070195811454699</c:v>
                </c:pt>
                <c:pt idx="927">
                  <c:v>0.77993943171542701</c:v>
                </c:pt>
                <c:pt idx="928">
                  <c:v>0.66867366920105697</c:v>
                </c:pt>
                <c:pt idx="929">
                  <c:v>0.82757706158749</c:v>
                </c:pt>
                <c:pt idx="930">
                  <c:v>0.77067893343253702</c:v>
                </c:pt>
                <c:pt idx="931">
                  <c:v>0.82754300470782005</c:v>
                </c:pt>
                <c:pt idx="932">
                  <c:v>0.72439877509686401</c:v>
                </c:pt>
                <c:pt idx="933">
                  <c:v>0.87669930778049598</c:v>
                </c:pt>
                <c:pt idx="934">
                  <c:v>0.86932671303046904</c:v>
                </c:pt>
                <c:pt idx="935">
                  <c:v>0.46647845746550098</c:v>
                </c:pt>
                <c:pt idx="936">
                  <c:v>0.55340232477798801</c:v>
                </c:pt>
                <c:pt idx="937">
                  <c:v>0.85207291335466395</c:v>
                </c:pt>
                <c:pt idx="938">
                  <c:v>0.75410937406651002</c:v>
                </c:pt>
                <c:pt idx="939">
                  <c:v>0.56930781816529097</c:v>
                </c:pt>
                <c:pt idx="940">
                  <c:v>0.93245529241179304</c:v>
                </c:pt>
                <c:pt idx="941">
                  <c:v>1.0610390113842401</c:v>
                </c:pt>
                <c:pt idx="942">
                  <c:v>0.66755972527316199</c:v>
                </c:pt>
                <c:pt idx="943">
                  <c:v>0.76076126667678301</c:v>
                </c:pt>
                <c:pt idx="944">
                  <c:v>0.64514057751640597</c:v>
                </c:pt>
                <c:pt idx="945">
                  <c:v>0.79081947323188895</c:v>
                </c:pt>
                <c:pt idx="946">
                  <c:v>0.93824758824862098</c:v>
                </c:pt>
                <c:pt idx="947">
                  <c:v>0.76513535446819703</c:v>
                </c:pt>
                <c:pt idx="948">
                  <c:v>0.40949414873537199</c:v>
                </c:pt>
                <c:pt idx="949">
                  <c:v>1.03822287975856</c:v>
                </c:pt>
                <c:pt idx="950">
                  <c:v>0.78704422032583399</c:v>
                </c:pt>
                <c:pt idx="951">
                  <c:v>0.86796426069129295</c:v>
                </c:pt>
                <c:pt idx="952">
                  <c:v>0.79914865634417998</c:v>
                </c:pt>
                <c:pt idx="953">
                  <c:v>0.66572548512555496</c:v>
                </c:pt>
                <c:pt idx="954">
                  <c:v>0.78993490158699697</c:v>
                </c:pt>
                <c:pt idx="955">
                  <c:v>0.78629038307118604</c:v>
                </c:pt>
                <c:pt idx="956">
                  <c:v>0.65123550588231705</c:v>
                </c:pt>
                <c:pt idx="957">
                  <c:v>0.67430292732900399</c:v>
                </c:pt>
                <c:pt idx="958">
                  <c:v>0.73612133654995604</c:v>
                </c:pt>
                <c:pt idx="959">
                  <c:v>0.98606131449957302</c:v>
                </c:pt>
                <c:pt idx="960">
                  <c:v>0.91679831864601802</c:v>
                </c:pt>
                <c:pt idx="961">
                  <c:v>0.64912557979566499</c:v>
                </c:pt>
                <c:pt idx="962">
                  <c:v>0.80713100762724699</c:v>
                </c:pt>
                <c:pt idx="963">
                  <c:v>0.78628270407113598</c:v>
                </c:pt>
                <c:pt idx="964">
                  <c:v>0.598602041221313</c:v>
                </c:pt>
                <c:pt idx="965">
                  <c:v>0.77068691798785605</c:v>
                </c:pt>
                <c:pt idx="966">
                  <c:v>0.783060224359721</c:v>
                </c:pt>
                <c:pt idx="967">
                  <c:v>0.80252659632173595</c:v>
                </c:pt>
                <c:pt idx="968">
                  <c:v>0.56660735039888099</c:v>
                </c:pt>
                <c:pt idx="969">
                  <c:v>0.65358900221525895</c:v>
                </c:pt>
                <c:pt idx="970">
                  <c:v>0.64949726988303602</c:v>
                </c:pt>
                <c:pt idx="971">
                  <c:v>0.74974113971855405</c:v>
                </c:pt>
                <c:pt idx="972">
                  <c:v>0.77525186128842405</c:v>
                </c:pt>
                <c:pt idx="973">
                  <c:v>0.89372742429229102</c:v>
                </c:pt>
                <c:pt idx="974">
                  <c:v>0.399632538025123</c:v>
                </c:pt>
                <c:pt idx="975">
                  <c:v>0.86457494518929501</c:v>
                </c:pt>
                <c:pt idx="976">
                  <c:v>0.79673395116845602</c:v>
                </c:pt>
                <c:pt idx="977">
                  <c:v>0.79774044615350803</c:v>
                </c:pt>
                <c:pt idx="978">
                  <c:v>0.81573739457024996</c:v>
                </c:pt>
                <c:pt idx="979">
                  <c:v>0.75599390892985796</c:v>
                </c:pt>
                <c:pt idx="980">
                  <c:v>0.74051552384612496</c:v>
                </c:pt>
                <c:pt idx="981">
                  <c:v>0.99342143690831697</c:v>
                </c:pt>
                <c:pt idx="982">
                  <c:v>1.0198401550012099</c:v>
                </c:pt>
                <c:pt idx="983">
                  <c:v>0.91571797807723498</c:v>
                </c:pt>
                <c:pt idx="984">
                  <c:v>0.79740730035457996</c:v>
                </c:pt>
                <c:pt idx="985">
                  <c:v>0.73447640413428394</c:v>
                </c:pt>
                <c:pt idx="986">
                  <c:v>0.69277776759926601</c:v>
                </c:pt>
                <c:pt idx="987">
                  <c:v>0.746977218714028</c:v>
                </c:pt>
                <c:pt idx="988">
                  <c:v>0.90619207612868502</c:v>
                </c:pt>
                <c:pt idx="989">
                  <c:v>0.82181025801541796</c:v>
                </c:pt>
                <c:pt idx="990">
                  <c:v>0.548356984066939</c:v>
                </c:pt>
                <c:pt idx="991">
                  <c:v>0.93337267786127698</c:v>
                </c:pt>
                <c:pt idx="992">
                  <c:v>0.663168815322835</c:v>
                </c:pt>
                <c:pt idx="993">
                  <c:v>0.738213310941916</c:v>
                </c:pt>
                <c:pt idx="994">
                  <c:v>0.79804019158082995</c:v>
                </c:pt>
                <c:pt idx="995">
                  <c:v>0.85416692743304001</c:v>
                </c:pt>
                <c:pt idx="996">
                  <c:v>0.94675474694967898</c:v>
                </c:pt>
                <c:pt idx="997">
                  <c:v>2.3702970297029702</c:v>
                </c:pt>
                <c:pt idx="998">
                  <c:v>0.75946317853476897</c:v>
                </c:pt>
                <c:pt idx="999">
                  <c:v>0.84345619667532401</c:v>
                </c:pt>
                <c:pt idx="1000">
                  <c:v>0.85894339022645105</c:v>
                </c:pt>
                <c:pt idx="1001">
                  <c:v>0.860120357049174</c:v>
                </c:pt>
                <c:pt idx="1002">
                  <c:v>0.82500622380045596</c:v>
                </c:pt>
                <c:pt idx="1003">
                  <c:v>0.88416869871519899</c:v>
                </c:pt>
                <c:pt idx="1004">
                  <c:v>0.78228197848668601</c:v>
                </c:pt>
                <c:pt idx="1005">
                  <c:v>0.67782407067490302</c:v>
                </c:pt>
                <c:pt idx="1006">
                  <c:v>0.79878878626526295</c:v>
                </c:pt>
                <c:pt idx="1007">
                  <c:v>0.78207147321311998</c:v>
                </c:pt>
                <c:pt idx="1008">
                  <c:v>0.80986948213390897</c:v>
                </c:pt>
                <c:pt idx="1009">
                  <c:v>1.0496645747673701</c:v>
                </c:pt>
                <c:pt idx="1010">
                  <c:v>0.92012153645771899</c:v>
                </c:pt>
                <c:pt idx="1011">
                  <c:v>0.79048877841562903</c:v>
                </c:pt>
                <c:pt idx="1012">
                  <c:v>0.60123228040905097</c:v>
                </c:pt>
                <c:pt idx="1013">
                  <c:v>0.81242266089239301</c:v>
                </c:pt>
                <c:pt idx="1014">
                  <c:v>0.73900808213545599</c:v>
                </c:pt>
                <c:pt idx="1015">
                  <c:v>0.79365038979014402</c:v>
                </c:pt>
                <c:pt idx="1016">
                  <c:v>0.62443897152584305</c:v>
                </c:pt>
                <c:pt idx="1017">
                  <c:v>0.60178058742354601</c:v>
                </c:pt>
                <c:pt idx="1018">
                  <c:v>0.72664047757509598</c:v>
                </c:pt>
                <c:pt idx="1019">
                  <c:v>0.95789698002922596</c:v>
                </c:pt>
                <c:pt idx="1020">
                  <c:v>0.78491709907145102</c:v>
                </c:pt>
                <c:pt idx="1021">
                  <c:v>0.75535715095837597</c:v>
                </c:pt>
                <c:pt idx="1022">
                  <c:v>0.84061496813034697</c:v>
                </c:pt>
                <c:pt idx="1023">
                  <c:v>0.856396627565982</c:v>
                </c:pt>
                <c:pt idx="1024">
                  <c:v>0.77380581152566497</c:v>
                </c:pt>
                <c:pt idx="1025">
                  <c:v>0.70475984905030697</c:v>
                </c:pt>
                <c:pt idx="1026">
                  <c:v>0.78335502141524704</c:v>
                </c:pt>
                <c:pt idx="1027">
                  <c:v>0.65203361784198699</c:v>
                </c:pt>
                <c:pt idx="1028">
                  <c:v>0.89341113901610303</c:v>
                </c:pt>
                <c:pt idx="1029">
                  <c:v>1.0765458814371001</c:v>
                </c:pt>
                <c:pt idx="1030">
                  <c:v>0.47601177007453899</c:v>
                </c:pt>
                <c:pt idx="1031">
                  <c:v>0.73964610860876501</c:v>
                </c:pt>
                <c:pt idx="1032">
                  <c:v>0.58946533174636495</c:v>
                </c:pt>
                <c:pt idx="1033">
                  <c:v>0.73277908680721004</c:v>
                </c:pt>
                <c:pt idx="1034">
                  <c:v>0.66176990751269105</c:v>
                </c:pt>
                <c:pt idx="1035">
                  <c:v>0.66589749163006096</c:v>
                </c:pt>
                <c:pt idx="1036">
                  <c:v>1.0449711678545599</c:v>
                </c:pt>
                <c:pt idx="1037">
                  <c:v>0.711252891468524</c:v>
                </c:pt>
                <c:pt idx="1038">
                  <c:v>0.72772928547864102</c:v>
                </c:pt>
                <c:pt idx="1039">
                  <c:v>0.62417352727893205</c:v>
                </c:pt>
                <c:pt idx="1040">
                  <c:v>1.23278670017238</c:v>
                </c:pt>
                <c:pt idx="1041">
                  <c:v>0.71866065282946501</c:v>
                </c:pt>
                <c:pt idx="1042">
                  <c:v>0.68522309450462104</c:v>
                </c:pt>
                <c:pt idx="1043">
                  <c:v>0.85500797758903002</c:v>
                </c:pt>
                <c:pt idx="1044">
                  <c:v>0.65560640732265496</c:v>
                </c:pt>
                <c:pt idx="1045">
                  <c:v>0.78808801052417798</c:v>
                </c:pt>
                <c:pt idx="1046">
                  <c:v>0.96719104558334201</c:v>
                </c:pt>
                <c:pt idx="1047">
                  <c:v>0.68984247359363204</c:v>
                </c:pt>
                <c:pt idx="1048">
                  <c:v>0.61441279135232496</c:v>
                </c:pt>
                <c:pt idx="1049">
                  <c:v>0.71685193002204395</c:v>
                </c:pt>
                <c:pt idx="1050">
                  <c:v>0.45420391242388902</c:v>
                </c:pt>
                <c:pt idx="1051">
                  <c:v>0.90271675436696397</c:v>
                </c:pt>
                <c:pt idx="1052">
                  <c:v>0.70864103066807504</c:v>
                </c:pt>
                <c:pt idx="1053">
                  <c:v>0.69639971803318801</c:v>
                </c:pt>
                <c:pt idx="1054">
                  <c:v>0.83271922136212495</c:v>
                </c:pt>
                <c:pt idx="1055">
                  <c:v>0.92594483420745999</c:v>
                </c:pt>
                <c:pt idx="1056">
                  <c:v>0.99354811473615601</c:v>
                </c:pt>
                <c:pt idx="1057">
                  <c:v>0.87045800255481298</c:v>
                </c:pt>
                <c:pt idx="1058">
                  <c:v>0.923209273593393</c:v>
                </c:pt>
                <c:pt idx="1059">
                  <c:v>0.99711459100521505</c:v>
                </c:pt>
                <c:pt idx="1060">
                  <c:v>0.76622371815563195</c:v>
                </c:pt>
                <c:pt idx="1061">
                  <c:v>0.82038144177696803</c:v>
                </c:pt>
                <c:pt idx="1062">
                  <c:v>0.69071588055393596</c:v>
                </c:pt>
                <c:pt idx="1063">
                  <c:v>0.96825397355466203</c:v>
                </c:pt>
                <c:pt idx="1064">
                  <c:v>0.96665219214653897</c:v>
                </c:pt>
                <c:pt idx="1065">
                  <c:v>0.75772074362848296</c:v>
                </c:pt>
                <c:pt idx="1066">
                  <c:v>1.0090267195551801</c:v>
                </c:pt>
                <c:pt idx="1067">
                  <c:v>0.53119862850178801</c:v>
                </c:pt>
                <c:pt idx="1068">
                  <c:v>0.69550414344603495</c:v>
                </c:pt>
                <c:pt idx="1069">
                  <c:v>0.76828701667350197</c:v>
                </c:pt>
                <c:pt idx="1070">
                  <c:v>0.81761362063306997</c:v>
                </c:pt>
                <c:pt idx="1071">
                  <c:v>1.00212034867175</c:v>
                </c:pt>
                <c:pt idx="1072">
                  <c:v>0.81604690281384196</c:v>
                </c:pt>
                <c:pt idx="1073">
                  <c:v>0.94504928899743501</c:v>
                </c:pt>
                <c:pt idx="1074">
                  <c:v>0.77096928454248004</c:v>
                </c:pt>
                <c:pt idx="1075">
                  <c:v>0.85090536574561204</c:v>
                </c:pt>
                <c:pt idx="1076">
                  <c:v>0.84874243805357497</c:v>
                </c:pt>
                <c:pt idx="1077">
                  <c:v>0.643511134195491</c:v>
                </c:pt>
                <c:pt idx="1078">
                  <c:v>0.73318166292411802</c:v>
                </c:pt>
                <c:pt idx="1079">
                  <c:v>0.79838837336891799</c:v>
                </c:pt>
                <c:pt idx="1080">
                  <c:v>0.81353112834080699</c:v>
                </c:pt>
                <c:pt idx="1081">
                  <c:v>0.95380351043234401</c:v>
                </c:pt>
                <c:pt idx="1082">
                  <c:v>0.43836345307246699</c:v>
                </c:pt>
                <c:pt idx="1083">
                  <c:v>0.61107343090061095</c:v>
                </c:pt>
                <c:pt idx="1084">
                  <c:v>1.0368944341553801</c:v>
                </c:pt>
                <c:pt idx="1085">
                  <c:v>0.85020342933497295</c:v>
                </c:pt>
                <c:pt idx="1086">
                  <c:v>0.62516191628551498</c:v>
                </c:pt>
                <c:pt idx="1087">
                  <c:v>0.86192377525283603</c:v>
                </c:pt>
                <c:pt idx="1088">
                  <c:v>0.62768091079697796</c:v>
                </c:pt>
                <c:pt idx="1089">
                  <c:v>1.15886815322564</c:v>
                </c:pt>
                <c:pt idx="1090">
                  <c:v>0.627318883468446</c:v>
                </c:pt>
                <c:pt idx="1091">
                  <c:v>0.73941442849194805</c:v>
                </c:pt>
                <c:pt idx="1092">
                  <c:v>1.6967710211440701</c:v>
                </c:pt>
                <c:pt idx="1093">
                  <c:v>0.97044690460827898</c:v>
                </c:pt>
                <c:pt idx="1094">
                  <c:v>0.86306594828127503</c:v>
                </c:pt>
                <c:pt idx="1095">
                  <c:v>1.0721284295629501</c:v>
                </c:pt>
                <c:pt idx="1096">
                  <c:v>0.69468677375084498</c:v>
                </c:pt>
                <c:pt idx="1097">
                  <c:v>0.74299541120399504</c:v>
                </c:pt>
                <c:pt idx="1098">
                  <c:v>0.90055714571775203</c:v>
                </c:pt>
                <c:pt idx="1099">
                  <c:v>0.61947432909589895</c:v>
                </c:pt>
                <c:pt idx="1100">
                  <c:v>0.80967976411044995</c:v>
                </c:pt>
                <c:pt idx="1101">
                  <c:v>0.70812468470705203</c:v>
                </c:pt>
                <c:pt idx="1102">
                  <c:v>0.78048628673570297</c:v>
                </c:pt>
                <c:pt idx="1103">
                  <c:v>0.91103406841176704</c:v>
                </c:pt>
                <c:pt idx="1104">
                  <c:v>0.71285555287621005</c:v>
                </c:pt>
                <c:pt idx="1105">
                  <c:v>0.75272497919215697</c:v>
                </c:pt>
                <c:pt idx="1106">
                  <c:v>0.69026398473301398</c:v>
                </c:pt>
                <c:pt idx="1107">
                  <c:v>0.69395949392961698</c:v>
                </c:pt>
                <c:pt idx="1108">
                  <c:v>0.91867348311583497</c:v>
                </c:pt>
                <c:pt idx="1109">
                  <c:v>1.08511982738692</c:v>
                </c:pt>
                <c:pt idx="1110">
                  <c:v>0.92969291343315796</c:v>
                </c:pt>
                <c:pt idx="1111">
                  <c:v>0.89131186094931403</c:v>
                </c:pt>
                <c:pt idx="1112">
                  <c:v>0.76351194469362205</c:v>
                </c:pt>
                <c:pt idx="1113">
                  <c:v>0.57059566549138496</c:v>
                </c:pt>
                <c:pt idx="1114">
                  <c:v>0.65571399790672602</c:v>
                </c:pt>
                <c:pt idx="1115">
                  <c:v>0.70298139853157704</c:v>
                </c:pt>
                <c:pt idx="1116">
                  <c:v>0.90809629655916302</c:v>
                </c:pt>
                <c:pt idx="1117">
                  <c:v>0.66566400390569702</c:v>
                </c:pt>
                <c:pt idx="1118">
                  <c:v>0.89062978434889095</c:v>
                </c:pt>
                <c:pt idx="1119">
                  <c:v>0.73581457713563903</c:v>
                </c:pt>
                <c:pt idx="1120">
                  <c:v>0.66041309241966195</c:v>
                </c:pt>
                <c:pt idx="1121">
                  <c:v>0.79074055443119895</c:v>
                </c:pt>
                <c:pt idx="1122">
                  <c:v>0.83446376917391296</c:v>
                </c:pt>
                <c:pt idx="1123">
                  <c:v>1.1133747855126499</c:v>
                </c:pt>
                <c:pt idx="1124">
                  <c:v>1.02672865514014</c:v>
                </c:pt>
                <c:pt idx="1125">
                  <c:v>0.71239097913625704</c:v>
                </c:pt>
                <c:pt idx="1126">
                  <c:v>0.99744462326621397</c:v>
                </c:pt>
                <c:pt idx="1127">
                  <c:v>0.59480229732362999</c:v>
                </c:pt>
                <c:pt idx="1128">
                  <c:v>0.94592582141961401</c:v>
                </c:pt>
                <c:pt idx="1129">
                  <c:v>0.83983401268681401</c:v>
                </c:pt>
                <c:pt idx="1130">
                  <c:v>0.79092187604846798</c:v>
                </c:pt>
                <c:pt idx="1131">
                  <c:v>0.81641841727945896</c:v>
                </c:pt>
                <c:pt idx="1132">
                  <c:v>0.79447331109218999</c:v>
                </c:pt>
                <c:pt idx="1133">
                  <c:v>0.784152074624064</c:v>
                </c:pt>
                <c:pt idx="1134">
                  <c:v>0.82789857306710402</c:v>
                </c:pt>
                <c:pt idx="1135">
                  <c:v>0.63477555379828099</c:v>
                </c:pt>
                <c:pt idx="1136">
                  <c:v>0.57811730810601103</c:v>
                </c:pt>
                <c:pt idx="1137">
                  <c:v>0.69987631214499302</c:v>
                </c:pt>
                <c:pt idx="1138">
                  <c:v>0.90555892110289904</c:v>
                </c:pt>
                <c:pt idx="1139">
                  <c:v>0.80577704603713796</c:v>
                </c:pt>
                <c:pt idx="1140">
                  <c:v>0.90258926777465498</c:v>
                </c:pt>
                <c:pt idx="1141">
                  <c:v>0.81386109202977897</c:v>
                </c:pt>
                <c:pt idx="1142">
                  <c:v>0.80025111068308896</c:v>
                </c:pt>
                <c:pt idx="1143">
                  <c:v>0.71759659082864902</c:v>
                </c:pt>
                <c:pt idx="1144">
                  <c:v>0.71473951823144399</c:v>
                </c:pt>
                <c:pt idx="1145">
                  <c:v>0.784056346187889</c:v>
                </c:pt>
                <c:pt idx="1146">
                  <c:v>0.62856255338976497</c:v>
                </c:pt>
                <c:pt idx="1147">
                  <c:v>0.85645327450657505</c:v>
                </c:pt>
                <c:pt idx="1148">
                  <c:v>0.68909178418166095</c:v>
                </c:pt>
                <c:pt idx="1149">
                  <c:v>0.66004945275239202</c:v>
                </c:pt>
                <c:pt idx="1150">
                  <c:v>0.83157934621074203</c:v>
                </c:pt>
                <c:pt idx="1151">
                  <c:v>0.85159268349022099</c:v>
                </c:pt>
                <c:pt idx="1152">
                  <c:v>0.65684132919858895</c:v>
                </c:pt>
                <c:pt idx="1153">
                  <c:v>1.09817144705463</c:v>
                </c:pt>
                <c:pt idx="1154">
                  <c:v>0.63886005067749296</c:v>
                </c:pt>
                <c:pt idx="1155">
                  <c:v>0.91400947040992198</c:v>
                </c:pt>
                <c:pt idx="1156">
                  <c:v>0.74456273883141699</c:v>
                </c:pt>
                <c:pt idx="1157">
                  <c:v>0.66124934969909599</c:v>
                </c:pt>
                <c:pt idx="1158">
                  <c:v>1.2398582927308099</c:v>
                </c:pt>
                <c:pt idx="1159">
                  <c:v>1.30251143278784</c:v>
                </c:pt>
                <c:pt idx="1160">
                  <c:v>1.0854607193580701</c:v>
                </c:pt>
                <c:pt idx="1161">
                  <c:v>0.673186205800551</c:v>
                </c:pt>
                <c:pt idx="1162">
                  <c:v>0.60491222352538498</c:v>
                </c:pt>
                <c:pt idx="1163">
                  <c:v>0.60357063674468403</c:v>
                </c:pt>
                <c:pt idx="1164">
                  <c:v>0.763194876700373</c:v>
                </c:pt>
                <c:pt idx="1165">
                  <c:v>0.84238992806551005</c:v>
                </c:pt>
                <c:pt idx="1166">
                  <c:v>0.85107301253668799</c:v>
                </c:pt>
                <c:pt idx="1167">
                  <c:v>0.59743730011782503</c:v>
                </c:pt>
                <c:pt idx="1168">
                  <c:v>1.00294389971748</c:v>
                </c:pt>
                <c:pt idx="1169">
                  <c:v>0.88734008079471005</c:v>
                </c:pt>
                <c:pt idx="1170">
                  <c:v>0.47880817288314298</c:v>
                </c:pt>
                <c:pt idx="1171">
                  <c:v>0.89544114314927503</c:v>
                </c:pt>
                <c:pt idx="1172">
                  <c:v>0.78065376225951999</c:v>
                </c:pt>
                <c:pt idx="1173">
                  <c:v>0.59744587668048899</c:v>
                </c:pt>
                <c:pt idx="1174">
                  <c:v>0.56574086742372398</c:v>
                </c:pt>
                <c:pt idx="1175">
                  <c:v>0.53871280083060202</c:v>
                </c:pt>
                <c:pt idx="1176">
                  <c:v>0.72007463121683901</c:v>
                </c:pt>
                <c:pt idx="1177">
                  <c:v>0.97630924060208102</c:v>
                </c:pt>
                <c:pt idx="1178">
                  <c:v>0.57998925671627399</c:v>
                </c:pt>
                <c:pt idx="1179">
                  <c:v>0.69451809330500103</c:v>
                </c:pt>
                <c:pt idx="1180">
                  <c:v>0.80485722102612001</c:v>
                </c:pt>
                <c:pt idx="1181">
                  <c:v>0.76609116752505502</c:v>
                </c:pt>
                <c:pt idx="1182">
                  <c:v>0.63317841102921602</c:v>
                </c:pt>
                <c:pt idx="1183">
                  <c:v>0.77417245413731095</c:v>
                </c:pt>
                <c:pt idx="1184">
                  <c:v>0.97486758749610503</c:v>
                </c:pt>
                <c:pt idx="1185">
                  <c:v>0.41901252763448799</c:v>
                </c:pt>
                <c:pt idx="1186">
                  <c:v>0.76232426858910796</c:v>
                </c:pt>
                <c:pt idx="1187">
                  <c:v>2.8717743632919399</c:v>
                </c:pt>
                <c:pt idx="1188">
                  <c:v>1.00656751225243</c:v>
                </c:pt>
                <c:pt idx="1189">
                  <c:v>0.82803236228478105</c:v>
                </c:pt>
                <c:pt idx="1190">
                  <c:v>0.64767708597427798</c:v>
                </c:pt>
                <c:pt idx="1191">
                  <c:v>0.76402260211049799</c:v>
                </c:pt>
                <c:pt idx="1192">
                  <c:v>0.94638407081840403</c:v>
                </c:pt>
                <c:pt idx="1193">
                  <c:v>0.74774468623627499</c:v>
                </c:pt>
                <c:pt idx="1194">
                  <c:v>0.747382372806633</c:v>
                </c:pt>
                <c:pt idx="1195">
                  <c:v>0.59009233063042699</c:v>
                </c:pt>
                <c:pt idx="1196">
                  <c:v>0.72475540223115997</c:v>
                </c:pt>
                <c:pt idx="1197">
                  <c:v>0.79155610198277204</c:v>
                </c:pt>
                <c:pt idx="1198">
                  <c:v>0.74000126148358303</c:v>
                </c:pt>
                <c:pt idx="1199">
                  <c:v>0.53957631814704798</c:v>
                </c:pt>
                <c:pt idx="1200">
                  <c:v>0.715570650797138</c:v>
                </c:pt>
                <c:pt idx="1201">
                  <c:v>0.73381870343655098</c:v>
                </c:pt>
                <c:pt idx="1202">
                  <c:v>0.692546504822251</c:v>
                </c:pt>
                <c:pt idx="1203">
                  <c:v>0.70981956328038098</c:v>
                </c:pt>
                <c:pt idx="1204">
                  <c:v>0.87989986428074496</c:v>
                </c:pt>
                <c:pt idx="1205">
                  <c:v>0.78814732757921102</c:v>
                </c:pt>
                <c:pt idx="1206">
                  <c:v>3.4088915891800502</c:v>
                </c:pt>
                <c:pt idx="1207">
                  <c:v>0.61919142039555297</c:v>
                </c:pt>
                <c:pt idx="1208">
                  <c:v>0.59143074667268203</c:v>
                </c:pt>
                <c:pt idx="1209">
                  <c:v>0.65419008907722898</c:v>
                </c:pt>
                <c:pt idx="1210">
                  <c:v>0.70709240644535798</c:v>
                </c:pt>
                <c:pt idx="1211">
                  <c:v>0.85760871986484499</c:v>
                </c:pt>
                <c:pt idx="1212">
                  <c:v>0.82016995645346802</c:v>
                </c:pt>
                <c:pt idx="1213">
                  <c:v>0.89093812586573495</c:v>
                </c:pt>
                <c:pt idx="1214">
                  <c:v>1.1410705205929501</c:v>
                </c:pt>
                <c:pt idx="1215">
                  <c:v>1.0965193927794199</c:v>
                </c:pt>
                <c:pt idx="1216">
                  <c:v>0.63517265884621998</c:v>
                </c:pt>
                <c:pt idx="1217">
                  <c:v>3.0642283675289899</c:v>
                </c:pt>
                <c:pt idx="1218">
                  <c:v>0.74226538628040195</c:v>
                </c:pt>
                <c:pt idx="1219">
                  <c:v>0.649014463613245</c:v>
                </c:pt>
                <c:pt idx="1220">
                  <c:v>0.828382968800499</c:v>
                </c:pt>
                <c:pt idx="1221">
                  <c:v>0.90915832180479705</c:v>
                </c:pt>
                <c:pt idx="1222">
                  <c:v>0.81522357409187995</c:v>
                </c:pt>
                <c:pt idx="1223">
                  <c:v>0.83432574998058195</c:v>
                </c:pt>
                <c:pt idx="1224">
                  <c:v>0.51256864413334402</c:v>
                </c:pt>
                <c:pt idx="1225">
                  <c:v>0.89069166249099596</c:v>
                </c:pt>
                <c:pt idx="1226">
                  <c:v>0.65162828788900695</c:v>
                </c:pt>
                <c:pt idx="1227">
                  <c:v>0.85634199153610602</c:v>
                </c:pt>
                <c:pt idx="1228">
                  <c:v>0.55520432567328704</c:v>
                </c:pt>
                <c:pt idx="1229">
                  <c:v>0.73775833919587996</c:v>
                </c:pt>
                <c:pt idx="1230">
                  <c:v>0.81528278706021295</c:v>
                </c:pt>
                <c:pt idx="1231">
                  <c:v>0.84907494876974698</c:v>
                </c:pt>
                <c:pt idx="1232">
                  <c:v>3.8284277713642401</c:v>
                </c:pt>
                <c:pt idx="1233">
                  <c:v>0.66103599922699496</c:v>
                </c:pt>
                <c:pt idx="1234">
                  <c:v>0.83464402547760097</c:v>
                </c:pt>
                <c:pt idx="1235">
                  <c:v>0.78612361034950196</c:v>
                </c:pt>
                <c:pt idx="1236">
                  <c:v>0.85931542187179799</c:v>
                </c:pt>
                <c:pt idx="1237">
                  <c:v>0.88205329063641802</c:v>
                </c:pt>
                <c:pt idx="1238">
                  <c:v>0.78562914155251495</c:v>
                </c:pt>
                <c:pt idx="1239">
                  <c:v>0.62667917806443796</c:v>
                </c:pt>
                <c:pt idx="1240">
                  <c:v>0.45210294948062402</c:v>
                </c:pt>
                <c:pt idx="1241">
                  <c:v>0.67376680650683396</c:v>
                </c:pt>
                <c:pt idx="1242">
                  <c:v>0.71952249136261104</c:v>
                </c:pt>
                <c:pt idx="1243">
                  <c:v>0.76100054422553798</c:v>
                </c:pt>
                <c:pt idx="1244">
                  <c:v>0.83749948755190395</c:v>
                </c:pt>
                <c:pt idx="1245">
                  <c:v>1.04844068445169</c:v>
                </c:pt>
                <c:pt idx="1246">
                  <c:v>0.79249031015401095</c:v>
                </c:pt>
                <c:pt idx="1247">
                  <c:v>0.883506526539799</c:v>
                </c:pt>
                <c:pt idx="1248">
                  <c:v>0.84175521390875496</c:v>
                </c:pt>
                <c:pt idx="1249">
                  <c:v>0.83719269445295796</c:v>
                </c:pt>
                <c:pt idx="1250">
                  <c:v>0.92153350053744199</c:v>
                </c:pt>
                <c:pt idx="1251">
                  <c:v>0.87189844258520699</c:v>
                </c:pt>
                <c:pt idx="1252">
                  <c:v>0.80841565241931101</c:v>
                </c:pt>
                <c:pt idx="1253">
                  <c:v>1.1592161206292799</c:v>
                </c:pt>
                <c:pt idx="1254">
                  <c:v>0.72077398742847298</c:v>
                </c:pt>
                <c:pt idx="1255">
                  <c:v>0.71288696963658604</c:v>
                </c:pt>
                <c:pt idx="1256">
                  <c:v>1.0073985559062899</c:v>
                </c:pt>
                <c:pt idx="1257">
                  <c:v>0.619055592766242</c:v>
                </c:pt>
                <c:pt idx="1258">
                  <c:v>0.50727535467922102</c:v>
                </c:pt>
                <c:pt idx="1259">
                  <c:v>0.69061959116889204</c:v>
                </c:pt>
                <c:pt idx="1260">
                  <c:v>0.90738728305139404</c:v>
                </c:pt>
                <c:pt idx="1261">
                  <c:v>0.85006824181833596</c:v>
                </c:pt>
                <c:pt idx="1262">
                  <c:v>0.87116539766307499</c:v>
                </c:pt>
                <c:pt idx="1263">
                  <c:v>0.86410395235517101</c:v>
                </c:pt>
                <c:pt idx="1264">
                  <c:v>0.65222989721895996</c:v>
                </c:pt>
                <c:pt idx="1265">
                  <c:v>0.58236288942599002</c:v>
                </c:pt>
                <c:pt idx="1266">
                  <c:v>0.769924311924439</c:v>
                </c:pt>
                <c:pt idx="1267">
                  <c:v>0.83336514003226003</c:v>
                </c:pt>
                <c:pt idx="1268">
                  <c:v>1.04990023893391</c:v>
                </c:pt>
                <c:pt idx="1269">
                  <c:v>0.76297131977822197</c:v>
                </c:pt>
                <c:pt idx="1270">
                  <c:v>0.87371416419506298</c:v>
                </c:pt>
                <c:pt idx="1271">
                  <c:v>0.72097304589786104</c:v>
                </c:pt>
                <c:pt idx="1272">
                  <c:v>0.54038842459191505</c:v>
                </c:pt>
                <c:pt idx="1273">
                  <c:v>0.838529371805663</c:v>
                </c:pt>
                <c:pt idx="1274">
                  <c:v>0.65475812682432299</c:v>
                </c:pt>
                <c:pt idx="1275">
                  <c:v>0.80922821441045101</c:v>
                </c:pt>
                <c:pt idx="1276">
                  <c:v>0.68475514864892195</c:v>
                </c:pt>
                <c:pt idx="1277">
                  <c:v>0.68505783714859103</c:v>
                </c:pt>
                <c:pt idx="1278">
                  <c:v>0.76570040508895598</c:v>
                </c:pt>
                <c:pt idx="1279">
                  <c:v>0.969963472885642</c:v>
                </c:pt>
                <c:pt idx="1280">
                  <c:v>0.77484529889565901</c:v>
                </c:pt>
                <c:pt idx="1281">
                  <c:v>0.61220003641291298</c:v>
                </c:pt>
                <c:pt idx="1282">
                  <c:v>0.82285173508352105</c:v>
                </c:pt>
                <c:pt idx="1283">
                  <c:v>0.80562606722902197</c:v>
                </c:pt>
                <c:pt idx="1284">
                  <c:v>0.59934117029439304</c:v>
                </c:pt>
                <c:pt idx="1285">
                  <c:v>0.81418688494741398</c:v>
                </c:pt>
                <c:pt idx="1286">
                  <c:v>0.79133165139446204</c:v>
                </c:pt>
                <c:pt idx="1287">
                  <c:v>0.87908763677818402</c:v>
                </c:pt>
                <c:pt idx="1288">
                  <c:v>0.84252010156580603</c:v>
                </c:pt>
                <c:pt idx="1289">
                  <c:v>0.74056718476974703</c:v>
                </c:pt>
                <c:pt idx="1290">
                  <c:v>0.99250337387180099</c:v>
                </c:pt>
                <c:pt idx="1291">
                  <c:v>0.88487388882669304</c:v>
                </c:pt>
                <c:pt idx="1292">
                  <c:v>0.69150218533312102</c:v>
                </c:pt>
                <c:pt idx="1293">
                  <c:v>0.86656231582953802</c:v>
                </c:pt>
                <c:pt idx="1294">
                  <c:v>0.54044788400553101</c:v>
                </c:pt>
                <c:pt idx="1295">
                  <c:v>0.82590797023320295</c:v>
                </c:pt>
                <c:pt idx="1296">
                  <c:v>1.0142436126299601</c:v>
                </c:pt>
                <c:pt idx="1297">
                  <c:v>0.99776112498843605</c:v>
                </c:pt>
                <c:pt idx="1298">
                  <c:v>0.73292190102384702</c:v>
                </c:pt>
                <c:pt idx="1299">
                  <c:v>0.800471071616356</c:v>
                </c:pt>
                <c:pt idx="1300">
                  <c:v>0.81743763982881701</c:v>
                </c:pt>
                <c:pt idx="1301">
                  <c:v>0.90539042932353198</c:v>
                </c:pt>
                <c:pt idx="1302">
                  <c:v>0.94212243658774297</c:v>
                </c:pt>
                <c:pt idx="1303">
                  <c:v>0.76418215642224996</c:v>
                </c:pt>
                <c:pt idx="1304">
                  <c:v>0.59853472529669705</c:v>
                </c:pt>
                <c:pt idx="1305">
                  <c:v>0.63346751088473097</c:v>
                </c:pt>
                <c:pt idx="1306">
                  <c:v>0.90211404048218902</c:v>
                </c:pt>
                <c:pt idx="1307">
                  <c:v>0.61343694266293503</c:v>
                </c:pt>
                <c:pt idx="1308">
                  <c:v>0.898667836882311</c:v>
                </c:pt>
                <c:pt idx="1309">
                  <c:v>0.98598757000838699</c:v>
                </c:pt>
                <c:pt idx="1310">
                  <c:v>0.66940228763392795</c:v>
                </c:pt>
                <c:pt idx="1311">
                  <c:v>0.692155289160857</c:v>
                </c:pt>
                <c:pt idx="1312">
                  <c:v>0.49814770217715398</c:v>
                </c:pt>
                <c:pt idx="1313">
                  <c:v>0.73874326441488902</c:v>
                </c:pt>
                <c:pt idx="1314">
                  <c:v>0.81281845699473798</c:v>
                </c:pt>
                <c:pt idx="1315">
                  <c:v>0.63933892854411101</c:v>
                </c:pt>
                <c:pt idx="1316">
                  <c:v>0.89725150844359203</c:v>
                </c:pt>
                <c:pt idx="1317">
                  <c:v>0.87488470561048604</c:v>
                </c:pt>
                <c:pt idx="1318">
                  <c:v>0.84619937408909496</c:v>
                </c:pt>
                <c:pt idx="1319">
                  <c:v>0.69978522537328802</c:v>
                </c:pt>
                <c:pt idx="1320">
                  <c:v>0.92445803724026299</c:v>
                </c:pt>
                <c:pt idx="1321">
                  <c:v>0.585179568458572</c:v>
                </c:pt>
                <c:pt idx="1322">
                  <c:v>0.84248847606780997</c:v>
                </c:pt>
                <c:pt idx="1323">
                  <c:v>0.54064439481565196</c:v>
                </c:pt>
                <c:pt idx="1324">
                  <c:v>0.85628096733682901</c:v>
                </c:pt>
                <c:pt idx="1325">
                  <c:v>0.66541504662422601</c:v>
                </c:pt>
                <c:pt idx="1326">
                  <c:v>0.94599812331812805</c:v>
                </c:pt>
                <c:pt idx="1327">
                  <c:v>0.61679031362910397</c:v>
                </c:pt>
                <c:pt idx="1328">
                  <c:v>0.66987982906433297</c:v>
                </c:pt>
                <c:pt idx="1329">
                  <c:v>0.93592547985062202</c:v>
                </c:pt>
                <c:pt idx="1330">
                  <c:v>0.65773071832511099</c:v>
                </c:pt>
                <c:pt idx="1331">
                  <c:v>0.62320404452171096</c:v>
                </c:pt>
                <c:pt idx="1332">
                  <c:v>0.794531250456187</c:v>
                </c:pt>
                <c:pt idx="1333">
                  <c:v>0.77367273153095095</c:v>
                </c:pt>
                <c:pt idx="1334">
                  <c:v>0.609490006053102</c:v>
                </c:pt>
                <c:pt idx="1335">
                  <c:v>0.76214892590634398</c:v>
                </c:pt>
                <c:pt idx="1336">
                  <c:v>0.55149077527652901</c:v>
                </c:pt>
                <c:pt idx="1337">
                  <c:v>0.72763758741474305</c:v>
                </c:pt>
                <c:pt idx="1338">
                  <c:v>1.16330614129598</c:v>
                </c:pt>
                <c:pt idx="1339">
                  <c:v>0.92706768061949396</c:v>
                </c:pt>
                <c:pt idx="1340">
                  <c:v>0.56710384635752198</c:v>
                </c:pt>
                <c:pt idx="1341">
                  <c:v>0.44317579398865797</c:v>
                </c:pt>
                <c:pt idx="1342">
                  <c:v>1.0987911534410899</c:v>
                </c:pt>
                <c:pt idx="1343">
                  <c:v>0.72415328376247401</c:v>
                </c:pt>
                <c:pt idx="1344">
                  <c:v>0.86233806434877402</c:v>
                </c:pt>
                <c:pt idx="1345">
                  <c:v>0.80190829704713595</c:v>
                </c:pt>
                <c:pt idx="1346">
                  <c:v>0.75425844528291197</c:v>
                </c:pt>
                <c:pt idx="1347">
                  <c:v>0.71810750259295097</c:v>
                </c:pt>
                <c:pt idx="1348">
                  <c:v>1.0759354670451899</c:v>
                </c:pt>
                <c:pt idx="1349">
                  <c:v>0.69710315757498298</c:v>
                </c:pt>
                <c:pt idx="1350">
                  <c:v>0.70999949906594095</c:v>
                </c:pt>
                <c:pt idx="1351">
                  <c:v>0.88575742255943102</c:v>
                </c:pt>
                <c:pt idx="1352">
                  <c:v>0.44903471024132002</c:v>
                </c:pt>
                <c:pt idx="1353">
                  <c:v>0.82795586575834801</c:v>
                </c:pt>
                <c:pt idx="1354">
                  <c:v>0.71968864157961399</c:v>
                </c:pt>
                <c:pt idx="1355">
                  <c:v>0.50616878998998505</c:v>
                </c:pt>
                <c:pt idx="1356">
                  <c:v>0.85263186689604398</c:v>
                </c:pt>
                <c:pt idx="1357">
                  <c:v>0.76486208464997496</c:v>
                </c:pt>
                <c:pt idx="1358">
                  <c:v>0.84895332706959703</c:v>
                </c:pt>
                <c:pt idx="1359">
                  <c:v>0.75893008112468896</c:v>
                </c:pt>
                <c:pt idx="1360">
                  <c:v>0.60780800475804098</c:v>
                </c:pt>
                <c:pt idx="1361">
                  <c:v>0.66104575663222198</c:v>
                </c:pt>
                <c:pt idx="1362">
                  <c:v>0.70107079836592001</c:v>
                </c:pt>
                <c:pt idx="1363">
                  <c:v>0.68129969876777696</c:v>
                </c:pt>
                <c:pt idx="1364">
                  <c:v>0.81063849208160299</c:v>
                </c:pt>
                <c:pt idx="1365">
                  <c:v>0.51983491021984896</c:v>
                </c:pt>
                <c:pt idx="1366">
                  <c:v>0.909689991522043</c:v>
                </c:pt>
                <c:pt idx="1367">
                  <c:v>0.698490882239308</c:v>
                </c:pt>
                <c:pt idx="1368">
                  <c:v>0.186314152410575</c:v>
                </c:pt>
                <c:pt idx="1369">
                  <c:v>0.86335876834705105</c:v>
                </c:pt>
                <c:pt idx="1370">
                  <c:v>0.66250860519050003</c:v>
                </c:pt>
                <c:pt idx="1371">
                  <c:v>0.762877872431455</c:v>
                </c:pt>
                <c:pt idx="1372">
                  <c:v>0.93311141330294001</c:v>
                </c:pt>
                <c:pt idx="1373">
                  <c:v>0.80681851739548105</c:v>
                </c:pt>
                <c:pt idx="1374">
                  <c:v>0.89802059524814304</c:v>
                </c:pt>
                <c:pt idx="1375">
                  <c:v>0.78398091152484395</c:v>
                </c:pt>
                <c:pt idx="1376">
                  <c:v>-1.28207798218211</c:v>
                </c:pt>
                <c:pt idx="1377">
                  <c:v>0.56955971918731696</c:v>
                </c:pt>
                <c:pt idx="1378">
                  <c:v>0.86140245804479398</c:v>
                </c:pt>
                <c:pt idx="1379">
                  <c:v>0.90955243030527</c:v>
                </c:pt>
                <c:pt idx="1380">
                  <c:v>0.65788020472757502</c:v>
                </c:pt>
                <c:pt idx="1381">
                  <c:v>0.70693516706572401</c:v>
                </c:pt>
                <c:pt idx="1382">
                  <c:v>0.47761038201730999</c:v>
                </c:pt>
                <c:pt idx="1383">
                  <c:v>0.64621700362549495</c:v>
                </c:pt>
                <c:pt idx="1384">
                  <c:v>0.77189313274945903</c:v>
                </c:pt>
                <c:pt idx="1385">
                  <c:v>0.81081634769113398</c:v>
                </c:pt>
                <c:pt idx="1386">
                  <c:v>0.76037713705107202</c:v>
                </c:pt>
                <c:pt idx="1387">
                  <c:v>0.644047670854756</c:v>
                </c:pt>
                <c:pt idx="1388">
                  <c:v>0.87922987054766599</c:v>
                </c:pt>
                <c:pt idx="1389">
                  <c:v>0.619097543623775</c:v>
                </c:pt>
                <c:pt idx="1390">
                  <c:v>0.70720828927243995</c:v>
                </c:pt>
                <c:pt idx="1391">
                  <c:v>0.72009971132253803</c:v>
                </c:pt>
                <c:pt idx="1392">
                  <c:v>0.81840441944955999</c:v>
                </c:pt>
                <c:pt idx="1393">
                  <c:v>0.633420264121629</c:v>
                </c:pt>
                <c:pt idx="1394">
                  <c:v>0.94388666042336999</c:v>
                </c:pt>
                <c:pt idx="1395">
                  <c:v>1.14767572108653</c:v>
                </c:pt>
                <c:pt idx="1396">
                  <c:v>0.97007704348179602</c:v>
                </c:pt>
                <c:pt idx="1397">
                  <c:v>0.77781642887795799</c:v>
                </c:pt>
                <c:pt idx="1398">
                  <c:v>0.72085983768370299</c:v>
                </c:pt>
                <c:pt idx="1399">
                  <c:v>0.88368349659878398</c:v>
                </c:pt>
                <c:pt idx="1400">
                  <c:v>0.92152320239794605</c:v>
                </c:pt>
                <c:pt idx="1401">
                  <c:v>0.73505624036941697</c:v>
                </c:pt>
                <c:pt idx="1402">
                  <c:v>0.71030013690620197</c:v>
                </c:pt>
                <c:pt idx="1403">
                  <c:v>0.82718729064960395</c:v>
                </c:pt>
                <c:pt idx="1404">
                  <c:v>0.72622329490866999</c:v>
                </c:pt>
                <c:pt idx="1405">
                  <c:v>0.83321048211551996</c:v>
                </c:pt>
                <c:pt idx="1406">
                  <c:v>0.75400648626853595</c:v>
                </c:pt>
                <c:pt idx="1407">
                  <c:v>0.89600649513179698</c:v>
                </c:pt>
                <c:pt idx="1408">
                  <c:v>0.93337911662985396</c:v>
                </c:pt>
                <c:pt idx="1409">
                  <c:v>0.93888214109835799</c:v>
                </c:pt>
                <c:pt idx="1410">
                  <c:v>0.95532164628374505</c:v>
                </c:pt>
                <c:pt idx="1411">
                  <c:v>0.63628005657708597</c:v>
                </c:pt>
                <c:pt idx="1412">
                  <c:v>0.88588683913620903</c:v>
                </c:pt>
                <c:pt idx="1413">
                  <c:v>0.92440158697488495</c:v>
                </c:pt>
                <c:pt idx="1414">
                  <c:v>1.1228408013106099</c:v>
                </c:pt>
                <c:pt idx="1415">
                  <c:v>0.75726773389385005</c:v>
                </c:pt>
                <c:pt idx="1416">
                  <c:v>0.73028152292260295</c:v>
                </c:pt>
                <c:pt idx="1417">
                  <c:v>1.0926045926391901</c:v>
                </c:pt>
                <c:pt idx="1418">
                  <c:v>0.71753015637705597</c:v>
                </c:pt>
                <c:pt idx="1419">
                  <c:v>0.78554268719842801</c:v>
                </c:pt>
                <c:pt idx="1420">
                  <c:v>0.71917682392798699</c:v>
                </c:pt>
                <c:pt idx="1421">
                  <c:v>1.0409869192285599</c:v>
                </c:pt>
                <c:pt idx="1422">
                  <c:v>0.851841430814397</c:v>
                </c:pt>
                <c:pt idx="1423">
                  <c:v>0.863735306566349</c:v>
                </c:pt>
                <c:pt idx="1424">
                  <c:v>0.87571850314572497</c:v>
                </c:pt>
                <c:pt idx="1425">
                  <c:v>0.71313036179255995</c:v>
                </c:pt>
                <c:pt idx="1426">
                  <c:v>0.871696381313393</c:v>
                </c:pt>
                <c:pt idx="1427">
                  <c:v>0.72368008903737002</c:v>
                </c:pt>
                <c:pt idx="1428">
                  <c:v>0.889457745151367</c:v>
                </c:pt>
                <c:pt idx="1429">
                  <c:v>0.68247061413751298</c:v>
                </c:pt>
                <c:pt idx="1430">
                  <c:v>0.80756141225918598</c:v>
                </c:pt>
                <c:pt idx="1431">
                  <c:v>0.77563131750730796</c:v>
                </c:pt>
                <c:pt idx="1432">
                  <c:v>2.01298701298701</c:v>
                </c:pt>
                <c:pt idx="1433">
                  <c:v>0.81560758928480703</c:v>
                </c:pt>
                <c:pt idx="1434">
                  <c:v>0.78719517809814998</c:v>
                </c:pt>
                <c:pt idx="1435">
                  <c:v>0.80845720497434703</c:v>
                </c:pt>
                <c:pt idx="1436">
                  <c:v>0.65930268165711503</c:v>
                </c:pt>
                <c:pt idx="1437">
                  <c:v>0.35680009195138102</c:v>
                </c:pt>
                <c:pt idx="1438">
                  <c:v>0.83577203511730602</c:v>
                </c:pt>
                <c:pt idx="1439">
                  <c:v>0.692227120402789</c:v>
                </c:pt>
                <c:pt idx="1440">
                  <c:v>0.85276361977891602</c:v>
                </c:pt>
                <c:pt idx="1441">
                  <c:v>0.65152002943476095</c:v>
                </c:pt>
                <c:pt idx="1442">
                  <c:v>0.65930066979589697</c:v>
                </c:pt>
                <c:pt idx="1443">
                  <c:v>0.95683345592065205</c:v>
                </c:pt>
                <c:pt idx="1444">
                  <c:v>0.57722843738722496</c:v>
                </c:pt>
                <c:pt idx="1445">
                  <c:v>2.0014076010456501</c:v>
                </c:pt>
                <c:pt idx="1446">
                  <c:v>0.35257324773453802</c:v>
                </c:pt>
                <c:pt idx="1447">
                  <c:v>0.87870607667211698</c:v>
                </c:pt>
                <c:pt idx="1448">
                  <c:v>0.73576162633971298</c:v>
                </c:pt>
                <c:pt idx="1449">
                  <c:v>0.76507782101167299</c:v>
                </c:pt>
                <c:pt idx="1450">
                  <c:v>0.79641072374634703</c:v>
                </c:pt>
                <c:pt idx="1451">
                  <c:v>2.1282713452783502</c:v>
                </c:pt>
                <c:pt idx="1452">
                  <c:v>0.86873934285739496</c:v>
                </c:pt>
                <c:pt idx="1453">
                  <c:v>0.64932833489534503</c:v>
                </c:pt>
                <c:pt idx="1454">
                  <c:v>1.0252744976175701</c:v>
                </c:pt>
                <c:pt idx="1455">
                  <c:v>1.23460984631022</c:v>
                </c:pt>
                <c:pt idx="1456">
                  <c:v>0.86749379327834697</c:v>
                </c:pt>
                <c:pt idx="1457">
                  <c:v>0.73988388037372899</c:v>
                </c:pt>
                <c:pt idx="1458">
                  <c:v>0.71990400247735498</c:v>
                </c:pt>
                <c:pt idx="1459">
                  <c:v>0.77472702656931902</c:v>
                </c:pt>
                <c:pt idx="1460">
                  <c:v>0.74826625706211802</c:v>
                </c:pt>
                <c:pt idx="1461">
                  <c:v>0.86716290707537302</c:v>
                </c:pt>
                <c:pt idx="1462">
                  <c:v>0.79030875476970996</c:v>
                </c:pt>
                <c:pt idx="1463">
                  <c:v>0.66349970602624297</c:v>
                </c:pt>
                <c:pt idx="1464">
                  <c:v>0.91812033516833602</c:v>
                </c:pt>
                <c:pt idx="1465">
                  <c:v>0.65259952067889504</c:v>
                </c:pt>
                <c:pt idx="1466">
                  <c:v>0.67889240748063995</c:v>
                </c:pt>
                <c:pt idx="1467">
                  <c:v>0.87872774496609796</c:v>
                </c:pt>
                <c:pt idx="1468">
                  <c:v>0.75752337366926303</c:v>
                </c:pt>
                <c:pt idx="1469">
                  <c:v>0.802014573922745</c:v>
                </c:pt>
                <c:pt idx="1470">
                  <c:v>0.79713175454032803</c:v>
                </c:pt>
                <c:pt idx="1471">
                  <c:v>0.77771966527196701</c:v>
                </c:pt>
                <c:pt idx="1472">
                  <c:v>-0.18828707408499301</c:v>
                </c:pt>
                <c:pt idx="1473">
                  <c:v>0.735812523273492</c:v>
                </c:pt>
                <c:pt idx="1474">
                  <c:v>0.76207158937905795</c:v>
                </c:pt>
                <c:pt idx="1475">
                  <c:v>0.69497152082480296</c:v>
                </c:pt>
                <c:pt idx="1476">
                  <c:v>0.63251066573367298</c:v>
                </c:pt>
                <c:pt idx="1477">
                  <c:v>0.76335575760032004</c:v>
                </c:pt>
                <c:pt idx="1478">
                  <c:v>0.83484694141818705</c:v>
                </c:pt>
                <c:pt idx="1479">
                  <c:v>0.72001912013344405</c:v>
                </c:pt>
                <c:pt idx="1480">
                  <c:v>0.54257578869071199</c:v>
                </c:pt>
                <c:pt idx="1481">
                  <c:v>0.80117596820120196</c:v>
                </c:pt>
                <c:pt idx="1482">
                  <c:v>1.03679037585348</c:v>
                </c:pt>
                <c:pt idx="1483">
                  <c:v>0.68201442422176595</c:v>
                </c:pt>
                <c:pt idx="1484">
                  <c:v>0.87711359835300895</c:v>
                </c:pt>
                <c:pt idx="1485">
                  <c:v>0.88404088887135002</c:v>
                </c:pt>
                <c:pt idx="1486">
                  <c:v>0.651540399774309</c:v>
                </c:pt>
                <c:pt idx="1487">
                  <c:v>0.98734219435318404</c:v>
                </c:pt>
                <c:pt idx="1488">
                  <c:v>0.76181164561188097</c:v>
                </c:pt>
                <c:pt idx="1489">
                  <c:v>0.68810762627191802</c:v>
                </c:pt>
                <c:pt idx="1490">
                  <c:v>0.93592797102679803</c:v>
                </c:pt>
                <c:pt idx="1491">
                  <c:v>0.670341915550978</c:v>
                </c:pt>
                <c:pt idx="1492">
                  <c:v>0.77570040873986801</c:v>
                </c:pt>
                <c:pt idx="1493">
                  <c:v>0.83353088122098795</c:v>
                </c:pt>
                <c:pt idx="1494">
                  <c:v>0.86745683672902896</c:v>
                </c:pt>
                <c:pt idx="1495">
                  <c:v>0.80031922679636402</c:v>
                </c:pt>
                <c:pt idx="1496">
                  <c:v>0.68403842108953195</c:v>
                </c:pt>
                <c:pt idx="1497">
                  <c:v>0.71707888293531097</c:v>
                </c:pt>
                <c:pt idx="1498">
                  <c:v>0.64605526198829399</c:v>
                </c:pt>
                <c:pt idx="1499">
                  <c:v>0.77545925320250797</c:v>
                </c:pt>
                <c:pt idx="1500">
                  <c:v>0.829456620646148</c:v>
                </c:pt>
                <c:pt idx="1501">
                  <c:v>0.94013791880741204</c:v>
                </c:pt>
                <c:pt idx="1502">
                  <c:v>0.81113562956652097</c:v>
                </c:pt>
                <c:pt idx="1503">
                  <c:v>0.96381146472942802</c:v>
                </c:pt>
                <c:pt idx="1504">
                  <c:v>0.657990904241746</c:v>
                </c:pt>
                <c:pt idx="1505">
                  <c:v>0.937800853525943</c:v>
                </c:pt>
                <c:pt idx="1506">
                  <c:v>0.93071543910350296</c:v>
                </c:pt>
                <c:pt idx="1507">
                  <c:v>0.82040555208168997</c:v>
                </c:pt>
                <c:pt idx="1508">
                  <c:v>0.83451995072123997</c:v>
                </c:pt>
                <c:pt idx="1509">
                  <c:v>0.81485763899536501</c:v>
                </c:pt>
                <c:pt idx="1510">
                  <c:v>0.71570691894793004</c:v>
                </c:pt>
                <c:pt idx="1511">
                  <c:v>0.85419923612399196</c:v>
                </c:pt>
                <c:pt idx="1512">
                  <c:v>0.77586773903571404</c:v>
                </c:pt>
                <c:pt idx="1513">
                  <c:v>0.86644193431840899</c:v>
                </c:pt>
                <c:pt idx="1514">
                  <c:v>0.89474351765894899</c:v>
                </c:pt>
                <c:pt idx="1515">
                  <c:v>0.84162823059890202</c:v>
                </c:pt>
                <c:pt idx="1516">
                  <c:v>0.94640483545618104</c:v>
                </c:pt>
                <c:pt idx="1517">
                  <c:v>0.18190716673255</c:v>
                </c:pt>
                <c:pt idx="1518">
                  <c:v>0.79121907064333996</c:v>
                </c:pt>
                <c:pt idx="1519">
                  <c:v>1.1136282874055801</c:v>
                </c:pt>
                <c:pt idx="1520">
                  <c:v>0.66469220859328004</c:v>
                </c:pt>
                <c:pt idx="1521">
                  <c:v>0.762146464693915</c:v>
                </c:pt>
                <c:pt idx="1522">
                  <c:v>0.86657397937650504</c:v>
                </c:pt>
                <c:pt idx="1523">
                  <c:v>0.80952061279440002</c:v>
                </c:pt>
                <c:pt idx="1524">
                  <c:v>0.71037723222983296</c:v>
                </c:pt>
                <c:pt idx="1525">
                  <c:v>1.5691626312349101</c:v>
                </c:pt>
                <c:pt idx="1526">
                  <c:v>0.60283241006225596</c:v>
                </c:pt>
                <c:pt idx="1527">
                  <c:v>0.79011435843033595</c:v>
                </c:pt>
                <c:pt idx="1528">
                  <c:v>0.78388248879909095</c:v>
                </c:pt>
                <c:pt idx="1529">
                  <c:v>0.77297345922523397</c:v>
                </c:pt>
                <c:pt idx="1530">
                  <c:v>0.91336367617202496</c:v>
                </c:pt>
                <c:pt idx="1531">
                  <c:v>0.86307423407974104</c:v>
                </c:pt>
                <c:pt idx="1532">
                  <c:v>0.81243651901301095</c:v>
                </c:pt>
                <c:pt idx="1533">
                  <c:v>0.75635882877007798</c:v>
                </c:pt>
                <c:pt idx="1534">
                  <c:v>0.65789941519155304</c:v>
                </c:pt>
                <c:pt idx="1535">
                  <c:v>0.810313324686605</c:v>
                </c:pt>
                <c:pt idx="1536">
                  <c:v>0.96186776356536297</c:v>
                </c:pt>
                <c:pt idx="1537">
                  <c:v>1.0642475730329</c:v>
                </c:pt>
                <c:pt idx="1538">
                  <c:v>0.857805722099515</c:v>
                </c:pt>
                <c:pt idx="1539">
                  <c:v>0.62658685230026401</c:v>
                </c:pt>
                <c:pt idx="1540">
                  <c:v>0.82377092390798801</c:v>
                </c:pt>
                <c:pt idx="1541">
                  <c:v>0.72000115352449801</c:v>
                </c:pt>
                <c:pt idx="1542">
                  <c:v>0.86933757310600901</c:v>
                </c:pt>
                <c:pt idx="1543">
                  <c:v>0.849181183808004</c:v>
                </c:pt>
                <c:pt idx="1544">
                  <c:v>0.70814663870785899</c:v>
                </c:pt>
                <c:pt idx="1545">
                  <c:v>0.74611499207235599</c:v>
                </c:pt>
                <c:pt idx="1546">
                  <c:v>0.78019306214651696</c:v>
                </c:pt>
                <c:pt idx="1547">
                  <c:v>0.83603829268010299</c:v>
                </c:pt>
                <c:pt idx="1548">
                  <c:v>0.57420991649862296</c:v>
                </c:pt>
                <c:pt idx="1549">
                  <c:v>0.52546024421263304</c:v>
                </c:pt>
                <c:pt idx="1550">
                  <c:v>0.64581050160261599</c:v>
                </c:pt>
                <c:pt idx="1551">
                  <c:v>0.79210342590407301</c:v>
                </c:pt>
                <c:pt idx="1552">
                  <c:v>0.654883648484898</c:v>
                </c:pt>
                <c:pt idx="1553">
                  <c:v>0.79755670629379405</c:v>
                </c:pt>
                <c:pt idx="1554">
                  <c:v>0.80996640197971104</c:v>
                </c:pt>
                <c:pt idx="1555">
                  <c:v>0.85579654622724499</c:v>
                </c:pt>
                <c:pt idx="1556">
                  <c:v>0.69641138003542502</c:v>
                </c:pt>
                <c:pt idx="1557">
                  <c:v>0.53111493996174497</c:v>
                </c:pt>
                <c:pt idx="1558">
                  <c:v>0.72960549878810199</c:v>
                </c:pt>
                <c:pt idx="1559">
                  <c:v>0.77190774982814003</c:v>
                </c:pt>
                <c:pt idx="1560">
                  <c:v>0.95197896290238304</c:v>
                </c:pt>
                <c:pt idx="1561">
                  <c:v>0.79354343072801203</c:v>
                </c:pt>
                <c:pt idx="1562">
                  <c:v>0.75597359455257696</c:v>
                </c:pt>
                <c:pt idx="1563">
                  <c:v>0.67795725658862704</c:v>
                </c:pt>
                <c:pt idx="1564">
                  <c:v>0.72059516849906602</c:v>
                </c:pt>
                <c:pt idx="1565">
                  <c:v>0.5381581407496</c:v>
                </c:pt>
                <c:pt idx="1566">
                  <c:v>0.809267802920139</c:v>
                </c:pt>
                <c:pt idx="1567">
                  <c:v>0.70692332728879004</c:v>
                </c:pt>
                <c:pt idx="1568">
                  <c:v>0.75760713209594299</c:v>
                </c:pt>
                <c:pt idx="1569">
                  <c:v>0.75445969010841396</c:v>
                </c:pt>
                <c:pt idx="1570">
                  <c:v>0.689946364719905</c:v>
                </c:pt>
                <c:pt idx="1571">
                  <c:v>0.94009677815320403</c:v>
                </c:pt>
                <c:pt idx="1572">
                  <c:v>0.61925640488487999</c:v>
                </c:pt>
                <c:pt idx="1573">
                  <c:v>0.75279037817180405</c:v>
                </c:pt>
                <c:pt idx="1574">
                  <c:v>0.62124019340194703</c:v>
                </c:pt>
                <c:pt idx="1575">
                  <c:v>0.787362864954533</c:v>
                </c:pt>
                <c:pt idx="1576">
                  <c:v>0.68301942806250304</c:v>
                </c:pt>
                <c:pt idx="1577">
                  <c:v>0.859211200733767</c:v>
                </c:pt>
                <c:pt idx="1578">
                  <c:v>0.77840926554297496</c:v>
                </c:pt>
                <c:pt idx="1579">
                  <c:v>0.80585584681620903</c:v>
                </c:pt>
                <c:pt idx="1580">
                  <c:v>0.86390998273358999</c:v>
                </c:pt>
                <c:pt idx="1581">
                  <c:v>1.0048042465508</c:v>
                </c:pt>
                <c:pt idx="1582">
                  <c:v>0.34627021777296302</c:v>
                </c:pt>
                <c:pt idx="1583">
                  <c:v>0.79427146066126197</c:v>
                </c:pt>
                <c:pt idx="1584">
                  <c:v>0.92771638058186001</c:v>
                </c:pt>
                <c:pt idx="1585">
                  <c:v>0.88528933654415698</c:v>
                </c:pt>
                <c:pt idx="1586">
                  <c:v>0.75902316510763301</c:v>
                </c:pt>
                <c:pt idx="1587">
                  <c:v>1.0719765949847699</c:v>
                </c:pt>
                <c:pt idx="1588">
                  <c:v>0.801335939352393</c:v>
                </c:pt>
                <c:pt idx="1589">
                  <c:v>0.87663286440072397</c:v>
                </c:pt>
                <c:pt idx="1590">
                  <c:v>0.58776906705460796</c:v>
                </c:pt>
                <c:pt idx="1591">
                  <c:v>0.87981072537396099</c:v>
                </c:pt>
                <c:pt idx="1592">
                  <c:v>0.76979876515441603</c:v>
                </c:pt>
                <c:pt idx="1593">
                  <c:v>3.5103457680911498</c:v>
                </c:pt>
                <c:pt idx="1594">
                  <c:v>0.84092568748442198</c:v>
                </c:pt>
                <c:pt idx="1595">
                  <c:v>0.77173543131179401</c:v>
                </c:pt>
                <c:pt idx="1596">
                  <c:v>0.67872468717499201</c:v>
                </c:pt>
                <c:pt idx="1597">
                  <c:v>0.54677543106077398</c:v>
                </c:pt>
                <c:pt idx="1598">
                  <c:v>0.98844516308541996</c:v>
                </c:pt>
                <c:pt idx="1599">
                  <c:v>0.59788359788359802</c:v>
                </c:pt>
                <c:pt idx="1600">
                  <c:v>0.75340207196408404</c:v>
                </c:pt>
                <c:pt idx="1601">
                  <c:v>0.79531198647724499</c:v>
                </c:pt>
                <c:pt idx="1602">
                  <c:v>0.76936232554553197</c:v>
                </c:pt>
                <c:pt idx="1603">
                  <c:v>0.83980066109898399</c:v>
                </c:pt>
                <c:pt idx="1604">
                  <c:v>0.91297867009731704</c:v>
                </c:pt>
                <c:pt idx="1605">
                  <c:v>0.83993163413278205</c:v>
                </c:pt>
                <c:pt idx="1606">
                  <c:v>0.83592496237378</c:v>
                </c:pt>
                <c:pt idx="1607">
                  <c:v>0.86803699084473396</c:v>
                </c:pt>
                <c:pt idx="1608">
                  <c:v>0.89299164062258096</c:v>
                </c:pt>
                <c:pt idx="1609">
                  <c:v>0.783317068375873</c:v>
                </c:pt>
                <c:pt idx="1610">
                  <c:v>1.104077511219</c:v>
                </c:pt>
                <c:pt idx="1611">
                  <c:v>0.93755183154146504</c:v>
                </c:pt>
                <c:pt idx="1612">
                  <c:v>0.86774867099700903</c:v>
                </c:pt>
                <c:pt idx="1613">
                  <c:v>0.90657655814670601</c:v>
                </c:pt>
                <c:pt idx="1614">
                  <c:v>0.81419819916407499</c:v>
                </c:pt>
                <c:pt idx="1615">
                  <c:v>0.79146620670865497</c:v>
                </c:pt>
                <c:pt idx="1616">
                  <c:v>0.80422928873602395</c:v>
                </c:pt>
                <c:pt idx="1617">
                  <c:v>0.73619359828990605</c:v>
                </c:pt>
                <c:pt idx="1618">
                  <c:v>0.61146045375860802</c:v>
                </c:pt>
                <c:pt idx="1619">
                  <c:v>0.82029582420370994</c:v>
                </c:pt>
                <c:pt idx="1620">
                  <c:v>0.67076257861635202</c:v>
                </c:pt>
                <c:pt idx="1621">
                  <c:v>0.77783691818314504</c:v>
                </c:pt>
                <c:pt idx="1622">
                  <c:v>0.84479491419571395</c:v>
                </c:pt>
                <c:pt idx="1623">
                  <c:v>0.55055642959057405</c:v>
                </c:pt>
                <c:pt idx="1624">
                  <c:v>0.61065632667834102</c:v>
                </c:pt>
                <c:pt idx="1625">
                  <c:v>0.77444508791352096</c:v>
                </c:pt>
                <c:pt idx="1626">
                  <c:v>0.78422650885744105</c:v>
                </c:pt>
                <c:pt idx="1627">
                  <c:v>0.65824338648583103</c:v>
                </c:pt>
                <c:pt idx="1628">
                  <c:v>0.82279151047455601</c:v>
                </c:pt>
                <c:pt idx="1629">
                  <c:v>0.794530800153325</c:v>
                </c:pt>
                <c:pt idx="1630">
                  <c:v>0.83243908159309199</c:v>
                </c:pt>
                <c:pt idx="1631">
                  <c:v>0.74951846622706597</c:v>
                </c:pt>
                <c:pt idx="1632">
                  <c:v>0.71224746875981904</c:v>
                </c:pt>
                <c:pt idx="1633">
                  <c:v>0.913027587767969</c:v>
                </c:pt>
                <c:pt idx="1634">
                  <c:v>0.76757529200886099</c:v>
                </c:pt>
                <c:pt idx="1635">
                  <c:v>1.0352737264991301</c:v>
                </c:pt>
                <c:pt idx="1636">
                  <c:v>0.82785191362075305</c:v>
                </c:pt>
                <c:pt idx="1637">
                  <c:v>0.87844472222413805</c:v>
                </c:pt>
                <c:pt idx="1638">
                  <c:v>0.69087477952299703</c:v>
                </c:pt>
                <c:pt idx="1639">
                  <c:v>0.83249548556912401</c:v>
                </c:pt>
                <c:pt idx="1640">
                  <c:v>0.83318020307303797</c:v>
                </c:pt>
                <c:pt idx="1641">
                  <c:v>0.72436610932519696</c:v>
                </c:pt>
                <c:pt idx="1642">
                  <c:v>0.58901155331912403</c:v>
                </c:pt>
                <c:pt idx="1643">
                  <c:v>0.965529270501846</c:v>
                </c:pt>
                <c:pt idx="1644">
                  <c:v>0.79756533620808201</c:v>
                </c:pt>
                <c:pt idx="1645">
                  <c:v>0.86424057354906603</c:v>
                </c:pt>
                <c:pt idx="1646">
                  <c:v>0.62449006831825304</c:v>
                </c:pt>
                <c:pt idx="1647">
                  <c:v>0.83385940254603497</c:v>
                </c:pt>
                <c:pt idx="1648">
                  <c:v>0.92335340209071204</c:v>
                </c:pt>
                <c:pt idx="1649">
                  <c:v>1.14073635517001</c:v>
                </c:pt>
                <c:pt idx="1650">
                  <c:v>0.69084725564340599</c:v>
                </c:pt>
                <c:pt idx="1651">
                  <c:v>0.43441188592431401</c:v>
                </c:pt>
                <c:pt idx="1652">
                  <c:v>0.93550587783388395</c:v>
                </c:pt>
                <c:pt idx="1653">
                  <c:v>0.940517182231009</c:v>
                </c:pt>
                <c:pt idx="1654">
                  <c:v>0.76921275562652902</c:v>
                </c:pt>
                <c:pt idx="1655">
                  <c:v>0.990779910651444</c:v>
                </c:pt>
                <c:pt idx="1656">
                  <c:v>0.84679979481300405</c:v>
                </c:pt>
                <c:pt idx="1657">
                  <c:v>0.80771967105762599</c:v>
                </c:pt>
                <c:pt idx="1658">
                  <c:v>0.30536095035028898</c:v>
                </c:pt>
                <c:pt idx="1659">
                  <c:v>0.71916457709764403</c:v>
                </c:pt>
                <c:pt idx="1660">
                  <c:v>0.73880360484269003</c:v>
                </c:pt>
                <c:pt idx="1661">
                  <c:v>0.461935773635751</c:v>
                </c:pt>
                <c:pt idx="1662">
                  <c:v>0.74941927990708501</c:v>
                </c:pt>
                <c:pt idx="1663">
                  <c:v>0.76380016380016402</c:v>
                </c:pt>
                <c:pt idx="1664">
                  <c:v>0.51496488921943395</c:v>
                </c:pt>
                <c:pt idx="1665">
                  <c:v>0.91427708089596904</c:v>
                </c:pt>
                <c:pt idx="1666">
                  <c:v>0.79199966174264502</c:v>
                </c:pt>
                <c:pt idx="1667">
                  <c:v>0.69098205571528903</c:v>
                </c:pt>
                <c:pt idx="1668">
                  <c:v>0.77643905006487102</c:v>
                </c:pt>
                <c:pt idx="1669">
                  <c:v>0.75955960431453595</c:v>
                </c:pt>
                <c:pt idx="1670">
                  <c:v>0.93723164087931399</c:v>
                </c:pt>
                <c:pt idx="1671">
                  <c:v>0.78453087178549397</c:v>
                </c:pt>
                <c:pt idx="1672">
                  <c:v>0.72773796861839601</c:v>
                </c:pt>
                <c:pt idx="1673">
                  <c:v>0.93671960731007697</c:v>
                </c:pt>
                <c:pt idx="1674">
                  <c:v>0.58962383556095599</c:v>
                </c:pt>
                <c:pt idx="1675">
                  <c:v>0.68980223165242605</c:v>
                </c:pt>
                <c:pt idx="1676">
                  <c:v>0.77812445248951401</c:v>
                </c:pt>
                <c:pt idx="1677">
                  <c:v>0.85525399153864601</c:v>
                </c:pt>
                <c:pt idx="1678">
                  <c:v>0.68766809109864702</c:v>
                </c:pt>
                <c:pt idx="1679">
                  <c:v>0.80192881225213197</c:v>
                </c:pt>
                <c:pt idx="1680">
                  <c:v>0.80079055591785697</c:v>
                </c:pt>
                <c:pt idx="1681">
                  <c:v>0.80587978861313803</c:v>
                </c:pt>
                <c:pt idx="1682">
                  <c:v>0.607088467573071</c:v>
                </c:pt>
                <c:pt idx="1683">
                  <c:v>0.74438079856184503</c:v>
                </c:pt>
                <c:pt idx="1684">
                  <c:v>0.86185279244779101</c:v>
                </c:pt>
                <c:pt idx="1685">
                  <c:v>0.97784415236075295</c:v>
                </c:pt>
                <c:pt idx="1686">
                  <c:v>0.87036997929909299</c:v>
                </c:pt>
                <c:pt idx="1687">
                  <c:v>0.68051378493821302</c:v>
                </c:pt>
                <c:pt idx="1688">
                  <c:v>0.73284124859308497</c:v>
                </c:pt>
                <c:pt idx="1689">
                  <c:v>0.86134579196677696</c:v>
                </c:pt>
                <c:pt idx="1690">
                  <c:v>0.90282134122066404</c:v>
                </c:pt>
                <c:pt idx="1691">
                  <c:v>0.66425285677233203</c:v>
                </c:pt>
                <c:pt idx="1692">
                  <c:v>0.61481978514886304</c:v>
                </c:pt>
                <c:pt idx="1693">
                  <c:v>0.72067473941567095</c:v>
                </c:pt>
                <c:pt idx="1694">
                  <c:v>0.86302728938394102</c:v>
                </c:pt>
                <c:pt idx="1695">
                  <c:v>0.80159598158267797</c:v>
                </c:pt>
                <c:pt idx="1696">
                  <c:v>0.63750938803703705</c:v>
                </c:pt>
                <c:pt idx="1697">
                  <c:v>0.85877032208482995</c:v>
                </c:pt>
                <c:pt idx="1698">
                  <c:v>0.84827784002248197</c:v>
                </c:pt>
                <c:pt idx="1699">
                  <c:v>0.77854155300963801</c:v>
                </c:pt>
                <c:pt idx="1700">
                  <c:v>0.69714190329580605</c:v>
                </c:pt>
                <c:pt idx="1701">
                  <c:v>0.63345018165315103</c:v>
                </c:pt>
                <c:pt idx="1702">
                  <c:v>0.67322596262163503</c:v>
                </c:pt>
                <c:pt idx="1703">
                  <c:v>0.58130584264812002</c:v>
                </c:pt>
                <c:pt idx="1704">
                  <c:v>0.81086441958976097</c:v>
                </c:pt>
                <c:pt idx="1705">
                  <c:v>0.75382241639733005</c:v>
                </c:pt>
                <c:pt idx="1706">
                  <c:v>0.82007580575411498</c:v>
                </c:pt>
                <c:pt idx="1707">
                  <c:v>0.77796347849305503</c:v>
                </c:pt>
                <c:pt idx="1708">
                  <c:v>0.75553279526241202</c:v>
                </c:pt>
                <c:pt idx="1709">
                  <c:v>0.79228183268796903</c:v>
                </c:pt>
                <c:pt idx="1710">
                  <c:v>0.79686573239991598</c:v>
                </c:pt>
                <c:pt idx="1711">
                  <c:v>1.38913710502234</c:v>
                </c:pt>
                <c:pt idx="1712">
                  <c:v>0.835142448475517</c:v>
                </c:pt>
                <c:pt idx="1713">
                  <c:v>0.83420624400547405</c:v>
                </c:pt>
                <c:pt idx="1714">
                  <c:v>0.30946028397398101</c:v>
                </c:pt>
                <c:pt idx="1715">
                  <c:v>1.03749814732474</c:v>
                </c:pt>
                <c:pt idx="1716">
                  <c:v>0.62477834918047304</c:v>
                </c:pt>
                <c:pt idx="1717">
                  <c:v>0.77351872758061901</c:v>
                </c:pt>
                <c:pt idx="1718">
                  <c:v>0.50683240857693201</c:v>
                </c:pt>
                <c:pt idx="1719">
                  <c:v>0.79734650676012597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D1-48FD-B159-1564664BE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2099839"/>
        <c:axId val="482103679"/>
      </c:scatterChart>
      <c:valAx>
        <c:axId val="4820998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103679"/>
        <c:crosses val="autoZero"/>
        <c:crossBetween val="midCat"/>
      </c:valAx>
      <c:valAx>
        <c:axId val="48210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0998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>
                <a:latin typeface="Arial" panose="020B0604020202020204" pitchFamily="34" charset="0"/>
                <a:cs typeface="Arial" panose="020B0604020202020204" pitchFamily="34" charset="0"/>
              </a:rPr>
              <a:t>AGGREGATE BALANCE SHEET COMPOSITION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'DATA SORT'!$I$3</c:f>
              <c:strCache>
                <c:ptCount val="1"/>
                <c:pt idx="0">
                  <c:v>Total Loans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85575589459084"/>
                      <c:h val="0.115601851851851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507-4161-BC3C-2EF368F801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'DATA SORT'!$I$4465</c:f>
              <c:numCache>
                <c:formatCode>"$"#,##0</c:formatCode>
                <c:ptCount val="1"/>
                <c:pt idx="0">
                  <c:v>845867078946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07-4161-BC3C-2EF368F8018E}"/>
            </c:ext>
          </c:extLst>
        </c:ser>
        <c:ser>
          <c:idx val="1"/>
          <c:order val="1"/>
          <c:tx>
            <c:strRef>
              <c:f>'DATA SORT'!$K$3</c:f>
              <c:strCache>
                <c:ptCount val="1"/>
                <c:pt idx="0">
                  <c:v>Total Assets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27323162274619"/>
                      <c:h val="0.115601851851851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507-4161-BC3C-2EF368F801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'DATA SORT'!$K$4465</c:f>
              <c:numCache>
                <c:formatCode>"$"#,##0</c:formatCode>
                <c:ptCount val="1"/>
                <c:pt idx="0">
                  <c:v>1180412882350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07-4161-BC3C-2EF368F8018E}"/>
            </c:ext>
          </c:extLst>
        </c:ser>
        <c:ser>
          <c:idx val="3"/>
          <c:order val="2"/>
          <c:tx>
            <c:strRef>
              <c:f>'DATA SORT'!$M$3</c:f>
              <c:strCache>
                <c:ptCount val="1"/>
                <c:pt idx="0">
                  <c:v>Total Shares and Deposits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808147942006162E-2"/>
                  <c:y val="-1.3698630136986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159500693481274"/>
                      <c:h val="0.115601851851851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507-4161-BC3C-2EF368F801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'DATA SORT'!$M$4465</c:f>
              <c:numCache>
                <c:formatCode>"$"#,##0</c:formatCode>
                <c:ptCount val="1"/>
                <c:pt idx="0">
                  <c:v>1006705297514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07-4161-BC3C-2EF368F8018E}"/>
            </c:ext>
          </c:extLst>
        </c:ser>
        <c:ser>
          <c:idx val="4"/>
          <c:order val="3"/>
          <c:tx>
            <c:strRef>
              <c:f>'DATA SORT'!$N$3</c:f>
              <c:strCache>
                <c:ptCount val="1"/>
                <c:pt idx="0">
                  <c:v>Insured Shares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7739251040221915E-3"/>
                  <c:y val="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0499306518724"/>
                      <c:h val="0.115601851851851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4507-4161-BC3C-2EF368F8018E}"/>
                </c:ext>
              </c:extLst>
            </c:dLbl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'DATA SORT'!$N$4465</c:f>
              <c:numCache>
                <c:formatCode>"$"#,##0</c:formatCode>
                <c:ptCount val="1"/>
                <c:pt idx="0">
                  <c:v>893748144900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07-4161-BC3C-2EF368F8018E}"/>
            </c:ext>
          </c:extLst>
        </c:ser>
        <c:ser>
          <c:idx val="5"/>
          <c:order val="4"/>
          <c:tx>
            <c:strRef>
              <c:f>'DATA SORT'!$O$3</c:f>
              <c:strCache>
                <c:ptCount val="1"/>
                <c:pt idx="0">
                  <c:v>Uninsured Shares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770083102493085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240997229916897"/>
                      <c:h val="0.114148571428571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04D5-4517-B9CE-247CF4056A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'DATA SORT'!$O$4465</c:f>
              <c:numCache>
                <c:formatCode>"$"#,##0</c:formatCode>
                <c:ptCount val="1"/>
                <c:pt idx="0">
                  <c:v>93393001242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07-4161-BC3C-2EF368F8018E}"/>
            </c:ext>
          </c:extLst>
        </c:ser>
        <c:ser>
          <c:idx val="6"/>
          <c:order val="5"/>
          <c:tx>
            <c:strRef>
              <c:f>'DATA SORT'!$P$3</c:f>
              <c:strCache>
                <c:ptCount val="1"/>
                <c:pt idx="0">
                  <c:v>Total Net Worth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5235566122101774E-2"/>
                  <c:y val="-6.9153475815523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132963988919664"/>
                      <c:h val="0.1122247191011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507-4161-BC3C-2EF368F801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'DATA SORT'!$P$4465</c:f>
              <c:numCache>
                <c:formatCode>"$"#,##0</c:formatCode>
                <c:ptCount val="1"/>
                <c:pt idx="0">
                  <c:v>131461542170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07-4161-BC3C-2EF368F8018E}"/>
            </c:ext>
          </c:extLst>
        </c:ser>
        <c:ser>
          <c:idx val="2"/>
          <c:order val="6"/>
          <c:tx>
            <c:strRef>
              <c:f>'DATA SORT'!$AH$3</c:f>
              <c:strCache>
                <c:ptCount val="1"/>
                <c:pt idx="0">
                  <c:v>Borrowings Available $ less Draws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8.3102493074792005E-3"/>
                  <c:y val="-8.3333333333333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409972299168971"/>
                      <c:h val="0.1122247191011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4507-4161-BC3C-2EF368F801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'DATA SORT'!$AH$4465</c:f>
              <c:numCache>
                <c:formatCode>"$"#,##0</c:formatCode>
                <c:ptCount val="1"/>
                <c:pt idx="0">
                  <c:v>271348795625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07-4161-BC3C-2EF368F80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224015"/>
        <c:axId val="174429247"/>
      </c:barChart>
      <c:catAx>
        <c:axId val="2322401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4429247"/>
        <c:crosses val="autoZero"/>
        <c:auto val="1"/>
        <c:lblAlgn val="ctr"/>
        <c:lblOffset val="100"/>
        <c:noMultiLvlLbl val="0"/>
      </c:catAx>
      <c:valAx>
        <c:axId val="174429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224015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0948647011649E-2"/>
          <c:y val="0.6845692688413948"/>
          <c:w val="0.84806303577957132"/>
          <c:h val="0.301716445444319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EARNINGS</a:t>
            </a:r>
            <a:r>
              <a:rPr lang="en-US" b="1" baseline="0"/>
              <a:t> PROFITABILITY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1B-475E-AE0B-C831C978ED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31B-475E-AE0B-C831C978ED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GRAPHS!$R$1:$S$1</c:f>
              <c:strCache>
                <c:ptCount val="2"/>
                <c:pt idx="0">
                  <c:v>UNPROFITABLE</c:v>
                </c:pt>
                <c:pt idx="1">
                  <c:v>PROFITABLE</c:v>
                </c:pt>
              </c:strCache>
            </c:strRef>
          </c:cat>
          <c:val>
            <c:numRef>
              <c:f>GRAPHS!$R$2:$S$2</c:f>
              <c:numCache>
                <c:formatCode>#,##0</c:formatCode>
                <c:ptCount val="2"/>
                <c:pt idx="0">
                  <c:v>185</c:v>
                </c:pt>
                <c:pt idx="1">
                  <c:v>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A7-4C3E-9334-921D5A702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COMMERCIAL</a:t>
            </a:r>
            <a:r>
              <a:rPr lang="en-US" b="1" baseline="0"/>
              <a:t> VS NON COMMERCIAL LOANS</a:t>
            </a:r>
          </a:p>
        </c:rich>
      </c:tx>
      <c:layout>
        <c:manualLayout>
          <c:xMode val="edge"/>
          <c:yMode val="edge"/>
          <c:x val="0.1549166666666666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BE-484F-A58E-6C33BE48E2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BE-484F-A58E-6C33BE48E2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GRAPHS!$B$22:$B$23</c:f>
              <c:strCache>
                <c:ptCount val="2"/>
                <c:pt idx="0">
                  <c:v>Commercial loans</c:v>
                </c:pt>
                <c:pt idx="1">
                  <c:v>Non Commercial Loans</c:v>
                </c:pt>
              </c:strCache>
            </c:strRef>
          </c:cat>
          <c:val>
            <c:numRef>
              <c:f>GRAPHS!$C$22:$C$23</c:f>
              <c:numCache>
                <c:formatCode>"$"#,##0</c:formatCode>
                <c:ptCount val="2"/>
                <c:pt idx="0" formatCode="_(&quot;$&quot;* #,##0_);_(&quot;$&quot;* \(#,##0\);_(&quot;$&quot;* &quot;-&quot;_);_(@_)">
                  <c:v>112143492963</c:v>
                </c:pt>
                <c:pt idx="1">
                  <c:v>733723585983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20-432C-8BD4-D0B35E899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1409667541557317E-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SORT'!$Q$3</c:f>
              <c:strCache>
                <c:ptCount val="1"/>
                <c:pt idx="0">
                  <c:v>Net Worth Ratio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SORT'!$Q$4:$Q$4463</c:f>
              <c:numCache>
                <c:formatCode>0.00%</c:formatCode>
                <c:ptCount val="1720"/>
                <c:pt idx="0">
                  <c:v>-1.2999999999999999E-3</c:v>
                </c:pt>
                <c:pt idx="1">
                  <c:v>0.22889999999999999</c:v>
                </c:pt>
                <c:pt idx="2">
                  <c:v>9.5299999999999996E-2</c:v>
                </c:pt>
                <c:pt idx="3">
                  <c:v>0.15260000000000001</c:v>
                </c:pt>
                <c:pt idx="4">
                  <c:v>0.14130000000000001</c:v>
                </c:pt>
                <c:pt idx="5">
                  <c:v>0.20899999999999999</c:v>
                </c:pt>
                <c:pt idx="6">
                  <c:v>0.11749999999999999</c:v>
                </c:pt>
                <c:pt idx="7">
                  <c:v>0.1187</c:v>
                </c:pt>
                <c:pt idx="8">
                  <c:v>0.15129999999999999</c:v>
                </c:pt>
                <c:pt idx="9">
                  <c:v>0.1178</c:v>
                </c:pt>
                <c:pt idx="10">
                  <c:v>0.1036</c:v>
                </c:pt>
                <c:pt idx="11">
                  <c:v>0.1203</c:v>
                </c:pt>
                <c:pt idx="12">
                  <c:v>0.1173</c:v>
                </c:pt>
                <c:pt idx="13">
                  <c:v>0.1163</c:v>
                </c:pt>
                <c:pt idx="14">
                  <c:v>9.4299999999999995E-2</c:v>
                </c:pt>
                <c:pt idx="15">
                  <c:v>8.4199999999999997E-2</c:v>
                </c:pt>
                <c:pt idx="16">
                  <c:v>0.11799999999999999</c:v>
                </c:pt>
                <c:pt idx="17">
                  <c:v>0.1225</c:v>
                </c:pt>
                <c:pt idx="18">
                  <c:v>0.1343</c:v>
                </c:pt>
                <c:pt idx="19">
                  <c:v>0.18779999999999999</c:v>
                </c:pt>
                <c:pt idx="20">
                  <c:v>0.32500000000000001</c:v>
                </c:pt>
                <c:pt idx="21">
                  <c:v>0.23480000000000001</c:v>
                </c:pt>
                <c:pt idx="22">
                  <c:v>7.6499999999999999E-2</c:v>
                </c:pt>
                <c:pt idx="23">
                  <c:v>0.1406</c:v>
                </c:pt>
                <c:pt idx="24">
                  <c:v>0.1202</c:v>
                </c:pt>
                <c:pt idx="25">
                  <c:v>7.1199999999999999E-2</c:v>
                </c:pt>
                <c:pt idx="26">
                  <c:v>0.10290000000000001</c:v>
                </c:pt>
                <c:pt idx="27">
                  <c:v>0.12039999999999999</c:v>
                </c:pt>
                <c:pt idx="28">
                  <c:v>0.13739999999999999</c:v>
                </c:pt>
                <c:pt idx="29">
                  <c:v>0.10829999999999999</c:v>
                </c:pt>
                <c:pt idx="30">
                  <c:v>0.19539999999999999</c:v>
                </c:pt>
                <c:pt idx="31">
                  <c:v>9.8199999999999996E-2</c:v>
                </c:pt>
                <c:pt idx="32">
                  <c:v>0.1183</c:v>
                </c:pt>
                <c:pt idx="33">
                  <c:v>8.3799999999999999E-2</c:v>
                </c:pt>
                <c:pt idx="34">
                  <c:v>0.19639999999999999</c:v>
                </c:pt>
                <c:pt idx="35">
                  <c:v>0.1022</c:v>
                </c:pt>
                <c:pt idx="36">
                  <c:v>0.15440000000000001</c:v>
                </c:pt>
                <c:pt idx="37">
                  <c:v>0.1396</c:v>
                </c:pt>
                <c:pt idx="38">
                  <c:v>9.6299999999999997E-2</c:v>
                </c:pt>
                <c:pt idx="39">
                  <c:v>0.1128</c:v>
                </c:pt>
                <c:pt idx="40">
                  <c:v>0.1053</c:v>
                </c:pt>
                <c:pt idx="41">
                  <c:v>9.3799999999999994E-2</c:v>
                </c:pt>
                <c:pt idx="42">
                  <c:v>0.12</c:v>
                </c:pt>
                <c:pt idx="43">
                  <c:v>9.6600000000000005E-2</c:v>
                </c:pt>
                <c:pt idx="44">
                  <c:v>0.1618</c:v>
                </c:pt>
                <c:pt idx="45">
                  <c:v>0.16</c:v>
                </c:pt>
                <c:pt idx="46">
                  <c:v>0.1048</c:v>
                </c:pt>
                <c:pt idx="47">
                  <c:v>0.12</c:v>
                </c:pt>
                <c:pt idx="48">
                  <c:v>0.1288</c:v>
                </c:pt>
                <c:pt idx="49">
                  <c:v>0.26779999999999998</c:v>
                </c:pt>
                <c:pt idx="50">
                  <c:v>9.6600000000000005E-2</c:v>
                </c:pt>
                <c:pt idx="51">
                  <c:v>9.1600000000000001E-2</c:v>
                </c:pt>
                <c:pt idx="52">
                  <c:v>8.9099999999999999E-2</c:v>
                </c:pt>
                <c:pt idx="53">
                  <c:v>0.43130000000000002</c:v>
                </c:pt>
                <c:pt idx="54">
                  <c:v>9.9599999999999994E-2</c:v>
                </c:pt>
                <c:pt idx="55">
                  <c:v>0.1221</c:v>
                </c:pt>
                <c:pt idx="56">
                  <c:v>6.6500000000000004E-2</c:v>
                </c:pt>
                <c:pt idx="57">
                  <c:v>0.1391</c:v>
                </c:pt>
                <c:pt idx="58">
                  <c:v>0.1095</c:v>
                </c:pt>
                <c:pt idx="59">
                  <c:v>0.1578</c:v>
                </c:pt>
                <c:pt idx="60">
                  <c:v>8.8400000000000006E-2</c:v>
                </c:pt>
                <c:pt idx="61">
                  <c:v>0.13539999999999999</c:v>
                </c:pt>
                <c:pt idx="62">
                  <c:v>0.1462</c:v>
                </c:pt>
                <c:pt idx="63">
                  <c:v>9.1700000000000004E-2</c:v>
                </c:pt>
                <c:pt idx="64">
                  <c:v>9.2100000000000001E-2</c:v>
                </c:pt>
                <c:pt idx="65">
                  <c:v>0.114</c:v>
                </c:pt>
                <c:pt idx="66">
                  <c:v>8.2100000000000006E-2</c:v>
                </c:pt>
                <c:pt idx="67">
                  <c:v>0.16220000000000001</c:v>
                </c:pt>
                <c:pt idx="68">
                  <c:v>0.18260000000000001</c:v>
                </c:pt>
                <c:pt idx="69">
                  <c:v>0.1144</c:v>
                </c:pt>
                <c:pt idx="70">
                  <c:v>0.1217</c:v>
                </c:pt>
                <c:pt idx="71">
                  <c:v>0.1275</c:v>
                </c:pt>
                <c:pt idx="72">
                  <c:v>8.8300000000000003E-2</c:v>
                </c:pt>
                <c:pt idx="73">
                  <c:v>0.41639999999999999</c:v>
                </c:pt>
                <c:pt idx="74">
                  <c:v>8.8200000000000001E-2</c:v>
                </c:pt>
                <c:pt idx="75">
                  <c:v>0.1774</c:v>
                </c:pt>
                <c:pt idx="76">
                  <c:v>0.1258</c:v>
                </c:pt>
                <c:pt idx="77">
                  <c:v>0.11700000000000001</c:v>
                </c:pt>
                <c:pt idx="78">
                  <c:v>0.1719</c:v>
                </c:pt>
                <c:pt idx="79">
                  <c:v>9.9500000000000005E-2</c:v>
                </c:pt>
                <c:pt idx="80">
                  <c:v>0.15720000000000001</c:v>
                </c:pt>
                <c:pt idx="81">
                  <c:v>8.48E-2</c:v>
                </c:pt>
                <c:pt idx="82">
                  <c:v>0.13220000000000001</c:v>
                </c:pt>
                <c:pt idx="83">
                  <c:v>0.15029999999999999</c:v>
                </c:pt>
                <c:pt idx="84">
                  <c:v>9.5100000000000004E-2</c:v>
                </c:pt>
                <c:pt idx="85">
                  <c:v>9.9900000000000003E-2</c:v>
                </c:pt>
                <c:pt idx="86">
                  <c:v>9.8199999999999996E-2</c:v>
                </c:pt>
                <c:pt idx="87">
                  <c:v>0.13569999999999999</c:v>
                </c:pt>
                <c:pt idx="88">
                  <c:v>0.1109</c:v>
                </c:pt>
                <c:pt idx="89">
                  <c:v>0.1062</c:v>
                </c:pt>
                <c:pt idx="90">
                  <c:v>0.14460000000000001</c:v>
                </c:pt>
                <c:pt idx="91">
                  <c:v>9.7699999999999995E-2</c:v>
                </c:pt>
                <c:pt idx="92">
                  <c:v>0.1072</c:v>
                </c:pt>
                <c:pt idx="93">
                  <c:v>9.5000000000000001E-2</c:v>
                </c:pt>
                <c:pt idx="94">
                  <c:v>0.1095</c:v>
                </c:pt>
                <c:pt idx="95">
                  <c:v>7.6700000000000004E-2</c:v>
                </c:pt>
                <c:pt idx="96">
                  <c:v>0.16209999999999999</c:v>
                </c:pt>
                <c:pt idx="97">
                  <c:v>0.18859999999999999</c:v>
                </c:pt>
                <c:pt idx="98">
                  <c:v>0.31790000000000002</c:v>
                </c:pt>
                <c:pt idx="99">
                  <c:v>0.1076</c:v>
                </c:pt>
                <c:pt idx="100">
                  <c:v>6.6699999999999995E-2</c:v>
                </c:pt>
                <c:pt idx="101">
                  <c:v>9.7699999999999995E-2</c:v>
                </c:pt>
                <c:pt idx="102">
                  <c:v>0.13830000000000001</c:v>
                </c:pt>
                <c:pt idx="103">
                  <c:v>0.12559999999999999</c:v>
                </c:pt>
                <c:pt idx="104">
                  <c:v>9.7900000000000001E-2</c:v>
                </c:pt>
                <c:pt idx="105">
                  <c:v>8.0699999999999994E-2</c:v>
                </c:pt>
                <c:pt idx="106">
                  <c:v>0.18779999999999999</c:v>
                </c:pt>
                <c:pt idx="107">
                  <c:v>0.2072</c:v>
                </c:pt>
                <c:pt idx="108">
                  <c:v>0.9869</c:v>
                </c:pt>
                <c:pt idx="109">
                  <c:v>8.6199999999999999E-2</c:v>
                </c:pt>
                <c:pt idx="110">
                  <c:v>0.1188</c:v>
                </c:pt>
                <c:pt idx="111">
                  <c:v>0.1411</c:v>
                </c:pt>
                <c:pt idx="112">
                  <c:v>0.12970000000000001</c:v>
                </c:pt>
                <c:pt idx="113">
                  <c:v>7.7399999999999997E-2</c:v>
                </c:pt>
                <c:pt idx="114">
                  <c:v>7.6200000000000004E-2</c:v>
                </c:pt>
                <c:pt idx="115">
                  <c:v>0.16020000000000001</c:v>
                </c:pt>
                <c:pt idx="116">
                  <c:v>0.1114</c:v>
                </c:pt>
                <c:pt idx="117">
                  <c:v>0.1008</c:v>
                </c:pt>
                <c:pt idx="118">
                  <c:v>0.1203</c:v>
                </c:pt>
                <c:pt idx="119">
                  <c:v>8.7099999999999997E-2</c:v>
                </c:pt>
                <c:pt idx="120">
                  <c:v>0.1239</c:v>
                </c:pt>
                <c:pt idx="121">
                  <c:v>0.1159</c:v>
                </c:pt>
                <c:pt idx="122">
                  <c:v>0.13150000000000001</c:v>
                </c:pt>
                <c:pt idx="123">
                  <c:v>9.9199999999999997E-2</c:v>
                </c:pt>
                <c:pt idx="124">
                  <c:v>0.1222</c:v>
                </c:pt>
                <c:pt idx="125">
                  <c:v>0.12609999999999999</c:v>
                </c:pt>
                <c:pt idx="126">
                  <c:v>9.4500000000000001E-2</c:v>
                </c:pt>
                <c:pt idx="127">
                  <c:v>0.13350000000000001</c:v>
                </c:pt>
                <c:pt idx="128">
                  <c:v>8.43E-2</c:v>
                </c:pt>
                <c:pt idx="129">
                  <c:v>9.8799999999999999E-2</c:v>
                </c:pt>
                <c:pt idx="130">
                  <c:v>0.1915</c:v>
                </c:pt>
                <c:pt idx="131">
                  <c:v>8.8400000000000006E-2</c:v>
                </c:pt>
                <c:pt idx="132">
                  <c:v>0.1537</c:v>
                </c:pt>
                <c:pt idx="133">
                  <c:v>0.14680000000000001</c:v>
                </c:pt>
                <c:pt idx="134">
                  <c:v>0.2</c:v>
                </c:pt>
                <c:pt idx="135">
                  <c:v>0.1777</c:v>
                </c:pt>
                <c:pt idx="136">
                  <c:v>0.17949999999999999</c:v>
                </c:pt>
                <c:pt idx="137">
                  <c:v>0.13370000000000001</c:v>
                </c:pt>
                <c:pt idx="138">
                  <c:v>9.5100000000000004E-2</c:v>
                </c:pt>
                <c:pt idx="139">
                  <c:v>0.1207</c:v>
                </c:pt>
                <c:pt idx="140">
                  <c:v>0.18609999999999999</c:v>
                </c:pt>
                <c:pt idx="141">
                  <c:v>0.15290000000000001</c:v>
                </c:pt>
                <c:pt idx="142">
                  <c:v>0.1018</c:v>
                </c:pt>
                <c:pt idx="143">
                  <c:v>0.17069999999999999</c:v>
                </c:pt>
                <c:pt idx="144">
                  <c:v>0.25829999999999997</c:v>
                </c:pt>
                <c:pt idx="145">
                  <c:v>0.1411</c:v>
                </c:pt>
                <c:pt idx="146">
                  <c:v>8.0600000000000005E-2</c:v>
                </c:pt>
                <c:pt idx="147">
                  <c:v>9.98E-2</c:v>
                </c:pt>
                <c:pt idx="148">
                  <c:v>0.13489999999999999</c:v>
                </c:pt>
                <c:pt idx="149">
                  <c:v>0.114</c:v>
                </c:pt>
                <c:pt idx="150">
                  <c:v>0.18390000000000001</c:v>
                </c:pt>
                <c:pt idx="151">
                  <c:v>9.2899999999999996E-2</c:v>
                </c:pt>
                <c:pt idx="152">
                  <c:v>0.22020000000000001</c:v>
                </c:pt>
                <c:pt idx="153">
                  <c:v>0.1903</c:v>
                </c:pt>
                <c:pt idx="154">
                  <c:v>0.13189999999999999</c:v>
                </c:pt>
                <c:pt idx="155">
                  <c:v>0.1242</c:v>
                </c:pt>
                <c:pt idx="156">
                  <c:v>0.1157</c:v>
                </c:pt>
                <c:pt idx="157">
                  <c:v>0.1018</c:v>
                </c:pt>
                <c:pt idx="158">
                  <c:v>0.14369999999999999</c:v>
                </c:pt>
                <c:pt idx="159">
                  <c:v>0.69069999999999998</c:v>
                </c:pt>
                <c:pt idx="160">
                  <c:v>0.1026</c:v>
                </c:pt>
                <c:pt idx="161">
                  <c:v>9.2100000000000001E-2</c:v>
                </c:pt>
                <c:pt idx="162">
                  <c:v>9.5000000000000001E-2</c:v>
                </c:pt>
                <c:pt idx="163">
                  <c:v>9.7199999999999995E-2</c:v>
                </c:pt>
                <c:pt idx="164">
                  <c:v>9.9900000000000003E-2</c:v>
                </c:pt>
                <c:pt idx="165">
                  <c:v>0.16800000000000001</c:v>
                </c:pt>
                <c:pt idx="166">
                  <c:v>0.57779999999999998</c:v>
                </c:pt>
                <c:pt idx="167">
                  <c:v>0.16159999999999999</c:v>
                </c:pt>
                <c:pt idx="168">
                  <c:v>0.16689999999999999</c:v>
                </c:pt>
                <c:pt idx="169">
                  <c:v>0.11990000000000001</c:v>
                </c:pt>
                <c:pt idx="170">
                  <c:v>0.1628</c:v>
                </c:pt>
                <c:pt idx="171">
                  <c:v>0.1971</c:v>
                </c:pt>
                <c:pt idx="172">
                  <c:v>0.13170000000000001</c:v>
                </c:pt>
                <c:pt idx="173">
                  <c:v>0.1089</c:v>
                </c:pt>
                <c:pt idx="174">
                  <c:v>0.192</c:v>
                </c:pt>
                <c:pt idx="175">
                  <c:v>8.8900000000000007E-2</c:v>
                </c:pt>
                <c:pt idx="176">
                  <c:v>0.13469999999999999</c:v>
                </c:pt>
                <c:pt idx="177">
                  <c:v>0.1799</c:v>
                </c:pt>
                <c:pt idx="178">
                  <c:v>0.1051</c:v>
                </c:pt>
                <c:pt idx="179">
                  <c:v>0.12859999999999999</c:v>
                </c:pt>
                <c:pt idx="180">
                  <c:v>0.12509999999999999</c:v>
                </c:pt>
                <c:pt idx="181">
                  <c:v>0.157</c:v>
                </c:pt>
                <c:pt idx="182">
                  <c:v>0.12939999999999999</c:v>
                </c:pt>
                <c:pt idx="183">
                  <c:v>0.1176</c:v>
                </c:pt>
                <c:pt idx="184">
                  <c:v>8.9099999999999999E-2</c:v>
                </c:pt>
                <c:pt idx="185">
                  <c:v>0.1235</c:v>
                </c:pt>
                <c:pt idx="186">
                  <c:v>0.15629999999999999</c:v>
                </c:pt>
                <c:pt idx="187">
                  <c:v>0.1258</c:v>
                </c:pt>
                <c:pt idx="188">
                  <c:v>9.2499999999999999E-2</c:v>
                </c:pt>
                <c:pt idx="189">
                  <c:v>0.13730000000000001</c:v>
                </c:pt>
                <c:pt idx="190">
                  <c:v>8.9399999999999993E-2</c:v>
                </c:pt>
                <c:pt idx="191">
                  <c:v>0.1109</c:v>
                </c:pt>
                <c:pt idx="192">
                  <c:v>0.1056</c:v>
                </c:pt>
                <c:pt idx="193">
                  <c:v>0.1709</c:v>
                </c:pt>
                <c:pt idx="194">
                  <c:v>0.14599999999999999</c:v>
                </c:pt>
                <c:pt idx="195">
                  <c:v>0.10199999999999999</c:v>
                </c:pt>
                <c:pt idx="196">
                  <c:v>0.22650000000000001</c:v>
                </c:pt>
                <c:pt idx="197">
                  <c:v>0.10349999999999999</c:v>
                </c:pt>
                <c:pt idx="198">
                  <c:v>0.10249999999999999</c:v>
                </c:pt>
                <c:pt idx="199">
                  <c:v>9.2999999999999999E-2</c:v>
                </c:pt>
                <c:pt idx="200">
                  <c:v>0.1182</c:v>
                </c:pt>
                <c:pt idx="201">
                  <c:v>0.12870000000000001</c:v>
                </c:pt>
                <c:pt idx="202">
                  <c:v>0.39500000000000002</c:v>
                </c:pt>
                <c:pt idx="203">
                  <c:v>0.17929999999999999</c:v>
                </c:pt>
                <c:pt idx="204">
                  <c:v>9.0499999999999997E-2</c:v>
                </c:pt>
                <c:pt idx="205">
                  <c:v>0.1115</c:v>
                </c:pt>
                <c:pt idx="206">
                  <c:v>0.1226</c:v>
                </c:pt>
                <c:pt idx="207">
                  <c:v>0.1449</c:v>
                </c:pt>
                <c:pt idx="208">
                  <c:v>0.19689999999999999</c:v>
                </c:pt>
                <c:pt idx="209">
                  <c:v>0.2135</c:v>
                </c:pt>
                <c:pt idx="210">
                  <c:v>0.1201</c:v>
                </c:pt>
                <c:pt idx="211">
                  <c:v>0.11890000000000001</c:v>
                </c:pt>
                <c:pt idx="212">
                  <c:v>0.15359999999999999</c:v>
                </c:pt>
                <c:pt idx="213">
                  <c:v>0.27800000000000002</c:v>
                </c:pt>
                <c:pt idx="214">
                  <c:v>0.1565</c:v>
                </c:pt>
                <c:pt idx="215">
                  <c:v>9.7100000000000006E-2</c:v>
                </c:pt>
                <c:pt idx="216">
                  <c:v>8.8099999999999998E-2</c:v>
                </c:pt>
                <c:pt idx="217">
                  <c:v>0.1666</c:v>
                </c:pt>
                <c:pt idx="218">
                  <c:v>0.10920000000000001</c:v>
                </c:pt>
                <c:pt idx="219">
                  <c:v>9.2899999999999996E-2</c:v>
                </c:pt>
                <c:pt idx="220">
                  <c:v>0.1343</c:v>
                </c:pt>
                <c:pt idx="221">
                  <c:v>0.12180000000000001</c:v>
                </c:pt>
                <c:pt idx="222">
                  <c:v>0.20080000000000001</c:v>
                </c:pt>
                <c:pt idx="223">
                  <c:v>0.1033</c:v>
                </c:pt>
                <c:pt idx="224">
                  <c:v>0.12280000000000001</c:v>
                </c:pt>
                <c:pt idx="225">
                  <c:v>9.9000000000000005E-2</c:v>
                </c:pt>
                <c:pt idx="226">
                  <c:v>9.69E-2</c:v>
                </c:pt>
                <c:pt idx="227">
                  <c:v>7.7799999999999994E-2</c:v>
                </c:pt>
                <c:pt idx="228">
                  <c:v>0.1164</c:v>
                </c:pt>
                <c:pt idx="229">
                  <c:v>0.12889999999999999</c:v>
                </c:pt>
                <c:pt idx="230">
                  <c:v>0.123</c:v>
                </c:pt>
                <c:pt idx="231">
                  <c:v>0.18390000000000001</c:v>
                </c:pt>
                <c:pt idx="232">
                  <c:v>0.40860000000000002</c:v>
                </c:pt>
                <c:pt idx="233">
                  <c:v>0.14330000000000001</c:v>
                </c:pt>
                <c:pt idx="234">
                  <c:v>0.1069</c:v>
                </c:pt>
                <c:pt idx="235">
                  <c:v>0.1036</c:v>
                </c:pt>
                <c:pt idx="236">
                  <c:v>0.21190000000000001</c:v>
                </c:pt>
                <c:pt idx="237">
                  <c:v>0.1004</c:v>
                </c:pt>
                <c:pt idx="238">
                  <c:v>9.2200000000000004E-2</c:v>
                </c:pt>
                <c:pt idx="239">
                  <c:v>9.2700000000000005E-2</c:v>
                </c:pt>
                <c:pt idx="240">
                  <c:v>7.4200000000000002E-2</c:v>
                </c:pt>
                <c:pt idx="241">
                  <c:v>0.17199999999999999</c:v>
                </c:pt>
                <c:pt idx="242">
                  <c:v>0.16450000000000001</c:v>
                </c:pt>
                <c:pt idx="243">
                  <c:v>0.20660000000000001</c:v>
                </c:pt>
                <c:pt idx="244">
                  <c:v>0.1148</c:v>
                </c:pt>
                <c:pt idx="245">
                  <c:v>9.11E-2</c:v>
                </c:pt>
                <c:pt idx="246">
                  <c:v>0.17069999999999999</c:v>
                </c:pt>
                <c:pt idx="247">
                  <c:v>0.12239999999999999</c:v>
                </c:pt>
                <c:pt idx="248">
                  <c:v>0.1353</c:v>
                </c:pt>
                <c:pt idx="249">
                  <c:v>0.1169</c:v>
                </c:pt>
                <c:pt idx="250">
                  <c:v>0.1237</c:v>
                </c:pt>
                <c:pt idx="251">
                  <c:v>0.14380000000000001</c:v>
                </c:pt>
                <c:pt idx="252">
                  <c:v>7.8299999999999995E-2</c:v>
                </c:pt>
                <c:pt idx="253">
                  <c:v>9.64E-2</c:v>
                </c:pt>
                <c:pt idx="254">
                  <c:v>0.16009999999999999</c:v>
                </c:pt>
                <c:pt idx="255">
                  <c:v>0.13450000000000001</c:v>
                </c:pt>
                <c:pt idx="256">
                  <c:v>0.26150000000000001</c:v>
                </c:pt>
                <c:pt idx="257">
                  <c:v>0.1396</c:v>
                </c:pt>
                <c:pt idx="258">
                  <c:v>0.105</c:v>
                </c:pt>
                <c:pt idx="259">
                  <c:v>0.1303</c:v>
                </c:pt>
                <c:pt idx="260">
                  <c:v>0.1779</c:v>
                </c:pt>
                <c:pt idx="261">
                  <c:v>0.18640000000000001</c:v>
                </c:pt>
                <c:pt idx="262">
                  <c:v>0.14099999999999999</c:v>
                </c:pt>
                <c:pt idx="263">
                  <c:v>0.21310000000000001</c:v>
                </c:pt>
                <c:pt idx="264">
                  <c:v>0.1132</c:v>
                </c:pt>
                <c:pt idx="265">
                  <c:v>0.11169999999999999</c:v>
                </c:pt>
                <c:pt idx="266">
                  <c:v>0.14380000000000001</c:v>
                </c:pt>
                <c:pt idx="267">
                  <c:v>0.1069</c:v>
                </c:pt>
                <c:pt idx="268">
                  <c:v>0.13539999999999999</c:v>
                </c:pt>
                <c:pt idx="269">
                  <c:v>0.16850000000000001</c:v>
                </c:pt>
                <c:pt idx="270">
                  <c:v>0.19919999999999999</c:v>
                </c:pt>
                <c:pt idx="271">
                  <c:v>0.27279999999999999</c:v>
                </c:pt>
                <c:pt idx="272">
                  <c:v>0.19969999999999999</c:v>
                </c:pt>
                <c:pt idx="273">
                  <c:v>0.1024</c:v>
                </c:pt>
                <c:pt idx="274">
                  <c:v>0.15310000000000001</c:v>
                </c:pt>
                <c:pt idx="275">
                  <c:v>0.15290000000000001</c:v>
                </c:pt>
                <c:pt idx="276">
                  <c:v>0.22189999999999999</c:v>
                </c:pt>
                <c:pt idx="277">
                  <c:v>0.2024</c:v>
                </c:pt>
                <c:pt idx="278">
                  <c:v>0.12540000000000001</c:v>
                </c:pt>
                <c:pt idx="279">
                  <c:v>0.14510000000000001</c:v>
                </c:pt>
                <c:pt idx="280">
                  <c:v>0.10340000000000001</c:v>
                </c:pt>
                <c:pt idx="281">
                  <c:v>0.1086</c:v>
                </c:pt>
                <c:pt idx="282">
                  <c:v>0.1835</c:v>
                </c:pt>
                <c:pt idx="283">
                  <c:v>0.11609999999999999</c:v>
                </c:pt>
                <c:pt idx="284">
                  <c:v>0.11509999999999999</c:v>
                </c:pt>
                <c:pt idx="285">
                  <c:v>0.11899999999999999</c:v>
                </c:pt>
                <c:pt idx="286">
                  <c:v>0.2432</c:v>
                </c:pt>
                <c:pt idx="287">
                  <c:v>0.1171</c:v>
                </c:pt>
                <c:pt idx="288">
                  <c:v>0.21099999999999999</c:v>
                </c:pt>
                <c:pt idx="289">
                  <c:v>8.6499999999999994E-2</c:v>
                </c:pt>
                <c:pt idx="290">
                  <c:v>8.1699999999999995E-2</c:v>
                </c:pt>
                <c:pt idx="291">
                  <c:v>0.1338</c:v>
                </c:pt>
                <c:pt idx="292">
                  <c:v>0.1036</c:v>
                </c:pt>
                <c:pt idx="293">
                  <c:v>0.1099</c:v>
                </c:pt>
                <c:pt idx="294">
                  <c:v>0.1212</c:v>
                </c:pt>
                <c:pt idx="295">
                  <c:v>0.5262</c:v>
                </c:pt>
                <c:pt idx="296">
                  <c:v>0.12330000000000001</c:v>
                </c:pt>
                <c:pt idx="297">
                  <c:v>0.1507</c:v>
                </c:pt>
                <c:pt idx="298">
                  <c:v>0.1532</c:v>
                </c:pt>
                <c:pt idx="299">
                  <c:v>0.1158</c:v>
                </c:pt>
                <c:pt idx="300">
                  <c:v>0.1641</c:v>
                </c:pt>
                <c:pt idx="301">
                  <c:v>0.18740000000000001</c:v>
                </c:pt>
                <c:pt idx="302">
                  <c:v>0.10390000000000001</c:v>
                </c:pt>
                <c:pt idx="303">
                  <c:v>0.1164</c:v>
                </c:pt>
                <c:pt idx="304">
                  <c:v>0.25459999999999999</c:v>
                </c:pt>
                <c:pt idx="305">
                  <c:v>0.1613</c:v>
                </c:pt>
                <c:pt idx="306">
                  <c:v>0.11890000000000001</c:v>
                </c:pt>
                <c:pt idx="307">
                  <c:v>6.1800000000000001E-2</c:v>
                </c:pt>
                <c:pt idx="308">
                  <c:v>0.1154</c:v>
                </c:pt>
                <c:pt idx="309">
                  <c:v>9.2499999999999999E-2</c:v>
                </c:pt>
                <c:pt idx="310">
                  <c:v>7.8E-2</c:v>
                </c:pt>
                <c:pt idx="311">
                  <c:v>0.10150000000000001</c:v>
                </c:pt>
                <c:pt idx="312">
                  <c:v>0.1003</c:v>
                </c:pt>
                <c:pt idx="313">
                  <c:v>0.12540000000000001</c:v>
                </c:pt>
                <c:pt idx="314">
                  <c:v>0.21990000000000001</c:v>
                </c:pt>
                <c:pt idx="315">
                  <c:v>0.2646</c:v>
                </c:pt>
                <c:pt idx="316">
                  <c:v>8.3900000000000002E-2</c:v>
                </c:pt>
                <c:pt idx="317">
                  <c:v>0.13020000000000001</c:v>
                </c:pt>
                <c:pt idx="318">
                  <c:v>0.13600000000000001</c:v>
                </c:pt>
                <c:pt idx="319">
                  <c:v>0.1668</c:v>
                </c:pt>
                <c:pt idx="320">
                  <c:v>0.106</c:v>
                </c:pt>
                <c:pt idx="321">
                  <c:v>0.10440000000000001</c:v>
                </c:pt>
                <c:pt idx="322">
                  <c:v>0.114</c:v>
                </c:pt>
                <c:pt idx="323">
                  <c:v>9.0999999999999998E-2</c:v>
                </c:pt>
                <c:pt idx="324">
                  <c:v>0.1226</c:v>
                </c:pt>
                <c:pt idx="325">
                  <c:v>0.1479</c:v>
                </c:pt>
                <c:pt idx="326">
                  <c:v>0.1089</c:v>
                </c:pt>
                <c:pt idx="327">
                  <c:v>7.1099999999999997E-2</c:v>
                </c:pt>
                <c:pt idx="328">
                  <c:v>8.6800000000000002E-2</c:v>
                </c:pt>
                <c:pt idx="329">
                  <c:v>0.1033</c:v>
                </c:pt>
                <c:pt idx="330">
                  <c:v>0.1258</c:v>
                </c:pt>
                <c:pt idx="331">
                  <c:v>9.4899999999999998E-2</c:v>
                </c:pt>
                <c:pt idx="332">
                  <c:v>0.13159999999999999</c:v>
                </c:pt>
                <c:pt idx="333">
                  <c:v>0.1017</c:v>
                </c:pt>
                <c:pt idx="334">
                  <c:v>0.1303</c:v>
                </c:pt>
                <c:pt idx="335">
                  <c:v>0.106</c:v>
                </c:pt>
                <c:pt idx="336">
                  <c:v>0.1222</c:v>
                </c:pt>
                <c:pt idx="337">
                  <c:v>0.10249999999999999</c:v>
                </c:pt>
                <c:pt idx="338">
                  <c:v>9.3200000000000005E-2</c:v>
                </c:pt>
                <c:pt idx="339">
                  <c:v>0.12809999999999999</c:v>
                </c:pt>
                <c:pt idx="340">
                  <c:v>0.106</c:v>
                </c:pt>
                <c:pt idx="341">
                  <c:v>9.0899999999999995E-2</c:v>
                </c:pt>
                <c:pt idx="342">
                  <c:v>0.115</c:v>
                </c:pt>
                <c:pt idx="343">
                  <c:v>8.9599999999999999E-2</c:v>
                </c:pt>
                <c:pt idx="344">
                  <c:v>0.1016</c:v>
                </c:pt>
                <c:pt idx="345">
                  <c:v>9.3200000000000005E-2</c:v>
                </c:pt>
                <c:pt idx="346">
                  <c:v>0.11840000000000001</c:v>
                </c:pt>
                <c:pt idx="347">
                  <c:v>0.11650000000000001</c:v>
                </c:pt>
                <c:pt idx="348">
                  <c:v>0.10970000000000001</c:v>
                </c:pt>
                <c:pt idx="349">
                  <c:v>0.1295</c:v>
                </c:pt>
                <c:pt idx="350">
                  <c:v>0.1079</c:v>
                </c:pt>
                <c:pt idx="351">
                  <c:v>8.5199999999999998E-2</c:v>
                </c:pt>
                <c:pt idx="352">
                  <c:v>0.12889999999999999</c:v>
                </c:pt>
                <c:pt idx="353">
                  <c:v>8.2299999999999998E-2</c:v>
                </c:pt>
                <c:pt idx="354">
                  <c:v>8.9899999999999994E-2</c:v>
                </c:pt>
                <c:pt idx="355">
                  <c:v>7.85E-2</c:v>
                </c:pt>
                <c:pt idx="356">
                  <c:v>9.4799999999999995E-2</c:v>
                </c:pt>
                <c:pt idx="357">
                  <c:v>0.1027</c:v>
                </c:pt>
                <c:pt idx="358">
                  <c:v>9.4E-2</c:v>
                </c:pt>
                <c:pt idx="359">
                  <c:v>9.4299999999999995E-2</c:v>
                </c:pt>
                <c:pt idx="360">
                  <c:v>0.16639999999999999</c:v>
                </c:pt>
                <c:pt idx="361">
                  <c:v>0.44450000000000001</c:v>
                </c:pt>
                <c:pt idx="362">
                  <c:v>0.1149</c:v>
                </c:pt>
                <c:pt idx="363">
                  <c:v>0.15310000000000001</c:v>
                </c:pt>
                <c:pt idx="364">
                  <c:v>0.12540000000000001</c:v>
                </c:pt>
                <c:pt idx="365">
                  <c:v>0.12570000000000001</c:v>
                </c:pt>
                <c:pt idx="366">
                  <c:v>0.1123</c:v>
                </c:pt>
                <c:pt idx="367">
                  <c:v>8.1299999999999997E-2</c:v>
                </c:pt>
                <c:pt idx="368">
                  <c:v>9.1499999999999998E-2</c:v>
                </c:pt>
                <c:pt idx="369">
                  <c:v>8.4099999999999994E-2</c:v>
                </c:pt>
                <c:pt idx="370">
                  <c:v>8.1900000000000001E-2</c:v>
                </c:pt>
                <c:pt idx="371">
                  <c:v>0.1024</c:v>
                </c:pt>
                <c:pt idx="372">
                  <c:v>0.122</c:v>
                </c:pt>
                <c:pt idx="373">
                  <c:v>9.3899999999999997E-2</c:v>
                </c:pt>
                <c:pt idx="374">
                  <c:v>9.5600000000000004E-2</c:v>
                </c:pt>
                <c:pt idx="375">
                  <c:v>9.5600000000000004E-2</c:v>
                </c:pt>
                <c:pt idx="376">
                  <c:v>0.1298</c:v>
                </c:pt>
                <c:pt idx="377">
                  <c:v>0.105</c:v>
                </c:pt>
                <c:pt idx="378">
                  <c:v>0.1313</c:v>
                </c:pt>
                <c:pt idx="379">
                  <c:v>0.20300000000000001</c:v>
                </c:pt>
                <c:pt idx="380">
                  <c:v>0.13600000000000001</c:v>
                </c:pt>
                <c:pt idx="381">
                  <c:v>0.2056</c:v>
                </c:pt>
                <c:pt idx="382">
                  <c:v>0.1196</c:v>
                </c:pt>
                <c:pt idx="383">
                  <c:v>0.1108</c:v>
                </c:pt>
                <c:pt idx="384">
                  <c:v>9.4600000000000004E-2</c:v>
                </c:pt>
                <c:pt idx="385">
                  <c:v>0.108</c:v>
                </c:pt>
                <c:pt idx="386">
                  <c:v>0.1268</c:v>
                </c:pt>
                <c:pt idx="387">
                  <c:v>0.19350000000000001</c:v>
                </c:pt>
                <c:pt idx="388">
                  <c:v>9.7500000000000003E-2</c:v>
                </c:pt>
                <c:pt idx="389">
                  <c:v>0.13739999999999999</c:v>
                </c:pt>
                <c:pt idx="390">
                  <c:v>0.1232</c:v>
                </c:pt>
                <c:pt idx="391">
                  <c:v>0.12509999999999999</c:v>
                </c:pt>
                <c:pt idx="392">
                  <c:v>0.1376</c:v>
                </c:pt>
                <c:pt idx="393">
                  <c:v>0.1217</c:v>
                </c:pt>
                <c:pt idx="394">
                  <c:v>0.1326</c:v>
                </c:pt>
                <c:pt idx="395">
                  <c:v>0.1537</c:v>
                </c:pt>
                <c:pt idx="396">
                  <c:v>9.9900000000000003E-2</c:v>
                </c:pt>
                <c:pt idx="397">
                  <c:v>0.1067</c:v>
                </c:pt>
                <c:pt idx="398">
                  <c:v>0.1885</c:v>
                </c:pt>
                <c:pt idx="399">
                  <c:v>0.1178</c:v>
                </c:pt>
                <c:pt idx="400">
                  <c:v>8.4400000000000003E-2</c:v>
                </c:pt>
                <c:pt idx="401">
                  <c:v>0.1113</c:v>
                </c:pt>
                <c:pt idx="402">
                  <c:v>0.1381</c:v>
                </c:pt>
                <c:pt idx="403">
                  <c:v>0.1069</c:v>
                </c:pt>
                <c:pt idx="404">
                  <c:v>0.1416</c:v>
                </c:pt>
                <c:pt idx="405">
                  <c:v>0.10780000000000001</c:v>
                </c:pt>
                <c:pt idx="406">
                  <c:v>0.2077</c:v>
                </c:pt>
                <c:pt idx="407">
                  <c:v>9.4799999999999995E-2</c:v>
                </c:pt>
                <c:pt idx="408">
                  <c:v>0.18060000000000001</c:v>
                </c:pt>
                <c:pt idx="409">
                  <c:v>0.1177</c:v>
                </c:pt>
                <c:pt idx="410">
                  <c:v>0.1716</c:v>
                </c:pt>
                <c:pt idx="411">
                  <c:v>0.21049999999999999</c:v>
                </c:pt>
                <c:pt idx="412">
                  <c:v>0.21929999999999999</c:v>
                </c:pt>
                <c:pt idx="413">
                  <c:v>0.11749999999999999</c:v>
                </c:pt>
                <c:pt idx="414">
                  <c:v>0.1338</c:v>
                </c:pt>
                <c:pt idx="415">
                  <c:v>0.23319999999999999</c:v>
                </c:pt>
                <c:pt idx="416">
                  <c:v>0.12809999999999999</c:v>
                </c:pt>
                <c:pt idx="417">
                  <c:v>0.16300000000000001</c:v>
                </c:pt>
                <c:pt idx="418">
                  <c:v>0.13550000000000001</c:v>
                </c:pt>
                <c:pt idx="419">
                  <c:v>8.3400000000000002E-2</c:v>
                </c:pt>
                <c:pt idx="420">
                  <c:v>0.1036</c:v>
                </c:pt>
                <c:pt idx="421">
                  <c:v>0.18060000000000001</c:v>
                </c:pt>
                <c:pt idx="422">
                  <c:v>0.1179</c:v>
                </c:pt>
                <c:pt idx="423">
                  <c:v>0.14360000000000001</c:v>
                </c:pt>
                <c:pt idx="424">
                  <c:v>0.22040000000000001</c:v>
                </c:pt>
                <c:pt idx="425">
                  <c:v>0.1075</c:v>
                </c:pt>
                <c:pt idx="426">
                  <c:v>9.2700000000000005E-2</c:v>
                </c:pt>
                <c:pt idx="427">
                  <c:v>0.36420000000000002</c:v>
                </c:pt>
                <c:pt idx="428">
                  <c:v>0.1207</c:v>
                </c:pt>
                <c:pt idx="429">
                  <c:v>0.23139999999999999</c:v>
                </c:pt>
                <c:pt idx="430">
                  <c:v>0.12959999999999999</c:v>
                </c:pt>
                <c:pt idx="431">
                  <c:v>0.22700000000000001</c:v>
                </c:pt>
                <c:pt idx="432">
                  <c:v>0.2389</c:v>
                </c:pt>
                <c:pt idx="433">
                  <c:v>0.1226</c:v>
                </c:pt>
                <c:pt idx="434">
                  <c:v>0.11990000000000001</c:v>
                </c:pt>
                <c:pt idx="435">
                  <c:v>0.13370000000000001</c:v>
                </c:pt>
                <c:pt idx="436">
                  <c:v>0.17519999999999999</c:v>
                </c:pt>
                <c:pt idx="437">
                  <c:v>0.1205</c:v>
                </c:pt>
                <c:pt idx="438">
                  <c:v>0.13439999999999999</c:v>
                </c:pt>
                <c:pt idx="439">
                  <c:v>0.1048</c:v>
                </c:pt>
                <c:pt idx="440">
                  <c:v>0.13780000000000001</c:v>
                </c:pt>
                <c:pt idx="441">
                  <c:v>9.3700000000000006E-2</c:v>
                </c:pt>
                <c:pt idx="442">
                  <c:v>0.23069999999999999</c:v>
                </c:pt>
                <c:pt idx="443">
                  <c:v>0.17610000000000001</c:v>
                </c:pt>
                <c:pt idx="444">
                  <c:v>0.1525</c:v>
                </c:pt>
                <c:pt idx="445">
                  <c:v>0.1643</c:v>
                </c:pt>
                <c:pt idx="446">
                  <c:v>0.1812</c:v>
                </c:pt>
                <c:pt idx="447">
                  <c:v>0.1893</c:v>
                </c:pt>
                <c:pt idx="448">
                  <c:v>0.12809999999999999</c:v>
                </c:pt>
                <c:pt idx="449">
                  <c:v>0.1356</c:v>
                </c:pt>
                <c:pt idx="450">
                  <c:v>0.10390000000000001</c:v>
                </c:pt>
                <c:pt idx="451">
                  <c:v>9.9500000000000005E-2</c:v>
                </c:pt>
                <c:pt idx="452">
                  <c:v>9.4700000000000006E-2</c:v>
                </c:pt>
                <c:pt idx="453">
                  <c:v>9.4299999999999995E-2</c:v>
                </c:pt>
                <c:pt idx="454">
                  <c:v>0.1202</c:v>
                </c:pt>
                <c:pt idx="455">
                  <c:v>0.14580000000000001</c:v>
                </c:pt>
                <c:pt idx="456">
                  <c:v>0.183</c:v>
                </c:pt>
                <c:pt idx="457">
                  <c:v>0.21679999999999999</c:v>
                </c:pt>
                <c:pt idx="458">
                  <c:v>0.1186</c:v>
                </c:pt>
                <c:pt idx="459">
                  <c:v>9.5100000000000004E-2</c:v>
                </c:pt>
                <c:pt idx="460">
                  <c:v>0.1439</c:v>
                </c:pt>
                <c:pt idx="461">
                  <c:v>0.10630000000000001</c:v>
                </c:pt>
                <c:pt idx="462">
                  <c:v>0.1007</c:v>
                </c:pt>
                <c:pt idx="463">
                  <c:v>0.1133</c:v>
                </c:pt>
                <c:pt idx="464">
                  <c:v>0.10730000000000001</c:v>
                </c:pt>
                <c:pt idx="465">
                  <c:v>0.19059999999999999</c:v>
                </c:pt>
                <c:pt idx="466">
                  <c:v>0.20960000000000001</c:v>
                </c:pt>
                <c:pt idx="467">
                  <c:v>0.18840000000000001</c:v>
                </c:pt>
                <c:pt idx="468">
                  <c:v>0.1109</c:v>
                </c:pt>
                <c:pt idx="469">
                  <c:v>0.14030000000000001</c:v>
                </c:pt>
                <c:pt idx="470">
                  <c:v>0.108</c:v>
                </c:pt>
                <c:pt idx="471">
                  <c:v>0.30330000000000001</c:v>
                </c:pt>
                <c:pt idx="472">
                  <c:v>0.22459999999999999</c:v>
                </c:pt>
                <c:pt idx="473">
                  <c:v>0.1174</c:v>
                </c:pt>
                <c:pt idx="474">
                  <c:v>0.1638</c:v>
                </c:pt>
                <c:pt idx="475">
                  <c:v>0.21959999999999999</c:v>
                </c:pt>
                <c:pt idx="476">
                  <c:v>0.23080000000000001</c:v>
                </c:pt>
                <c:pt idx="477">
                  <c:v>0.112</c:v>
                </c:pt>
                <c:pt idx="478">
                  <c:v>9.3200000000000005E-2</c:v>
                </c:pt>
                <c:pt idx="479">
                  <c:v>9.01E-2</c:v>
                </c:pt>
                <c:pt idx="480">
                  <c:v>9.2200000000000004E-2</c:v>
                </c:pt>
                <c:pt idx="481">
                  <c:v>0.10970000000000001</c:v>
                </c:pt>
                <c:pt idx="482">
                  <c:v>0.1389</c:v>
                </c:pt>
                <c:pt idx="483">
                  <c:v>0.13789999999999999</c:v>
                </c:pt>
                <c:pt idx="484">
                  <c:v>0.19040000000000001</c:v>
                </c:pt>
                <c:pt idx="485">
                  <c:v>0.12540000000000001</c:v>
                </c:pt>
                <c:pt idx="486">
                  <c:v>0.17960000000000001</c:v>
                </c:pt>
                <c:pt idx="487">
                  <c:v>9.8199999999999996E-2</c:v>
                </c:pt>
                <c:pt idx="488">
                  <c:v>0.24440000000000001</c:v>
                </c:pt>
                <c:pt idx="489">
                  <c:v>0.10979999999999999</c:v>
                </c:pt>
                <c:pt idx="490">
                  <c:v>0.19980000000000001</c:v>
                </c:pt>
                <c:pt idx="491">
                  <c:v>0.1132</c:v>
                </c:pt>
                <c:pt idx="492">
                  <c:v>0.25919999999999999</c:v>
                </c:pt>
                <c:pt idx="493">
                  <c:v>8.8999999999999996E-2</c:v>
                </c:pt>
                <c:pt idx="494">
                  <c:v>0.18410000000000001</c:v>
                </c:pt>
                <c:pt idx="495">
                  <c:v>0.1547</c:v>
                </c:pt>
                <c:pt idx="496">
                  <c:v>0.1211</c:v>
                </c:pt>
                <c:pt idx="497">
                  <c:v>0.11020000000000001</c:v>
                </c:pt>
                <c:pt idx="498">
                  <c:v>9.8100000000000007E-2</c:v>
                </c:pt>
                <c:pt idx="499">
                  <c:v>0.1018</c:v>
                </c:pt>
                <c:pt idx="500">
                  <c:v>8.1699999999999995E-2</c:v>
                </c:pt>
                <c:pt idx="501">
                  <c:v>9.2100000000000001E-2</c:v>
                </c:pt>
                <c:pt idx="502">
                  <c:v>0.18890000000000001</c:v>
                </c:pt>
                <c:pt idx="503">
                  <c:v>0.17599999999999999</c:v>
                </c:pt>
                <c:pt idx="504">
                  <c:v>0.1137</c:v>
                </c:pt>
                <c:pt idx="505">
                  <c:v>0.12570000000000001</c:v>
                </c:pt>
                <c:pt idx="506">
                  <c:v>0.1651</c:v>
                </c:pt>
                <c:pt idx="507">
                  <c:v>0.1045</c:v>
                </c:pt>
                <c:pt idx="508">
                  <c:v>0.1565</c:v>
                </c:pt>
                <c:pt idx="509">
                  <c:v>0.1027</c:v>
                </c:pt>
                <c:pt idx="510">
                  <c:v>0.114</c:v>
                </c:pt>
                <c:pt idx="511">
                  <c:v>0.1062</c:v>
                </c:pt>
                <c:pt idx="512">
                  <c:v>0.1318</c:v>
                </c:pt>
                <c:pt idx="513">
                  <c:v>9.6699999999999994E-2</c:v>
                </c:pt>
                <c:pt idx="514">
                  <c:v>0.108</c:v>
                </c:pt>
                <c:pt idx="515">
                  <c:v>0.158</c:v>
                </c:pt>
                <c:pt idx="516">
                  <c:v>7.2800000000000004E-2</c:v>
                </c:pt>
                <c:pt idx="517">
                  <c:v>0.1358</c:v>
                </c:pt>
                <c:pt idx="518">
                  <c:v>0.1091</c:v>
                </c:pt>
                <c:pt idx="519">
                  <c:v>0.35</c:v>
                </c:pt>
                <c:pt idx="520">
                  <c:v>8.8499999999999995E-2</c:v>
                </c:pt>
                <c:pt idx="521">
                  <c:v>7.1199999999999999E-2</c:v>
                </c:pt>
                <c:pt idx="522">
                  <c:v>9.9099999999999994E-2</c:v>
                </c:pt>
                <c:pt idx="523">
                  <c:v>0.11020000000000001</c:v>
                </c:pt>
                <c:pt idx="524">
                  <c:v>0.1285</c:v>
                </c:pt>
                <c:pt idx="525">
                  <c:v>0.1653</c:v>
                </c:pt>
                <c:pt idx="526">
                  <c:v>0.1767</c:v>
                </c:pt>
                <c:pt idx="527">
                  <c:v>0.1071</c:v>
                </c:pt>
                <c:pt idx="528">
                  <c:v>0.29010000000000002</c:v>
                </c:pt>
                <c:pt idx="529">
                  <c:v>9.9900000000000003E-2</c:v>
                </c:pt>
                <c:pt idx="530">
                  <c:v>0.17219999999999999</c:v>
                </c:pt>
                <c:pt idx="531">
                  <c:v>0.1166</c:v>
                </c:pt>
                <c:pt idx="532">
                  <c:v>0.1177</c:v>
                </c:pt>
                <c:pt idx="533">
                  <c:v>0.13200000000000001</c:v>
                </c:pt>
                <c:pt idx="534">
                  <c:v>8.9099999999999999E-2</c:v>
                </c:pt>
                <c:pt idx="535">
                  <c:v>0.1115</c:v>
                </c:pt>
                <c:pt idx="536">
                  <c:v>8.2500000000000004E-2</c:v>
                </c:pt>
                <c:pt idx="537">
                  <c:v>0.1908</c:v>
                </c:pt>
                <c:pt idx="538">
                  <c:v>0.11600000000000001</c:v>
                </c:pt>
                <c:pt idx="539">
                  <c:v>0.2296</c:v>
                </c:pt>
                <c:pt idx="540">
                  <c:v>0.1913</c:v>
                </c:pt>
                <c:pt idx="541">
                  <c:v>0.1113</c:v>
                </c:pt>
                <c:pt idx="542">
                  <c:v>0.33050000000000002</c:v>
                </c:pt>
                <c:pt idx="543">
                  <c:v>0.157</c:v>
                </c:pt>
                <c:pt idx="544">
                  <c:v>0.2034</c:v>
                </c:pt>
                <c:pt idx="545">
                  <c:v>0.1326</c:v>
                </c:pt>
                <c:pt idx="546">
                  <c:v>9.8000000000000004E-2</c:v>
                </c:pt>
                <c:pt idx="547">
                  <c:v>0.25490000000000002</c:v>
                </c:pt>
                <c:pt idx="548">
                  <c:v>0.1454</c:v>
                </c:pt>
                <c:pt idx="549">
                  <c:v>0.1236</c:v>
                </c:pt>
                <c:pt idx="550">
                  <c:v>0.1158</c:v>
                </c:pt>
                <c:pt idx="551">
                  <c:v>0.11990000000000001</c:v>
                </c:pt>
                <c:pt idx="552">
                  <c:v>8.7400000000000005E-2</c:v>
                </c:pt>
                <c:pt idx="553">
                  <c:v>7.3599999999999999E-2</c:v>
                </c:pt>
                <c:pt idx="554">
                  <c:v>0.1186</c:v>
                </c:pt>
                <c:pt idx="555">
                  <c:v>0.12959999999999999</c:v>
                </c:pt>
                <c:pt idx="556">
                  <c:v>0.1404</c:v>
                </c:pt>
                <c:pt idx="557">
                  <c:v>0.15970000000000001</c:v>
                </c:pt>
                <c:pt idx="558">
                  <c:v>0.1268</c:v>
                </c:pt>
                <c:pt idx="559">
                  <c:v>9.01E-2</c:v>
                </c:pt>
                <c:pt idx="560">
                  <c:v>0.1827</c:v>
                </c:pt>
                <c:pt idx="561">
                  <c:v>0.15579999999999999</c:v>
                </c:pt>
                <c:pt idx="562">
                  <c:v>0.12039999999999999</c:v>
                </c:pt>
                <c:pt idx="563">
                  <c:v>0.1077</c:v>
                </c:pt>
                <c:pt idx="564">
                  <c:v>9.3399999999999997E-2</c:v>
                </c:pt>
                <c:pt idx="565">
                  <c:v>0.36509999999999998</c:v>
                </c:pt>
                <c:pt idx="566">
                  <c:v>9.6199999999999994E-2</c:v>
                </c:pt>
                <c:pt idx="567">
                  <c:v>0.11070000000000001</c:v>
                </c:pt>
                <c:pt idx="568">
                  <c:v>0.12820000000000001</c:v>
                </c:pt>
                <c:pt idx="569">
                  <c:v>9.8100000000000007E-2</c:v>
                </c:pt>
                <c:pt idx="570">
                  <c:v>0.1018</c:v>
                </c:pt>
                <c:pt idx="571">
                  <c:v>9.2700000000000005E-2</c:v>
                </c:pt>
                <c:pt idx="572">
                  <c:v>0.15820000000000001</c:v>
                </c:pt>
                <c:pt idx="573">
                  <c:v>0.1084</c:v>
                </c:pt>
                <c:pt idx="574">
                  <c:v>0.15590000000000001</c:v>
                </c:pt>
                <c:pt idx="575">
                  <c:v>0.15310000000000001</c:v>
                </c:pt>
                <c:pt idx="576">
                  <c:v>0.13420000000000001</c:v>
                </c:pt>
                <c:pt idx="577">
                  <c:v>9.5200000000000007E-2</c:v>
                </c:pt>
                <c:pt idx="578">
                  <c:v>0.1288</c:v>
                </c:pt>
                <c:pt idx="579">
                  <c:v>0.1048</c:v>
                </c:pt>
                <c:pt idx="580">
                  <c:v>0.08</c:v>
                </c:pt>
                <c:pt idx="581">
                  <c:v>8.5400000000000004E-2</c:v>
                </c:pt>
                <c:pt idx="582">
                  <c:v>0.125</c:v>
                </c:pt>
                <c:pt idx="583">
                  <c:v>0.1192</c:v>
                </c:pt>
                <c:pt idx="584">
                  <c:v>0.10539999999999999</c:v>
                </c:pt>
                <c:pt idx="585">
                  <c:v>9.8100000000000007E-2</c:v>
                </c:pt>
                <c:pt idx="586">
                  <c:v>0.1051</c:v>
                </c:pt>
                <c:pt idx="587">
                  <c:v>0.129</c:v>
                </c:pt>
                <c:pt idx="588">
                  <c:v>0.14829999999999999</c:v>
                </c:pt>
                <c:pt idx="589">
                  <c:v>0.1061</c:v>
                </c:pt>
                <c:pt idx="590">
                  <c:v>0.1515</c:v>
                </c:pt>
                <c:pt idx="591">
                  <c:v>0.1012</c:v>
                </c:pt>
                <c:pt idx="592">
                  <c:v>0.1888</c:v>
                </c:pt>
                <c:pt idx="593">
                  <c:v>0.1386</c:v>
                </c:pt>
                <c:pt idx="594">
                  <c:v>0.1192</c:v>
                </c:pt>
                <c:pt idx="595">
                  <c:v>0.1106</c:v>
                </c:pt>
                <c:pt idx="596">
                  <c:v>0.1258</c:v>
                </c:pt>
                <c:pt idx="597">
                  <c:v>0.1177</c:v>
                </c:pt>
                <c:pt idx="598">
                  <c:v>0.16059999999999999</c:v>
                </c:pt>
                <c:pt idx="599">
                  <c:v>0.1027</c:v>
                </c:pt>
                <c:pt idx="600">
                  <c:v>9.3600000000000003E-2</c:v>
                </c:pt>
                <c:pt idx="601">
                  <c:v>0.1328</c:v>
                </c:pt>
                <c:pt idx="602">
                  <c:v>9.1700000000000004E-2</c:v>
                </c:pt>
                <c:pt idx="603">
                  <c:v>0.12970000000000001</c:v>
                </c:pt>
                <c:pt idx="604">
                  <c:v>0.1198</c:v>
                </c:pt>
                <c:pt idx="605">
                  <c:v>7.7399999999999997E-2</c:v>
                </c:pt>
                <c:pt idx="606">
                  <c:v>0.12640000000000001</c:v>
                </c:pt>
                <c:pt idx="607">
                  <c:v>0.1275</c:v>
                </c:pt>
                <c:pt idx="608">
                  <c:v>7.51E-2</c:v>
                </c:pt>
                <c:pt idx="609">
                  <c:v>0.104</c:v>
                </c:pt>
                <c:pt idx="610">
                  <c:v>0.12529999999999999</c:v>
                </c:pt>
                <c:pt idx="611">
                  <c:v>0.125</c:v>
                </c:pt>
                <c:pt idx="612">
                  <c:v>0.1283</c:v>
                </c:pt>
                <c:pt idx="613">
                  <c:v>0.1265</c:v>
                </c:pt>
                <c:pt idx="614">
                  <c:v>0.1024</c:v>
                </c:pt>
                <c:pt idx="615">
                  <c:v>0.12529999999999999</c:v>
                </c:pt>
                <c:pt idx="616">
                  <c:v>0.12989999999999999</c:v>
                </c:pt>
                <c:pt idx="617">
                  <c:v>0.14829999999999999</c:v>
                </c:pt>
                <c:pt idx="618">
                  <c:v>0.22389999999999999</c:v>
                </c:pt>
                <c:pt idx="619">
                  <c:v>0.1037</c:v>
                </c:pt>
                <c:pt idx="620">
                  <c:v>0.15570000000000001</c:v>
                </c:pt>
                <c:pt idx="621">
                  <c:v>9.9400000000000002E-2</c:v>
                </c:pt>
                <c:pt idx="622">
                  <c:v>0.12939999999999999</c:v>
                </c:pt>
                <c:pt idx="623">
                  <c:v>0.13819999999999999</c:v>
                </c:pt>
                <c:pt idx="624">
                  <c:v>0.10639999999999999</c:v>
                </c:pt>
                <c:pt idx="625">
                  <c:v>0.1203</c:v>
                </c:pt>
                <c:pt idx="626">
                  <c:v>9.6799999999999997E-2</c:v>
                </c:pt>
                <c:pt idx="627">
                  <c:v>0.1013</c:v>
                </c:pt>
                <c:pt idx="628">
                  <c:v>0.2228</c:v>
                </c:pt>
                <c:pt idx="629">
                  <c:v>8.0199999999999994E-2</c:v>
                </c:pt>
                <c:pt idx="630">
                  <c:v>9.0499999999999997E-2</c:v>
                </c:pt>
                <c:pt idx="631">
                  <c:v>8.9599999999999999E-2</c:v>
                </c:pt>
                <c:pt idx="632">
                  <c:v>9.8799999999999999E-2</c:v>
                </c:pt>
                <c:pt idx="633">
                  <c:v>0.17960000000000001</c:v>
                </c:pt>
                <c:pt idx="634">
                  <c:v>0.1104</c:v>
                </c:pt>
                <c:pt idx="635">
                  <c:v>0.29780000000000001</c:v>
                </c:pt>
                <c:pt idx="636">
                  <c:v>0.16539999999999999</c:v>
                </c:pt>
                <c:pt idx="637">
                  <c:v>0.1009</c:v>
                </c:pt>
                <c:pt idx="638">
                  <c:v>0.45429999999999998</c:v>
                </c:pt>
                <c:pt idx="639">
                  <c:v>0.1017</c:v>
                </c:pt>
                <c:pt idx="640">
                  <c:v>0.22509999999999999</c:v>
                </c:pt>
                <c:pt idx="641">
                  <c:v>0.1024</c:v>
                </c:pt>
                <c:pt idx="642">
                  <c:v>9.1399999999999995E-2</c:v>
                </c:pt>
                <c:pt idx="643">
                  <c:v>8.0799999999999997E-2</c:v>
                </c:pt>
                <c:pt idx="644">
                  <c:v>0.15129999999999999</c:v>
                </c:pt>
                <c:pt idx="645">
                  <c:v>0.14249999999999999</c:v>
                </c:pt>
                <c:pt idx="646">
                  <c:v>0.1661</c:v>
                </c:pt>
                <c:pt idx="647">
                  <c:v>0.16039999999999999</c:v>
                </c:pt>
                <c:pt idx="648">
                  <c:v>0.64810000000000001</c:v>
                </c:pt>
                <c:pt idx="649">
                  <c:v>0.17460000000000001</c:v>
                </c:pt>
                <c:pt idx="650">
                  <c:v>0.10580000000000001</c:v>
                </c:pt>
                <c:pt idx="651">
                  <c:v>0.1082</c:v>
                </c:pt>
                <c:pt idx="652">
                  <c:v>0.1069</c:v>
                </c:pt>
                <c:pt idx="653">
                  <c:v>0.12330000000000001</c:v>
                </c:pt>
                <c:pt idx="654">
                  <c:v>9.2700000000000005E-2</c:v>
                </c:pt>
                <c:pt idx="655">
                  <c:v>0.1031</c:v>
                </c:pt>
                <c:pt idx="656">
                  <c:v>0.1507</c:v>
                </c:pt>
                <c:pt idx="657">
                  <c:v>0.1487</c:v>
                </c:pt>
                <c:pt idx="658">
                  <c:v>0.18959999999999999</c:v>
                </c:pt>
                <c:pt idx="659">
                  <c:v>0.11799999999999999</c:v>
                </c:pt>
                <c:pt idx="660">
                  <c:v>0.15079999999999999</c:v>
                </c:pt>
                <c:pt idx="661">
                  <c:v>0.15570000000000001</c:v>
                </c:pt>
                <c:pt idx="662">
                  <c:v>0.125</c:v>
                </c:pt>
                <c:pt idx="663">
                  <c:v>0.1178</c:v>
                </c:pt>
                <c:pt idx="664">
                  <c:v>9.3700000000000006E-2</c:v>
                </c:pt>
                <c:pt idx="665">
                  <c:v>9.1800000000000007E-2</c:v>
                </c:pt>
                <c:pt idx="666">
                  <c:v>0.1658</c:v>
                </c:pt>
                <c:pt idx="667">
                  <c:v>0.1138</c:v>
                </c:pt>
                <c:pt idx="668">
                  <c:v>9.2999999999999999E-2</c:v>
                </c:pt>
                <c:pt idx="669">
                  <c:v>0.2792</c:v>
                </c:pt>
                <c:pt idx="670">
                  <c:v>8.3400000000000002E-2</c:v>
                </c:pt>
                <c:pt idx="671">
                  <c:v>8.7599999999999997E-2</c:v>
                </c:pt>
                <c:pt idx="672">
                  <c:v>0.1245</c:v>
                </c:pt>
                <c:pt idx="673">
                  <c:v>0.20499999999999999</c:v>
                </c:pt>
                <c:pt idx="674">
                  <c:v>0.20380000000000001</c:v>
                </c:pt>
                <c:pt idx="675">
                  <c:v>0.14249999999999999</c:v>
                </c:pt>
                <c:pt idx="676">
                  <c:v>9.4700000000000006E-2</c:v>
                </c:pt>
                <c:pt idx="677">
                  <c:v>0.11119999999999999</c:v>
                </c:pt>
                <c:pt idx="678">
                  <c:v>0.13420000000000001</c:v>
                </c:pt>
                <c:pt idx="679">
                  <c:v>5.2699999999999997E-2</c:v>
                </c:pt>
                <c:pt idx="680">
                  <c:v>0.17660000000000001</c:v>
                </c:pt>
                <c:pt idx="681">
                  <c:v>0.14230000000000001</c:v>
                </c:pt>
                <c:pt idx="682">
                  <c:v>0.1411</c:v>
                </c:pt>
                <c:pt idx="683">
                  <c:v>0.2853</c:v>
                </c:pt>
                <c:pt idx="684">
                  <c:v>0.51990000000000003</c:v>
                </c:pt>
                <c:pt idx="685">
                  <c:v>0.31319999999999998</c:v>
                </c:pt>
                <c:pt idx="686">
                  <c:v>0.13589999999999999</c:v>
                </c:pt>
                <c:pt idx="687">
                  <c:v>9.3100000000000002E-2</c:v>
                </c:pt>
                <c:pt idx="688">
                  <c:v>9.1399999999999995E-2</c:v>
                </c:pt>
                <c:pt idx="689">
                  <c:v>0.1168</c:v>
                </c:pt>
                <c:pt idx="690">
                  <c:v>0.2437</c:v>
                </c:pt>
                <c:pt idx="691">
                  <c:v>9.1999999999999998E-2</c:v>
                </c:pt>
                <c:pt idx="692">
                  <c:v>0.1052</c:v>
                </c:pt>
                <c:pt idx="693">
                  <c:v>0.1406</c:v>
                </c:pt>
                <c:pt idx="694">
                  <c:v>0.18160000000000001</c:v>
                </c:pt>
                <c:pt idx="695">
                  <c:v>0.1032</c:v>
                </c:pt>
                <c:pt idx="696">
                  <c:v>0.1027</c:v>
                </c:pt>
                <c:pt idx="697">
                  <c:v>0.12529999999999999</c:v>
                </c:pt>
                <c:pt idx="698">
                  <c:v>0.1409</c:v>
                </c:pt>
                <c:pt idx="699">
                  <c:v>0.28070000000000001</c:v>
                </c:pt>
                <c:pt idx="700">
                  <c:v>8.0100000000000005E-2</c:v>
                </c:pt>
                <c:pt idx="701">
                  <c:v>0.122</c:v>
                </c:pt>
                <c:pt idx="702">
                  <c:v>0.17749999999999999</c:v>
                </c:pt>
                <c:pt idx="703">
                  <c:v>0.13120000000000001</c:v>
                </c:pt>
                <c:pt idx="704">
                  <c:v>0.10489999999999999</c:v>
                </c:pt>
                <c:pt idx="705">
                  <c:v>0.1153</c:v>
                </c:pt>
                <c:pt idx="706">
                  <c:v>9.1899999999999996E-2</c:v>
                </c:pt>
                <c:pt idx="707">
                  <c:v>6.6400000000000001E-2</c:v>
                </c:pt>
                <c:pt idx="708">
                  <c:v>0.2954</c:v>
                </c:pt>
                <c:pt idx="709">
                  <c:v>7.4300000000000005E-2</c:v>
                </c:pt>
                <c:pt idx="710">
                  <c:v>9.4899999999999998E-2</c:v>
                </c:pt>
                <c:pt idx="711">
                  <c:v>9.8500000000000004E-2</c:v>
                </c:pt>
                <c:pt idx="712">
                  <c:v>0.19800000000000001</c:v>
                </c:pt>
                <c:pt idx="713">
                  <c:v>0.2145</c:v>
                </c:pt>
                <c:pt idx="714">
                  <c:v>0.15029999999999999</c:v>
                </c:pt>
                <c:pt idx="715">
                  <c:v>0.14269999999999999</c:v>
                </c:pt>
                <c:pt idx="716">
                  <c:v>0.13300000000000001</c:v>
                </c:pt>
                <c:pt idx="717">
                  <c:v>0.12570000000000001</c:v>
                </c:pt>
                <c:pt idx="718">
                  <c:v>0.15379999999999999</c:v>
                </c:pt>
                <c:pt idx="719">
                  <c:v>0.1331</c:v>
                </c:pt>
                <c:pt idx="720">
                  <c:v>8.7599999999999997E-2</c:v>
                </c:pt>
                <c:pt idx="721">
                  <c:v>0.1138</c:v>
                </c:pt>
                <c:pt idx="722">
                  <c:v>0.13100000000000001</c:v>
                </c:pt>
                <c:pt idx="723">
                  <c:v>9.5200000000000007E-2</c:v>
                </c:pt>
                <c:pt idx="724">
                  <c:v>0.72719999999999996</c:v>
                </c:pt>
                <c:pt idx="725">
                  <c:v>0.2051</c:v>
                </c:pt>
                <c:pt idx="726">
                  <c:v>0.13869999999999999</c:v>
                </c:pt>
                <c:pt idx="727">
                  <c:v>9.7699999999999995E-2</c:v>
                </c:pt>
                <c:pt idx="728">
                  <c:v>0.10249999999999999</c:v>
                </c:pt>
                <c:pt idx="729">
                  <c:v>9.9699999999999997E-2</c:v>
                </c:pt>
                <c:pt idx="730">
                  <c:v>0.16439999999999999</c:v>
                </c:pt>
                <c:pt idx="731">
                  <c:v>0.2389</c:v>
                </c:pt>
                <c:pt idx="732">
                  <c:v>0.1741</c:v>
                </c:pt>
                <c:pt idx="733">
                  <c:v>8.8900000000000007E-2</c:v>
                </c:pt>
                <c:pt idx="734">
                  <c:v>0.13639999999999999</c:v>
                </c:pt>
                <c:pt idx="735">
                  <c:v>0.113</c:v>
                </c:pt>
                <c:pt idx="736">
                  <c:v>0.1507</c:v>
                </c:pt>
                <c:pt idx="737">
                  <c:v>0.19650000000000001</c:v>
                </c:pt>
                <c:pt idx="738">
                  <c:v>0.29859999999999998</c:v>
                </c:pt>
                <c:pt idx="739">
                  <c:v>0.26140000000000002</c:v>
                </c:pt>
                <c:pt idx="740">
                  <c:v>0.27839999999999998</c:v>
                </c:pt>
                <c:pt idx="741">
                  <c:v>0.27410000000000001</c:v>
                </c:pt>
                <c:pt idx="742">
                  <c:v>0.10249999999999999</c:v>
                </c:pt>
                <c:pt idx="743">
                  <c:v>0.1079</c:v>
                </c:pt>
                <c:pt idx="744">
                  <c:v>0.1326</c:v>
                </c:pt>
                <c:pt idx="745">
                  <c:v>0.31169999999999998</c:v>
                </c:pt>
                <c:pt idx="746">
                  <c:v>0.1164</c:v>
                </c:pt>
                <c:pt idx="747">
                  <c:v>0.113</c:v>
                </c:pt>
                <c:pt idx="748">
                  <c:v>0.29249999999999998</c:v>
                </c:pt>
                <c:pt idx="749">
                  <c:v>9.0800000000000006E-2</c:v>
                </c:pt>
                <c:pt idx="750">
                  <c:v>0.1115</c:v>
                </c:pt>
                <c:pt idx="751">
                  <c:v>8.9700000000000002E-2</c:v>
                </c:pt>
                <c:pt idx="752">
                  <c:v>9.8299999999999998E-2</c:v>
                </c:pt>
                <c:pt idx="753">
                  <c:v>0.15870000000000001</c:v>
                </c:pt>
                <c:pt idx="754">
                  <c:v>0.15029999999999999</c:v>
                </c:pt>
                <c:pt idx="755">
                  <c:v>0.1196</c:v>
                </c:pt>
                <c:pt idx="756">
                  <c:v>9.3200000000000005E-2</c:v>
                </c:pt>
                <c:pt idx="757">
                  <c:v>0.1265</c:v>
                </c:pt>
                <c:pt idx="758">
                  <c:v>0.12130000000000001</c:v>
                </c:pt>
                <c:pt idx="759">
                  <c:v>0.11169999999999999</c:v>
                </c:pt>
                <c:pt idx="760">
                  <c:v>0.114</c:v>
                </c:pt>
                <c:pt idx="761">
                  <c:v>8.1699999999999995E-2</c:v>
                </c:pt>
                <c:pt idx="762">
                  <c:v>0.1051</c:v>
                </c:pt>
                <c:pt idx="763">
                  <c:v>0.1391</c:v>
                </c:pt>
                <c:pt idx="764">
                  <c:v>0.156</c:v>
                </c:pt>
                <c:pt idx="765">
                  <c:v>0.1075</c:v>
                </c:pt>
                <c:pt idx="766">
                  <c:v>0.1242</c:v>
                </c:pt>
                <c:pt idx="767">
                  <c:v>0.33429999999999999</c:v>
                </c:pt>
                <c:pt idx="768">
                  <c:v>0.126</c:v>
                </c:pt>
                <c:pt idx="769">
                  <c:v>0.17780000000000001</c:v>
                </c:pt>
                <c:pt idx="770">
                  <c:v>8.9700000000000002E-2</c:v>
                </c:pt>
                <c:pt idx="771">
                  <c:v>0.11799999999999999</c:v>
                </c:pt>
                <c:pt idx="772">
                  <c:v>4.8800000000000003E-2</c:v>
                </c:pt>
                <c:pt idx="773">
                  <c:v>0.22370000000000001</c:v>
                </c:pt>
                <c:pt idx="774">
                  <c:v>0.1386</c:v>
                </c:pt>
                <c:pt idx="775">
                  <c:v>8.4199999999999997E-2</c:v>
                </c:pt>
                <c:pt idx="776">
                  <c:v>8.7400000000000005E-2</c:v>
                </c:pt>
                <c:pt idx="777">
                  <c:v>0.1047</c:v>
                </c:pt>
                <c:pt idx="778">
                  <c:v>0.1038</c:v>
                </c:pt>
                <c:pt idx="779">
                  <c:v>0.15870000000000001</c:v>
                </c:pt>
                <c:pt idx="780">
                  <c:v>0.17610000000000001</c:v>
                </c:pt>
                <c:pt idx="781">
                  <c:v>0.1108</c:v>
                </c:pt>
                <c:pt idx="782">
                  <c:v>0.10730000000000001</c:v>
                </c:pt>
                <c:pt idx="783">
                  <c:v>0.1026</c:v>
                </c:pt>
                <c:pt idx="784">
                  <c:v>0.30030000000000001</c:v>
                </c:pt>
                <c:pt idx="785">
                  <c:v>8.9499999999999996E-2</c:v>
                </c:pt>
                <c:pt idx="786">
                  <c:v>7.8899999999999998E-2</c:v>
                </c:pt>
                <c:pt idx="787">
                  <c:v>0.1439</c:v>
                </c:pt>
                <c:pt idx="788">
                  <c:v>0.10150000000000001</c:v>
                </c:pt>
                <c:pt idx="789">
                  <c:v>0.12</c:v>
                </c:pt>
                <c:pt idx="790">
                  <c:v>0.1447</c:v>
                </c:pt>
                <c:pt idx="791">
                  <c:v>0.11119999999999999</c:v>
                </c:pt>
                <c:pt idx="792">
                  <c:v>0.21279999999999999</c:v>
                </c:pt>
                <c:pt idx="793">
                  <c:v>9.4500000000000001E-2</c:v>
                </c:pt>
                <c:pt idx="794">
                  <c:v>9.5100000000000004E-2</c:v>
                </c:pt>
                <c:pt idx="795">
                  <c:v>0.11550000000000001</c:v>
                </c:pt>
                <c:pt idx="796">
                  <c:v>0.18679999999999999</c:v>
                </c:pt>
                <c:pt idx="797">
                  <c:v>8.7099999999999997E-2</c:v>
                </c:pt>
                <c:pt idx="798">
                  <c:v>0.14410000000000001</c:v>
                </c:pt>
                <c:pt idx="799">
                  <c:v>8.2199999999999995E-2</c:v>
                </c:pt>
                <c:pt idx="800">
                  <c:v>0.10780000000000001</c:v>
                </c:pt>
                <c:pt idx="801">
                  <c:v>0.11310000000000001</c:v>
                </c:pt>
                <c:pt idx="802">
                  <c:v>0.1696</c:v>
                </c:pt>
                <c:pt idx="803">
                  <c:v>0.10780000000000001</c:v>
                </c:pt>
                <c:pt idx="804">
                  <c:v>0.1721</c:v>
                </c:pt>
                <c:pt idx="805">
                  <c:v>9.2899999999999996E-2</c:v>
                </c:pt>
                <c:pt idx="806">
                  <c:v>0.10580000000000001</c:v>
                </c:pt>
                <c:pt idx="807">
                  <c:v>0.22259999999999999</c:v>
                </c:pt>
                <c:pt idx="808">
                  <c:v>0.1138</c:v>
                </c:pt>
                <c:pt idx="809">
                  <c:v>0.1918</c:v>
                </c:pt>
                <c:pt idx="810">
                  <c:v>0.1827</c:v>
                </c:pt>
                <c:pt idx="811">
                  <c:v>0.1492</c:v>
                </c:pt>
                <c:pt idx="812">
                  <c:v>0.16669999999999999</c:v>
                </c:pt>
                <c:pt idx="813">
                  <c:v>0.20200000000000001</c:v>
                </c:pt>
                <c:pt idx="814">
                  <c:v>0.1162</c:v>
                </c:pt>
                <c:pt idx="815">
                  <c:v>8.5000000000000006E-2</c:v>
                </c:pt>
                <c:pt idx="816">
                  <c:v>0.14699999999999999</c:v>
                </c:pt>
                <c:pt idx="817">
                  <c:v>8.8099999999999998E-2</c:v>
                </c:pt>
                <c:pt idx="818">
                  <c:v>0.123</c:v>
                </c:pt>
                <c:pt idx="819">
                  <c:v>0.15720000000000001</c:v>
                </c:pt>
                <c:pt idx="820">
                  <c:v>0.1113</c:v>
                </c:pt>
                <c:pt idx="821">
                  <c:v>9.9500000000000005E-2</c:v>
                </c:pt>
                <c:pt idx="822">
                  <c:v>0.17169999999999999</c:v>
                </c:pt>
                <c:pt idx="823">
                  <c:v>0.17119999999999999</c:v>
                </c:pt>
                <c:pt idx="824">
                  <c:v>0.16120000000000001</c:v>
                </c:pt>
                <c:pt idx="825">
                  <c:v>0.18079999999999999</c:v>
                </c:pt>
                <c:pt idx="826">
                  <c:v>0.1648</c:v>
                </c:pt>
                <c:pt idx="827">
                  <c:v>0.13009999999999999</c:v>
                </c:pt>
                <c:pt idx="828">
                  <c:v>0.10050000000000001</c:v>
                </c:pt>
                <c:pt idx="829">
                  <c:v>0.12620000000000001</c:v>
                </c:pt>
                <c:pt idx="830">
                  <c:v>0.1265</c:v>
                </c:pt>
                <c:pt idx="831">
                  <c:v>8.3299999999999999E-2</c:v>
                </c:pt>
                <c:pt idx="832">
                  <c:v>0.1391</c:v>
                </c:pt>
                <c:pt idx="833">
                  <c:v>9.3100000000000002E-2</c:v>
                </c:pt>
                <c:pt idx="834">
                  <c:v>0.1681</c:v>
                </c:pt>
                <c:pt idx="835">
                  <c:v>0.11210000000000001</c:v>
                </c:pt>
                <c:pt idx="836">
                  <c:v>0.12180000000000001</c:v>
                </c:pt>
                <c:pt idx="837">
                  <c:v>0.15709999999999999</c:v>
                </c:pt>
                <c:pt idx="838">
                  <c:v>0.20069999999999999</c:v>
                </c:pt>
                <c:pt idx="839">
                  <c:v>0.4153</c:v>
                </c:pt>
                <c:pt idx="840">
                  <c:v>9.4899999999999998E-2</c:v>
                </c:pt>
                <c:pt idx="841">
                  <c:v>0.27339999999999998</c:v>
                </c:pt>
                <c:pt idx="842">
                  <c:v>0.1227</c:v>
                </c:pt>
                <c:pt idx="843">
                  <c:v>0.20399999999999999</c:v>
                </c:pt>
                <c:pt idx="844">
                  <c:v>0.22040000000000001</c:v>
                </c:pt>
                <c:pt idx="845">
                  <c:v>8.8499999999999995E-2</c:v>
                </c:pt>
                <c:pt idx="846">
                  <c:v>0.15409999999999999</c:v>
                </c:pt>
                <c:pt idx="847">
                  <c:v>8.6300000000000002E-2</c:v>
                </c:pt>
                <c:pt idx="848">
                  <c:v>0.1774</c:v>
                </c:pt>
                <c:pt idx="849">
                  <c:v>0.108</c:v>
                </c:pt>
                <c:pt idx="850">
                  <c:v>9.9099999999999994E-2</c:v>
                </c:pt>
                <c:pt idx="851">
                  <c:v>8.77E-2</c:v>
                </c:pt>
                <c:pt idx="852">
                  <c:v>0.16300000000000001</c:v>
                </c:pt>
                <c:pt idx="853">
                  <c:v>0.19370000000000001</c:v>
                </c:pt>
                <c:pt idx="854">
                  <c:v>0.19639999999999999</c:v>
                </c:pt>
                <c:pt idx="855">
                  <c:v>0.19939999999999999</c:v>
                </c:pt>
                <c:pt idx="856">
                  <c:v>0.2354</c:v>
                </c:pt>
                <c:pt idx="857">
                  <c:v>0.20180000000000001</c:v>
                </c:pt>
                <c:pt idx="858">
                  <c:v>0.1338</c:v>
                </c:pt>
                <c:pt idx="859">
                  <c:v>0.11840000000000001</c:v>
                </c:pt>
                <c:pt idx="860">
                  <c:v>0.12859999999999999</c:v>
                </c:pt>
                <c:pt idx="861">
                  <c:v>0.1084</c:v>
                </c:pt>
                <c:pt idx="862">
                  <c:v>0.16170000000000001</c:v>
                </c:pt>
                <c:pt idx="863">
                  <c:v>0.1245</c:v>
                </c:pt>
                <c:pt idx="864">
                  <c:v>0.1822</c:v>
                </c:pt>
                <c:pt idx="865">
                  <c:v>0.13350000000000001</c:v>
                </c:pt>
                <c:pt idx="866">
                  <c:v>9.8100000000000007E-2</c:v>
                </c:pt>
                <c:pt idx="867">
                  <c:v>0.1042</c:v>
                </c:pt>
                <c:pt idx="868">
                  <c:v>0.107</c:v>
                </c:pt>
                <c:pt idx="869">
                  <c:v>9.7000000000000003E-2</c:v>
                </c:pt>
                <c:pt idx="870">
                  <c:v>0.1066</c:v>
                </c:pt>
                <c:pt idx="871">
                  <c:v>0.23039999999999999</c:v>
                </c:pt>
                <c:pt idx="872">
                  <c:v>0.1041</c:v>
                </c:pt>
                <c:pt idx="873">
                  <c:v>0.18629999999999999</c:v>
                </c:pt>
                <c:pt idx="874">
                  <c:v>0.1195</c:v>
                </c:pt>
                <c:pt idx="875">
                  <c:v>8.9200000000000002E-2</c:v>
                </c:pt>
                <c:pt idx="876">
                  <c:v>0.1308</c:v>
                </c:pt>
                <c:pt idx="877">
                  <c:v>0.1583</c:v>
                </c:pt>
                <c:pt idx="878">
                  <c:v>0.1047</c:v>
                </c:pt>
                <c:pt idx="879">
                  <c:v>0.107</c:v>
                </c:pt>
                <c:pt idx="880">
                  <c:v>8.6499999999999994E-2</c:v>
                </c:pt>
                <c:pt idx="881">
                  <c:v>0.29809999999999998</c:v>
                </c:pt>
                <c:pt idx="882">
                  <c:v>0.1593</c:v>
                </c:pt>
                <c:pt idx="883">
                  <c:v>0.15329999999999999</c:v>
                </c:pt>
                <c:pt idx="884">
                  <c:v>0.2266</c:v>
                </c:pt>
                <c:pt idx="885">
                  <c:v>0.1157</c:v>
                </c:pt>
                <c:pt idx="886">
                  <c:v>9.1499999999999998E-2</c:v>
                </c:pt>
                <c:pt idx="887">
                  <c:v>0.10349999999999999</c:v>
                </c:pt>
                <c:pt idx="888">
                  <c:v>9.3700000000000006E-2</c:v>
                </c:pt>
                <c:pt idx="889">
                  <c:v>0.1167</c:v>
                </c:pt>
                <c:pt idx="890">
                  <c:v>0.14760000000000001</c:v>
                </c:pt>
                <c:pt idx="891">
                  <c:v>0.1361</c:v>
                </c:pt>
                <c:pt idx="892">
                  <c:v>0.108</c:v>
                </c:pt>
                <c:pt idx="893">
                  <c:v>0.20200000000000001</c:v>
                </c:pt>
                <c:pt idx="894">
                  <c:v>0.1077</c:v>
                </c:pt>
                <c:pt idx="895">
                  <c:v>0.2145</c:v>
                </c:pt>
                <c:pt idx="896">
                  <c:v>0.17860000000000001</c:v>
                </c:pt>
                <c:pt idx="897">
                  <c:v>0.1139</c:v>
                </c:pt>
                <c:pt idx="898">
                  <c:v>0.18060000000000001</c:v>
                </c:pt>
                <c:pt idx="899">
                  <c:v>0.16159999999999999</c:v>
                </c:pt>
                <c:pt idx="900">
                  <c:v>0.623</c:v>
                </c:pt>
                <c:pt idx="901">
                  <c:v>0.10730000000000001</c:v>
                </c:pt>
                <c:pt idx="902">
                  <c:v>9.7299999999999998E-2</c:v>
                </c:pt>
                <c:pt idx="903">
                  <c:v>8.4900000000000003E-2</c:v>
                </c:pt>
                <c:pt idx="904">
                  <c:v>0.13170000000000001</c:v>
                </c:pt>
                <c:pt idx="905">
                  <c:v>8.6599999999999996E-2</c:v>
                </c:pt>
                <c:pt idx="906">
                  <c:v>0.27710000000000001</c:v>
                </c:pt>
                <c:pt idx="907">
                  <c:v>0.1071</c:v>
                </c:pt>
                <c:pt idx="908">
                  <c:v>8.0299999999999996E-2</c:v>
                </c:pt>
                <c:pt idx="909">
                  <c:v>7.2400000000000006E-2</c:v>
                </c:pt>
                <c:pt idx="910">
                  <c:v>0.2263</c:v>
                </c:pt>
                <c:pt idx="911">
                  <c:v>0.15820000000000001</c:v>
                </c:pt>
                <c:pt idx="912">
                  <c:v>0.13980000000000001</c:v>
                </c:pt>
                <c:pt idx="913">
                  <c:v>0.1258</c:v>
                </c:pt>
                <c:pt idx="914">
                  <c:v>0.1101</c:v>
                </c:pt>
                <c:pt idx="915">
                  <c:v>0.18260000000000001</c:v>
                </c:pt>
                <c:pt idx="916">
                  <c:v>0.15340000000000001</c:v>
                </c:pt>
                <c:pt idx="917">
                  <c:v>0.28210000000000002</c:v>
                </c:pt>
                <c:pt idx="918">
                  <c:v>0.19209999999999999</c:v>
                </c:pt>
                <c:pt idx="919">
                  <c:v>0.1022</c:v>
                </c:pt>
                <c:pt idx="920">
                  <c:v>0.1114</c:v>
                </c:pt>
                <c:pt idx="921">
                  <c:v>0.27929999999999999</c:v>
                </c:pt>
                <c:pt idx="922">
                  <c:v>0.10730000000000001</c:v>
                </c:pt>
                <c:pt idx="923">
                  <c:v>0.10639999999999999</c:v>
                </c:pt>
                <c:pt idx="924">
                  <c:v>0.13930000000000001</c:v>
                </c:pt>
                <c:pt idx="925">
                  <c:v>0.19159999999999999</c:v>
                </c:pt>
                <c:pt idx="926">
                  <c:v>0.11219999999999999</c:v>
                </c:pt>
                <c:pt idx="927">
                  <c:v>0.1022</c:v>
                </c:pt>
                <c:pt idx="928">
                  <c:v>0.15679999999999999</c:v>
                </c:pt>
                <c:pt idx="929">
                  <c:v>0.1227</c:v>
                </c:pt>
                <c:pt idx="930">
                  <c:v>0.11219999999999999</c:v>
                </c:pt>
                <c:pt idx="931">
                  <c:v>0.13120000000000001</c:v>
                </c:pt>
                <c:pt idx="932">
                  <c:v>0.1641</c:v>
                </c:pt>
                <c:pt idx="933">
                  <c:v>7.2300000000000003E-2</c:v>
                </c:pt>
                <c:pt idx="934">
                  <c:v>8.5599999999999996E-2</c:v>
                </c:pt>
                <c:pt idx="935">
                  <c:v>0.15870000000000001</c:v>
                </c:pt>
                <c:pt idx="936">
                  <c:v>0.15690000000000001</c:v>
                </c:pt>
                <c:pt idx="937">
                  <c:v>0.1105</c:v>
                </c:pt>
                <c:pt idx="938">
                  <c:v>0.10979999999999999</c:v>
                </c:pt>
                <c:pt idx="939">
                  <c:v>0.1595</c:v>
                </c:pt>
                <c:pt idx="940">
                  <c:v>0.1162</c:v>
                </c:pt>
                <c:pt idx="941">
                  <c:v>0.10589999999999999</c:v>
                </c:pt>
                <c:pt idx="942">
                  <c:v>0.13780000000000001</c:v>
                </c:pt>
                <c:pt idx="943">
                  <c:v>0.10580000000000001</c:v>
                </c:pt>
                <c:pt idx="944">
                  <c:v>0.17269999999999999</c:v>
                </c:pt>
                <c:pt idx="945">
                  <c:v>9.06E-2</c:v>
                </c:pt>
                <c:pt idx="946">
                  <c:v>0.104</c:v>
                </c:pt>
                <c:pt idx="947">
                  <c:v>0.1028</c:v>
                </c:pt>
                <c:pt idx="948">
                  <c:v>7.7399999999999997E-2</c:v>
                </c:pt>
                <c:pt idx="949">
                  <c:v>7.9799999999999996E-2</c:v>
                </c:pt>
                <c:pt idx="950">
                  <c:v>0.156</c:v>
                </c:pt>
                <c:pt idx="951">
                  <c:v>0.14960000000000001</c:v>
                </c:pt>
                <c:pt idx="952">
                  <c:v>9.35E-2</c:v>
                </c:pt>
                <c:pt idx="953">
                  <c:v>0.14419999999999999</c:v>
                </c:pt>
                <c:pt idx="954">
                  <c:v>0.1106</c:v>
                </c:pt>
                <c:pt idx="955">
                  <c:v>0.1099</c:v>
                </c:pt>
                <c:pt idx="956">
                  <c:v>0.26140000000000002</c:v>
                </c:pt>
                <c:pt idx="957">
                  <c:v>9.9699999999999997E-2</c:v>
                </c:pt>
                <c:pt idx="958">
                  <c:v>9.6199999999999994E-2</c:v>
                </c:pt>
                <c:pt idx="959">
                  <c:v>8.9899999999999994E-2</c:v>
                </c:pt>
                <c:pt idx="960">
                  <c:v>9.1499999999999998E-2</c:v>
                </c:pt>
                <c:pt idx="961">
                  <c:v>0.17480000000000001</c:v>
                </c:pt>
                <c:pt idx="962">
                  <c:v>8.1199999999999994E-2</c:v>
                </c:pt>
                <c:pt idx="963">
                  <c:v>8.09E-2</c:v>
                </c:pt>
                <c:pt idx="964">
                  <c:v>0.1842</c:v>
                </c:pt>
                <c:pt idx="965">
                  <c:v>0.12</c:v>
                </c:pt>
                <c:pt idx="966">
                  <c:v>9.9900000000000003E-2</c:v>
                </c:pt>
                <c:pt idx="967">
                  <c:v>8.8800000000000004E-2</c:v>
                </c:pt>
                <c:pt idx="968">
                  <c:v>0.14299999999999999</c:v>
                </c:pt>
                <c:pt idx="969">
                  <c:v>0.22389999999999999</c:v>
                </c:pt>
                <c:pt idx="970">
                  <c:v>0.1426</c:v>
                </c:pt>
                <c:pt idx="971">
                  <c:v>8.7300000000000003E-2</c:v>
                </c:pt>
                <c:pt idx="972">
                  <c:v>0.1232</c:v>
                </c:pt>
                <c:pt idx="973">
                  <c:v>0.11600000000000001</c:v>
                </c:pt>
                <c:pt idx="974">
                  <c:v>0.2107</c:v>
                </c:pt>
                <c:pt idx="975">
                  <c:v>0.13020000000000001</c:v>
                </c:pt>
                <c:pt idx="976">
                  <c:v>9.4500000000000001E-2</c:v>
                </c:pt>
                <c:pt idx="977">
                  <c:v>9.3200000000000005E-2</c:v>
                </c:pt>
                <c:pt idx="978">
                  <c:v>0.112</c:v>
                </c:pt>
                <c:pt idx="979">
                  <c:v>0.12039999999999999</c:v>
                </c:pt>
                <c:pt idx="980">
                  <c:v>0.13289999999999999</c:v>
                </c:pt>
                <c:pt idx="981">
                  <c:v>0.1076</c:v>
                </c:pt>
                <c:pt idx="982">
                  <c:v>0.13789999999999999</c:v>
                </c:pt>
                <c:pt idx="983">
                  <c:v>0.1082</c:v>
                </c:pt>
                <c:pt idx="984">
                  <c:v>0.14630000000000001</c:v>
                </c:pt>
                <c:pt idx="985">
                  <c:v>0.154</c:v>
                </c:pt>
                <c:pt idx="986">
                  <c:v>0.12180000000000001</c:v>
                </c:pt>
                <c:pt idx="987">
                  <c:v>0.16159999999999999</c:v>
                </c:pt>
                <c:pt idx="988">
                  <c:v>9.3100000000000002E-2</c:v>
                </c:pt>
                <c:pt idx="989">
                  <c:v>0.1023</c:v>
                </c:pt>
                <c:pt idx="990">
                  <c:v>0.16869999999999999</c:v>
                </c:pt>
                <c:pt idx="991">
                  <c:v>8.9599999999999999E-2</c:v>
                </c:pt>
                <c:pt idx="992">
                  <c:v>0.12670000000000001</c:v>
                </c:pt>
                <c:pt idx="993">
                  <c:v>0.16450000000000001</c:v>
                </c:pt>
                <c:pt idx="994">
                  <c:v>0.12820000000000001</c:v>
                </c:pt>
                <c:pt idx="995">
                  <c:v>0.1072</c:v>
                </c:pt>
                <c:pt idx="996">
                  <c:v>9.8299999999999998E-2</c:v>
                </c:pt>
                <c:pt idx="997">
                  <c:v>6.3399999999999998E-2</c:v>
                </c:pt>
                <c:pt idx="998">
                  <c:v>0.13</c:v>
                </c:pt>
                <c:pt idx="999">
                  <c:v>9.7500000000000003E-2</c:v>
                </c:pt>
                <c:pt idx="1000">
                  <c:v>7.9500000000000001E-2</c:v>
                </c:pt>
                <c:pt idx="1001">
                  <c:v>0.1158</c:v>
                </c:pt>
                <c:pt idx="1002">
                  <c:v>0.1489</c:v>
                </c:pt>
                <c:pt idx="1003">
                  <c:v>0.1231</c:v>
                </c:pt>
                <c:pt idx="1004">
                  <c:v>9.8000000000000004E-2</c:v>
                </c:pt>
                <c:pt idx="1005">
                  <c:v>0.12130000000000001</c:v>
                </c:pt>
                <c:pt idx="1006">
                  <c:v>0.1173</c:v>
                </c:pt>
                <c:pt idx="1007">
                  <c:v>8.8599999999999998E-2</c:v>
                </c:pt>
                <c:pt idx="1008">
                  <c:v>0.121</c:v>
                </c:pt>
                <c:pt idx="1009">
                  <c:v>0.187</c:v>
                </c:pt>
                <c:pt idx="1010">
                  <c:v>7.7399999999999997E-2</c:v>
                </c:pt>
                <c:pt idx="1011">
                  <c:v>0.14050000000000001</c:v>
                </c:pt>
                <c:pt idx="1012">
                  <c:v>0.107</c:v>
                </c:pt>
                <c:pt idx="1013">
                  <c:v>9.2399999999999996E-2</c:v>
                </c:pt>
                <c:pt idx="1014">
                  <c:v>0.1086</c:v>
                </c:pt>
                <c:pt idx="1015">
                  <c:v>0.1406</c:v>
                </c:pt>
                <c:pt idx="1016">
                  <c:v>0.14430000000000001</c:v>
                </c:pt>
                <c:pt idx="1017">
                  <c:v>0.12720000000000001</c:v>
                </c:pt>
                <c:pt idx="1018">
                  <c:v>0.1026</c:v>
                </c:pt>
                <c:pt idx="1019">
                  <c:v>0.1411</c:v>
                </c:pt>
                <c:pt idx="1020">
                  <c:v>0.22439999999999999</c:v>
                </c:pt>
                <c:pt idx="1021">
                  <c:v>0.1168</c:v>
                </c:pt>
                <c:pt idx="1022">
                  <c:v>0.1182</c:v>
                </c:pt>
                <c:pt idx="1023">
                  <c:v>0.17219999999999999</c:v>
                </c:pt>
                <c:pt idx="1024">
                  <c:v>9.7699999999999995E-2</c:v>
                </c:pt>
                <c:pt idx="1025">
                  <c:v>0.13220000000000001</c:v>
                </c:pt>
                <c:pt idx="1026">
                  <c:v>0.1159</c:v>
                </c:pt>
                <c:pt idx="1027">
                  <c:v>0.13900000000000001</c:v>
                </c:pt>
                <c:pt idx="1028">
                  <c:v>6.8000000000000005E-2</c:v>
                </c:pt>
                <c:pt idx="1029">
                  <c:v>8.8099999999999998E-2</c:v>
                </c:pt>
                <c:pt idx="1030">
                  <c:v>0.1145</c:v>
                </c:pt>
                <c:pt idx="1031">
                  <c:v>0.123</c:v>
                </c:pt>
                <c:pt idx="1032">
                  <c:v>0.19950000000000001</c:v>
                </c:pt>
                <c:pt idx="1033">
                  <c:v>0.1288</c:v>
                </c:pt>
                <c:pt idx="1034">
                  <c:v>7.7399999999999997E-2</c:v>
                </c:pt>
                <c:pt idx="1035">
                  <c:v>0.14560000000000001</c:v>
                </c:pt>
                <c:pt idx="1036">
                  <c:v>0.1996</c:v>
                </c:pt>
                <c:pt idx="1037">
                  <c:v>0.10249999999999999</c:v>
                </c:pt>
                <c:pt idx="1038">
                  <c:v>9.8299999999999998E-2</c:v>
                </c:pt>
                <c:pt idx="1039">
                  <c:v>0.16950000000000001</c:v>
                </c:pt>
                <c:pt idx="1040">
                  <c:v>9.3200000000000005E-2</c:v>
                </c:pt>
                <c:pt idx="1041">
                  <c:v>0.12709999999999999</c:v>
                </c:pt>
                <c:pt idx="1042">
                  <c:v>0.1719</c:v>
                </c:pt>
                <c:pt idx="1043">
                  <c:v>0.13320000000000001</c:v>
                </c:pt>
                <c:pt idx="1044">
                  <c:v>0.35320000000000001</c:v>
                </c:pt>
                <c:pt idx="1045">
                  <c:v>0.10929999999999999</c:v>
                </c:pt>
                <c:pt idx="1046">
                  <c:v>7.3999999999999996E-2</c:v>
                </c:pt>
                <c:pt idx="1047">
                  <c:v>0.1341</c:v>
                </c:pt>
                <c:pt idx="1048">
                  <c:v>0.18559999999999999</c:v>
                </c:pt>
                <c:pt idx="1049">
                  <c:v>0.14960000000000001</c:v>
                </c:pt>
                <c:pt idx="1050">
                  <c:v>0.18770000000000001</c:v>
                </c:pt>
                <c:pt idx="1051">
                  <c:v>0.1234</c:v>
                </c:pt>
                <c:pt idx="1052">
                  <c:v>0.11899999999999999</c:v>
                </c:pt>
                <c:pt idx="1053">
                  <c:v>0.1159</c:v>
                </c:pt>
                <c:pt idx="1054">
                  <c:v>0.12709999999999999</c:v>
                </c:pt>
                <c:pt idx="1055">
                  <c:v>9.6299999999999997E-2</c:v>
                </c:pt>
                <c:pt idx="1056">
                  <c:v>8.8900000000000007E-2</c:v>
                </c:pt>
                <c:pt idx="1057">
                  <c:v>0.09</c:v>
                </c:pt>
                <c:pt idx="1058">
                  <c:v>0.1348</c:v>
                </c:pt>
                <c:pt idx="1059">
                  <c:v>9.4100000000000003E-2</c:v>
                </c:pt>
                <c:pt idx="1060">
                  <c:v>0.1154</c:v>
                </c:pt>
                <c:pt idx="1061">
                  <c:v>0.1031</c:v>
                </c:pt>
                <c:pt idx="1062">
                  <c:v>0.111</c:v>
                </c:pt>
                <c:pt idx="1063">
                  <c:v>8.9800000000000005E-2</c:v>
                </c:pt>
                <c:pt idx="1064">
                  <c:v>0.13730000000000001</c:v>
                </c:pt>
                <c:pt idx="1065">
                  <c:v>0.1133</c:v>
                </c:pt>
                <c:pt idx="1066">
                  <c:v>0.14149999999999999</c:v>
                </c:pt>
                <c:pt idx="1067">
                  <c:v>0.17399999999999999</c:v>
                </c:pt>
                <c:pt idx="1068">
                  <c:v>0.16739999999999999</c:v>
                </c:pt>
                <c:pt idx="1069">
                  <c:v>0.17080000000000001</c:v>
                </c:pt>
                <c:pt idx="1070">
                  <c:v>0.1615</c:v>
                </c:pt>
                <c:pt idx="1071">
                  <c:v>9.6699999999999994E-2</c:v>
                </c:pt>
                <c:pt idx="1072">
                  <c:v>0.41470000000000001</c:v>
                </c:pt>
                <c:pt idx="1073">
                  <c:v>8.1699999999999995E-2</c:v>
                </c:pt>
                <c:pt idx="1074">
                  <c:v>9.9000000000000005E-2</c:v>
                </c:pt>
                <c:pt idx="1075">
                  <c:v>0.20399999999999999</c:v>
                </c:pt>
                <c:pt idx="1076">
                  <c:v>0.16950000000000001</c:v>
                </c:pt>
                <c:pt idx="1077">
                  <c:v>0.1333</c:v>
                </c:pt>
                <c:pt idx="1078">
                  <c:v>0.1021</c:v>
                </c:pt>
                <c:pt idx="1079">
                  <c:v>0.1249</c:v>
                </c:pt>
                <c:pt idx="1080">
                  <c:v>0.1037</c:v>
                </c:pt>
                <c:pt idx="1081">
                  <c:v>0.1484</c:v>
                </c:pt>
                <c:pt idx="1082">
                  <c:v>0.21729999999999999</c:v>
                </c:pt>
                <c:pt idx="1083">
                  <c:v>9.8799999999999999E-2</c:v>
                </c:pt>
                <c:pt idx="1084">
                  <c:v>0.26169999999999999</c:v>
                </c:pt>
                <c:pt idx="1085">
                  <c:v>0.1017</c:v>
                </c:pt>
                <c:pt idx="1086">
                  <c:v>0.18360000000000001</c:v>
                </c:pt>
                <c:pt idx="1087">
                  <c:v>0.41139999999999999</c:v>
                </c:pt>
                <c:pt idx="1088">
                  <c:v>0.15229999999999999</c:v>
                </c:pt>
                <c:pt idx="1089">
                  <c:v>0.31909999999999999</c:v>
                </c:pt>
                <c:pt idx="1090">
                  <c:v>8.9899999999999994E-2</c:v>
                </c:pt>
                <c:pt idx="1091">
                  <c:v>0.1082</c:v>
                </c:pt>
                <c:pt idx="1092">
                  <c:v>8.8599999999999998E-2</c:v>
                </c:pt>
                <c:pt idx="1093">
                  <c:v>0.1401</c:v>
                </c:pt>
                <c:pt idx="1094">
                  <c:v>7.8E-2</c:v>
                </c:pt>
                <c:pt idx="1095">
                  <c:v>6.3600000000000004E-2</c:v>
                </c:pt>
                <c:pt idx="1096">
                  <c:v>0.1084</c:v>
                </c:pt>
                <c:pt idx="1097">
                  <c:v>0.1381</c:v>
                </c:pt>
                <c:pt idx="1098">
                  <c:v>0.43409999999999999</c:v>
                </c:pt>
                <c:pt idx="1099">
                  <c:v>0.1447</c:v>
                </c:pt>
                <c:pt idx="1100">
                  <c:v>0.115</c:v>
                </c:pt>
                <c:pt idx="1101">
                  <c:v>9.0800000000000006E-2</c:v>
                </c:pt>
                <c:pt idx="1102">
                  <c:v>0.16</c:v>
                </c:pt>
                <c:pt idx="1103">
                  <c:v>8.8099999999999998E-2</c:v>
                </c:pt>
                <c:pt idx="1104">
                  <c:v>0.13500000000000001</c:v>
                </c:pt>
                <c:pt idx="1105">
                  <c:v>9.1200000000000003E-2</c:v>
                </c:pt>
                <c:pt idx="1106">
                  <c:v>0.2051</c:v>
                </c:pt>
                <c:pt idx="1107">
                  <c:v>0.16139999999999999</c:v>
                </c:pt>
                <c:pt idx="1108">
                  <c:v>0.1285</c:v>
                </c:pt>
                <c:pt idx="1109">
                  <c:v>9.3399999999999997E-2</c:v>
                </c:pt>
                <c:pt idx="1110">
                  <c:v>0.10780000000000001</c:v>
                </c:pt>
                <c:pt idx="1111">
                  <c:v>0.10290000000000001</c:v>
                </c:pt>
                <c:pt idx="1112">
                  <c:v>0.1094</c:v>
                </c:pt>
                <c:pt idx="1113">
                  <c:v>0.1628</c:v>
                </c:pt>
                <c:pt idx="1114">
                  <c:v>0.1449</c:v>
                </c:pt>
                <c:pt idx="1115">
                  <c:v>8.3299999999999999E-2</c:v>
                </c:pt>
                <c:pt idx="1116">
                  <c:v>9.8900000000000002E-2</c:v>
                </c:pt>
                <c:pt idx="1117">
                  <c:v>9.2200000000000004E-2</c:v>
                </c:pt>
                <c:pt idx="1118">
                  <c:v>0.1164</c:v>
                </c:pt>
                <c:pt idx="1119">
                  <c:v>0.13189999999999999</c:v>
                </c:pt>
                <c:pt idx="1120">
                  <c:v>0.1162</c:v>
                </c:pt>
                <c:pt idx="1121">
                  <c:v>8.7800000000000003E-2</c:v>
                </c:pt>
                <c:pt idx="1122">
                  <c:v>0.10489999999999999</c:v>
                </c:pt>
                <c:pt idx="1123">
                  <c:v>8.6999999999999994E-2</c:v>
                </c:pt>
                <c:pt idx="1124">
                  <c:v>0.16850000000000001</c:v>
                </c:pt>
                <c:pt idx="1125">
                  <c:v>0.1016</c:v>
                </c:pt>
                <c:pt idx="1126">
                  <c:v>0.19819999999999999</c:v>
                </c:pt>
                <c:pt idx="1127">
                  <c:v>0.188</c:v>
                </c:pt>
                <c:pt idx="1128">
                  <c:v>0.45219999999999999</c:v>
                </c:pt>
                <c:pt idx="1129">
                  <c:v>0.1026</c:v>
                </c:pt>
                <c:pt idx="1130">
                  <c:v>0.11890000000000001</c:v>
                </c:pt>
                <c:pt idx="1131">
                  <c:v>0.12720000000000001</c:v>
                </c:pt>
                <c:pt idx="1132">
                  <c:v>0.16200000000000001</c:v>
                </c:pt>
                <c:pt idx="1133">
                  <c:v>8.5599999999999996E-2</c:v>
                </c:pt>
                <c:pt idx="1134">
                  <c:v>0.25869999999999999</c:v>
                </c:pt>
                <c:pt idx="1135">
                  <c:v>0.14319999999999999</c:v>
                </c:pt>
                <c:pt idx="1136">
                  <c:v>0.12189999999999999</c:v>
                </c:pt>
                <c:pt idx="1137">
                  <c:v>9.2799999999999994E-2</c:v>
                </c:pt>
                <c:pt idx="1138">
                  <c:v>0.1164</c:v>
                </c:pt>
                <c:pt idx="1139">
                  <c:v>0.16139999999999999</c:v>
                </c:pt>
                <c:pt idx="1140">
                  <c:v>7.9200000000000007E-2</c:v>
                </c:pt>
                <c:pt idx="1141">
                  <c:v>0.27110000000000001</c:v>
                </c:pt>
                <c:pt idx="1142">
                  <c:v>0.1426</c:v>
                </c:pt>
                <c:pt idx="1143">
                  <c:v>0.13569999999999999</c:v>
                </c:pt>
                <c:pt idx="1144">
                  <c:v>9.9299999999999999E-2</c:v>
                </c:pt>
                <c:pt idx="1145">
                  <c:v>0.29049999999999998</c:v>
                </c:pt>
                <c:pt idx="1146">
                  <c:v>0.13109999999999999</c:v>
                </c:pt>
                <c:pt idx="1147">
                  <c:v>8.1600000000000006E-2</c:v>
                </c:pt>
                <c:pt idx="1148">
                  <c:v>0.16170000000000001</c:v>
                </c:pt>
                <c:pt idx="1149">
                  <c:v>0.16389999999999999</c:v>
                </c:pt>
                <c:pt idx="1150">
                  <c:v>9.7299999999999998E-2</c:v>
                </c:pt>
                <c:pt idx="1151">
                  <c:v>7.4399999999999994E-2</c:v>
                </c:pt>
                <c:pt idx="1152">
                  <c:v>0.114</c:v>
                </c:pt>
                <c:pt idx="1153">
                  <c:v>0.2344</c:v>
                </c:pt>
                <c:pt idx="1154">
                  <c:v>0.15029999999999999</c:v>
                </c:pt>
                <c:pt idx="1155">
                  <c:v>9.6000000000000002E-2</c:v>
                </c:pt>
                <c:pt idx="1156">
                  <c:v>9.8799999999999999E-2</c:v>
                </c:pt>
                <c:pt idx="1157">
                  <c:v>0.1368</c:v>
                </c:pt>
                <c:pt idx="1158">
                  <c:v>0.24640000000000001</c:v>
                </c:pt>
                <c:pt idx="1159">
                  <c:v>0.1052</c:v>
                </c:pt>
                <c:pt idx="1160">
                  <c:v>9.2399999999999996E-2</c:v>
                </c:pt>
                <c:pt idx="1161">
                  <c:v>0.10349999999999999</c:v>
                </c:pt>
                <c:pt idx="1162">
                  <c:v>0.1033</c:v>
                </c:pt>
                <c:pt idx="1163">
                  <c:v>0.10879999999999999</c:v>
                </c:pt>
                <c:pt idx="1164">
                  <c:v>0.15679999999999999</c:v>
                </c:pt>
                <c:pt idx="1165">
                  <c:v>9.7100000000000006E-2</c:v>
                </c:pt>
                <c:pt idx="1166">
                  <c:v>8.9700000000000002E-2</c:v>
                </c:pt>
                <c:pt idx="1167">
                  <c:v>0.4577</c:v>
                </c:pt>
                <c:pt idx="1168">
                  <c:v>0.1027</c:v>
                </c:pt>
                <c:pt idx="1169">
                  <c:v>0.1067</c:v>
                </c:pt>
                <c:pt idx="1170">
                  <c:v>0.1527</c:v>
                </c:pt>
                <c:pt idx="1171">
                  <c:v>0.1178</c:v>
                </c:pt>
                <c:pt idx="1172">
                  <c:v>9.7100000000000006E-2</c:v>
                </c:pt>
                <c:pt idx="1173">
                  <c:v>0.12139999999999999</c:v>
                </c:pt>
                <c:pt idx="1174">
                  <c:v>9.2999999999999999E-2</c:v>
                </c:pt>
                <c:pt idx="1175">
                  <c:v>0.15379999999999999</c:v>
                </c:pt>
                <c:pt idx="1176">
                  <c:v>0.1101</c:v>
                </c:pt>
                <c:pt idx="1177">
                  <c:v>0.22500000000000001</c:v>
                </c:pt>
                <c:pt idx="1178">
                  <c:v>0.23230000000000001</c:v>
                </c:pt>
                <c:pt idx="1179">
                  <c:v>8.8999999999999996E-2</c:v>
                </c:pt>
                <c:pt idx="1180">
                  <c:v>0.1492</c:v>
                </c:pt>
                <c:pt idx="1181">
                  <c:v>0.1583</c:v>
                </c:pt>
                <c:pt idx="1182">
                  <c:v>0.14249999999999999</c:v>
                </c:pt>
                <c:pt idx="1183">
                  <c:v>0.13350000000000001</c:v>
                </c:pt>
                <c:pt idx="1184">
                  <c:v>0.19040000000000001</c:v>
                </c:pt>
                <c:pt idx="1185">
                  <c:v>0.1618</c:v>
                </c:pt>
                <c:pt idx="1186">
                  <c:v>9.64E-2</c:v>
                </c:pt>
                <c:pt idx="1187">
                  <c:v>0.1328</c:v>
                </c:pt>
                <c:pt idx="1188">
                  <c:v>9.2700000000000005E-2</c:v>
                </c:pt>
                <c:pt idx="1189">
                  <c:v>9.7900000000000001E-2</c:v>
                </c:pt>
                <c:pt idx="1190">
                  <c:v>0.11550000000000001</c:v>
                </c:pt>
                <c:pt idx="1191">
                  <c:v>0.105</c:v>
                </c:pt>
                <c:pt idx="1192">
                  <c:v>7.1999999999999995E-2</c:v>
                </c:pt>
                <c:pt idx="1193">
                  <c:v>0.10299999999999999</c:v>
                </c:pt>
                <c:pt idx="1194">
                  <c:v>7.7600000000000002E-2</c:v>
                </c:pt>
                <c:pt idx="1195">
                  <c:v>0.1021</c:v>
                </c:pt>
                <c:pt idx="1196">
                  <c:v>0.1024</c:v>
                </c:pt>
                <c:pt idx="1197">
                  <c:v>8.9700000000000002E-2</c:v>
                </c:pt>
                <c:pt idx="1198">
                  <c:v>0.1221</c:v>
                </c:pt>
                <c:pt idx="1199">
                  <c:v>0.1082</c:v>
                </c:pt>
                <c:pt idx="1200">
                  <c:v>0.1008</c:v>
                </c:pt>
                <c:pt idx="1201">
                  <c:v>0.1057</c:v>
                </c:pt>
                <c:pt idx="1202">
                  <c:v>0.1772</c:v>
                </c:pt>
                <c:pt idx="1203">
                  <c:v>0.2026</c:v>
                </c:pt>
                <c:pt idx="1204">
                  <c:v>0.2621</c:v>
                </c:pt>
                <c:pt idx="1205">
                  <c:v>8.1199999999999994E-2</c:v>
                </c:pt>
                <c:pt idx="1206">
                  <c:v>0.42730000000000001</c:v>
                </c:pt>
                <c:pt idx="1207">
                  <c:v>0.20730000000000001</c:v>
                </c:pt>
                <c:pt idx="1208">
                  <c:v>0.26629999999999998</c:v>
                </c:pt>
                <c:pt idx="1209">
                  <c:v>0.12509999999999999</c:v>
                </c:pt>
                <c:pt idx="1210">
                  <c:v>0.19839999999999999</c:v>
                </c:pt>
                <c:pt idx="1211">
                  <c:v>0.1142</c:v>
                </c:pt>
                <c:pt idx="1212">
                  <c:v>0.1081</c:v>
                </c:pt>
                <c:pt idx="1213">
                  <c:v>0.14799999999999999</c:v>
                </c:pt>
                <c:pt idx="1214">
                  <c:v>7.51E-2</c:v>
                </c:pt>
                <c:pt idx="1215">
                  <c:v>8.1199999999999994E-2</c:v>
                </c:pt>
                <c:pt idx="1216">
                  <c:v>0.11119999999999999</c:v>
                </c:pt>
                <c:pt idx="1217">
                  <c:v>0.23760000000000001</c:v>
                </c:pt>
                <c:pt idx="1218">
                  <c:v>0.1061</c:v>
                </c:pt>
                <c:pt idx="1219">
                  <c:v>0.1255</c:v>
                </c:pt>
                <c:pt idx="1220">
                  <c:v>0.1062</c:v>
                </c:pt>
                <c:pt idx="1221">
                  <c:v>0.1176</c:v>
                </c:pt>
                <c:pt idx="1222">
                  <c:v>0.13600000000000001</c:v>
                </c:pt>
                <c:pt idx="1223">
                  <c:v>0.1201</c:v>
                </c:pt>
                <c:pt idx="1224">
                  <c:v>0.18459999999999999</c:v>
                </c:pt>
                <c:pt idx="1225">
                  <c:v>0.1348</c:v>
                </c:pt>
                <c:pt idx="1226">
                  <c:v>0.23080000000000001</c:v>
                </c:pt>
                <c:pt idx="1227">
                  <c:v>0.19819999999999999</c:v>
                </c:pt>
                <c:pt idx="1228">
                  <c:v>0.1137</c:v>
                </c:pt>
                <c:pt idx="1229">
                  <c:v>0.28620000000000001</c:v>
                </c:pt>
                <c:pt idx="1230">
                  <c:v>0.25530000000000003</c:v>
                </c:pt>
                <c:pt idx="1231">
                  <c:v>0.12720000000000001</c:v>
                </c:pt>
                <c:pt idx="1232">
                  <c:v>0.16869999999999999</c:v>
                </c:pt>
                <c:pt idx="1233">
                  <c:v>9.6100000000000005E-2</c:v>
                </c:pt>
                <c:pt idx="1234">
                  <c:v>0.1651</c:v>
                </c:pt>
                <c:pt idx="1235">
                  <c:v>0.17069999999999999</c:v>
                </c:pt>
                <c:pt idx="1236">
                  <c:v>0.1216</c:v>
                </c:pt>
                <c:pt idx="1237">
                  <c:v>0.1164</c:v>
                </c:pt>
                <c:pt idx="1238">
                  <c:v>8.43E-2</c:v>
                </c:pt>
                <c:pt idx="1239">
                  <c:v>0.1246</c:v>
                </c:pt>
                <c:pt idx="1240">
                  <c:v>0.14410000000000001</c:v>
                </c:pt>
                <c:pt idx="1241">
                  <c:v>0.1502</c:v>
                </c:pt>
                <c:pt idx="1242">
                  <c:v>9.64E-2</c:v>
                </c:pt>
                <c:pt idx="1243">
                  <c:v>0.13569999999999999</c:v>
                </c:pt>
                <c:pt idx="1244">
                  <c:v>9.0200000000000002E-2</c:v>
                </c:pt>
                <c:pt idx="1245">
                  <c:v>9.8599999999999993E-2</c:v>
                </c:pt>
                <c:pt idx="1246">
                  <c:v>0.12540000000000001</c:v>
                </c:pt>
                <c:pt idx="1247">
                  <c:v>8.9300000000000004E-2</c:v>
                </c:pt>
                <c:pt idx="1248">
                  <c:v>9.5100000000000004E-2</c:v>
                </c:pt>
                <c:pt idx="1249">
                  <c:v>8.4199999999999997E-2</c:v>
                </c:pt>
                <c:pt idx="1250">
                  <c:v>0.24510000000000001</c:v>
                </c:pt>
                <c:pt idx="1251">
                  <c:v>9.9500000000000005E-2</c:v>
                </c:pt>
                <c:pt idx="1252">
                  <c:v>0.12180000000000001</c:v>
                </c:pt>
                <c:pt idx="1253">
                  <c:v>8.9700000000000002E-2</c:v>
                </c:pt>
                <c:pt idx="1254">
                  <c:v>0.1313</c:v>
                </c:pt>
                <c:pt idx="1255">
                  <c:v>9.9400000000000002E-2</c:v>
                </c:pt>
                <c:pt idx="1256">
                  <c:v>0.1104</c:v>
                </c:pt>
                <c:pt idx="1257">
                  <c:v>0.33650000000000002</c:v>
                </c:pt>
                <c:pt idx="1258">
                  <c:v>0.1857</c:v>
                </c:pt>
                <c:pt idx="1259">
                  <c:v>0.1477</c:v>
                </c:pt>
                <c:pt idx="1260">
                  <c:v>9.8699999999999996E-2</c:v>
                </c:pt>
                <c:pt idx="1261">
                  <c:v>9.0300000000000005E-2</c:v>
                </c:pt>
                <c:pt idx="1262">
                  <c:v>0.1032</c:v>
                </c:pt>
                <c:pt idx="1263">
                  <c:v>0.215</c:v>
                </c:pt>
                <c:pt idx="1264">
                  <c:v>0.10680000000000001</c:v>
                </c:pt>
                <c:pt idx="1265">
                  <c:v>0.13789999999999999</c:v>
                </c:pt>
                <c:pt idx="1266">
                  <c:v>0.12039999999999999</c:v>
                </c:pt>
                <c:pt idx="1267">
                  <c:v>0.1179</c:v>
                </c:pt>
                <c:pt idx="1268">
                  <c:v>0.2223</c:v>
                </c:pt>
                <c:pt idx="1269">
                  <c:v>0.1157</c:v>
                </c:pt>
                <c:pt idx="1270">
                  <c:v>8.2900000000000001E-2</c:v>
                </c:pt>
                <c:pt idx="1271">
                  <c:v>0.16489999999999999</c:v>
                </c:pt>
                <c:pt idx="1272">
                  <c:v>0.15870000000000001</c:v>
                </c:pt>
                <c:pt idx="1273">
                  <c:v>0.10390000000000001</c:v>
                </c:pt>
                <c:pt idx="1274">
                  <c:v>0.21079999999999999</c:v>
                </c:pt>
                <c:pt idx="1275">
                  <c:v>0.14299999999999999</c:v>
                </c:pt>
                <c:pt idx="1276">
                  <c:v>0.16539999999999999</c:v>
                </c:pt>
                <c:pt idx="1277">
                  <c:v>0.124</c:v>
                </c:pt>
                <c:pt idx="1278">
                  <c:v>8.8900000000000007E-2</c:v>
                </c:pt>
                <c:pt idx="1279">
                  <c:v>0.25779999999999997</c:v>
                </c:pt>
                <c:pt idx="1280">
                  <c:v>0.1368</c:v>
                </c:pt>
                <c:pt idx="1281">
                  <c:v>0.1033</c:v>
                </c:pt>
                <c:pt idx="1282">
                  <c:v>0.12520000000000001</c:v>
                </c:pt>
                <c:pt idx="1283">
                  <c:v>0.23080000000000001</c:v>
                </c:pt>
                <c:pt idx="1284">
                  <c:v>0.13289999999999999</c:v>
                </c:pt>
                <c:pt idx="1285">
                  <c:v>0.13109999999999999</c:v>
                </c:pt>
                <c:pt idx="1286">
                  <c:v>8.3299999999999999E-2</c:v>
                </c:pt>
                <c:pt idx="1287">
                  <c:v>0.14879999999999999</c:v>
                </c:pt>
                <c:pt idx="1288">
                  <c:v>0.1174</c:v>
                </c:pt>
                <c:pt idx="1289">
                  <c:v>0.1206</c:v>
                </c:pt>
                <c:pt idx="1290">
                  <c:v>7.2800000000000004E-2</c:v>
                </c:pt>
                <c:pt idx="1291">
                  <c:v>9.8100000000000007E-2</c:v>
                </c:pt>
                <c:pt idx="1292">
                  <c:v>0.11559999999999999</c:v>
                </c:pt>
                <c:pt idx="1293">
                  <c:v>0.1206</c:v>
                </c:pt>
                <c:pt idx="1294">
                  <c:v>0.1295</c:v>
                </c:pt>
                <c:pt idx="1295">
                  <c:v>0.1671</c:v>
                </c:pt>
                <c:pt idx="1296">
                  <c:v>0.12609999999999999</c:v>
                </c:pt>
                <c:pt idx="1297">
                  <c:v>0.12189999999999999</c:v>
                </c:pt>
                <c:pt idx="1298">
                  <c:v>0.14680000000000001</c:v>
                </c:pt>
                <c:pt idx="1299">
                  <c:v>7.2700000000000001E-2</c:v>
                </c:pt>
                <c:pt idx="1300">
                  <c:v>0.1608</c:v>
                </c:pt>
                <c:pt idx="1301">
                  <c:v>0.1105</c:v>
                </c:pt>
                <c:pt idx="1302">
                  <c:v>0.1053</c:v>
                </c:pt>
                <c:pt idx="1303">
                  <c:v>0.13930000000000001</c:v>
                </c:pt>
                <c:pt idx="1304">
                  <c:v>0.40760000000000002</c:v>
                </c:pt>
                <c:pt idx="1305">
                  <c:v>0.14449999999999999</c:v>
                </c:pt>
                <c:pt idx="1306">
                  <c:v>9.7299999999999998E-2</c:v>
                </c:pt>
                <c:pt idx="1307">
                  <c:v>8.6999999999999994E-2</c:v>
                </c:pt>
                <c:pt idx="1308">
                  <c:v>9.9400000000000002E-2</c:v>
                </c:pt>
                <c:pt idx="1309">
                  <c:v>9.6799999999999997E-2</c:v>
                </c:pt>
                <c:pt idx="1310">
                  <c:v>0.1409</c:v>
                </c:pt>
                <c:pt idx="1311">
                  <c:v>0.14549999999999999</c:v>
                </c:pt>
                <c:pt idx="1312">
                  <c:v>0.1263</c:v>
                </c:pt>
                <c:pt idx="1313">
                  <c:v>0.1118</c:v>
                </c:pt>
                <c:pt idx="1314">
                  <c:v>0.1144</c:v>
                </c:pt>
                <c:pt idx="1315">
                  <c:v>0.11269999999999999</c:v>
                </c:pt>
                <c:pt idx="1316">
                  <c:v>0.09</c:v>
                </c:pt>
                <c:pt idx="1317">
                  <c:v>0.1202</c:v>
                </c:pt>
                <c:pt idx="1318">
                  <c:v>0.1051</c:v>
                </c:pt>
                <c:pt idx="1319">
                  <c:v>0.1118</c:v>
                </c:pt>
                <c:pt idx="1320">
                  <c:v>0.1643</c:v>
                </c:pt>
                <c:pt idx="1321">
                  <c:v>0.1676</c:v>
                </c:pt>
                <c:pt idx="1322">
                  <c:v>0.1168</c:v>
                </c:pt>
                <c:pt idx="1323">
                  <c:v>0.151</c:v>
                </c:pt>
                <c:pt idx="1324">
                  <c:v>8.8200000000000001E-2</c:v>
                </c:pt>
                <c:pt idx="1325">
                  <c:v>9.9299999999999999E-2</c:v>
                </c:pt>
                <c:pt idx="1326">
                  <c:v>0.11459999999999999</c:v>
                </c:pt>
                <c:pt idx="1327">
                  <c:v>0.22259999999999999</c:v>
                </c:pt>
                <c:pt idx="1328">
                  <c:v>9.9500000000000005E-2</c:v>
                </c:pt>
                <c:pt idx="1329">
                  <c:v>0.13</c:v>
                </c:pt>
                <c:pt idx="1330">
                  <c:v>0.20599999999999999</c:v>
                </c:pt>
                <c:pt idx="1331">
                  <c:v>0.3145</c:v>
                </c:pt>
                <c:pt idx="1332">
                  <c:v>9.5500000000000002E-2</c:v>
                </c:pt>
                <c:pt idx="1333">
                  <c:v>0.10290000000000001</c:v>
                </c:pt>
                <c:pt idx="1334">
                  <c:v>0.14799999999999999</c:v>
                </c:pt>
                <c:pt idx="1335">
                  <c:v>0.10150000000000001</c:v>
                </c:pt>
                <c:pt idx="1336">
                  <c:v>0.15190000000000001</c:v>
                </c:pt>
                <c:pt idx="1337">
                  <c:v>9.0700000000000003E-2</c:v>
                </c:pt>
                <c:pt idx="1338">
                  <c:v>0.33279999999999998</c:v>
                </c:pt>
                <c:pt idx="1339">
                  <c:v>8.7999999999999995E-2</c:v>
                </c:pt>
                <c:pt idx="1340">
                  <c:v>0.31130000000000002</c:v>
                </c:pt>
                <c:pt idx="1341">
                  <c:v>0.28189999999999998</c:v>
                </c:pt>
                <c:pt idx="1342">
                  <c:v>7.9100000000000004E-2</c:v>
                </c:pt>
                <c:pt idx="1343">
                  <c:v>0.1973</c:v>
                </c:pt>
                <c:pt idx="1344">
                  <c:v>0.1004</c:v>
                </c:pt>
                <c:pt idx="1345">
                  <c:v>0.1464</c:v>
                </c:pt>
                <c:pt idx="1346">
                  <c:v>0.1353</c:v>
                </c:pt>
                <c:pt idx="1347">
                  <c:v>0.1104</c:v>
                </c:pt>
                <c:pt idx="1348">
                  <c:v>0.1099</c:v>
                </c:pt>
                <c:pt idx="1349">
                  <c:v>0.1532</c:v>
                </c:pt>
                <c:pt idx="1350">
                  <c:v>0.15359999999999999</c:v>
                </c:pt>
                <c:pt idx="1351">
                  <c:v>9.9599999999999994E-2</c:v>
                </c:pt>
                <c:pt idx="1352">
                  <c:v>0.2404</c:v>
                </c:pt>
                <c:pt idx="1353">
                  <c:v>0.1535</c:v>
                </c:pt>
                <c:pt idx="1354">
                  <c:v>9.5100000000000004E-2</c:v>
                </c:pt>
                <c:pt idx="1355">
                  <c:v>0.1636</c:v>
                </c:pt>
                <c:pt idx="1356">
                  <c:v>0.1192</c:v>
                </c:pt>
                <c:pt idx="1357">
                  <c:v>0.1226</c:v>
                </c:pt>
                <c:pt idx="1358">
                  <c:v>0.1004</c:v>
                </c:pt>
                <c:pt idx="1359">
                  <c:v>0.1174</c:v>
                </c:pt>
                <c:pt idx="1360">
                  <c:v>0.12239999999999999</c:v>
                </c:pt>
                <c:pt idx="1361">
                  <c:v>0.24329999999999999</c:v>
                </c:pt>
                <c:pt idx="1362">
                  <c:v>0.129</c:v>
                </c:pt>
                <c:pt idx="1363">
                  <c:v>0.1704</c:v>
                </c:pt>
                <c:pt idx="1364">
                  <c:v>0.22209999999999999</c:v>
                </c:pt>
                <c:pt idx="1365">
                  <c:v>0.1469</c:v>
                </c:pt>
                <c:pt idx="1366">
                  <c:v>8.77E-2</c:v>
                </c:pt>
                <c:pt idx="1367">
                  <c:v>0.122</c:v>
                </c:pt>
                <c:pt idx="1368">
                  <c:v>0.68589999999999995</c:v>
                </c:pt>
                <c:pt idx="1369">
                  <c:v>9.3799999999999994E-2</c:v>
                </c:pt>
                <c:pt idx="1370">
                  <c:v>0.13689999999999999</c:v>
                </c:pt>
                <c:pt idx="1371">
                  <c:v>0.12970000000000001</c:v>
                </c:pt>
                <c:pt idx="1372">
                  <c:v>0.12540000000000001</c:v>
                </c:pt>
                <c:pt idx="1373">
                  <c:v>9.8199999999999996E-2</c:v>
                </c:pt>
                <c:pt idx="1374">
                  <c:v>0.11020000000000001</c:v>
                </c:pt>
                <c:pt idx="1375">
                  <c:v>0.12089999999999999</c:v>
                </c:pt>
                <c:pt idx="1376">
                  <c:v>0.13109999999999999</c:v>
                </c:pt>
                <c:pt idx="1377">
                  <c:v>0.14380000000000001</c:v>
                </c:pt>
                <c:pt idx="1378">
                  <c:v>0.12379999999999999</c:v>
                </c:pt>
                <c:pt idx="1379">
                  <c:v>0.10829999999999999</c:v>
                </c:pt>
                <c:pt idx="1380">
                  <c:v>0.1522</c:v>
                </c:pt>
                <c:pt idx="1381">
                  <c:v>9.7600000000000006E-2</c:v>
                </c:pt>
                <c:pt idx="1382">
                  <c:v>0.1641</c:v>
                </c:pt>
                <c:pt idx="1383">
                  <c:v>0.1227</c:v>
                </c:pt>
                <c:pt idx="1384">
                  <c:v>9.4799999999999995E-2</c:v>
                </c:pt>
                <c:pt idx="1385">
                  <c:v>0.1031</c:v>
                </c:pt>
                <c:pt idx="1386">
                  <c:v>9.5200000000000007E-2</c:v>
                </c:pt>
                <c:pt idx="1387">
                  <c:v>0.2177</c:v>
                </c:pt>
                <c:pt idx="1388">
                  <c:v>0.11310000000000001</c:v>
                </c:pt>
                <c:pt idx="1389">
                  <c:v>8.8700000000000001E-2</c:v>
                </c:pt>
                <c:pt idx="1390">
                  <c:v>0.1142</c:v>
                </c:pt>
                <c:pt idx="1391">
                  <c:v>0.10199999999999999</c:v>
                </c:pt>
                <c:pt idx="1392">
                  <c:v>0.21329999999999999</c:v>
                </c:pt>
                <c:pt idx="1393">
                  <c:v>0.22450000000000001</c:v>
                </c:pt>
                <c:pt idx="1394">
                  <c:v>0.126</c:v>
                </c:pt>
                <c:pt idx="1395">
                  <c:v>0.1638</c:v>
                </c:pt>
                <c:pt idx="1396">
                  <c:v>9.4200000000000006E-2</c:v>
                </c:pt>
                <c:pt idx="1397">
                  <c:v>0.1082</c:v>
                </c:pt>
                <c:pt idx="1398">
                  <c:v>0.29139999999999999</c:v>
                </c:pt>
                <c:pt idx="1399">
                  <c:v>0.11</c:v>
                </c:pt>
                <c:pt idx="1400">
                  <c:v>8.5800000000000001E-2</c:v>
                </c:pt>
                <c:pt idx="1401">
                  <c:v>9.9000000000000005E-2</c:v>
                </c:pt>
                <c:pt idx="1402">
                  <c:v>0.22309999999999999</c:v>
                </c:pt>
                <c:pt idx="1403">
                  <c:v>0.1709</c:v>
                </c:pt>
                <c:pt idx="1404">
                  <c:v>0.1318</c:v>
                </c:pt>
                <c:pt idx="1405">
                  <c:v>0.1147</c:v>
                </c:pt>
                <c:pt idx="1406">
                  <c:v>0.1096</c:v>
                </c:pt>
                <c:pt idx="1407">
                  <c:v>9.5399999999999999E-2</c:v>
                </c:pt>
                <c:pt idx="1408">
                  <c:v>8.1699999999999995E-2</c:v>
                </c:pt>
                <c:pt idx="1409">
                  <c:v>0.1399</c:v>
                </c:pt>
                <c:pt idx="1410">
                  <c:v>0.14990000000000001</c:v>
                </c:pt>
                <c:pt idx="1411">
                  <c:v>0.13009999999999999</c:v>
                </c:pt>
                <c:pt idx="1412">
                  <c:v>0.1071</c:v>
                </c:pt>
                <c:pt idx="1413">
                  <c:v>7.85E-2</c:v>
                </c:pt>
                <c:pt idx="1414">
                  <c:v>6.8400000000000002E-2</c:v>
                </c:pt>
                <c:pt idx="1415">
                  <c:v>0.1047</c:v>
                </c:pt>
                <c:pt idx="1416">
                  <c:v>0.1163</c:v>
                </c:pt>
                <c:pt idx="1417">
                  <c:v>0.1113</c:v>
                </c:pt>
                <c:pt idx="1418">
                  <c:v>0.1421</c:v>
                </c:pt>
                <c:pt idx="1419">
                  <c:v>9.64E-2</c:v>
                </c:pt>
                <c:pt idx="1420">
                  <c:v>0.15190000000000001</c:v>
                </c:pt>
                <c:pt idx="1421">
                  <c:v>0.1366</c:v>
                </c:pt>
                <c:pt idx="1422">
                  <c:v>8.5800000000000001E-2</c:v>
                </c:pt>
                <c:pt idx="1423">
                  <c:v>0.1086</c:v>
                </c:pt>
                <c:pt idx="1424">
                  <c:v>0.11219999999999999</c:v>
                </c:pt>
                <c:pt idx="1425">
                  <c:v>0.12540000000000001</c:v>
                </c:pt>
                <c:pt idx="1426">
                  <c:v>0.15529999999999999</c:v>
                </c:pt>
                <c:pt idx="1427">
                  <c:v>0.1595</c:v>
                </c:pt>
                <c:pt idx="1428">
                  <c:v>8.1900000000000001E-2</c:v>
                </c:pt>
                <c:pt idx="1429">
                  <c:v>0.1061</c:v>
                </c:pt>
                <c:pt idx="1430">
                  <c:v>0.1142</c:v>
                </c:pt>
                <c:pt idx="1431">
                  <c:v>0.1255</c:v>
                </c:pt>
                <c:pt idx="1432">
                  <c:v>0.16839999999999999</c:v>
                </c:pt>
                <c:pt idx="1433">
                  <c:v>0.1007</c:v>
                </c:pt>
                <c:pt idx="1434">
                  <c:v>0.14749999999999999</c:v>
                </c:pt>
                <c:pt idx="1435">
                  <c:v>9.8799999999999999E-2</c:v>
                </c:pt>
                <c:pt idx="1436">
                  <c:v>0.1734</c:v>
                </c:pt>
                <c:pt idx="1437">
                  <c:v>0.1764</c:v>
                </c:pt>
                <c:pt idx="1438">
                  <c:v>0.29749999999999999</c:v>
                </c:pt>
                <c:pt idx="1439">
                  <c:v>0.1095</c:v>
                </c:pt>
                <c:pt idx="1440">
                  <c:v>8.8200000000000001E-2</c:v>
                </c:pt>
                <c:pt idx="1441">
                  <c:v>0.16950000000000001</c:v>
                </c:pt>
                <c:pt idx="1442">
                  <c:v>0.13969999999999999</c:v>
                </c:pt>
                <c:pt idx="1443">
                  <c:v>7.4999999999999997E-2</c:v>
                </c:pt>
                <c:pt idx="1444">
                  <c:v>0.13730000000000001</c:v>
                </c:pt>
                <c:pt idx="1445">
                  <c:v>0.1779</c:v>
                </c:pt>
                <c:pt idx="1446">
                  <c:v>0.2248</c:v>
                </c:pt>
                <c:pt idx="1447">
                  <c:v>9.11E-2</c:v>
                </c:pt>
                <c:pt idx="1448">
                  <c:v>0.1</c:v>
                </c:pt>
                <c:pt idx="1449">
                  <c:v>0.36899999999999999</c:v>
                </c:pt>
                <c:pt idx="1450">
                  <c:v>0.15090000000000001</c:v>
                </c:pt>
                <c:pt idx="1451">
                  <c:v>7.0000000000000007E-2</c:v>
                </c:pt>
                <c:pt idx="1452">
                  <c:v>0.17030000000000001</c:v>
                </c:pt>
                <c:pt idx="1453">
                  <c:v>0.33410000000000001</c:v>
                </c:pt>
                <c:pt idx="1454">
                  <c:v>0.25319999999999998</c:v>
                </c:pt>
                <c:pt idx="1455">
                  <c:v>0.18629999999999999</c:v>
                </c:pt>
                <c:pt idx="1456">
                  <c:v>0.1154</c:v>
                </c:pt>
                <c:pt idx="1457">
                  <c:v>9.69E-2</c:v>
                </c:pt>
                <c:pt idx="1458">
                  <c:v>0.12909999999999999</c:v>
                </c:pt>
                <c:pt idx="1459">
                  <c:v>0.112</c:v>
                </c:pt>
                <c:pt idx="1460">
                  <c:v>0.1128</c:v>
                </c:pt>
                <c:pt idx="1461">
                  <c:v>0.1169</c:v>
                </c:pt>
                <c:pt idx="1462">
                  <c:v>0.1072</c:v>
                </c:pt>
                <c:pt idx="1463">
                  <c:v>0.19869999999999999</c:v>
                </c:pt>
                <c:pt idx="1464">
                  <c:v>0.14979999999999999</c:v>
                </c:pt>
                <c:pt idx="1465">
                  <c:v>0.1027</c:v>
                </c:pt>
                <c:pt idx="1466">
                  <c:v>0.10199999999999999</c:v>
                </c:pt>
                <c:pt idx="1467">
                  <c:v>0.19089999999999999</c:v>
                </c:pt>
                <c:pt idx="1468">
                  <c:v>0.10009999999999999</c:v>
                </c:pt>
                <c:pt idx="1469">
                  <c:v>0.15129999999999999</c:v>
                </c:pt>
                <c:pt idx="1470">
                  <c:v>0.13650000000000001</c:v>
                </c:pt>
                <c:pt idx="1471">
                  <c:v>0.23269999999999999</c:v>
                </c:pt>
                <c:pt idx="1472">
                  <c:v>0.40699999999999997</c:v>
                </c:pt>
                <c:pt idx="1473">
                  <c:v>0.1348</c:v>
                </c:pt>
                <c:pt idx="1474">
                  <c:v>0.1062</c:v>
                </c:pt>
                <c:pt idx="1475">
                  <c:v>0.16059999999999999</c:v>
                </c:pt>
                <c:pt idx="1476">
                  <c:v>9.8799999999999999E-2</c:v>
                </c:pt>
                <c:pt idx="1477">
                  <c:v>0.14860000000000001</c:v>
                </c:pt>
                <c:pt idx="1478">
                  <c:v>8.2199999999999995E-2</c:v>
                </c:pt>
                <c:pt idx="1479">
                  <c:v>0.10340000000000001</c:v>
                </c:pt>
                <c:pt idx="1480">
                  <c:v>0.1014</c:v>
                </c:pt>
                <c:pt idx="1481">
                  <c:v>9.2999999999999999E-2</c:v>
                </c:pt>
                <c:pt idx="1482">
                  <c:v>8.7900000000000006E-2</c:v>
                </c:pt>
                <c:pt idx="1483">
                  <c:v>0.1137</c:v>
                </c:pt>
                <c:pt idx="1484">
                  <c:v>7.2599999999999998E-2</c:v>
                </c:pt>
                <c:pt idx="1485">
                  <c:v>6.4699999999999994E-2</c:v>
                </c:pt>
                <c:pt idx="1486">
                  <c:v>0.14799999999999999</c:v>
                </c:pt>
                <c:pt idx="1487">
                  <c:v>0.1651</c:v>
                </c:pt>
                <c:pt idx="1488">
                  <c:v>0.3775</c:v>
                </c:pt>
                <c:pt idx="1489">
                  <c:v>0.1326</c:v>
                </c:pt>
                <c:pt idx="1490">
                  <c:v>0.1236</c:v>
                </c:pt>
                <c:pt idx="1491">
                  <c:v>0.3664</c:v>
                </c:pt>
                <c:pt idx="1492">
                  <c:v>8.9099999999999999E-2</c:v>
                </c:pt>
                <c:pt idx="1493">
                  <c:v>0.31259999999999999</c:v>
                </c:pt>
                <c:pt idx="1494">
                  <c:v>0.10050000000000001</c:v>
                </c:pt>
                <c:pt idx="1495">
                  <c:v>0.1017</c:v>
                </c:pt>
                <c:pt idx="1496">
                  <c:v>0.1205</c:v>
                </c:pt>
                <c:pt idx="1497">
                  <c:v>0.21249999999999999</c:v>
                </c:pt>
                <c:pt idx="1498">
                  <c:v>0.14199999999999999</c:v>
                </c:pt>
                <c:pt idx="1499">
                  <c:v>0.18210000000000001</c:v>
                </c:pt>
                <c:pt idx="1500">
                  <c:v>0.11020000000000001</c:v>
                </c:pt>
                <c:pt idx="1501">
                  <c:v>0.31680000000000003</c:v>
                </c:pt>
                <c:pt idx="1502">
                  <c:v>9.1700000000000004E-2</c:v>
                </c:pt>
                <c:pt idx="1503">
                  <c:v>9.3299999999999994E-2</c:v>
                </c:pt>
                <c:pt idx="1504">
                  <c:v>0.1484</c:v>
                </c:pt>
                <c:pt idx="1505">
                  <c:v>6.4799999999999996E-2</c:v>
                </c:pt>
                <c:pt idx="1506">
                  <c:v>8.6099999999999996E-2</c:v>
                </c:pt>
                <c:pt idx="1507">
                  <c:v>0.1124</c:v>
                </c:pt>
                <c:pt idx="1508">
                  <c:v>0.1545</c:v>
                </c:pt>
                <c:pt idx="1509">
                  <c:v>0.13389999999999999</c:v>
                </c:pt>
                <c:pt idx="1510">
                  <c:v>0.11269999999999999</c:v>
                </c:pt>
                <c:pt idx="1511">
                  <c:v>9.6799999999999997E-2</c:v>
                </c:pt>
                <c:pt idx="1512">
                  <c:v>0.1124</c:v>
                </c:pt>
                <c:pt idx="1513">
                  <c:v>0.1346</c:v>
                </c:pt>
                <c:pt idx="1514">
                  <c:v>9.4E-2</c:v>
                </c:pt>
                <c:pt idx="1515">
                  <c:v>8.7499999999999994E-2</c:v>
                </c:pt>
                <c:pt idx="1516">
                  <c:v>8.1500000000000003E-2</c:v>
                </c:pt>
                <c:pt idx="1517">
                  <c:v>0.2477</c:v>
                </c:pt>
                <c:pt idx="1518">
                  <c:v>0.19750000000000001</c:v>
                </c:pt>
                <c:pt idx="1519">
                  <c:v>0.2364</c:v>
                </c:pt>
                <c:pt idx="1520">
                  <c:v>0.1094</c:v>
                </c:pt>
                <c:pt idx="1521">
                  <c:v>7.5700000000000003E-2</c:v>
                </c:pt>
                <c:pt idx="1522">
                  <c:v>8.1199999999999994E-2</c:v>
                </c:pt>
                <c:pt idx="1523">
                  <c:v>0.1011</c:v>
                </c:pt>
                <c:pt idx="1524">
                  <c:v>0.1158</c:v>
                </c:pt>
                <c:pt idx="1525">
                  <c:v>0.33479999999999999</c:v>
                </c:pt>
                <c:pt idx="1526">
                  <c:v>0.1303</c:v>
                </c:pt>
                <c:pt idx="1527">
                  <c:v>0.1033</c:v>
                </c:pt>
                <c:pt idx="1528">
                  <c:v>9.74E-2</c:v>
                </c:pt>
                <c:pt idx="1529">
                  <c:v>0.1176</c:v>
                </c:pt>
                <c:pt idx="1530">
                  <c:v>0.21460000000000001</c:v>
                </c:pt>
                <c:pt idx="1531">
                  <c:v>0.12859999999999999</c:v>
                </c:pt>
                <c:pt idx="1532">
                  <c:v>7.46E-2</c:v>
                </c:pt>
                <c:pt idx="1533">
                  <c:v>0.13089999999999999</c:v>
                </c:pt>
                <c:pt idx="1534">
                  <c:v>0.10199999999999999</c:v>
                </c:pt>
                <c:pt idx="1535">
                  <c:v>0.15240000000000001</c:v>
                </c:pt>
                <c:pt idx="1536">
                  <c:v>0.1002</c:v>
                </c:pt>
                <c:pt idx="1537">
                  <c:v>0.1196</c:v>
                </c:pt>
                <c:pt idx="1538">
                  <c:v>0.11409999999999999</c:v>
                </c:pt>
                <c:pt idx="1539">
                  <c:v>0.18790000000000001</c:v>
                </c:pt>
                <c:pt idx="1540">
                  <c:v>8.9599999999999999E-2</c:v>
                </c:pt>
                <c:pt idx="1541">
                  <c:v>0.1095</c:v>
                </c:pt>
                <c:pt idx="1542">
                  <c:v>0.16159999999999999</c:v>
                </c:pt>
                <c:pt idx="1543">
                  <c:v>9.35E-2</c:v>
                </c:pt>
                <c:pt idx="1544">
                  <c:v>0.1406</c:v>
                </c:pt>
                <c:pt idx="1545">
                  <c:v>0.1588</c:v>
                </c:pt>
                <c:pt idx="1546">
                  <c:v>7.7100000000000002E-2</c:v>
                </c:pt>
                <c:pt idx="1547">
                  <c:v>9.2499999999999999E-2</c:v>
                </c:pt>
                <c:pt idx="1548">
                  <c:v>0.1195</c:v>
                </c:pt>
                <c:pt idx="1549">
                  <c:v>0.27839999999999998</c:v>
                </c:pt>
                <c:pt idx="1550">
                  <c:v>0.16919999999999999</c:v>
                </c:pt>
                <c:pt idx="1551">
                  <c:v>9.69E-2</c:v>
                </c:pt>
                <c:pt idx="1552">
                  <c:v>0.14230000000000001</c:v>
                </c:pt>
                <c:pt idx="1553">
                  <c:v>0.12570000000000001</c:v>
                </c:pt>
                <c:pt idx="1554">
                  <c:v>0.1108</c:v>
                </c:pt>
                <c:pt idx="1555">
                  <c:v>0.12509999999999999</c:v>
                </c:pt>
                <c:pt idx="1556">
                  <c:v>0.1268</c:v>
                </c:pt>
                <c:pt idx="1557">
                  <c:v>0.17119999999999999</c:v>
                </c:pt>
                <c:pt idx="1558">
                  <c:v>0.107</c:v>
                </c:pt>
                <c:pt idx="1559">
                  <c:v>9.2499999999999999E-2</c:v>
                </c:pt>
                <c:pt idx="1560">
                  <c:v>0.1026</c:v>
                </c:pt>
                <c:pt idx="1561">
                  <c:v>8.2600000000000007E-2</c:v>
                </c:pt>
                <c:pt idx="1562">
                  <c:v>0.128</c:v>
                </c:pt>
                <c:pt idx="1563">
                  <c:v>0.1111</c:v>
                </c:pt>
                <c:pt idx="1564">
                  <c:v>0.17269999999999999</c:v>
                </c:pt>
                <c:pt idx="1565">
                  <c:v>0.29349999999999998</c:v>
                </c:pt>
                <c:pt idx="1566">
                  <c:v>8.77E-2</c:v>
                </c:pt>
                <c:pt idx="1567">
                  <c:v>0.1183</c:v>
                </c:pt>
                <c:pt idx="1568">
                  <c:v>0.10929999999999999</c:v>
                </c:pt>
                <c:pt idx="1569">
                  <c:v>0.1053</c:v>
                </c:pt>
                <c:pt idx="1570">
                  <c:v>0.1245</c:v>
                </c:pt>
                <c:pt idx="1571">
                  <c:v>0.1106</c:v>
                </c:pt>
                <c:pt idx="1572">
                  <c:v>0.11020000000000001</c:v>
                </c:pt>
                <c:pt idx="1573">
                  <c:v>0.1074</c:v>
                </c:pt>
                <c:pt idx="1574">
                  <c:v>0.18029999999999999</c:v>
                </c:pt>
                <c:pt idx="1575">
                  <c:v>0.11119999999999999</c:v>
                </c:pt>
                <c:pt idx="1576">
                  <c:v>0.17630000000000001</c:v>
                </c:pt>
                <c:pt idx="1577">
                  <c:v>0.15390000000000001</c:v>
                </c:pt>
                <c:pt idx="1578">
                  <c:v>0.1215</c:v>
                </c:pt>
                <c:pt idx="1579">
                  <c:v>9.5899999999999999E-2</c:v>
                </c:pt>
                <c:pt idx="1580">
                  <c:v>0.11940000000000001</c:v>
                </c:pt>
                <c:pt idx="1581">
                  <c:v>0.1255</c:v>
                </c:pt>
                <c:pt idx="1582">
                  <c:v>0.16969999999999999</c:v>
                </c:pt>
                <c:pt idx="1583">
                  <c:v>7.2599999999999998E-2</c:v>
                </c:pt>
                <c:pt idx="1584">
                  <c:v>0.23519999999999999</c:v>
                </c:pt>
                <c:pt idx="1585">
                  <c:v>7.8799999999999995E-2</c:v>
                </c:pt>
                <c:pt idx="1586">
                  <c:v>9.7900000000000001E-2</c:v>
                </c:pt>
                <c:pt idx="1587">
                  <c:v>0.1188</c:v>
                </c:pt>
                <c:pt idx="1588">
                  <c:v>0.14199999999999999</c:v>
                </c:pt>
                <c:pt idx="1589">
                  <c:v>8.5400000000000004E-2</c:v>
                </c:pt>
                <c:pt idx="1590">
                  <c:v>0.17879999999999999</c:v>
                </c:pt>
                <c:pt idx="1591">
                  <c:v>7.1999999999999995E-2</c:v>
                </c:pt>
                <c:pt idx="1592">
                  <c:v>9.4200000000000006E-2</c:v>
                </c:pt>
                <c:pt idx="1593">
                  <c:v>5.67E-2</c:v>
                </c:pt>
                <c:pt idx="1594">
                  <c:v>0.11119999999999999</c:v>
                </c:pt>
                <c:pt idx="1595">
                  <c:v>0.15310000000000001</c:v>
                </c:pt>
                <c:pt idx="1596">
                  <c:v>0.1153</c:v>
                </c:pt>
                <c:pt idx="1597">
                  <c:v>0.13719999999999999</c:v>
                </c:pt>
                <c:pt idx="1598">
                  <c:v>0.1774</c:v>
                </c:pt>
                <c:pt idx="1599">
                  <c:v>0.16059999999999999</c:v>
                </c:pt>
                <c:pt idx="1600">
                  <c:v>0.1079</c:v>
                </c:pt>
                <c:pt idx="1601">
                  <c:v>9.7900000000000001E-2</c:v>
                </c:pt>
                <c:pt idx="1602">
                  <c:v>7.4899999999999994E-2</c:v>
                </c:pt>
                <c:pt idx="1603">
                  <c:v>0.19600000000000001</c:v>
                </c:pt>
                <c:pt idx="1604">
                  <c:v>0.12889999999999999</c:v>
                </c:pt>
                <c:pt idx="1605">
                  <c:v>9.4200000000000006E-2</c:v>
                </c:pt>
                <c:pt idx="1606">
                  <c:v>0.1212</c:v>
                </c:pt>
                <c:pt idx="1607">
                  <c:v>0.10050000000000001</c:v>
                </c:pt>
                <c:pt idx="1608">
                  <c:v>8.4599999999999995E-2</c:v>
                </c:pt>
                <c:pt idx="1609">
                  <c:v>0.11899999999999999</c:v>
                </c:pt>
                <c:pt idx="1610">
                  <c:v>9.0499999999999997E-2</c:v>
                </c:pt>
                <c:pt idx="1611">
                  <c:v>8.8099999999999998E-2</c:v>
                </c:pt>
                <c:pt idx="1612">
                  <c:v>9.3299999999999994E-2</c:v>
                </c:pt>
                <c:pt idx="1613">
                  <c:v>0.1026</c:v>
                </c:pt>
                <c:pt idx="1614">
                  <c:v>0.1007</c:v>
                </c:pt>
                <c:pt idx="1615">
                  <c:v>0.107</c:v>
                </c:pt>
                <c:pt idx="1616">
                  <c:v>0.1017</c:v>
                </c:pt>
                <c:pt idx="1617">
                  <c:v>9.0499999999999997E-2</c:v>
                </c:pt>
                <c:pt idx="1618">
                  <c:v>0.2286</c:v>
                </c:pt>
                <c:pt idx="1619">
                  <c:v>0.1085</c:v>
                </c:pt>
                <c:pt idx="1620">
                  <c:v>0.1489</c:v>
                </c:pt>
                <c:pt idx="1621">
                  <c:v>0.1147</c:v>
                </c:pt>
                <c:pt idx="1622">
                  <c:v>0.1041</c:v>
                </c:pt>
                <c:pt idx="1623">
                  <c:v>0.11600000000000001</c:v>
                </c:pt>
                <c:pt idx="1624">
                  <c:v>0.1348</c:v>
                </c:pt>
                <c:pt idx="1625">
                  <c:v>0.1555</c:v>
                </c:pt>
                <c:pt idx="1626">
                  <c:v>8.6599999999999996E-2</c:v>
                </c:pt>
                <c:pt idx="1627">
                  <c:v>0.13120000000000001</c:v>
                </c:pt>
                <c:pt idx="1628">
                  <c:v>0.14399999999999999</c:v>
                </c:pt>
                <c:pt idx="1629">
                  <c:v>0.12690000000000001</c:v>
                </c:pt>
                <c:pt idx="1630">
                  <c:v>0.21840000000000001</c:v>
                </c:pt>
                <c:pt idx="1631">
                  <c:v>0.1133</c:v>
                </c:pt>
                <c:pt idx="1632">
                  <c:v>0.10009999999999999</c:v>
                </c:pt>
                <c:pt idx="1633">
                  <c:v>6.9699999999999998E-2</c:v>
                </c:pt>
                <c:pt idx="1634">
                  <c:v>9.35E-2</c:v>
                </c:pt>
                <c:pt idx="1635">
                  <c:v>0.1026</c:v>
                </c:pt>
                <c:pt idx="1636">
                  <c:v>9.9199999999999997E-2</c:v>
                </c:pt>
                <c:pt idx="1637">
                  <c:v>7.6999999999999999E-2</c:v>
                </c:pt>
                <c:pt idx="1638">
                  <c:v>0.1011</c:v>
                </c:pt>
                <c:pt idx="1639">
                  <c:v>0.17230000000000001</c:v>
                </c:pt>
                <c:pt idx="1640">
                  <c:v>0.14810000000000001</c:v>
                </c:pt>
                <c:pt idx="1641">
                  <c:v>9.5899999999999999E-2</c:v>
                </c:pt>
                <c:pt idx="1642">
                  <c:v>0.1135</c:v>
                </c:pt>
                <c:pt idx="1643">
                  <c:v>9.1600000000000001E-2</c:v>
                </c:pt>
                <c:pt idx="1644">
                  <c:v>0.15479999999999999</c:v>
                </c:pt>
                <c:pt idx="1645">
                  <c:v>9.2200000000000004E-2</c:v>
                </c:pt>
                <c:pt idx="1646">
                  <c:v>0.12670000000000001</c:v>
                </c:pt>
                <c:pt idx="1647">
                  <c:v>0.1028</c:v>
                </c:pt>
                <c:pt idx="1648">
                  <c:v>7.9899999999999999E-2</c:v>
                </c:pt>
                <c:pt idx="1649">
                  <c:v>7.8700000000000006E-2</c:v>
                </c:pt>
                <c:pt idx="1650">
                  <c:v>0.1038</c:v>
                </c:pt>
                <c:pt idx="1651">
                  <c:v>0.22270000000000001</c:v>
                </c:pt>
                <c:pt idx="1652">
                  <c:v>8.9099999999999999E-2</c:v>
                </c:pt>
                <c:pt idx="1653">
                  <c:v>0.16059999999999999</c:v>
                </c:pt>
                <c:pt idx="1654">
                  <c:v>0.129</c:v>
                </c:pt>
                <c:pt idx="1655">
                  <c:v>9.0899999999999995E-2</c:v>
                </c:pt>
                <c:pt idx="1656">
                  <c:v>8.0799999999999997E-2</c:v>
                </c:pt>
                <c:pt idx="1657">
                  <c:v>8.5300000000000001E-2</c:v>
                </c:pt>
                <c:pt idx="1658">
                  <c:v>9.3299999999999994E-2</c:v>
                </c:pt>
                <c:pt idx="1659">
                  <c:v>9.5299999999999996E-2</c:v>
                </c:pt>
                <c:pt idx="1660">
                  <c:v>9.2399999999999996E-2</c:v>
                </c:pt>
                <c:pt idx="1661">
                  <c:v>0.12620000000000001</c:v>
                </c:pt>
                <c:pt idx="1662">
                  <c:v>0.34250000000000003</c:v>
                </c:pt>
                <c:pt idx="1663">
                  <c:v>0.21690000000000001</c:v>
                </c:pt>
                <c:pt idx="1664">
                  <c:v>0.15859999999999999</c:v>
                </c:pt>
                <c:pt idx="1665">
                  <c:v>8.9800000000000005E-2</c:v>
                </c:pt>
                <c:pt idx="1666">
                  <c:v>9.9299999999999999E-2</c:v>
                </c:pt>
                <c:pt idx="1667">
                  <c:v>0.1169</c:v>
                </c:pt>
                <c:pt idx="1668">
                  <c:v>0.10249999999999999</c:v>
                </c:pt>
                <c:pt idx="1669">
                  <c:v>9.64E-2</c:v>
                </c:pt>
                <c:pt idx="1670">
                  <c:v>7.7600000000000002E-2</c:v>
                </c:pt>
                <c:pt idx="1671">
                  <c:v>8.1900000000000001E-2</c:v>
                </c:pt>
                <c:pt idx="1672">
                  <c:v>0.1736</c:v>
                </c:pt>
                <c:pt idx="1673">
                  <c:v>9.7799999999999998E-2</c:v>
                </c:pt>
                <c:pt idx="1674">
                  <c:v>0.13930000000000001</c:v>
                </c:pt>
                <c:pt idx="1675">
                  <c:v>0.1532</c:v>
                </c:pt>
                <c:pt idx="1676">
                  <c:v>0.12720000000000001</c:v>
                </c:pt>
                <c:pt idx="1677">
                  <c:v>0.09</c:v>
                </c:pt>
                <c:pt idx="1678">
                  <c:v>0.1361</c:v>
                </c:pt>
                <c:pt idx="1679">
                  <c:v>0.1618</c:v>
                </c:pt>
                <c:pt idx="1680">
                  <c:v>0.11990000000000001</c:v>
                </c:pt>
                <c:pt idx="1681">
                  <c:v>9.9900000000000003E-2</c:v>
                </c:pt>
                <c:pt idx="1682">
                  <c:v>0.1396</c:v>
                </c:pt>
                <c:pt idx="1683">
                  <c:v>8.4000000000000005E-2</c:v>
                </c:pt>
                <c:pt idx="1684">
                  <c:v>0.1072</c:v>
                </c:pt>
                <c:pt idx="1685">
                  <c:v>9.1700000000000004E-2</c:v>
                </c:pt>
                <c:pt idx="1686">
                  <c:v>0.10100000000000001</c:v>
                </c:pt>
                <c:pt idx="1687">
                  <c:v>0.25380000000000003</c:v>
                </c:pt>
                <c:pt idx="1688">
                  <c:v>0.11899999999999999</c:v>
                </c:pt>
                <c:pt idx="1689">
                  <c:v>9.0300000000000005E-2</c:v>
                </c:pt>
                <c:pt idx="1690">
                  <c:v>7.9799999999999996E-2</c:v>
                </c:pt>
                <c:pt idx="1691">
                  <c:v>0.13969999999999999</c:v>
                </c:pt>
                <c:pt idx="1692">
                  <c:v>0.15659999999999999</c:v>
                </c:pt>
                <c:pt idx="1693">
                  <c:v>0.11899999999999999</c:v>
                </c:pt>
                <c:pt idx="1694">
                  <c:v>8.3500000000000005E-2</c:v>
                </c:pt>
                <c:pt idx="1695">
                  <c:v>0.1283</c:v>
                </c:pt>
                <c:pt idx="1696">
                  <c:v>0.1116</c:v>
                </c:pt>
                <c:pt idx="1697">
                  <c:v>9.9099999999999994E-2</c:v>
                </c:pt>
                <c:pt idx="1698">
                  <c:v>0.1105</c:v>
                </c:pt>
                <c:pt idx="1699">
                  <c:v>9.7600000000000006E-2</c:v>
                </c:pt>
                <c:pt idx="1700">
                  <c:v>0.2072</c:v>
                </c:pt>
                <c:pt idx="1701">
                  <c:v>0.11849999999999999</c:v>
                </c:pt>
                <c:pt idx="1702">
                  <c:v>0.1343</c:v>
                </c:pt>
                <c:pt idx="1703">
                  <c:v>0.1208</c:v>
                </c:pt>
                <c:pt idx="1704">
                  <c:v>0.1032</c:v>
                </c:pt>
                <c:pt idx="1705">
                  <c:v>0.17480000000000001</c:v>
                </c:pt>
                <c:pt idx="1706">
                  <c:v>9.9699999999999997E-2</c:v>
                </c:pt>
                <c:pt idx="1707">
                  <c:v>0.1178</c:v>
                </c:pt>
                <c:pt idx="1708">
                  <c:v>0.1651</c:v>
                </c:pt>
                <c:pt idx="1709">
                  <c:v>0.17130000000000001</c:v>
                </c:pt>
                <c:pt idx="1710">
                  <c:v>9.8699999999999996E-2</c:v>
                </c:pt>
                <c:pt idx="1711">
                  <c:v>0.26090000000000002</c:v>
                </c:pt>
                <c:pt idx="1712">
                  <c:v>0.1152</c:v>
                </c:pt>
                <c:pt idx="1713">
                  <c:v>0.13100000000000001</c:v>
                </c:pt>
                <c:pt idx="1714">
                  <c:v>0.1966</c:v>
                </c:pt>
                <c:pt idx="1715">
                  <c:v>0.1754</c:v>
                </c:pt>
                <c:pt idx="1716">
                  <c:v>0.1067</c:v>
                </c:pt>
                <c:pt idx="1717">
                  <c:v>0.1431</c:v>
                </c:pt>
                <c:pt idx="1718">
                  <c:v>0.2109</c:v>
                </c:pt>
                <c:pt idx="1719">
                  <c:v>7.9799999999999996E-2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ED-4A69-9AF0-E741600FE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206383"/>
        <c:axId val="27300159"/>
      </c:scatterChart>
      <c:valAx>
        <c:axId val="1612063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00159"/>
        <c:crosses val="autoZero"/>
        <c:crossBetween val="midCat"/>
      </c:valAx>
      <c:valAx>
        <c:axId val="27300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2063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367290367290369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SORT'!$AG$3</c:f>
              <c:strCache>
                <c:ptCount val="1"/>
                <c:pt idx="0">
                  <c:v>HTM Unrealized Gain (loss) to Equity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SORT'!$AG$4:$AG$4463</c:f>
              <c:numCache>
                <c:formatCode>0.00</c:formatCode>
                <c:ptCount val="1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-0.10920433573195699</c:v>
                </c:pt>
                <c:pt idx="7">
                  <c:v>1.29967513139799</c:v>
                </c:pt>
                <c:pt idx="8">
                  <c:v>-5.6182342905909302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5.5959885734582299E-2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-2.8349562058833202</c:v>
                </c:pt>
                <c:pt idx="29">
                  <c:v>-2.6046211557257102E-3</c:v>
                </c:pt>
                <c:pt idx="30">
                  <c:v>-3.8413141719018301E-2</c:v>
                </c:pt>
                <c:pt idx="31">
                  <c:v>0</c:v>
                </c:pt>
                <c:pt idx="32">
                  <c:v>0.103063354837602</c:v>
                </c:pt>
                <c:pt idx="33">
                  <c:v>0</c:v>
                </c:pt>
                <c:pt idx="34">
                  <c:v>-2.7855462928574801</c:v>
                </c:pt>
                <c:pt idx="35">
                  <c:v>9.8781564211041496E-5</c:v>
                </c:pt>
                <c:pt idx="36">
                  <c:v>0</c:v>
                </c:pt>
                <c:pt idx="37">
                  <c:v>0.28228184655307897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-1.36862036119291E-2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-22.6952026324043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-1.64578597119333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-24.962188954398599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-2.4296817476473498</c:v>
                </c:pt>
                <c:pt idx="59">
                  <c:v>-1.7160072944354401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-1.8461267728371001E-4</c:v>
                </c:pt>
                <c:pt idx="66">
                  <c:v>0</c:v>
                </c:pt>
                <c:pt idx="67">
                  <c:v>7.1800266972650503E-3</c:v>
                </c:pt>
                <c:pt idx="68">
                  <c:v>0</c:v>
                </c:pt>
                <c:pt idx="69">
                  <c:v>0</c:v>
                </c:pt>
                <c:pt idx="70">
                  <c:v>-0.53340504253110899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-0.57220480941448404</c:v>
                </c:pt>
                <c:pt idx="75">
                  <c:v>0</c:v>
                </c:pt>
                <c:pt idx="76">
                  <c:v>0</c:v>
                </c:pt>
                <c:pt idx="77">
                  <c:v>6.0609425507805299E-2</c:v>
                </c:pt>
                <c:pt idx="78">
                  <c:v>0.14872467035592399</c:v>
                </c:pt>
                <c:pt idx="79">
                  <c:v>2.9094778802288999E-3</c:v>
                </c:pt>
                <c:pt idx="80">
                  <c:v>0</c:v>
                </c:pt>
                <c:pt idx="81">
                  <c:v>-29.769888468314999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-1.1260211393600501</c:v>
                </c:pt>
                <c:pt idx="86">
                  <c:v>-0.61233487691099298</c:v>
                </c:pt>
                <c:pt idx="87">
                  <c:v>0</c:v>
                </c:pt>
                <c:pt idx="88">
                  <c:v>-1.7898092734493001</c:v>
                </c:pt>
                <c:pt idx="89">
                  <c:v>-4.0105816610703702</c:v>
                </c:pt>
                <c:pt idx="90">
                  <c:v>-0.107816882590653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-10.625765297197701</c:v>
                </c:pt>
                <c:pt idx="96">
                  <c:v>0</c:v>
                </c:pt>
                <c:pt idx="97">
                  <c:v>5.1976241985076402E-2</c:v>
                </c:pt>
                <c:pt idx="98">
                  <c:v>-1.46323371317996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-2.3141578580767699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5.1173935770619398E-2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-1.7421448427860999</c:v>
                </c:pt>
                <c:pt idx="136">
                  <c:v>-1.6017218158191899</c:v>
                </c:pt>
                <c:pt idx="137">
                  <c:v>-8.1250085731722904E-3</c:v>
                </c:pt>
                <c:pt idx="138">
                  <c:v>0</c:v>
                </c:pt>
                <c:pt idx="139">
                  <c:v>-0.19980779005793001</c:v>
                </c:pt>
                <c:pt idx="140">
                  <c:v>0</c:v>
                </c:pt>
                <c:pt idx="141">
                  <c:v>0</c:v>
                </c:pt>
                <c:pt idx="142">
                  <c:v>-5.99213876857067</c:v>
                </c:pt>
                <c:pt idx="143">
                  <c:v>-8.5591129243650208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-0.289114102379462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-14.9473840407151</c:v>
                </c:pt>
                <c:pt idx="153">
                  <c:v>-1.8685082846367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0.27170360857251002</c:v>
                </c:pt>
                <c:pt idx="165">
                  <c:v>0</c:v>
                </c:pt>
                <c:pt idx="166">
                  <c:v>0</c:v>
                </c:pt>
                <c:pt idx="167">
                  <c:v>-0.73395153062198104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-0.69807011162844201</c:v>
                </c:pt>
                <c:pt idx="176">
                  <c:v>0</c:v>
                </c:pt>
                <c:pt idx="177">
                  <c:v>0</c:v>
                </c:pt>
                <c:pt idx="178">
                  <c:v>8.5386143522218003E-2</c:v>
                </c:pt>
                <c:pt idx="179">
                  <c:v>0</c:v>
                </c:pt>
                <c:pt idx="180">
                  <c:v>-5.8552171637611401E-2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-1.59073663207759</c:v>
                </c:pt>
                <c:pt idx="190">
                  <c:v>1.0947405641841199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-8.4021800064319194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-0.67663050215213505</c:v>
                </c:pt>
                <c:pt idx="202">
                  <c:v>-0.19527840868936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-0.61035328672515599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3.07501307294533</c:v>
                </c:pt>
                <c:pt idx="219">
                  <c:v>-1.0879709363795899E-4</c:v>
                </c:pt>
                <c:pt idx="220">
                  <c:v>0</c:v>
                </c:pt>
                <c:pt idx="221">
                  <c:v>-3.7508063243918501</c:v>
                </c:pt>
                <c:pt idx="222">
                  <c:v>0</c:v>
                </c:pt>
                <c:pt idx="223">
                  <c:v>-9.7465066128587602E-2</c:v>
                </c:pt>
                <c:pt idx="224">
                  <c:v>0</c:v>
                </c:pt>
                <c:pt idx="225">
                  <c:v>-0.23301186542483299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-1.7511507130231201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-6.4842028687938605E-2</c:v>
                </c:pt>
                <c:pt idx="237">
                  <c:v>0</c:v>
                </c:pt>
                <c:pt idx="238">
                  <c:v>0</c:v>
                </c:pt>
                <c:pt idx="239">
                  <c:v>-0.87529026120063003</c:v>
                </c:pt>
                <c:pt idx="240">
                  <c:v>0</c:v>
                </c:pt>
                <c:pt idx="241">
                  <c:v>0</c:v>
                </c:pt>
                <c:pt idx="242">
                  <c:v>-2.9697182714735999E-2</c:v>
                </c:pt>
                <c:pt idx="243">
                  <c:v>0</c:v>
                </c:pt>
                <c:pt idx="244">
                  <c:v>-0.67920998178283698</c:v>
                </c:pt>
                <c:pt idx="245">
                  <c:v>0</c:v>
                </c:pt>
                <c:pt idx="246">
                  <c:v>0</c:v>
                </c:pt>
                <c:pt idx="247">
                  <c:v>-2.1232801930339301E-2</c:v>
                </c:pt>
                <c:pt idx="248">
                  <c:v>0</c:v>
                </c:pt>
                <c:pt idx="249">
                  <c:v>-4.1435531672263304</c:v>
                </c:pt>
                <c:pt idx="250">
                  <c:v>0</c:v>
                </c:pt>
                <c:pt idx="251">
                  <c:v>0</c:v>
                </c:pt>
                <c:pt idx="252">
                  <c:v>-5.3491949883456504</c:v>
                </c:pt>
                <c:pt idx="253">
                  <c:v>0</c:v>
                </c:pt>
                <c:pt idx="254">
                  <c:v>0.657923209491734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1.8853847719236001E-2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-0.41535929615129202</c:v>
                </c:pt>
                <c:pt idx="264">
                  <c:v>0</c:v>
                </c:pt>
                <c:pt idx="265">
                  <c:v>-2.2089885482675902</c:v>
                </c:pt>
                <c:pt idx="266">
                  <c:v>0</c:v>
                </c:pt>
                <c:pt idx="267">
                  <c:v>-2.3548733927833401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-0.31885264510724798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-4.9151995147954803</c:v>
                </c:pt>
                <c:pt idx="280">
                  <c:v>-3.54521760867088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-40.353337546105998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-1.4623602469316399E-4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0.15009236453201999</c:v>
                </c:pt>
                <c:pt idx="295">
                  <c:v>0</c:v>
                </c:pt>
                <c:pt idx="296">
                  <c:v>-1.1592655051941401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1.3066380360758001E-2</c:v>
                </c:pt>
                <c:pt idx="301">
                  <c:v>0</c:v>
                </c:pt>
                <c:pt idx="302">
                  <c:v>-2.78145399343002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-2.52039183691758E-2</c:v>
                </c:pt>
                <c:pt idx="315">
                  <c:v>-1.13786892254642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-3.4981106704268998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-6.7443438698640296E-3</c:v>
                </c:pt>
                <c:pt idx="324">
                  <c:v>-5.1249005709190401E-2</c:v>
                </c:pt>
                <c:pt idx="325">
                  <c:v>-1.1343472142863</c:v>
                </c:pt>
                <c:pt idx="326">
                  <c:v>-2.8913877802247399</c:v>
                </c:pt>
                <c:pt idx="327">
                  <c:v>0</c:v>
                </c:pt>
                <c:pt idx="328">
                  <c:v>-1.6117052442192901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-1.68923437894021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0.46391048451459899</c:v>
                </c:pt>
                <c:pt idx="337">
                  <c:v>0</c:v>
                </c:pt>
                <c:pt idx="338">
                  <c:v>-8.9656422716427908</c:v>
                </c:pt>
                <c:pt idx="339">
                  <c:v>-0.67331195521934195</c:v>
                </c:pt>
                <c:pt idx="340">
                  <c:v>-25.1520024979583</c:v>
                </c:pt>
                <c:pt idx="341">
                  <c:v>0</c:v>
                </c:pt>
                <c:pt idx="342">
                  <c:v>-1.7592593301349599</c:v>
                </c:pt>
                <c:pt idx="343">
                  <c:v>0</c:v>
                </c:pt>
                <c:pt idx="344">
                  <c:v>-4.7086198325103199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-1.4291128374512101</c:v>
                </c:pt>
                <c:pt idx="351">
                  <c:v>-0.74068603250155796</c:v>
                </c:pt>
                <c:pt idx="352">
                  <c:v>0</c:v>
                </c:pt>
                <c:pt idx="353">
                  <c:v>0</c:v>
                </c:pt>
                <c:pt idx="354">
                  <c:v>-1.55210553672954</c:v>
                </c:pt>
                <c:pt idx="355">
                  <c:v>-0.65297554069185404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-1.99961715261634</c:v>
                </c:pt>
                <c:pt idx="364">
                  <c:v>0</c:v>
                </c:pt>
                <c:pt idx="365">
                  <c:v>0</c:v>
                </c:pt>
                <c:pt idx="366">
                  <c:v>1.9796313032661801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-0.71201036699948606</c:v>
                </c:pt>
                <c:pt idx="373">
                  <c:v>-13.7044992086819</c:v>
                </c:pt>
                <c:pt idx="374">
                  <c:v>0</c:v>
                </c:pt>
                <c:pt idx="375">
                  <c:v>-0.17435806305106899</c:v>
                </c:pt>
                <c:pt idx="376">
                  <c:v>-1.58437952270495E-3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5.6112887091531297E-2</c:v>
                </c:pt>
                <c:pt idx="382">
                  <c:v>0</c:v>
                </c:pt>
                <c:pt idx="383">
                  <c:v>-3.0691861274566301E-2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-3.2841202235752802</c:v>
                </c:pt>
                <c:pt idx="388">
                  <c:v>0.150890984549439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-2.0121097815714299</c:v>
                </c:pt>
                <c:pt idx="395">
                  <c:v>-3.8480659794519698</c:v>
                </c:pt>
                <c:pt idx="396">
                  <c:v>0</c:v>
                </c:pt>
                <c:pt idx="397">
                  <c:v>-2.3263017693035701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-0.16403611060572601</c:v>
                </c:pt>
                <c:pt idx="416">
                  <c:v>0</c:v>
                </c:pt>
                <c:pt idx="417">
                  <c:v>-4.1833236042137699E-2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6.1052571161880002E-2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2.0396521816321199E-2</c:v>
                </c:pt>
                <c:pt idx="432">
                  <c:v>0</c:v>
                </c:pt>
                <c:pt idx="433">
                  <c:v>0</c:v>
                </c:pt>
                <c:pt idx="434">
                  <c:v>-18.923615948333602</c:v>
                </c:pt>
                <c:pt idx="435">
                  <c:v>-0.11648988995059099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-0.99419705066155495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-1.44754184538729E-2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-3.0114151290639999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-4.3638048500007298E-2</c:v>
                </c:pt>
                <c:pt idx="469">
                  <c:v>-4.3582375954873799E-3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-7.2032543891715701E-3</c:v>
                </c:pt>
                <c:pt idx="477">
                  <c:v>0</c:v>
                </c:pt>
                <c:pt idx="478">
                  <c:v>0</c:v>
                </c:pt>
                <c:pt idx="479">
                  <c:v>-5.4035531164413397E-2</c:v>
                </c:pt>
                <c:pt idx="480">
                  <c:v>0</c:v>
                </c:pt>
                <c:pt idx="481">
                  <c:v>-1.57406548774921</c:v>
                </c:pt>
                <c:pt idx="482">
                  <c:v>5.7763523605655004E-3</c:v>
                </c:pt>
                <c:pt idx="483">
                  <c:v>1.02270821398082E-3</c:v>
                </c:pt>
                <c:pt idx="484">
                  <c:v>-12.440362261770201</c:v>
                </c:pt>
                <c:pt idx="485">
                  <c:v>0</c:v>
                </c:pt>
                <c:pt idx="486">
                  <c:v>0</c:v>
                </c:pt>
                <c:pt idx="487">
                  <c:v>-1.4084228531315</c:v>
                </c:pt>
                <c:pt idx="488">
                  <c:v>-0.66684636637561701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-6.4592995442383602E-2</c:v>
                </c:pt>
                <c:pt idx="496">
                  <c:v>0</c:v>
                </c:pt>
                <c:pt idx="497">
                  <c:v>-2.4902986284812301E-2</c:v>
                </c:pt>
                <c:pt idx="498">
                  <c:v>-15.535039220821799</c:v>
                </c:pt>
                <c:pt idx="499">
                  <c:v>0</c:v>
                </c:pt>
                <c:pt idx="500">
                  <c:v>-1.0269251496762799E-2</c:v>
                </c:pt>
                <c:pt idx="501">
                  <c:v>0</c:v>
                </c:pt>
                <c:pt idx="502">
                  <c:v>0.54184095775403796</c:v>
                </c:pt>
                <c:pt idx="503">
                  <c:v>-3.6618072112976399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-0.81771957075330404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-8.2053090334718792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-15.2949956439414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-4.5997463281781198E-2</c:v>
                </c:pt>
                <c:pt idx="521">
                  <c:v>0</c:v>
                </c:pt>
                <c:pt idx="522">
                  <c:v>0</c:v>
                </c:pt>
                <c:pt idx="523">
                  <c:v>-5.9988031515628402</c:v>
                </c:pt>
                <c:pt idx="524">
                  <c:v>0</c:v>
                </c:pt>
                <c:pt idx="525">
                  <c:v>0</c:v>
                </c:pt>
                <c:pt idx="526">
                  <c:v>0.11103630189113101</c:v>
                </c:pt>
                <c:pt idx="527">
                  <c:v>6.9495151444186305E-5</c:v>
                </c:pt>
                <c:pt idx="528">
                  <c:v>-0.70550961676378499</c:v>
                </c:pt>
                <c:pt idx="529">
                  <c:v>-1.07575658109119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-1.79328128838777</c:v>
                </c:pt>
                <c:pt idx="534">
                  <c:v>1.7735123169137199</c:v>
                </c:pt>
                <c:pt idx="535">
                  <c:v>-3.4267429354194898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-1.2838841927278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1.18762991352582E-2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-4.3190994388934403</c:v>
                </c:pt>
                <c:pt idx="563">
                  <c:v>-2.5703037425533601</c:v>
                </c:pt>
                <c:pt idx="564">
                  <c:v>-5.0665399737271297</c:v>
                </c:pt>
                <c:pt idx="565">
                  <c:v>0</c:v>
                </c:pt>
                <c:pt idx="566">
                  <c:v>0</c:v>
                </c:pt>
                <c:pt idx="567">
                  <c:v>-1.7278706539283399</c:v>
                </c:pt>
                <c:pt idx="568">
                  <c:v>-0.45066258817760801</c:v>
                </c:pt>
                <c:pt idx="569">
                  <c:v>0</c:v>
                </c:pt>
                <c:pt idx="570">
                  <c:v>0</c:v>
                </c:pt>
                <c:pt idx="571">
                  <c:v>-0.94099060840425097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6.6974077246046799E-3</c:v>
                </c:pt>
                <c:pt idx="576">
                  <c:v>0</c:v>
                </c:pt>
                <c:pt idx="577">
                  <c:v>-1.09349212091686</c:v>
                </c:pt>
                <c:pt idx="578">
                  <c:v>-1.2707514503322099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-4.5331177746826103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-0.73661820804551204</c:v>
                </c:pt>
                <c:pt idx="587">
                  <c:v>0</c:v>
                </c:pt>
                <c:pt idx="588">
                  <c:v>1.4824654939194999E-2</c:v>
                </c:pt>
                <c:pt idx="589">
                  <c:v>0</c:v>
                </c:pt>
                <c:pt idx="590">
                  <c:v>0.25095645021275698</c:v>
                </c:pt>
                <c:pt idx="591">
                  <c:v>0</c:v>
                </c:pt>
                <c:pt idx="592">
                  <c:v>-5.7093236744709399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-3.3465860008088102</c:v>
                </c:pt>
                <c:pt idx="598">
                  <c:v>4.1765894582376797E-2</c:v>
                </c:pt>
                <c:pt idx="599">
                  <c:v>0</c:v>
                </c:pt>
                <c:pt idx="600">
                  <c:v>-2.7418215302303401E-6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-1.4032928939626199</c:v>
                </c:pt>
                <c:pt idx="608">
                  <c:v>0</c:v>
                </c:pt>
                <c:pt idx="609">
                  <c:v>0</c:v>
                </c:pt>
                <c:pt idx="610">
                  <c:v>-2.08499100549243E-2</c:v>
                </c:pt>
                <c:pt idx="611">
                  <c:v>0.46543021051879002</c:v>
                </c:pt>
                <c:pt idx="612">
                  <c:v>0</c:v>
                </c:pt>
                <c:pt idx="613">
                  <c:v>-6.1292876199370001</c:v>
                </c:pt>
                <c:pt idx="614">
                  <c:v>-13.351383505441101</c:v>
                </c:pt>
                <c:pt idx="615">
                  <c:v>0</c:v>
                </c:pt>
                <c:pt idx="616">
                  <c:v>8.9110095790679702E-6</c:v>
                </c:pt>
                <c:pt idx="617">
                  <c:v>-0.68197515281102505</c:v>
                </c:pt>
                <c:pt idx="618">
                  <c:v>0</c:v>
                </c:pt>
                <c:pt idx="619">
                  <c:v>0</c:v>
                </c:pt>
                <c:pt idx="620">
                  <c:v>-0.27580622662006399</c:v>
                </c:pt>
                <c:pt idx="621">
                  <c:v>-1.07045015196974</c:v>
                </c:pt>
                <c:pt idx="622">
                  <c:v>0</c:v>
                </c:pt>
                <c:pt idx="623">
                  <c:v>-0.77713886497797102</c:v>
                </c:pt>
                <c:pt idx="624">
                  <c:v>-3.2617272652190801</c:v>
                </c:pt>
                <c:pt idx="625">
                  <c:v>0</c:v>
                </c:pt>
                <c:pt idx="626">
                  <c:v>0</c:v>
                </c:pt>
                <c:pt idx="627">
                  <c:v>-2.6641038175776699</c:v>
                </c:pt>
                <c:pt idx="628">
                  <c:v>0</c:v>
                </c:pt>
                <c:pt idx="629">
                  <c:v>-1.19844854301363</c:v>
                </c:pt>
                <c:pt idx="630">
                  <c:v>0</c:v>
                </c:pt>
                <c:pt idx="631">
                  <c:v>-0.19817374674157301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-0.38835571458118701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0.47960336732772102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-0.145790665256956</c:v>
                </c:pt>
                <c:pt idx="647">
                  <c:v>0</c:v>
                </c:pt>
                <c:pt idx="648">
                  <c:v>0</c:v>
                </c:pt>
                <c:pt idx="649">
                  <c:v>-3.1731159908066103E-2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-2.3737072699808501</c:v>
                </c:pt>
                <c:pt idx="655">
                  <c:v>0</c:v>
                </c:pt>
                <c:pt idx="656">
                  <c:v>-1.02125035920223</c:v>
                </c:pt>
                <c:pt idx="657">
                  <c:v>-6.4098924818519096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-0.13174533352461301</c:v>
                </c:pt>
                <c:pt idx="666">
                  <c:v>-3.7338596527208903E-2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-0.80312261429831799</c:v>
                </c:pt>
                <c:pt idx="673">
                  <c:v>0</c:v>
                </c:pt>
                <c:pt idx="674">
                  <c:v>-0.66661619500653002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3.1654213016707601E-2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-4.3524466862323004E-3</c:v>
                </c:pt>
                <c:pt idx="686">
                  <c:v>-14.938981023837201</c:v>
                </c:pt>
                <c:pt idx="687">
                  <c:v>0</c:v>
                </c:pt>
                <c:pt idx="688">
                  <c:v>-1.5727917967790801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-20.0061948143805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-0.97129623812244903</c:v>
                </c:pt>
                <c:pt idx="699">
                  <c:v>0</c:v>
                </c:pt>
                <c:pt idx="700">
                  <c:v>-6.4073563750076099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-2.0622811605109899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-16.694642936083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2.0278694507021899E-4</c:v>
                </c:pt>
                <c:pt idx="715">
                  <c:v>0</c:v>
                </c:pt>
                <c:pt idx="716">
                  <c:v>0</c:v>
                </c:pt>
                <c:pt idx="717">
                  <c:v>-1.5733530224798</c:v>
                </c:pt>
                <c:pt idx="718">
                  <c:v>0</c:v>
                </c:pt>
                <c:pt idx="719">
                  <c:v>0</c:v>
                </c:pt>
                <c:pt idx="720">
                  <c:v>-2.00889200027419E-2</c:v>
                </c:pt>
                <c:pt idx="721">
                  <c:v>-2.7549092099494999E-3</c:v>
                </c:pt>
                <c:pt idx="722">
                  <c:v>0</c:v>
                </c:pt>
                <c:pt idx="723">
                  <c:v>-0.27818156436048203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-0.93620313055451898</c:v>
                </c:pt>
                <c:pt idx="733">
                  <c:v>0.29301172249542301</c:v>
                </c:pt>
                <c:pt idx="734">
                  <c:v>-0.38246525232034401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-0.31386738354747401</c:v>
                </c:pt>
                <c:pt idx="743">
                  <c:v>-0.75580141385391097</c:v>
                </c:pt>
                <c:pt idx="744">
                  <c:v>0.12731625388432599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-0.38640864702255701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-3.0723071534295302E-3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-8.3255051328095398E-3</c:v>
                </c:pt>
                <c:pt idx="763">
                  <c:v>-3.1307029143958398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-0.38266178569175902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-1.51351418990742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-1.49806831794567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-0.135048643257284</c:v>
                </c:pt>
                <c:pt idx="791">
                  <c:v>-0.11104061089834601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-1.9600736759322599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-1.7484656326674599</c:v>
                </c:pt>
                <c:pt idx="801">
                  <c:v>0</c:v>
                </c:pt>
                <c:pt idx="802">
                  <c:v>5.9283918775512097E-2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-0.26860547866780798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-3.8043068411425298</c:v>
                </c:pt>
                <c:pt idx="815">
                  <c:v>-4.9376791721456996</c:v>
                </c:pt>
                <c:pt idx="816">
                  <c:v>-1.8696280478765901</c:v>
                </c:pt>
                <c:pt idx="817">
                  <c:v>0</c:v>
                </c:pt>
                <c:pt idx="818">
                  <c:v>0</c:v>
                </c:pt>
                <c:pt idx="819">
                  <c:v>-0.26386046708910299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-0.58007645397218999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-2.5085835958377399E-2</c:v>
                </c:pt>
                <c:pt idx="833">
                  <c:v>0</c:v>
                </c:pt>
                <c:pt idx="834">
                  <c:v>0</c:v>
                </c:pt>
                <c:pt idx="835">
                  <c:v>4.8918928106837095E-4</c:v>
                </c:pt>
                <c:pt idx="836">
                  <c:v>0</c:v>
                </c:pt>
                <c:pt idx="837">
                  <c:v>-1.4360814402034301</c:v>
                </c:pt>
                <c:pt idx="838">
                  <c:v>-0.27781275702610098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0.81923243054042805</c:v>
                </c:pt>
                <c:pt idx="843">
                  <c:v>0</c:v>
                </c:pt>
                <c:pt idx="844">
                  <c:v>-3.26170173108624</c:v>
                </c:pt>
                <c:pt idx="845">
                  <c:v>-0.144940018220375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-1.72851769175728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-1.7180889947812799E-3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5.65345134724572E-2</c:v>
                </c:pt>
                <c:pt idx="864">
                  <c:v>0</c:v>
                </c:pt>
                <c:pt idx="865">
                  <c:v>0.190603899743571</c:v>
                </c:pt>
                <c:pt idx="866">
                  <c:v>0</c:v>
                </c:pt>
                <c:pt idx="867">
                  <c:v>0</c:v>
                </c:pt>
                <c:pt idx="868">
                  <c:v>-0.124845266255295</c:v>
                </c:pt>
                <c:pt idx="869">
                  <c:v>-11.775007703141499</c:v>
                </c:pt>
                <c:pt idx="870">
                  <c:v>0</c:v>
                </c:pt>
                <c:pt idx="871">
                  <c:v>3.4471309034402102E-4</c:v>
                </c:pt>
                <c:pt idx="872">
                  <c:v>0</c:v>
                </c:pt>
                <c:pt idx="873">
                  <c:v>0.106857656763474</c:v>
                </c:pt>
                <c:pt idx="874">
                  <c:v>-1.3118434549567599</c:v>
                </c:pt>
                <c:pt idx="875">
                  <c:v>0</c:v>
                </c:pt>
                <c:pt idx="876">
                  <c:v>-5.3621525973421598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-0.28811404874246699</c:v>
                </c:pt>
                <c:pt idx="881">
                  <c:v>0</c:v>
                </c:pt>
                <c:pt idx="882">
                  <c:v>0</c:v>
                </c:pt>
                <c:pt idx="883">
                  <c:v>-0.111020723435237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-0.14675192904720899</c:v>
                </c:pt>
                <c:pt idx="888">
                  <c:v>-1.80096775063019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-0.165469469214794</c:v>
                </c:pt>
                <c:pt idx="895">
                  <c:v>-1.4600856478055799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-7.3456428687753803</c:v>
                </c:pt>
                <c:pt idx="905">
                  <c:v>0</c:v>
                </c:pt>
                <c:pt idx="906">
                  <c:v>-0.14051496700703001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-0.60552717270914402</c:v>
                </c:pt>
                <c:pt idx="911">
                  <c:v>-0.15083509241189899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2.1295660292614098</c:v>
                </c:pt>
                <c:pt idx="916">
                  <c:v>-0.705179350430993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-10.7117007842952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-0.71615895451010303</c:v>
                </c:pt>
                <c:pt idx="945">
                  <c:v>-0.26410574658116898</c:v>
                </c:pt>
                <c:pt idx="946">
                  <c:v>4.5535029127489102E-4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-2.9814112409973101E-2</c:v>
                </c:pt>
                <c:pt idx="953">
                  <c:v>-6.8435123947724197</c:v>
                </c:pt>
                <c:pt idx="954">
                  <c:v>0.29489985768497801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0.33706878217428898</c:v>
                </c:pt>
                <c:pt idx="964">
                  <c:v>-0.52741759741411498</c:v>
                </c:pt>
                <c:pt idx="965">
                  <c:v>-0.31019282714758001</c:v>
                </c:pt>
                <c:pt idx="966">
                  <c:v>0</c:v>
                </c:pt>
                <c:pt idx="967">
                  <c:v>-0.181156537334907</c:v>
                </c:pt>
                <c:pt idx="968">
                  <c:v>-2.0972883649824898</c:v>
                </c:pt>
                <c:pt idx="969">
                  <c:v>-4.0411242883086702</c:v>
                </c:pt>
                <c:pt idx="970">
                  <c:v>0</c:v>
                </c:pt>
                <c:pt idx="971">
                  <c:v>0</c:v>
                </c:pt>
                <c:pt idx="972">
                  <c:v>-0.26371374886844001</c:v>
                </c:pt>
                <c:pt idx="973">
                  <c:v>-5.5582382314228199E-2</c:v>
                </c:pt>
                <c:pt idx="974">
                  <c:v>0</c:v>
                </c:pt>
                <c:pt idx="975">
                  <c:v>-5.3810750250260204</c:v>
                </c:pt>
                <c:pt idx="976">
                  <c:v>7.2128973907705493E-2</c:v>
                </c:pt>
                <c:pt idx="977">
                  <c:v>0</c:v>
                </c:pt>
                <c:pt idx="978">
                  <c:v>-3.0382302351146802</c:v>
                </c:pt>
                <c:pt idx="979">
                  <c:v>0</c:v>
                </c:pt>
                <c:pt idx="980">
                  <c:v>-1.07874403254962E-2</c:v>
                </c:pt>
                <c:pt idx="981">
                  <c:v>0</c:v>
                </c:pt>
                <c:pt idx="982">
                  <c:v>0</c:v>
                </c:pt>
                <c:pt idx="983">
                  <c:v>3.8159361548573299E-3</c:v>
                </c:pt>
                <c:pt idx="984">
                  <c:v>0</c:v>
                </c:pt>
                <c:pt idx="985">
                  <c:v>0</c:v>
                </c:pt>
                <c:pt idx="986">
                  <c:v>-2.4146274082834598</c:v>
                </c:pt>
                <c:pt idx="987">
                  <c:v>-1.8679961849372599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-8.15297857546923E-4</c:v>
                </c:pt>
                <c:pt idx="992">
                  <c:v>-0.38857745488951401</c:v>
                </c:pt>
                <c:pt idx="993">
                  <c:v>-2.9961151607326899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-1.35589778304282</c:v>
                </c:pt>
                <c:pt idx="998">
                  <c:v>-0.92833322247613403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-3.0034787653722499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0.75891860560749103</c:v>
                </c:pt>
                <c:pt idx="1011">
                  <c:v>-0.28046002236364997</c:v>
                </c:pt>
                <c:pt idx="1012">
                  <c:v>3.0547899735554003E-5</c:v>
                </c:pt>
                <c:pt idx="1013">
                  <c:v>0</c:v>
                </c:pt>
                <c:pt idx="1014">
                  <c:v>0.370550913022893</c:v>
                </c:pt>
                <c:pt idx="1015">
                  <c:v>-10.3903385081321</c:v>
                </c:pt>
                <c:pt idx="1016">
                  <c:v>-4.4341955930683197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-9.7822861212926798E-2</c:v>
                </c:pt>
                <c:pt idx="1025">
                  <c:v>0</c:v>
                </c:pt>
                <c:pt idx="1026">
                  <c:v>0</c:v>
                </c:pt>
                <c:pt idx="1027">
                  <c:v>-6.6801966282591298E-3</c:v>
                </c:pt>
                <c:pt idx="1028">
                  <c:v>0</c:v>
                </c:pt>
                <c:pt idx="1029">
                  <c:v>-2.4329080075038201E-2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6.8729869074732903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-1.4131752091215401E-2</c:v>
                </c:pt>
                <c:pt idx="1046">
                  <c:v>0</c:v>
                </c:pt>
                <c:pt idx="1047">
                  <c:v>-1.07331646115187</c:v>
                </c:pt>
                <c:pt idx="1048">
                  <c:v>0</c:v>
                </c:pt>
                <c:pt idx="1049">
                  <c:v>-0.68844167055079197</c:v>
                </c:pt>
                <c:pt idx="1050">
                  <c:v>0</c:v>
                </c:pt>
                <c:pt idx="1051">
                  <c:v>-0.32189579879465802</c:v>
                </c:pt>
                <c:pt idx="1052">
                  <c:v>0</c:v>
                </c:pt>
                <c:pt idx="1053">
                  <c:v>-0.68683015766225697</c:v>
                </c:pt>
                <c:pt idx="1054">
                  <c:v>-5.3513295255501699E-2</c:v>
                </c:pt>
                <c:pt idx="1055">
                  <c:v>-4.1690921552930803E-4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-23.526856902799999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-2.4695545745571299</c:v>
                </c:pt>
                <c:pt idx="1072">
                  <c:v>0</c:v>
                </c:pt>
                <c:pt idx="1073">
                  <c:v>0</c:v>
                </c:pt>
                <c:pt idx="1074">
                  <c:v>2.8015096295469998E-3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-0.35115277245406101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1.6108294224787701E-2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-1.7217979535833601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0.20884546446268201</c:v>
                </c:pt>
                <c:pt idx="1103">
                  <c:v>-0.14121626770760101</c:v>
                </c:pt>
                <c:pt idx="1104">
                  <c:v>-0.67350441963576102</c:v>
                </c:pt>
                <c:pt idx="1105">
                  <c:v>-4.4546903074888997E-2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-0.25552021211950998</c:v>
                </c:pt>
                <c:pt idx="1112">
                  <c:v>-2.0207810686102799E-2</c:v>
                </c:pt>
                <c:pt idx="1113">
                  <c:v>3.3670075554488501E-3</c:v>
                </c:pt>
                <c:pt idx="1114">
                  <c:v>0</c:v>
                </c:pt>
                <c:pt idx="1115">
                  <c:v>0.86336334581060603</c:v>
                </c:pt>
                <c:pt idx="1116">
                  <c:v>0</c:v>
                </c:pt>
                <c:pt idx="1117">
                  <c:v>0.196541640149761</c:v>
                </c:pt>
                <c:pt idx="1118">
                  <c:v>0</c:v>
                </c:pt>
                <c:pt idx="1119">
                  <c:v>0</c:v>
                </c:pt>
                <c:pt idx="1120">
                  <c:v>0.16560755562749399</c:v>
                </c:pt>
                <c:pt idx="1121">
                  <c:v>0.58505149325628403</c:v>
                </c:pt>
                <c:pt idx="1122">
                  <c:v>-0.15092248049308199</c:v>
                </c:pt>
                <c:pt idx="1123">
                  <c:v>-16.010025279765301</c:v>
                </c:pt>
                <c:pt idx="1124">
                  <c:v>0</c:v>
                </c:pt>
                <c:pt idx="1125">
                  <c:v>-2.83060774944328</c:v>
                </c:pt>
                <c:pt idx="1126">
                  <c:v>-4.5225745698221201E-2</c:v>
                </c:pt>
                <c:pt idx="1127">
                  <c:v>0</c:v>
                </c:pt>
                <c:pt idx="1128">
                  <c:v>0</c:v>
                </c:pt>
                <c:pt idx="1129">
                  <c:v>-6.2631793784405599E-3</c:v>
                </c:pt>
                <c:pt idx="1130">
                  <c:v>0</c:v>
                </c:pt>
                <c:pt idx="1131">
                  <c:v>0</c:v>
                </c:pt>
                <c:pt idx="1132">
                  <c:v>-3.0044367651121</c:v>
                </c:pt>
                <c:pt idx="1133">
                  <c:v>0</c:v>
                </c:pt>
                <c:pt idx="1134">
                  <c:v>-6.2777183253324001E-2</c:v>
                </c:pt>
                <c:pt idx="1135">
                  <c:v>0</c:v>
                </c:pt>
                <c:pt idx="1136">
                  <c:v>0</c:v>
                </c:pt>
                <c:pt idx="1137">
                  <c:v>-5.6417810215142099</c:v>
                </c:pt>
                <c:pt idx="1138">
                  <c:v>0</c:v>
                </c:pt>
                <c:pt idx="1139">
                  <c:v>0</c:v>
                </c:pt>
                <c:pt idx="1140">
                  <c:v>-1.6260110056052299</c:v>
                </c:pt>
                <c:pt idx="1141">
                  <c:v>-0.200311251834451</c:v>
                </c:pt>
                <c:pt idx="1142">
                  <c:v>0</c:v>
                </c:pt>
                <c:pt idx="1143">
                  <c:v>-4.8693914812670297E-2</c:v>
                </c:pt>
                <c:pt idx="1144">
                  <c:v>-3.6359880845364997E-2</c:v>
                </c:pt>
                <c:pt idx="1145">
                  <c:v>0</c:v>
                </c:pt>
                <c:pt idx="1146">
                  <c:v>0</c:v>
                </c:pt>
                <c:pt idx="1147">
                  <c:v>-0.107402284637935</c:v>
                </c:pt>
                <c:pt idx="1148">
                  <c:v>0</c:v>
                </c:pt>
                <c:pt idx="1149">
                  <c:v>-6.9761456150884193E-2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-0.265079715835566</c:v>
                </c:pt>
                <c:pt idx="1165">
                  <c:v>0.60973842765148401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-9.9323374219458405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-2.7848678398284001E-2</c:v>
                </c:pt>
                <c:pt idx="1182">
                  <c:v>0</c:v>
                </c:pt>
                <c:pt idx="1183">
                  <c:v>-1.8495631177998499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-3.4008518045497799E-5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0.17122168997975401</c:v>
                </c:pt>
                <c:pt idx="1202">
                  <c:v>0</c:v>
                </c:pt>
                <c:pt idx="1203">
                  <c:v>0</c:v>
                </c:pt>
                <c:pt idx="1204">
                  <c:v>-5.3130900112835304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0.25550373526777898</c:v>
                </c:pt>
                <c:pt idx="1211">
                  <c:v>0</c:v>
                </c:pt>
                <c:pt idx="1212">
                  <c:v>-4.4899950098678696E-3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-0.109485526041635</c:v>
                </c:pt>
                <c:pt idx="1220">
                  <c:v>0</c:v>
                </c:pt>
                <c:pt idx="1221">
                  <c:v>0</c:v>
                </c:pt>
                <c:pt idx="1222">
                  <c:v>-1.5634809628227098E-2</c:v>
                </c:pt>
                <c:pt idx="1223">
                  <c:v>1.11999163937191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0.13991627517527699</c:v>
                </c:pt>
                <c:pt idx="1228">
                  <c:v>0</c:v>
                </c:pt>
                <c:pt idx="1229">
                  <c:v>0</c:v>
                </c:pt>
                <c:pt idx="1230">
                  <c:v>-1.1096413936421801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-1.60995270854841</c:v>
                </c:pt>
                <c:pt idx="1235">
                  <c:v>-7.3561624107809598</c:v>
                </c:pt>
                <c:pt idx="1236">
                  <c:v>0</c:v>
                </c:pt>
                <c:pt idx="1237">
                  <c:v>-0.155187330253682</c:v>
                </c:pt>
                <c:pt idx="1238">
                  <c:v>0</c:v>
                </c:pt>
                <c:pt idx="1239">
                  <c:v>0</c:v>
                </c:pt>
                <c:pt idx="1240">
                  <c:v>-1.09277581134515</c:v>
                </c:pt>
                <c:pt idx="1241">
                  <c:v>0</c:v>
                </c:pt>
                <c:pt idx="1242">
                  <c:v>-13.933639856725099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-1.75622015814844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-7.8633119438095103E-2</c:v>
                </c:pt>
                <c:pt idx="1257">
                  <c:v>0</c:v>
                </c:pt>
                <c:pt idx="1258">
                  <c:v>0</c:v>
                </c:pt>
                <c:pt idx="1259">
                  <c:v>2.0627961541183599</c:v>
                </c:pt>
                <c:pt idx="1260">
                  <c:v>-1.16141036759427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-1.32325526374076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-7.0926436808432802</c:v>
                </c:pt>
                <c:pt idx="1274">
                  <c:v>0</c:v>
                </c:pt>
                <c:pt idx="1275">
                  <c:v>3.7674845431796302E-4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-3.6816154423016401</c:v>
                </c:pt>
                <c:pt idx="1281">
                  <c:v>0</c:v>
                </c:pt>
                <c:pt idx="1282">
                  <c:v>-0.12614410105541299</c:v>
                </c:pt>
                <c:pt idx="1283">
                  <c:v>-0.48759635157694797</c:v>
                </c:pt>
                <c:pt idx="1284">
                  <c:v>0</c:v>
                </c:pt>
                <c:pt idx="1285">
                  <c:v>-4.4660296829516799</c:v>
                </c:pt>
                <c:pt idx="1286">
                  <c:v>0</c:v>
                </c:pt>
                <c:pt idx="1287">
                  <c:v>-8.17302270184464E-2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-2.1689087338180801</c:v>
                </c:pt>
                <c:pt idx="1301">
                  <c:v>-1.48048658550769E-2</c:v>
                </c:pt>
                <c:pt idx="1302">
                  <c:v>-4.04031819808832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-7.5972579076472799</c:v>
                </c:pt>
                <c:pt idx="1308">
                  <c:v>-6.7730884051543097</c:v>
                </c:pt>
                <c:pt idx="1309">
                  <c:v>0</c:v>
                </c:pt>
                <c:pt idx="1310">
                  <c:v>4.4097232634068796E-3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-18.760442723872298</c:v>
                </c:pt>
                <c:pt idx="1327">
                  <c:v>0</c:v>
                </c:pt>
                <c:pt idx="1328">
                  <c:v>-1.8890173844069599E-4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-9.1680222566722698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0.146165997507054</c:v>
                </c:pt>
                <c:pt idx="1346">
                  <c:v>0</c:v>
                </c:pt>
                <c:pt idx="1347">
                  <c:v>0</c:v>
                </c:pt>
                <c:pt idx="1348">
                  <c:v>-0.86927994741395398</c:v>
                </c:pt>
                <c:pt idx="1349">
                  <c:v>-9.9672918891027598E-3</c:v>
                </c:pt>
                <c:pt idx="1350">
                  <c:v>0</c:v>
                </c:pt>
                <c:pt idx="1351">
                  <c:v>0</c:v>
                </c:pt>
                <c:pt idx="1352">
                  <c:v>-6.7966557590054304</c:v>
                </c:pt>
                <c:pt idx="1353">
                  <c:v>0</c:v>
                </c:pt>
                <c:pt idx="1354">
                  <c:v>-6.2342149700842703E-2</c:v>
                </c:pt>
                <c:pt idx="1355">
                  <c:v>0</c:v>
                </c:pt>
                <c:pt idx="1356">
                  <c:v>-0.71909161044365799</c:v>
                </c:pt>
                <c:pt idx="1357">
                  <c:v>0</c:v>
                </c:pt>
                <c:pt idx="1358">
                  <c:v>0</c:v>
                </c:pt>
                <c:pt idx="1359">
                  <c:v>1.05299703791933E-4</c:v>
                </c:pt>
                <c:pt idx="1360">
                  <c:v>0</c:v>
                </c:pt>
                <c:pt idx="1361">
                  <c:v>-0.33068403401761898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-1.2581311938429899E-2</c:v>
                </c:pt>
                <c:pt idx="1371">
                  <c:v>0</c:v>
                </c:pt>
                <c:pt idx="1372">
                  <c:v>0</c:v>
                </c:pt>
                <c:pt idx="1373">
                  <c:v>-6.9498528260946602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-5.3534356918537501E-2</c:v>
                </c:pt>
                <c:pt idx="1379">
                  <c:v>0</c:v>
                </c:pt>
                <c:pt idx="1380">
                  <c:v>0</c:v>
                </c:pt>
                <c:pt idx="1381">
                  <c:v>-0.123713341499888</c:v>
                </c:pt>
                <c:pt idx="1382">
                  <c:v>0</c:v>
                </c:pt>
                <c:pt idx="1383">
                  <c:v>-0.519414367319179</c:v>
                </c:pt>
                <c:pt idx="1384">
                  <c:v>-2.6876018909070999E-4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-7.5955382367589701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-0.35280542323345299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-1.4380405525034801</c:v>
                </c:pt>
                <c:pt idx="1407">
                  <c:v>-0.21532451664817601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7.0266858707455405E-4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0.78389071379673603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-1.87152043202786</c:v>
                </c:pt>
                <c:pt idx="1428">
                  <c:v>0.16003378189140599</c:v>
                </c:pt>
                <c:pt idx="1429">
                  <c:v>0</c:v>
                </c:pt>
                <c:pt idx="1430">
                  <c:v>6.5999106496496499E-2</c:v>
                </c:pt>
                <c:pt idx="1431">
                  <c:v>-2.9133100387668001</c:v>
                </c:pt>
                <c:pt idx="1432">
                  <c:v>0</c:v>
                </c:pt>
                <c:pt idx="1433">
                  <c:v>0</c:v>
                </c:pt>
                <c:pt idx="1434">
                  <c:v>-12.0326370220789</c:v>
                </c:pt>
                <c:pt idx="1435">
                  <c:v>0</c:v>
                </c:pt>
                <c:pt idx="1436">
                  <c:v>2.8004716184067899E-3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-12.8547061997055</c:v>
                </c:pt>
                <c:pt idx="1441">
                  <c:v>0</c:v>
                </c:pt>
                <c:pt idx="1442">
                  <c:v>0</c:v>
                </c:pt>
                <c:pt idx="1443">
                  <c:v>-7.8816575551428195E-2</c:v>
                </c:pt>
                <c:pt idx="1444">
                  <c:v>0</c:v>
                </c:pt>
                <c:pt idx="1445">
                  <c:v>0</c:v>
                </c:pt>
                <c:pt idx="1446">
                  <c:v>-0.204562291982264</c:v>
                </c:pt>
                <c:pt idx="1447">
                  <c:v>-4.74803163152695</c:v>
                </c:pt>
                <c:pt idx="1448">
                  <c:v>0</c:v>
                </c:pt>
                <c:pt idx="1449">
                  <c:v>0</c:v>
                </c:pt>
                <c:pt idx="1450">
                  <c:v>-0.30488295381952302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-9.6933111747234194E-3</c:v>
                </c:pt>
                <c:pt idx="1457">
                  <c:v>2.3363668951610198E-3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-3.04664528175566E-5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-6.5344730778266298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-3.9089529960093801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-0.21735644840806501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2.3064114640638199E-3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-0.781170615868792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-1.3307874998621301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-16.193008439970299</c:v>
                </c:pt>
                <c:pt idx="1505">
                  <c:v>5.2784421950223201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-2.7675343587217202E-3</c:v>
                </c:pt>
                <c:pt idx="1510">
                  <c:v>-9.6611850718555292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-35.6246312977865</c:v>
                </c:pt>
                <c:pt idx="1516">
                  <c:v>-13.1294825772856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-1.3571292987749101E-5</c:v>
                </c:pt>
                <c:pt idx="1522">
                  <c:v>0</c:v>
                </c:pt>
                <c:pt idx="1523">
                  <c:v>3.8768942967441801E-2</c:v>
                </c:pt>
                <c:pt idx="1524">
                  <c:v>-2.9543015233646099</c:v>
                </c:pt>
                <c:pt idx="1525">
                  <c:v>0</c:v>
                </c:pt>
                <c:pt idx="1526">
                  <c:v>-7.7231088972473494E-2</c:v>
                </c:pt>
                <c:pt idx="1527">
                  <c:v>0</c:v>
                </c:pt>
                <c:pt idx="1528">
                  <c:v>-1.2355362987555001</c:v>
                </c:pt>
                <c:pt idx="1529">
                  <c:v>1.47045731948286E-2</c:v>
                </c:pt>
                <c:pt idx="1530">
                  <c:v>0</c:v>
                </c:pt>
                <c:pt idx="1531">
                  <c:v>-3.7283428297016301</c:v>
                </c:pt>
                <c:pt idx="1532">
                  <c:v>0</c:v>
                </c:pt>
                <c:pt idx="1533">
                  <c:v>-1.56231006174099</c:v>
                </c:pt>
                <c:pt idx="1534">
                  <c:v>-3.1723945254171801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-3.9280724117221699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0.77988223806472101</c:v>
                </c:pt>
                <c:pt idx="1546">
                  <c:v>2.61158769471149E-3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-1.3334946102305E-3</c:v>
                </c:pt>
                <c:pt idx="1552">
                  <c:v>-0.326164852862738</c:v>
                </c:pt>
                <c:pt idx="1553">
                  <c:v>0</c:v>
                </c:pt>
                <c:pt idx="1554">
                  <c:v>-9.4576910217529306</c:v>
                </c:pt>
                <c:pt idx="1555">
                  <c:v>0</c:v>
                </c:pt>
                <c:pt idx="1556">
                  <c:v>0</c:v>
                </c:pt>
                <c:pt idx="1557">
                  <c:v>-8.5613143395003102E-3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-2.4188952845257998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-0.12680340663304401</c:v>
                </c:pt>
                <c:pt idx="1570">
                  <c:v>0</c:v>
                </c:pt>
                <c:pt idx="1571">
                  <c:v>-2.4831041033279102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-8.8621377739263902</c:v>
                </c:pt>
                <c:pt idx="1579">
                  <c:v>-0.95886012915986396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-7.7085413502400599E-2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-1.8119506991497101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4.3845574648096698E-3</c:v>
                </c:pt>
                <c:pt idx="1596">
                  <c:v>-3.00382060583852</c:v>
                </c:pt>
                <c:pt idx="1597">
                  <c:v>-0.46612575756712499</c:v>
                </c:pt>
                <c:pt idx="1598">
                  <c:v>0</c:v>
                </c:pt>
                <c:pt idx="1599">
                  <c:v>-0.22290583291940599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-0.403952447274049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1.37611048396839E-2</c:v>
                </c:pt>
                <c:pt idx="1611">
                  <c:v>0</c:v>
                </c:pt>
                <c:pt idx="1612">
                  <c:v>-8.5583950680852797E-2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-10.256823521972899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-9.4811407901245606E-2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-5.3100206786510302</c:v>
                </c:pt>
                <c:pt idx="1629">
                  <c:v>0</c:v>
                </c:pt>
                <c:pt idx="1630">
                  <c:v>0</c:v>
                </c:pt>
                <c:pt idx="1631">
                  <c:v>-1.7595601943375101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-1.7277670232746001</c:v>
                </c:pt>
                <c:pt idx="1637">
                  <c:v>-1.6203704709434701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-6.7832945409193304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-5.8990263502500504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-1.5933008371650901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-0.97362893315330601</c:v>
                </c:pt>
                <c:pt idx="1656">
                  <c:v>-2.7261116718390301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-0.29426532295663999</c:v>
                </c:pt>
                <c:pt idx="1665">
                  <c:v>-3.1077595033071401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-0.61863948509795796</c:v>
                </c:pt>
                <c:pt idx="1673">
                  <c:v>-0.36217460147275199</c:v>
                </c:pt>
                <c:pt idx="1674">
                  <c:v>-0.10298671844322201</c:v>
                </c:pt>
                <c:pt idx="1675">
                  <c:v>-1.24787266875952E-2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-1.25620177215479E-2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-7.8516882419492506E-2</c:v>
                </c:pt>
                <c:pt idx="1689">
                  <c:v>0</c:v>
                </c:pt>
                <c:pt idx="1690">
                  <c:v>0</c:v>
                </c:pt>
                <c:pt idx="1691">
                  <c:v>-0.24178461880848801</c:v>
                </c:pt>
                <c:pt idx="1692">
                  <c:v>-3.2459802013091101</c:v>
                </c:pt>
                <c:pt idx="1693">
                  <c:v>0</c:v>
                </c:pt>
                <c:pt idx="1694">
                  <c:v>0.12466672360620799</c:v>
                </c:pt>
                <c:pt idx="1695">
                  <c:v>0</c:v>
                </c:pt>
                <c:pt idx="1696">
                  <c:v>0</c:v>
                </c:pt>
                <c:pt idx="1697">
                  <c:v>-0.15129831756270901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-5.4775250210437898</c:v>
                </c:pt>
                <c:pt idx="1706">
                  <c:v>0</c:v>
                </c:pt>
                <c:pt idx="1707">
                  <c:v>0</c:v>
                </c:pt>
                <c:pt idx="1708">
                  <c:v>0.14721022135876299</c:v>
                </c:pt>
                <c:pt idx="1709">
                  <c:v>-1.89812029823224</c:v>
                </c:pt>
                <c:pt idx="1710">
                  <c:v>2.4075186358391301E-2</c:v>
                </c:pt>
                <c:pt idx="1711">
                  <c:v>0</c:v>
                </c:pt>
                <c:pt idx="1712">
                  <c:v>0</c:v>
                </c:pt>
                <c:pt idx="1713">
                  <c:v>-4.9909232587942096</c:v>
                </c:pt>
                <c:pt idx="1714">
                  <c:v>-2.49550598782666E-2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-2.81259470104386E-2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CF-48A5-92A0-408EFEE9E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98799"/>
        <c:axId val="148805231"/>
      </c:scatterChart>
      <c:valAx>
        <c:axId val="21398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805231"/>
        <c:crosses val="autoZero"/>
        <c:crossBetween val="midCat"/>
      </c:valAx>
      <c:valAx>
        <c:axId val="1488052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3987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5661815661815678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SORT'!$AF$3</c:f>
              <c:strCache>
                <c:ptCount val="1"/>
                <c:pt idx="0">
                  <c:v>Borrowings to Total Assets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SORT'!$AF$4:$AF$4463</c:f>
              <c:numCache>
                <c:formatCode>0.00</c:formatCode>
                <c:ptCount val="1720"/>
                <c:pt idx="0">
                  <c:v>0</c:v>
                </c:pt>
                <c:pt idx="1">
                  <c:v>0</c:v>
                </c:pt>
                <c:pt idx="2">
                  <c:v>0.73998681202903505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5.8557380206318399</c:v>
                </c:pt>
                <c:pt idx="7">
                  <c:v>0</c:v>
                </c:pt>
                <c:pt idx="8">
                  <c:v>0</c:v>
                </c:pt>
                <c:pt idx="9">
                  <c:v>0.28799282603396797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3.9061893739573001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4.1655132194300997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6.1430637538367501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5.3945486575341999</c:v>
                </c:pt>
                <c:pt idx="34">
                  <c:v>0</c:v>
                </c:pt>
                <c:pt idx="35">
                  <c:v>0.68261337287448698</c:v>
                </c:pt>
                <c:pt idx="36">
                  <c:v>3.8376454852874602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1.28195161886886</c:v>
                </c:pt>
                <c:pt idx="42">
                  <c:v>0.91892810902543098</c:v>
                </c:pt>
                <c:pt idx="43">
                  <c:v>6.3186249054420802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7.82125976853448</c:v>
                </c:pt>
                <c:pt idx="51">
                  <c:v>0</c:v>
                </c:pt>
                <c:pt idx="52">
                  <c:v>2.7776558193980301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11.928113111084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6.7477240183759601</c:v>
                </c:pt>
                <c:pt idx="65">
                  <c:v>0</c:v>
                </c:pt>
                <c:pt idx="66">
                  <c:v>14.596651228807</c:v>
                </c:pt>
                <c:pt idx="67">
                  <c:v>0</c:v>
                </c:pt>
                <c:pt idx="68">
                  <c:v>0</c:v>
                </c:pt>
                <c:pt idx="69">
                  <c:v>4.1698080765216501</c:v>
                </c:pt>
                <c:pt idx="70">
                  <c:v>9.4774428799713704</c:v>
                </c:pt>
                <c:pt idx="71">
                  <c:v>0</c:v>
                </c:pt>
                <c:pt idx="72">
                  <c:v>11.8475502607957</c:v>
                </c:pt>
                <c:pt idx="73">
                  <c:v>0</c:v>
                </c:pt>
                <c:pt idx="74">
                  <c:v>11.3100347307254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1.8866282431996699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4.08239288348455</c:v>
                </c:pt>
                <c:pt idx="92">
                  <c:v>0</c:v>
                </c:pt>
                <c:pt idx="93">
                  <c:v>5.0110822486955398</c:v>
                </c:pt>
                <c:pt idx="94">
                  <c:v>13.546195260176599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2.1973116539364002</c:v>
                </c:pt>
                <c:pt idx="100">
                  <c:v>0</c:v>
                </c:pt>
                <c:pt idx="101">
                  <c:v>5.0971126275292002</c:v>
                </c:pt>
                <c:pt idx="102">
                  <c:v>0</c:v>
                </c:pt>
                <c:pt idx="103">
                  <c:v>0</c:v>
                </c:pt>
                <c:pt idx="104">
                  <c:v>2.9863282309991002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3.1845400295795598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8.0002792967509109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1.3306380838742999</c:v>
                </c:pt>
                <c:pt idx="118">
                  <c:v>2.07521507381189</c:v>
                </c:pt>
                <c:pt idx="119">
                  <c:v>11.2762270690063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8.0845485707016902</c:v>
                </c:pt>
                <c:pt idx="127">
                  <c:v>2.0273128203288802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0.89744967970508505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2.63269704860125</c:v>
                </c:pt>
                <c:pt idx="143">
                  <c:v>0</c:v>
                </c:pt>
                <c:pt idx="144">
                  <c:v>2.6361639515529798</c:v>
                </c:pt>
                <c:pt idx="145">
                  <c:v>0</c:v>
                </c:pt>
                <c:pt idx="146">
                  <c:v>0</c:v>
                </c:pt>
                <c:pt idx="147">
                  <c:v>11.572095735741501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7.6229966183706201</c:v>
                </c:pt>
                <c:pt idx="155">
                  <c:v>0</c:v>
                </c:pt>
                <c:pt idx="156">
                  <c:v>1.80850223742019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9.3764693498849905</c:v>
                </c:pt>
                <c:pt idx="163">
                  <c:v>9.2064504961754494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1.1435739960284701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8.9411702839295408</c:v>
                </c:pt>
                <c:pt idx="176">
                  <c:v>0</c:v>
                </c:pt>
                <c:pt idx="177">
                  <c:v>0</c:v>
                </c:pt>
                <c:pt idx="178">
                  <c:v>4.0580776270534997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1.29803425117611</c:v>
                </c:pt>
                <c:pt idx="186">
                  <c:v>0</c:v>
                </c:pt>
                <c:pt idx="187">
                  <c:v>2.5506208503311698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3.0834601897196001</c:v>
                </c:pt>
                <c:pt idx="199">
                  <c:v>4.6785913382797402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2.3533780741883601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2.6015080072821801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1.3690035423977001</c:v>
                </c:pt>
                <c:pt idx="225">
                  <c:v>0</c:v>
                </c:pt>
                <c:pt idx="226">
                  <c:v>0.41385435971601697</c:v>
                </c:pt>
                <c:pt idx="227">
                  <c:v>0</c:v>
                </c:pt>
                <c:pt idx="228">
                  <c:v>5.3344995358691101</c:v>
                </c:pt>
                <c:pt idx="229">
                  <c:v>1.59390440325093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6.25600105337044</c:v>
                </c:pt>
                <c:pt idx="236">
                  <c:v>0</c:v>
                </c:pt>
                <c:pt idx="237">
                  <c:v>2.3026315410751601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0.44780714492456603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4.0570677012293102</c:v>
                </c:pt>
                <c:pt idx="258">
                  <c:v>0</c:v>
                </c:pt>
                <c:pt idx="259">
                  <c:v>4.4235339315035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2.7051385508034298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2.1419577462742598</c:v>
                </c:pt>
                <c:pt idx="281">
                  <c:v>0</c:v>
                </c:pt>
                <c:pt idx="282">
                  <c:v>0</c:v>
                </c:pt>
                <c:pt idx="283">
                  <c:v>0.90357484247096997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1.4718682717654501</c:v>
                </c:pt>
                <c:pt idx="288">
                  <c:v>0</c:v>
                </c:pt>
                <c:pt idx="289">
                  <c:v>5.4334348609274903</c:v>
                </c:pt>
                <c:pt idx="290">
                  <c:v>0</c:v>
                </c:pt>
                <c:pt idx="291">
                  <c:v>0</c:v>
                </c:pt>
                <c:pt idx="292">
                  <c:v>1.08404163265417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0.90379534757004598</c:v>
                </c:pt>
                <c:pt idx="297">
                  <c:v>0</c:v>
                </c:pt>
                <c:pt idx="298">
                  <c:v>0</c:v>
                </c:pt>
                <c:pt idx="299">
                  <c:v>2.3138296882288301</c:v>
                </c:pt>
                <c:pt idx="300">
                  <c:v>0</c:v>
                </c:pt>
                <c:pt idx="301">
                  <c:v>4.3071115182468001</c:v>
                </c:pt>
                <c:pt idx="302">
                  <c:v>12.1083728011287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7.2555513721629703</c:v>
                </c:pt>
                <c:pt idx="311">
                  <c:v>0.93538904032161896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6.58953001951161</c:v>
                </c:pt>
                <c:pt idx="324">
                  <c:v>1.1493376880083299</c:v>
                </c:pt>
                <c:pt idx="325">
                  <c:v>0</c:v>
                </c:pt>
                <c:pt idx="326">
                  <c:v>4.2181456751667703</c:v>
                </c:pt>
                <c:pt idx="327">
                  <c:v>8.7291553838923495</c:v>
                </c:pt>
                <c:pt idx="328">
                  <c:v>0</c:v>
                </c:pt>
                <c:pt idx="329">
                  <c:v>0</c:v>
                </c:pt>
                <c:pt idx="330">
                  <c:v>3.8401647568496497E-2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0.78374090353359604</c:v>
                </c:pt>
                <c:pt idx="338">
                  <c:v>0.63066303080179698</c:v>
                </c:pt>
                <c:pt idx="339">
                  <c:v>0</c:v>
                </c:pt>
                <c:pt idx="340">
                  <c:v>0</c:v>
                </c:pt>
                <c:pt idx="341">
                  <c:v>2.9643540867598301</c:v>
                </c:pt>
                <c:pt idx="342">
                  <c:v>0</c:v>
                </c:pt>
                <c:pt idx="343">
                  <c:v>1.62924600311029</c:v>
                </c:pt>
                <c:pt idx="344">
                  <c:v>0.38637460826945202</c:v>
                </c:pt>
                <c:pt idx="345">
                  <c:v>0</c:v>
                </c:pt>
                <c:pt idx="346">
                  <c:v>2.8095913740420098E-4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6.3382947338137203</c:v>
                </c:pt>
                <c:pt idx="355">
                  <c:v>4.48566874155145</c:v>
                </c:pt>
                <c:pt idx="356">
                  <c:v>0</c:v>
                </c:pt>
                <c:pt idx="357">
                  <c:v>5.7973780134166999</c:v>
                </c:pt>
                <c:pt idx="358">
                  <c:v>10.0877589858296</c:v>
                </c:pt>
                <c:pt idx="359">
                  <c:v>8.85852185148436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0.43837406480013402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5.2059397905858997</c:v>
                </c:pt>
                <c:pt idx="368">
                  <c:v>1.93402758008713</c:v>
                </c:pt>
                <c:pt idx="369">
                  <c:v>0</c:v>
                </c:pt>
                <c:pt idx="370">
                  <c:v>0.64850755899356904</c:v>
                </c:pt>
                <c:pt idx="371">
                  <c:v>11.233114674516299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10.6198279771342</c:v>
                </c:pt>
                <c:pt idx="377">
                  <c:v>1.0166472546997101</c:v>
                </c:pt>
                <c:pt idx="378">
                  <c:v>4.7838401382610201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5.9985225612850996</c:v>
                </c:pt>
                <c:pt idx="385">
                  <c:v>0</c:v>
                </c:pt>
                <c:pt idx="386">
                  <c:v>5.3264929831220797</c:v>
                </c:pt>
                <c:pt idx="387">
                  <c:v>10.5282366866633</c:v>
                </c:pt>
                <c:pt idx="388">
                  <c:v>2.8185671285696099</c:v>
                </c:pt>
                <c:pt idx="389">
                  <c:v>6.0691192939351701</c:v>
                </c:pt>
                <c:pt idx="390">
                  <c:v>0</c:v>
                </c:pt>
                <c:pt idx="391">
                  <c:v>5.2765189401330996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1.42265812973151</c:v>
                </c:pt>
                <c:pt idx="397">
                  <c:v>0</c:v>
                </c:pt>
                <c:pt idx="398">
                  <c:v>0</c:v>
                </c:pt>
                <c:pt idx="399">
                  <c:v>10.426855558685499</c:v>
                </c:pt>
                <c:pt idx="400">
                  <c:v>6.6554948012663697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3.6709062201685301</c:v>
                </c:pt>
                <c:pt idx="419">
                  <c:v>0.26156386358613498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2.4066656274688101</c:v>
                </c:pt>
                <c:pt idx="442">
                  <c:v>0</c:v>
                </c:pt>
                <c:pt idx="443">
                  <c:v>0</c:v>
                </c:pt>
                <c:pt idx="444">
                  <c:v>7.2817520555657902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4.6782538105378704</c:v>
                </c:pt>
                <c:pt idx="450">
                  <c:v>2.26198148488016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9.4004718611152693</c:v>
                </c:pt>
                <c:pt idx="459">
                  <c:v>4.9155527178615896</c:v>
                </c:pt>
                <c:pt idx="460">
                  <c:v>0</c:v>
                </c:pt>
                <c:pt idx="461">
                  <c:v>0.25464753019069297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3.1240238466820398</c:v>
                </c:pt>
                <c:pt idx="478">
                  <c:v>0</c:v>
                </c:pt>
                <c:pt idx="479">
                  <c:v>2.0227046438723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9.2474867443494002</c:v>
                </c:pt>
                <c:pt idx="492">
                  <c:v>11.3831198059314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2.6021580232689199</c:v>
                </c:pt>
                <c:pt idx="508">
                  <c:v>0</c:v>
                </c:pt>
                <c:pt idx="509">
                  <c:v>6.4155049627849703</c:v>
                </c:pt>
                <c:pt idx="510">
                  <c:v>1.85540148472549</c:v>
                </c:pt>
                <c:pt idx="511">
                  <c:v>0</c:v>
                </c:pt>
                <c:pt idx="512">
                  <c:v>0</c:v>
                </c:pt>
                <c:pt idx="513">
                  <c:v>3.8670679572151898</c:v>
                </c:pt>
                <c:pt idx="514">
                  <c:v>0</c:v>
                </c:pt>
                <c:pt idx="515">
                  <c:v>0</c:v>
                </c:pt>
                <c:pt idx="516">
                  <c:v>0.57454619316584898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1.8108697517696</c:v>
                </c:pt>
                <c:pt idx="521">
                  <c:v>3.2701603110414301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16.908938717815701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5.2791620262553396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0.12790491000602899</c:v>
                </c:pt>
                <c:pt idx="550">
                  <c:v>1.9551789880824499</c:v>
                </c:pt>
                <c:pt idx="551">
                  <c:v>0</c:v>
                </c:pt>
                <c:pt idx="552">
                  <c:v>12.493365607524501</c:v>
                </c:pt>
                <c:pt idx="553">
                  <c:v>0</c:v>
                </c:pt>
                <c:pt idx="554">
                  <c:v>6.60671771532978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0.81981047789059802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3.26105333833365</c:v>
                </c:pt>
                <c:pt idx="567">
                  <c:v>1.0549548078283599</c:v>
                </c:pt>
                <c:pt idx="568">
                  <c:v>1.2646473226895001</c:v>
                </c:pt>
                <c:pt idx="569">
                  <c:v>0</c:v>
                </c:pt>
                <c:pt idx="570">
                  <c:v>9.2492639933751395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4.2951351292624098</c:v>
                </c:pt>
                <c:pt idx="577">
                  <c:v>0</c:v>
                </c:pt>
                <c:pt idx="578">
                  <c:v>0</c:v>
                </c:pt>
                <c:pt idx="579">
                  <c:v>3.56479224596657</c:v>
                </c:pt>
                <c:pt idx="580">
                  <c:v>4.80136404686312</c:v>
                </c:pt>
                <c:pt idx="581">
                  <c:v>15.819845428828</c:v>
                </c:pt>
                <c:pt idx="582">
                  <c:v>0</c:v>
                </c:pt>
                <c:pt idx="583">
                  <c:v>12.8948518064959</c:v>
                </c:pt>
                <c:pt idx="584">
                  <c:v>4.6282495708397704</c:v>
                </c:pt>
                <c:pt idx="585">
                  <c:v>9.4211127151963403</c:v>
                </c:pt>
                <c:pt idx="586">
                  <c:v>0.80916247277166997</c:v>
                </c:pt>
                <c:pt idx="587">
                  <c:v>11.507916113492399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1.12589773957641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1.3038434021451799</c:v>
                </c:pt>
                <c:pt idx="600">
                  <c:v>5.3142721919191603E-3</c:v>
                </c:pt>
                <c:pt idx="601">
                  <c:v>4.1410397516440396</c:v>
                </c:pt>
                <c:pt idx="602">
                  <c:v>0</c:v>
                </c:pt>
                <c:pt idx="603">
                  <c:v>1.64530854217303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4.78503957229427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3.11580347652672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12.7048077470963</c:v>
                </c:pt>
                <c:pt idx="620">
                  <c:v>0</c:v>
                </c:pt>
                <c:pt idx="621">
                  <c:v>4.0506358966394103E-2</c:v>
                </c:pt>
                <c:pt idx="622">
                  <c:v>0</c:v>
                </c:pt>
                <c:pt idx="623">
                  <c:v>7.3877963756803799</c:v>
                </c:pt>
                <c:pt idx="624">
                  <c:v>0</c:v>
                </c:pt>
                <c:pt idx="625">
                  <c:v>12.7254338704231</c:v>
                </c:pt>
                <c:pt idx="626">
                  <c:v>0.88906537429278798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5.2171169389138603</c:v>
                </c:pt>
                <c:pt idx="631">
                  <c:v>0</c:v>
                </c:pt>
                <c:pt idx="632">
                  <c:v>12.5530699743704</c:v>
                </c:pt>
                <c:pt idx="633">
                  <c:v>0</c:v>
                </c:pt>
                <c:pt idx="634">
                  <c:v>0.76507785600579803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9.4255968895844102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1.49999555816021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4.5869251874216603</c:v>
                </c:pt>
                <c:pt idx="652">
                  <c:v>6.4862841611538702</c:v>
                </c:pt>
                <c:pt idx="653">
                  <c:v>0</c:v>
                </c:pt>
                <c:pt idx="654">
                  <c:v>6.3132504343119704</c:v>
                </c:pt>
                <c:pt idx="655">
                  <c:v>0</c:v>
                </c:pt>
                <c:pt idx="656">
                  <c:v>0</c:v>
                </c:pt>
                <c:pt idx="657">
                  <c:v>4.5798132621444703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6.4391480186932801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1.9921989591214999</c:v>
                </c:pt>
                <c:pt idx="677">
                  <c:v>0</c:v>
                </c:pt>
                <c:pt idx="678">
                  <c:v>0</c:v>
                </c:pt>
                <c:pt idx="679">
                  <c:v>0.104232706148186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12.067737017984699</c:v>
                </c:pt>
                <c:pt idx="688">
                  <c:v>0.25891657751598002</c:v>
                </c:pt>
                <c:pt idx="689">
                  <c:v>0</c:v>
                </c:pt>
                <c:pt idx="690">
                  <c:v>0</c:v>
                </c:pt>
                <c:pt idx="691">
                  <c:v>5.3658147898517496</c:v>
                </c:pt>
                <c:pt idx="692">
                  <c:v>2.3992185786218898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0.82525178972644497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3.5521508532305401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2.7190911275738601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0.92781164172452701</c:v>
                </c:pt>
                <c:pt idx="715">
                  <c:v>2.10300166516934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7.7744294020608802</c:v>
                </c:pt>
                <c:pt idx="721">
                  <c:v>0</c:v>
                </c:pt>
                <c:pt idx="722">
                  <c:v>0</c:v>
                </c:pt>
                <c:pt idx="723">
                  <c:v>7.3924659974005804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0.72193743374712505</c:v>
                </c:pt>
                <c:pt idx="728">
                  <c:v>10.5569521595041</c:v>
                </c:pt>
                <c:pt idx="729">
                  <c:v>3.4040880987531401</c:v>
                </c:pt>
                <c:pt idx="730">
                  <c:v>3.55484887814145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2.25567778346635</c:v>
                </c:pt>
                <c:pt idx="751">
                  <c:v>14.3781614588816</c:v>
                </c:pt>
                <c:pt idx="752">
                  <c:v>7.9769225882749799</c:v>
                </c:pt>
                <c:pt idx="753">
                  <c:v>0</c:v>
                </c:pt>
                <c:pt idx="754">
                  <c:v>2.3343299646181901</c:v>
                </c:pt>
                <c:pt idx="755">
                  <c:v>2.2346926164774898</c:v>
                </c:pt>
                <c:pt idx="756">
                  <c:v>9.5107966716864301</c:v>
                </c:pt>
                <c:pt idx="757">
                  <c:v>7.6596369343316E-3</c:v>
                </c:pt>
                <c:pt idx="758">
                  <c:v>2.2314292867893801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4.94417053570064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3.0014035947841302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1.0368082066408399</c:v>
                </c:pt>
                <c:pt idx="776">
                  <c:v>0</c:v>
                </c:pt>
                <c:pt idx="777">
                  <c:v>5.4124589506312999</c:v>
                </c:pt>
                <c:pt idx="778">
                  <c:v>0</c:v>
                </c:pt>
                <c:pt idx="779">
                  <c:v>10.491932232906301</c:v>
                </c:pt>
                <c:pt idx="780">
                  <c:v>0</c:v>
                </c:pt>
                <c:pt idx="781">
                  <c:v>5.2456128989281998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1.01858743644088</c:v>
                </c:pt>
                <c:pt idx="789">
                  <c:v>2.63936464939666</c:v>
                </c:pt>
                <c:pt idx="790">
                  <c:v>0</c:v>
                </c:pt>
                <c:pt idx="791">
                  <c:v>3.4594514068182902</c:v>
                </c:pt>
                <c:pt idx="792">
                  <c:v>0</c:v>
                </c:pt>
                <c:pt idx="793">
                  <c:v>2.0956346347547901</c:v>
                </c:pt>
                <c:pt idx="794">
                  <c:v>4.5441320697632399</c:v>
                </c:pt>
                <c:pt idx="795">
                  <c:v>0</c:v>
                </c:pt>
                <c:pt idx="796">
                  <c:v>0</c:v>
                </c:pt>
                <c:pt idx="797">
                  <c:v>7.7146499748375099</c:v>
                </c:pt>
                <c:pt idx="798">
                  <c:v>0</c:v>
                </c:pt>
                <c:pt idx="799">
                  <c:v>0</c:v>
                </c:pt>
                <c:pt idx="800">
                  <c:v>3.0463962493896801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8.1410935974270604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11.9466725226535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3.81583107544779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2.07229040000075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1.73704201283463</c:v>
                </c:pt>
                <c:pt idx="836">
                  <c:v>4.4481881776126899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6.88916332754766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4.8598991118963699</c:v>
                </c:pt>
                <c:pt idx="848">
                  <c:v>0</c:v>
                </c:pt>
                <c:pt idx="849">
                  <c:v>2.77472074654231</c:v>
                </c:pt>
                <c:pt idx="850">
                  <c:v>5.9784059549306203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3.1627583367943402</c:v>
                </c:pt>
                <c:pt idx="860">
                  <c:v>0</c:v>
                </c:pt>
                <c:pt idx="861">
                  <c:v>1.65990149164435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7.4274276654917299</c:v>
                </c:pt>
                <c:pt idx="869">
                  <c:v>0</c:v>
                </c:pt>
                <c:pt idx="870">
                  <c:v>0</c:v>
                </c:pt>
                <c:pt idx="871">
                  <c:v>13.009278450701601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7.05799410051634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5.7313817493976904</c:v>
                </c:pt>
                <c:pt idx="880">
                  <c:v>4.1409384981602804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3.0483818537582299</c:v>
                </c:pt>
                <c:pt idx="890">
                  <c:v>17.402079940191999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2.7992722071414899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5.6669423027360404</c:v>
                </c:pt>
                <c:pt idx="927">
                  <c:v>1.9941096420693001</c:v>
                </c:pt>
                <c:pt idx="928">
                  <c:v>0</c:v>
                </c:pt>
                <c:pt idx="929">
                  <c:v>12.350003437006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11.113500513721601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18.669233223146101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0.53300658845002302</c:v>
                </c:pt>
                <c:pt idx="943">
                  <c:v>5.1585585654986001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1.69484983016122</c:v>
                </c:pt>
                <c:pt idx="959">
                  <c:v>0</c:v>
                </c:pt>
                <c:pt idx="960">
                  <c:v>0.76764634686201405</c:v>
                </c:pt>
                <c:pt idx="961">
                  <c:v>0</c:v>
                </c:pt>
                <c:pt idx="962">
                  <c:v>17.268695012283899</c:v>
                </c:pt>
                <c:pt idx="963">
                  <c:v>1.85035651220643</c:v>
                </c:pt>
                <c:pt idx="964">
                  <c:v>0</c:v>
                </c:pt>
                <c:pt idx="965">
                  <c:v>2.67633535993654</c:v>
                </c:pt>
                <c:pt idx="966">
                  <c:v>7.8870720905655798</c:v>
                </c:pt>
                <c:pt idx="967">
                  <c:v>4.5264652880206899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14.1819843213339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1.69549760224182</c:v>
                </c:pt>
                <c:pt idx="987">
                  <c:v>0</c:v>
                </c:pt>
                <c:pt idx="988">
                  <c:v>11.406921656182201</c:v>
                </c:pt>
                <c:pt idx="989">
                  <c:v>0</c:v>
                </c:pt>
                <c:pt idx="990">
                  <c:v>0</c:v>
                </c:pt>
                <c:pt idx="991">
                  <c:v>9.3739604839212092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1.02883227975197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11.877187200106601</c:v>
                </c:pt>
                <c:pt idx="1003">
                  <c:v>0</c:v>
                </c:pt>
                <c:pt idx="1004">
                  <c:v>0</c:v>
                </c:pt>
                <c:pt idx="1005">
                  <c:v>3.0511722071861702</c:v>
                </c:pt>
                <c:pt idx="1006">
                  <c:v>0</c:v>
                </c:pt>
                <c:pt idx="1007">
                  <c:v>5.7608116345658997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3.0449252998078999</c:v>
                </c:pt>
                <c:pt idx="1013">
                  <c:v>0</c:v>
                </c:pt>
                <c:pt idx="1014">
                  <c:v>3.0027980372390801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0.72242216051983499</c:v>
                </c:pt>
                <c:pt idx="1023">
                  <c:v>0</c:v>
                </c:pt>
                <c:pt idx="1024">
                  <c:v>1.7602816701336299</c:v>
                </c:pt>
                <c:pt idx="1025">
                  <c:v>0</c:v>
                </c:pt>
                <c:pt idx="1026">
                  <c:v>0</c:v>
                </c:pt>
                <c:pt idx="1027">
                  <c:v>10.2090162075151</c:v>
                </c:pt>
                <c:pt idx="1028">
                  <c:v>0</c:v>
                </c:pt>
                <c:pt idx="1029">
                  <c:v>0</c:v>
                </c:pt>
                <c:pt idx="1030">
                  <c:v>4.9833495612552303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0.34663631441451098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6.5077357440642398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3.5052866071384301</c:v>
                </c:pt>
                <c:pt idx="1055">
                  <c:v>0</c:v>
                </c:pt>
                <c:pt idx="1056">
                  <c:v>0</c:v>
                </c:pt>
                <c:pt idx="1057">
                  <c:v>1.38190977238583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2.7299831992465902</c:v>
                </c:pt>
                <c:pt idx="1064">
                  <c:v>0.841088411692965</c:v>
                </c:pt>
                <c:pt idx="1065">
                  <c:v>0</c:v>
                </c:pt>
                <c:pt idx="1066">
                  <c:v>1.4346617727484301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9.2686228605965404</c:v>
                </c:pt>
                <c:pt idx="1074">
                  <c:v>2.6751870531970501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1.2605232868379701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4.6921509192295501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0.68427230853127097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1.80722375850248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1.9337610334597399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1.2991141723697299</c:v>
                </c:pt>
                <c:pt idx="1120">
                  <c:v>4.6976276133303898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5.4343012254126801</c:v>
                </c:pt>
                <c:pt idx="1130">
                  <c:v>4.2444771103640004</c:v>
                </c:pt>
                <c:pt idx="1131">
                  <c:v>1.0015777854854799</c:v>
                </c:pt>
                <c:pt idx="1132">
                  <c:v>0</c:v>
                </c:pt>
                <c:pt idx="1133">
                  <c:v>8.8220353583522808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7.3683855075398901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17.766083421514001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3.5185808271997798</c:v>
                </c:pt>
                <c:pt idx="1151">
                  <c:v>0</c:v>
                </c:pt>
                <c:pt idx="1152">
                  <c:v>0</c:v>
                </c:pt>
                <c:pt idx="1153">
                  <c:v>1.4247203789237</c:v>
                </c:pt>
                <c:pt idx="1154">
                  <c:v>3.3143146208770098</c:v>
                </c:pt>
                <c:pt idx="1155">
                  <c:v>0</c:v>
                </c:pt>
                <c:pt idx="1156">
                  <c:v>2.22471387290244</c:v>
                </c:pt>
                <c:pt idx="1157">
                  <c:v>3.8894484900194801E-2</c:v>
                </c:pt>
                <c:pt idx="1158">
                  <c:v>0</c:v>
                </c:pt>
                <c:pt idx="1159">
                  <c:v>8.7876813634501207</c:v>
                </c:pt>
                <c:pt idx="1160">
                  <c:v>0</c:v>
                </c:pt>
                <c:pt idx="1161">
                  <c:v>7.8442754243891297</c:v>
                </c:pt>
                <c:pt idx="1162">
                  <c:v>2.5501533247672201</c:v>
                </c:pt>
                <c:pt idx="1163">
                  <c:v>9.1376790116869699</c:v>
                </c:pt>
                <c:pt idx="1164">
                  <c:v>0</c:v>
                </c:pt>
                <c:pt idx="1165">
                  <c:v>0</c:v>
                </c:pt>
                <c:pt idx="1166">
                  <c:v>3.6175868931153601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4.8044039518859201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0.75538849756201798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4.0481843677470302</c:v>
                </c:pt>
                <c:pt idx="1187">
                  <c:v>0</c:v>
                </c:pt>
                <c:pt idx="1188">
                  <c:v>0.80300060340409696</c:v>
                </c:pt>
                <c:pt idx="1189">
                  <c:v>3.3307813108981299</c:v>
                </c:pt>
                <c:pt idx="1190">
                  <c:v>0</c:v>
                </c:pt>
                <c:pt idx="1191">
                  <c:v>4.2530241591863502</c:v>
                </c:pt>
                <c:pt idx="1192">
                  <c:v>0.67084422211384498</c:v>
                </c:pt>
                <c:pt idx="1193">
                  <c:v>3.3161947084887098</c:v>
                </c:pt>
                <c:pt idx="1194">
                  <c:v>0</c:v>
                </c:pt>
                <c:pt idx="1195">
                  <c:v>0</c:v>
                </c:pt>
                <c:pt idx="1196">
                  <c:v>10.739552186137001</c:v>
                </c:pt>
                <c:pt idx="1197">
                  <c:v>3.0801486123408699</c:v>
                </c:pt>
                <c:pt idx="1198">
                  <c:v>3.8911010120238898</c:v>
                </c:pt>
                <c:pt idx="1199">
                  <c:v>0</c:v>
                </c:pt>
                <c:pt idx="1200">
                  <c:v>6.08908990057156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0.65153762626876099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5.1703954089101698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0.57036004262870998</c:v>
                </c:pt>
                <c:pt idx="1224">
                  <c:v>0</c:v>
                </c:pt>
                <c:pt idx="1225">
                  <c:v>6.8556804639727096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6.8935086024800603</c:v>
                </c:pt>
                <c:pt idx="1239">
                  <c:v>0</c:v>
                </c:pt>
                <c:pt idx="1240">
                  <c:v>0</c:v>
                </c:pt>
                <c:pt idx="1241">
                  <c:v>5.3807267928606004</c:v>
                </c:pt>
                <c:pt idx="1242">
                  <c:v>0</c:v>
                </c:pt>
                <c:pt idx="1243">
                  <c:v>0</c:v>
                </c:pt>
                <c:pt idx="1244">
                  <c:v>2.0326168804069802</c:v>
                </c:pt>
                <c:pt idx="1245">
                  <c:v>1.50579746570299</c:v>
                </c:pt>
                <c:pt idx="1246">
                  <c:v>0</c:v>
                </c:pt>
                <c:pt idx="1247">
                  <c:v>6.0265924906202901</c:v>
                </c:pt>
                <c:pt idx="1248">
                  <c:v>7.1250708849552096</c:v>
                </c:pt>
                <c:pt idx="1249">
                  <c:v>0</c:v>
                </c:pt>
                <c:pt idx="1250">
                  <c:v>0</c:v>
                </c:pt>
                <c:pt idx="1251">
                  <c:v>3.6881890911211301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4.08345968737272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2.3276264750352298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4.4668548886900901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2.38466490056447</c:v>
                </c:pt>
                <c:pt idx="1285">
                  <c:v>8.7170276218258707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20.976656995548801</c:v>
                </c:pt>
                <c:pt idx="1291">
                  <c:v>5.7749106789563402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0.72112366227486302</c:v>
                </c:pt>
                <c:pt idx="1300">
                  <c:v>0</c:v>
                </c:pt>
                <c:pt idx="1301">
                  <c:v>7.5392633200274197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2.0760159090955099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1.1814387885280899</c:v>
                </c:pt>
                <c:pt idx="1323">
                  <c:v>0</c:v>
                </c:pt>
                <c:pt idx="1324">
                  <c:v>5.0071964554076303</c:v>
                </c:pt>
                <c:pt idx="1325">
                  <c:v>4.8479673596239099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5.2574378143422598E-2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3.0098028015278402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0.82794236143468303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11.9444010191079</c:v>
                </c:pt>
                <c:pt idx="1358">
                  <c:v>1.10504914302721</c:v>
                </c:pt>
                <c:pt idx="1359">
                  <c:v>0</c:v>
                </c:pt>
                <c:pt idx="1360">
                  <c:v>0</c:v>
                </c:pt>
                <c:pt idx="1361">
                  <c:v>14.445962858784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1.8498230139285501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2.1765114891484401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10.4544052440613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4.2314025702934304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2.89023647213451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5.5006891684833299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4.1409551565557102E-3</c:v>
                </c:pt>
                <c:pt idx="1402">
                  <c:v>0</c:v>
                </c:pt>
                <c:pt idx="1403">
                  <c:v>5.5285364444666802</c:v>
                </c:pt>
                <c:pt idx="1404">
                  <c:v>0</c:v>
                </c:pt>
                <c:pt idx="1405">
                  <c:v>0.74183301127048795</c:v>
                </c:pt>
                <c:pt idx="1406">
                  <c:v>2.8870210585349101</c:v>
                </c:pt>
                <c:pt idx="1407">
                  <c:v>0.66421820779660101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0.538409732511412</c:v>
                </c:pt>
                <c:pt idx="1414">
                  <c:v>0</c:v>
                </c:pt>
                <c:pt idx="1415">
                  <c:v>1.21914069024498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6.4692489564318398</c:v>
                </c:pt>
                <c:pt idx="1423">
                  <c:v>5.9513848283361499</c:v>
                </c:pt>
                <c:pt idx="1424">
                  <c:v>0</c:v>
                </c:pt>
                <c:pt idx="1425">
                  <c:v>0</c:v>
                </c:pt>
                <c:pt idx="1426">
                  <c:v>1.9692111141667601</c:v>
                </c:pt>
                <c:pt idx="1427">
                  <c:v>0</c:v>
                </c:pt>
                <c:pt idx="1428">
                  <c:v>0</c:v>
                </c:pt>
                <c:pt idx="1429">
                  <c:v>8.5676617723464403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6.28265925722906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18.010269121598299</c:v>
                </c:pt>
                <c:pt idx="1441">
                  <c:v>0</c:v>
                </c:pt>
                <c:pt idx="1442">
                  <c:v>0</c:v>
                </c:pt>
                <c:pt idx="1443">
                  <c:v>2.45507398733722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4.1083187182478698</c:v>
                </c:pt>
                <c:pt idx="1448">
                  <c:v>0</c:v>
                </c:pt>
                <c:pt idx="1449">
                  <c:v>0</c:v>
                </c:pt>
                <c:pt idx="1450">
                  <c:v>1.03771412885144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8.8892672639202193</c:v>
                </c:pt>
                <c:pt idx="1457">
                  <c:v>1.4860491315435801E-2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0.76757364600426004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5.23113053277417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9.6538654346122392</c:v>
                </c:pt>
                <c:pt idx="1477">
                  <c:v>2.7604773372139699</c:v>
                </c:pt>
                <c:pt idx="1478">
                  <c:v>0</c:v>
                </c:pt>
                <c:pt idx="1479">
                  <c:v>0</c:v>
                </c:pt>
                <c:pt idx="1480">
                  <c:v>1.9853515736632099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6.9675297102593898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9.2961246232114991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5.1482630519088399</c:v>
                </c:pt>
                <c:pt idx="1512">
                  <c:v>0</c:v>
                </c:pt>
                <c:pt idx="1513">
                  <c:v>0</c:v>
                </c:pt>
                <c:pt idx="1514">
                  <c:v>3.6491097325006501</c:v>
                </c:pt>
                <c:pt idx="1515">
                  <c:v>0</c:v>
                </c:pt>
                <c:pt idx="1516">
                  <c:v>2.9938547015700099</c:v>
                </c:pt>
                <c:pt idx="1517">
                  <c:v>0</c:v>
                </c:pt>
                <c:pt idx="1518">
                  <c:v>0</c:v>
                </c:pt>
                <c:pt idx="1519">
                  <c:v>4.17766851525717</c:v>
                </c:pt>
                <c:pt idx="1520">
                  <c:v>0</c:v>
                </c:pt>
                <c:pt idx="1521">
                  <c:v>7.7436096971708199</c:v>
                </c:pt>
                <c:pt idx="1522">
                  <c:v>0</c:v>
                </c:pt>
                <c:pt idx="1523">
                  <c:v>4.5418829757101502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8.7022635447352208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12.6389709605126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9.4341748000888899</c:v>
                </c:pt>
                <c:pt idx="1545">
                  <c:v>0</c:v>
                </c:pt>
                <c:pt idx="1546">
                  <c:v>0</c:v>
                </c:pt>
                <c:pt idx="1547">
                  <c:v>4.5970273397385801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4.3709522341248697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4.9730282131399504</c:v>
                </c:pt>
                <c:pt idx="1557">
                  <c:v>0</c:v>
                </c:pt>
                <c:pt idx="1558">
                  <c:v>5.5584828317214097</c:v>
                </c:pt>
                <c:pt idx="1559">
                  <c:v>0</c:v>
                </c:pt>
                <c:pt idx="1560">
                  <c:v>7.9259094061982198</c:v>
                </c:pt>
                <c:pt idx="1561">
                  <c:v>9.0032393564031707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2.1765379624558001</c:v>
                </c:pt>
                <c:pt idx="1569">
                  <c:v>7.9876572862420403</c:v>
                </c:pt>
                <c:pt idx="1570">
                  <c:v>0</c:v>
                </c:pt>
                <c:pt idx="1571">
                  <c:v>0</c:v>
                </c:pt>
                <c:pt idx="1572">
                  <c:v>11.080302806601299</c:v>
                </c:pt>
                <c:pt idx="1573">
                  <c:v>1.49968245153892</c:v>
                </c:pt>
                <c:pt idx="1574">
                  <c:v>0</c:v>
                </c:pt>
                <c:pt idx="1575">
                  <c:v>3.6079470274346002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5.0032564448774401</c:v>
                </c:pt>
                <c:pt idx="1584">
                  <c:v>0</c:v>
                </c:pt>
                <c:pt idx="1585">
                  <c:v>0</c:v>
                </c:pt>
                <c:pt idx="1586">
                  <c:v>7.4365794457990004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2.83175350919486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8.9265379863040195</c:v>
                </c:pt>
                <c:pt idx="1602">
                  <c:v>0</c:v>
                </c:pt>
                <c:pt idx="1603">
                  <c:v>0</c:v>
                </c:pt>
                <c:pt idx="1604">
                  <c:v>0.42092813255747502</c:v>
                </c:pt>
                <c:pt idx="1605">
                  <c:v>0.41187301788199399</c:v>
                </c:pt>
                <c:pt idx="1606">
                  <c:v>0.74298718860339097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3.9111515012346598</c:v>
                </c:pt>
                <c:pt idx="1612">
                  <c:v>12.0162642140477</c:v>
                </c:pt>
                <c:pt idx="1613">
                  <c:v>4.4239580415467703</c:v>
                </c:pt>
                <c:pt idx="1614">
                  <c:v>1.7078166609173999</c:v>
                </c:pt>
                <c:pt idx="1615">
                  <c:v>10.946641843227299</c:v>
                </c:pt>
                <c:pt idx="1616">
                  <c:v>1.9352843071892301</c:v>
                </c:pt>
                <c:pt idx="1617">
                  <c:v>3.2900723951346298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4.1264812139495302</c:v>
                </c:pt>
                <c:pt idx="1623">
                  <c:v>0</c:v>
                </c:pt>
                <c:pt idx="1624">
                  <c:v>0</c:v>
                </c:pt>
                <c:pt idx="1625">
                  <c:v>3.7340005914033498</c:v>
                </c:pt>
                <c:pt idx="1626">
                  <c:v>0</c:v>
                </c:pt>
                <c:pt idx="1627">
                  <c:v>2.14067079226372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6.9278573644846597</c:v>
                </c:pt>
                <c:pt idx="1633">
                  <c:v>0</c:v>
                </c:pt>
                <c:pt idx="1634">
                  <c:v>0</c:v>
                </c:pt>
                <c:pt idx="1635">
                  <c:v>10.499459834083501</c:v>
                </c:pt>
                <c:pt idx="1636">
                  <c:v>0</c:v>
                </c:pt>
                <c:pt idx="1637">
                  <c:v>0</c:v>
                </c:pt>
                <c:pt idx="1638">
                  <c:v>6.2360533473111399</c:v>
                </c:pt>
                <c:pt idx="1639">
                  <c:v>0</c:v>
                </c:pt>
                <c:pt idx="1640">
                  <c:v>4.8055576374032203</c:v>
                </c:pt>
                <c:pt idx="1641">
                  <c:v>0</c:v>
                </c:pt>
                <c:pt idx="1642">
                  <c:v>5.35777638849531</c:v>
                </c:pt>
                <c:pt idx="1643">
                  <c:v>0</c:v>
                </c:pt>
                <c:pt idx="1644">
                  <c:v>0</c:v>
                </c:pt>
                <c:pt idx="1645">
                  <c:v>7.6467102417602204</c:v>
                </c:pt>
                <c:pt idx="1646">
                  <c:v>0</c:v>
                </c:pt>
                <c:pt idx="1647">
                  <c:v>11.409712487111401</c:v>
                </c:pt>
                <c:pt idx="1648">
                  <c:v>14.5899292552535</c:v>
                </c:pt>
                <c:pt idx="1649">
                  <c:v>17.959351491638799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2.3762389412810001</c:v>
                </c:pt>
                <c:pt idx="1656">
                  <c:v>0</c:v>
                </c:pt>
                <c:pt idx="1657">
                  <c:v>14.2389791714448</c:v>
                </c:pt>
                <c:pt idx="1658">
                  <c:v>0</c:v>
                </c:pt>
                <c:pt idx="1659">
                  <c:v>3.5155334423259101</c:v>
                </c:pt>
                <c:pt idx="1660">
                  <c:v>7.8368051982552904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3.8040553419943901</c:v>
                </c:pt>
                <c:pt idx="1665">
                  <c:v>0</c:v>
                </c:pt>
                <c:pt idx="1666">
                  <c:v>2.2304737353532902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22.227218436003501</c:v>
                </c:pt>
                <c:pt idx="1671">
                  <c:v>5.05257801608915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2.0643474204391001</c:v>
                </c:pt>
                <c:pt idx="1676">
                  <c:v>0</c:v>
                </c:pt>
                <c:pt idx="1677">
                  <c:v>3.4238089570970698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10.579960654612201</c:v>
                </c:pt>
                <c:pt idx="1682">
                  <c:v>0</c:v>
                </c:pt>
                <c:pt idx="1683">
                  <c:v>8.1338618424773799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5.9241723495751897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2.5433546076129301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13.5522715763486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5.2676743442936802</c:v>
                </c:pt>
                <c:pt idx="1717">
                  <c:v>0</c:v>
                </c:pt>
                <c:pt idx="1718">
                  <c:v>0.56979735750709104</c:v>
                </c:pt>
                <c:pt idx="1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A6-4D5C-983B-AF1471BB0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0912303"/>
        <c:axId val="27301151"/>
      </c:scatterChart>
      <c:valAx>
        <c:axId val="14509123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301151"/>
        <c:crosses val="autoZero"/>
        <c:crossBetween val="midCat"/>
      </c:valAx>
      <c:valAx>
        <c:axId val="273011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091230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0554291420433139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SORT'!$AE$3</c:f>
              <c:strCache>
                <c:ptCount val="1"/>
                <c:pt idx="0">
                  <c:v>Uninsured Shares to Assets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SORT'!$AE$4:$AE$4463</c:f>
              <c:numCache>
                <c:formatCode>0.00</c:formatCode>
                <c:ptCount val="1720"/>
                <c:pt idx="0">
                  <c:v>0.76303963174171097</c:v>
                </c:pt>
                <c:pt idx="1">
                  <c:v>0</c:v>
                </c:pt>
                <c:pt idx="2">
                  <c:v>4.0883187283924496</c:v>
                </c:pt>
                <c:pt idx="3">
                  <c:v>2.1033434634788701</c:v>
                </c:pt>
                <c:pt idx="4">
                  <c:v>2.67502352443169</c:v>
                </c:pt>
                <c:pt idx="5">
                  <c:v>0</c:v>
                </c:pt>
                <c:pt idx="6">
                  <c:v>6.0098127369909902</c:v>
                </c:pt>
                <c:pt idx="7">
                  <c:v>6.8915876183697797</c:v>
                </c:pt>
                <c:pt idx="8">
                  <c:v>2.3613719182539401</c:v>
                </c:pt>
                <c:pt idx="9">
                  <c:v>7.4752995307255903</c:v>
                </c:pt>
                <c:pt idx="10">
                  <c:v>4.0106720947918397</c:v>
                </c:pt>
                <c:pt idx="11">
                  <c:v>2.7313190284409101</c:v>
                </c:pt>
                <c:pt idx="12">
                  <c:v>2.0327493641142498</c:v>
                </c:pt>
                <c:pt idx="13">
                  <c:v>5.4593103027838801</c:v>
                </c:pt>
                <c:pt idx="14">
                  <c:v>4.14295610937359</c:v>
                </c:pt>
                <c:pt idx="15">
                  <c:v>4.9201080262907899</c:v>
                </c:pt>
                <c:pt idx="16">
                  <c:v>0</c:v>
                </c:pt>
                <c:pt idx="17">
                  <c:v>2.6072202126983899</c:v>
                </c:pt>
                <c:pt idx="18">
                  <c:v>6.0612071022262697</c:v>
                </c:pt>
                <c:pt idx="19">
                  <c:v>0</c:v>
                </c:pt>
                <c:pt idx="20">
                  <c:v>0</c:v>
                </c:pt>
                <c:pt idx="21">
                  <c:v>3.2259572576627802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0.172126042860272</c:v>
                </c:pt>
                <c:pt idx="26">
                  <c:v>2.1163340212316499</c:v>
                </c:pt>
                <c:pt idx="27">
                  <c:v>4.6574812799071896</c:v>
                </c:pt>
                <c:pt idx="28">
                  <c:v>0</c:v>
                </c:pt>
                <c:pt idx="29">
                  <c:v>4.7453181241108497</c:v>
                </c:pt>
                <c:pt idx="30">
                  <c:v>0.39368459762215102</c:v>
                </c:pt>
                <c:pt idx="31">
                  <c:v>7.4725950568827901</c:v>
                </c:pt>
                <c:pt idx="32">
                  <c:v>0</c:v>
                </c:pt>
                <c:pt idx="33">
                  <c:v>2.31847235876424</c:v>
                </c:pt>
                <c:pt idx="34">
                  <c:v>2.4438328621012202</c:v>
                </c:pt>
                <c:pt idx="35">
                  <c:v>17.6491511840937</c:v>
                </c:pt>
                <c:pt idx="36">
                  <c:v>16.467248506608399</c:v>
                </c:pt>
                <c:pt idx="37">
                  <c:v>1.32337928261097</c:v>
                </c:pt>
                <c:pt idx="38">
                  <c:v>2.6278009627913002</c:v>
                </c:pt>
                <c:pt idx="39">
                  <c:v>2.9961555424969299</c:v>
                </c:pt>
                <c:pt idx="40">
                  <c:v>1.8810839081208599</c:v>
                </c:pt>
                <c:pt idx="41">
                  <c:v>1.26564960574158</c:v>
                </c:pt>
                <c:pt idx="42">
                  <c:v>3.9558813607684602</c:v>
                </c:pt>
                <c:pt idx="43">
                  <c:v>8.7073838712748906</c:v>
                </c:pt>
                <c:pt idx="44">
                  <c:v>1.6313833918476599</c:v>
                </c:pt>
                <c:pt idx="45">
                  <c:v>3.4826995996858598</c:v>
                </c:pt>
                <c:pt idx="46">
                  <c:v>3.6916408332538202</c:v>
                </c:pt>
                <c:pt idx="47">
                  <c:v>1.28954363055101</c:v>
                </c:pt>
                <c:pt idx="48">
                  <c:v>0.88197455028646499</c:v>
                </c:pt>
                <c:pt idx="49">
                  <c:v>0</c:v>
                </c:pt>
                <c:pt idx="50">
                  <c:v>5.8652576904874403</c:v>
                </c:pt>
                <c:pt idx="51">
                  <c:v>1.7264460015437499</c:v>
                </c:pt>
                <c:pt idx="52">
                  <c:v>11.221805826461701</c:v>
                </c:pt>
                <c:pt idx="53">
                  <c:v>0</c:v>
                </c:pt>
                <c:pt idx="54">
                  <c:v>0.54251031482499901</c:v>
                </c:pt>
                <c:pt idx="55">
                  <c:v>2.6851686989660402</c:v>
                </c:pt>
                <c:pt idx="56">
                  <c:v>8.4901174463096201</c:v>
                </c:pt>
                <c:pt idx="57">
                  <c:v>6.3460099028704198</c:v>
                </c:pt>
                <c:pt idx="58">
                  <c:v>2.8110281951164899</c:v>
                </c:pt>
                <c:pt idx="59">
                  <c:v>0.59199378198314201</c:v>
                </c:pt>
                <c:pt idx="60">
                  <c:v>9.8955610465402</c:v>
                </c:pt>
                <c:pt idx="61">
                  <c:v>0.58276811004044604</c:v>
                </c:pt>
                <c:pt idx="62">
                  <c:v>0</c:v>
                </c:pt>
                <c:pt idx="63">
                  <c:v>7.50778369606713</c:v>
                </c:pt>
                <c:pt idx="64">
                  <c:v>8.3047901668006503</c:v>
                </c:pt>
                <c:pt idx="65">
                  <c:v>5.1286951775242704</c:v>
                </c:pt>
                <c:pt idx="66">
                  <c:v>7.5888811224520598</c:v>
                </c:pt>
                <c:pt idx="67">
                  <c:v>2.78455779464413</c:v>
                </c:pt>
                <c:pt idx="68">
                  <c:v>0.30889941116783998</c:v>
                </c:pt>
                <c:pt idx="69">
                  <c:v>0</c:v>
                </c:pt>
                <c:pt idx="70">
                  <c:v>7.7436634547488996</c:v>
                </c:pt>
                <c:pt idx="71">
                  <c:v>5.4179093180146598</c:v>
                </c:pt>
                <c:pt idx="72">
                  <c:v>9.5596770617502802</c:v>
                </c:pt>
                <c:pt idx="73">
                  <c:v>0</c:v>
                </c:pt>
                <c:pt idx="74">
                  <c:v>5.0270318878092102</c:v>
                </c:pt>
                <c:pt idx="75">
                  <c:v>0</c:v>
                </c:pt>
                <c:pt idx="76">
                  <c:v>2.65912041505341</c:v>
                </c:pt>
                <c:pt idx="77">
                  <c:v>9.7594997437841098</c:v>
                </c:pt>
                <c:pt idx="78">
                  <c:v>0.53331638276986004</c:v>
                </c:pt>
                <c:pt idx="79">
                  <c:v>7.3864368061917496</c:v>
                </c:pt>
                <c:pt idx="80">
                  <c:v>0</c:v>
                </c:pt>
                <c:pt idx="81">
                  <c:v>11.648148322582699</c:v>
                </c:pt>
                <c:pt idx="82">
                  <c:v>3.2965070235841898</c:v>
                </c:pt>
                <c:pt idx="83">
                  <c:v>5.1994348380977504</c:v>
                </c:pt>
                <c:pt idx="84">
                  <c:v>0</c:v>
                </c:pt>
                <c:pt idx="85">
                  <c:v>5.07637425560364</c:v>
                </c:pt>
                <c:pt idx="86">
                  <c:v>7.9160038316702703</c:v>
                </c:pt>
                <c:pt idx="87">
                  <c:v>3.8878092052821902</c:v>
                </c:pt>
                <c:pt idx="88">
                  <c:v>1.14859857347772</c:v>
                </c:pt>
                <c:pt idx="89">
                  <c:v>8.8234891218169498</c:v>
                </c:pt>
                <c:pt idx="90">
                  <c:v>4.4731737120494701</c:v>
                </c:pt>
                <c:pt idx="91">
                  <c:v>26.1301458659253</c:v>
                </c:pt>
                <c:pt idx="92">
                  <c:v>1.8713077915802301</c:v>
                </c:pt>
                <c:pt idx="93">
                  <c:v>8.2110594949856797</c:v>
                </c:pt>
                <c:pt idx="94">
                  <c:v>5.9619924152286901</c:v>
                </c:pt>
                <c:pt idx="95">
                  <c:v>0</c:v>
                </c:pt>
                <c:pt idx="96">
                  <c:v>3.8654284228720202</c:v>
                </c:pt>
                <c:pt idx="97">
                  <c:v>1.6733949398733901</c:v>
                </c:pt>
                <c:pt idx="98">
                  <c:v>0</c:v>
                </c:pt>
                <c:pt idx="99">
                  <c:v>0</c:v>
                </c:pt>
                <c:pt idx="100">
                  <c:v>3.6421507362023902</c:v>
                </c:pt>
                <c:pt idx="101">
                  <c:v>9.1297150009310002</c:v>
                </c:pt>
                <c:pt idx="102">
                  <c:v>0</c:v>
                </c:pt>
                <c:pt idx="103">
                  <c:v>3.34362884144551</c:v>
                </c:pt>
                <c:pt idx="104">
                  <c:v>6.5111670956958498</c:v>
                </c:pt>
                <c:pt idx="105">
                  <c:v>0.58715233859483995</c:v>
                </c:pt>
                <c:pt idx="106">
                  <c:v>5.1300676936001004</c:v>
                </c:pt>
                <c:pt idx="107">
                  <c:v>0.67927889951437603</c:v>
                </c:pt>
                <c:pt idx="108">
                  <c:v>0</c:v>
                </c:pt>
                <c:pt idx="109">
                  <c:v>6.1794564846395401</c:v>
                </c:pt>
                <c:pt idx="110">
                  <c:v>9.6590869034264202</c:v>
                </c:pt>
                <c:pt idx="111">
                  <c:v>0</c:v>
                </c:pt>
                <c:pt idx="112">
                  <c:v>2.5984050572564499</c:v>
                </c:pt>
                <c:pt idx="113">
                  <c:v>6.8902138279860097</c:v>
                </c:pt>
                <c:pt idx="114">
                  <c:v>5.1079852550068896</c:v>
                </c:pt>
                <c:pt idx="115">
                  <c:v>12.2600750219907</c:v>
                </c:pt>
                <c:pt idx="116">
                  <c:v>2.0045775374130899</c:v>
                </c:pt>
                <c:pt idx="117">
                  <c:v>3.9005314556251101</c:v>
                </c:pt>
                <c:pt idx="118">
                  <c:v>2.8207116593036701</c:v>
                </c:pt>
                <c:pt idx="119">
                  <c:v>14.4153446205435</c:v>
                </c:pt>
                <c:pt idx="120">
                  <c:v>7.37365025152606</c:v>
                </c:pt>
                <c:pt idx="121">
                  <c:v>2.4724436760540902</c:v>
                </c:pt>
                <c:pt idx="122">
                  <c:v>5.8104193228164904</c:v>
                </c:pt>
                <c:pt idx="123">
                  <c:v>0.51438250665013696</c:v>
                </c:pt>
                <c:pt idx="124">
                  <c:v>1.1008328842888799</c:v>
                </c:pt>
                <c:pt idx="125">
                  <c:v>2.9233295643478598</c:v>
                </c:pt>
                <c:pt idx="126">
                  <c:v>7.8314643811945697</c:v>
                </c:pt>
                <c:pt idx="127">
                  <c:v>16.726867633016099</c:v>
                </c:pt>
                <c:pt idx="128">
                  <c:v>10.0175740347496</c:v>
                </c:pt>
                <c:pt idx="129">
                  <c:v>0</c:v>
                </c:pt>
                <c:pt idx="130">
                  <c:v>2.6891903411322402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2.8981141595936801</c:v>
                </c:pt>
                <c:pt idx="136">
                  <c:v>0.80294015205198099</c:v>
                </c:pt>
                <c:pt idx="137">
                  <c:v>6.3623872302771796</c:v>
                </c:pt>
                <c:pt idx="138">
                  <c:v>7.0442448515446703</c:v>
                </c:pt>
                <c:pt idx="139">
                  <c:v>2.8071566910830499</c:v>
                </c:pt>
                <c:pt idx="140">
                  <c:v>0</c:v>
                </c:pt>
                <c:pt idx="141">
                  <c:v>4.2805468415850703</c:v>
                </c:pt>
                <c:pt idx="142">
                  <c:v>2.4835669892566701</c:v>
                </c:pt>
                <c:pt idx="143">
                  <c:v>2.6052480979766002</c:v>
                </c:pt>
                <c:pt idx="144">
                  <c:v>0</c:v>
                </c:pt>
                <c:pt idx="145">
                  <c:v>2.2435514640168801</c:v>
                </c:pt>
                <c:pt idx="146">
                  <c:v>12.877747758678</c:v>
                </c:pt>
                <c:pt idx="147">
                  <c:v>11.1277473447629</c:v>
                </c:pt>
                <c:pt idx="148">
                  <c:v>3.95283538420238</c:v>
                </c:pt>
                <c:pt idx="149">
                  <c:v>4.2132786425214004</c:v>
                </c:pt>
                <c:pt idx="150">
                  <c:v>3.2703515581261202</c:v>
                </c:pt>
                <c:pt idx="151">
                  <c:v>1.8697984388265401</c:v>
                </c:pt>
                <c:pt idx="152">
                  <c:v>2.8803910476594701</c:v>
                </c:pt>
                <c:pt idx="153">
                  <c:v>0</c:v>
                </c:pt>
                <c:pt idx="154">
                  <c:v>0</c:v>
                </c:pt>
                <c:pt idx="155">
                  <c:v>2.0545617763912101</c:v>
                </c:pt>
                <c:pt idx="156">
                  <c:v>2.9263483213830401</c:v>
                </c:pt>
                <c:pt idx="157">
                  <c:v>3.1870812715700998</c:v>
                </c:pt>
                <c:pt idx="158">
                  <c:v>3.62639053251287</c:v>
                </c:pt>
                <c:pt idx="159">
                  <c:v>0</c:v>
                </c:pt>
                <c:pt idx="160">
                  <c:v>3.8580544907238199</c:v>
                </c:pt>
                <c:pt idx="161">
                  <c:v>0</c:v>
                </c:pt>
                <c:pt idx="162">
                  <c:v>12.938843197137601</c:v>
                </c:pt>
                <c:pt idx="163">
                  <c:v>9.5285357474071493</c:v>
                </c:pt>
                <c:pt idx="164">
                  <c:v>3.3466466492306601</c:v>
                </c:pt>
                <c:pt idx="165">
                  <c:v>0</c:v>
                </c:pt>
                <c:pt idx="166">
                  <c:v>0</c:v>
                </c:pt>
                <c:pt idx="167">
                  <c:v>1.65557840045502</c:v>
                </c:pt>
                <c:pt idx="168">
                  <c:v>0</c:v>
                </c:pt>
                <c:pt idx="169">
                  <c:v>9.19368004136048</c:v>
                </c:pt>
                <c:pt idx="170">
                  <c:v>3.3909163607839301</c:v>
                </c:pt>
                <c:pt idx="171">
                  <c:v>0</c:v>
                </c:pt>
                <c:pt idx="172">
                  <c:v>0</c:v>
                </c:pt>
                <c:pt idx="173">
                  <c:v>3.1050579834595702</c:v>
                </c:pt>
                <c:pt idx="174">
                  <c:v>0</c:v>
                </c:pt>
                <c:pt idx="175">
                  <c:v>5.6683311249738004</c:v>
                </c:pt>
                <c:pt idx="176">
                  <c:v>8.1036376927128799</c:v>
                </c:pt>
                <c:pt idx="177">
                  <c:v>2.0909625240461698</c:v>
                </c:pt>
                <c:pt idx="178">
                  <c:v>2.1617493145487598</c:v>
                </c:pt>
                <c:pt idx="179">
                  <c:v>3.45958064639421</c:v>
                </c:pt>
                <c:pt idx="180">
                  <c:v>8.5608590226875094</c:v>
                </c:pt>
                <c:pt idx="181">
                  <c:v>0.13960671800419999</c:v>
                </c:pt>
                <c:pt idx="182">
                  <c:v>2.9212725759333198</c:v>
                </c:pt>
                <c:pt idx="183">
                  <c:v>0</c:v>
                </c:pt>
                <c:pt idx="184">
                  <c:v>7.7297673738729697</c:v>
                </c:pt>
                <c:pt idx="185">
                  <c:v>6.9925950843361697</c:v>
                </c:pt>
                <c:pt idx="186">
                  <c:v>0</c:v>
                </c:pt>
                <c:pt idx="187">
                  <c:v>14.7720161870376</c:v>
                </c:pt>
                <c:pt idx="188">
                  <c:v>0</c:v>
                </c:pt>
                <c:pt idx="189">
                  <c:v>0</c:v>
                </c:pt>
                <c:pt idx="190">
                  <c:v>6.1175737161657597</c:v>
                </c:pt>
                <c:pt idx="191">
                  <c:v>5.5576717469560499</c:v>
                </c:pt>
                <c:pt idx="192">
                  <c:v>0</c:v>
                </c:pt>
                <c:pt idx="193">
                  <c:v>3.3402277565960898</c:v>
                </c:pt>
                <c:pt idx="194">
                  <c:v>6.9801132664205001</c:v>
                </c:pt>
                <c:pt idx="195">
                  <c:v>2.65337682157115</c:v>
                </c:pt>
                <c:pt idx="196">
                  <c:v>3.9535204846735001</c:v>
                </c:pt>
                <c:pt idx="197">
                  <c:v>5.4411141607892599</c:v>
                </c:pt>
                <c:pt idx="198">
                  <c:v>5.9945801213104204</c:v>
                </c:pt>
                <c:pt idx="199">
                  <c:v>6.9377394107965902</c:v>
                </c:pt>
                <c:pt idx="200">
                  <c:v>1.94950979864818</c:v>
                </c:pt>
                <c:pt idx="201">
                  <c:v>3.0662886161326601</c:v>
                </c:pt>
                <c:pt idx="202">
                  <c:v>3.0700900889701801</c:v>
                </c:pt>
                <c:pt idx="203">
                  <c:v>9.67336418249449</c:v>
                </c:pt>
                <c:pt idx="204">
                  <c:v>0</c:v>
                </c:pt>
                <c:pt idx="205">
                  <c:v>0</c:v>
                </c:pt>
                <c:pt idx="206">
                  <c:v>2.1704489826387099</c:v>
                </c:pt>
                <c:pt idx="207">
                  <c:v>0</c:v>
                </c:pt>
                <c:pt idx="208">
                  <c:v>3.06113542667521</c:v>
                </c:pt>
                <c:pt idx="209">
                  <c:v>0</c:v>
                </c:pt>
                <c:pt idx="210">
                  <c:v>0</c:v>
                </c:pt>
                <c:pt idx="211">
                  <c:v>2.6349857367615299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6.6918347676939902</c:v>
                </c:pt>
                <c:pt idx="216">
                  <c:v>0</c:v>
                </c:pt>
                <c:pt idx="217">
                  <c:v>2.17810709373247E-2</c:v>
                </c:pt>
                <c:pt idx="218">
                  <c:v>1.9149477593601001</c:v>
                </c:pt>
                <c:pt idx="219">
                  <c:v>13.756353958084601</c:v>
                </c:pt>
                <c:pt idx="220">
                  <c:v>1.9917136219262801</c:v>
                </c:pt>
                <c:pt idx="221">
                  <c:v>2.86360240648454</c:v>
                </c:pt>
                <c:pt idx="222">
                  <c:v>20.436120466610699</c:v>
                </c:pt>
                <c:pt idx="223">
                  <c:v>3.2681709870790701</c:v>
                </c:pt>
                <c:pt idx="224">
                  <c:v>13.1614700012749</c:v>
                </c:pt>
                <c:pt idx="225">
                  <c:v>0.125180305404999</c:v>
                </c:pt>
                <c:pt idx="226">
                  <c:v>4.8141505551157202</c:v>
                </c:pt>
                <c:pt idx="227">
                  <c:v>0</c:v>
                </c:pt>
                <c:pt idx="228">
                  <c:v>7.9100251963496797</c:v>
                </c:pt>
                <c:pt idx="229">
                  <c:v>6.6768665855303198</c:v>
                </c:pt>
                <c:pt idx="230">
                  <c:v>6.7909244771362101</c:v>
                </c:pt>
                <c:pt idx="231">
                  <c:v>2.2169118029890398</c:v>
                </c:pt>
                <c:pt idx="232">
                  <c:v>1.28137916162931</c:v>
                </c:pt>
                <c:pt idx="233">
                  <c:v>0</c:v>
                </c:pt>
                <c:pt idx="234">
                  <c:v>2.4154921334097099</c:v>
                </c:pt>
                <c:pt idx="235">
                  <c:v>3.6470058812741</c:v>
                </c:pt>
                <c:pt idx="236">
                  <c:v>0.56088033699324402</c:v>
                </c:pt>
                <c:pt idx="237">
                  <c:v>8.5273210591448496</c:v>
                </c:pt>
                <c:pt idx="238">
                  <c:v>2.64394640000355</c:v>
                </c:pt>
                <c:pt idx="239">
                  <c:v>16.463856179252701</c:v>
                </c:pt>
                <c:pt idx="240">
                  <c:v>4.7552320884560899</c:v>
                </c:pt>
                <c:pt idx="241">
                  <c:v>0</c:v>
                </c:pt>
                <c:pt idx="242">
                  <c:v>5.9953014240991802</c:v>
                </c:pt>
                <c:pt idx="243">
                  <c:v>0</c:v>
                </c:pt>
                <c:pt idx="244">
                  <c:v>3.3208175630899999</c:v>
                </c:pt>
                <c:pt idx="245">
                  <c:v>3.3757405290360598</c:v>
                </c:pt>
                <c:pt idx="246">
                  <c:v>4.5785117811213096</c:v>
                </c:pt>
                <c:pt idx="247">
                  <c:v>10.500038143316999</c:v>
                </c:pt>
                <c:pt idx="248">
                  <c:v>2.5138972233103201</c:v>
                </c:pt>
                <c:pt idx="249">
                  <c:v>0.67583605629827004</c:v>
                </c:pt>
                <c:pt idx="250">
                  <c:v>0.44239061392818102</c:v>
                </c:pt>
                <c:pt idx="251">
                  <c:v>0</c:v>
                </c:pt>
                <c:pt idx="252">
                  <c:v>3.0928826931306599</c:v>
                </c:pt>
                <c:pt idx="253">
                  <c:v>4.2790897272802404</c:v>
                </c:pt>
                <c:pt idx="254">
                  <c:v>0</c:v>
                </c:pt>
                <c:pt idx="255">
                  <c:v>4.2930311372887404</c:v>
                </c:pt>
                <c:pt idx="256">
                  <c:v>1.3337834934372701</c:v>
                </c:pt>
                <c:pt idx="257">
                  <c:v>5.0913353079252897</c:v>
                </c:pt>
                <c:pt idx="258">
                  <c:v>6.7737511119242697</c:v>
                </c:pt>
                <c:pt idx="259">
                  <c:v>3.4264385557636099</c:v>
                </c:pt>
                <c:pt idx="260">
                  <c:v>4.9341774172443298</c:v>
                </c:pt>
                <c:pt idx="261">
                  <c:v>0</c:v>
                </c:pt>
                <c:pt idx="262">
                  <c:v>10.705435957324999</c:v>
                </c:pt>
                <c:pt idx="263">
                  <c:v>3.2208007477237999</c:v>
                </c:pt>
                <c:pt idx="264">
                  <c:v>9.7781258164953506</c:v>
                </c:pt>
                <c:pt idx="265">
                  <c:v>2.2443143593813</c:v>
                </c:pt>
                <c:pt idx="266">
                  <c:v>1.23392078216553</c:v>
                </c:pt>
                <c:pt idx="267">
                  <c:v>5.4690123922951397</c:v>
                </c:pt>
                <c:pt idx="268">
                  <c:v>1.86968252848342</c:v>
                </c:pt>
                <c:pt idx="269">
                  <c:v>2.4988161737841601</c:v>
                </c:pt>
                <c:pt idx="270">
                  <c:v>2.9797665225594199</c:v>
                </c:pt>
                <c:pt idx="271">
                  <c:v>0</c:v>
                </c:pt>
                <c:pt idx="272">
                  <c:v>0</c:v>
                </c:pt>
                <c:pt idx="273">
                  <c:v>5.91012212241779</c:v>
                </c:pt>
                <c:pt idx="274">
                  <c:v>1.37362462527296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11.868890802576001</c:v>
                </c:pt>
                <c:pt idx="280">
                  <c:v>4.4023911381167702</c:v>
                </c:pt>
                <c:pt idx="281">
                  <c:v>8.60957475631864</c:v>
                </c:pt>
                <c:pt idx="282">
                  <c:v>3.15971514674724</c:v>
                </c:pt>
                <c:pt idx="283">
                  <c:v>6.95214991502462</c:v>
                </c:pt>
                <c:pt idx="284">
                  <c:v>6.3151564563192304</c:v>
                </c:pt>
                <c:pt idx="285">
                  <c:v>7.5470407852127304</c:v>
                </c:pt>
                <c:pt idx="286">
                  <c:v>0</c:v>
                </c:pt>
                <c:pt idx="287">
                  <c:v>5.4816378788049498</c:v>
                </c:pt>
                <c:pt idx="288">
                  <c:v>9.0089111672465396</c:v>
                </c:pt>
                <c:pt idx="289">
                  <c:v>9.5535704819247709</c:v>
                </c:pt>
                <c:pt idx="290">
                  <c:v>5.8825853740943499</c:v>
                </c:pt>
                <c:pt idx="291">
                  <c:v>4.5353919709398602E-2</c:v>
                </c:pt>
                <c:pt idx="292">
                  <c:v>1.9088237743827701</c:v>
                </c:pt>
                <c:pt idx="293">
                  <c:v>0</c:v>
                </c:pt>
                <c:pt idx="294">
                  <c:v>3.17845481583934</c:v>
                </c:pt>
                <c:pt idx="295">
                  <c:v>0</c:v>
                </c:pt>
                <c:pt idx="296">
                  <c:v>4.9895389906230401</c:v>
                </c:pt>
                <c:pt idx="297">
                  <c:v>4.0732388659128604</c:v>
                </c:pt>
                <c:pt idx="298">
                  <c:v>0</c:v>
                </c:pt>
                <c:pt idx="299">
                  <c:v>15.7939757199652</c:v>
                </c:pt>
                <c:pt idx="300">
                  <c:v>0</c:v>
                </c:pt>
                <c:pt idx="301">
                  <c:v>3.8188735808515601</c:v>
                </c:pt>
                <c:pt idx="302">
                  <c:v>6.05409107381145</c:v>
                </c:pt>
                <c:pt idx="303">
                  <c:v>12.0160161713801</c:v>
                </c:pt>
                <c:pt idx="304">
                  <c:v>2.2524400182390898</c:v>
                </c:pt>
                <c:pt idx="305">
                  <c:v>5.2305843854940104</c:v>
                </c:pt>
                <c:pt idx="306">
                  <c:v>3.8832635223281802</c:v>
                </c:pt>
                <c:pt idx="307">
                  <c:v>0</c:v>
                </c:pt>
                <c:pt idx="308">
                  <c:v>0</c:v>
                </c:pt>
                <c:pt idx="309">
                  <c:v>3.3150952076056801</c:v>
                </c:pt>
                <c:pt idx="310">
                  <c:v>11.051283564571101</c:v>
                </c:pt>
                <c:pt idx="311">
                  <c:v>11.1581927232364</c:v>
                </c:pt>
                <c:pt idx="312">
                  <c:v>1.1185815799526599</c:v>
                </c:pt>
                <c:pt idx="313">
                  <c:v>7.34624415926503</c:v>
                </c:pt>
                <c:pt idx="314">
                  <c:v>4.2772690576626102</c:v>
                </c:pt>
                <c:pt idx="315">
                  <c:v>1.15353207756803</c:v>
                </c:pt>
                <c:pt idx="316">
                  <c:v>3.8379651220657198</c:v>
                </c:pt>
                <c:pt idx="317">
                  <c:v>0</c:v>
                </c:pt>
                <c:pt idx="318">
                  <c:v>6.3272000404414204</c:v>
                </c:pt>
                <c:pt idx="319">
                  <c:v>6.3516754791969401</c:v>
                </c:pt>
                <c:pt idx="320">
                  <c:v>2.41274351086882</c:v>
                </c:pt>
                <c:pt idx="321">
                  <c:v>5.7876255376527501</c:v>
                </c:pt>
                <c:pt idx="322">
                  <c:v>3.7125899285341801</c:v>
                </c:pt>
                <c:pt idx="323">
                  <c:v>8.4852522966769595</c:v>
                </c:pt>
                <c:pt idx="324">
                  <c:v>1.55075743772996</c:v>
                </c:pt>
                <c:pt idx="325">
                  <c:v>6.5616488724471802</c:v>
                </c:pt>
                <c:pt idx="326">
                  <c:v>12.4325542673</c:v>
                </c:pt>
                <c:pt idx="327">
                  <c:v>11.827260839105399</c:v>
                </c:pt>
                <c:pt idx="328">
                  <c:v>1.6756386828221399</c:v>
                </c:pt>
                <c:pt idx="329">
                  <c:v>8.4400792195433993</c:v>
                </c:pt>
                <c:pt idx="330">
                  <c:v>12.6257563690728</c:v>
                </c:pt>
                <c:pt idx="331">
                  <c:v>7.1652696379052401</c:v>
                </c:pt>
                <c:pt idx="332">
                  <c:v>2.2561905875055999</c:v>
                </c:pt>
                <c:pt idx="333">
                  <c:v>0</c:v>
                </c:pt>
                <c:pt idx="334">
                  <c:v>10.1946815658582</c:v>
                </c:pt>
                <c:pt idx="335">
                  <c:v>0.67095854153819501</c:v>
                </c:pt>
                <c:pt idx="336">
                  <c:v>6.1291709557381902</c:v>
                </c:pt>
                <c:pt idx="337">
                  <c:v>10.318516535396901</c:v>
                </c:pt>
                <c:pt idx="338">
                  <c:v>9.8760777416300005</c:v>
                </c:pt>
                <c:pt idx="339">
                  <c:v>3.4494382902327998</c:v>
                </c:pt>
                <c:pt idx="340">
                  <c:v>0.32513684448261698</c:v>
                </c:pt>
                <c:pt idx="341">
                  <c:v>0</c:v>
                </c:pt>
                <c:pt idx="342">
                  <c:v>5.1901727336600896</c:v>
                </c:pt>
                <c:pt idx="343">
                  <c:v>3.1473785002237702</c:v>
                </c:pt>
                <c:pt idx="344">
                  <c:v>8.5713834666808193</c:v>
                </c:pt>
                <c:pt idx="345">
                  <c:v>2.2398040330978999</c:v>
                </c:pt>
                <c:pt idx="346">
                  <c:v>10.632340008296801</c:v>
                </c:pt>
                <c:pt idx="347">
                  <c:v>0</c:v>
                </c:pt>
                <c:pt idx="348">
                  <c:v>5.7419426317392803</c:v>
                </c:pt>
                <c:pt idx="349">
                  <c:v>4.4660759694002801</c:v>
                </c:pt>
                <c:pt idx="350">
                  <c:v>2.6122762066637599</c:v>
                </c:pt>
                <c:pt idx="351">
                  <c:v>8.3500356298110106</c:v>
                </c:pt>
                <c:pt idx="352">
                  <c:v>2.9432121499254902</c:v>
                </c:pt>
                <c:pt idx="353">
                  <c:v>8.2818699295713394</c:v>
                </c:pt>
                <c:pt idx="354">
                  <c:v>6.8233917696011197</c:v>
                </c:pt>
                <c:pt idx="355">
                  <c:v>9.0889662510730993</c:v>
                </c:pt>
                <c:pt idx="356">
                  <c:v>3.6856395603838701</c:v>
                </c:pt>
                <c:pt idx="357">
                  <c:v>10.7150418955953</c:v>
                </c:pt>
                <c:pt idx="358">
                  <c:v>8.5752828930161495</c:v>
                </c:pt>
                <c:pt idx="359">
                  <c:v>14.5624561563209</c:v>
                </c:pt>
                <c:pt idx="360">
                  <c:v>7.3646748400593003</c:v>
                </c:pt>
                <c:pt idx="361">
                  <c:v>0</c:v>
                </c:pt>
                <c:pt idx="362">
                  <c:v>10.507429519245299</c:v>
                </c:pt>
                <c:pt idx="363">
                  <c:v>4.4153416531261298</c:v>
                </c:pt>
                <c:pt idx="364">
                  <c:v>0.16917080299603399</c:v>
                </c:pt>
                <c:pt idx="365">
                  <c:v>0.86749876396138303</c:v>
                </c:pt>
                <c:pt idx="366">
                  <c:v>0</c:v>
                </c:pt>
                <c:pt idx="367">
                  <c:v>2.7555523164825901</c:v>
                </c:pt>
                <c:pt idx="368">
                  <c:v>4.7297256196791304</c:v>
                </c:pt>
                <c:pt idx="369">
                  <c:v>2.2166284479702201</c:v>
                </c:pt>
                <c:pt idx="370">
                  <c:v>4.4763788733494101</c:v>
                </c:pt>
                <c:pt idx="371">
                  <c:v>13.451775690187301</c:v>
                </c:pt>
                <c:pt idx="372">
                  <c:v>4.5961600921378798</c:v>
                </c:pt>
                <c:pt idx="373">
                  <c:v>0</c:v>
                </c:pt>
                <c:pt idx="374">
                  <c:v>4.7203884199460804</c:v>
                </c:pt>
                <c:pt idx="375">
                  <c:v>4.6346520556466899</c:v>
                </c:pt>
                <c:pt idx="376">
                  <c:v>2.4282894195236802</c:v>
                </c:pt>
                <c:pt idx="377">
                  <c:v>8.6167167433216107</c:v>
                </c:pt>
                <c:pt idx="378">
                  <c:v>8.4828291150280108</c:v>
                </c:pt>
                <c:pt idx="379">
                  <c:v>0</c:v>
                </c:pt>
                <c:pt idx="380">
                  <c:v>17.5448704099351</c:v>
                </c:pt>
                <c:pt idx="381">
                  <c:v>21.2271208837623</c:v>
                </c:pt>
                <c:pt idx="382">
                  <c:v>4.0979265847394997</c:v>
                </c:pt>
                <c:pt idx="383">
                  <c:v>1.8082116863314299</c:v>
                </c:pt>
                <c:pt idx="384">
                  <c:v>14.1819363394353</c:v>
                </c:pt>
                <c:pt idx="385">
                  <c:v>3.5917012908563901</c:v>
                </c:pt>
                <c:pt idx="386">
                  <c:v>9.2653426783772002</c:v>
                </c:pt>
                <c:pt idx="387">
                  <c:v>1.26673852513929</c:v>
                </c:pt>
                <c:pt idx="388">
                  <c:v>14.498214488863701</c:v>
                </c:pt>
                <c:pt idx="389">
                  <c:v>7.7415320105605598</c:v>
                </c:pt>
                <c:pt idx="390">
                  <c:v>0.77221028595345098</c:v>
                </c:pt>
                <c:pt idx="391">
                  <c:v>9.6551303548695504</c:v>
                </c:pt>
                <c:pt idx="392">
                  <c:v>1.0331334260677301</c:v>
                </c:pt>
                <c:pt idx="393">
                  <c:v>12.328087621987899</c:v>
                </c:pt>
                <c:pt idx="394">
                  <c:v>2.8022029408029399</c:v>
                </c:pt>
                <c:pt idx="395">
                  <c:v>1.3069744102993499</c:v>
                </c:pt>
                <c:pt idx="396">
                  <c:v>4.6221859608795199</c:v>
                </c:pt>
                <c:pt idx="397">
                  <c:v>1.75146134762258</c:v>
                </c:pt>
                <c:pt idx="398">
                  <c:v>3.5898653377370899</c:v>
                </c:pt>
                <c:pt idx="399">
                  <c:v>4.9289576053591002</c:v>
                </c:pt>
                <c:pt idx="400">
                  <c:v>8.6997834635907392</c:v>
                </c:pt>
                <c:pt idx="401">
                  <c:v>9.6769036786784994</c:v>
                </c:pt>
                <c:pt idx="402">
                  <c:v>1.3186866822658101</c:v>
                </c:pt>
                <c:pt idx="403">
                  <c:v>5.5312251332683404</c:v>
                </c:pt>
                <c:pt idx="404">
                  <c:v>2.43027374587381</c:v>
                </c:pt>
                <c:pt idx="405">
                  <c:v>7.43671877680955</c:v>
                </c:pt>
                <c:pt idx="406">
                  <c:v>0</c:v>
                </c:pt>
                <c:pt idx="407">
                  <c:v>9.8494777259175592</c:v>
                </c:pt>
                <c:pt idx="408">
                  <c:v>2.7573110777438101</c:v>
                </c:pt>
                <c:pt idx="409">
                  <c:v>2.2456606033584601</c:v>
                </c:pt>
                <c:pt idx="410">
                  <c:v>9.2888359130951699</c:v>
                </c:pt>
                <c:pt idx="411">
                  <c:v>7.4733151611475996</c:v>
                </c:pt>
                <c:pt idx="412">
                  <c:v>7.8331651575176204</c:v>
                </c:pt>
                <c:pt idx="413">
                  <c:v>6.3582939692805196</c:v>
                </c:pt>
                <c:pt idx="414">
                  <c:v>27.285639890460299</c:v>
                </c:pt>
                <c:pt idx="415">
                  <c:v>1.8923907369431801</c:v>
                </c:pt>
                <c:pt idx="416">
                  <c:v>0</c:v>
                </c:pt>
                <c:pt idx="417">
                  <c:v>3.8540835125111501</c:v>
                </c:pt>
                <c:pt idx="418">
                  <c:v>6.1627287704653702</c:v>
                </c:pt>
                <c:pt idx="419">
                  <c:v>0</c:v>
                </c:pt>
                <c:pt idx="420">
                  <c:v>13.708840232690999</c:v>
                </c:pt>
                <c:pt idx="421">
                  <c:v>1.9165325576278001</c:v>
                </c:pt>
                <c:pt idx="422">
                  <c:v>3.4908934775506402</c:v>
                </c:pt>
                <c:pt idx="423">
                  <c:v>0</c:v>
                </c:pt>
                <c:pt idx="424">
                  <c:v>0</c:v>
                </c:pt>
                <c:pt idx="425">
                  <c:v>0.55971532618258701</c:v>
                </c:pt>
                <c:pt idx="426">
                  <c:v>13.6292168642672</c:v>
                </c:pt>
                <c:pt idx="427">
                  <c:v>0</c:v>
                </c:pt>
                <c:pt idx="428">
                  <c:v>5.7657674332419102</c:v>
                </c:pt>
                <c:pt idx="429">
                  <c:v>0</c:v>
                </c:pt>
                <c:pt idx="430">
                  <c:v>4.3298683540810803</c:v>
                </c:pt>
                <c:pt idx="431">
                  <c:v>1.2420992324611799</c:v>
                </c:pt>
                <c:pt idx="432">
                  <c:v>0</c:v>
                </c:pt>
                <c:pt idx="433">
                  <c:v>4.2454217114709802</c:v>
                </c:pt>
                <c:pt idx="434">
                  <c:v>8.2567506399728305</c:v>
                </c:pt>
                <c:pt idx="435">
                  <c:v>2.2089257625759502</c:v>
                </c:pt>
                <c:pt idx="436">
                  <c:v>2.2330022167371202</c:v>
                </c:pt>
                <c:pt idx="437">
                  <c:v>0</c:v>
                </c:pt>
                <c:pt idx="438">
                  <c:v>12.456183071071001</c:v>
                </c:pt>
                <c:pt idx="439">
                  <c:v>5.1354915116846502</c:v>
                </c:pt>
                <c:pt idx="440">
                  <c:v>5.0300005762880096</c:v>
                </c:pt>
                <c:pt idx="441">
                  <c:v>3.85478275692356</c:v>
                </c:pt>
                <c:pt idx="442">
                  <c:v>17.256807945577599</c:v>
                </c:pt>
                <c:pt idx="443">
                  <c:v>2.0110912823751801</c:v>
                </c:pt>
                <c:pt idx="444">
                  <c:v>12.7756408802134</c:v>
                </c:pt>
                <c:pt idx="445">
                  <c:v>0.41253395206481203</c:v>
                </c:pt>
                <c:pt idx="446">
                  <c:v>0</c:v>
                </c:pt>
                <c:pt idx="447">
                  <c:v>4.2634346410236397</c:v>
                </c:pt>
                <c:pt idx="448">
                  <c:v>1.52124129179553</c:v>
                </c:pt>
                <c:pt idx="449">
                  <c:v>2.6057619344645002</c:v>
                </c:pt>
                <c:pt idx="450">
                  <c:v>21.356967259827901</c:v>
                </c:pt>
                <c:pt idx="451">
                  <c:v>7.0615584067949904</c:v>
                </c:pt>
                <c:pt idx="452">
                  <c:v>0</c:v>
                </c:pt>
                <c:pt idx="453">
                  <c:v>18.067671396726698</c:v>
                </c:pt>
                <c:pt idx="454">
                  <c:v>4.8709169527536904</c:v>
                </c:pt>
                <c:pt idx="455">
                  <c:v>0</c:v>
                </c:pt>
                <c:pt idx="456">
                  <c:v>9.2227746526898393</c:v>
                </c:pt>
                <c:pt idx="457">
                  <c:v>0</c:v>
                </c:pt>
                <c:pt idx="458">
                  <c:v>10.611607305368</c:v>
                </c:pt>
                <c:pt idx="459">
                  <c:v>0</c:v>
                </c:pt>
                <c:pt idx="460">
                  <c:v>0</c:v>
                </c:pt>
                <c:pt idx="461">
                  <c:v>6.6651936836304904</c:v>
                </c:pt>
                <c:pt idx="462">
                  <c:v>5.0807605262102502</c:v>
                </c:pt>
                <c:pt idx="463">
                  <c:v>15.490989597476799</c:v>
                </c:pt>
                <c:pt idx="464">
                  <c:v>7.5970371182639598</c:v>
                </c:pt>
                <c:pt idx="465">
                  <c:v>0</c:v>
                </c:pt>
                <c:pt idx="466">
                  <c:v>0</c:v>
                </c:pt>
                <c:pt idx="467">
                  <c:v>1.3953415366250499</c:v>
                </c:pt>
                <c:pt idx="468">
                  <c:v>0</c:v>
                </c:pt>
                <c:pt idx="469">
                  <c:v>10.553294747456</c:v>
                </c:pt>
                <c:pt idx="470">
                  <c:v>4.4439995340148704</c:v>
                </c:pt>
                <c:pt idx="471">
                  <c:v>1.8481397781137101</c:v>
                </c:pt>
                <c:pt idx="472">
                  <c:v>4.9115764038525702</c:v>
                </c:pt>
                <c:pt idx="473">
                  <c:v>2.2866744941591102</c:v>
                </c:pt>
                <c:pt idx="474">
                  <c:v>2.9566340906659998</c:v>
                </c:pt>
                <c:pt idx="475">
                  <c:v>0</c:v>
                </c:pt>
                <c:pt idx="476">
                  <c:v>1.5716164268906401</c:v>
                </c:pt>
                <c:pt idx="477">
                  <c:v>2.0355375040479</c:v>
                </c:pt>
                <c:pt idx="478">
                  <c:v>16.456123776515899</c:v>
                </c:pt>
                <c:pt idx="479">
                  <c:v>4.1853501085309102</c:v>
                </c:pt>
                <c:pt idx="480">
                  <c:v>2.4990652986734001</c:v>
                </c:pt>
                <c:pt idx="481">
                  <c:v>4.5447030223648897</c:v>
                </c:pt>
                <c:pt idx="482">
                  <c:v>2.8134494441297302</c:v>
                </c:pt>
                <c:pt idx="483">
                  <c:v>1.0665120164640101</c:v>
                </c:pt>
                <c:pt idx="484">
                  <c:v>5.5846223924624798</c:v>
                </c:pt>
                <c:pt idx="485">
                  <c:v>11.600138019070901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5.0647223409114899</c:v>
                </c:pt>
                <c:pt idx="490">
                  <c:v>15.366807692059901</c:v>
                </c:pt>
                <c:pt idx="491">
                  <c:v>6.1348537073769203</c:v>
                </c:pt>
                <c:pt idx="492">
                  <c:v>9.3002328738744993</c:v>
                </c:pt>
                <c:pt idx="493">
                  <c:v>0</c:v>
                </c:pt>
                <c:pt idx="494">
                  <c:v>0</c:v>
                </c:pt>
                <c:pt idx="495">
                  <c:v>1.7151513632642901</c:v>
                </c:pt>
                <c:pt idx="496">
                  <c:v>3.72194060992569</c:v>
                </c:pt>
                <c:pt idx="497">
                  <c:v>8.4209347566985695</c:v>
                </c:pt>
                <c:pt idx="498">
                  <c:v>0</c:v>
                </c:pt>
                <c:pt idx="499">
                  <c:v>11.0225710245327</c:v>
                </c:pt>
                <c:pt idx="500">
                  <c:v>13.880234732336699</c:v>
                </c:pt>
                <c:pt idx="501">
                  <c:v>6.1767579933343004</c:v>
                </c:pt>
                <c:pt idx="502">
                  <c:v>12.8939432960219</c:v>
                </c:pt>
                <c:pt idx="503">
                  <c:v>5.7356013312286898</c:v>
                </c:pt>
                <c:pt idx="504">
                  <c:v>0.54672980266465299</c:v>
                </c:pt>
                <c:pt idx="505">
                  <c:v>5.9668262088602297</c:v>
                </c:pt>
                <c:pt idx="506">
                  <c:v>5.9775629672788897</c:v>
                </c:pt>
                <c:pt idx="507">
                  <c:v>7.7549533122778804</c:v>
                </c:pt>
                <c:pt idx="508">
                  <c:v>1.71262106681019</c:v>
                </c:pt>
                <c:pt idx="509">
                  <c:v>6.6973082885841597</c:v>
                </c:pt>
                <c:pt idx="510">
                  <c:v>6.9500647522672097</c:v>
                </c:pt>
                <c:pt idx="511">
                  <c:v>2.1034774601670598</c:v>
                </c:pt>
                <c:pt idx="512">
                  <c:v>0</c:v>
                </c:pt>
                <c:pt idx="513">
                  <c:v>4.6455626264657504</c:v>
                </c:pt>
                <c:pt idx="514">
                  <c:v>0</c:v>
                </c:pt>
                <c:pt idx="515">
                  <c:v>0</c:v>
                </c:pt>
                <c:pt idx="516">
                  <c:v>5.9012812162556498</c:v>
                </c:pt>
                <c:pt idx="517">
                  <c:v>3.7987358589175302</c:v>
                </c:pt>
                <c:pt idx="518">
                  <c:v>2.8542592285246502</c:v>
                </c:pt>
                <c:pt idx="519">
                  <c:v>0</c:v>
                </c:pt>
                <c:pt idx="520">
                  <c:v>28.201363985576702</c:v>
                </c:pt>
                <c:pt idx="521">
                  <c:v>5.1294886032395102</c:v>
                </c:pt>
                <c:pt idx="522">
                  <c:v>4.9724719485667599</c:v>
                </c:pt>
                <c:pt idx="523">
                  <c:v>5.5180471932786403</c:v>
                </c:pt>
                <c:pt idx="524">
                  <c:v>3.7690495367018602</c:v>
                </c:pt>
                <c:pt idx="525">
                  <c:v>5.2473559252216102</c:v>
                </c:pt>
                <c:pt idx="526">
                  <c:v>4.1150950470110503</c:v>
                </c:pt>
                <c:pt idx="527">
                  <c:v>7.6126822120869999</c:v>
                </c:pt>
                <c:pt idx="528">
                  <c:v>0</c:v>
                </c:pt>
                <c:pt idx="529">
                  <c:v>5.4001799562318302</c:v>
                </c:pt>
                <c:pt idx="530">
                  <c:v>0</c:v>
                </c:pt>
                <c:pt idx="531">
                  <c:v>6.5727547627729397</c:v>
                </c:pt>
                <c:pt idx="532">
                  <c:v>2.88398834352672</c:v>
                </c:pt>
                <c:pt idx="533">
                  <c:v>3.4890659791216598</c:v>
                </c:pt>
                <c:pt idx="534">
                  <c:v>29.811088559824501</c:v>
                </c:pt>
                <c:pt idx="535">
                  <c:v>3.6234593789365701</c:v>
                </c:pt>
                <c:pt idx="536">
                  <c:v>8.1272810441682601</c:v>
                </c:pt>
                <c:pt idx="537">
                  <c:v>2.1464553181978001</c:v>
                </c:pt>
                <c:pt idx="538">
                  <c:v>3.0742792797486</c:v>
                </c:pt>
                <c:pt idx="539">
                  <c:v>0.96768361811116999</c:v>
                </c:pt>
                <c:pt idx="540">
                  <c:v>0.73994594534631297</c:v>
                </c:pt>
                <c:pt idx="541">
                  <c:v>0</c:v>
                </c:pt>
                <c:pt idx="542">
                  <c:v>2.55581609059477</c:v>
                </c:pt>
                <c:pt idx="543">
                  <c:v>3.37564779409306</c:v>
                </c:pt>
                <c:pt idx="544">
                  <c:v>0</c:v>
                </c:pt>
                <c:pt idx="545">
                  <c:v>0.75189640479500397</c:v>
                </c:pt>
                <c:pt idx="546">
                  <c:v>0</c:v>
                </c:pt>
                <c:pt idx="547">
                  <c:v>0</c:v>
                </c:pt>
                <c:pt idx="548">
                  <c:v>1.8150343449145401</c:v>
                </c:pt>
                <c:pt idx="549">
                  <c:v>3.07265036606243</c:v>
                </c:pt>
                <c:pt idx="550">
                  <c:v>6.7956950108693004</c:v>
                </c:pt>
                <c:pt idx="551">
                  <c:v>0</c:v>
                </c:pt>
                <c:pt idx="552">
                  <c:v>9.9436418473788901</c:v>
                </c:pt>
                <c:pt idx="553">
                  <c:v>0</c:v>
                </c:pt>
                <c:pt idx="554">
                  <c:v>6.0864460287042297</c:v>
                </c:pt>
                <c:pt idx="555">
                  <c:v>5.1104702734331102</c:v>
                </c:pt>
                <c:pt idx="556">
                  <c:v>2.08718058320453</c:v>
                </c:pt>
                <c:pt idx="557">
                  <c:v>5.6994187088382899</c:v>
                </c:pt>
                <c:pt idx="558">
                  <c:v>3.6992370100335599</c:v>
                </c:pt>
                <c:pt idx="559">
                  <c:v>8.1727765156642995</c:v>
                </c:pt>
                <c:pt idx="560">
                  <c:v>7.43599739108428</c:v>
                </c:pt>
                <c:pt idx="561">
                  <c:v>3.2508519071554902</c:v>
                </c:pt>
                <c:pt idx="562">
                  <c:v>0</c:v>
                </c:pt>
                <c:pt idx="563">
                  <c:v>4.7876010303183101</c:v>
                </c:pt>
                <c:pt idx="564">
                  <c:v>0</c:v>
                </c:pt>
                <c:pt idx="565">
                  <c:v>0</c:v>
                </c:pt>
                <c:pt idx="566">
                  <c:v>4.4330652118758103</c:v>
                </c:pt>
                <c:pt idx="567">
                  <c:v>4.2735723436367197</c:v>
                </c:pt>
                <c:pt idx="568">
                  <c:v>32.024398055307103</c:v>
                </c:pt>
                <c:pt idx="569">
                  <c:v>2.6147046837665902</c:v>
                </c:pt>
                <c:pt idx="570">
                  <c:v>3.1541754692386399</c:v>
                </c:pt>
                <c:pt idx="571">
                  <c:v>1.41407885085934</c:v>
                </c:pt>
                <c:pt idx="572">
                  <c:v>4.2989659865186001</c:v>
                </c:pt>
                <c:pt idx="573">
                  <c:v>5.6456071795493301</c:v>
                </c:pt>
                <c:pt idx="574">
                  <c:v>0</c:v>
                </c:pt>
                <c:pt idx="575">
                  <c:v>0.511546939558844</c:v>
                </c:pt>
                <c:pt idx="576">
                  <c:v>9.3728400134548107</c:v>
                </c:pt>
                <c:pt idx="577">
                  <c:v>2.4085164441842499</c:v>
                </c:pt>
                <c:pt idx="578">
                  <c:v>3.5350793813458301</c:v>
                </c:pt>
                <c:pt idx="579">
                  <c:v>9.1966236612090704</c:v>
                </c:pt>
                <c:pt idx="580">
                  <c:v>6.3132342909413897</c:v>
                </c:pt>
                <c:pt idx="581">
                  <c:v>6.7394492453415404</c:v>
                </c:pt>
                <c:pt idx="582">
                  <c:v>5.2667143357349904</c:v>
                </c:pt>
                <c:pt idx="583">
                  <c:v>8.1559054039399506</c:v>
                </c:pt>
                <c:pt idx="584">
                  <c:v>9.9000533876301695</c:v>
                </c:pt>
                <c:pt idx="585">
                  <c:v>3.5504515134452101</c:v>
                </c:pt>
                <c:pt idx="586">
                  <c:v>4.8049306663218196</c:v>
                </c:pt>
                <c:pt idx="587">
                  <c:v>3.5093194022386398</c:v>
                </c:pt>
                <c:pt idx="588">
                  <c:v>8.2349077383788103</c:v>
                </c:pt>
                <c:pt idx="589">
                  <c:v>1.12769003762734</c:v>
                </c:pt>
                <c:pt idx="590">
                  <c:v>2.7332159720634199</c:v>
                </c:pt>
                <c:pt idx="591">
                  <c:v>3.3166487908450701</c:v>
                </c:pt>
                <c:pt idx="592">
                  <c:v>1.5286377263449</c:v>
                </c:pt>
                <c:pt idx="593">
                  <c:v>21.005519455283601</c:v>
                </c:pt>
                <c:pt idx="594">
                  <c:v>2.6343766871765202</c:v>
                </c:pt>
                <c:pt idx="595">
                  <c:v>10.6177575928614</c:v>
                </c:pt>
                <c:pt idx="596">
                  <c:v>1.30689781584086</c:v>
                </c:pt>
                <c:pt idx="597">
                  <c:v>9.5688916123799004</c:v>
                </c:pt>
                <c:pt idx="598">
                  <c:v>1.7135693866485999</c:v>
                </c:pt>
                <c:pt idx="599">
                  <c:v>3.7977897628138799</c:v>
                </c:pt>
                <c:pt idx="600">
                  <c:v>3.3996087445249801</c:v>
                </c:pt>
                <c:pt idx="601">
                  <c:v>9.6986640769962307</c:v>
                </c:pt>
                <c:pt idx="602">
                  <c:v>3.7533415398547798</c:v>
                </c:pt>
                <c:pt idx="603">
                  <c:v>8.8733550839667394</c:v>
                </c:pt>
                <c:pt idx="604">
                  <c:v>1.5879480132021</c:v>
                </c:pt>
                <c:pt idx="605">
                  <c:v>4.7258713932985099</c:v>
                </c:pt>
                <c:pt idx="606">
                  <c:v>4.8771028779648002</c:v>
                </c:pt>
                <c:pt idx="607">
                  <c:v>2.4341017643258902</c:v>
                </c:pt>
                <c:pt idx="608">
                  <c:v>8.3956685252610495</c:v>
                </c:pt>
                <c:pt idx="609">
                  <c:v>3.0768608283190102</c:v>
                </c:pt>
                <c:pt idx="610">
                  <c:v>3.0547992309567999</c:v>
                </c:pt>
                <c:pt idx="611">
                  <c:v>1.7342276711838001</c:v>
                </c:pt>
                <c:pt idx="612">
                  <c:v>2.4474760160922502</c:v>
                </c:pt>
                <c:pt idx="613">
                  <c:v>2.03810579292547</c:v>
                </c:pt>
                <c:pt idx="614">
                  <c:v>7.4816758636017902</c:v>
                </c:pt>
                <c:pt idx="615">
                  <c:v>8.8902940618538793</c:v>
                </c:pt>
                <c:pt idx="616">
                  <c:v>1.3678414270069801</c:v>
                </c:pt>
                <c:pt idx="617">
                  <c:v>1.17860740354426</c:v>
                </c:pt>
                <c:pt idx="618">
                  <c:v>0</c:v>
                </c:pt>
                <c:pt idx="619">
                  <c:v>5.5456095652788697</c:v>
                </c:pt>
                <c:pt idx="620">
                  <c:v>4.5629999267116297</c:v>
                </c:pt>
                <c:pt idx="621">
                  <c:v>20.040528976192501</c:v>
                </c:pt>
                <c:pt idx="622">
                  <c:v>7.5652527524190898</c:v>
                </c:pt>
                <c:pt idx="623">
                  <c:v>6.6302903136188904</c:v>
                </c:pt>
                <c:pt idx="624">
                  <c:v>3.6516798187299302</c:v>
                </c:pt>
                <c:pt idx="625">
                  <c:v>2.82061916611466</c:v>
                </c:pt>
                <c:pt idx="626">
                  <c:v>6.1419572935432196</c:v>
                </c:pt>
                <c:pt idx="627">
                  <c:v>4.1987886863093102</c:v>
                </c:pt>
                <c:pt idx="628">
                  <c:v>0</c:v>
                </c:pt>
                <c:pt idx="629">
                  <c:v>0</c:v>
                </c:pt>
                <c:pt idx="630">
                  <c:v>8.9384816462018293</c:v>
                </c:pt>
                <c:pt idx="631">
                  <c:v>3.7964381531679701</c:v>
                </c:pt>
                <c:pt idx="632">
                  <c:v>4.47953042999898</c:v>
                </c:pt>
                <c:pt idx="633">
                  <c:v>25.2827916257041</c:v>
                </c:pt>
                <c:pt idx="634">
                  <c:v>1.9713424481444799</c:v>
                </c:pt>
                <c:pt idx="635">
                  <c:v>5.1301367189031</c:v>
                </c:pt>
                <c:pt idx="636">
                  <c:v>0.85689554425095205</c:v>
                </c:pt>
                <c:pt idx="637">
                  <c:v>5.4325540576127</c:v>
                </c:pt>
                <c:pt idx="638">
                  <c:v>0</c:v>
                </c:pt>
                <c:pt idx="639">
                  <c:v>5.06971376526461</c:v>
                </c:pt>
                <c:pt idx="640">
                  <c:v>3.41528885225999</c:v>
                </c:pt>
                <c:pt idx="641">
                  <c:v>0</c:v>
                </c:pt>
                <c:pt idx="642">
                  <c:v>7.4645810368942103</c:v>
                </c:pt>
                <c:pt idx="643">
                  <c:v>12.8978564691188</c:v>
                </c:pt>
                <c:pt idx="644">
                  <c:v>2.6184009529937202</c:v>
                </c:pt>
                <c:pt idx="645">
                  <c:v>0.60057298326870301</c:v>
                </c:pt>
                <c:pt idx="646">
                  <c:v>0</c:v>
                </c:pt>
                <c:pt idx="647">
                  <c:v>5.7936196378467004</c:v>
                </c:pt>
                <c:pt idx="648">
                  <c:v>0</c:v>
                </c:pt>
                <c:pt idx="649">
                  <c:v>2.0836597726843999</c:v>
                </c:pt>
                <c:pt idx="650">
                  <c:v>0</c:v>
                </c:pt>
                <c:pt idx="651">
                  <c:v>6.6290949427022303</c:v>
                </c:pt>
                <c:pt idx="652">
                  <c:v>10.0947073319974</c:v>
                </c:pt>
                <c:pt idx="653">
                  <c:v>1.4854512774428199</c:v>
                </c:pt>
                <c:pt idx="654">
                  <c:v>9.7144496099409601</c:v>
                </c:pt>
                <c:pt idx="655">
                  <c:v>5.4553664844068699</c:v>
                </c:pt>
                <c:pt idx="656">
                  <c:v>1.7242812709692601</c:v>
                </c:pt>
                <c:pt idx="657">
                  <c:v>0</c:v>
                </c:pt>
                <c:pt idx="658">
                  <c:v>5.9745048614899403</c:v>
                </c:pt>
                <c:pt idx="659">
                  <c:v>6.8911809245204498</c:v>
                </c:pt>
                <c:pt idx="660">
                  <c:v>0.90591718920073805</c:v>
                </c:pt>
                <c:pt idx="661">
                  <c:v>1.10931802855049</c:v>
                </c:pt>
                <c:pt idx="662">
                  <c:v>7.5981621246202602</c:v>
                </c:pt>
                <c:pt idx="663">
                  <c:v>0.56513740092366904</c:v>
                </c:pt>
                <c:pt idx="664">
                  <c:v>0</c:v>
                </c:pt>
                <c:pt idx="665">
                  <c:v>2.5034940134885</c:v>
                </c:pt>
                <c:pt idx="666">
                  <c:v>1.89358145569791</c:v>
                </c:pt>
                <c:pt idx="667">
                  <c:v>1.3062018614292099</c:v>
                </c:pt>
                <c:pt idx="668">
                  <c:v>5.0121277029581304</c:v>
                </c:pt>
                <c:pt idx="669">
                  <c:v>0</c:v>
                </c:pt>
                <c:pt idx="670">
                  <c:v>2.1121897274632802</c:v>
                </c:pt>
                <c:pt idx="671">
                  <c:v>3.3922566347118401</c:v>
                </c:pt>
                <c:pt idx="672">
                  <c:v>0</c:v>
                </c:pt>
                <c:pt idx="673">
                  <c:v>2.6200657658204101</c:v>
                </c:pt>
                <c:pt idx="674">
                  <c:v>7.8491970353273803</c:v>
                </c:pt>
                <c:pt idx="675">
                  <c:v>3.7555566336816302</c:v>
                </c:pt>
                <c:pt idx="676">
                  <c:v>6.1609269306858696</c:v>
                </c:pt>
                <c:pt idx="677">
                  <c:v>10.883598684304999</c:v>
                </c:pt>
                <c:pt idx="678">
                  <c:v>3.7899970621365102</c:v>
                </c:pt>
                <c:pt idx="679">
                  <c:v>7.9366250771738098</c:v>
                </c:pt>
                <c:pt idx="680">
                  <c:v>11.470697169394301</c:v>
                </c:pt>
                <c:pt idx="681">
                  <c:v>1.2001833260474399</c:v>
                </c:pt>
                <c:pt idx="682">
                  <c:v>3.8804167409630002</c:v>
                </c:pt>
                <c:pt idx="683">
                  <c:v>0.78336426548275395</c:v>
                </c:pt>
                <c:pt idx="684">
                  <c:v>0</c:v>
                </c:pt>
                <c:pt idx="685">
                  <c:v>0</c:v>
                </c:pt>
                <c:pt idx="686">
                  <c:v>2.1948249436649299</c:v>
                </c:pt>
                <c:pt idx="687">
                  <c:v>11.387315507108401</c:v>
                </c:pt>
                <c:pt idx="688">
                  <c:v>9.7848368319950598</c:v>
                </c:pt>
                <c:pt idx="689">
                  <c:v>8.94963609107762</c:v>
                </c:pt>
                <c:pt idx="690">
                  <c:v>8.6928543868226207</c:v>
                </c:pt>
                <c:pt idx="691">
                  <c:v>9.7660334988727104</c:v>
                </c:pt>
                <c:pt idx="692">
                  <c:v>4.2524935986963204</c:v>
                </c:pt>
                <c:pt idx="693">
                  <c:v>3.2244936084320899</c:v>
                </c:pt>
                <c:pt idx="694">
                  <c:v>4.3595489660636098</c:v>
                </c:pt>
                <c:pt idx="695">
                  <c:v>4.1450867784052399</c:v>
                </c:pt>
                <c:pt idx="696">
                  <c:v>5.3946991730529801</c:v>
                </c:pt>
                <c:pt idx="697">
                  <c:v>3.4402069118665901</c:v>
                </c:pt>
                <c:pt idx="698">
                  <c:v>3.6823761854321302</c:v>
                </c:pt>
                <c:pt idx="699">
                  <c:v>0</c:v>
                </c:pt>
                <c:pt idx="700">
                  <c:v>1.19295092836913</c:v>
                </c:pt>
                <c:pt idx="701">
                  <c:v>5.5356776984858698</c:v>
                </c:pt>
                <c:pt idx="702">
                  <c:v>2.0333531235358899</c:v>
                </c:pt>
                <c:pt idx="703">
                  <c:v>1.83168773967023</c:v>
                </c:pt>
                <c:pt idx="704">
                  <c:v>4.9790866225362098</c:v>
                </c:pt>
                <c:pt idx="705">
                  <c:v>5.2057703801279196</c:v>
                </c:pt>
                <c:pt idx="706">
                  <c:v>7.5626776342305604</c:v>
                </c:pt>
                <c:pt idx="707">
                  <c:v>0</c:v>
                </c:pt>
                <c:pt idx="708">
                  <c:v>0</c:v>
                </c:pt>
                <c:pt idx="709">
                  <c:v>5.4168757789535</c:v>
                </c:pt>
                <c:pt idx="710">
                  <c:v>1.14853183526193</c:v>
                </c:pt>
                <c:pt idx="711">
                  <c:v>7.5617080016571796</c:v>
                </c:pt>
                <c:pt idx="712">
                  <c:v>5.3284826041525797</c:v>
                </c:pt>
                <c:pt idx="713">
                  <c:v>2.3166618424310501</c:v>
                </c:pt>
                <c:pt idx="714">
                  <c:v>2.55052239241587</c:v>
                </c:pt>
                <c:pt idx="715">
                  <c:v>3.8555128668182199</c:v>
                </c:pt>
                <c:pt idx="716">
                  <c:v>0</c:v>
                </c:pt>
                <c:pt idx="717">
                  <c:v>1.69410969222011</c:v>
                </c:pt>
                <c:pt idx="718">
                  <c:v>2.34299651025899</c:v>
                </c:pt>
                <c:pt idx="719">
                  <c:v>1.3833538375539001</c:v>
                </c:pt>
                <c:pt idx="720">
                  <c:v>5.8566000695798701</c:v>
                </c:pt>
                <c:pt idx="721">
                  <c:v>4.5158623465727699</c:v>
                </c:pt>
                <c:pt idx="722">
                  <c:v>4.6226070183996697</c:v>
                </c:pt>
                <c:pt idx="723">
                  <c:v>3.38808141381047</c:v>
                </c:pt>
                <c:pt idx="724">
                  <c:v>0</c:v>
                </c:pt>
                <c:pt idx="725">
                  <c:v>11.2851643611884</c:v>
                </c:pt>
                <c:pt idx="726">
                  <c:v>3.6215163776053498</c:v>
                </c:pt>
                <c:pt idx="727">
                  <c:v>7.1228578000161598</c:v>
                </c:pt>
                <c:pt idx="728">
                  <c:v>8.0551337084016694</c:v>
                </c:pt>
                <c:pt idx="729">
                  <c:v>1.9967921235392601</c:v>
                </c:pt>
                <c:pt idx="730">
                  <c:v>4.2296155040189296</c:v>
                </c:pt>
                <c:pt idx="731">
                  <c:v>0</c:v>
                </c:pt>
                <c:pt idx="732">
                  <c:v>1.38536110506685</c:v>
                </c:pt>
                <c:pt idx="733">
                  <c:v>5.2201786583125598</c:v>
                </c:pt>
                <c:pt idx="734">
                  <c:v>0.354906440104309</c:v>
                </c:pt>
                <c:pt idx="735">
                  <c:v>3.7991362406970701</c:v>
                </c:pt>
                <c:pt idx="736">
                  <c:v>1.36084089119403</c:v>
                </c:pt>
                <c:pt idx="737">
                  <c:v>0.45537340619307798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3.5556199776816602</c:v>
                </c:pt>
                <c:pt idx="743">
                  <c:v>3.2665303814343098</c:v>
                </c:pt>
                <c:pt idx="744">
                  <c:v>3.38909851401699</c:v>
                </c:pt>
                <c:pt idx="745">
                  <c:v>3.23430793980316</c:v>
                </c:pt>
                <c:pt idx="746">
                  <c:v>0</c:v>
                </c:pt>
                <c:pt idx="747">
                  <c:v>1.6769178084297101</c:v>
                </c:pt>
                <c:pt idx="748">
                  <c:v>0</c:v>
                </c:pt>
                <c:pt idx="749">
                  <c:v>3.92711127626219</c:v>
                </c:pt>
                <c:pt idx="750">
                  <c:v>2.7066576983925601</c:v>
                </c:pt>
                <c:pt idx="751">
                  <c:v>4.9607175809859596</c:v>
                </c:pt>
                <c:pt idx="752">
                  <c:v>6.5684350378347798</c:v>
                </c:pt>
                <c:pt idx="753">
                  <c:v>6.6335653008348103</c:v>
                </c:pt>
                <c:pt idx="754">
                  <c:v>5.8804983846763497</c:v>
                </c:pt>
                <c:pt idx="755">
                  <c:v>8.1762385951987397</c:v>
                </c:pt>
                <c:pt idx="756">
                  <c:v>18.6946118258418</c:v>
                </c:pt>
                <c:pt idx="757">
                  <c:v>0.19746992933157201</c:v>
                </c:pt>
                <c:pt idx="758">
                  <c:v>6.1916475043089898</c:v>
                </c:pt>
                <c:pt idx="759">
                  <c:v>3.77128775292657</c:v>
                </c:pt>
                <c:pt idx="760">
                  <c:v>3.2948202396243902</c:v>
                </c:pt>
                <c:pt idx="761">
                  <c:v>6.9961483619199001</c:v>
                </c:pt>
                <c:pt idx="762">
                  <c:v>6.3639989744797401</c:v>
                </c:pt>
                <c:pt idx="763">
                  <c:v>3.26084412971018</c:v>
                </c:pt>
                <c:pt idx="764">
                  <c:v>5.4673076736450401</c:v>
                </c:pt>
                <c:pt idx="765">
                  <c:v>8.9958476375103604</c:v>
                </c:pt>
                <c:pt idx="766">
                  <c:v>4.8190185306568498</c:v>
                </c:pt>
                <c:pt idx="767">
                  <c:v>0</c:v>
                </c:pt>
                <c:pt idx="768">
                  <c:v>8.26957802970397</c:v>
                </c:pt>
                <c:pt idx="769">
                  <c:v>4.8014337196784201E-3</c:v>
                </c:pt>
                <c:pt idx="770">
                  <c:v>7.8471072444577796</c:v>
                </c:pt>
                <c:pt idx="771">
                  <c:v>2.3568768170010902E-2</c:v>
                </c:pt>
                <c:pt idx="772">
                  <c:v>0</c:v>
                </c:pt>
                <c:pt idx="773">
                  <c:v>0</c:v>
                </c:pt>
                <c:pt idx="774">
                  <c:v>8.0263583953574305</c:v>
                </c:pt>
                <c:pt idx="775">
                  <c:v>13.907611194112899</c:v>
                </c:pt>
                <c:pt idx="776">
                  <c:v>12.9343786891201</c:v>
                </c:pt>
                <c:pt idx="777">
                  <c:v>3.4124577092881001</c:v>
                </c:pt>
                <c:pt idx="778">
                  <c:v>3.3420554329350298</c:v>
                </c:pt>
                <c:pt idx="779">
                  <c:v>0</c:v>
                </c:pt>
                <c:pt idx="780">
                  <c:v>3.2924243486157199</c:v>
                </c:pt>
                <c:pt idx="781">
                  <c:v>2.4791194442946201</c:v>
                </c:pt>
                <c:pt idx="782">
                  <c:v>1.07352511159278</c:v>
                </c:pt>
                <c:pt idx="783">
                  <c:v>4.1470445806434002</c:v>
                </c:pt>
                <c:pt idx="784">
                  <c:v>0</c:v>
                </c:pt>
                <c:pt idx="785">
                  <c:v>2.0388601462987701</c:v>
                </c:pt>
                <c:pt idx="786">
                  <c:v>0</c:v>
                </c:pt>
                <c:pt idx="787">
                  <c:v>0.99868653060898804</c:v>
                </c:pt>
                <c:pt idx="788">
                  <c:v>12.0293996428392</c:v>
                </c:pt>
                <c:pt idx="789">
                  <c:v>10.669876528225499</c:v>
                </c:pt>
                <c:pt idx="790">
                  <c:v>1.41863398545152</c:v>
                </c:pt>
                <c:pt idx="791">
                  <c:v>8.0623960592380808</c:v>
                </c:pt>
                <c:pt idx="792">
                  <c:v>0</c:v>
                </c:pt>
                <c:pt idx="793">
                  <c:v>22.6170286286034</c:v>
                </c:pt>
                <c:pt idx="794">
                  <c:v>3.5176979476187098</c:v>
                </c:pt>
                <c:pt idx="795">
                  <c:v>2.5590005953341199</c:v>
                </c:pt>
                <c:pt idx="796">
                  <c:v>0</c:v>
                </c:pt>
                <c:pt idx="797">
                  <c:v>0</c:v>
                </c:pt>
                <c:pt idx="798">
                  <c:v>6.5155166473161703</c:v>
                </c:pt>
                <c:pt idx="799">
                  <c:v>6.7204163766585401</c:v>
                </c:pt>
                <c:pt idx="800">
                  <c:v>2.46643806950871</c:v>
                </c:pt>
                <c:pt idx="801">
                  <c:v>0</c:v>
                </c:pt>
                <c:pt idx="802">
                  <c:v>0</c:v>
                </c:pt>
                <c:pt idx="803">
                  <c:v>5.4435762573293403</c:v>
                </c:pt>
                <c:pt idx="804">
                  <c:v>1.7768884169783701</c:v>
                </c:pt>
                <c:pt idx="805">
                  <c:v>0.80727101003704405</c:v>
                </c:pt>
                <c:pt idx="806">
                  <c:v>8.1997407455842701</c:v>
                </c:pt>
                <c:pt idx="807">
                  <c:v>8.4516442954669504</c:v>
                </c:pt>
                <c:pt idx="808">
                  <c:v>2.02252374401098</c:v>
                </c:pt>
                <c:pt idx="809">
                  <c:v>3.84893279770393</c:v>
                </c:pt>
                <c:pt idx="810">
                  <c:v>0</c:v>
                </c:pt>
                <c:pt idx="811">
                  <c:v>2.40395725793412</c:v>
                </c:pt>
                <c:pt idx="812">
                  <c:v>0.45823114173112001</c:v>
                </c:pt>
                <c:pt idx="813">
                  <c:v>0</c:v>
                </c:pt>
                <c:pt idx="814">
                  <c:v>9.9211572298094097</c:v>
                </c:pt>
                <c:pt idx="815">
                  <c:v>7.6828094915755702</c:v>
                </c:pt>
                <c:pt idx="816">
                  <c:v>0</c:v>
                </c:pt>
                <c:pt idx="817">
                  <c:v>6.2908456145068401</c:v>
                </c:pt>
                <c:pt idx="818">
                  <c:v>7.8913996921791298</c:v>
                </c:pt>
                <c:pt idx="819">
                  <c:v>4.9675463284996102</c:v>
                </c:pt>
                <c:pt idx="820">
                  <c:v>1.3548724333834801</c:v>
                </c:pt>
                <c:pt idx="821">
                  <c:v>1.9831384996485</c:v>
                </c:pt>
                <c:pt idx="822">
                  <c:v>0</c:v>
                </c:pt>
                <c:pt idx="823">
                  <c:v>0</c:v>
                </c:pt>
                <c:pt idx="824">
                  <c:v>4.9326907725591402</c:v>
                </c:pt>
                <c:pt idx="825">
                  <c:v>0</c:v>
                </c:pt>
                <c:pt idx="826">
                  <c:v>0</c:v>
                </c:pt>
                <c:pt idx="827">
                  <c:v>7.82384011900717</c:v>
                </c:pt>
                <c:pt idx="828">
                  <c:v>8.08041495266664</c:v>
                </c:pt>
                <c:pt idx="829">
                  <c:v>1.4847940605410299</c:v>
                </c:pt>
                <c:pt idx="830">
                  <c:v>0</c:v>
                </c:pt>
                <c:pt idx="831">
                  <c:v>2.95582324858997</c:v>
                </c:pt>
                <c:pt idx="832">
                  <c:v>1.31728684822303</c:v>
                </c:pt>
                <c:pt idx="833">
                  <c:v>0</c:v>
                </c:pt>
                <c:pt idx="834">
                  <c:v>7.4662141287686703</c:v>
                </c:pt>
                <c:pt idx="835">
                  <c:v>4.6013159005773296</c:v>
                </c:pt>
                <c:pt idx="836">
                  <c:v>4.9702646640275496</c:v>
                </c:pt>
                <c:pt idx="837">
                  <c:v>0</c:v>
                </c:pt>
                <c:pt idx="838">
                  <c:v>2.4090816957971</c:v>
                </c:pt>
                <c:pt idx="839">
                  <c:v>3.274768512284</c:v>
                </c:pt>
                <c:pt idx="840">
                  <c:v>9.5167346244634103</c:v>
                </c:pt>
                <c:pt idx="841">
                  <c:v>1.81038061589799</c:v>
                </c:pt>
                <c:pt idx="842">
                  <c:v>0</c:v>
                </c:pt>
                <c:pt idx="843">
                  <c:v>0</c:v>
                </c:pt>
                <c:pt idx="844">
                  <c:v>7.0852791141373697</c:v>
                </c:pt>
                <c:pt idx="845">
                  <c:v>8.8600516987841704</c:v>
                </c:pt>
                <c:pt idx="846">
                  <c:v>0.708863816259934</c:v>
                </c:pt>
                <c:pt idx="847">
                  <c:v>6.6305092673742303</c:v>
                </c:pt>
                <c:pt idx="848">
                  <c:v>3.6870632907273602</c:v>
                </c:pt>
                <c:pt idx="849">
                  <c:v>9.0532592182570806</c:v>
                </c:pt>
                <c:pt idx="850">
                  <c:v>3.1913397778785701</c:v>
                </c:pt>
                <c:pt idx="851">
                  <c:v>6.6952387326743299</c:v>
                </c:pt>
                <c:pt idx="852">
                  <c:v>13.4660635376686</c:v>
                </c:pt>
                <c:pt idx="853">
                  <c:v>0</c:v>
                </c:pt>
                <c:pt idx="854">
                  <c:v>0</c:v>
                </c:pt>
                <c:pt idx="855">
                  <c:v>1.30673255184625</c:v>
                </c:pt>
                <c:pt idx="856">
                  <c:v>6.4908651386601299</c:v>
                </c:pt>
                <c:pt idx="857">
                  <c:v>8.4475485421629593</c:v>
                </c:pt>
                <c:pt idx="858">
                  <c:v>5.94329300303193</c:v>
                </c:pt>
                <c:pt idx="859">
                  <c:v>14.165377623830899</c:v>
                </c:pt>
                <c:pt idx="860">
                  <c:v>1.5771557747996801</c:v>
                </c:pt>
                <c:pt idx="861">
                  <c:v>15.3152334376319</c:v>
                </c:pt>
                <c:pt idx="862">
                  <c:v>5.4294007561311801</c:v>
                </c:pt>
                <c:pt idx="863">
                  <c:v>1.7761707764028001</c:v>
                </c:pt>
                <c:pt idx="864">
                  <c:v>10.6289720429718</c:v>
                </c:pt>
                <c:pt idx="865">
                  <c:v>2.0023748219237598</c:v>
                </c:pt>
                <c:pt idx="866">
                  <c:v>5.4170097854755701</c:v>
                </c:pt>
                <c:pt idx="867">
                  <c:v>5.16477090448039</c:v>
                </c:pt>
                <c:pt idx="868">
                  <c:v>7.5557226465808203</c:v>
                </c:pt>
                <c:pt idx="869">
                  <c:v>1.60620313977447</c:v>
                </c:pt>
                <c:pt idx="870">
                  <c:v>0</c:v>
                </c:pt>
                <c:pt idx="871">
                  <c:v>23.943939240827401</c:v>
                </c:pt>
                <c:pt idx="872">
                  <c:v>5.4716006163087396</c:v>
                </c:pt>
                <c:pt idx="873">
                  <c:v>6.0426706853571801</c:v>
                </c:pt>
                <c:pt idx="874">
                  <c:v>2.0997270284845801</c:v>
                </c:pt>
                <c:pt idx="875">
                  <c:v>4.4671512019141399</c:v>
                </c:pt>
                <c:pt idx="876">
                  <c:v>11.3695156987099</c:v>
                </c:pt>
                <c:pt idx="877">
                  <c:v>5.6186083365653797E-2</c:v>
                </c:pt>
                <c:pt idx="878">
                  <c:v>0.38924506570734801</c:v>
                </c:pt>
                <c:pt idx="879">
                  <c:v>14.573962594537001</c:v>
                </c:pt>
                <c:pt idx="880">
                  <c:v>3.5167555139529298</c:v>
                </c:pt>
                <c:pt idx="881">
                  <c:v>0</c:v>
                </c:pt>
                <c:pt idx="882">
                  <c:v>1.5586279567691399</c:v>
                </c:pt>
                <c:pt idx="883">
                  <c:v>5.0748325837794601</c:v>
                </c:pt>
                <c:pt idx="884">
                  <c:v>0</c:v>
                </c:pt>
                <c:pt idx="885">
                  <c:v>3.6364706555742798</c:v>
                </c:pt>
                <c:pt idx="886">
                  <c:v>2.4558203717116598</c:v>
                </c:pt>
                <c:pt idx="887">
                  <c:v>5.4549051313806496</c:v>
                </c:pt>
                <c:pt idx="888">
                  <c:v>2.2209154987408399</c:v>
                </c:pt>
                <c:pt idx="889">
                  <c:v>4.9296017106419798</c:v>
                </c:pt>
                <c:pt idx="890">
                  <c:v>12.0854260345375</c:v>
                </c:pt>
                <c:pt idx="891">
                  <c:v>1.3162921260540099</c:v>
                </c:pt>
                <c:pt idx="892">
                  <c:v>12.7217285106618</c:v>
                </c:pt>
                <c:pt idx="893">
                  <c:v>7.9890267130910599</c:v>
                </c:pt>
                <c:pt idx="894">
                  <c:v>4.2412172251543003</c:v>
                </c:pt>
                <c:pt idx="895">
                  <c:v>5.5536858983185597</c:v>
                </c:pt>
                <c:pt idx="896">
                  <c:v>4.6490986819139701</c:v>
                </c:pt>
                <c:pt idx="897">
                  <c:v>0</c:v>
                </c:pt>
                <c:pt idx="898">
                  <c:v>1.10633340481937</c:v>
                </c:pt>
                <c:pt idx="899">
                  <c:v>0.61729951161654595</c:v>
                </c:pt>
                <c:pt idx="900">
                  <c:v>0</c:v>
                </c:pt>
                <c:pt idx="901">
                  <c:v>6.3070984347723904</c:v>
                </c:pt>
                <c:pt idx="902">
                  <c:v>4.1855035192350396</c:v>
                </c:pt>
                <c:pt idx="903">
                  <c:v>0</c:v>
                </c:pt>
                <c:pt idx="904">
                  <c:v>6.1466954006909802</c:v>
                </c:pt>
                <c:pt idx="905">
                  <c:v>6.8084989061721899</c:v>
                </c:pt>
                <c:pt idx="906">
                  <c:v>7.6982471443150802</c:v>
                </c:pt>
                <c:pt idx="907">
                  <c:v>0.71294231049843004</c:v>
                </c:pt>
                <c:pt idx="908">
                  <c:v>0</c:v>
                </c:pt>
                <c:pt idx="909">
                  <c:v>1.1610496959949299</c:v>
                </c:pt>
                <c:pt idx="910">
                  <c:v>1.72080568747633</c:v>
                </c:pt>
                <c:pt idx="911">
                  <c:v>8.9488879713870002</c:v>
                </c:pt>
                <c:pt idx="912">
                  <c:v>3.32838912223855</c:v>
                </c:pt>
                <c:pt idx="913">
                  <c:v>1.20499757430073</c:v>
                </c:pt>
                <c:pt idx="914">
                  <c:v>6.8212806257978302</c:v>
                </c:pt>
                <c:pt idx="915">
                  <c:v>9.9529321517138793</c:v>
                </c:pt>
                <c:pt idx="916">
                  <c:v>5.5328874657868301</c:v>
                </c:pt>
                <c:pt idx="917">
                  <c:v>4.5882589079297498</c:v>
                </c:pt>
                <c:pt idx="918">
                  <c:v>0</c:v>
                </c:pt>
                <c:pt idx="919">
                  <c:v>0</c:v>
                </c:pt>
                <c:pt idx="920">
                  <c:v>3.2046156350328499</c:v>
                </c:pt>
                <c:pt idx="921">
                  <c:v>0</c:v>
                </c:pt>
                <c:pt idx="922">
                  <c:v>0</c:v>
                </c:pt>
                <c:pt idx="923">
                  <c:v>4.2151596808980996</c:v>
                </c:pt>
                <c:pt idx="924">
                  <c:v>0</c:v>
                </c:pt>
                <c:pt idx="925">
                  <c:v>0</c:v>
                </c:pt>
                <c:pt idx="926">
                  <c:v>10.615554163214499</c:v>
                </c:pt>
                <c:pt idx="927">
                  <c:v>10.1912622478596</c:v>
                </c:pt>
                <c:pt idx="928">
                  <c:v>4.32012519702264</c:v>
                </c:pt>
                <c:pt idx="929">
                  <c:v>3.6895548818031201</c:v>
                </c:pt>
                <c:pt idx="930">
                  <c:v>7.8156939569322796</c:v>
                </c:pt>
                <c:pt idx="931">
                  <c:v>1.89349998458729</c:v>
                </c:pt>
                <c:pt idx="932">
                  <c:v>10.714333689496</c:v>
                </c:pt>
                <c:pt idx="933">
                  <c:v>2.6270470373352501</c:v>
                </c:pt>
                <c:pt idx="934">
                  <c:v>5.8816479860239701</c:v>
                </c:pt>
                <c:pt idx="935">
                  <c:v>4.8393450131388196</c:v>
                </c:pt>
                <c:pt idx="936">
                  <c:v>0</c:v>
                </c:pt>
                <c:pt idx="937">
                  <c:v>5.5024140853644701</c:v>
                </c:pt>
                <c:pt idx="938">
                  <c:v>17.326004152434301</c:v>
                </c:pt>
                <c:pt idx="939">
                  <c:v>0.40466235227912201</c:v>
                </c:pt>
                <c:pt idx="940">
                  <c:v>0</c:v>
                </c:pt>
                <c:pt idx="941">
                  <c:v>0</c:v>
                </c:pt>
                <c:pt idx="942">
                  <c:v>6.84795676143953</c:v>
                </c:pt>
                <c:pt idx="943">
                  <c:v>2.9887150586755098</c:v>
                </c:pt>
                <c:pt idx="944">
                  <c:v>1.9404264148403101</c:v>
                </c:pt>
                <c:pt idx="945">
                  <c:v>4.6923896669280802</c:v>
                </c:pt>
                <c:pt idx="946">
                  <c:v>0</c:v>
                </c:pt>
                <c:pt idx="947">
                  <c:v>1.31231868782886</c:v>
                </c:pt>
                <c:pt idx="948">
                  <c:v>0</c:v>
                </c:pt>
                <c:pt idx="949">
                  <c:v>5.3278388301376198</c:v>
                </c:pt>
                <c:pt idx="950">
                  <c:v>2.0892198716169701</c:v>
                </c:pt>
                <c:pt idx="951">
                  <c:v>9.9934492901013208</c:v>
                </c:pt>
                <c:pt idx="952">
                  <c:v>2.8802947338071099</c:v>
                </c:pt>
                <c:pt idx="953">
                  <c:v>2.9049550714941201</c:v>
                </c:pt>
                <c:pt idx="954">
                  <c:v>7.6810485464145497</c:v>
                </c:pt>
                <c:pt idx="955">
                  <c:v>6.3841286433179603</c:v>
                </c:pt>
                <c:pt idx="956">
                  <c:v>0.73110154628264301</c:v>
                </c:pt>
                <c:pt idx="957">
                  <c:v>5.4748641887946601</c:v>
                </c:pt>
                <c:pt idx="958">
                  <c:v>5.2085404669336697</c:v>
                </c:pt>
                <c:pt idx="959">
                  <c:v>0.82494036413126504</c:v>
                </c:pt>
                <c:pt idx="960">
                  <c:v>2.7926613255269701</c:v>
                </c:pt>
                <c:pt idx="961">
                  <c:v>5.6153426355357796</c:v>
                </c:pt>
                <c:pt idx="962">
                  <c:v>6.8739229818970804</c:v>
                </c:pt>
                <c:pt idx="963">
                  <c:v>8.4215779918732796</c:v>
                </c:pt>
                <c:pt idx="964">
                  <c:v>0</c:v>
                </c:pt>
                <c:pt idx="965">
                  <c:v>2.28489026805565</c:v>
                </c:pt>
                <c:pt idx="966">
                  <c:v>6.0230367057696101</c:v>
                </c:pt>
                <c:pt idx="967">
                  <c:v>5.6942826951366001</c:v>
                </c:pt>
                <c:pt idx="968">
                  <c:v>4.5835993428266297</c:v>
                </c:pt>
                <c:pt idx="969">
                  <c:v>7.2129376836933696</c:v>
                </c:pt>
                <c:pt idx="970">
                  <c:v>6.7133801108313502</c:v>
                </c:pt>
                <c:pt idx="971">
                  <c:v>4.0659849890366804</c:v>
                </c:pt>
                <c:pt idx="972">
                  <c:v>5.0408033186939702</c:v>
                </c:pt>
                <c:pt idx="973">
                  <c:v>7.3735429148138802</c:v>
                </c:pt>
                <c:pt idx="974">
                  <c:v>0</c:v>
                </c:pt>
                <c:pt idx="975">
                  <c:v>2.1471923672912498</c:v>
                </c:pt>
                <c:pt idx="976">
                  <c:v>2.61407977304337</c:v>
                </c:pt>
                <c:pt idx="977">
                  <c:v>0</c:v>
                </c:pt>
                <c:pt idx="978">
                  <c:v>2.7031438997477899</c:v>
                </c:pt>
                <c:pt idx="979">
                  <c:v>6.7492269497617503</c:v>
                </c:pt>
                <c:pt idx="980">
                  <c:v>1.1042378634021901</c:v>
                </c:pt>
                <c:pt idx="981">
                  <c:v>2.2905907817061499</c:v>
                </c:pt>
                <c:pt idx="982">
                  <c:v>3.1626003621769301</c:v>
                </c:pt>
                <c:pt idx="983">
                  <c:v>5.9393216940338904</c:v>
                </c:pt>
                <c:pt idx="984">
                  <c:v>2.38729034320487</c:v>
                </c:pt>
                <c:pt idx="985">
                  <c:v>0</c:v>
                </c:pt>
                <c:pt idx="986">
                  <c:v>4.7080906830013696</c:v>
                </c:pt>
                <c:pt idx="987">
                  <c:v>1.1977500670046899</c:v>
                </c:pt>
                <c:pt idx="988">
                  <c:v>8.4520936781121492</c:v>
                </c:pt>
                <c:pt idx="989">
                  <c:v>0</c:v>
                </c:pt>
                <c:pt idx="990">
                  <c:v>2.5181319423181301</c:v>
                </c:pt>
                <c:pt idx="991">
                  <c:v>11.145474558578099</c:v>
                </c:pt>
                <c:pt idx="992">
                  <c:v>1.7067531431505201</c:v>
                </c:pt>
                <c:pt idx="993">
                  <c:v>7.4325064920118296</c:v>
                </c:pt>
                <c:pt idx="994">
                  <c:v>1.8193628581310599</c:v>
                </c:pt>
                <c:pt idx="995">
                  <c:v>8.5527762996382002</c:v>
                </c:pt>
                <c:pt idx="996">
                  <c:v>0</c:v>
                </c:pt>
                <c:pt idx="997">
                  <c:v>0</c:v>
                </c:pt>
                <c:pt idx="998">
                  <c:v>6.0051185014370896</c:v>
                </c:pt>
                <c:pt idx="999">
                  <c:v>8.0077746033650303</c:v>
                </c:pt>
                <c:pt idx="1000">
                  <c:v>6.9265199817153</c:v>
                </c:pt>
                <c:pt idx="1001">
                  <c:v>3.8596433757484299</c:v>
                </c:pt>
                <c:pt idx="1002">
                  <c:v>3.8157260634828298</c:v>
                </c:pt>
                <c:pt idx="1003">
                  <c:v>3.4524989553291898</c:v>
                </c:pt>
                <c:pt idx="1004">
                  <c:v>4.7796239380745602</c:v>
                </c:pt>
                <c:pt idx="1005">
                  <c:v>10.055290469754899</c:v>
                </c:pt>
                <c:pt idx="1006">
                  <c:v>2.9497167404481499</c:v>
                </c:pt>
                <c:pt idx="1007">
                  <c:v>2.5327952091133801</c:v>
                </c:pt>
                <c:pt idx="1008">
                  <c:v>2.5648259383668899</c:v>
                </c:pt>
                <c:pt idx="1009">
                  <c:v>0</c:v>
                </c:pt>
                <c:pt idx="1010">
                  <c:v>0</c:v>
                </c:pt>
                <c:pt idx="1011">
                  <c:v>2.7950014019579301</c:v>
                </c:pt>
                <c:pt idx="1012">
                  <c:v>9.5446696106703897</c:v>
                </c:pt>
                <c:pt idx="1013">
                  <c:v>6.8792071530879202</c:v>
                </c:pt>
                <c:pt idx="1014">
                  <c:v>1.33137058442427</c:v>
                </c:pt>
                <c:pt idx="1015">
                  <c:v>4.4184491649565798</c:v>
                </c:pt>
                <c:pt idx="1016">
                  <c:v>7.0486174210421799</c:v>
                </c:pt>
                <c:pt idx="1017">
                  <c:v>1.80689452990176</c:v>
                </c:pt>
                <c:pt idx="1018">
                  <c:v>1.82833347089431</c:v>
                </c:pt>
                <c:pt idx="1019">
                  <c:v>0</c:v>
                </c:pt>
                <c:pt idx="1020">
                  <c:v>5.1066878813171401</c:v>
                </c:pt>
                <c:pt idx="1021">
                  <c:v>0.41266993090308102</c:v>
                </c:pt>
                <c:pt idx="1022">
                  <c:v>0</c:v>
                </c:pt>
                <c:pt idx="1023">
                  <c:v>0</c:v>
                </c:pt>
                <c:pt idx="1024">
                  <c:v>6.7959058897160496</c:v>
                </c:pt>
                <c:pt idx="1025">
                  <c:v>1.4115016294202201</c:v>
                </c:pt>
                <c:pt idx="1026">
                  <c:v>0.97968821912159398</c:v>
                </c:pt>
                <c:pt idx="1027">
                  <c:v>11.2536161452018</c:v>
                </c:pt>
                <c:pt idx="1028">
                  <c:v>4.8139974659717497</c:v>
                </c:pt>
                <c:pt idx="1029">
                  <c:v>2.5874279261397599</c:v>
                </c:pt>
                <c:pt idx="1030">
                  <c:v>9.5030770403773097</c:v>
                </c:pt>
                <c:pt idx="1031">
                  <c:v>1.5481502924192001</c:v>
                </c:pt>
                <c:pt idx="1032">
                  <c:v>0</c:v>
                </c:pt>
                <c:pt idx="1033">
                  <c:v>0.302900447005998</c:v>
                </c:pt>
                <c:pt idx="1034">
                  <c:v>8.5356388830062393</c:v>
                </c:pt>
                <c:pt idx="1035">
                  <c:v>4.7090520485463001</c:v>
                </c:pt>
                <c:pt idx="1036">
                  <c:v>1.9095168565263301</c:v>
                </c:pt>
                <c:pt idx="1037">
                  <c:v>2.9513112263068999</c:v>
                </c:pt>
                <c:pt idx="1038">
                  <c:v>0</c:v>
                </c:pt>
                <c:pt idx="1039">
                  <c:v>8.7580666076859703</c:v>
                </c:pt>
                <c:pt idx="1040">
                  <c:v>0</c:v>
                </c:pt>
                <c:pt idx="1041">
                  <c:v>5.7432913442612898</c:v>
                </c:pt>
                <c:pt idx="1042">
                  <c:v>0.359479066199137</c:v>
                </c:pt>
                <c:pt idx="1043">
                  <c:v>0</c:v>
                </c:pt>
                <c:pt idx="1044">
                  <c:v>0</c:v>
                </c:pt>
                <c:pt idx="1045">
                  <c:v>5.1502440792505499</c:v>
                </c:pt>
                <c:pt idx="1046">
                  <c:v>1.78865237013289</c:v>
                </c:pt>
                <c:pt idx="1047">
                  <c:v>3.8877145330028098</c:v>
                </c:pt>
                <c:pt idx="1048">
                  <c:v>0</c:v>
                </c:pt>
                <c:pt idx="1049">
                  <c:v>1.4390898964730701</c:v>
                </c:pt>
                <c:pt idx="1050">
                  <c:v>0</c:v>
                </c:pt>
                <c:pt idx="1051">
                  <c:v>2.9660769756398002</c:v>
                </c:pt>
                <c:pt idx="1052">
                  <c:v>1.9300636499648101</c:v>
                </c:pt>
                <c:pt idx="1053">
                  <c:v>3.6439594561891999</c:v>
                </c:pt>
                <c:pt idx="1054">
                  <c:v>5.9712198857381997</c:v>
                </c:pt>
                <c:pt idx="1055">
                  <c:v>11.230382763465499</c:v>
                </c:pt>
                <c:pt idx="1056">
                  <c:v>10.013227929303699</c:v>
                </c:pt>
                <c:pt idx="1057">
                  <c:v>7.9989782601354102</c:v>
                </c:pt>
                <c:pt idx="1058">
                  <c:v>4.2377248623889097</c:v>
                </c:pt>
                <c:pt idx="1059">
                  <c:v>5.3046145167495702</c:v>
                </c:pt>
                <c:pt idx="1060">
                  <c:v>0.54109053612842195</c:v>
                </c:pt>
                <c:pt idx="1061">
                  <c:v>9.5386313211897296</c:v>
                </c:pt>
                <c:pt idx="1062">
                  <c:v>1.4944080291169299</c:v>
                </c:pt>
                <c:pt idx="1063">
                  <c:v>6.6923297983316496</c:v>
                </c:pt>
                <c:pt idx="1064">
                  <c:v>0</c:v>
                </c:pt>
                <c:pt idx="1065">
                  <c:v>1.8558306744397099</c:v>
                </c:pt>
                <c:pt idx="1066">
                  <c:v>0</c:v>
                </c:pt>
                <c:pt idx="1067">
                  <c:v>15.672119305601599</c:v>
                </c:pt>
                <c:pt idx="1068">
                  <c:v>8.5795089008087508</c:v>
                </c:pt>
                <c:pt idx="1069">
                  <c:v>8.3030321670163403</c:v>
                </c:pt>
                <c:pt idx="1070">
                  <c:v>1.4897954527818</c:v>
                </c:pt>
                <c:pt idx="1071">
                  <c:v>0.73617906608632</c:v>
                </c:pt>
                <c:pt idx="1072">
                  <c:v>0</c:v>
                </c:pt>
                <c:pt idx="1073">
                  <c:v>6.3177327470556701</c:v>
                </c:pt>
                <c:pt idx="1074">
                  <c:v>13.909538943717299</c:v>
                </c:pt>
                <c:pt idx="1075">
                  <c:v>3.9816244311151601</c:v>
                </c:pt>
                <c:pt idx="1076">
                  <c:v>2.5471419740230998</c:v>
                </c:pt>
                <c:pt idx="1077">
                  <c:v>0.50030424958990605</c:v>
                </c:pt>
                <c:pt idx="1078">
                  <c:v>7.4604586475061403</c:v>
                </c:pt>
                <c:pt idx="1079">
                  <c:v>5.0599454200858398</c:v>
                </c:pt>
                <c:pt idx="1080">
                  <c:v>4.37248774650815</c:v>
                </c:pt>
                <c:pt idx="1081">
                  <c:v>3.6024597860756301E-3</c:v>
                </c:pt>
                <c:pt idx="1082">
                  <c:v>3.5706693920949202</c:v>
                </c:pt>
                <c:pt idx="1083">
                  <c:v>5.7415855563951999</c:v>
                </c:pt>
                <c:pt idx="1084">
                  <c:v>0</c:v>
                </c:pt>
                <c:pt idx="1085">
                  <c:v>1.1247025777669499</c:v>
                </c:pt>
                <c:pt idx="1086">
                  <c:v>3.2804729546494502</c:v>
                </c:pt>
                <c:pt idx="1087">
                  <c:v>0</c:v>
                </c:pt>
                <c:pt idx="1088">
                  <c:v>6.1949978065464597</c:v>
                </c:pt>
                <c:pt idx="1089">
                  <c:v>0</c:v>
                </c:pt>
                <c:pt idx="1090">
                  <c:v>3.73508814821089</c:v>
                </c:pt>
                <c:pt idx="1091">
                  <c:v>9.4141539032025499</c:v>
                </c:pt>
                <c:pt idx="1092">
                  <c:v>0</c:v>
                </c:pt>
                <c:pt idx="1093">
                  <c:v>0.74747765007533296</c:v>
                </c:pt>
                <c:pt idx="1094">
                  <c:v>2.1619272721865399</c:v>
                </c:pt>
                <c:pt idx="1095">
                  <c:v>10.4642806521162</c:v>
                </c:pt>
                <c:pt idx="1096">
                  <c:v>2.4711338708886901</c:v>
                </c:pt>
                <c:pt idx="1097">
                  <c:v>3.5805157318521998</c:v>
                </c:pt>
                <c:pt idx="1098">
                  <c:v>0</c:v>
                </c:pt>
                <c:pt idx="1099">
                  <c:v>1.7691582896846001</c:v>
                </c:pt>
                <c:pt idx="1100">
                  <c:v>3.2174144256971502</c:v>
                </c:pt>
                <c:pt idx="1101">
                  <c:v>4.9804822924768199</c:v>
                </c:pt>
                <c:pt idx="1102">
                  <c:v>0</c:v>
                </c:pt>
                <c:pt idx="1103">
                  <c:v>4.3225426701818002</c:v>
                </c:pt>
                <c:pt idx="1104">
                  <c:v>6.4491654429214602</c:v>
                </c:pt>
                <c:pt idx="1105">
                  <c:v>5.3653367836160104</c:v>
                </c:pt>
                <c:pt idx="1106">
                  <c:v>1.88685383357398</c:v>
                </c:pt>
                <c:pt idx="1107">
                  <c:v>5.5617661055548302</c:v>
                </c:pt>
                <c:pt idx="1108">
                  <c:v>0</c:v>
                </c:pt>
                <c:pt idx="1109">
                  <c:v>0</c:v>
                </c:pt>
                <c:pt idx="1110">
                  <c:v>5.6406018000084597</c:v>
                </c:pt>
                <c:pt idx="1111">
                  <c:v>9.9067783944691303</c:v>
                </c:pt>
                <c:pt idx="1112">
                  <c:v>1.91288014723757</c:v>
                </c:pt>
                <c:pt idx="1113">
                  <c:v>1.9522129869126299</c:v>
                </c:pt>
                <c:pt idx="1114">
                  <c:v>0.14046909234725</c:v>
                </c:pt>
                <c:pt idx="1115">
                  <c:v>0</c:v>
                </c:pt>
                <c:pt idx="1116">
                  <c:v>0</c:v>
                </c:pt>
                <c:pt idx="1117">
                  <c:v>3.1648037446409498</c:v>
                </c:pt>
                <c:pt idx="1118">
                  <c:v>0.138512384145902</c:v>
                </c:pt>
                <c:pt idx="1119">
                  <c:v>10.4379604876633</c:v>
                </c:pt>
                <c:pt idx="1120">
                  <c:v>13.6615305957503</c:v>
                </c:pt>
                <c:pt idx="1121">
                  <c:v>1.8632660531598899</c:v>
                </c:pt>
                <c:pt idx="1122">
                  <c:v>2.4483513456018202</c:v>
                </c:pt>
                <c:pt idx="1123">
                  <c:v>3.4241807312022998</c:v>
                </c:pt>
                <c:pt idx="1124">
                  <c:v>1.9274611068313501</c:v>
                </c:pt>
                <c:pt idx="1125">
                  <c:v>2.8502440006852199</c:v>
                </c:pt>
                <c:pt idx="1126">
                  <c:v>0.69528758155353099</c:v>
                </c:pt>
                <c:pt idx="1127">
                  <c:v>4.3454311434290798</c:v>
                </c:pt>
                <c:pt idx="1128">
                  <c:v>0</c:v>
                </c:pt>
                <c:pt idx="1129">
                  <c:v>6.15097251440731</c:v>
                </c:pt>
                <c:pt idx="1130">
                  <c:v>20.695828821471402</c:v>
                </c:pt>
                <c:pt idx="1131">
                  <c:v>6.17984697007482</c:v>
                </c:pt>
                <c:pt idx="1132">
                  <c:v>4.1650457095790001</c:v>
                </c:pt>
                <c:pt idx="1133">
                  <c:v>5.6052691489559603</c:v>
                </c:pt>
                <c:pt idx="1134">
                  <c:v>2.6004931731309</c:v>
                </c:pt>
                <c:pt idx="1135">
                  <c:v>0</c:v>
                </c:pt>
                <c:pt idx="1136">
                  <c:v>7.5901969458957002</c:v>
                </c:pt>
                <c:pt idx="1137">
                  <c:v>3.36359573120279</c:v>
                </c:pt>
                <c:pt idx="1138">
                  <c:v>3.16907393343998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6.1890575258888996</c:v>
                </c:pt>
                <c:pt idx="1143">
                  <c:v>4.0473439686196002</c:v>
                </c:pt>
                <c:pt idx="1144">
                  <c:v>3.00553051205828</c:v>
                </c:pt>
                <c:pt idx="1145">
                  <c:v>0</c:v>
                </c:pt>
                <c:pt idx="1146">
                  <c:v>0</c:v>
                </c:pt>
                <c:pt idx="1147">
                  <c:v>2.2751508109040399</c:v>
                </c:pt>
                <c:pt idx="1148">
                  <c:v>7.32280908033482</c:v>
                </c:pt>
                <c:pt idx="1149">
                  <c:v>5.0866793902055498</c:v>
                </c:pt>
                <c:pt idx="1150">
                  <c:v>9.9000373515465103</c:v>
                </c:pt>
                <c:pt idx="1151">
                  <c:v>3.85638849975803</c:v>
                </c:pt>
                <c:pt idx="1152">
                  <c:v>2.1020147179247499</c:v>
                </c:pt>
                <c:pt idx="1153">
                  <c:v>6.1530984430943096</c:v>
                </c:pt>
                <c:pt idx="1154">
                  <c:v>4.2821300996576097</c:v>
                </c:pt>
                <c:pt idx="1155">
                  <c:v>0</c:v>
                </c:pt>
                <c:pt idx="1156">
                  <c:v>10.0282105384146</c:v>
                </c:pt>
                <c:pt idx="1157">
                  <c:v>3.0008994491593399</c:v>
                </c:pt>
                <c:pt idx="1158">
                  <c:v>0.57259324775576004</c:v>
                </c:pt>
                <c:pt idx="1159">
                  <c:v>25.066816656350898</c:v>
                </c:pt>
                <c:pt idx="1160">
                  <c:v>1.06518577518834</c:v>
                </c:pt>
                <c:pt idx="1161">
                  <c:v>6.4337930998928199</c:v>
                </c:pt>
                <c:pt idx="1162">
                  <c:v>5.9368669154202198</c:v>
                </c:pt>
                <c:pt idx="1163">
                  <c:v>4.2242975436946901</c:v>
                </c:pt>
                <c:pt idx="1164">
                  <c:v>0.78023046511317995</c:v>
                </c:pt>
                <c:pt idx="1165">
                  <c:v>19.947383151863399</c:v>
                </c:pt>
                <c:pt idx="1166">
                  <c:v>9.3413760081692896</c:v>
                </c:pt>
                <c:pt idx="1167">
                  <c:v>0</c:v>
                </c:pt>
                <c:pt idx="1168">
                  <c:v>0.87596460034040902</c:v>
                </c:pt>
                <c:pt idx="1169">
                  <c:v>3.87514197019149</c:v>
                </c:pt>
                <c:pt idx="1170">
                  <c:v>6.1211733182900696</c:v>
                </c:pt>
                <c:pt idx="1171">
                  <c:v>6.1428140360976604</c:v>
                </c:pt>
                <c:pt idx="1172">
                  <c:v>3.9512048678679901</c:v>
                </c:pt>
                <c:pt idx="1173">
                  <c:v>4.8950003685434202</c:v>
                </c:pt>
                <c:pt idx="1174">
                  <c:v>0</c:v>
                </c:pt>
                <c:pt idx="1175">
                  <c:v>0</c:v>
                </c:pt>
                <c:pt idx="1176">
                  <c:v>6.9901510426414903</c:v>
                </c:pt>
                <c:pt idx="1177">
                  <c:v>0</c:v>
                </c:pt>
                <c:pt idx="1178">
                  <c:v>4.3570079190866204</c:v>
                </c:pt>
                <c:pt idx="1179">
                  <c:v>4.40974653410915</c:v>
                </c:pt>
                <c:pt idx="1180">
                  <c:v>3.8320942329444398</c:v>
                </c:pt>
                <c:pt idx="1181">
                  <c:v>1.25021256429322</c:v>
                </c:pt>
                <c:pt idx="1182">
                  <c:v>0</c:v>
                </c:pt>
                <c:pt idx="1183">
                  <c:v>6.1954135399148003</c:v>
                </c:pt>
                <c:pt idx="1184">
                  <c:v>0</c:v>
                </c:pt>
                <c:pt idx="1185">
                  <c:v>0.98852859320201003</c:v>
                </c:pt>
                <c:pt idx="1186">
                  <c:v>6.0384442344453904</c:v>
                </c:pt>
                <c:pt idx="1187">
                  <c:v>0</c:v>
                </c:pt>
                <c:pt idx="1188">
                  <c:v>5.3293014066324904</c:v>
                </c:pt>
                <c:pt idx="1189">
                  <c:v>14.298940746926</c:v>
                </c:pt>
                <c:pt idx="1190">
                  <c:v>4.1650311607411199</c:v>
                </c:pt>
                <c:pt idx="1191">
                  <c:v>4.9130451092771397</c:v>
                </c:pt>
                <c:pt idx="1192">
                  <c:v>0</c:v>
                </c:pt>
                <c:pt idx="1193">
                  <c:v>10.0484786545567</c:v>
                </c:pt>
                <c:pt idx="1194">
                  <c:v>3.5200485185296002</c:v>
                </c:pt>
                <c:pt idx="1195">
                  <c:v>9.4455890870761596</c:v>
                </c:pt>
                <c:pt idx="1196">
                  <c:v>13.259620401464399</c:v>
                </c:pt>
                <c:pt idx="1197">
                  <c:v>5.4366800056855604</c:v>
                </c:pt>
                <c:pt idx="1198">
                  <c:v>8.1526780705247095</c:v>
                </c:pt>
                <c:pt idx="1199">
                  <c:v>8.6259494950975704</c:v>
                </c:pt>
                <c:pt idx="1200">
                  <c:v>5.6871474524775198</c:v>
                </c:pt>
                <c:pt idx="1201">
                  <c:v>7.6687632439358504</c:v>
                </c:pt>
                <c:pt idx="1202">
                  <c:v>4.1341850825811903</c:v>
                </c:pt>
                <c:pt idx="1203">
                  <c:v>0.53005067125764205</c:v>
                </c:pt>
                <c:pt idx="1204">
                  <c:v>0</c:v>
                </c:pt>
                <c:pt idx="1205">
                  <c:v>9.4458147145668097</c:v>
                </c:pt>
                <c:pt idx="1206">
                  <c:v>0</c:v>
                </c:pt>
                <c:pt idx="1207">
                  <c:v>2.2404052921815798</c:v>
                </c:pt>
                <c:pt idx="1208">
                  <c:v>0</c:v>
                </c:pt>
                <c:pt idx="1209">
                  <c:v>2.8758524479105199</c:v>
                </c:pt>
                <c:pt idx="1210">
                  <c:v>1.27830219747633</c:v>
                </c:pt>
                <c:pt idx="1211">
                  <c:v>1.3333972478520499</c:v>
                </c:pt>
                <c:pt idx="1212">
                  <c:v>3.9001118179956999</c:v>
                </c:pt>
                <c:pt idx="1213">
                  <c:v>0</c:v>
                </c:pt>
                <c:pt idx="1214">
                  <c:v>0</c:v>
                </c:pt>
                <c:pt idx="1215">
                  <c:v>2.44207934989806</c:v>
                </c:pt>
                <c:pt idx="1216">
                  <c:v>6.1269148451921698</c:v>
                </c:pt>
                <c:pt idx="1217">
                  <c:v>0</c:v>
                </c:pt>
                <c:pt idx="1218">
                  <c:v>4.69307627850639</c:v>
                </c:pt>
                <c:pt idx="1219">
                  <c:v>5.90103956026286</c:v>
                </c:pt>
                <c:pt idx="1220">
                  <c:v>6.4273513740706401</c:v>
                </c:pt>
                <c:pt idx="1221">
                  <c:v>0</c:v>
                </c:pt>
                <c:pt idx="1222">
                  <c:v>3.2951734876641701</c:v>
                </c:pt>
                <c:pt idx="1223">
                  <c:v>6.1435866197716598</c:v>
                </c:pt>
                <c:pt idx="1224">
                  <c:v>0</c:v>
                </c:pt>
                <c:pt idx="1225">
                  <c:v>5.8646792938022099</c:v>
                </c:pt>
                <c:pt idx="1226">
                  <c:v>0</c:v>
                </c:pt>
                <c:pt idx="1227">
                  <c:v>4.8260956342353296</c:v>
                </c:pt>
                <c:pt idx="1228">
                  <c:v>0.76945850378675096</c:v>
                </c:pt>
                <c:pt idx="1229">
                  <c:v>0</c:v>
                </c:pt>
                <c:pt idx="1230">
                  <c:v>0</c:v>
                </c:pt>
                <c:pt idx="1231">
                  <c:v>2.2142658785910601</c:v>
                </c:pt>
                <c:pt idx="1232">
                  <c:v>3.1233832055539898</c:v>
                </c:pt>
                <c:pt idx="1233">
                  <c:v>4.7763030376555804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1.61940053686137</c:v>
                </c:pt>
                <c:pt idx="1238">
                  <c:v>9.1041133530612104</c:v>
                </c:pt>
                <c:pt idx="1239">
                  <c:v>3.0318990548177598</c:v>
                </c:pt>
                <c:pt idx="1240">
                  <c:v>4.0413731871987402</c:v>
                </c:pt>
                <c:pt idx="1241">
                  <c:v>5.44302126051715</c:v>
                </c:pt>
                <c:pt idx="1242">
                  <c:v>22.4997811933024</c:v>
                </c:pt>
                <c:pt idx="1243">
                  <c:v>2.6013317584740401</c:v>
                </c:pt>
                <c:pt idx="1244">
                  <c:v>5.5795641163441996</c:v>
                </c:pt>
                <c:pt idx="1245">
                  <c:v>4.0691542569696297</c:v>
                </c:pt>
                <c:pt idx="1246">
                  <c:v>3.1066791895501402</c:v>
                </c:pt>
                <c:pt idx="1247">
                  <c:v>7.2925588353562398</c:v>
                </c:pt>
                <c:pt idx="1248">
                  <c:v>8.09503370145862</c:v>
                </c:pt>
                <c:pt idx="1249">
                  <c:v>10.580652933570001</c:v>
                </c:pt>
                <c:pt idx="1250">
                  <c:v>0</c:v>
                </c:pt>
                <c:pt idx="1251">
                  <c:v>2.2242780567235498</c:v>
                </c:pt>
                <c:pt idx="1252">
                  <c:v>5.73270209924378</c:v>
                </c:pt>
                <c:pt idx="1253">
                  <c:v>5.1809284133572504</c:v>
                </c:pt>
                <c:pt idx="1254">
                  <c:v>2.7394352887483802</c:v>
                </c:pt>
                <c:pt idx="1255">
                  <c:v>4.5119149277357398</c:v>
                </c:pt>
                <c:pt idx="1256">
                  <c:v>2.6203081952612499</c:v>
                </c:pt>
                <c:pt idx="1257">
                  <c:v>0</c:v>
                </c:pt>
                <c:pt idx="1258">
                  <c:v>9.1640432290680103</c:v>
                </c:pt>
                <c:pt idx="1259">
                  <c:v>0</c:v>
                </c:pt>
                <c:pt idx="1260">
                  <c:v>5.5202503510301097</c:v>
                </c:pt>
                <c:pt idx="1261">
                  <c:v>5.2866521731796796</c:v>
                </c:pt>
                <c:pt idx="1262">
                  <c:v>15.6236813915343</c:v>
                </c:pt>
                <c:pt idx="1263">
                  <c:v>0</c:v>
                </c:pt>
                <c:pt idx="1264">
                  <c:v>0</c:v>
                </c:pt>
                <c:pt idx="1265">
                  <c:v>9.9836651718225706</c:v>
                </c:pt>
                <c:pt idx="1266">
                  <c:v>2.67813751413293</c:v>
                </c:pt>
                <c:pt idx="1267">
                  <c:v>6.65166143638523</c:v>
                </c:pt>
                <c:pt idx="1268">
                  <c:v>0</c:v>
                </c:pt>
                <c:pt idx="1269">
                  <c:v>3.5847193380508702</c:v>
                </c:pt>
                <c:pt idx="1270">
                  <c:v>9.2036661457693807</c:v>
                </c:pt>
                <c:pt idx="1271">
                  <c:v>0</c:v>
                </c:pt>
                <c:pt idx="1272">
                  <c:v>6.6607756343651001</c:v>
                </c:pt>
                <c:pt idx="1273">
                  <c:v>5.9328759338324701</c:v>
                </c:pt>
                <c:pt idx="1274">
                  <c:v>0</c:v>
                </c:pt>
                <c:pt idx="1275">
                  <c:v>5.44189871937738</c:v>
                </c:pt>
                <c:pt idx="1276">
                  <c:v>0</c:v>
                </c:pt>
                <c:pt idx="1277">
                  <c:v>4.3772373942762401</c:v>
                </c:pt>
                <c:pt idx="1278">
                  <c:v>7.4062179377182504</c:v>
                </c:pt>
                <c:pt idx="1279">
                  <c:v>6.9806736798532896</c:v>
                </c:pt>
                <c:pt idx="1280">
                  <c:v>1.3049405910968599</c:v>
                </c:pt>
                <c:pt idx="1281">
                  <c:v>2.7800709029567598</c:v>
                </c:pt>
                <c:pt idx="1282">
                  <c:v>4.59653839629717</c:v>
                </c:pt>
                <c:pt idx="1283">
                  <c:v>7.4227724468200398</c:v>
                </c:pt>
                <c:pt idx="1284">
                  <c:v>11.446050082053301</c:v>
                </c:pt>
                <c:pt idx="1285">
                  <c:v>5.8973307841641303</c:v>
                </c:pt>
                <c:pt idx="1286">
                  <c:v>1.11499538073681</c:v>
                </c:pt>
                <c:pt idx="1287">
                  <c:v>0.81836150886526704</c:v>
                </c:pt>
                <c:pt idx="1288">
                  <c:v>0</c:v>
                </c:pt>
                <c:pt idx="1289">
                  <c:v>8.4433362469904001</c:v>
                </c:pt>
                <c:pt idx="1290">
                  <c:v>4.0421566664077204</c:v>
                </c:pt>
                <c:pt idx="1291">
                  <c:v>7.3736699941146204</c:v>
                </c:pt>
                <c:pt idx="1292">
                  <c:v>6.3413121127480698</c:v>
                </c:pt>
                <c:pt idx="1293">
                  <c:v>1.25419526075495</c:v>
                </c:pt>
                <c:pt idx="1294">
                  <c:v>10.0121500857665</c:v>
                </c:pt>
                <c:pt idx="1295">
                  <c:v>16.1651465275311</c:v>
                </c:pt>
                <c:pt idx="1296">
                  <c:v>2.42135711048943</c:v>
                </c:pt>
                <c:pt idx="1297">
                  <c:v>0</c:v>
                </c:pt>
                <c:pt idx="1298">
                  <c:v>0</c:v>
                </c:pt>
                <c:pt idx="1299">
                  <c:v>7.8814141963063697</c:v>
                </c:pt>
                <c:pt idx="1300">
                  <c:v>6.1690652048983603</c:v>
                </c:pt>
                <c:pt idx="1301">
                  <c:v>2.95292014052204</c:v>
                </c:pt>
                <c:pt idx="1302">
                  <c:v>4.8994877249934596</c:v>
                </c:pt>
                <c:pt idx="1303">
                  <c:v>11.861546576812501</c:v>
                </c:pt>
                <c:pt idx="1304">
                  <c:v>0</c:v>
                </c:pt>
                <c:pt idx="1305">
                  <c:v>2.93237688040541</c:v>
                </c:pt>
                <c:pt idx="1306">
                  <c:v>0</c:v>
                </c:pt>
                <c:pt idx="1307">
                  <c:v>6.50202786440033</c:v>
                </c:pt>
                <c:pt idx="1308">
                  <c:v>1.8462925875818601</c:v>
                </c:pt>
                <c:pt idx="1309">
                  <c:v>1.93417441489465</c:v>
                </c:pt>
                <c:pt idx="1310">
                  <c:v>2.9862736354394901</c:v>
                </c:pt>
                <c:pt idx="1311">
                  <c:v>0</c:v>
                </c:pt>
                <c:pt idx="1312">
                  <c:v>1.6513261293394199</c:v>
                </c:pt>
                <c:pt idx="1313">
                  <c:v>0</c:v>
                </c:pt>
                <c:pt idx="1314">
                  <c:v>1.8363145627076101</c:v>
                </c:pt>
                <c:pt idx="1315">
                  <c:v>12.7920305915823</c:v>
                </c:pt>
                <c:pt idx="1316">
                  <c:v>14.873378731694199</c:v>
                </c:pt>
                <c:pt idx="1317">
                  <c:v>6.0550083420248804</c:v>
                </c:pt>
                <c:pt idx="1318">
                  <c:v>8.4872696422436906</c:v>
                </c:pt>
                <c:pt idx="1319">
                  <c:v>1.94603000950061</c:v>
                </c:pt>
                <c:pt idx="1320">
                  <c:v>0</c:v>
                </c:pt>
                <c:pt idx="1321">
                  <c:v>5.3215052402043401</c:v>
                </c:pt>
                <c:pt idx="1322">
                  <c:v>3.02367932953632</c:v>
                </c:pt>
                <c:pt idx="1323">
                  <c:v>0</c:v>
                </c:pt>
                <c:pt idx="1324">
                  <c:v>0</c:v>
                </c:pt>
                <c:pt idx="1325">
                  <c:v>6.4744728536596199</c:v>
                </c:pt>
                <c:pt idx="1326">
                  <c:v>4.4503391693496797</c:v>
                </c:pt>
                <c:pt idx="1327">
                  <c:v>5.6185476611213501</c:v>
                </c:pt>
                <c:pt idx="1328">
                  <c:v>9.3767833762054895</c:v>
                </c:pt>
                <c:pt idx="1329">
                  <c:v>2.8242188155766401</c:v>
                </c:pt>
                <c:pt idx="1330">
                  <c:v>0</c:v>
                </c:pt>
                <c:pt idx="1331">
                  <c:v>0</c:v>
                </c:pt>
                <c:pt idx="1332">
                  <c:v>5.8926628858449597</c:v>
                </c:pt>
                <c:pt idx="1333">
                  <c:v>7.3179176931556498</c:v>
                </c:pt>
                <c:pt idx="1334">
                  <c:v>8.7789661411971807</c:v>
                </c:pt>
                <c:pt idx="1335">
                  <c:v>0.82533059186344704</c:v>
                </c:pt>
                <c:pt idx="1336">
                  <c:v>1.3677507170308201</c:v>
                </c:pt>
                <c:pt idx="1337">
                  <c:v>15.019510100175699</c:v>
                </c:pt>
                <c:pt idx="1338">
                  <c:v>0</c:v>
                </c:pt>
                <c:pt idx="1339">
                  <c:v>27.962348238223299</c:v>
                </c:pt>
                <c:pt idx="1340">
                  <c:v>0</c:v>
                </c:pt>
                <c:pt idx="1341">
                  <c:v>0.33189430050083402</c:v>
                </c:pt>
                <c:pt idx="1342">
                  <c:v>0</c:v>
                </c:pt>
                <c:pt idx="1343">
                  <c:v>5.4962476230584896</c:v>
                </c:pt>
                <c:pt idx="1344">
                  <c:v>0</c:v>
                </c:pt>
                <c:pt idx="1345">
                  <c:v>0</c:v>
                </c:pt>
                <c:pt idx="1346">
                  <c:v>5.1930286908407899</c:v>
                </c:pt>
                <c:pt idx="1347">
                  <c:v>2.84510381679166</c:v>
                </c:pt>
                <c:pt idx="1348">
                  <c:v>10.4990736097722</c:v>
                </c:pt>
                <c:pt idx="1349">
                  <c:v>5.28638837787119</c:v>
                </c:pt>
                <c:pt idx="1350">
                  <c:v>2.5736035830326198</c:v>
                </c:pt>
                <c:pt idx="1351">
                  <c:v>3.8053706661684199</c:v>
                </c:pt>
                <c:pt idx="1352">
                  <c:v>10.882964870934501</c:v>
                </c:pt>
                <c:pt idx="1353">
                  <c:v>0</c:v>
                </c:pt>
                <c:pt idx="1354">
                  <c:v>5.1905494775473002</c:v>
                </c:pt>
                <c:pt idx="1355">
                  <c:v>1.1704986784912601</c:v>
                </c:pt>
                <c:pt idx="1356">
                  <c:v>0</c:v>
                </c:pt>
                <c:pt idx="1357">
                  <c:v>10.4684591364519</c:v>
                </c:pt>
                <c:pt idx="1358">
                  <c:v>2.5926513022749198</c:v>
                </c:pt>
                <c:pt idx="1359">
                  <c:v>5.6979898933991002</c:v>
                </c:pt>
                <c:pt idx="1360">
                  <c:v>3.6013657925711602</c:v>
                </c:pt>
                <c:pt idx="1361">
                  <c:v>26.734948730811301</c:v>
                </c:pt>
                <c:pt idx="1362">
                  <c:v>3.60263407791677</c:v>
                </c:pt>
                <c:pt idx="1363">
                  <c:v>2.30913595886275</c:v>
                </c:pt>
                <c:pt idx="1364">
                  <c:v>1.21295041021905</c:v>
                </c:pt>
                <c:pt idx="1365">
                  <c:v>3.6756343899995199</c:v>
                </c:pt>
                <c:pt idx="1366">
                  <c:v>3.8196725340450599</c:v>
                </c:pt>
                <c:pt idx="1367">
                  <c:v>1.94498631099264</c:v>
                </c:pt>
                <c:pt idx="1368">
                  <c:v>0</c:v>
                </c:pt>
                <c:pt idx="1369">
                  <c:v>9.5936912814734097</c:v>
                </c:pt>
                <c:pt idx="1370">
                  <c:v>3.8016698592876002</c:v>
                </c:pt>
                <c:pt idx="1371">
                  <c:v>0</c:v>
                </c:pt>
                <c:pt idx="1372">
                  <c:v>2.55935209198566</c:v>
                </c:pt>
                <c:pt idx="1373">
                  <c:v>6.4736620819306099</c:v>
                </c:pt>
                <c:pt idx="1374">
                  <c:v>4.3374863006653799</c:v>
                </c:pt>
                <c:pt idx="1375">
                  <c:v>10.5838144841935</c:v>
                </c:pt>
                <c:pt idx="1376">
                  <c:v>9.6935075945796498</c:v>
                </c:pt>
                <c:pt idx="1377">
                  <c:v>1.40169740956481</c:v>
                </c:pt>
                <c:pt idx="1378">
                  <c:v>2.2064205800728001</c:v>
                </c:pt>
                <c:pt idx="1379">
                  <c:v>4.1256108019355198</c:v>
                </c:pt>
                <c:pt idx="1380">
                  <c:v>0.85940728810300204</c:v>
                </c:pt>
                <c:pt idx="1381">
                  <c:v>7.1463259438425704</c:v>
                </c:pt>
                <c:pt idx="1382">
                  <c:v>0</c:v>
                </c:pt>
                <c:pt idx="1383">
                  <c:v>3.7143431112293199</c:v>
                </c:pt>
                <c:pt idx="1384">
                  <c:v>0</c:v>
                </c:pt>
                <c:pt idx="1385">
                  <c:v>13.260073553751701</c:v>
                </c:pt>
                <c:pt idx="1386">
                  <c:v>3.4371416612565899</c:v>
                </c:pt>
                <c:pt idx="1387">
                  <c:v>0.132907262600616</c:v>
                </c:pt>
                <c:pt idx="1388">
                  <c:v>5.5124377171547003</c:v>
                </c:pt>
                <c:pt idx="1389">
                  <c:v>5.5564836289084703</c:v>
                </c:pt>
                <c:pt idx="1390">
                  <c:v>3.51631740593524</c:v>
                </c:pt>
                <c:pt idx="1391">
                  <c:v>8.5995552831638395</c:v>
                </c:pt>
                <c:pt idx="1392">
                  <c:v>0</c:v>
                </c:pt>
                <c:pt idx="1393">
                  <c:v>2.4113279030383201</c:v>
                </c:pt>
                <c:pt idx="1394">
                  <c:v>5.3159978329052597</c:v>
                </c:pt>
                <c:pt idx="1395">
                  <c:v>5.1849584883205599</c:v>
                </c:pt>
                <c:pt idx="1396">
                  <c:v>0</c:v>
                </c:pt>
                <c:pt idx="1397">
                  <c:v>2.4464726946883899</c:v>
                </c:pt>
                <c:pt idx="1398">
                  <c:v>0</c:v>
                </c:pt>
                <c:pt idx="1399">
                  <c:v>4.6089271817358801</c:v>
                </c:pt>
                <c:pt idx="1400">
                  <c:v>3.4968887399308599</c:v>
                </c:pt>
                <c:pt idx="1401">
                  <c:v>6.9056478300184798</c:v>
                </c:pt>
                <c:pt idx="1402">
                  <c:v>0.85285400139184997</c:v>
                </c:pt>
                <c:pt idx="1403">
                  <c:v>3.74140534185055</c:v>
                </c:pt>
                <c:pt idx="1404">
                  <c:v>0.35183618714499498</c:v>
                </c:pt>
                <c:pt idx="1405">
                  <c:v>3.8655861847097102</c:v>
                </c:pt>
                <c:pt idx="1406">
                  <c:v>10.0492843489747</c:v>
                </c:pt>
                <c:pt idx="1407">
                  <c:v>0</c:v>
                </c:pt>
                <c:pt idx="1408">
                  <c:v>0</c:v>
                </c:pt>
                <c:pt idx="1409">
                  <c:v>3.7121051994970502</c:v>
                </c:pt>
                <c:pt idx="1410">
                  <c:v>0</c:v>
                </c:pt>
                <c:pt idx="1411">
                  <c:v>0</c:v>
                </c:pt>
                <c:pt idx="1412">
                  <c:v>5.9389615593137997</c:v>
                </c:pt>
                <c:pt idx="1413">
                  <c:v>4.5439069992550198</c:v>
                </c:pt>
                <c:pt idx="1414">
                  <c:v>0</c:v>
                </c:pt>
                <c:pt idx="1415">
                  <c:v>4.2160081960195299</c:v>
                </c:pt>
                <c:pt idx="1416">
                  <c:v>0</c:v>
                </c:pt>
                <c:pt idx="1417">
                  <c:v>8.6501316219823003</c:v>
                </c:pt>
                <c:pt idx="1418">
                  <c:v>18.1969406232806</c:v>
                </c:pt>
                <c:pt idx="1419">
                  <c:v>2.9123642695251699</c:v>
                </c:pt>
                <c:pt idx="1420">
                  <c:v>1.5411967827386199</c:v>
                </c:pt>
                <c:pt idx="1421">
                  <c:v>3.1445633726220801</c:v>
                </c:pt>
                <c:pt idx="1422">
                  <c:v>6.7841154291492103</c:v>
                </c:pt>
                <c:pt idx="1423">
                  <c:v>5.9937148404810499</c:v>
                </c:pt>
                <c:pt idx="1424">
                  <c:v>5.0567067096030298</c:v>
                </c:pt>
                <c:pt idx="1425">
                  <c:v>22.286742688526999</c:v>
                </c:pt>
                <c:pt idx="1426">
                  <c:v>2.74312458519623</c:v>
                </c:pt>
                <c:pt idx="1427">
                  <c:v>3.5616223918278802</c:v>
                </c:pt>
                <c:pt idx="1428">
                  <c:v>6.2164401559632303</c:v>
                </c:pt>
                <c:pt idx="1429">
                  <c:v>4.7805036634829001</c:v>
                </c:pt>
                <c:pt idx="1430">
                  <c:v>3.2528610827505302</c:v>
                </c:pt>
                <c:pt idx="1431">
                  <c:v>7.8680783801167502</c:v>
                </c:pt>
                <c:pt idx="1432">
                  <c:v>11.1396869329455</c:v>
                </c:pt>
                <c:pt idx="1433">
                  <c:v>3.19933204533916</c:v>
                </c:pt>
                <c:pt idx="1434">
                  <c:v>3.0374828490637098</c:v>
                </c:pt>
                <c:pt idx="1435">
                  <c:v>8.0897781366558092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4.9285863208048797</c:v>
                </c:pt>
                <c:pt idx="1441">
                  <c:v>0</c:v>
                </c:pt>
                <c:pt idx="1442">
                  <c:v>0</c:v>
                </c:pt>
                <c:pt idx="1443">
                  <c:v>4.3360161563509001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5.2310495901501897</c:v>
                </c:pt>
                <c:pt idx="1448">
                  <c:v>0</c:v>
                </c:pt>
                <c:pt idx="1449">
                  <c:v>0</c:v>
                </c:pt>
                <c:pt idx="1450">
                  <c:v>5.6799979264165703</c:v>
                </c:pt>
                <c:pt idx="1451">
                  <c:v>6.8846321135992001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0.14171222173301401</c:v>
                </c:pt>
                <c:pt idx="1456">
                  <c:v>11.1730359040038</c:v>
                </c:pt>
                <c:pt idx="1457">
                  <c:v>14.509830798428</c:v>
                </c:pt>
                <c:pt idx="1458">
                  <c:v>0</c:v>
                </c:pt>
                <c:pt idx="1459">
                  <c:v>9.1704150319737305</c:v>
                </c:pt>
                <c:pt idx="1460">
                  <c:v>0</c:v>
                </c:pt>
                <c:pt idx="1461">
                  <c:v>4.5084749034399199</c:v>
                </c:pt>
                <c:pt idx="1462">
                  <c:v>0.511360056366157</c:v>
                </c:pt>
                <c:pt idx="1463">
                  <c:v>11.142936752010799</c:v>
                </c:pt>
                <c:pt idx="1464">
                  <c:v>17.9876823725576</c:v>
                </c:pt>
                <c:pt idx="1465">
                  <c:v>3.0574583848379699</c:v>
                </c:pt>
                <c:pt idx="1466">
                  <c:v>7.2033110445478901</c:v>
                </c:pt>
                <c:pt idx="1467">
                  <c:v>1.0223230287288301</c:v>
                </c:pt>
                <c:pt idx="1468">
                  <c:v>3.3348673484715001</c:v>
                </c:pt>
                <c:pt idx="1469">
                  <c:v>9.3762444264126703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3.8110926227445598</c:v>
                </c:pt>
                <c:pt idx="1474">
                  <c:v>2.5112240401552701</c:v>
                </c:pt>
                <c:pt idx="1475">
                  <c:v>3.5266281387736802</c:v>
                </c:pt>
                <c:pt idx="1476">
                  <c:v>12.025138992071399</c:v>
                </c:pt>
                <c:pt idx="1477">
                  <c:v>2.62374951446309</c:v>
                </c:pt>
                <c:pt idx="1478">
                  <c:v>5.4615824870897303</c:v>
                </c:pt>
                <c:pt idx="1479">
                  <c:v>6.45792299455207</c:v>
                </c:pt>
                <c:pt idx="1480">
                  <c:v>4.1942434689296899</c:v>
                </c:pt>
                <c:pt idx="1481">
                  <c:v>4.0569950927598901</c:v>
                </c:pt>
                <c:pt idx="1482">
                  <c:v>4.2143041822524197</c:v>
                </c:pt>
                <c:pt idx="1483">
                  <c:v>10.123191811048899</c:v>
                </c:pt>
                <c:pt idx="1484">
                  <c:v>5.0125702249518698</c:v>
                </c:pt>
                <c:pt idx="1485">
                  <c:v>5.0461971605157601</c:v>
                </c:pt>
                <c:pt idx="1486">
                  <c:v>7.4850707946967896</c:v>
                </c:pt>
                <c:pt idx="1487">
                  <c:v>0</c:v>
                </c:pt>
                <c:pt idx="1488">
                  <c:v>6.1803164591010602E-2</c:v>
                </c:pt>
                <c:pt idx="1489">
                  <c:v>11.7889125595048</c:v>
                </c:pt>
                <c:pt idx="1490">
                  <c:v>1.5435717417399599</c:v>
                </c:pt>
                <c:pt idx="1491">
                  <c:v>0.57431379513956404</c:v>
                </c:pt>
                <c:pt idx="1492">
                  <c:v>8.3451876411622194</c:v>
                </c:pt>
                <c:pt idx="1493">
                  <c:v>0</c:v>
                </c:pt>
                <c:pt idx="1494">
                  <c:v>5.3254799850378598</c:v>
                </c:pt>
                <c:pt idx="1495">
                  <c:v>2.5921451162871598</c:v>
                </c:pt>
                <c:pt idx="1496">
                  <c:v>1.24651940905809</c:v>
                </c:pt>
                <c:pt idx="1497">
                  <c:v>0</c:v>
                </c:pt>
                <c:pt idx="1498">
                  <c:v>4.7812145894832003</c:v>
                </c:pt>
                <c:pt idx="1499">
                  <c:v>0.36940642819009301</c:v>
                </c:pt>
                <c:pt idx="1500">
                  <c:v>3.4276931060323999</c:v>
                </c:pt>
                <c:pt idx="1501">
                  <c:v>0.35283409614544797</c:v>
                </c:pt>
                <c:pt idx="1502">
                  <c:v>7.2224781994225102</c:v>
                </c:pt>
                <c:pt idx="1503">
                  <c:v>0</c:v>
                </c:pt>
                <c:pt idx="1504">
                  <c:v>18.031251959037</c:v>
                </c:pt>
                <c:pt idx="1505">
                  <c:v>0</c:v>
                </c:pt>
                <c:pt idx="1506">
                  <c:v>4.2795625387589</c:v>
                </c:pt>
                <c:pt idx="1507">
                  <c:v>22.1788107103974</c:v>
                </c:pt>
                <c:pt idx="1508">
                  <c:v>1.95093332438664</c:v>
                </c:pt>
                <c:pt idx="1509">
                  <c:v>3.9267012754990298</c:v>
                </c:pt>
                <c:pt idx="1510">
                  <c:v>6.3857284785127204</c:v>
                </c:pt>
                <c:pt idx="1511">
                  <c:v>2.1544620123699998</c:v>
                </c:pt>
                <c:pt idx="1512">
                  <c:v>2.0819048928929602</c:v>
                </c:pt>
                <c:pt idx="1513">
                  <c:v>2.1832854688012899</c:v>
                </c:pt>
                <c:pt idx="1514">
                  <c:v>8.58285176330204</c:v>
                </c:pt>
                <c:pt idx="1515">
                  <c:v>3.31086650296445</c:v>
                </c:pt>
                <c:pt idx="1516">
                  <c:v>4.4979860152306603</c:v>
                </c:pt>
                <c:pt idx="1517">
                  <c:v>4.6657639792878296</c:v>
                </c:pt>
                <c:pt idx="1518">
                  <c:v>3.6679967582745401</c:v>
                </c:pt>
                <c:pt idx="1519">
                  <c:v>0</c:v>
                </c:pt>
                <c:pt idx="1520">
                  <c:v>8.4278078039524704</c:v>
                </c:pt>
                <c:pt idx="1521">
                  <c:v>6.6726094916267398</c:v>
                </c:pt>
                <c:pt idx="1522">
                  <c:v>3.5703168191800101</c:v>
                </c:pt>
                <c:pt idx="1523">
                  <c:v>4.1609024948197</c:v>
                </c:pt>
                <c:pt idx="1524">
                  <c:v>9.7744059143190007</c:v>
                </c:pt>
                <c:pt idx="1525">
                  <c:v>0</c:v>
                </c:pt>
                <c:pt idx="1526">
                  <c:v>22.8866924839479</c:v>
                </c:pt>
                <c:pt idx="1527">
                  <c:v>5.8490327730883802</c:v>
                </c:pt>
                <c:pt idx="1528">
                  <c:v>2.1498833621783202</c:v>
                </c:pt>
                <c:pt idx="1529">
                  <c:v>6.9818721618081998</c:v>
                </c:pt>
                <c:pt idx="1530">
                  <c:v>0</c:v>
                </c:pt>
                <c:pt idx="1531">
                  <c:v>0.15021356430317501</c:v>
                </c:pt>
                <c:pt idx="1532">
                  <c:v>4.6642826226298704</c:v>
                </c:pt>
                <c:pt idx="1533">
                  <c:v>5.7981241149310696</c:v>
                </c:pt>
                <c:pt idx="1534">
                  <c:v>6.6343582669359904</c:v>
                </c:pt>
                <c:pt idx="1535">
                  <c:v>4.37324022080369</c:v>
                </c:pt>
                <c:pt idx="1536">
                  <c:v>8.5742735197703404</c:v>
                </c:pt>
                <c:pt idx="1537">
                  <c:v>10.2751816596053</c:v>
                </c:pt>
                <c:pt idx="1538">
                  <c:v>4.1796169858744099</c:v>
                </c:pt>
                <c:pt idx="1539">
                  <c:v>1.30222483742263</c:v>
                </c:pt>
                <c:pt idx="1540">
                  <c:v>29.5190878643715</c:v>
                </c:pt>
                <c:pt idx="1541">
                  <c:v>12.962810667061699</c:v>
                </c:pt>
                <c:pt idx="1542">
                  <c:v>2.2897021270189599</c:v>
                </c:pt>
                <c:pt idx="1543">
                  <c:v>3.2965568128217302</c:v>
                </c:pt>
                <c:pt idx="1544">
                  <c:v>5.8688363214646504</c:v>
                </c:pt>
                <c:pt idx="1545">
                  <c:v>1.87057799359001</c:v>
                </c:pt>
                <c:pt idx="1546">
                  <c:v>3.4317548103453501</c:v>
                </c:pt>
                <c:pt idx="1547">
                  <c:v>6.3987943410545398</c:v>
                </c:pt>
                <c:pt idx="1548">
                  <c:v>4.3735986740204096</c:v>
                </c:pt>
                <c:pt idx="1549">
                  <c:v>0</c:v>
                </c:pt>
                <c:pt idx="1550">
                  <c:v>0</c:v>
                </c:pt>
                <c:pt idx="1551">
                  <c:v>3.3344174981363399</c:v>
                </c:pt>
                <c:pt idx="1552">
                  <c:v>1.65239044145403</c:v>
                </c:pt>
                <c:pt idx="1553">
                  <c:v>10.4296370888326</c:v>
                </c:pt>
                <c:pt idx="1554">
                  <c:v>0</c:v>
                </c:pt>
                <c:pt idx="1555">
                  <c:v>1.4835598493601601</c:v>
                </c:pt>
                <c:pt idx="1556">
                  <c:v>8.5683800188670993</c:v>
                </c:pt>
                <c:pt idx="1557">
                  <c:v>1.00161641885703</c:v>
                </c:pt>
                <c:pt idx="1558">
                  <c:v>13.979335468503001</c:v>
                </c:pt>
                <c:pt idx="1559">
                  <c:v>3.6048004749010598</c:v>
                </c:pt>
                <c:pt idx="1560">
                  <c:v>10.235207789625001</c:v>
                </c:pt>
                <c:pt idx="1561">
                  <c:v>7.3659166055326999</c:v>
                </c:pt>
                <c:pt idx="1562">
                  <c:v>6.6292110383445202</c:v>
                </c:pt>
                <c:pt idx="1563">
                  <c:v>4.9454264918664901</c:v>
                </c:pt>
                <c:pt idx="1564">
                  <c:v>0</c:v>
                </c:pt>
                <c:pt idx="1565">
                  <c:v>1.3250154653272801</c:v>
                </c:pt>
                <c:pt idx="1566">
                  <c:v>6.4070904800280699</c:v>
                </c:pt>
                <c:pt idx="1567">
                  <c:v>9.0642807898773992</c:v>
                </c:pt>
                <c:pt idx="1568">
                  <c:v>1.2429663080825499</c:v>
                </c:pt>
                <c:pt idx="1569">
                  <c:v>10.326737959364101</c:v>
                </c:pt>
                <c:pt idx="1570">
                  <c:v>0</c:v>
                </c:pt>
                <c:pt idx="1571">
                  <c:v>0</c:v>
                </c:pt>
                <c:pt idx="1572">
                  <c:v>7.2847326126072698</c:v>
                </c:pt>
                <c:pt idx="1573">
                  <c:v>8.8607895427512204</c:v>
                </c:pt>
                <c:pt idx="1574">
                  <c:v>4.0257180895494296</c:v>
                </c:pt>
                <c:pt idx="1575">
                  <c:v>8.1118403635374499</c:v>
                </c:pt>
                <c:pt idx="1576">
                  <c:v>0</c:v>
                </c:pt>
                <c:pt idx="1577">
                  <c:v>0</c:v>
                </c:pt>
                <c:pt idx="1578">
                  <c:v>5.6890658037835502</c:v>
                </c:pt>
                <c:pt idx="1579">
                  <c:v>2.7574712419512601</c:v>
                </c:pt>
                <c:pt idx="1580">
                  <c:v>0.44906074189464701</c:v>
                </c:pt>
                <c:pt idx="1581">
                  <c:v>0</c:v>
                </c:pt>
                <c:pt idx="1582">
                  <c:v>0</c:v>
                </c:pt>
                <c:pt idx="1583">
                  <c:v>16.753927141255399</c:v>
                </c:pt>
                <c:pt idx="1584">
                  <c:v>0</c:v>
                </c:pt>
                <c:pt idx="1585">
                  <c:v>5.7682288540781803</c:v>
                </c:pt>
                <c:pt idx="1586">
                  <c:v>6.6283207618600501</c:v>
                </c:pt>
                <c:pt idx="1587">
                  <c:v>0.213285880167459</c:v>
                </c:pt>
                <c:pt idx="1588">
                  <c:v>5.0896848257479101</c:v>
                </c:pt>
                <c:pt idx="1589">
                  <c:v>0.530903597500055</c:v>
                </c:pt>
                <c:pt idx="1590">
                  <c:v>2.95697129419819</c:v>
                </c:pt>
                <c:pt idx="1591">
                  <c:v>0.51618664856200902</c:v>
                </c:pt>
                <c:pt idx="1592">
                  <c:v>4.3975054139817402</c:v>
                </c:pt>
                <c:pt idx="1593">
                  <c:v>1.16950058841093</c:v>
                </c:pt>
                <c:pt idx="1594">
                  <c:v>2.00232795349255</c:v>
                </c:pt>
                <c:pt idx="1595">
                  <c:v>1.4756592249637901</c:v>
                </c:pt>
                <c:pt idx="1596">
                  <c:v>7.5965242160931199</c:v>
                </c:pt>
                <c:pt idx="1597">
                  <c:v>1.3670399011083501</c:v>
                </c:pt>
                <c:pt idx="1598">
                  <c:v>4.8555304309839604</c:v>
                </c:pt>
                <c:pt idx="1599">
                  <c:v>0</c:v>
                </c:pt>
                <c:pt idx="1600">
                  <c:v>2.3663884514442799</c:v>
                </c:pt>
                <c:pt idx="1601">
                  <c:v>5.7630400884609303</c:v>
                </c:pt>
                <c:pt idx="1602">
                  <c:v>11.7333886458684</c:v>
                </c:pt>
                <c:pt idx="1603">
                  <c:v>7.7994384906058398</c:v>
                </c:pt>
                <c:pt idx="1604">
                  <c:v>3.7334961550698602</c:v>
                </c:pt>
                <c:pt idx="1605">
                  <c:v>0</c:v>
                </c:pt>
                <c:pt idx="1606">
                  <c:v>4.4945218507990603</c:v>
                </c:pt>
                <c:pt idx="1607">
                  <c:v>6.2307545126257802</c:v>
                </c:pt>
                <c:pt idx="1608">
                  <c:v>5.2198239412025798</c:v>
                </c:pt>
                <c:pt idx="1609">
                  <c:v>1.99353107109144</c:v>
                </c:pt>
                <c:pt idx="1610">
                  <c:v>5.47000447419979</c:v>
                </c:pt>
                <c:pt idx="1611">
                  <c:v>14.0040805478185</c:v>
                </c:pt>
                <c:pt idx="1612">
                  <c:v>2.5732961807521502</c:v>
                </c:pt>
                <c:pt idx="1613">
                  <c:v>4.7229897069548201</c:v>
                </c:pt>
                <c:pt idx="1614">
                  <c:v>10.0320680150054</c:v>
                </c:pt>
                <c:pt idx="1615">
                  <c:v>6.0309809956710003</c:v>
                </c:pt>
                <c:pt idx="1616">
                  <c:v>5.6184539565973299</c:v>
                </c:pt>
                <c:pt idx="1617">
                  <c:v>7.8971100535756804</c:v>
                </c:pt>
                <c:pt idx="1618">
                  <c:v>1.59755569036297</c:v>
                </c:pt>
                <c:pt idx="1619">
                  <c:v>2.0855205372447001</c:v>
                </c:pt>
                <c:pt idx="1620">
                  <c:v>0</c:v>
                </c:pt>
                <c:pt idx="1621">
                  <c:v>5.7339132857764001</c:v>
                </c:pt>
                <c:pt idx="1622">
                  <c:v>5.9955895201196601</c:v>
                </c:pt>
                <c:pt idx="1623">
                  <c:v>4.7122391717537297</c:v>
                </c:pt>
                <c:pt idx="1624">
                  <c:v>17.191716592342399</c:v>
                </c:pt>
                <c:pt idx="1625">
                  <c:v>4.3781998010312799</c:v>
                </c:pt>
                <c:pt idx="1626">
                  <c:v>13.490390600055299</c:v>
                </c:pt>
                <c:pt idx="1627">
                  <c:v>4.2453485183869901</c:v>
                </c:pt>
                <c:pt idx="1628">
                  <c:v>2.7607173605724502</c:v>
                </c:pt>
                <c:pt idx="1629">
                  <c:v>5.1678108580015003</c:v>
                </c:pt>
                <c:pt idx="1630">
                  <c:v>0</c:v>
                </c:pt>
                <c:pt idx="1631">
                  <c:v>5.2394741696326097</c:v>
                </c:pt>
                <c:pt idx="1632">
                  <c:v>4.2448196371641096</c:v>
                </c:pt>
                <c:pt idx="1633">
                  <c:v>2.0406184562804599</c:v>
                </c:pt>
                <c:pt idx="1634">
                  <c:v>7.0187085953283201</c:v>
                </c:pt>
                <c:pt idx="1635">
                  <c:v>6.46053716406528</c:v>
                </c:pt>
                <c:pt idx="1636">
                  <c:v>0.79428159393015696</c:v>
                </c:pt>
                <c:pt idx="1637">
                  <c:v>3.4513281500075101</c:v>
                </c:pt>
                <c:pt idx="1638">
                  <c:v>4.9069948518286504</c:v>
                </c:pt>
                <c:pt idx="1639">
                  <c:v>22.018707205338298</c:v>
                </c:pt>
                <c:pt idx="1640">
                  <c:v>5.5113656498376802</c:v>
                </c:pt>
                <c:pt idx="1641">
                  <c:v>7.8437800759416003</c:v>
                </c:pt>
                <c:pt idx="1642">
                  <c:v>14.171771360584399</c:v>
                </c:pt>
                <c:pt idx="1643">
                  <c:v>10.9692703114062</c:v>
                </c:pt>
                <c:pt idx="1644">
                  <c:v>0</c:v>
                </c:pt>
                <c:pt idx="1645">
                  <c:v>10.4374867981556</c:v>
                </c:pt>
                <c:pt idx="1646">
                  <c:v>5.62593992799912</c:v>
                </c:pt>
                <c:pt idx="1647">
                  <c:v>3.2815916781025698</c:v>
                </c:pt>
                <c:pt idx="1648">
                  <c:v>5.2399284076439496</c:v>
                </c:pt>
                <c:pt idx="1649">
                  <c:v>4.2734380045097096</c:v>
                </c:pt>
                <c:pt idx="1650">
                  <c:v>4.2820354867003996</c:v>
                </c:pt>
                <c:pt idx="1651">
                  <c:v>2.2029505176398398</c:v>
                </c:pt>
                <c:pt idx="1652">
                  <c:v>9.8406906816440198</c:v>
                </c:pt>
                <c:pt idx="1653">
                  <c:v>23.105303209448898</c:v>
                </c:pt>
                <c:pt idx="1654">
                  <c:v>1.19244534941896</c:v>
                </c:pt>
                <c:pt idx="1655">
                  <c:v>1.3953774073379701</c:v>
                </c:pt>
                <c:pt idx="1656">
                  <c:v>6.4052717395047898</c:v>
                </c:pt>
                <c:pt idx="1657">
                  <c:v>5.1976830535182303</c:v>
                </c:pt>
                <c:pt idx="1658">
                  <c:v>0</c:v>
                </c:pt>
                <c:pt idx="1659">
                  <c:v>11.0167417155454</c:v>
                </c:pt>
                <c:pt idx="1660">
                  <c:v>10.702765610644301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22.257485854744601</c:v>
                </c:pt>
                <c:pt idx="1665">
                  <c:v>0.73763608688487203</c:v>
                </c:pt>
                <c:pt idx="1666">
                  <c:v>5.3192067489730404</c:v>
                </c:pt>
                <c:pt idx="1667">
                  <c:v>3.2003456124852501</c:v>
                </c:pt>
                <c:pt idx="1668">
                  <c:v>1.61384384415866</c:v>
                </c:pt>
                <c:pt idx="1669">
                  <c:v>6.3431811165754498E-2</c:v>
                </c:pt>
                <c:pt idx="1670">
                  <c:v>6.9364690710311496</c:v>
                </c:pt>
                <c:pt idx="1671">
                  <c:v>6.0518170735875598</c:v>
                </c:pt>
                <c:pt idx="1672">
                  <c:v>0.55612063484995999</c:v>
                </c:pt>
                <c:pt idx="1673">
                  <c:v>4.9800058243050396</c:v>
                </c:pt>
                <c:pt idx="1674">
                  <c:v>0</c:v>
                </c:pt>
                <c:pt idx="1675">
                  <c:v>8.5691171865013995</c:v>
                </c:pt>
                <c:pt idx="1676">
                  <c:v>4.9564440809855999</c:v>
                </c:pt>
                <c:pt idx="1677">
                  <c:v>6.0390174490007302</c:v>
                </c:pt>
                <c:pt idx="1678">
                  <c:v>15.9124725852607</c:v>
                </c:pt>
                <c:pt idx="1679">
                  <c:v>0</c:v>
                </c:pt>
                <c:pt idx="1680">
                  <c:v>0</c:v>
                </c:pt>
                <c:pt idx="1681">
                  <c:v>7.5307303197827</c:v>
                </c:pt>
                <c:pt idx="1682">
                  <c:v>12.1619874876487</c:v>
                </c:pt>
                <c:pt idx="1683">
                  <c:v>8.5407963328086804</c:v>
                </c:pt>
                <c:pt idx="1684">
                  <c:v>3.06206387201751</c:v>
                </c:pt>
                <c:pt idx="1685">
                  <c:v>0</c:v>
                </c:pt>
                <c:pt idx="1686">
                  <c:v>5.7598195128178302</c:v>
                </c:pt>
                <c:pt idx="1687">
                  <c:v>3.9709236517788198</c:v>
                </c:pt>
                <c:pt idx="1688">
                  <c:v>9.2066063440031893</c:v>
                </c:pt>
                <c:pt idx="1689">
                  <c:v>3.0230522076913302</c:v>
                </c:pt>
                <c:pt idx="1690">
                  <c:v>7.8536387278105897</c:v>
                </c:pt>
                <c:pt idx="1691">
                  <c:v>5.8337040133966598</c:v>
                </c:pt>
                <c:pt idx="1692">
                  <c:v>3.56238220749088</c:v>
                </c:pt>
                <c:pt idx="1693">
                  <c:v>2.2969784395733499</c:v>
                </c:pt>
                <c:pt idx="1694">
                  <c:v>1.7439303778017099</c:v>
                </c:pt>
                <c:pt idx="1695">
                  <c:v>9.5990747357324793</c:v>
                </c:pt>
                <c:pt idx="1696">
                  <c:v>0</c:v>
                </c:pt>
                <c:pt idx="1697">
                  <c:v>0</c:v>
                </c:pt>
                <c:pt idx="1698">
                  <c:v>8.6797136601634293</c:v>
                </c:pt>
                <c:pt idx="1699">
                  <c:v>0.36417256864541198</c:v>
                </c:pt>
                <c:pt idx="1700">
                  <c:v>9.2490592010583406E-2</c:v>
                </c:pt>
                <c:pt idx="1701">
                  <c:v>7.5198216340555497</c:v>
                </c:pt>
                <c:pt idx="1702">
                  <c:v>7.3191002542994497</c:v>
                </c:pt>
                <c:pt idx="1703">
                  <c:v>1.76037670707506</c:v>
                </c:pt>
                <c:pt idx="1704">
                  <c:v>7.9838680396627097</c:v>
                </c:pt>
                <c:pt idx="1705">
                  <c:v>0</c:v>
                </c:pt>
                <c:pt idx="1706">
                  <c:v>0</c:v>
                </c:pt>
                <c:pt idx="1707">
                  <c:v>1.98609463807389</c:v>
                </c:pt>
                <c:pt idx="1708">
                  <c:v>2.3757233520025198</c:v>
                </c:pt>
                <c:pt idx="1709">
                  <c:v>1.3634030996303299</c:v>
                </c:pt>
                <c:pt idx="1710">
                  <c:v>4.0476058858199098</c:v>
                </c:pt>
                <c:pt idx="1711">
                  <c:v>0</c:v>
                </c:pt>
                <c:pt idx="1712">
                  <c:v>3.1589048736845999</c:v>
                </c:pt>
                <c:pt idx="1713">
                  <c:v>8.5465997999455503</c:v>
                </c:pt>
                <c:pt idx="1714">
                  <c:v>28.918903884314101</c:v>
                </c:pt>
                <c:pt idx="1715">
                  <c:v>0</c:v>
                </c:pt>
                <c:pt idx="1716">
                  <c:v>6.50311210507647</c:v>
                </c:pt>
                <c:pt idx="1717">
                  <c:v>17.913267516424401</c:v>
                </c:pt>
                <c:pt idx="1718">
                  <c:v>2.06046735825411</c:v>
                </c:pt>
                <c:pt idx="1719">
                  <c:v>4.7011566063508603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88-4230-9CFA-6875D82D9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201087"/>
        <c:axId val="148791839"/>
      </c:scatterChart>
      <c:valAx>
        <c:axId val="1538201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791839"/>
        <c:crosses val="autoZero"/>
        <c:crossBetween val="midCat"/>
      </c:valAx>
      <c:valAx>
        <c:axId val="148791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8201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7124890638670148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'DATA SORT'!$AA$3</c:f>
              <c:strCache>
                <c:ptCount val="1"/>
                <c:pt idx="0">
                  <c:v>CRE Loans To NW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'DATA SORT'!$AA$4:$AA$4463</c:f>
              <c:numCache>
                <c:formatCode>0.00</c:formatCode>
                <c:ptCount val="1720"/>
                <c:pt idx="0">
                  <c:v>-1793.1952291274299</c:v>
                </c:pt>
                <c:pt idx="1">
                  <c:v>0</c:v>
                </c:pt>
                <c:pt idx="2">
                  <c:v>48.525036263554902</c:v>
                </c:pt>
                <c:pt idx="3">
                  <c:v>0</c:v>
                </c:pt>
                <c:pt idx="4">
                  <c:v>48.020615773504197</c:v>
                </c:pt>
                <c:pt idx="5">
                  <c:v>0</c:v>
                </c:pt>
                <c:pt idx="6">
                  <c:v>79.712673995117598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144.01333533303401</c:v>
                </c:pt>
                <c:pt idx="15">
                  <c:v>46.568331475185097</c:v>
                </c:pt>
                <c:pt idx="16">
                  <c:v>0</c:v>
                </c:pt>
                <c:pt idx="17">
                  <c:v>0.31834777362445499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278.043846376028</c:v>
                </c:pt>
                <c:pt idx="23">
                  <c:v>0</c:v>
                </c:pt>
                <c:pt idx="24">
                  <c:v>64.622239940278106</c:v>
                </c:pt>
                <c:pt idx="25">
                  <c:v>0</c:v>
                </c:pt>
                <c:pt idx="26">
                  <c:v>8.01294166522786</c:v>
                </c:pt>
                <c:pt idx="27">
                  <c:v>0</c:v>
                </c:pt>
                <c:pt idx="28">
                  <c:v>0</c:v>
                </c:pt>
                <c:pt idx="29">
                  <c:v>92.6999559625214</c:v>
                </c:pt>
                <c:pt idx="30">
                  <c:v>0</c:v>
                </c:pt>
                <c:pt idx="31">
                  <c:v>49.6725835122527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49.488892087687901</c:v>
                </c:pt>
                <c:pt idx="36">
                  <c:v>292.08349024201499</c:v>
                </c:pt>
                <c:pt idx="37">
                  <c:v>15.4493011796371</c:v>
                </c:pt>
                <c:pt idx="38">
                  <c:v>0</c:v>
                </c:pt>
                <c:pt idx="39">
                  <c:v>47.197245344511899</c:v>
                </c:pt>
                <c:pt idx="40">
                  <c:v>0</c:v>
                </c:pt>
                <c:pt idx="41">
                  <c:v>29.3407163497371</c:v>
                </c:pt>
                <c:pt idx="42">
                  <c:v>89.296340686050797</c:v>
                </c:pt>
                <c:pt idx="43">
                  <c:v>171.19812576243501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59.623771398453698</c:v>
                </c:pt>
                <c:pt idx="48">
                  <c:v>21.104801595591901</c:v>
                </c:pt>
                <c:pt idx="49">
                  <c:v>0</c:v>
                </c:pt>
                <c:pt idx="50">
                  <c:v>219.70693586086</c:v>
                </c:pt>
                <c:pt idx="51">
                  <c:v>67.832816759253703</c:v>
                </c:pt>
                <c:pt idx="52">
                  <c:v>189.36690592983899</c:v>
                </c:pt>
                <c:pt idx="53">
                  <c:v>0</c:v>
                </c:pt>
                <c:pt idx="54">
                  <c:v>0</c:v>
                </c:pt>
                <c:pt idx="55">
                  <c:v>16.376511371264002</c:v>
                </c:pt>
                <c:pt idx="56">
                  <c:v>0</c:v>
                </c:pt>
                <c:pt idx="57">
                  <c:v>14.5304840845734</c:v>
                </c:pt>
                <c:pt idx="58">
                  <c:v>0</c:v>
                </c:pt>
                <c:pt idx="59">
                  <c:v>0</c:v>
                </c:pt>
                <c:pt idx="60">
                  <c:v>57.190647354638102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111.175959244007</c:v>
                </c:pt>
                <c:pt idx="65">
                  <c:v>11.487010683316599</c:v>
                </c:pt>
                <c:pt idx="66">
                  <c:v>65.814418611705705</c:v>
                </c:pt>
                <c:pt idx="67">
                  <c:v>0</c:v>
                </c:pt>
                <c:pt idx="68">
                  <c:v>0</c:v>
                </c:pt>
                <c:pt idx="69">
                  <c:v>100.500808258118</c:v>
                </c:pt>
                <c:pt idx="70">
                  <c:v>45.179918003855697</c:v>
                </c:pt>
                <c:pt idx="71">
                  <c:v>143.237765025935</c:v>
                </c:pt>
                <c:pt idx="72">
                  <c:v>122.896402798414</c:v>
                </c:pt>
                <c:pt idx="73">
                  <c:v>0</c:v>
                </c:pt>
                <c:pt idx="74">
                  <c:v>207.89834769612</c:v>
                </c:pt>
                <c:pt idx="75">
                  <c:v>0</c:v>
                </c:pt>
                <c:pt idx="76">
                  <c:v>0.66904349969642896</c:v>
                </c:pt>
                <c:pt idx="77">
                  <c:v>30.698624354579199</c:v>
                </c:pt>
                <c:pt idx="78">
                  <c:v>0</c:v>
                </c:pt>
                <c:pt idx="79">
                  <c:v>18.028297465483998</c:v>
                </c:pt>
                <c:pt idx="80">
                  <c:v>0</c:v>
                </c:pt>
                <c:pt idx="81">
                  <c:v>7.9183477534712097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2.0112437534276202</c:v>
                </c:pt>
                <c:pt idx="86">
                  <c:v>416.56007833060801</c:v>
                </c:pt>
                <c:pt idx="87">
                  <c:v>0</c:v>
                </c:pt>
                <c:pt idx="88">
                  <c:v>0</c:v>
                </c:pt>
                <c:pt idx="89">
                  <c:v>89.586850512689495</c:v>
                </c:pt>
                <c:pt idx="90">
                  <c:v>0</c:v>
                </c:pt>
                <c:pt idx="91">
                  <c:v>533.44208408619102</c:v>
                </c:pt>
                <c:pt idx="92">
                  <c:v>1.5698190217468599</c:v>
                </c:pt>
                <c:pt idx="93">
                  <c:v>116.265793716758</c:v>
                </c:pt>
                <c:pt idx="94">
                  <c:v>86.195389029725703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8.5785944902594302</c:v>
                </c:pt>
                <c:pt idx="101">
                  <c:v>104.585021518</c:v>
                </c:pt>
                <c:pt idx="102">
                  <c:v>0</c:v>
                </c:pt>
                <c:pt idx="103">
                  <c:v>27.790712223922299</c:v>
                </c:pt>
                <c:pt idx="104">
                  <c:v>371.89082947101701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150.12765827504299</c:v>
                </c:pt>
                <c:pt idx="110">
                  <c:v>176.91886039459399</c:v>
                </c:pt>
                <c:pt idx="111">
                  <c:v>0</c:v>
                </c:pt>
                <c:pt idx="112">
                  <c:v>26.962778669406301</c:v>
                </c:pt>
                <c:pt idx="113">
                  <c:v>121.203609671468</c:v>
                </c:pt>
                <c:pt idx="114">
                  <c:v>186.823009941301</c:v>
                </c:pt>
                <c:pt idx="115">
                  <c:v>0</c:v>
                </c:pt>
                <c:pt idx="116">
                  <c:v>0</c:v>
                </c:pt>
                <c:pt idx="117">
                  <c:v>84.069378723796902</c:v>
                </c:pt>
                <c:pt idx="118">
                  <c:v>3.7103208054741499</c:v>
                </c:pt>
                <c:pt idx="119">
                  <c:v>232.477922653012</c:v>
                </c:pt>
                <c:pt idx="120">
                  <c:v>26.863431642110498</c:v>
                </c:pt>
                <c:pt idx="121">
                  <c:v>16.841268519481599</c:v>
                </c:pt>
                <c:pt idx="122">
                  <c:v>4.9270027536166596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30.1624625238872</c:v>
                </c:pt>
                <c:pt idx="127">
                  <c:v>102.951500290255</c:v>
                </c:pt>
                <c:pt idx="128">
                  <c:v>80.164009502376103</c:v>
                </c:pt>
                <c:pt idx="129">
                  <c:v>64.1071814351493</c:v>
                </c:pt>
                <c:pt idx="130">
                  <c:v>0</c:v>
                </c:pt>
                <c:pt idx="131">
                  <c:v>44.992137134501398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80.058951299554906</c:v>
                </c:pt>
                <c:pt idx="139">
                  <c:v>16.062774356794701</c:v>
                </c:pt>
                <c:pt idx="140">
                  <c:v>0</c:v>
                </c:pt>
                <c:pt idx="141">
                  <c:v>2.0708407902844899</c:v>
                </c:pt>
                <c:pt idx="142">
                  <c:v>22.6988772202814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149.79094916468199</c:v>
                </c:pt>
                <c:pt idx="147">
                  <c:v>28.711840641927498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286.85327500322899</c:v>
                </c:pt>
                <c:pt idx="155">
                  <c:v>0</c:v>
                </c:pt>
                <c:pt idx="156">
                  <c:v>42.556860582545902</c:v>
                </c:pt>
                <c:pt idx="157">
                  <c:v>4.5340206027883401</c:v>
                </c:pt>
                <c:pt idx="158">
                  <c:v>0</c:v>
                </c:pt>
                <c:pt idx="159">
                  <c:v>0</c:v>
                </c:pt>
                <c:pt idx="160">
                  <c:v>93.461466373229996</c:v>
                </c:pt>
                <c:pt idx="161">
                  <c:v>0</c:v>
                </c:pt>
                <c:pt idx="162">
                  <c:v>306.84572130483701</c:v>
                </c:pt>
                <c:pt idx="163">
                  <c:v>125.899280148584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22.4026727082259</c:v>
                </c:pt>
                <c:pt idx="168">
                  <c:v>0</c:v>
                </c:pt>
                <c:pt idx="169">
                  <c:v>160.592475413595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65.249605201430896</c:v>
                </c:pt>
                <c:pt idx="174">
                  <c:v>0</c:v>
                </c:pt>
                <c:pt idx="175">
                  <c:v>99.288213456915599</c:v>
                </c:pt>
                <c:pt idx="176">
                  <c:v>0</c:v>
                </c:pt>
                <c:pt idx="177">
                  <c:v>0</c:v>
                </c:pt>
                <c:pt idx="178">
                  <c:v>84.389271876995394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172.19172193447</c:v>
                </c:pt>
                <c:pt idx="185">
                  <c:v>88.144435534332899</c:v>
                </c:pt>
                <c:pt idx="186">
                  <c:v>0</c:v>
                </c:pt>
                <c:pt idx="187">
                  <c:v>13.1425113843048</c:v>
                </c:pt>
                <c:pt idx="188">
                  <c:v>0</c:v>
                </c:pt>
                <c:pt idx="189">
                  <c:v>10.3431162239167</c:v>
                </c:pt>
                <c:pt idx="190">
                  <c:v>0</c:v>
                </c:pt>
                <c:pt idx="191">
                  <c:v>0.70207625878926805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0.89220828666585295</c:v>
                </c:pt>
                <c:pt idx="197">
                  <c:v>61.075311162393596</c:v>
                </c:pt>
                <c:pt idx="198">
                  <c:v>87.526721397227604</c:v>
                </c:pt>
                <c:pt idx="199">
                  <c:v>463.326301756958</c:v>
                </c:pt>
                <c:pt idx="200">
                  <c:v>44.154352670925398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16.651122252528602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13.175837391357399</c:v>
                </c:pt>
                <c:pt idx="217">
                  <c:v>0</c:v>
                </c:pt>
                <c:pt idx="218">
                  <c:v>9.5717143615560794</c:v>
                </c:pt>
                <c:pt idx="219">
                  <c:v>97.294112457711705</c:v>
                </c:pt>
                <c:pt idx="220">
                  <c:v>60.322196578482199</c:v>
                </c:pt>
                <c:pt idx="221">
                  <c:v>0</c:v>
                </c:pt>
                <c:pt idx="222">
                  <c:v>188.23026378025199</c:v>
                </c:pt>
                <c:pt idx="223">
                  <c:v>86.559224905693</c:v>
                </c:pt>
                <c:pt idx="224">
                  <c:v>81.038406010481907</c:v>
                </c:pt>
                <c:pt idx="225">
                  <c:v>0</c:v>
                </c:pt>
                <c:pt idx="226">
                  <c:v>143.000402586364</c:v>
                </c:pt>
                <c:pt idx="227">
                  <c:v>0</c:v>
                </c:pt>
                <c:pt idx="228">
                  <c:v>73.556924694009197</c:v>
                </c:pt>
                <c:pt idx="229">
                  <c:v>211.81206018380701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165.25290373918099</c:v>
                </c:pt>
                <c:pt idx="235">
                  <c:v>179.85005285206299</c:v>
                </c:pt>
                <c:pt idx="236">
                  <c:v>87.321166295383406</c:v>
                </c:pt>
                <c:pt idx="237">
                  <c:v>6.3883801258654103</c:v>
                </c:pt>
                <c:pt idx="238">
                  <c:v>0</c:v>
                </c:pt>
                <c:pt idx="239">
                  <c:v>0</c:v>
                </c:pt>
                <c:pt idx="240">
                  <c:v>121.416777311838</c:v>
                </c:pt>
                <c:pt idx="241">
                  <c:v>0</c:v>
                </c:pt>
                <c:pt idx="242">
                  <c:v>46.180985069879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103.271575111085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5.2735623926939796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76.983651730973094</c:v>
                </c:pt>
                <c:pt idx="258">
                  <c:v>46.796325485057999</c:v>
                </c:pt>
                <c:pt idx="259">
                  <c:v>18.693823414135</c:v>
                </c:pt>
                <c:pt idx="260">
                  <c:v>3.24884135140673</c:v>
                </c:pt>
                <c:pt idx="261">
                  <c:v>0</c:v>
                </c:pt>
                <c:pt idx="262">
                  <c:v>46.759602082016997</c:v>
                </c:pt>
                <c:pt idx="263">
                  <c:v>0</c:v>
                </c:pt>
                <c:pt idx="264">
                  <c:v>36.908666111203097</c:v>
                </c:pt>
                <c:pt idx="265">
                  <c:v>0</c:v>
                </c:pt>
                <c:pt idx="266">
                  <c:v>0</c:v>
                </c:pt>
                <c:pt idx="267">
                  <c:v>155.139288850588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138.41263874959299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289.99938242856598</c:v>
                </c:pt>
                <c:pt idx="279">
                  <c:v>194.38689002322701</c:v>
                </c:pt>
                <c:pt idx="280">
                  <c:v>149.62297956125599</c:v>
                </c:pt>
                <c:pt idx="281">
                  <c:v>0</c:v>
                </c:pt>
                <c:pt idx="282">
                  <c:v>0</c:v>
                </c:pt>
                <c:pt idx="283">
                  <c:v>73.844068126721595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51.417106615076399</c:v>
                </c:pt>
                <c:pt idx="288">
                  <c:v>55.466660110800298</c:v>
                </c:pt>
                <c:pt idx="289">
                  <c:v>0</c:v>
                </c:pt>
                <c:pt idx="290">
                  <c:v>0</c:v>
                </c:pt>
                <c:pt idx="291">
                  <c:v>16.860544779183599</c:v>
                </c:pt>
                <c:pt idx="292">
                  <c:v>0</c:v>
                </c:pt>
                <c:pt idx="293">
                  <c:v>187.27822593823399</c:v>
                </c:pt>
                <c:pt idx="294">
                  <c:v>0</c:v>
                </c:pt>
                <c:pt idx="295">
                  <c:v>0</c:v>
                </c:pt>
                <c:pt idx="296">
                  <c:v>70.347963067664907</c:v>
                </c:pt>
                <c:pt idx="297">
                  <c:v>0</c:v>
                </c:pt>
                <c:pt idx="298">
                  <c:v>0</c:v>
                </c:pt>
                <c:pt idx="299">
                  <c:v>83.786803694761005</c:v>
                </c:pt>
                <c:pt idx="300">
                  <c:v>0</c:v>
                </c:pt>
                <c:pt idx="301">
                  <c:v>0</c:v>
                </c:pt>
                <c:pt idx="302">
                  <c:v>61.783955511998897</c:v>
                </c:pt>
                <c:pt idx="303">
                  <c:v>24.2790023773887</c:v>
                </c:pt>
                <c:pt idx="304">
                  <c:v>0</c:v>
                </c:pt>
                <c:pt idx="305">
                  <c:v>0</c:v>
                </c:pt>
                <c:pt idx="306">
                  <c:v>125.539591112439</c:v>
                </c:pt>
                <c:pt idx="307">
                  <c:v>0</c:v>
                </c:pt>
                <c:pt idx="308">
                  <c:v>0</c:v>
                </c:pt>
                <c:pt idx="309">
                  <c:v>43.679044304632299</c:v>
                </c:pt>
                <c:pt idx="310">
                  <c:v>271.84183082762002</c:v>
                </c:pt>
                <c:pt idx="311">
                  <c:v>72.458685025161699</c:v>
                </c:pt>
                <c:pt idx="312">
                  <c:v>26.6246201868341</c:v>
                </c:pt>
                <c:pt idx="313">
                  <c:v>157.65468803895999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1.96144651073287</c:v>
                </c:pt>
                <c:pt idx="318">
                  <c:v>118.220015930096</c:v>
                </c:pt>
                <c:pt idx="319">
                  <c:v>60.817501467457397</c:v>
                </c:pt>
                <c:pt idx="320">
                  <c:v>46.229096642663897</c:v>
                </c:pt>
                <c:pt idx="321">
                  <c:v>164.16690077177199</c:v>
                </c:pt>
                <c:pt idx="322">
                  <c:v>0</c:v>
                </c:pt>
                <c:pt idx="323">
                  <c:v>214.49965075266101</c:v>
                </c:pt>
                <c:pt idx="324">
                  <c:v>107.250574991417</c:v>
                </c:pt>
                <c:pt idx="325">
                  <c:v>0</c:v>
                </c:pt>
                <c:pt idx="326">
                  <c:v>103.789508824332</c:v>
                </c:pt>
                <c:pt idx="327">
                  <c:v>205.44876260528</c:v>
                </c:pt>
                <c:pt idx="328">
                  <c:v>0</c:v>
                </c:pt>
                <c:pt idx="329">
                  <c:v>130.53356747005199</c:v>
                </c:pt>
                <c:pt idx="330">
                  <c:v>192.841664471386</c:v>
                </c:pt>
                <c:pt idx="331">
                  <c:v>6.3684396494591304</c:v>
                </c:pt>
                <c:pt idx="332">
                  <c:v>110.625797831933</c:v>
                </c:pt>
                <c:pt idx="333">
                  <c:v>0</c:v>
                </c:pt>
                <c:pt idx="334">
                  <c:v>59.303651294353102</c:v>
                </c:pt>
                <c:pt idx="335">
                  <c:v>0</c:v>
                </c:pt>
                <c:pt idx="336">
                  <c:v>0</c:v>
                </c:pt>
                <c:pt idx="337">
                  <c:v>123.787573144096</c:v>
                </c:pt>
                <c:pt idx="338">
                  <c:v>3.1987170429512899</c:v>
                </c:pt>
                <c:pt idx="339">
                  <c:v>122.86206267726</c:v>
                </c:pt>
                <c:pt idx="340">
                  <c:v>0</c:v>
                </c:pt>
                <c:pt idx="341">
                  <c:v>108.39492939124401</c:v>
                </c:pt>
                <c:pt idx="342">
                  <c:v>1.3297419522251701</c:v>
                </c:pt>
                <c:pt idx="343">
                  <c:v>0.69176659966896603</c:v>
                </c:pt>
                <c:pt idx="344">
                  <c:v>73.143640376543004</c:v>
                </c:pt>
                <c:pt idx="345">
                  <c:v>20.946631180523401</c:v>
                </c:pt>
                <c:pt idx="346">
                  <c:v>9.3796683056770505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3.3445298535345902</c:v>
                </c:pt>
                <c:pt idx="351">
                  <c:v>0</c:v>
                </c:pt>
                <c:pt idx="352">
                  <c:v>0</c:v>
                </c:pt>
                <c:pt idx="353">
                  <c:v>18.058749314092701</c:v>
                </c:pt>
                <c:pt idx="354">
                  <c:v>0</c:v>
                </c:pt>
                <c:pt idx="355">
                  <c:v>5.58301759473269E-2</c:v>
                </c:pt>
                <c:pt idx="356">
                  <c:v>17.167953451874101</c:v>
                </c:pt>
                <c:pt idx="357">
                  <c:v>182.94647849633199</c:v>
                </c:pt>
                <c:pt idx="358">
                  <c:v>84.434840049480798</c:v>
                </c:pt>
                <c:pt idx="359">
                  <c:v>91.647901739935094</c:v>
                </c:pt>
                <c:pt idx="360">
                  <c:v>9.0968119366922799</c:v>
                </c:pt>
                <c:pt idx="361">
                  <c:v>0</c:v>
                </c:pt>
                <c:pt idx="362">
                  <c:v>88.0362945012034</c:v>
                </c:pt>
                <c:pt idx="363">
                  <c:v>77.633297968521404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57.769043588091201</c:v>
                </c:pt>
                <c:pt idx="369">
                  <c:v>33.2787744833742</c:v>
                </c:pt>
                <c:pt idx="370">
                  <c:v>10.832203083112301</c:v>
                </c:pt>
                <c:pt idx="371">
                  <c:v>21.488148847957099</c:v>
                </c:pt>
                <c:pt idx="372">
                  <c:v>0</c:v>
                </c:pt>
                <c:pt idx="373">
                  <c:v>0</c:v>
                </c:pt>
                <c:pt idx="374">
                  <c:v>65.214395167560099</c:v>
                </c:pt>
                <c:pt idx="375">
                  <c:v>0</c:v>
                </c:pt>
                <c:pt idx="376">
                  <c:v>103.055211846283</c:v>
                </c:pt>
                <c:pt idx="377">
                  <c:v>51.018358870087702</c:v>
                </c:pt>
                <c:pt idx="378">
                  <c:v>100.877189869528</c:v>
                </c:pt>
                <c:pt idx="379">
                  <c:v>0</c:v>
                </c:pt>
                <c:pt idx="380">
                  <c:v>0</c:v>
                </c:pt>
                <c:pt idx="381">
                  <c:v>101.069778063256</c:v>
                </c:pt>
                <c:pt idx="382">
                  <c:v>0</c:v>
                </c:pt>
                <c:pt idx="383">
                  <c:v>0</c:v>
                </c:pt>
                <c:pt idx="384">
                  <c:v>208.85117792060001</c:v>
                </c:pt>
                <c:pt idx="385">
                  <c:v>87.597742698925302</c:v>
                </c:pt>
                <c:pt idx="386">
                  <c:v>143.52471928154401</c:v>
                </c:pt>
                <c:pt idx="387">
                  <c:v>0</c:v>
                </c:pt>
                <c:pt idx="388">
                  <c:v>342.37881913639399</c:v>
                </c:pt>
                <c:pt idx="389">
                  <c:v>0</c:v>
                </c:pt>
                <c:pt idx="390">
                  <c:v>0</c:v>
                </c:pt>
                <c:pt idx="391">
                  <c:v>13.9890779824002</c:v>
                </c:pt>
                <c:pt idx="392">
                  <c:v>0</c:v>
                </c:pt>
                <c:pt idx="393">
                  <c:v>63.120749677934903</c:v>
                </c:pt>
                <c:pt idx="394">
                  <c:v>1.3554959893465901</c:v>
                </c:pt>
                <c:pt idx="395">
                  <c:v>0</c:v>
                </c:pt>
                <c:pt idx="396">
                  <c:v>29.411618269661702</c:v>
                </c:pt>
                <c:pt idx="397">
                  <c:v>0</c:v>
                </c:pt>
                <c:pt idx="398">
                  <c:v>0</c:v>
                </c:pt>
                <c:pt idx="399">
                  <c:v>101.435224422069</c:v>
                </c:pt>
                <c:pt idx="400">
                  <c:v>62.199127642744699</c:v>
                </c:pt>
                <c:pt idx="401">
                  <c:v>15.893962560195099</c:v>
                </c:pt>
                <c:pt idx="402">
                  <c:v>0</c:v>
                </c:pt>
                <c:pt idx="403">
                  <c:v>66.289228262812699</c:v>
                </c:pt>
                <c:pt idx="404">
                  <c:v>0</c:v>
                </c:pt>
                <c:pt idx="405">
                  <c:v>0</c:v>
                </c:pt>
                <c:pt idx="406">
                  <c:v>5.2261346055921898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173.226786462398</c:v>
                </c:pt>
                <c:pt idx="414">
                  <c:v>140.64652306687501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77.250605177585001</c:v>
                </c:pt>
                <c:pt idx="419">
                  <c:v>143.78749877119299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8.5203053970951306</c:v>
                </c:pt>
                <c:pt idx="427">
                  <c:v>0</c:v>
                </c:pt>
                <c:pt idx="428">
                  <c:v>82.1737292748833</c:v>
                </c:pt>
                <c:pt idx="429">
                  <c:v>0</c:v>
                </c:pt>
                <c:pt idx="430">
                  <c:v>15.8147988842396</c:v>
                </c:pt>
                <c:pt idx="431">
                  <c:v>0</c:v>
                </c:pt>
                <c:pt idx="432">
                  <c:v>0</c:v>
                </c:pt>
                <c:pt idx="433">
                  <c:v>66.187950852559396</c:v>
                </c:pt>
                <c:pt idx="434">
                  <c:v>73.599707303960699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78.297339492859194</c:v>
                </c:pt>
                <c:pt idx="439">
                  <c:v>51.069738179367199</c:v>
                </c:pt>
                <c:pt idx="440">
                  <c:v>0</c:v>
                </c:pt>
                <c:pt idx="441">
                  <c:v>25.661165075244199</c:v>
                </c:pt>
                <c:pt idx="442">
                  <c:v>0</c:v>
                </c:pt>
                <c:pt idx="443">
                  <c:v>0</c:v>
                </c:pt>
                <c:pt idx="444">
                  <c:v>91.446782291792005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223.677190633783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167.09733349464699</c:v>
                </c:pt>
                <c:pt idx="459">
                  <c:v>30.810878420329601</c:v>
                </c:pt>
                <c:pt idx="460">
                  <c:v>0</c:v>
                </c:pt>
                <c:pt idx="461">
                  <c:v>104.863594744632</c:v>
                </c:pt>
                <c:pt idx="462">
                  <c:v>0</c:v>
                </c:pt>
                <c:pt idx="463">
                  <c:v>100.992795018599</c:v>
                </c:pt>
                <c:pt idx="464">
                  <c:v>1.63873483283443</c:v>
                </c:pt>
                <c:pt idx="465">
                  <c:v>20.3237094162495</c:v>
                </c:pt>
                <c:pt idx="466">
                  <c:v>0</c:v>
                </c:pt>
                <c:pt idx="467">
                  <c:v>5.7996337116072896</c:v>
                </c:pt>
                <c:pt idx="468">
                  <c:v>0</c:v>
                </c:pt>
                <c:pt idx="469">
                  <c:v>66.189056343328701</c:v>
                </c:pt>
                <c:pt idx="470">
                  <c:v>83.512670352319006</c:v>
                </c:pt>
                <c:pt idx="471">
                  <c:v>18.872808797811899</c:v>
                </c:pt>
                <c:pt idx="472">
                  <c:v>177.642643447002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92.464300488375102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28.6848976532481</c:v>
                </c:pt>
                <c:pt idx="484">
                  <c:v>0</c:v>
                </c:pt>
                <c:pt idx="485">
                  <c:v>83.242648589991603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72.5372316990331</c:v>
                </c:pt>
                <c:pt idx="492">
                  <c:v>28.442289212828499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175.62883230018701</c:v>
                </c:pt>
                <c:pt idx="497">
                  <c:v>104.333244089098</c:v>
                </c:pt>
                <c:pt idx="498">
                  <c:v>0</c:v>
                </c:pt>
                <c:pt idx="499">
                  <c:v>0</c:v>
                </c:pt>
                <c:pt idx="500">
                  <c:v>52.308046895225303</c:v>
                </c:pt>
                <c:pt idx="501">
                  <c:v>5.11918963986255</c:v>
                </c:pt>
                <c:pt idx="502">
                  <c:v>5.5108140121948601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64.556530847323899</c:v>
                </c:pt>
                <c:pt idx="510">
                  <c:v>99.198611672550001</c:v>
                </c:pt>
                <c:pt idx="511">
                  <c:v>0</c:v>
                </c:pt>
                <c:pt idx="512">
                  <c:v>0</c:v>
                </c:pt>
                <c:pt idx="513">
                  <c:v>28.109673570375499</c:v>
                </c:pt>
                <c:pt idx="514">
                  <c:v>0</c:v>
                </c:pt>
                <c:pt idx="515">
                  <c:v>0</c:v>
                </c:pt>
                <c:pt idx="516">
                  <c:v>155.94162844979201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275.70164755570801</c:v>
                </c:pt>
                <c:pt idx="521">
                  <c:v>6.0730763657215201</c:v>
                </c:pt>
                <c:pt idx="522">
                  <c:v>0</c:v>
                </c:pt>
                <c:pt idx="523">
                  <c:v>36.579804735627</c:v>
                </c:pt>
                <c:pt idx="524">
                  <c:v>0</c:v>
                </c:pt>
                <c:pt idx="525">
                  <c:v>0</c:v>
                </c:pt>
                <c:pt idx="526">
                  <c:v>13.115180170592</c:v>
                </c:pt>
                <c:pt idx="527">
                  <c:v>176.22268174870399</c:v>
                </c:pt>
                <c:pt idx="528">
                  <c:v>0</c:v>
                </c:pt>
                <c:pt idx="529">
                  <c:v>5.9800143881609804</c:v>
                </c:pt>
                <c:pt idx="530">
                  <c:v>0.80112612660414495</c:v>
                </c:pt>
                <c:pt idx="531">
                  <c:v>0</c:v>
                </c:pt>
                <c:pt idx="532">
                  <c:v>17.476848151637999</c:v>
                </c:pt>
                <c:pt idx="533">
                  <c:v>26.3233598903578</c:v>
                </c:pt>
                <c:pt idx="534">
                  <c:v>53.501017524789603</c:v>
                </c:pt>
                <c:pt idx="535">
                  <c:v>0</c:v>
                </c:pt>
                <c:pt idx="536">
                  <c:v>163.889726215579</c:v>
                </c:pt>
                <c:pt idx="537">
                  <c:v>0.35352597192069102</c:v>
                </c:pt>
                <c:pt idx="538">
                  <c:v>0</c:v>
                </c:pt>
                <c:pt idx="539">
                  <c:v>106.320727155337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45.679287331117699</c:v>
                </c:pt>
                <c:pt idx="547">
                  <c:v>0</c:v>
                </c:pt>
                <c:pt idx="548">
                  <c:v>0</c:v>
                </c:pt>
                <c:pt idx="549">
                  <c:v>6.7563698041892701</c:v>
                </c:pt>
                <c:pt idx="550">
                  <c:v>31.536595140028901</c:v>
                </c:pt>
                <c:pt idx="551">
                  <c:v>51.031822656464797</c:v>
                </c:pt>
                <c:pt idx="552">
                  <c:v>218.940159228602</c:v>
                </c:pt>
                <c:pt idx="553">
                  <c:v>0</c:v>
                </c:pt>
                <c:pt idx="554">
                  <c:v>141.87128473979399</c:v>
                </c:pt>
                <c:pt idx="555">
                  <c:v>10.3354231778591</c:v>
                </c:pt>
                <c:pt idx="556">
                  <c:v>44.496731752335002</c:v>
                </c:pt>
                <c:pt idx="557">
                  <c:v>0</c:v>
                </c:pt>
                <c:pt idx="558">
                  <c:v>19.937439987595901</c:v>
                </c:pt>
                <c:pt idx="559">
                  <c:v>0</c:v>
                </c:pt>
                <c:pt idx="560">
                  <c:v>0</c:v>
                </c:pt>
                <c:pt idx="561">
                  <c:v>75.671562987459097</c:v>
                </c:pt>
                <c:pt idx="562">
                  <c:v>4.8213723907897101</c:v>
                </c:pt>
                <c:pt idx="563">
                  <c:v>0</c:v>
                </c:pt>
                <c:pt idx="564">
                  <c:v>10.4416491231853</c:v>
                </c:pt>
                <c:pt idx="565">
                  <c:v>0</c:v>
                </c:pt>
                <c:pt idx="566">
                  <c:v>99.080873295136001</c:v>
                </c:pt>
                <c:pt idx="567">
                  <c:v>62.903548780008698</c:v>
                </c:pt>
                <c:pt idx="568">
                  <c:v>2.3205196367559999</c:v>
                </c:pt>
                <c:pt idx="569">
                  <c:v>53.793797660524199</c:v>
                </c:pt>
                <c:pt idx="570">
                  <c:v>75.062829838296096</c:v>
                </c:pt>
                <c:pt idx="571">
                  <c:v>0</c:v>
                </c:pt>
                <c:pt idx="572">
                  <c:v>0.71543316981417604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29.895452584664501</c:v>
                </c:pt>
                <c:pt idx="578">
                  <c:v>0</c:v>
                </c:pt>
                <c:pt idx="579">
                  <c:v>94.056393333277896</c:v>
                </c:pt>
                <c:pt idx="580">
                  <c:v>5.6184167268401701</c:v>
                </c:pt>
                <c:pt idx="581">
                  <c:v>115.49631579484399</c:v>
                </c:pt>
                <c:pt idx="582">
                  <c:v>91.473597254546306</c:v>
                </c:pt>
                <c:pt idx="583">
                  <c:v>300.74015440783398</c:v>
                </c:pt>
                <c:pt idx="584">
                  <c:v>27.121442783324799</c:v>
                </c:pt>
                <c:pt idx="585">
                  <c:v>118.695031682726</c:v>
                </c:pt>
                <c:pt idx="586">
                  <c:v>32.007391088162002</c:v>
                </c:pt>
                <c:pt idx="587">
                  <c:v>18.9555115213346</c:v>
                </c:pt>
                <c:pt idx="588">
                  <c:v>7.9332871494217798</c:v>
                </c:pt>
                <c:pt idx="589">
                  <c:v>9.9660582046166901</c:v>
                </c:pt>
                <c:pt idx="590">
                  <c:v>4.2989200696745904</c:v>
                </c:pt>
                <c:pt idx="591">
                  <c:v>0</c:v>
                </c:pt>
                <c:pt idx="592">
                  <c:v>0</c:v>
                </c:pt>
                <c:pt idx="593">
                  <c:v>34.190835135826902</c:v>
                </c:pt>
                <c:pt idx="594">
                  <c:v>0</c:v>
                </c:pt>
                <c:pt idx="595">
                  <c:v>17.685903472543</c:v>
                </c:pt>
                <c:pt idx="596">
                  <c:v>53.101117420781101</c:v>
                </c:pt>
                <c:pt idx="597">
                  <c:v>36.883233021021503</c:v>
                </c:pt>
                <c:pt idx="598">
                  <c:v>0</c:v>
                </c:pt>
                <c:pt idx="599">
                  <c:v>85.648171688275298</c:v>
                </c:pt>
                <c:pt idx="600">
                  <c:v>129.52726829250099</c:v>
                </c:pt>
                <c:pt idx="601">
                  <c:v>97.823334700536094</c:v>
                </c:pt>
                <c:pt idx="602">
                  <c:v>73.837708954793499</c:v>
                </c:pt>
                <c:pt idx="603">
                  <c:v>92.139784066450204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7.8311809006701001</c:v>
                </c:pt>
                <c:pt idx="608">
                  <c:v>98.978987097756701</c:v>
                </c:pt>
                <c:pt idx="609">
                  <c:v>0</c:v>
                </c:pt>
                <c:pt idx="610">
                  <c:v>24.139265202952402</c:v>
                </c:pt>
                <c:pt idx="611">
                  <c:v>0</c:v>
                </c:pt>
                <c:pt idx="612">
                  <c:v>8.2577295798559405</c:v>
                </c:pt>
                <c:pt idx="613">
                  <c:v>44.246320499636603</c:v>
                </c:pt>
                <c:pt idx="614">
                  <c:v>0</c:v>
                </c:pt>
                <c:pt idx="615">
                  <c:v>86.119270746762197</c:v>
                </c:pt>
                <c:pt idx="616">
                  <c:v>8.86100099331024</c:v>
                </c:pt>
                <c:pt idx="617">
                  <c:v>3.3133461232822801</c:v>
                </c:pt>
                <c:pt idx="618">
                  <c:v>0</c:v>
                </c:pt>
                <c:pt idx="619">
                  <c:v>235.70884170890599</c:v>
                </c:pt>
                <c:pt idx="620">
                  <c:v>0</c:v>
                </c:pt>
                <c:pt idx="621">
                  <c:v>111.362386883312</c:v>
                </c:pt>
                <c:pt idx="622">
                  <c:v>8.5067535797888603</c:v>
                </c:pt>
                <c:pt idx="623">
                  <c:v>120.820462672593</c:v>
                </c:pt>
                <c:pt idx="624">
                  <c:v>2.75575255883694</c:v>
                </c:pt>
                <c:pt idx="625">
                  <c:v>56.026098748350599</c:v>
                </c:pt>
                <c:pt idx="626">
                  <c:v>46.150585656423402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92.854573519635693</c:v>
                </c:pt>
                <c:pt idx="631">
                  <c:v>13.221598904022001</c:v>
                </c:pt>
                <c:pt idx="632">
                  <c:v>78.356083975325603</c:v>
                </c:pt>
                <c:pt idx="633">
                  <c:v>0</c:v>
                </c:pt>
                <c:pt idx="634">
                  <c:v>15.620256839683099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9.9691396347672807</c:v>
                </c:pt>
                <c:pt idx="643">
                  <c:v>169.324510411435</c:v>
                </c:pt>
                <c:pt idx="644">
                  <c:v>0</c:v>
                </c:pt>
                <c:pt idx="645">
                  <c:v>0</c:v>
                </c:pt>
                <c:pt idx="646">
                  <c:v>36.972700667117898</c:v>
                </c:pt>
                <c:pt idx="647">
                  <c:v>59.733206756794303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19.627296568869699</c:v>
                </c:pt>
                <c:pt idx="652">
                  <c:v>126.826017486655</c:v>
                </c:pt>
                <c:pt idx="653">
                  <c:v>0</c:v>
                </c:pt>
                <c:pt idx="654">
                  <c:v>184.09615758375099</c:v>
                </c:pt>
                <c:pt idx="655">
                  <c:v>17.909127529228201</c:v>
                </c:pt>
                <c:pt idx="656">
                  <c:v>0</c:v>
                </c:pt>
                <c:pt idx="657">
                  <c:v>41.338704835267698</c:v>
                </c:pt>
                <c:pt idx="658">
                  <c:v>0</c:v>
                </c:pt>
                <c:pt idx="659">
                  <c:v>80.4492216249904</c:v>
                </c:pt>
                <c:pt idx="660">
                  <c:v>0</c:v>
                </c:pt>
                <c:pt idx="661">
                  <c:v>74.291989536400195</c:v>
                </c:pt>
                <c:pt idx="662">
                  <c:v>2.08884567986602</c:v>
                </c:pt>
                <c:pt idx="663">
                  <c:v>0</c:v>
                </c:pt>
                <c:pt idx="664">
                  <c:v>0</c:v>
                </c:pt>
                <c:pt idx="665">
                  <c:v>0.83678760660902296</c:v>
                </c:pt>
                <c:pt idx="666">
                  <c:v>0</c:v>
                </c:pt>
                <c:pt idx="667">
                  <c:v>0</c:v>
                </c:pt>
                <c:pt idx="668">
                  <c:v>36.020281038779402</c:v>
                </c:pt>
                <c:pt idx="669">
                  <c:v>0</c:v>
                </c:pt>
                <c:pt idx="670">
                  <c:v>0</c:v>
                </c:pt>
                <c:pt idx="671">
                  <c:v>153.69586009433201</c:v>
                </c:pt>
                <c:pt idx="672">
                  <c:v>16.0718213170707</c:v>
                </c:pt>
                <c:pt idx="673">
                  <c:v>0</c:v>
                </c:pt>
                <c:pt idx="674">
                  <c:v>98.315057135491003</c:v>
                </c:pt>
                <c:pt idx="675">
                  <c:v>0.83487015648905305</c:v>
                </c:pt>
                <c:pt idx="676">
                  <c:v>72.437239185774004</c:v>
                </c:pt>
                <c:pt idx="677">
                  <c:v>0</c:v>
                </c:pt>
                <c:pt idx="678">
                  <c:v>0</c:v>
                </c:pt>
                <c:pt idx="679">
                  <c:v>430.47085650094499</c:v>
                </c:pt>
                <c:pt idx="680">
                  <c:v>0</c:v>
                </c:pt>
                <c:pt idx="681">
                  <c:v>13.2479227207862</c:v>
                </c:pt>
                <c:pt idx="682">
                  <c:v>36.5044310282399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292.01162874742403</c:v>
                </c:pt>
                <c:pt idx="688">
                  <c:v>104.854658376465</c:v>
                </c:pt>
                <c:pt idx="689">
                  <c:v>0</c:v>
                </c:pt>
                <c:pt idx="690">
                  <c:v>31.237574742432699</c:v>
                </c:pt>
                <c:pt idx="691">
                  <c:v>5.8452570384191302</c:v>
                </c:pt>
                <c:pt idx="692">
                  <c:v>0.721764618893598</c:v>
                </c:pt>
                <c:pt idx="693">
                  <c:v>12.7238090596242</c:v>
                </c:pt>
                <c:pt idx="694">
                  <c:v>0</c:v>
                </c:pt>
                <c:pt idx="695">
                  <c:v>79.054712407768207</c:v>
                </c:pt>
                <c:pt idx="696">
                  <c:v>0.17207503835641599</c:v>
                </c:pt>
                <c:pt idx="697">
                  <c:v>20.531674502298699</c:v>
                </c:pt>
                <c:pt idx="698">
                  <c:v>88.896159864270302</c:v>
                </c:pt>
                <c:pt idx="699">
                  <c:v>0</c:v>
                </c:pt>
                <c:pt idx="700">
                  <c:v>0</c:v>
                </c:pt>
                <c:pt idx="701">
                  <c:v>90.075173799999504</c:v>
                </c:pt>
                <c:pt idx="702">
                  <c:v>0</c:v>
                </c:pt>
                <c:pt idx="703">
                  <c:v>52.434946828365703</c:v>
                </c:pt>
                <c:pt idx="704">
                  <c:v>4.5024323277654803</c:v>
                </c:pt>
                <c:pt idx="705">
                  <c:v>116.959314297749</c:v>
                </c:pt>
                <c:pt idx="706">
                  <c:v>82.162062400744901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0.61628715971579195</c:v>
                </c:pt>
                <c:pt idx="715">
                  <c:v>38.800651971202797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120.287196190546</c:v>
                </c:pt>
                <c:pt idx="721">
                  <c:v>66.647496858186003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35.258519012309698</c:v>
                </c:pt>
                <c:pt idx="729">
                  <c:v>14.629581471071599</c:v>
                </c:pt>
                <c:pt idx="730">
                  <c:v>54.499584711004999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3.73719222956939</c:v>
                </c:pt>
                <c:pt idx="735">
                  <c:v>4.33493724424289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1.98534470331613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39.365778438650601</c:v>
                </c:pt>
                <c:pt idx="750">
                  <c:v>52.3788587326816</c:v>
                </c:pt>
                <c:pt idx="751">
                  <c:v>100.55191854501101</c:v>
                </c:pt>
                <c:pt idx="752">
                  <c:v>87.305651873323797</c:v>
                </c:pt>
                <c:pt idx="753">
                  <c:v>2.4241521866857298</c:v>
                </c:pt>
                <c:pt idx="754">
                  <c:v>218.08123632869601</c:v>
                </c:pt>
                <c:pt idx="755">
                  <c:v>92.185679238527399</c:v>
                </c:pt>
                <c:pt idx="756">
                  <c:v>200.12541811615</c:v>
                </c:pt>
                <c:pt idx="757">
                  <c:v>0</c:v>
                </c:pt>
                <c:pt idx="758">
                  <c:v>16.472020738228601</c:v>
                </c:pt>
                <c:pt idx="759">
                  <c:v>0</c:v>
                </c:pt>
                <c:pt idx="760">
                  <c:v>2.56747998425808</c:v>
                </c:pt>
                <c:pt idx="761">
                  <c:v>112.351123555885</c:v>
                </c:pt>
                <c:pt idx="762">
                  <c:v>0</c:v>
                </c:pt>
                <c:pt idx="763">
                  <c:v>0</c:v>
                </c:pt>
                <c:pt idx="764">
                  <c:v>0.69292509902981803</c:v>
                </c:pt>
                <c:pt idx="765">
                  <c:v>79.422206130373198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84.402541090759499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18.470043697298401</c:v>
                </c:pt>
                <c:pt idx="775">
                  <c:v>111.51872794597401</c:v>
                </c:pt>
                <c:pt idx="776">
                  <c:v>0</c:v>
                </c:pt>
                <c:pt idx="777">
                  <c:v>28.5089212842378</c:v>
                </c:pt>
                <c:pt idx="778">
                  <c:v>73.731755181226902</c:v>
                </c:pt>
                <c:pt idx="779">
                  <c:v>131.854437880392</c:v>
                </c:pt>
                <c:pt idx="780">
                  <c:v>24.2970512478846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145.140505226111</c:v>
                </c:pt>
                <c:pt idx="786">
                  <c:v>0</c:v>
                </c:pt>
                <c:pt idx="787">
                  <c:v>0</c:v>
                </c:pt>
                <c:pt idx="788">
                  <c:v>138.05465109210999</c:v>
                </c:pt>
                <c:pt idx="789">
                  <c:v>176.844740286301</c:v>
                </c:pt>
                <c:pt idx="790">
                  <c:v>0</c:v>
                </c:pt>
                <c:pt idx="791">
                  <c:v>0</c:v>
                </c:pt>
                <c:pt idx="792">
                  <c:v>21.5714436324355</c:v>
                </c:pt>
                <c:pt idx="793">
                  <c:v>211.14560984152899</c:v>
                </c:pt>
                <c:pt idx="794">
                  <c:v>112.436403275361</c:v>
                </c:pt>
                <c:pt idx="795">
                  <c:v>0</c:v>
                </c:pt>
                <c:pt idx="796">
                  <c:v>0</c:v>
                </c:pt>
                <c:pt idx="797">
                  <c:v>391.30932035106201</c:v>
                </c:pt>
                <c:pt idx="798">
                  <c:v>0</c:v>
                </c:pt>
                <c:pt idx="799">
                  <c:v>130.25309668383699</c:v>
                </c:pt>
                <c:pt idx="800">
                  <c:v>51.353967272430602</c:v>
                </c:pt>
                <c:pt idx="801">
                  <c:v>0</c:v>
                </c:pt>
                <c:pt idx="802">
                  <c:v>0</c:v>
                </c:pt>
                <c:pt idx="803">
                  <c:v>179.26457829043699</c:v>
                </c:pt>
                <c:pt idx="804">
                  <c:v>5.0775200436158102E-2</c:v>
                </c:pt>
                <c:pt idx="805">
                  <c:v>49.339960446481399</c:v>
                </c:pt>
                <c:pt idx="806">
                  <c:v>58.343934045331203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161.15409036100601</c:v>
                </c:pt>
                <c:pt idx="811">
                  <c:v>0</c:v>
                </c:pt>
                <c:pt idx="812">
                  <c:v>6.9275624258901001</c:v>
                </c:pt>
                <c:pt idx="813">
                  <c:v>0</c:v>
                </c:pt>
                <c:pt idx="814">
                  <c:v>0</c:v>
                </c:pt>
                <c:pt idx="815">
                  <c:v>127.520307713007</c:v>
                </c:pt>
                <c:pt idx="816">
                  <c:v>0</c:v>
                </c:pt>
                <c:pt idx="817">
                  <c:v>0</c:v>
                </c:pt>
                <c:pt idx="818">
                  <c:v>4.1530367999269604</c:v>
                </c:pt>
                <c:pt idx="819">
                  <c:v>0</c:v>
                </c:pt>
                <c:pt idx="820">
                  <c:v>0</c:v>
                </c:pt>
                <c:pt idx="821">
                  <c:v>0.96966919581794497</c:v>
                </c:pt>
                <c:pt idx="822">
                  <c:v>0</c:v>
                </c:pt>
                <c:pt idx="823">
                  <c:v>0</c:v>
                </c:pt>
                <c:pt idx="824">
                  <c:v>27.905318228930302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58.409109047238999</c:v>
                </c:pt>
                <c:pt idx="829">
                  <c:v>0</c:v>
                </c:pt>
                <c:pt idx="830">
                  <c:v>0</c:v>
                </c:pt>
                <c:pt idx="831">
                  <c:v>84.413012251795493</c:v>
                </c:pt>
                <c:pt idx="832">
                  <c:v>0</c:v>
                </c:pt>
                <c:pt idx="833">
                  <c:v>0</c:v>
                </c:pt>
                <c:pt idx="834">
                  <c:v>54.517561900536599</c:v>
                </c:pt>
                <c:pt idx="835">
                  <c:v>86.082049419388895</c:v>
                </c:pt>
                <c:pt idx="836">
                  <c:v>90.290907679702002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139.281385558484</c:v>
                </c:pt>
                <c:pt idx="841">
                  <c:v>0</c:v>
                </c:pt>
                <c:pt idx="842">
                  <c:v>8.5047364511246304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41.517379329660997</c:v>
                </c:pt>
                <c:pt idx="848">
                  <c:v>0</c:v>
                </c:pt>
                <c:pt idx="849">
                  <c:v>83.004168639377497</c:v>
                </c:pt>
                <c:pt idx="850">
                  <c:v>72.319603192893098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29.8295778063714</c:v>
                </c:pt>
                <c:pt idx="858">
                  <c:v>0</c:v>
                </c:pt>
                <c:pt idx="859">
                  <c:v>99.702469061289307</c:v>
                </c:pt>
                <c:pt idx="860">
                  <c:v>0</c:v>
                </c:pt>
                <c:pt idx="861">
                  <c:v>164.84532601718001</c:v>
                </c:pt>
                <c:pt idx="862">
                  <c:v>0</c:v>
                </c:pt>
                <c:pt idx="863">
                  <c:v>0</c:v>
                </c:pt>
                <c:pt idx="864">
                  <c:v>25.857105344251</c:v>
                </c:pt>
                <c:pt idx="865">
                  <c:v>0</c:v>
                </c:pt>
                <c:pt idx="866">
                  <c:v>166.56357948656</c:v>
                </c:pt>
                <c:pt idx="867">
                  <c:v>20.128327999422002</c:v>
                </c:pt>
                <c:pt idx="868">
                  <c:v>227.031077912131</c:v>
                </c:pt>
                <c:pt idx="869">
                  <c:v>0</c:v>
                </c:pt>
                <c:pt idx="870">
                  <c:v>120.77059923777701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271.21987409267302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6.7105838840623697</c:v>
                </c:pt>
                <c:pt idx="880">
                  <c:v>111.834328765805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3.9478793368310798</c:v>
                </c:pt>
                <c:pt idx="888">
                  <c:v>0</c:v>
                </c:pt>
                <c:pt idx="889">
                  <c:v>84.863556557343202</c:v>
                </c:pt>
                <c:pt idx="890">
                  <c:v>74.458917507462104</c:v>
                </c:pt>
                <c:pt idx="891">
                  <c:v>15.0490661446735</c:v>
                </c:pt>
                <c:pt idx="892">
                  <c:v>0</c:v>
                </c:pt>
                <c:pt idx="893">
                  <c:v>0</c:v>
                </c:pt>
                <c:pt idx="894">
                  <c:v>23.9938050957348</c:v>
                </c:pt>
                <c:pt idx="895">
                  <c:v>0.42051314346628699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2.1808552603483999</c:v>
                </c:pt>
                <c:pt idx="901">
                  <c:v>136.23525143851299</c:v>
                </c:pt>
                <c:pt idx="902">
                  <c:v>7.9569848837575501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2.5963014855022499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41.332430488687201</c:v>
                </c:pt>
                <c:pt idx="915">
                  <c:v>0</c:v>
                </c:pt>
                <c:pt idx="916">
                  <c:v>95.369694027630999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9.7297320860459493</c:v>
                </c:pt>
                <c:pt idx="924">
                  <c:v>0</c:v>
                </c:pt>
                <c:pt idx="925">
                  <c:v>0</c:v>
                </c:pt>
                <c:pt idx="926">
                  <c:v>404.36007351280301</c:v>
                </c:pt>
                <c:pt idx="927">
                  <c:v>111.897859801217</c:v>
                </c:pt>
                <c:pt idx="928">
                  <c:v>0</c:v>
                </c:pt>
                <c:pt idx="929">
                  <c:v>1.1823303426256</c:v>
                </c:pt>
                <c:pt idx="930">
                  <c:v>114.076809861622</c:v>
                </c:pt>
                <c:pt idx="931">
                  <c:v>0</c:v>
                </c:pt>
                <c:pt idx="932">
                  <c:v>33.172220495805597</c:v>
                </c:pt>
                <c:pt idx="933">
                  <c:v>5.8956897268945996</c:v>
                </c:pt>
                <c:pt idx="934">
                  <c:v>49.701483306083801</c:v>
                </c:pt>
                <c:pt idx="935">
                  <c:v>4.1439246396179801</c:v>
                </c:pt>
                <c:pt idx="936">
                  <c:v>0</c:v>
                </c:pt>
                <c:pt idx="937">
                  <c:v>0.90457688048844398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82.766568741595407</c:v>
                </c:pt>
                <c:pt idx="943">
                  <c:v>48.7866695583241</c:v>
                </c:pt>
                <c:pt idx="944">
                  <c:v>0</c:v>
                </c:pt>
                <c:pt idx="945">
                  <c:v>0</c:v>
                </c:pt>
                <c:pt idx="946">
                  <c:v>74.049129061699702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43.295759301488197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5.6312233993324901</c:v>
                </c:pt>
                <c:pt idx="958">
                  <c:v>18.9055668824154</c:v>
                </c:pt>
                <c:pt idx="959">
                  <c:v>0</c:v>
                </c:pt>
                <c:pt idx="960">
                  <c:v>95.129263283648797</c:v>
                </c:pt>
                <c:pt idx="961">
                  <c:v>40.460671482297499</c:v>
                </c:pt>
                <c:pt idx="962">
                  <c:v>31.817269377309099</c:v>
                </c:pt>
                <c:pt idx="963">
                  <c:v>128.070921887677</c:v>
                </c:pt>
                <c:pt idx="964">
                  <c:v>0</c:v>
                </c:pt>
                <c:pt idx="965">
                  <c:v>46.729946574136697</c:v>
                </c:pt>
                <c:pt idx="966">
                  <c:v>143.52106839744201</c:v>
                </c:pt>
                <c:pt idx="967">
                  <c:v>59.696518531050103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31.431074988516599</c:v>
                </c:pt>
                <c:pt idx="972">
                  <c:v>27.167177491307001</c:v>
                </c:pt>
                <c:pt idx="973">
                  <c:v>0</c:v>
                </c:pt>
                <c:pt idx="974">
                  <c:v>0</c:v>
                </c:pt>
                <c:pt idx="975">
                  <c:v>44.434345644146603</c:v>
                </c:pt>
                <c:pt idx="976">
                  <c:v>22.6584549074813</c:v>
                </c:pt>
                <c:pt idx="977">
                  <c:v>0</c:v>
                </c:pt>
                <c:pt idx="978">
                  <c:v>263.23369106910297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64.575757898498296</c:v>
                </c:pt>
                <c:pt idx="988">
                  <c:v>133.09700783572799</c:v>
                </c:pt>
                <c:pt idx="989">
                  <c:v>0</c:v>
                </c:pt>
                <c:pt idx="990">
                  <c:v>59.583893381573901</c:v>
                </c:pt>
                <c:pt idx="991">
                  <c:v>188.815972450884</c:v>
                </c:pt>
                <c:pt idx="992">
                  <c:v>2.9730797670920999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2.9211138717868801</c:v>
                </c:pt>
                <c:pt idx="999">
                  <c:v>0</c:v>
                </c:pt>
                <c:pt idx="1000">
                  <c:v>15.709910297045299</c:v>
                </c:pt>
                <c:pt idx="1001">
                  <c:v>0</c:v>
                </c:pt>
                <c:pt idx="1002">
                  <c:v>30.317214065799199</c:v>
                </c:pt>
                <c:pt idx="1003">
                  <c:v>29.280636591885202</c:v>
                </c:pt>
                <c:pt idx="1004">
                  <c:v>36.174804073469502</c:v>
                </c:pt>
                <c:pt idx="1005">
                  <c:v>66.613507041988797</c:v>
                </c:pt>
                <c:pt idx="1006">
                  <c:v>24.614332389735299</c:v>
                </c:pt>
                <c:pt idx="1007">
                  <c:v>24.748256194356401</c:v>
                </c:pt>
                <c:pt idx="1008">
                  <c:v>25.149704756775801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156.90118899172199</c:v>
                </c:pt>
                <c:pt idx="1013">
                  <c:v>222.439966710091</c:v>
                </c:pt>
                <c:pt idx="1014">
                  <c:v>32.046647034777301</c:v>
                </c:pt>
                <c:pt idx="1015">
                  <c:v>0</c:v>
                </c:pt>
                <c:pt idx="1016">
                  <c:v>0</c:v>
                </c:pt>
                <c:pt idx="1017">
                  <c:v>1.1779920875468399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21.8093475838578</c:v>
                </c:pt>
                <c:pt idx="1025">
                  <c:v>52.3610945837505</c:v>
                </c:pt>
                <c:pt idx="1026">
                  <c:v>15.360590959995401</c:v>
                </c:pt>
                <c:pt idx="1027">
                  <c:v>148.06931298562299</c:v>
                </c:pt>
                <c:pt idx="1028">
                  <c:v>0</c:v>
                </c:pt>
                <c:pt idx="1029">
                  <c:v>41.527261469367303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3.9145199379592799</c:v>
                </c:pt>
                <c:pt idx="1035">
                  <c:v>0</c:v>
                </c:pt>
                <c:pt idx="1036">
                  <c:v>0</c:v>
                </c:pt>
                <c:pt idx="1037">
                  <c:v>133.482690323909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23.426255004435301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17.824371342068499</c:v>
                </c:pt>
                <c:pt idx="1046">
                  <c:v>37.407166544320802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73.570973442327897</c:v>
                </c:pt>
                <c:pt idx="1055">
                  <c:v>0.54071880749030299</c:v>
                </c:pt>
                <c:pt idx="1056">
                  <c:v>23.167084144240398</c:v>
                </c:pt>
                <c:pt idx="1057">
                  <c:v>0</c:v>
                </c:pt>
                <c:pt idx="1058">
                  <c:v>0</c:v>
                </c:pt>
                <c:pt idx="1059">
                  <c:v>298.02164442593698</c:v>
                </c:pt>
                <c:pt idx="1060">
                  <c:v>0</c:v>
                </c:pt>
                <c:pt idx="1061">
                  <c:v>0</c:v>
                </c:pt>
                <c:pt idx="1062">
                  <c:v>17.3049219862969</c:v>
                </c:pt>
                <c:pt idx="1063">
                  <c:v>268.23673299142303</c:v>
                </c:pt>
                <c:pt idx="1064">
                  <c:v>122.543154902444</c:v>
                </c:pt>
                <c:pt idx="1065">
                  <c:v>0</c:v>
                </c:pt>
                <c:pt idx="1066">
                  <c:v>0</c:v>
                </c:pt>
                <c:pt idx="1067">
                  <c:v>81.133965906260599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161.43190556405699</c:v>
                </c:pt>
                <c:pt idx="1074">
                  <c:v>71.2811870882161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70.683720500249606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88.667893828946305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272.71910260410402</c:v>
                </c:pt>
                <c:pt idx="1096">
                  <c:v>7.2793213908655101</c:v>
                </c:pt>
                <c:pt idx="1097">
                  <c:v>153.74145991544501</c:v>
                </c:pt>
                <c:pt idx="1098">
                  <c:v>5.0593140662707601</c:v>
                </c:pt>
                <c:pt idx="1099">
                  <c:v>0</c:v>
                </c:pt>
                <c:pt idx="1100">
                  <c:v>5.5181568866777599</c:v>
                </c:pt>
                <c:pt idx="1101">
                  <c:v>8.6239574254647096</c:v>
                </c:pt>
                <c:pt idx="1102">
                  <c:v>0</c:v>
                </c:pt>
                <c:pt idx="1103">
                  <c:v>83.937046461020003</c:v>
                </c:pt>
                <c:pt idx="1104">
                  <c:v>146.967087155798</c:v>
                </c:pt>
                <c:pt idx="1105">
                  <c:v>24.6916025358511</c:v>
                </c:pt>
                <c:pt idx="1106">
                  <c:v>0</c:v>
                </c:pt>
                <c:pt idx="1107">
                  <c:v>1.9513766937654899</c:v>
                </c:pt>
                <c:pt idx="1108">
                  <c:v>0</c:v>
                </c:pt>
                <c:pt idx="1109">
                  <c:v>0</c:v>
                </c:pt>
                <c:pt idx="1110">
                  <c:v>89.205776911173402</c:v>
                </c:pt>
                <c:pt idx="1111">
                  <c:v>127.284515641732</c:v>
                </c:pt>
                <c:pt idx="1112">
                  <c:v>11.013194309430499</c:v>
                </c:pt>
                <c:pt idx="1113">
                  <c:v>30.098858161489499</c:v>
                </c:pt>
                <c:pt idx="1114">
                  <c:v>11.458221970121199</c:v>
                </c:pt>
                <c:pt idx="1115">
                  <c:v>333.66679837553897</c:v>
                </c:pt>
                <c:pt idx="1116">
                  <c:v>170.864674881323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5.9809985816655997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82.967538408282806</c:v>
                </c:pt>
                <c:pt idx="1130">
                  <c:v>258.28940720952698</c:v>
                </c:pt>
                <c:pt idx="1131">
                  <c:v>68.182080422678197</c:v>
                </c:pt>
                <c:pt idx="1132">
                  <c:v>0</c:v>
                </c:pt>
                <c:pt idx="1133">
                  <c:v>156.650178380352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42.986352230248599</c:v>
                </c:pt>
                <c:pt idx="1143">
                  <c:v>0</c:v>
                </c:pt>
                <c:pt idx="1144">
                  <c:v>71.356552630817305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82.138373481075604</c:v>
                </c:pt>
                <c:pt idx="1150">
                  <c:v>68.610764181049802</c:v>
                </c:pt>
                <c:pt idx="1151">
                  <c:v>91.571530362375796</c:v>
                </c:pt>
                <c:pt idx="1152">
                  <c:v>0</c:v>
                </c:pt>
                <c:pt idx="1153">
                  <c:v>0</c:v>
                </c:pt>
                <c:pt idx="1154">
                  <c:v>74.905187540968399</c:v>
                </c:pt>
                <c:pt idx="1155">
                  <c:v>0</c:v>
                </c:pt>
                <c:pt idx="1156">
                  <c:v>140.37153979173999</c:v>
                </c:pt>
                <c:pt idx="1157">
                  <c:v>37.298598526332597</c:v>
                </c:pt>
                <c:pt idx="1158">
                  <c:v>2.23059890480434</c:v>
                </c:pt>
                <c:pt idx="1159">
                  <c:v>89.090370620687807</c:v>
                </c:pt>
                <c:pt idx="1160">
                  <c:v>0</c:v>
                </c:pt>
                <c:pt idx="1161">
                  <c:v>95.393062216590906</c:v>
                </c:pt>
                <c:pt idx="1162">
                  <c:v>60.688843346561697</c:v>
                </c:pt>
                <c:pt idx="1163">
                  <c:v>101.28455035960999</c:v>
                </c:pt>
                <c:pt idx="1164">
                  <c:v>11.591499182361</c:v>
                </c:pt>
                <c:pt idx="1165">
                  <c:v>0</c:v>
                </c:pt>
                <c:pt idx="1166">
                  <c:v>173.02223390684901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172.91224622670401</c:v>
                </c:pt>
                <c:pt idx="1172">
                  <c:v>90.817924365529805</c:v>
                </c:pt>
                <c:pt idx="1173">
                  <c:v>48.182688562695198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1.5978525548148701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109.58821197626099</c:v>
                </c:pt>
                <c:pt idx="1184">
                  <c:v>0</c:v>
                </c:pt>
                <c:pt idx="1185">
                  <c:v>0</c:v>
                </c:pt>
                <c:pt idx="1186">
                  <c:v>64.232574025456998</c:v>
                </c:pt>
                <c:pt idx="1187">
                  <c:v>0</c:v>
                </c:pt>
                <c:pt idx="1188">
                  <c:v>3.1081126615479802</c:v>
                </c:pt>
                <c:pt idx="1189">
                  <c:v>109.50022510238099</c:v>
                </c:pt>
                <c:pt idx="1190">
                  <c:v>18.9528553302479</c:v>
                </c:pt>
                <c:pt idx="1191">
                  <c:v>25.6157216260879</c:v>
                </c:pt>
                <c:pt idx="1192">
                  <c:v>0</c:v>
                </c:pt>
                <c:pt idx="1193">
                  <c:v>90.648337778411403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9.6003116587559294</c:v>
                </c:pt>
                <c:pt idx="1198">
                  <c:v>53.809285784725802</c:v>
                </c:pt>
                <c:pt idx="1199">
                  <c:v>3.6448508705045199</c:v>
                </c:pt>
                <c:pt idx="1200">
                  <c:v>265.35453830235798</c:v>
                </c:pt>
                <c:pt idx="1201">
                  <c:v>26.696279039957201</c:v>
                </c:pt>
                <c:pt idx="1202">
                  <c:v>68.080106521418699</c:v>
                </c:pt>
                <c:pt idx="1203">
                  <c:v>0</c:v>
                </c:pt>
                <c:pt idx="1204">
                  <c:v>0</c:v>
                </c:pt>
                <c:pt idx="1205">
                  <c:v>34.593947466564998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11.734391226358699</c:v>
                </c:pt>
                <c:pt idx="1213">
                  <c:v>0</c:v>
                </c:pt>
                <c:pt idx="1214">
                  <c:v>0</c:v>
                </c:pt>
                <c:pt idx="1215">
                  <c:v>8.2651466853481406</c:v>
                </c:pt>
                <c:pt idx="1216">
                  <c:v>0</c:v>
                </c:pt>
                <c:pt idx="1217">
                  <c:v>0</c:v>
                </c:pt>
                <c:pt idx="1218">
                  <c:v>39.438886662703801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86.682728368290299</c:v>
                </c:pt>
                <c:pt idx="1223">
                  <c:v>0</c:v>
                </c:pt>
                <c:pt idx="1224">
                  <c:v>0</c:v>
                </c:pt>
                <c:pt idx="1225">
                  <c:v>50.3946190840458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28.0592817712844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45.087679996455101</c:v>
                </c:pt>
                <c:pt idx="1236">
                  <c:v>0</c:v>
                </c:pt>
                <c:pt idx="1237">
                  <c:v>29.944685886755401</c:v>
                </c:pt>
                <c:pt idx="1238">
                  <c:v>157.68526269323999</c:v>
                </c:pt>
                <c:pt idx="1239">
                  <c:v>0</c:v>
                </c:pt>
                <c:pt idx="1240">
                  <c:v>18.733168180873999</c:v>
                </c:pt>
                <c:pt idx="1241">
                  <c:v>144.78507984799299</c:v>
                </c:pt>
                <c:pt idx="1242">
                  <c:v>6.1669221431431502</c:v>
                </c:pt>
                <c:pt idx="1243">
                  <c:v>10.724638034095401</c:v>
                </c:pt>
                <c:pt idx="1244">
                  <c:v>7.94302116260753</c:v>
                </c:pt>
                <c:pt idx="1245">
                  <c:v>107.96828750578899</c:v>
                </c:pt>
                <c:pt idx="1246">
                  <c:v>26.001186808782901</c:v>
                </c:pt>
                <c:pt idx="1247">
                  <c:v>59.411831301894203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21.951133923727699</c:v>
                </c:pt>
                <c:pt idx="1252">
                  <c:v>0</c:v>
                </c:pt>
                <c:pt idx="1253">
                  <c:v>75.710812676922004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132.64091005057901</c:v>
                </c:pt>
                <c:pt idx="1262">
                  <c:v>81.862789452014695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0.92735220537370999</c:v>
                </c:pt>
                <c:pt idx="1267">
                  <c:v>112.188006481062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4.4882213323695801</c:v>
                </c:pt>
                <c:pt idx="1273">
                  <c:v>20.292469749724098</c:v>
                </c:pt>
                <c:pt idx="1274">
                  <c:v>0</c:v>
                </c:pt>
                <c:pt idx="1275">
                  <c:v>30.612126587914599</c:v>
                </c:pt>
                <c:pt idx="1276">
                  <c:v>0</c:v>
                </c:pt>
                <c:pt idx="1277">
                  <c:v>0</c:v>
                </c:pt>
                <c:pt idx="1278">
                  <c:v>170.207264497544</c:v>
                </c:pt>
                <c:pt idx="1279">
                  <c:v>0</c:v>
                </c:pt>
                <c:pt idx="1280">
                  <c:v>0</c:v>
                </c:pt>
                <c:pt idx="1281">
                  <c:v>2.1331539762067999</c:v>
                </c:pt>
                <c:pt idx="1282">
                  <c:v>137.03054634083699</c:v>
                </c:pt>
                <c:pt idx="1283">
                  <c:v>0</c:v>
                </c:pt>
                <c:pt idx="1284">
                  <c:v>34.311154281887298</c:v>
                </c:pt>
                <c:pt idx="1285">
                  <c:v>56.747722781658801</c:v>
                </c:pt>
                <c:pt idx="1286">
                  <c:v>0</c:v>
                </c:pt>
                <c:pt idx="1287">
                  <c:v>0.28114820587523298</c:v>
                </c:pt>
                <c:pt idx="1288">
                  <c:v>0</c:v>
                </c:pt>
                <c:pt idx="1289">
                  <c:v>152.71530069745401</c:v>
                </c:pt>
                <c:pt idx="1290">
                  <c:v>0</c:v>
                </c:pt>
                <c:pt idx="1291">
                  <c:v>0</c:v>
                </c:pt>
                <c:pt idx="1292">
                  <c:v>27.866768207583998</c:v>
                </c:pt>
                <c:pt idx="1293">
                  <c:v>0</c:v>
                </c:pt>
                <c:pt idx="1294">
                  <c:v>60.336758968398399</c:v>
                </c:pt>
                <c:pt idx="1295">
                  <c:v>0</c:v>
                </c:pt>
                <c:pt idx="1296">
                  <c:v>3.9910689166658901</c:v>
                </c:pt>
                <c:pt idx="1297">
                  <c:v>0</c:v>
                </c:pt>
                <c:pt idx="1298">
                  <c:v>0</c:v>
                </c:pt>
                <c:pt idx="1299">
                  <c:v>22.237987994873102</c:v>
                </c:pt>
                <c:pt idx="1300">
                  <c:v>0</c:v>
                </c:pt>
                <c:pt idx="1301">
                  <c:v>49.272355920748304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28.911931562949398</c:v>
                </c:pt>
                <c:pt idx="1308">
                  <c:v>0</c:v>
                </c:pt>
                <c:pt idx="1309">
                  <c:v>23.063655585337301</c:v>
                </c:pt>
                <c:pt idx="1310">
                  <c:v>0</c:v>
                </c:pt>
                <c:pt idx="1311">
                  <c:v>31.0532314418639</c:v>
                </c:pt>
                <c:pt idx="1312">
                  <c:v>0</c:v>
                </c:pt>
                <c:pt idx="1313">
                  <c:v>52.082805025314002</c:v>
                </c:pt>
                <c:pt idx="1314">
                  <c:v>0</c:v>
                </c:pt>
                <c:pt idx="1315">
                  <c:v>16.6136561367986</c:v>
                </c:pt>
                <c:pt idx="1316">
                  <c:v>122.816270317497</c:v>
                </c:pt>
                <c:pt idx="1317">
                  <c:v>0</c:v>
                </c:pt>
                <c:pt idx="1318">
                  <c:v>87.330755637495301</c:v>
                </c:pt>
                <c:pt idx="1319">
                  <c:v>0</c:v>
                </c:pt>
                <c:pt idx="1320">
                  <c:v>0</c:v>
                </c:pt>
                <c:pt idx="1321">
                  <c:v>41.081496777357899</c:v>
                </c:pt>
                <c:pt idx="1322">
                  <c:v>1.06829836754407</c:v>
                </c:pt>
                <c:pt idx="1323">
                  <c:v>0</c:v>
                </c:pt>
                <c:pt idx="1324">
                  <c:v>25.920037841782499</c:v>
                </c:pt>
                <c:pt idx="1325">
                  <c:v>43.464928908444499</c:v>
                </c:pt>
                <c:pt idx="1326">
                  <c:v>0</c:v>
                </c:pt>
                <c:pt idx="1327">
                  <c:v>0</c:v>
                </c:pt>
                <c:pt idx="1328">
                  <c:v>259.44051007977299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48.276265018402299</c:v>
                </c:pt>
                <c:pt idx="1334">
                  <c:v>15.181029176134301</c:v>
                </c:pt>
                <c:pt idx="1335">
                  <c:v>80.087844063436705</c:v>
                </c:pt>
                <c:pt idx="1336">
                  <c:v>0</c:v>
                </c:pt>
                <c:pt idx="1337">
                  <c:v>61.4138900718564</c:v>
                </c:pt>
                <c:pt idx="1338">
                  <c:v>0</c:v>
                </c:pt>
                <c:pt idx="1339">
                  <c:v>78.267147642127298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22.894839692483998</c:v>
                </c:pt>
                <c:pt idx="1344">
                  <c:v>70.806936055201206</c:v>
                </c:pt>
                <c:pt idx="1345">
                  <c:v>119.510879441241</c:v>
                </c:pt>
                <c:pt idx="1346">
                  <c:v>0</c:v>
                </c:pt>
                <c:pt idx="1347">
                  <c:v>0</c:v>
                </c:pt>
                <c:pt idx="1348">
                  <c:v>64.351712148416695</c:v>
                </c:pt>
                <c:pt idx="1349">
                  <c:v>0</c:v>
                </c:pt>
                <c:pt idx="1350">
                  <c:v>0</c:v>
                </c:pt>
                <c:pt idx="1351">
                  <c:v>22.468224932024199</c:v>
                </c:pt>
                <c:pt idx="1352">
                  <c:v>0</c:v>
                </c:pt>
                <c:pt idx="1353">
                  <c:v>0</c:v>
                </c:pt>
                <c:pt idx="1354">
                  <c:v>8.7964357858235491</c:v>
                </c:pt>
                <c:pt idx="1355">
                  <c:v>0</c:v>
                </c:pt>
                <c:pt idx="1356">
                  <c:v>0</c:v>
                </c:pt>
                <c:pt idx="1357">
                  <c:v>185.61567452807401</c:v>
                </c:pt>
                <c:pt idx="1358">
                  <c:v>154.87144799710001</c:v>
                </c:pt>
                <c:pt idx="1359">
                  <c:v>100.795415662496</c:v>
                </c:pt>
                <c:pt idx="1360">
                  <c:v>0</c:v>
                </c:pt>
                <c:pt idx="1361">
                  <c:v>67.008594834091795</c:v>
                </c:pt>
                <c:pt idx="1362">
                  <c:v>0</c:v>
                </c:pt>
                <c:pt idx="1363">
                  <c:v>1.90053187885398</c:v>
                </c:pt>
                <c:pt idx="1364">
                  <c:v>0</c:v>
                </c:pt>
                <c:pt idx="1365">
                  <c:v>0</c:v>
                </c:pt>
                <c:pt idx="1366">
                  <c:v>139.59289486503999</c:v>
                </c:pt>
                <c:pt idx="1367">
                  <c:v>0</c:v>
                </c:pt>
                <c:pt idx="1368">
                  <c:v>0</c:v>
                </c:pt>
                <c:pt idx="1369">
                  <c:v>114.48699501334799</c:v>
                </c:pt>
                <c:pt idx="1370">
                  <c:v>76.256151986754205</c:v>
                </c:pt>
                <c:pt idx="1371">
                  <c:v>17.527908992674998</c:v>
                </c:pt>
                <c:pt idx="1372">
                  <c:v>0</c:v>
                </c:pt>
                <c:pt idx="1373">
                  <c:v>28.3191857322998</c:v>
                </c:pt>
                <c:pt idx="1374">
                  <c:v>37.7923694892268</c:v>
                </c:pt>
                <c:pt idx="1375">
                  <c:v>55.416681627990002</c:v>
                </c:pt>
                <c:pt idx="1376">
                  <c:v>0</c:v>
                </c:pt>
                <c:pt idx="1377">
                  <c:v>13.3123910557439</c:v>
                </c:pt>
                <c:pt idx="1378">
                  <c:v>0</c:v>
                </c:pt>
                <c:pt idx="1379">
                  <c:v>77.2658446585218</c:v>
                </c:pt>
                <c:pt idx="1380">
                  <c:v>0</c:v>
                </c:pt>
                <c:pt idx="1381">
                  <c:v>32.933977997514297</c:v>
                </c:pt>
                <c:pt idx="1382">
                  <c:v>0</c:v>
                </c:pt>
                <c:pt idx="1383">
                  <c:v>29.579917323579998</c:v>
                </c:pt>
                <c:pt idx="1384">
                  <c:v>18.7082690185639</c:v>
                </c:pt>
                <c:pt idx="1385">
                  <c:v>6.7650327988664802</c:v>
                </c:pt>
                <c:pt idx="1386">
                  <c:v>70.301049250240595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28.5329950443911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8.2975437440857096</c:v>
                </c:pt>
                <c:pt idx="1395">
                  <c:v>0</c:v>
                </c:pt>
                <c:pt idx="1396">
                  <c:v>0</c:v>
                </c:pt>
                <c:pt idx="1397">
                  <c:v>133.45968205323101</c:v>
                </c:pt>
                <c:pt idx="1398">
                  <c:v>0</c:v>
                </c:pt>
                <c:pt idx="1399">
                  <c:v>0</c:v>
                </c:pt>
                <c:pt idx="1400">
                  <c:v>18.825077846774501</c:v>
                </c:pt>
                <c:pt idx="1401">
                  <c:v>0</c:v>
                </c:pt>
                <c:pt idx="1402">
                  <c:v>0</c:v>
                </c:pt>
                <c:pt idx="1403">
                  <c:v>231.13452104544899</c:v>
                </c:pt>
                <c:pt idx="1404">
                  <c:v>1.2095908414577301</c:v>
                </c:pt>
                <c:pt idx="1405">
                  <c:v>77.798268951120903</c:v>
                </c:pt>
                <c:pt idx="1406">
                  <c:v>229.988085104124</c:v>
                </c:pt>
                <c:pt idx="1407">
                  <c:v>3.2052393333917899</c:v>
                </c:pt>
                <c:pt idx="1408">
                  <c:v>10.3165853215404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142.45962818484799</c:v>
                </c:pt>
                <c:pt idx="1413">
                  <c:v>190.94191571281701</c:v>
                </c:pt>
                <c:pt idx="1414">
                  <c:v>0</c:v>
                </c:pt>
                <c:pt idx="1415">
                  <c:v>184.270000105598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5.31909067907264</c:v>
                </c:pt>
                <c:pt idx="1420">
                  <c:v>0</c:v>
                </c:pt>
                <c:pt idx="1421">
                  <c:v>0</c:v>
                </c:pt>
                <c:pt idx="1422">
                  <c:v>120.27336191804</c:v>
                </c:pt>
                <c:pt idx="1423">
                  <c:v>53.095114838538002</c:v>
                </c:pt>
                <c:pt idx="1424">
                  <c:v>41.564961600470198</c:v>
                </c:pt>
                <c:pt idx="1425">
                  <c:v>49.459843683409801</c:v>
                </c:pt>
                <c:pt idx="1426">
                  <c:v>20.072816721543699</c:v>
                </c:pt>
                <c:pt idx="1427">
                  <c:v>55.466634717522702</c:v>
                </c:pt>
                <c:pt idx="1428">
                  <c:v>0</c:v>
                </c:pt>
                <c:pt idx="1429">
                  <c:v>5.4952946500268398</c:v>
                </c:pt>
                <c:pt idx="1430">
                  <c:v>93.369715043002202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7.4191315294756404</c:v>
                </c:pt>
                <c:pt idx="1435">
                  <c:v>158.420251644861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206.529920338799</c:v>
                </c:pt>
                <c:pt idx="1441">
                  <c:v>0</c:v>
                </c:pt>
                <c:pt idx="1442">
                  <c:v>0</c:v>
                </c:pt>
                <c:pt idx="1443">
                  <c:v>113.89813355157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12.654020937455799</c:v>
                </c:pt>
                <c:pt idx="1448">
                  <c:v>0</c:v>
                </c:pt>
                <c:pt idx="1449">
                  <c:v>0</c:v>
                </c:pt>
                <c:pt idx="1450">
                  <c:v>82.948782117526207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50.602487768947</c:v>
                </c:pt>
                <c:pt idx="1457">
                  <c:v>106.862713904168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178.09588931589701</c:v>
                </c:pt>
                <c:pt idx="1466">
                  <c:v>0</c:v>
                </c:pt>
                <c:pt idx="1467">
                  <c:v>0</c:v>
                </c:pt>
                <c:pt idx="1468">
                  <c:v>52.720517961455201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2.1672345665727701</c:v>
                </c:pt>
                <c:pt idx="1476">
                  <c:v>99.736062230335094</c:v>
                </c:pt>
                <c:pt idx="1477">
                  <c:v>50.257066082669503</c:v>
                </c:pt>
                <c:pt idx="1478">
                  <c:v>0</c:v>
                </c:pt>
                <c:pt idx="1479">
                  <c:v>0</c:v>
                </c:pt>
                <c:pt idx="1480">
                  <c:v>24.224794266713999</c:v>
                </c:pt>
                <c:pt idx="1481">
                  <c:v>111.42242343133999</c:v>
                </c:pt>
                <c:pt idx="1482">
                  <c:v>0</c:v>
                </c:pt>
                <c:pt idx="1483">
                  <c:v>13.7839146464332</c:v>
                </c:pt>
                <c:pt idx="1484">
                  <c:v>96.962723085501693</c:v>
                </c:pt>
                <c:pt idx="1485">
                  <c:v>85.096243281365403</c:v>
                </c:pt>
                <c:pt idx="1486">
                  <c:v>54.599405881490704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1.61880685752121</c:v>
                </c:pt>
                <c:pt idx="1491">
                  <c:v>0</c:v>
                </c:pt>
                <c:pt idx="1492">
                  <c:v>162.68793084450201</c:v>
                </c:pt>
                <c:pt idx="1493">
                  <c:v>0</c:v>
                </c:pt>
                <c:pt idx="1494">
                  <c:v>2.6010372241222002</c:v>
                </c:pt>
                <c:pt idx="1495">
                  <c:v>16.631097535911898</c:v>
                </c:pt>
                <c:pt idx="1496">
                  <c:v>42.014918701165797</c:v>
                </c:pt>
                <c:pt idx="1497">
                  <c:v>0</c:v>
                </c:pt>
                <c:pt idx="1498">
                  <c:v>62.8057425299965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216.97629906855201</c:v>
                </c:pt>
                <c:pt idx="1503">
                  <c:v>0</c:v>
                </c:pt>
                <c:pt idx="1504">
                  <c:v>1.8829911118145899</c:v>
                </c:pt>
                <c:pt idx="1505">
                  <c:v>0</c:v>
                </c:pt>
                <c:pt idx="1506">
                  <c:v>198.44731189810301</c:v>
                </c:pt>
                <c:pt idx="1507">
                  <c:v>32.443234684439702</c:v>
                </c:pt>
                <c:pt idx="1508">
                  <c:v>0</c:v>
                </c:pt>
                <c:pt idx="1509">
                  <c:v>0</c:v>
                </c:pt>
                <c:pt idx="1510">
                  <c:v>29.174824911473799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247.572577124232</c:v>
                </c:pt>
                <c:pt idx="1515">
                  <c:v>13.388543997162699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8.0764830422471903</c:v>
                </c:pt>
                <c:pt idx="1522">
                  <c:v>1.64999343187509</c:v>
                </c:pt>
                <c:pt idx="1523">
                  <c:v>71.193058910910494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31.444509172914699</c:v>
                </c:pt>
                <c:pt idx="1528">
                  <c:v>120.691216407222</c:v>
                </c:pt>
                <c:pt idx="1529">
                  <c:v>57.077223129881503</c:v>
                </c:pt>
                <c:pt idx="1530">
                  <c:v>0</c:v>
                </c:pt>
                <c:pt idx="1531">
                  <c:v>0</c:v>
                </c:pt>
                <c:pt idx="1532">
                  <c:v>92.139276004492004</c:v>
                </c:pt>
                <c:pt idx="1533">
                  <c:v>7.2670263063173701</c:v>
                </c:pt>
                <c:pt idx="1534">
                  <c:v>55.754535609088698</c:v>
                </c:pt>
                <c:pt idx="1535">
                  <c:v>0.63909229262450196</c:v>
                </c:pt>
                <c:pt idx="1536">
                  <c:v>81.897007671625303</c:v>
                </c:pt>
                <c:pt idx="1537">
                  <c:v>2.7212036502695902</c:v>
                </c:pt>
                <c:pt idx="1538">
                  <c:v>0.268478230507603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17.2594545192072</c:v>
                </c:pt>
                <c:pt idx="1545">
                  <c:v>0</c:v>
                </c:pt>
                <c:pt idx="1546">
                  <c:v>15.8439898394819</c:v>
                </c:pt>
                <c:pt idx="1547">
                  <c:v>66.430351699311103</c:v>
                </c:pt>
                <c:pt idx="1548">
                  <c:v>8.5689684968441799</c:v>
                </c:pt>
                <c:pt idx="1549">
                  <c:v>0</c:v>
                </c:pt>
                <c:pt idx="1550">
                  <c:v>0</c:v>
                </c:pt>
                <c:pt idx="1551">
                  <c:v>85.883965966490805</c:v>
                </c:pt>
                <c:pt idx="1552">
                  <c:v>0</c:v>
                </c:pt>
                <c:pt idx="1553">
                  <c:v>326.17091367700402</c:v>
                </c:pt>
                <c:pt idx="1554">
                  <c:v>49.617039179503102</c:v>
                </c:pt>
                <c:pt idx="1555">
                  <c:v>23.222038121263498</c:v>
                </c:pt>
                <c:pt idx="1556">
                  <c:v>0</c:v>
                </c:pt>
                <c:pt idx="1557">
                  <c:v>0</c:v>
                </c:pt>
                <c:pt idx="1558">
                  <c:v>36.972428783896</c:v>
                </c:pt>
                <c:pt idx="1559">
                  <c:v>0</c:v>
                </c:pt>
                <c:pt idx="1560">
                  <c:v>8.4175422079633808</c:v>
                </c:pt>
                <c:pt idx="1561">
                  <c:v>120.173721825904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77.491571514353595</c:v>
                </c:pt>
                <c:pt idx="1567">
                  <c:v>35.548954513458298</c:v>
                </c:pt>
                <c:pt idx="1568">
                  <c:v>64.901095956363903</c:v>
                </c:pt>
                <c:pt idx="1569">
                  <c:v>54.967974433697599</c:v>
                </c:pt>
                <c:pt idx="1570">
                  <c:v>0</c:v>
                </c:pt>
                <c:pt idx="1571">
                  <c:v>103.038512211876</c:v>
                </c:pt>
                <c:pt idx="1572">
                  <c:v>216.89386056536</c:v>
                </c:pt>
                <c:pt idx="1573">
                  <c:v>40.377313672090203</c:v>
                </c:pt>
                <c:pt idx="1574">
                  <c:v>4.4762177785358297</c:v>
                </c:pt>
                <c:pt idx="1575">
                  <c:v>97.140570331712993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2.11014149945506</c:v>
                </c:pt>
                <c:pt idx="1581">
                  <c:v>0</c:v>
                </c:pt>
                <c:pt idx="1582">
                  <c:v>0</c:v>
                </c:pt>
                <c:pt idx="1583">
                  <c:v>11.724488584180399</c:v>
                </c:pt>
                <c:pt idx="1584">
                  <c:v>0</c:v>
                </c:pt>
                <c:pt idx="1585">
                  <c:v>83.345410917261106</c:v>
                </c:pt>
                <c:pt idx="1586">
                  <c:v>54.902020428188401</c:v>
                </c:pt>
                <c:pt idx="1587">
                  <c:v>0</c:v>
                </c:pt>
                <c:pt idx="1588">
                  <c:v>10.720691551760099</c:v>
                </c:pt>
                <c:pt idx="1589">
                  <c:v>0</c:v>
                </c:pt>
                <c:pt idx="1590">
                  <c:v>0</c:v>
                </c:pt>
                <c:pt idx="1591">
                  <c:v>1.49729204754837</c:v>
                </c:pt>
                <c:pt idx="1592">
                  <c:v>0</c:v>
                </c:pt>
                <c:pt idx="1593">
                  <c:v>81.826991321457399</c:v>
                </c:pt>
                <c:pt idx="1594">
                  <c:v>0</c:v>
                </c:pt>
                <c:pt idx="1595">
                  <c:v>0</c:v>
                </c:pt>
                <c:pt idx="1596">
                  <c:v>64.383475101747294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23.346360557947701</c:v>
                </c:pt>
                <c:pt idx="1601">
                  <c:v>112.80091372629499</c:v>
                </c:pt>
                <c:pt idx="1602">
                  <c:v>0</c:v>
                </c:pt>
                <c:pt idx="1603">
                  <c:v>1.58789319468148</c:v>
                </c:pt>
                <c:pt idx="1604">
                  <c:v>44.628141214108197</c:v>
                </c:pt>
                <c:pt idx="1605">
                  <c:v>182.42357244446799</c:v>
                </c:pt>
                <c:pt idx="1606">
                  <c:v>74.889504127927694</c:v>
                </c:pt>
                <c:pt idx="1607">
                  <c:v>161.226667366111</c:v>
                </c:pt>
                <c:pt idx="1608">
                  <c:v>0</c:v>
                </c:pt>
                <c:pt idx="1609">
                  <c:v>48.596186339875203</c:v>
                </c:pt>
                <c:pt idx="1610">
                  <c:v>0</c:v>
                </c:pt>
                <c:pt idx="1611">
                  <c:v>76.215437633173707</c:v>
                </c:pt>
                <c:pt idx="1612">
                  <c:v>33.975217502220602</c:v>
                </c:pt>
                <c:pt idx="1613">
                  <c:v>105.03672459962</c:v>
                </c:pt>
                <c:pt idx="1614">
                  <c:v>10.2778151083544</c:v>
                </c:pt>
                <c:pt idx="1615">
                  <c:v>5.5199974148570101</c:v>
                </c:pt>
                <c:pt idx="1616">
                  <c:v>48.5364524079707</c:v>
                </c:pt>
                <c:pt idx="1617">
                  <c:v>17.9932928999979</c:v>
                </c:pt>
                <c:pt idx="1618">
                  <c:v>0</c:v>
                </c:pt>
                <c:pt idx="1619">
                  <c:v>34.093075074558797</c:v>
                </c:pt>
                <c:pt idx="1620">
                  <c:v>0</c:v>
                </c:pt>
                <c:pt idx="1621">
                  <c:v>42.3165877431735</c:v>
                </c:pt>
                <c:pt idx="1622">
                  <c:v>0.37164837982073901</c:v>
                </c:pt>
                <c:pt idx="1623">
                  <c:v>5.6775736747081602</c:v>
                </c:pt>
                <c:pt idx="1624">
                  <c:v>0</c:v>
                </c:pt>
                <c:pt idx="1625">
                  <c:v>83.681419073907804</c:v>
                </c:pt>
                <c:pt idx="1626">
                  <c:v>0</c:v>
                </c:pt>
                <c:pt idx="1627">
                  <c:v>31.650079383386799</c:v>
                </c:pt>
                <c:pt idx="1628">
                  <c:v>0</c:v>
                </c:pt>
                <c:pt idx="1629">
                  <c:v>3.2015702365427199</c:v>
                </c:pt>
                <c:pt idx="1630">
                  <c:v>0</c:v>
                </c:pt>
                <c:pt idx="1631">
                  <c:v>71.676331821076701</c:v>
                </c:pt>
                <c:pt idx="1632">
                  <c:v>38.642113643511699</c:v>
                </c:pt>
                <c:pt idx="1633">
                  <c:v>0</c:v>
                </c:pt>
                <c:pt idx="1634">
                  <c:v>79.010530363492506</c:v>
                </c:pt>
                <c:pt idx="1635">
                  <c:v>256.25914971784601</c:v>
                </c:pt>
                <c:pt idx="1636">
                  <c:v>0</c:v>
                </c:pt>
                <c:pt idx="1637">
                  <c:v>0.72330475261458405</c:v>
                </c:pt>
                <c:pt idx="1638">
                  <c:v>63.052991265224101</c:v>
                </c:pt>
                <c:pt idx="1639">
                  <c:v>0</c:v>
                </c:pt>
                <c:pt idx="1640">
                  <c:v>4.1915371931357401E-2</c:v>
                </c:pt>
                <c:pt idx="1641">
                  <c:v>174.956040822506</c:v>
                </c:pt>
                <c:pt idx="1642">
                  <c:v>81.496350295856899</c:v>
                </c:pt>
                <c:pt idx="1643">
                  <c:v>147.24593559639399</c:v>
                </c:pt>
                <c:pt idx="1644">
                  <c:v>0</c:v>
                </c:pt>
                <c:pt idx="1645">
                  <c:v>290.13126751729197</c:v>
                </c:pt>
                <c:pt idx="1646">
                  <c:v>13.797595650423601</c:v>
                </c:pt>
                <c:pt idx="1647">
                  <c:v>61.798293170825303</c:v>
                </c:pt>
                <c:pt idx="1648">
                  <c:v>81.653802097126999</c:v>
                </c:pt>
                <c:pt idx="1649">
                  <c:v>0</c:v>
                </c:pt>
                <c:pt idx="1650">
                  <c:v>7.6769722149241799</c:v>
                </c:pt>
                <c:pt idx="1651">
                  <c:v>0</c:v>
                </c:pt>
                <c:pt idx="1652">
                  <c:v>179.78661984484299</c:v>
                </c:pt>
                <c:pt idx="1653">
                  <c:v>88.105906006391706</c:v>
                </c:pt>
                <c:pt idx="1654">
                  <c:v>33.052854160670897</c:v>
                </c:pt>
                <c:pt idx="1655">
                  <c:v>22.122613558778301</c:v>
                </c:pt>
                <c:pt idx="1656">
                  <c:v>91.204402978987105</c:v>
                </c:pt>
                <c:pt idx="1657">
                  <c:v>73.958963912746796</c:v>
                </c:pt>
                <c:pt idx="1658">
                  <c:v>0</c:v>
                </c:pt>
                <c:pt idx="1659">
                  <c:v>143.07788504617901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83.662388372843694</c:v>
                </c:pt>
                <c:pt idx="1665">
                  <c:v>0</c:v>
                </c:pt>
                <c:pt idx="1666">
                  <c:v>3.59350524336985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0.20409783973518</c:v>
                </c:pt>
                <c:pt idx="1671">
                  <c:v>47.5407656078497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203.84549550028899</c:v>
                </c:pt>
                <c:pt idx="1676">
                  <c:v>124.031782092192</c:v>
                </c:pt>
                <c:pt idx="1677">
                  <c:v>82.9019339228158</c:v>
                </c:pt>
                <c:pt idx="1678">
                  <c:v>81.995666348713002</c:v>
                </c:pt>
                <c:pt idx="1679">
                  <c:v>0</c:v>
                </c:pt>
                <c:pt idx="1680">
                  <c:v>144.05697798449</c:v>
                </c:pt>
                <c:pt idx="1681">
                  <c:v>235.76202676845199</c:v>
                </c:pt>
                <c:pt idx="1682">
                  <c:v>7.9190496295694297</c:v>
                </c:pt>
                <c:pt idx="1683">
                  <c:v>81.172341672160002</c:v>
                </c:pt>
                <c:pt idx="1684">
                  <c:v>0</c:v>
                </c:pt>
                <c:pt idx="1685">
                  <c:v>106.844588680705</c:v>
                </c:pt>
                <c:pt idx="1686">
                  <c:v>0</c:v>
                </c:pt>
                <c:pt idx="1687">
                  <c:v>0</c:v>
                </c:pt>
                <c:pt idx="1688">
                  <c:v>161.23467696540399</c:v>
                </c:pt>
                <c:pt idx="1689">
                  <c:v>0</c:v>
                </c:pt>
                <c:pt idx="1690">
                  <c:v>0.76692337026329005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48.470033978731998</c:v>
                </c:pt>
                <c:pt idx="1696">
                  <c:v>0</c:v>
                </c:pt>
                <c:pt idx="1697">
                  <c:v>0</c:v>
                </c:pt>
                <c:pt idx="1698">
                  <c:v>65.9529296230195</c:v>
                </c:pt>
                <c:pt idx="1699">
                  <c:v>0</c:v>
                </c:pt>
                <c:pt idx="1700">
                  <c:v>0</c:v>
                </c:pt>
                <c:pt idx="1701">
                  <c:v>152.05908395856</c:v>
                </c:pt>
                <c:pt idx="1702">
                  <c:v>0</c:v>
                </c:pt>
                <c:pt idx="1703">
                  <c:v>0</c:v>
                </c:pt>
                <c:pt idx="1704">
                  <c:v>53.0604172989391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38.457672598088699</c:v>
                </c:pt>
                <c:pt idx="1709">
                  <c:v>0</c:v>
                </c:pt>
                <c:pt idx="1710">
                  <c:v>44.941419538783201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70.793837345187598</c:v>
                </c:pt>
                <c:pt idx="1715">
                  <c:v>0</c:v>
                </c:pt>
                <c:pt idx="1716">
                  <c:v>92.421953239980496</c:v>
                </c:pt>
                <c:pt idx="1717">
                  <c:v>0</c:v>
                </c:pt>
                <c:pt idx="1718">
                  <c:v>26.230845195404001</c:v>
                </c:pt>
                <c:pt idx="1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2A-4F94-B11E-8A8C4F098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9097471"/>
        <c:axId val="1542651327"/>
      </c:scatterChart>
      <c:valAx>
        <c:axId val="1439097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2651327"/>
        <c:crosses val="autoZero"/>
        <c:crossBetween val="midCat"/>
      </c:valAx>
      <c:valAx>
        <c:axId val="1542651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9097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13" Type="http://schemas.openxmlformats.org/officeDocument/2006/relationships/chart" Target="../charts/chart17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5" Type="http://schemas.openxmlformats.org/officeDocument/2006/relationships/chart" Target="../charts/chart9.xml"/><Relationship Id="rId10" Type="http://schemas.openxmlformats.org/officeDocument/2006/relationships/chart" Target="../charts/chart14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Relationship Id="rId14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79602</xdr:colOff>
      <xdr:row>0</xdr:row>
      <xdr:rowOff>372382</xdr:rowOff>
    </xdr:from>
    <xdr:to>
      <xdr:col>4</xdr:col>
      <xdr:colOff>552901</xdr:colOff>
      <xdr:row>0</xdr:row>
      <xdr:rowOff>828156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53425A-803F-D1FA-7809-2F5E29F0C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4870" y="372382"/>
          <a:ext cx="2038122" cy="4589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285750</xdr:colOff>
      <xdr:row>0</xdr:row>
      <xdr:rowOff>196850</xdr:rowOff>
    </xdr:from>
    <xdr:to>
      <xdr:col>6</xdr:col>
      <xdr:colOff>266700</xdr:colOff>
      <xdr:row>0</xdr:row>
      <xdr:rowOff>655799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7F66C8-9183-4232-90BB-117A0B285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196850"/>
          <a:ext cx="2038350" cy="4589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28575</xdr:rowOff>
    </xdr:from>
    <xdr:to>
      <xdr:col>7</xdr:col>
      <xdr:colOff>419099</xdr:colOff>
      <xdr:row>19</xdr:row>
      <xdr:rowOff>82550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52DDD9-58E5-4936-81DB-4D48B598B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53975</xdr:colOff>
      <xdr:row>4</xdr:row>
      <xdr:rowOff>22224</xdr:rowOff>
    </xdr:from>
    <xdr:to>
      <xdr:col>15</xdr:col>
      <xdr:colOff>368300</xdr:colOff>
      <xdr:row>19</xdr:row>
      <xdr:rowOff>88899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8DF9E89-2569-48CA-8C23-A7B1F4CAD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35959</xdr:colOff>
      <xdr:row>4</xdr:row>
      <xdr:rowOff>6350</xdr:rowOff>
    </xdr:from>
    <xdr:to>
      <xdr:col>23</xdr:col>
      <xdr:colOff>378859</xdr:colOff>
      <xdr:row>19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7EE921B-B6AB-B051-A6CD-A72F7D7668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52277</xdr:colOff>
      <xdr:row>23</xdr:row>
      <xdr:rowOff>80925</xdr:rowOff>
    </xdr:from>
    <xdr:to>
      <xdr:col>7</xdr:col>
      <xdr:colOff>363427</xdr:colOff>
      <xdr:row>38</xdr:row>
      <xdr:rowOff>176175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7EF4809-0E02-480B-C59A-6B72E20344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</xdr:colOff>
      <xdr:row>3</xdr:row>
      <xdr:rowOff>161925</xdr:rowOff>
    </xdr:from>
    <xdr:to>
      <xdr:col>7</xdr:col>
      <xdr:colOff>311150</xdr:colOff>
      <xdr:row>19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0B07BE8-BC1B-42C8-A7FD-B4123E913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</xdr:row>
      <xdr:rowOff>0</xdr:rowOff>
    </xdr:from>
    <xdr:to>
      <xdr:col>15</xdr:col>
      <xdr:colOff>311150</xdr:colOff>
      <xdr:row>19</xdr:row>
      <xdr:rowOff>25400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720DAF5-82D8-4FAB-A0CC-E66B076E8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19</xdr:row>
      <xdr:rowOff>177800</xdr:rowOff>
    </xdr:from>
    <xdr:to>
      <xdr:col>7</xdr:col>
      <xdr:colOff>358775</xdr:colOff>
      <xdr:row>35</xdr:row>
      <xdr:rowOff>25400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AE9174E-E1C9-4939-90FE-F05E3D393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596900</xdr:colOff>
      <xdr:row>20</xdr:row>
      <xdr:rowOff>0</xdr:rowOff>
    </xdr:from>
    <xdr:to>
      <xdr:col>15</xdr:col>
      <xdr:colOff>301625</xdr:colOff>
      <xdr:row>35</xdr:row>
      <xdr:rowOff>28575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247C0C7-A604-443D-91F9-F153DA27D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606425</xdr:colOff>
      <xdr:row>52</xdr:row>
      <xdr:rowOff>6350</xdr:rowOff>
    </xdr:from>
    <xdr:to>
      <xdr:col>15</xdr:col>
      <xdr:colOff>301625</xdr:colOff>
      <xdr:row>67</xdr:row>
      <xdr:rowOff>38100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62BF91B-D0AE-4577-9BCB-54D69FA2F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47625</xdr:colOff>
      <xdr:row>35</xdr:row>
      <xdr:rowOff>171450</xdr:rowOff>
    </xdr:from>
    <xdr:to>
      <xdr:col>7</xdr:col>
      <xdr:colOff>352425</xdr:colOff>
      <xdr:row>51</xdr:row>
      <xdr:rowOff>15875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4933590-9343-4F01-8916-AB18639A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16</xdr:col>
      <xdr:colOff>9525</xdr:colOff>
      <xdr:row>51</xdr:row>
      <xdr:rowOff>168275</xdr:rowOff>
    </xdr:from>
    <xdr:to>
      <xdr:col>23</xdr:col>
      <xdr:colOff>314325</xdr:colOff>
      <xdr:row>67</xdr:row>
      <xdr:rowOff>15875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4C1CC07-DE1A-40CF-BCBF-D72CBCD3F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15875</xdr:colOff>
      <xdr:row>36</xdr:row>
      <xdr:rowOff>9525</xdr:rowOff>
    </xdr:from>
    <xdr:to>
      <xdr:col>15</xdr:col>
      <xdr:colOff>320675</xdr:colOff>
      <xdr:row>51</xdr:row>
      <xdr:rowOff>34925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AD569F34-1959-4223-B7EB-A11DDE0A0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52</xdr:row>
      <xdr:rowOff>0</xdr:rowOff>
    </xdr:from>
    <xdr:to>
      <xdr:col>7</xdr:col>
      <xdr:colOff>304800</xdr:colOff>
      <xdr:row>67</xdr:row>
      <xdr:rowOff>28575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15F7F8CD-F53A-417D-A3DB-D3BA23859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4</xdr:row>
      <xdr:rowOff>0</xdr:rowOff>
    </xdr:from>
    <xdr:to>
      <xdr:col>23</xdr:col>
      <xdr:colOff>314325</xdr:colOff>
      <xdr:row>19</xdr:row>
      <xdr:rowOff>28575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870162A3-35AF-44EE-8197-DCFED8E86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68</xdr:row>
      <xdr:rowOff>44450</xdr:rowOff>
    </xdr:from>
    <xdr:to>
      <xdr:col>7</xdr:col>
      <xdr:colOff>314325</xdr:colOff>
      <xdr:row>83</xdr:row>
      <xdr:rowOff>76200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6985B01-A4C4-4BA7-85FB-07FFFC338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52</xdr:row>
      <xdr:rowOff>0</xdr:rowOff>
    </xdr:from>
    <xdr:to>
      <xdr:col>31</xdr:col>
      <xdr:colOff>304800</xdr:colOff>
      <xdr:row>67</xdr:row>
      <xdr:rowOff>25400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5CFD273-848B-4162-913C-79AEF5E52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606425</xdr:colOff>
      <xdr:row>68</xdr:row>
      <xdr:rowOff>28575</xdr:rowOff>
    </xdr:from>
    <xdr:to>
      <xdr:col>15</xdr:col>
      <xdr:colOff>301625</xdr:colOff>
      <xdr:row>83</xdr:row>
      <xdr:rowOff>57150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F22FA53-F437-4EC6-A01E-D446A1141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68</xdr:row>
      <xdr:rowOff>47625</xdr:rowOff>
    </xdr:from>
    <xdr:to>
      <xdr:col>23</xdr:col>
      <xdr:colOff>304800</xdr:colOff>
      <xdr:row>83</xdr:row>
      <xdr:rowOff>76200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56F75D0C-9E0B-4886-B5CA-CAB57A72F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BD2A4-4AD1-4628-A908-1273A9E71338}">
  <sheetPr filterMode="1"/>
  <dimension ref="A1:AO4477"/>
  <sheetViews>
    <sheetView tabSelected="1" zoomScale="72" zoomScaleNormal="72" workbookViewId="0">
      <pane xSplit="5" ySplit="3" topLeftCell="F8" activePane="bottomRight" state="frozen"/>
      <selection pane="topRight" activeCell="F1" sqref="F1"/>
      <selection pane="bottomLeft" activeCell="A4" sqref="A4"/>
      <selection pane="bottomRight" sqref="A1:C1"/>
    </sheetView>
  </sheetViews>
  <sheetFormatPr defaultRowHeight="15" x14ac:dyDescent="0.25"/>
  <cols>
    <col min="1" max="1" width="9.42578125" customWidth="1"/>
    <col min="2" max="2" width="19.28515625" bestFit="1" customWidth="1"/>
    <col min="3" max="3" width="10.5703125" customWidth="1"/>
    <col min="4" max="4" width="22.42578125" style="16" customWidth="1"/>
    <col min="5" max="5" width="9.85546875" customWidth="1"/>
    <col min="6" max="6" width="12.5703125" style="6" customWidth="1"/>
    <col min="7" max="7" width="15.28515625" style="6" bestFit="1" customWidth="1"/>
    <col min="8" max="8" width="15.7109375" style="6" bestFit="1" customWidth="1"/>
    <col min="9" max="9" width="21.85546875" style="2" bestFit="1" customWidth="1"/>
    <col min="10" max="10" width="20" style="2" customWidth="1"/>
    <col min="11" max="11" width="22.5703125" style="2" customWidth="1"/>
    <col min="12" max="12" width="20" style="6" customWidth="1"/>
    <col min="13" max="13" width="25.140625" style="2" bestFit="1" customWidth="1"/>
    <col min="14" max="14" width="21.85546875" style="2" bestFit="1" customWidth="1"/>
    <col min="15" max="15" width="25.140625" style="2" bestFit="1" customWidth="1"/>
    <col min="16" max="16" width="22.42578125" style="2" bestFit="1" customWidth="1"/>
    <col min="17" max="17" width="17" style="3" bestFit="1" customWidth="1"/>
    <col min="18" max="18" width="18.85546875" customWidth="1"/>
    <col min="19" max="20" width="21.85546875" bestFit="1" customWidth="1"/>
    <col min="21" max="21" width="26.85546875" customWidth="1"/>
    <col min="22" max="22" width="25.85546875" style="5" customWidth="1"/>
    <col min="23" max="23" width="30.85546875" style="5" bestFit="1" customWidth="1"/>
    <col min="24" max="24" width="25.5703125" style="5" customWidth="1"/>
    <col min="25" max="25" width="22.42578125" style="5" customWidth="1"/>
    <col min="26" max="26" width="30.5703125" style="5" bestFit="1" customWidth="1"/>
    <col min="27" max="27" width="17.5703125" style="5" customWidth="1"/>
    <col min="28" max="29" width="24.85546875" style="5" customWidth="1"/>
    <col min="30" max="30" width="32" customWidth="1"/>
    <col min="31" max="31" width="26" customWidth="1"/>
    <col min="32" max="32" width="25.5703125" customWidth="1"/>
    <col min="33" max="33" width="34.140625" customWidth="1"/>
    <col min="34" max="34" width="31.42578125" customWidth="1"/>
    <col min="35" max="35" width="38" style="3" bestFit="1" customWidth="1"/>
    <col min="36" max="36" width="36.85546875" style="3" bestFit="1" customWidth="1"/>
    <col min="38" max="38" width="18.42578125" customWidth="1"/>
  </cols>
  <sheetData>
    <row r="1" spans="1:41" ht="89.45" customHeight="1" x14ac:dyDescent="0.4">
      <c r="A1" s="21" t="s">
        <v>0</v>
      </c>
      <c r="B1" s="22"/>
      <c r="C1" s="22"/>
      <c r="E1" s="4"/>
      <c r="F1" s="4"/>
      <c r="G1" s="6" t="s">
        <v>1</v>
      </c>
      <c r="P1" s="9" t="s">
        <v>2</v>
      </c>
      <c r="T1" s="17"/>
      <c r="U1" s="17"/>
      <c r="V1" s="14"/>
      <c r="W1" s="14"/>
      <c r="X1" s="18"/>
      <c r="Y1" s="18"/>
      <c r="Z1" s="14"/>
      <c r="AA1" s="18"/>
      <c r="AB1" s="18"/>
      <c r="AC1" s="17"/>
      <c r="AD1" s="19"/>
      <c r="AE1" s="19"/>
      <c r="AF1" s="19"/>
      <c r="AG1" s="19"/>
      <c r="AH1" s="19"/>
      <c r="AI1" s="20"/>
      <c r="AJ1" s="20"/>
      <c r="AK1" s="19"/>
      <c r="AL1" s="19"/>
      <c r="AM1" s="19"/>
      <c r="AN1" s="19"/>
      <c r="AO1" s="19"/>
    </row>
    <row r="2" spans="1:41" ht="21.6" customHeight="1" x14ac:dyDescent="0.25">
      <c r="A2" t="s">
        <v>3</v>
      </c>
    </row>
    <row r="3" spans="1:41" ht="14.45" customHeight="1" x14ac:dyDescent="0.25">
      <c r="A3" t="s">
        <v>4</v>
      </c>
      <c r="B3" s="1" t="s">
        <v>5</v>
      </c>
      <c r="C3" t="s">
        <v>6</v>
      </c>
      <c r="D3" s="16" t="s">
        <v>7</v>
      </c>
      <c r="E3" t="s">
        <v>8</v>
      </c>
      <c r="F3" s="6" t="s">
        <v>9</v>
      </c>
      <c r="G3" s="6" t="s">
        <v>10</v>
      </c>
      <c r="H3" s="6" t="s">
        <v>11</v>
      </c>
      <c r="I3" s="2" t="s">
        <v>12</v>
      </c>
      <c r="J3" s="2" t="s">
        <v>13</v>
      </c>
      <c r="K3" s="2" t="s">
        <v>14</v>
      </c>
      <c r="L3" s="2" t="s">
        <v>15</v>
      </c>
      <c r="M3" s="2" t="s">
        <v>16</v>
      </c>
      <c r="N3" s="2" t="s">
        <v>17</v>
      </c>
      <c r="O3" s="2" t="s">
        <v>18</v>
      </c>
      <c r="P3" s="2" t="s">
        <v>19</v>
      </c>
      <c r="Q3" s="5" t="s">
        <v>20</v>
      </c>
      <c r="R3" t="s">
        <v>21</v>
      </c>
      <c r="S3" t="s">
        <v>22</v>
      </c>
      <c r="T3" t="s">
        <v>23</v>
      </c>
      <c r="U3" t="s">
        <v>24</v>
      </c>
      <c r="V3" s="3" t="s">
        <v>25</v>
      </c>
      <c r="W3" s="3" t="s">
        <v>26</v>
      </c>
      <c r="X3" s="3" t="s">
        <v>27</v>
      </c>
      <c r="Y3" s="3" t="s">
        <v>28</v>
      </c>
      <c r="Z3" s="3" t="s">
        <v>29</v>
      </c>
      <c r="AA3" s="3" t="s">
        <v>30</v>
      </c>
      <c r="AB3" s="3" t="s">
        <v>31</v>
      </c>
      <c r="AC3" s="3" t="s">
        <v>32</v>
      </c>
      <c r="AD3" s="3" t="s">
        <v>33</v>
      </c>
      <c r="AE3" s="3" t="s">
        <v>34</v>
      </c>
      <c r="AF3" s="3" t="s">
        <v>35</v>
      </c>
      <c r="AG3" s="3" t="s">
        <v>36</v>
      </c>
      <c r="AH3" s="2" t="s">
        <v>37</v>
      </c>
      <c r="AI3" s="3" t="s">
        <v>38</v>
      </c>
      <c r="AJ3" s="3" t="s">
        <v>39</v>
      </c>
      <c r="AL3" s="3" t="s">
        <v>40</v>
      </c>
    </row>
    <row r="4" spans="1:41" ht="14.45" hidden="1" customHeight="1" x14ac:dyDescent="0.25">
      <c r="A4">
        <v>1166</v>
      </c>
      <c r="B4" s="1">
        <v>45838</v>
      </c>
      <c r="C4">
        <v>1</v>
      </c>
      <c r="D4" s="16">
        <v>1166</v>
      </c>
      <c r="E4" t="s">
        <v>41</v>
      </c>
      <c r="F4" s="6">
        <v>1227</v>
      </c>
      <c r="G4" s="6">
        <v>4</v>
      </c>
      <c r="H4" s="6">
        <v>2</v>
      </c>
      <c r="I4" s="2">
        <v>7852363</v>
      </c>
      <c r="J4" s="2">
        <v>902222</v>
      </c>
      <c r="K4" s="2">
        <v>17983426</v>
      </c>
      <c r="L4" s="2">
        <v>9225</v>
      </c>
      <c r="M4" s="2">
        <v>16460420</v>
      </c>
      <c r="N4" s="2">
        <v>15764339</v>
      </c>
      <c r="O4" s="2">
        <v>696081</v>
      </c>
      <c r="P4" s="2">
        <v>1555323</v>
      </c>
      <c r="Q4" s="5">
        <v>8.6499999999999994E-2</v>
      </c>
      <c r="R4" t="s">
        <v>42</v>
      </c>
      <c r="S4" s="3">
        <v>0.102594466705065</v>
      </c>
      <c r="T4" s="3">
        <v>3.6193882077864399</v>
      </c>
      <c r="U4" s="3">
        <v>0.99614387565099605</v>
      </c>
      <c r="V4" s="3">
        <v>0.44646433181960599</v>
      </c>
      <c r="W4" s="3">
        <v>0.31981455773249401</v>
      </c>
      <c r="X4" s="3">
        <v>0.72151529418596705</v>
      </c>
      <c r="Y4" s="3">
        <v>2.2540655542289301</v>
      </c>
      <c r="Z4" s="3">
        <v>0.15771643575000199</v>
      </c>
      <c r="AA4" s="3">
        <v>58.008658008658003</v>
      </c>
      <c r="AB4" s="3">
        <v>58.008658008658003</v>
      </c>
      <c r="AC4" s="3">
        <v>27.280891861206001</v>
      </c>
      <c r="AD4" s="3">
        <v>0</v>
      </c>
      <c r="AE4" s="3">
        <v>3.87068070344327</v>
      </c>
      <c r="AF4" s="3">
        <v>0</v>
      </c>
      <c r="AG4" s="3">
        <v>-2.4568530138112799</v>
      </c>
      <c r="AH4" s="2">
        <v>1500340</v>
      </c>
      <c r="AI4" s="3">
        <v>0</v>
      </c>
      <c r="AJ4" s="3">
        <v>0</v>
      </c>
      <c r="AL4">
        <f t="shared" ref="AL4:AL67" si="0">IF(L4&gt;0,1,0)</f>
        <v>1</v>
      </c>
    </row>
    <row r="5" spans="1:41" ht="14.45" hidden="1" customHeight="1" x14ac:dyDescent="0.25">
      <c r="A5">
        <v>13028</v>
      </c>
      <c r="B5" s="1">
        <v>45838</v>
      </c>
      <c r="C5">
        <v>1</v>
      </c>
      <c r="D5" s="16" t="s">
        <v>44</v>
      </c>
      <c r="E5" t="s">
        <v>45</v>
      </c>
      <c r="F5" s="6">
        <v>8099</v>
      </c>
      <c r="G5" s="6">
        <v>12</v>
      </c>
      <c r="H5" s="6">
        <v>4</v>
      </c>
      <c r="I5" s="2">
        <v>11809820</v>
      </c>
      <c r="J5" s="2">
        <v>0</v>
      </c>
      <c r="K5" s="2">
        <v>69253603</v>
      </c>
      <c r="L5" s="2">
        <v>429693</v>
      </c>
      <c r="M5" s="2">
        <v>61610360</v>
      </c>
      <c r="N5" s="2">
        <v>60222257</v>
      </c>
      <c r="O5" s="2">
        <v>1388103</v>
      </c>
      <c r="P5" s="2">
        <v>6805347</v>
      </c>
      <c r="Q5" s="5">
        <v>9.8199999999999996E-2</v>
      </c>
      <c r="R5" t="s">
        <v>42</v>
      </c>
      <c r="S5" s="3">
        <v>1.24092604972481</v>
      </c>
      <c r="T5" s="3">
        <v>3.48934625105354</v>
      </c>
      <c r="U5" s="3">
        <v>0.67867286850737796</v>
      </c>
      <c r="V5" s="3">
        <v>1.21288046727215</v>
      </c>
      <c r="W5" s="3">
        <v>0.74033304487282603</v>
      </c>
      <c r="X5" s="3">
        <v>1.30713253885326</v>
      </c>
      <c r="Y5" s="3">
        <v>2.1048008279372099</v>
      </c>
      <c r="Z5" s="3">
        <v>0.333384910424112</v>
      </c>
      <c r="AA5" s="3">
        <v>0</v>
      </c>
      <c r="AB5" s="3">
        <v>0</v>
      </c>
      <c r="AC5" s="3">
        <v>25.2607348097109</v>
      </c>
      <c r="AD5" s="3">
        <v>0</v>
      </c>
      <c r="AE5" s="3">
        <v>2.00437658095565</v>
      </c>
      <c r="AF5" s="3">
        <v>0</v>
      </c>
      <c r="AG5" s="3">
        <v>0</v>
      </c>
      <c r="AH5" s="2">
        <v>775000</v>
      </c>
      <c r="AI5" s="3">
        <v>0</v>
      </c>
      <c r="AJ5" s="3">
        <v>0</v>
      </c>
      <c r="AL5">
        <f t="shared" si="0"/>
        <v>1</v>
      </c>
    </row>
    <row r="6" spans="1:41" ht="14.45" hidden="1" customHeight="1" x14ac:dyDescent="0.25">
      <c r="A6">
        <v>7448</v>
      </c>
      <c r="B6" s="1">
        <v>45838</v>
      </c>
      <c r="C6">
        <v>1</v>
      </c>
      <c r="D6" s="16" t="s">
        <v>46</v>
      </c>
      <c r="E6" t="s">
        <v>47</v>
      </c>
      <c r="F6" s="6">
        <v>71662</v>
      </c>
      <c r="G6" s="6">
        <v>214</v>
      </c>
      <c r="H6" s="6">
        <v>4</v>
      </c>
      <c r="I6" s="2">
        <v>767353323</v>
      </c>
      <c r="J6" s="2">
        <v>121474530</v>
      </c>
      <c r="K6" s="2">
        <v>1032530549</v>
      </c>
      <c r="L6" s="2">
        <v>8977862</v>
      </c>
      <c r="M6" s="2">
        <v>862128754</v>
      </c>
      <c r="N6" s="2">
        <v>826992897</v>
      </c>
      <c r="O6" s="2">
        <v>35135857</v>
      </c>
      <c r="P6" s="2">
        <v>160457077</v>
      </c>
      <c r="Q6" s="5">
        <v>0.15540000000000001</v>
      </c>
      <c r="R6" t="s">
        <v>42</v>
      </c>
      <c r="S6" s="3">
        <v>1.7390017193573599</v>
      </c>
      <c r="T6" s="3">
        <v>4.5412450067857497</v>
      </c>
      <c r="U6" s="3">
        <v>0.63086237049991101</v>
      </c>
      <c r="V6" s="3">
        <v>1.56556577523285</v>
      </c>
      <c r="W6" s="3">
        <v>0.517133357093705</v>
      </c>
      <c r="X6" s="3">
        <v>0.79717541015978599</v>
      </c>
      <c r="Y6" s="3">
        <v>7.4869997787632601</v>
      </c>
      <c r="Z6" s="3">
        <v>0.76912469245591497</v>
      </c>
      <c r="AA6" s="3">
        <v>74.6187922892301</v>
      </c>
      <c r="AB6" s="3">
        <v>75.705311520787603</v>
      </c>
      <c r="AC6" s="3">
        <v>10.2866693971299</v>
      </c>
      <c r="AD6" s="3">
        <v>-2.6796717729065902</v>
      </c>
      <c r="AE6" s="3">
        <v>3.4028878887921401</v>
      </c>
      <c r="AF6" s="3">
        <v>0</v>
      </c>
      <c r="AG6" s="3">
        <v>0</v>
      </c>
      <c r="AH6" s="2">
        <v>195588375</v>
      </c>
      <c r="AI6" s="3">
        <v>2.28304046695304</v>
      </c>
      <c r="AJ6" s="3">
        <v>2.28304046695304</v>
      </c>
      <c r="AL6">
        <f t="shared" si="0"/>
        <v>1</v>
      </c>
    </row>
    <row r="7" spans="1:41" ht="14.45" hidden="1" customHeight="1" x14ac:dyDescent="0.25">
      <c r="A7">
        <v>24810</v>
      </c>
      <c r="B7" s="1">
        <v>45838</v>
      </c>
      <c r="C7">
        <v>1</v>
      </c>
      <c r="D7" s="16" t="s">
        <v>48</v>
      </c>
      <c r="E7" t="s">
        <v>41</v>
      </c>
      <c r="F7" s="6">
        <v>1643</v>
      </c>
      <c r="G7" s="6">
        <v>5</v>
      </c>
      <c r="H7" s="6">
        <v>0</v>
      </c>
      <c r="I7" s="2">
        <v>5871921</v>
      </c>
      <c r="J7" s="2">
        <v>2818090</v>
      </c>
      <c r="K7" s="2">
        <v>10484840</v>
      </c>
      <c r="L7" s="2">
        <v>65434</v>
      </c>
      <c r="M7" s="2">
        <v>6352290</v>
      </c>
      <c r="N7" s="2">
        <v>5722608</v>
      </c>
      <c r="O7" s="2">
        <v>629682</v>
      </c>
      <c r="P7" s="2">
        <v>2992503</v>
      </c>
      <c r="Q7" s="5">
        <v>0.28539999999999999</v>
      </c>
      <c r="R7" t="s">
        <v>42</v>
      </c>
      <c r="S7" s="3">
        <v>1.24816401585527</v>
      </c>
      <c r="T7" s="3">
        <v>3.8771979353046899</v>
      </c>
      <c r="U7" s="3">
        <v>1.50033840878971</v>
      </c>
      <c r="V7" s="3">
        <v>2.9852922067582299</v>
      </c>
      <c r="W7" s="3">
        <v>2.5839754996703799</v>
      </c>
      <c r="X7" s="3">
        <v>2.7112081378478998</v>
      </c>
      <c r="Y7" s="3">
        <v>5.8577719053247401</v>
      </c>
      <c r="Z7" s="3">
        <v>1.12237147297764</v>
      </c>
      <c r="AA7" s="3">
        <v>87.246061240372995</v>
      </c>
      <c r="AB7" s="3">
        <v>94.171668332496196</v>
      </c>
      <c r="AC7" s="3">
        <v>40.645894453324999</v>
      </c>
      <c r="AD7" s="3">
        <v>0.320534348670661</v>
      </c>
      <c r="AE7" s="3">
        <v>6.0056424323117898</v>
      </c>
      <c r="AF7" s="3">
        <v>12.684981363568699</v>
      </c>
      <c r="AG7" s="3">
        <v>0</v>
      </c>
      <c r="AH7" s="2">
        <v>0</v>
      </c>
      <c r="AI7" s="3">
        <v>0</v>
      </c>
      <c r="AJ7" s="3">
        <v>0</v>
      </c>
      <c r="AL7">
        <f t="shared" si="0"/>
        <v>1</v>
      </c>
    </row>
    <row r="8" spans="1:41" ht="14.45" customHeight="1" x14ac:dyDescent="0.25">
      <c r="A8">
        <v>67505</v>
      </c>
      <c r="B8" s="1">
        <v>45838</v>
      </c>
      <c r="C8">
        <v>2</v>
      </c>
      <c r="D8" s="16" t="s">
        <v>49</v>
      </c>
      <c r="E8" t="s">
        <v>50</v>
      </c>
      <c r="F8" s="6">
        <v>7637</v>
      </c>
      <c r="G8" s="6">
        <v>6</v>
      </c>
      <c r="H8" s="6">
        <v>1</v>
      </c>
      <c r="I8" s="2">
        <v>19224970</v>
      </c>
      <c r="J8" s="2">
        <v>767430</v>
      </c>
      <c r="K8" s="2">
        <v>31235468</v>
      </c>
      <c r="L8" s="2">
        <v>-800482</v>
      </c>
      <c r="M8" s="2">
        <v>31210411</v>
      </c>
      <c r="N8" s="2">
        <v>30972072</v>
      </c>
      <c r="O8" s="2">
        <v>238339</v>
      </c>
      <c r="P8" s="2">
        <v>-39825</v>
      </c>
      <c r="Q8" s="5">
        <v>-1.2999999999999999E-3</v>
      </c>
      <c r="R8" t="s">
        <v>4389</v>
      </c>
      <c r="S8" s="3">
        <v>-5.1254682657548098</v>
      </c>
      <c r="T8" s="3">
        <v>4.4107102861401</v>
      </c>
      <c r="U8" s="3">
        <v>2.0796966819018201</v>
      </c>
      <c r="V8" s="3">
        <v>13.727293202538201</v>
      </c>
      <c r="W8" s="3">
        <v>11.595867249727799</v>
      </c>
      <c r="X8" s="3">
        <v>4.1761209510339903</v>
      </c>
      <c r="Y8" s="3">
        <v>-6626.6616446955404</v>
      </c>
      <c r="Z8" s="3">
        <v>-1062.8047708725701</v>
      </c>
      <c r="AA8" s="3">
        <v>-1793.1952291274299</v>
      </c>
      <c r="AB8" s="3">
        <v>-1927.0056497175101</v>
      </c>
      <c r="AC8" s="3">
        <v>33.875195979135</v>
      </c>
      <c r="AD8" s="3">
        <v>0</v>
      </c>
      <c r="AE8" s="3">
        <v>0.76303963174171097</v>
      </c>
      <c r="AF8" s="3">
        <v>0</v>
      </c>
      <c r="AG8" s="3">
        <v>0</v>
      </c>
      <c r="AH8" s="2">
        <v>3000000</v>
      </c>
      <c r="AI8" s="3">
        <v>0</v>
      </c>
      <c r="AJ8" s="3">
        <v>0</v>
      </c>
      <c r="AL8">
        <f t="shared" si="0"/>
        <v>0</v>
      </c>
    </row>
    <row r="9" spans="1:41" ht="14.45" customHeight="1" x14ac:dyDescent="0.25">
      <c r="A9">
        <v>67022</v>
      </c>
      <c r="B9" s="1">
        <v>45838</v>
      </c>
      <c r="C9">
        <v>2</v>
      </c>
      <c r="D9" s="16" t="s">
        <v>52</v>
      </c>
      <c r="E9" t="s">
        <v>53</v>
      </c>
      <c r="F9" s="6">
        <v>632</v>
      </c>
      <c r="G9" s="6">
        <v>0</v>
      </c>
      <c r="H9" s="6">
        <v>4</v>
      </c>
      <c r="I9" s="2">
        <v>1477200</v>
      </c>
      <c r="J9" s="2">
        <v>0</v>
      </c>
      <c r="K9" s="2">
        <v>2133507</v>
      </c>
      <c r="L9" s="2">
        <v>11729</v>
      </c>
      <c r="M9" s="2">
        <v>1627932</v>
      </c>
      <c r="N9" s="2">
        <v>1627932</v>
      </c>
      <c r="O9" s="2">
        <v>0</v>
      </c>
      <c r="P9" s="2">
        <v>488305</v>
      </c>
      <c r="Q9" s="5">
        <v>0.22889999999999999</v>
      </c>
      <c r="R9" t="s">
        <v>42</v>
      </c>
      <c r="S9" s="3">
        <v>1.0995042434826801</v>
      </c>
      <c r="T9" s="3">
        <v>6.1041280858230103</v>
      </c>
      <c r="U9" s="3">
        <v>0.90061168973653805</v>
      </c>
      <c r="V9" s="3">
        <v>0.74241808827511502</v>
      </c>
      <c r="W9" s="3">
        <v>0.29935012185215298</v>
      </c>
      <c r="X9" s="3">
        <v>4.4029921473057101</v>
      </c>
      <c r="Y9" s="3">
        <v>2.2459323578501098</v>
      </c>
      <c r="Z9" s="3">
        <v>-8.2540625223989093</v>
      </c>
      <c r="AA9" s="3">
        <v>0</v>
      </c>
      <c r="AB9" s="3">
        <v>0</v>
      </c>
      <c r="AC9" s="3">
        <v>28.062293678905199</v>
      </c>
      <c r="AD9" s="3">
        <v>0</v>
      </c>
      <c r="AE9" s="3">
        <v>0</v>
      </c>
      <c r="AF9" s="3">
        <v>0</v>
      </c>
      <c r="AG9" s="3">
        <v>0</v>
      </c>
      <c r="AH9" s="2">
        <v>250000</v>
      </c>
      <c r="AI9" s="3">
        <v>0</v>
      </c>
      <c r="AJ9" s="3">
        <v>0</v>
      </c>
      <c r="AL9">
        <f t="shared" si="0"/>
        <v>1</v>
      </c>
    </row>
    <row r="10" spans="1:41" ht="14.45" hidden="1" customHeight="1" x14ac:dyDescent="0.25">
      <c r="A10">
        <v>8715</v>
      </c>
      <c r="B10" s="1">
        <v>45838</v>
      </c>
      <c r="C10">
        <v>1</v>
      </c>
      <c r="D10" s="16" t="s">
        <v>54</v>
      </c>
      <c r="E10" t="s">
        <v>55</v>
      </c>
      <c r="F10" s="6">
        <v>23583</v>
      </c>
      <c r="G10" s="6">
        <v>96</v>
      </c>
      <c r="H10" s="6">
        <v>9</v>
      </c>
      <c r="I10" s="2">
        <v>278327962</v>
      </c>
      <c r="J10" s="2">
        <v>56271187</v>
      </c>
      <c r="K10" s="2">
        <v>412832464</v>
      </c>
      <c r="L10" s="2">
        <v>2214964</v>
      </c>
      <c r="M10" s="2">
        <v>356301366</v>
      </c>
      <c r="N10" s="2">
        <v>331592529</v>
      </c>
      <c r="O10" s="2">
        <v>24708837</v>
      </c>
      <c r="P10" s="2">
        <v>54610333</v>
      </c>
      <c r="Q10" s="5">
        <v>0.13200000000000001</v>
      </c>
      <c r="R10" t="s">
        <v>42</v>
      </c>
      <c r="S10" s="3">
        <v>1.0730570839990901</v>
      </c>
      <c r="T10" s="3">
        <v>3.9335675888124899</v>
      </c>
      <c r="U10" s="3">
        <v>0.74769547167343597</v>
      </c>
      <c r="V10" s="3">
        <v>4.4403623377230099</v>
      </c>
      <c r="W10" s="3">
        <v>2.0804079325669802</v>
      </c>
      <c r="X10" s="3">
        <v>2.3750269115971898</v>
      </c>
      <c r="Y10" s="3">
        <v>22.630827026819301</v>
      </c>
      <c r="Z10" s="3">
        <v>2.27271824180233</v>
      </c>
      <c r="AA10" s="3">
        <v>72.492467680063399</v>
      </c>
      <c r="AB10" s="3">
        <v>103.041281583103</v>
      </c>
      <c r="AC10" s="3">
        <v>12.476204148518701</v>
      </c>
      <c r="AD10" s="3">
        <v>-6.1451154308104998</v>
      </c>
      <c r="AE10" s="3">
        <v>5.9851971815859901</v>
      </c>
      <c r="AF10" s="3">
        <v>2.4222901229976901</v>
      </c>
      <c r="AG10" s="3">
        <v>-3.36016995171958E-3</v>
      </c>
      <c r="AH10" s="2">
        <v>77596860</v>
      </c>
      <c r="AI10" s="3">
        <v>12.956436284686299</v>
      </c>
      <c r="AJ10" s="3">
        <v>7.4436462418202103</v>
      </c>
      <c r="AL10">
        <f t="shared" si="0"/>
        <v>1</v>
      </c>
    </row>
    <row r="11" spans="1:41" ht="14.45" customHeight="1" x14ac:dyDescent="0.25">
      <c r="A11">
        <v>67012</v>
      </c>
      <c r="B11" s="1">
        <v>45838</v>
      </c>
      <c r="C11">
        <v>2</v>
      </c>
      <c r="D11" s="16" t="s">
        <v>54</v>
      </c>
      <c r="E11" t="s">
        <v>53</v>
      </c>
      <c r="F11" s="6">
        <v>15729</v>
      </c>
      <c r="G11" s="6">
        <v>49</v>
      </c>
      <c r="H11" s="6">
        <v>3</v>
      </c>
      <c r="I11" s="2">
        <v>214836669</v>
      </c>
      <c r="J11" s="2">
        <v>14603372</v>
      </c>
      <c r="K11" s="2">
        <v>270275087</v>
      </c>
      <c r="L11" s="2">
        <v>1516097</v>
      </c>
      <c r="M11" s="2">
        <v>240626784</v>
      </c>
      <c r="N11" s="2">
        <v>229577077</v>
      </c>
      <c r="O11" s="2">
        <v>11049707</v>
      </c>
      <c r="P11" s="2">
        <v>25762091</v>
      </c>
      <c r="Q11" s="5">
        <v>9.5299999999999996E-2</v>
      </c>
      <c r="R11" t="s">
        <v>42</v>
      </c>
      <c r="S11" s="3">
        <v>1.1218917857567801</v>
      </c>
      <c r="T11" s="3">
        <v>3.7539353377397999</v>
      </c>
      <c r="U11" s="3">
        <v>0.74142937426840705</v>
      </c>
      <c r="V11" s="3">
        <v>2.1091231869732598</v>
      </c>
      <c r="W11" s="3">
        <v>1.03436113133927</v>
      </c>
      <c r="X11" s="3">
        <v>0.31859039855063098</v>
      </c>
      <c r="Y11" s="3">
        <v>17.588517950658598</v>
      </c>
      <c r="Z11" s="3">
        <v>0.32867285501010002</v>
      </c>
      <c r="AA11" s="3">
        <v>48.525036263554902</v>
      </c>
      <c r="AB11" s="3">
        <v>56.685507399224697</v>
      </c>
      <c r="AC11" s="3">
        <v>11.7078959630489</v>
      </c>
      <c r="AD11" s="3">
        <v>-2.7700352428690702</v>
      </c>
      <c r="AE11" s="3">
        <v>4.0883187283924496</v>
      </c>
      <c r="AF11" s="3">
        <v>0.73998681202903505</v>
      </c>
      <c r="AG11" s="3">
        <v>0</v>
      </c>
      <c r="AH11" s="2">
        <v>37201878</v>
      </c>
      <c r="AI11" s="3">
        <v>0</v>
      </c>
      <c r="AJ11" s="3">
        <v>0.60235017413765102</v>
      </c>
      <c r="AL11">
        <f t="shared" si="0"/>
        <v>1</v>
      </c>
    </row>
    <row r="12" spans="1:41" ht="14.45" hidden="1" customHeight="1" x14ac:dyDescent="0.25">
      <c r="A12">
        <v>24627</v>
      </c>
      <c r="B12" s="1">
        <v>45838</v>
      </c>
      <c r="C12">
        <v>1</v>
      </c>
      <c r="D12" s="16" t="s">
        <v>56</v>
      </c>
      <c r="E12" t="s">
        <v>57</v>
      </c>
      <c r="F12" s="6">
        <v>2520</v>
      </c>
      <c r="G12" s="6">
        <v>2</v>
      </c>
      <c r="H12" s="6">
        <v>1</v>
      </c>
      <c r="I12" s="2">
        <v>16347704</v>
      </c>
      <c r="J12" s="2">
        <v>0</v>
      </c>
      <c r="K12" s="2">
        <v>22083821</v>
      </c>
      <c r="L12" s="2">
        <v>239756</v>
      </c>
      <c r="M12" s="2">
        <v>19097442</v>
      </c>
      <c r="N12" s="2">
        <v>18956236</v>
      </c>
      <c r="O12" s="2">
        <v>141206</v>
      </c>
      <c r="P12" s="2">
        <v>2957421</v>
      </c>
      <c r="Q12" s="5">
        <v>0.1338</v>
      </c>
      <c r="R12" t="s">
        <v>42</v>
      </c>
      <c r="S12" s="3">
        <v>2.1713271448813098</v>
      </c>
      <c r="T12" s="3">
        <v>5.9333572754461299</v>
      </c>
      <c r="U12" s="3">
        <v>0.77905510962667701</v>
      </c>
      <c r="V12" s="3">
        <v>2.4420065349849698</v>
      </c>
      <c r="W12" s="3">
        <v>0.49047866293639802</v>
      </c>
      <c r="X12" s="3">
        <v>1.67022231378792</v>
      </c>
      <c r="Y12" s="3">
        <v>13.4986530493968</v>
      </c>
      <c r="Z12" s="3">
        <v>0.42286843841306299</v>
      </c>
      <c r="AA12" s="3">
        <v>0</v>
      </c>
      <c r="AB12" s="3">
        <v>0</v>
      </c>
      <c r="AC12" s="3">
        <v>25.136845657279999</v>
      </c>
      <c r="AD12" s="3">
        <v>0</v>
      </c>
      <c r="AE12" s="3">
        <v>0.63940927613930598</v>
      </c>
      <c r="AF12" s="3">
        <v>0</v>
      </c>
      <c r="AG12" s="3">
        <v>0</v>
      </c>
      <c r="AH12" s="2">
        <v>2700000</v>
      </c>
      <c r="AI12" s="3">
        <v>0</v>
      </c>
      <c r="AJ12" s="3">
        <v>0</v>
      </c>
      <c r="AL12">
        <f t="shared" si="0"/>
        <v>1</v>
      </c>
    </row>
    <row r="13" spans="1:41" ht="14.45" customHeight="1" x14ac:dyDescent="0.25">
      <c r="A13">
        <v>65412</v>
      </c>
      <c r="B13" s="1">
        <v>45838</v>
      </c>
      <c r="C13">
        <v>2</v>
      </c>
      <c r="D13" s="16" t="s">
        <v>58</v>
      </c>
      <c r="E13" t="s">
        <v>59</v>
      </c>
      <c r="F13" s="6">
        <v>7088</v>
      </c>
      <c r="G13" s="6">
        <v>26</v>
      </c>
      <c r="H13" s="6">
        <v>1</v>
      </c>
      <c r="I13" s="2">
        <v>44752960</v>
      </c>
      <c r="J13" s="2">
        <v>0</v>
      </c>
      <c r="K13" s="2">
        <v>139683416</v>
      </c>
      <c r="L13" s="2">
        <v>173137</v>
      </c>
      <c r="M13" s="2">
        <v>120152284</v>
      </c>
      <c r="N13" s="2">
        <v>117214262</v>
      </c>
      <c r="O13" s="2">
        <v>2938022</v>
      </c>
      <c r="P13" s="2">
        <v>21322407</v>
      </c>
      <c r="Q13" s="5">
        <v>0.15260000000000001</v>
      </c>
      <c r="R13" t="s">
        <v>42</v>
      </c>
      <c r="S13" s="3">
        <v>0.247899149316337</v>
      </c>
      <c r="T13" s="3">
        <v>2.2819988881142499</v>
      </c>
      <c r="U13" s="3">
        <v>1.02860577483488</v>
      </c>
      <c r="V13" s="3">
        <v>1.18673714543127E-2</v>
      </c>
      <c r="W13" s="3">
        <v>7.9994708729880703E-4</v>
      </c>
      <c r="X13" s="3">
        <v>0.87091892916133395</v>
      </c>
      <c r="Y13" s="3">
        <v>2.4908069712767399E-2</v>
      </c>
      <c r="Z13" s="3">
        <v>1.52374917147018E-2</v>
      </c>
      <c r="AA13" s="3">
        <v>0</v>
      </c>
      <c r="AB13" s="3">
        <v>0</v>
      </c>
      <c r="AC13" s="3">
        <v>21.883747459326202</v>
      </c>
      <c r="AD13" s="3">
        <v>-13.3573099885018</v>
      </c>
      <c r="AE13" s="3">
        <v>2.1033434634788701</v>
      </c>
      <c r="AF13" s="3">
        <v>0</v>
      </c>
      <c r="AG13" s="3">
        <v>0</v>
      </c>
      <c r="AH13" s="2">
        <v>4000000</v>
      </c>
      <c r="AI13" s="3">
        <v>0</v>
      </c>
      <c r="AJ13" s="3">
        <v>0</v>
      </c>
      <c r="AL13">
        <f t="shared" si="0"/>
        <v>1</v>
      </c>
    </row>
    <row r="14" spans="1:41" ht="14.45" customHeight="1" x14ac:dyDescent="0.25">
      <c r="A14">
        <v>63124</v>
      </c>
      <c r="B14" s="1">
        <v>45838</v>
      </c>
      <c r="C14">
        <v>2</v>
      </c>
      <c r="D14" s="16" t="s">
        <v>60</v>
      </c>
      <c r="E14" t="s">
        <v>61</v>
      </c>
      <c r="F14" s="6">
        <v>10476</v>
      </c>
      <c r="G14" s="6">
        <v>44</v>
      </c>
      <c r="H14" s="6">
        <v>3</v>
      </c>
      <c r="I14" s="2">
        <v>125771151</v>
      </c>
      <c r="J14" s="2">
        <v>11245184</v>
      </c>
      <c r="K14" s="2">
        <v>165750019</v>
      </c>
      <c r="L14" s="2">
        <v>590000</v>
      </c>
      <c r="M14" s="2">
        <v>142322245</v>
      </c>
      <c r="N14" s="2">
        <v>137888393</v>
      </c>
      <c r="O14" s="2">
        <v>4433852</v>
      </c>
      <c r="P14" s="2">
        <v>23417409</v>
      </c>
      <c r="Q14" s="5">
        <v>0.14130000000000001</v>
      </c>
      <c r="R14" t="s">
        <v>42</v>
      </c>
      <c r="S14" s="3">
        <v>0.71191545383774602</v>
      </c>
      <c r="T14" s="3">
        <v>4.0032743525658399</v>
      </c>
      <c r="U14" s="3">
        <v>0.80101704458298995</v>
      </c>
      <c r="V14" s="3">
        <v>0.58318461282110701</v>
      </c>
      <c r="W14" s="3">
        <v>0.18671690457853901</v>
      </c>
      <c r="X14" s="3">
        <v>0.53829196490377995</v>
      </c>
      <c r="Y14" s="3">
        <v>3.1321910976573002</v>
      </c>
      <c r="Z14" s="3">
        <v>0.64364934651822503</v>
      </c>
      <c r="AA14" s="3">
        <v>48.020615773504197</v>
      </c>
      <c r="AB14" s="3">
        <v>48.020615773504197</v>
      </c>
      <c r="AC14" s="3">
        <v>20.992318558949901</v>
      </c>
      <c r="AD14" s="3">
        <v>0</v>
      </c>
      <c r="AE14" s="3">
        <v>2.67502352443169</v>
      </c>
      <c r="AF14" s="3">
        <v>0</v>
      </c>
      <c r="AG14" s="3">
        <v>0</v>
      </c>
      <c r="AH14" s="2">
        <v>34093706</v>
      </c>
      <c r="AI14" s="3">
        <v>2.27954339440371</v>
      </c>
      <c r="AJ14" s="3">
        <v>0.57141249059620602</v>
      </c>
      <c r="AL14">
        <f t="shared" si="0"/>
        <v>1</v>
      </c>
    </row>
    <row r="15" spans="1:41" ht="14.45" customHeight="1" x14ac:dyDescent="0.25">
      <c r="A15">
        <v>63217</v>
      </c>
      <c r="B15" s="1">
        <v>45838</v>
      </c>
      <c r="C15">
        <v>2</v>
      </c>
      <c r="D15" s="16" t="s">
        <v>62</v>
      </c>
      <c r="E15" t="s">
        <v>63</v>
      </c>
      <c r="F15" s="6">
        <v>1144</v>
      </c>
      <c r="G15" s="6">
        <v>2</v>
      </c>
      <c r="H15" s="6">
        <v>1</v>
      </c>
      <c r="I15" s="2">
        <v>5238268</v>
      </c>
      <c r="J15" s="2">
        <v>0</v>
      </c>
      <c r="K15" s="2">
        <v>11360715</v>
      </c>
      <c r="L15" s="2">
        <v>53267</v>
      </c>
      <c r="M15" s="2">
        <v>8991091</v>
      </c>
      <c r="N15" s="2">
        <v>8991091</v>
      </c>
      <c r="O15" s="2">
        <v>0</v>
      </c>
      <c r="P15" s="2">
        <v>2378320</v>
      </c>
      <c r="Q15" s="5">
        <v>0.20899999999999999</v>
      </c>
      <c r="R15" t="s">
        <v>42</v>
      </c>
      <c r="S15" s="3">
        <v>0.93774027426970896</v>
      </c>
      <c r="T15" s="3">
        <v>3.11642357017142</v>
      </c>
      <c r="U15" s="3">
        <v>0.74039926515615395</v>
      </c>
      <c r="V15" s="3">
        <v>1.63164618534218</v>
      </c>
      <c r="W15" s="3">
        <v>1.4070872280685101</v>
      </c>
      <c r="X15" s="3">
        <v>1.3779172810554901</v>
      </c>
      <c r="Y15" s="3">
        <v>3.5937132093242301</v>
      </c>
      <c r="Z15" s="3">
        <v>0.176889569107605</v>
      </c>
      <c r="AA15" s="3">
        <v>0</v>
      </c>
      <c r="AB15" s="3">
        <v>0</v>
      </c>
      <c r="AC15" s="3">
        <v>27.379350683473699</v>
      </c>
      <c r="AD15" s="3">
        <v>0</v>
      </c>
      <c r="AE15" s="3">
        <v>0</v>
      </c>
      <c r="AF15" s="3">
        <v>0</v>
      </c>
      <c r="AG15" s="3">
        <v>0</v>
      </c>
      <c r="AH15" s="2">
        <v>400000</v>
      </c>
      <c r="AI15" s="3">
        <v>0</v>
      </c>
      <c r="AJ15" s="3">
        <v>0</v>
      </c>
      <c r="AL15">
        <f t="shared" si="0"/>
        <v>1</v>
      </c>
    </row>
    <row r="16" spans="1:41" ht="14.45" hidden="1" customHeight="1" x14ac:dyDescent="0.25">
      <c r="A16">
        <v>10375</v>
      </c>
      <c r="B16" s="1">
        <v>45838</v>
      </c>
      <c r="C16">
        <v>1</v>
      </c>
      <c r="D16" s="16" t="s">
        <v>64</v>
      </c>
      <c r="E16" t="s">
        <v>65</v>
      </c>
      <c r="F16" s="6">
        <v>14690</v>
      </c>
      <c r="G16" s="6">
        <v>52</v>
      </c>
      <c r="H16" s="6">
        <v>7</v>
      </c>
      <c r="I16" s="2">
        <v>83845308</v>
      </c>
      <c r="J16" s="2">
        <v>204449</v>
      </c>
      <c r="K16" s="2">
        <v>211063671</v>
      </c>
      <c r="L16" s="2">
        <v>583768</v>
      </c>
      <c r="M16" s="2">
        <v>181133625</v>
      </c>
      <c r="N16" s="2">
        <v>176318937</v>
      </c>
      <c r="O16" s="2">
        <v>4814688</v>
      </c>
      <c r="P16" s="2">
        <v>30561735</v>
      </c>
      <c r="Q16" s="5">
        <v>0.14480000000000001</v>
      </c>
      <c r="R16" t="s">
        <v>42</v>
      </c>
      <c r="S16" s="3">
        <v>0.55316767422281798</v>
      </c>
      <c r="T16" s="3">
        <v>3.32536905415617</v>
      </c>
      <c r="U16" s="3">
        <v>0.84576262567049598</v>
      </c>
      <c r="V16" s="3">
        <v>0.82755137592195405</v>
      </c>
      <c r="W16" s="3">
        <v>0.49881503208265399</v>
      </c>
      <c r="X16" s="3">
        <v>0.63092498867080304</v>
      </c>
      <c r="Y16" s="3">
        <v>2.2703652132315102</v>
      </c>
      <c r="Z16" s="3">
        <v>0.40440766860912802</v>
      </c>
      <c r="AA16" s="3">
        <v>0.66897052801485302</v>
      </c>
      <c r="AB16" s="3">
        <v>0.66897052801485302</v>
      </c>
      <c r="AC16" s="3">
        <v>25.286609366327198</v>
      </c>
      <c r="AD16" s="3">
        <v>-11.0808728627481</v>
      </c>
      <c r="AE16" s="3">
        <v>2.2811542967998499</v>
      </c>
      <c r="AF16" s="3">
        <v>0</v>
      </c>
      <c r="AG16" s="3">
        <v>-0.45207184736076</v>
      </c>
      <c r="AH16" s="2">
        <v>20723268</v>
      </c>
      <c r="AI16" s="3">
        <v>1.2786675887347401</v>
      </c>
      <c r="AJ16" s="3">
        <v>1.2786675887347401</v>
      </c>
      <c r="AL16">
        <f t="shared" si="0"/>
        <v>1</v>
      </c>
    </row>
    <row r="17" spans="1:38" ht="14.45" customHeight="1" x14ac:dyDescent="0.25">
      <c r="A17">
        <v>63932</v>
      </c>
      <c r="B17" s="1">
        <v>45838</v>
      </c>
      <c r="C17">
        <v>2</v>
      </c>
      <c r="D17" s="16" t="s">
        <v>66</v>
      </c>
      <c r="E17" t="s">
        <v>67</v>
      </c>
      <c r="F17" s="6">
        <v>63772</v>
      </c>
      <c r="G17" s="6">
        <v>162</v>
      </c>
      <c r="H17" s="6">
        <v>17</v>
      </c>
      <c r="I17" s="2">
        <v>846569213</v>
      </c>
      <c r="J17" s="2">
        <v>111825587</v>
      </c>
      <c r="K17" s="2">
        <v>1034491601</v>
      </c>
      <c r="L17" s="2">
        <v>6492402</v>
      </c>
      <c r="M17" s="2">
        <v>845842987</v>
      </c>
      <c r="N17" s="2">
        <v>783671979</v>
      </c>
      <c r="O17" s="2">
        <v>62171008</v>
      </c>
      <c r="P17" s="2">
        <v>121659089</v>
      </c>
      <c r="Q17" s="5">
        <v>0.11749999999999999</v>
      </c>
      <c r="R17" t="s">
        <v>42</v>
      </c>
      <c r="S17" s="3">
        <v>1.2551869911218401</v>
      </c>
      <c r="T17" s="3">
        <v>3.38194103907471</v>
      </c>
      <c r="U17" s="3">
        <v>0.69434576875521303</v>
      </c>
      <c r="V17" s="3">
        <v>1.0366399894110001</v>
      </c>
      <c r="W17" s="3">
        <v>0.49658999352247901</v>
      </c>
      <c r="X17" s="3">
        <v>1.1771675424724</v>
      </c>
      <c r="Y17" s="3">
        <v>7.2134972176226002</v>
      </c>
      <c r="Z17" s="3">
        <v>1.11220379103776</v>
      </c>
      <c r="AA17" s="3">
        <v>79.712673995117598</v>
      </c>
      <c r="AB17" s="3">
        <v>91.917166172434506</v>
      </c>
      <c r="AC17" s="3">
        <v>10.274334455423</v>
      </c>
      <c r="AD17" s="3">
        <v>-0.84413175245788696</v>
      </c>
      <c r="AE17" s="3">
        <v>6.0098127369909902</v>
      </c>
      <c r="AF17" s="3">
        <v>5.8557380206318399</v>
      </c>
      <c r="AG17" s="3">
        <v>-0.10920433573195699</v>
      </c>
      <c r="AH17" s="2">
        <v>311324505</v>
      </c>
      <c r="AI17" s="3">
        <v>0.46441248627137099</v>
      </c>
      <c r="AJ17" s="3">
        <v>0.30001868582132801</v>
      </c>
      <c r="AL17">
        <f t="shared" si="0"/>
        <v>1</v>
      </c>
    </row>
    <row r="18" spans="1:38" ht="14.45" hidden="1" customHeight="1" x14ac:dyDescent="0.25">
      <c r="A18">
        <v>21073</v>
      </c>
      <c r="B18" s="1">
        <v>45838</v>
      </c>
      <c r="C18">
        <v>1</v>
      </c>
      <c r="D18" s="16" t="s">
        <v>68</v>
      </c>
      <c r="E18" t="s">
        <v>69</v>
      </c>
      <c r="F18" s="6">
        <v>10472</v>
      </c>
      <c r="G18" s="6">
        <v>39</v>
      </c>
      <c r="H18" s="6">
        <v>0</v>
      </c>
      <c r="I18" s="2">
        <v>50861219</v>
      </c>
      <c r="J18" s="2">
        <v>1068563</v>
      </c>
      <c r="K18" s="2">
        <v>80194209</v>
      </c>
      <c r="L18" s="2">
        <v>243618</v>
      </c>
      <c r="M18" s="2">
        <v>54041955</v>
      </c>
      <c r="N18" s="2">
        <v>53441955</v>
      </c>
      <c r="O18" s="2">
        <v>600000</v>
      </c>
      <c r="P18" s="2">
        <v>22766831</v>
      </c>
      <c r="Q18" s="5">
        <v>0.28349999999999997</v>
      </c>
      <c r="R18" t="s">
        <v>42</v>
      </c>
      <c r="S18" s="3">
        <v>0.60757005533903297</v>
      </c>
      <c r="T18" s="3">
        <v>5.2971954620813104</v>
      </c>
      <c r="U18" s="3">
        <v>0.85487145520363494</v>
      </c>
      <c r="V18" s="3">
        <v>4.95328670750105</v>
      </c>
      <c r="W18" s="3">
        <v>1.7265630224080899</v>
      </c>
      <c r="X18" s="3">
        <v>2.0151994390854102</v>
      </c>
      <c r="Y18" s="3">
        <v>11.0656682961278</v>
      </c>
      <c r="Z18" s="3">
        <v>1.66408754911915</v>
      </c>
      <c r="AA18" s="3">
        <v>4.6935078492039599</v>
      </c>
      <c r="AB18" s="3">
        <v>4.6935078492039599</v>
      </c>
      <c r="AC18" s="3">
        <v>17.020943494810201</v>
      </c>
      <c r="AD18" s="3">
        <v>-0.10621153203096199</v>
      </c>
      <c r="AE18" s="3">
        <v>0.74818369989783196</v>
      </c>
      <c r="AF18" s="3">
        <v>0</v>
      </c>
      <c r="AG18" s="3">
        <v>3.7774251497716101E-3</v>
      </c>
      <c r="AH18" s="2">
        <v>4000000</v>
      </c>
      <c r="AI18" s="3">
        <v>1.7437648656503799</v>
      </c>
      <c r="AJ18" s="3">
        <v>1.7437648656503799</v>
      </c>
      <c r="AL18">
        <f t="shared" si="0"/>
        <v>1</v>
      </c>
    </row>
    <row r="19" spans="1:38" ht="14.45" customHeight="1" x14ac:dyDescent="0.25">
      <c r="A19">
        <v>68668</v>
      </c>
      <c r="B19" s="1">
        <v>45838</v>
      </c>
      <c r="C19">
        <v>2</v>
      </c>
      <c r="D19" s="16" t="s">
        <v>70</v>
      </c>
      <c r="E19" t="s">
        <v>71</v>
      </c>
      <c r="F19" s="6">
        <v>32647</v>
      </c>
      <c r="G19" s="6">
        <v>92</v>
      </c>
      <c r="H19" s="6">
        <v>0</v>
      </c>
      <c r="I19" s="2">
        <v>377564065</v>
      </c>
      <c r="J19" s="2">
        <v>0</v>
      </c>
      <c r="K19" s="2">
        <v>788747122</v>
      </c>
      <c r="L19" s="2">
        <v>2686754</v>
      </c>
      <c r="M19" s="2">
        <v>686418586</v>
      </c>
      <c r="N19" s="2">
        <v>632061387</v>
      </c>
      <c r="O19" s="2">
        <v>54357199</v>
      </c>
      <c r="P19" s="2">
        <v>93661252</v>
      </c>
      <c r="Q19" s="5">
        <v>0.1187</v>
      </c>
      <c r="R19" t="s">
        <v>42</v>
      </c>
      <c r="S19" s="3">
        <v>0.681271328936779</v>
      </c>
      <c r="T19" s="3">
        <v>2.6346991856282198</v>
      </c>
      <c r="U19" s="3">
        <v>0.741660100093959</v>
      </c>
      <c r="V19" s="3">
        <v>0.10493371502396601</v>
      </c>
      <c r="W19" s="3">
        <v>3.6466658976139599E-2</v>
      </c>
      <c r="X19" s="3">
        <v>0.31760252395841698</v>
      </c>
      <c r="Y19" s="3">
        <v>0.423005235932571</v>
      </c>
      <c r="Z19" s="3">
        <v>0.107462795820837</v>
      </c>
      <c r="AA19" s="3">
        <v>0</v>
      </c>
      <c r="AB19" s="3">
        <v>0</v>
      </c>
      <c r="AC19" s="3">
        <v>21.379894556369599</v>
      </c>
      <c r="AD19" s="3">
        <v>0</v>
      </c>
      <c r="AE19" s="3">
        <v>6.8915876183697797</v>
      </c>
      <c r="AF19" s="3">
        <v>0</v>
      </c>
      <c r="AG19" s="3">
        <v>1.29967513139799</v>
      </c>
      <c r="AH19" s="2">
        <v>84380151</v>
      </c>
      <c r="AI19" s="3">
        <v>0.57032229293710501</v>
      </c>
      <c r="AJ19" s="3">
        <v>0.57032229293710501</v>
      </c>
      <c r="AL19">
        <f t="shared" si="0"/>
        <v>1</v>
      </c>
    </row>
    <row r="20" spans="1:38" ht="14.45" customHeight="1" x14ac:dyDescent="0.25">
      <c r="A20">
        <v>67309</v>
      </c>
      <c r="B20" s="1">
        <v>45838</v>
      </c>
      <c r="C20">
        <v>2</v>
      </c>
      <c r="D20" s="16" t="s">
        <v>72</v>
      </c>
      <c r="E20" t="s">
        <v>73</v>
      </c>
      <c r="F20" s="6">
        <v>1887</v>
      </c>
      <c r="G20" s="6">
        <v>5</v>
      </c>
      <c r="H20" s="6">
        <v>1</v>
      </c>
      <c r="I20" s="2">
        <v>12654138</v>
      </c>
      <c r="J20" s="2">
        <v>0</v>
      </c>
      <c r="K20" s="2">
        <v>31812566</v>
      </c>
      <c r="L20" s="2">
        <v>259495</v>
      </c>
      <c r="M20" s="2">
        <v>26051780</v>
      </c>
      <c r="N20" s="2">
        <v>25300567</v>
      </c>
      <c r="O20" s="2">
        <v>751213</v>
      </c>
      <c r="P20" s="2">
        <v>4813612</v>
      </c>
      <c r="Q20" s="5">
        <v>0.15129999999999999</v>
      </c>
      <c r="R20" t="s">
        <v>42</v>
      </c>
      <c r="S20" s="3">
        <v>1.6313993658983701</v>
      </c>
      <c r="T20" s="3">
        <v>3.46231737483861</v>
      </c>
      <c r="U20" s="3">
        <v>0.54915195544839002</v>
      </c>
      <c r="V20" s="3">
        <v>1.07778973170673</v>
      </c>
      <c r="W20" s="3">
        <v>0.319302666052796</v>
      </c>
      <c r="X20" s="3">
        <v>0.77599122121159103</v>
      </c>
      <c r="Y20" s="3">
        <v>2.8333193452234999</v>
      </c>
      <c r="Z20" s="3">
        <v>0.35372605851904998</v>
      </c>
      <c r="AA20" s="3">
        <v>0</v>
      </c>
      <c r="AB20" s="3">
        <v>0</v>
      </c>
      <c r="AC20" s="3">
        <v>25.6612465652724</v>
      </c>
      <c r="AD20" s="3">
        <v>0</v>
      </c>
      <c r="AE20" s="3">
        <v>2.3613719182539401</v>
      </c>
      <c r="AF20" s="3">
        <v>0</v>
      </c>
      <c r="AG20" s="3">
        <v>-5.6182342905909302</v>
      </c>
      <c r="AH20" s="2">
        <v>2194089</v>
      </c>
      <c r="AI20" s="3">
        <v>4.1444968975480396</v>
      </c>
      <c r="AJ20" s="3">
        <v>4.1444968975480396</v>
      </c>
      <c r="AL20">
        <f t="shared" si="0"/>
        <v>1</v>
      </c>
    </row>
    <row r="21" spans="1:38" ht="14.45" customHeight="1" x14ac:dyDescent="0.25">
      <c r="A21">
        <v>63958</v>
      </c>
      <c r="B21" s="1">
        <v>45838</v>
      </c>
      <c r="C21">
        <v>2</v>
      </c>
      <c r="D21" s="16" t="s">
        <v>74</v>
      </c>
      <c r="E21" t="s">
        <v>71</v>
      </c>
      <c r="F21" s="6">
        <v>60619</v>
      </c>
      <c r="G21" s="6">
        <v>159</v>
      </c>
      <c r="H21" s="6">
        <v>8</v>
      </c>
      <c r="I21" s="2">
        <v>831220502</v>
      </c>
      <c r="J21" s="2">
        <v>0</v>
      </c>
      <c r="K21" s="2">
        <v>1223379085</v>
      </c>
      <c r="L21" s="2">
        <v>6119938</v>
      </c>
      <c r="M21" s="2">
        <v>1075553650</v>
      </c>
      <c r="N21" s="2">
        <v>984102399</v>
      </c>
      <c r="O21" s="2">
        <v>91451251</v>
      </c>
      <c r="P21" s="2">
        <v>144177658</v>
      </c>
      <c r="Q21" s="5">
        <v>0.1178</v>
      </c>
      <c r="R21" t="s">
        <v>42</v>
      </c>
      <c r="S21" s="3">
        <v>1.0004974051031801</v>
      </c>
      <c r="T21" s="3">
        <v>3.31778910541045</v>
      </c>
      <c r="U21" s="3">
        <v>0.77827744343268701</v>
      </c>
      <c r="V21" s="3">
        <v>0.41759268348749201</v>
      </c>
      <c r="W21" s="3">
        <v>0.19081447055067899</v>
      </c>
      <c r="X21" s="3">
        <v>0.57927733837344597</v>
      </c>
      <c r="Y21" s="3">
        <v>2.4075269692617698</v>
      </c>
      <c r="Z21" s="3">
        <v>0.81689286421894902</v>
      </c>
      <c r="AA21" s="3">
        <v>0</v>
      </c>
      <c r="AB21" s="3">
        <v>0</v>
      </c>
      <c r="AC21" s="3">
        <v>16.048385443829901</v>
      </c>
      <c r="AD21" s="3">
        <v>-6.3265738440556403</v>
      </c>
      <c r="AE21" s="3">
        <v>7.4752995307255903</v>
      </c>
      <c r="AF21" s="3">
        <v>0.28799282603396797</v>
      </c>
      <c r="AG21" s="3">
        <v>0</v>
      </c>
      <c r="AH21" s="2">
        <v>478834400</v>
      </c>
      <c r="AI21" s="3">
        <v>0.50978772314362297</v>
      </c>
      <c r="AJ21" s="3">
        <v>0.50978772314362297</v>
      </c>
      <c r="AL21">
        <f t="shared" si="0"/>
        <v>1</v>
      </c>
    </row>
    <row r="22" spans="1:38" ht="14.45" customHeight="1" x14ac:dyDescent="0.25">
      <c r="A22">
        <v>67483</v>
      </c>
      <c r="B22" s="1">
        <v>45838</v>
      </c>
      <c r="C22">
        <v>2</v>
      </c>
      <c r="D22" s="16" t="s">
        <v>75</v>
      </c>
      <c r="E22" t="s">
        <v>55</v>
      </c>
      <c r="F22" s="6">
        <v>1867</v>
      </c>
      <c r="G22" s="6">
        <v>8</v>
      </c>
      <c r="H22" s="6">
        <v>1</v>
      </c>
      <c r="I22" s="2">
        <v>12869248</v>
      </c>
      <c r="J22" s="2">
        <v>0</v>
      </c>
      <c r="K22" s="2">
        <v>17622782</v>
      </c>
      <c r="L22" s="2">
        <v>8667</v>
      </c>
      <c r="M22" s="2">
        <v>15849278</v>
      </c>
      <c r="N22" s="2">
        <v>15142486</v>
      </c>
      <c r="O22" s="2">
        <v>706792</v>
      </c>
      <c r="P22" s="2">
        <v>1826155</v>
      </c>
      <c r="Q22" s="5">
        <v>0.1036</v>
      </c>
      <c r="R22" t="s">
        <v>42</v>
      </c>
      <c r="S22" s="3">
        <v>9.8361314348665296E-2</v>
      </c>
      <c r="T22" s="3">
        <v>4.0601421500873096</v>
      </c>
      <c r="U22" s="3">
        <v>0.99766848709636602</v>
      </c>
      <c r="V22" s="3">
        <v>11.6637739827533</v>
      </c>
      <c r="W22" s="3">
        <v>1.4942209521488701</v>
      </c>
      <c r="X22" s="3">
        <v>0.22480723038362499</v>
      </c>
      <c r="Y22" s="3">
        <v>82.196746716461604</v>
      </c>
      <c r="Z22" s="3">
        <v>0.497493367211436</v>
      </c>
      <c r="AA22" s="3">
        <v>0</v>
      </c>
      <c r="AB22" s="3">
        <v>0</v>
      </c>
      <c r="AC22" s="3">
        <v>14.278664969015701</v>
      </c>
      <c r="AD22" s="3">
        <v>0</v>
      </c>
      <c r="AE22" s="3">
        <v>4.0106720947918397</v>
      </c>
      <c r="AF22" s="3">
        <v>0</v>
      </c>
      <c r="AG22" s="3">
        <v>0</v>
      </c>
      <c r="AH22" s="2">
        <v>4500000</v>
      </c>
      <c r="AI22" s="3">
        <v>1.0951972861011201</v>
      </c>
      <c r="AJ22" s="3">
        <v>1.0951972861011201</v>
      </c>
      <c r="AL22">
        <f t="shared" si="0"/>
        <v>1</v>
      </c>
    </row>
    <row r="23" spans="1:38" ht="14.45" customHeight="1" x14ac:dyDescent="0.25">
      <c r="A23">
        <v>62827</v>
      </c>
      <c r="B23" s="1">
        <v>45838</v>
      </c>
      <c r="C23">
        <v>2</v>
      </c>
      <c r="D23" s="16" t="s">
        <v>76</v>
      </c>
      <c r="E23" t="s">
        <v>67</v>
      </c>
      <c r="F23" s="6">
        <v>4014</v>
      </c>
      <c r="G23" s="6">
        <v>6</v>
      </c>
      <c r="H23" s="6">
        <v>1</v>
      </c>
      <c r="I23" s="2">
        <v>14372854</v>
      </c>
      <c r="J23" s="2">
        <v>0</v>
      </c>
      <c r="K23" s="2">
        <v>24130905</v>
      </c>
      <c r="L23" s="2">
        <v>47753</v>
      </c>
      <c r="M23" s="2">
        <v>21241663</v>
      </c>
      <c r="N23" s="2">
        <v>20582571</v>
      </c>
      <c r="O23" s="2">
        <v>659092</v>
      </c>
      <c r="P23" s="2">
        <v>2903749</v>
      </c>
      <c r="Q23" s="5">
        <v>0.1203</v>
      </c>
      <c r="R23" t="s">
        <v>42</v>
      </c>
      <c r="S23" s="3">
        <v>0.39578291821214301</v>
      </c>
      <c r="T23" s="3">
        <v>4.4245170249520296</v>
      </c>
      <c r="U23" s="3">
        <v>0.93824217891183703</v>
      </c>
      <c r="V23" s="3">
        <v>2.4340398921466799</v>
      </c>
      <c r="W23" s="3">
        <v>1.29245033728166</v>
      </c>
      <c r="X23" s="3">
        <v>1.09937803584452</v>
      </c>
      <c r="Y23" s="3">
        <v>12.047907722051701</v>
      </c>
      <c r="Z23" s="3">
        <v>1.1299530365744399</v>
      </c>
      <c r="AA23" s="3">
        <v>0</v>
      </c>
      <c r="AB23" s="3">
        <v>0</v>
      </c>
      <c r="AC23" s="3">
        <v>17.4522215391424</v>
      </c>
      <c r="AD23" s="3">
        <v>0</v>
      </c>
      <c r="AE23" s="3">
        <v>2.7313190284409101</v>
      </c>
      <c r="AF23" s="3">
        <v>0</v>
      </c>
      <c r="AG23" s="3">
        <v>0</v>
      </c>
      <c r="AH23" s="2">
        <v>1200000</v>
      </c>
      <c r="AI23" s="3">
        <v>13.7752953165029</v>
      </c>
      <c r="AJ23" s="3">
        <v>0</v>
      </c>
      <c r="AL23">
        <f t="shared" si="0"/>
        <v>1</v>
      </c>
    </row>
    <row r="24" spans="1:38" ht="14.45" hidden="1" customHeight="1" x14ac:dyDescent="0.25">
      <c r="A24">
        <v>7723</v>
      </c>
      <c r="B24" s="1">
        <v>45838</v>
      </c>
      <c r="C24">
        <v>1</v>
      </c>
      <c r="D24" s="16">
        <v>360</v>
      </c>
      <c r="E24" t="s">
        <v>77</v>
      </c>
      <c r="F24" s="6">
        <v>19006</v>
      </c>
      <c r="G24" s="6">
        <v>66</v>
      </c>
      <c r="H24" s="6">
        <v>3</v>
      </c>
      <c r="I24" s="2">
        <v>197403350</v>
      </c>
      <c r="J24" s="2">
        <v>24121306</v>
      </c>
      <c r="K24" s="2">
        <v>317459527</v>
      </c>
      <c r="L24" s="2">
        <v>757540</v>
      </c>
      <c r="M24" s="2">
        <v>282293063</v>
      </c>
      <c r="N24" s="2">
        <v>268138120</v>
      </c>
      <c r="O24" s="2">
        <v>14154943</v>
      </c>
      <c r="P24" s="2">
        <v>29096747</v>
      </c>
      <c r="Q24" s="5">
        <v>9.1600000000000001E-2</v>
      </c>
      <c r="R24" t="s">
        <v>42</v>
      </c>
      <c r="S24" s="3">
        <v>0.47725138833209402</v>
      </c>
      <c r="T24" s="3">
        <v>3.6586030697387102</v>
      </c>
      <c r="U24" s="3">
        <v>0.83272539758157504</v>
      </c>
      <c r="V24" s="3">
        <v>1.1892386831327799</v>
      </c>
      <c r="W24" s="3">
        <v>0.70413850626141805</v>
      </c>
      <c r="X24" s="3">
        <v>0.97738209609918003</v>
      </c>
      <c r="Y24" s="3">
        <v>8.0682455671075495</v>
      </c>
      <c r="Z24" s="3">
        <v>0.711753104221582</v>
      </c>
      <c r="AA24" s="3">
        <v>49.985000041413599</v>
      </c>
      <c r="AB24" s="3">
        <v>82.900353087580498</v>
      </c>
      <c r="AC24" s="3">
        <v>18.351170478496901</v>
      </c>
      <c r="AD24" s="3">
        <v>0</v>
      </c>
      <c r="AE24" s="3">
        <v>4.4588181472342496</v>
      </c>
      <c r="AF24" s="3">
        <v>0</v>
      </c>
      <c r="AG24" s="3">
        <v>-5.4729485739419603</v>
      </c>
      <c r="AH24" s="2">
        <v>52181953</v>
      </c>
      <c r="AI24" s="3">
        <v>0</v>
      </c>
      <c r="AJ24" s="3">
        <v>0</v>
      </c>
      <c r="AL24">
        <f t="shared" si="0"/>
        <v>1</v>
      </c>
    </row>
    <row r="25" spans="1:38" ht="14.45" customHeight="1" x14ac:dyDescent="0.25">
      <c r="A25">
        <v>68297</v>
      </c>
      <c r="B25" s="1">
        <v>45838</v>
      </c>
      <c r="C25">
        <v>2</v>
      </c>
      <c r="D25" s="16" t="s">
        <v>78</v>
      </c>
      <c r="E25" t="s">
        <v>59</v>
      </c>
      <c r="F25" s="6">
        <v>3408</v>
      </c>
      <c r="G25" s="6">
        <v>12</v>
      </c>
      <c r="H25" s="6">
        <v>1</v>
      </c>
      <c r="I25" s="2">
        <v>23255181</v>
      </c>
      <c r="J25" s="2">
        <v>0</v>
      </c>
      <c r="K25" s="2">
        <v>50790177</v>
      </c>
      <c r="L25" s="2">
        <v>-261250</v>
      </c>
      <c r="M25" s="2">
        <v>47503454</v>
      </c>
      <c r="N25" s="2">
        <v>46471017</v>
      </c>
      <c r="O25" s="2">
        <v>1032437</v>
      </c>
      <c r="P25" s="2">
        <v>5960555</v>
      </c>
      <c r="Q25" s="5">
        <v>0.1173</v>
      </c>
      <c r="R25" t="s">
        <v>42</v>
      </c>
      <c r="S25" s="3">
        <v>-1.0287422310026599</v>
      </c>
      <c r="T25" s="3">
        <v>2.8657273629898898</v>
      </c>
      <c r="U25" s="3">
        <v>1.28144639234716</v>
      </c>
      <c r="V25" s="3">
        <v>1.8130411455408599</v>
      </c>
      <c r="W25" s="3">
        <v>1.5729527110539401</v>
      </c>
      <c r="X25" s="3">
        <v>0.34830947993911598</v>
      </c>
      <c r="Y25" s="3">
        <v>7.073603045354</v>
      </c>
      <c r="Z25" s="3">
        <v>0.60843327508931599</v>
      </c>
      <c r="AA25" s="3">
        <v>0</v>
      </c>
      <c r="AB25" s="3">
        <v>0</v>
      </c>
      <c r="AC25" s="3">
        <v>14.5113552173681</v>
      </c>
      <c r="AD25" s="3">
        <v>-46.591701611678801</v>
      </c>
      <c r="AE25" s="3">
        <v>2.0327493641142498</v>
      </c>
      <c r="AF25" s="3">
        <v>0</v>
      </c>
      <c r="AG25" s="3">
        <v>0</v>
      </c>
      <c r="AH25" s="2">
        <v>6531004</v>
      </c>
      <c r="AI25" s="3">
        <v>0.25165441808690597</v>
      </c>
      <c r="AJ25" s="3">
        <v>0.25165441808690597</v>
      </c>
      <c r="AL25">
        <f t="shared" si="0"/>
        <v>0</v>
      </c>
    </row>
    <row r="26" spans="1:38" ht="14.45" hidden="1" customHeight="1" x14ac:dyDescent="0.25">
      <c r="A26">
        <v>14226</v>
      </c>
      <c r="B26" s="1">
        <v>45838</v>
      </c>
      <c r="C26">
        <v>1</v>
      </c>
      <c r="D26" s="16" t="s">
        <v>79</v>
      </c>
      <c r="E26" t="s">
        <v>80</v>
      </c>
      <c r="F26" s="6">
        <v>1224</v>
      </c>
      <c r="G26" s="6">
        <v>3</v>
      </c>
      <c r="H26" s="6">
        <v>0</v>
      </c>
      <c r="I26" s="2">
        <v>4765043</v>
      </c>
      <c r="J26" s="2">
        <v>0</v>
      </c>
      <c r="K26" s="2">
        <v>11964030</v>
      </c>
      <c r="L26" s="2">
        <v>4103</v>
      </c>
      <c r="M26" s="2">
        <v>9636687</v>
      </c>
      <c r="N26" s="2">
        <v>9636687</v>
      </c>
      <c r="O26" s="2">
        <v>0</v>
      </c>
      <c r="P26" s="2">
        <v>2108450</v>
      </c>
      <c r="Q26" s="5">
        <v>0.1762</v>
      </c>
      <c r="R26" t="s">
        <v>42</v>
      </c>
      <c r="S26" s="3">
        <v>6.8588928646952596E-2</v>
      </c>
      <c r="T26" s="3">
        <v>3.5644009585398901</v>
      </c>
      <c r="U26" s="3">
        <v>0.94009321412323898</v>
      </c>
      <c r="V26" s="3">
        <v>2.3820771397026199</v>
      </c>
      <c r="W26" s="3">
        <v>1.2935455146994499</v>
      </c>
      <c r="X26" s="3">
        <v>3.52913919139869</v>
      </c>
      <c r="Y26" s="3">
        <v>5.3834333278000397</v>
      </c>
      <c r="Z26" s="3">
        <v>1.4705115131969</v>
      </c>
      <c r="AA26" s="3">
        <v>0</v>
      </c>
      <c r="AB26" s="3">
        <v>0</v>
      </c>
      <c r="AC26" s="3">
        <v>9.4634834583330196</v>
      </c>
      <c r="AD26" s="3">
        <v>0</v>
      </c>
      <c r="AE26" s="3">
        <v>0</v>
      </c>
      <c r="AF26" s="3">
        <v>0</v>
      </c>
      <c r="AG26" s="3">
        <v>0</v>
      </c>
      <c r="AH26" s="2">
        <v>1000000</v>
      </c>
      <c r="AI26" s="3">
        <v>0</v>
      </c>
      <c r="AJ26" s="3">
        <v>0</v>
      </c>
      <c r="AL26">
        <f t="shared" si="0"/>
        <v>1</v>
      </c>
    </row>
    <row r="27" spans="1:38" ht="14.45" customHeight="1" x14ac:dyDescent="0.25">
      <c r="A27">
        <v>68739</v>
      </c>
      <c r="B27" s="1">
        <v>45838</v>
      </c>
      <c r="C27">
        <v>2</v>
      </c>
      <c r="D27" s="16" t="s">
        <v>81</v>
      </c>
      <c r="E27" t="s">
        <v>82</v>
      </c>
      <c r="F27" s="6">
        <v>11007</v>
      </c>
      <c r="G27" s="6">
        <v>38</v>
      </c>
      <c r="H27" s="6">
        <v>0</v>
      </c>
      <c r="I27" s="2">
        <v>111230553</v>
      </c>
      <c r="J27" s="2">
        <v>0</v>
      </c>
      <c r="K27" s="2">
        <v>168757068</v>
      </c>
      <c r="L27" s="2">
        <v>437142</v>
      </c>
      <c r="M27" s="2">
        <v>148201296</v>
      </c>
      <c r="N27" s="2">
        <v>138988324</v>
      </c>
      <c r="O27" s="2">
        <v>9212972</v>
      </c>
      <c r="P27" s="2">
        <v>19641031</v>
      </c>
      <c r="Q27" s="5">
        <v>0.1163</v>
      </c>
      <c r="R27" t="s">
        <v>42</v>
      </c>
      <c r="S27" s="3">
        <v>0.51807252304241302</v>
      </c>
      <c r="T27" s="3">
        <v>4.9897773763170603</v>
      </c>
      <c r="U27" s="3">
        <v>0.73519619593420504</v>
      </c>
      <c r="V27" s="3">
        <v>4.1419761708817502</v>
      </c>
      <c r="W27" s="3">
        <v>2.0051406199517898</v>
      </c>
      <c r="X27" s="3">
        <v>2.3894873560504499</v>
      </c>
      <c r="Y27" s="3">
        <v>23.4567268897442</v>
      </c>
      <c r="Z27" s="3">
        <v>1.26696505901345</v>
      </c>
      <c r="AA27" s="3">
        <v>0</v>
      </c>
      <c r="AB27" s="3">
        <v>0</v>
      </c>
      <c r="AC27" s="3">
        <v>27.361485683076701</v>
      </c>
      <c r="AD27" s="3">
        <v>0</v>
      </c>
      <c r="AE27" s="3">
        <v>5.4593103027838801</v>
      </c>
      <c r="AF27" s="3">
        <v>0</v>
      </c>
      <c r="AG27" s="3">
        <v>0</v>
      </c>
      <c r="AH27" s="2">
        <v>15000000</v>
      </c>
      <c r="AI27" s="3">
        <v>0.101827648456947</v>
      </c>
      <c r="AJ27" s="3">
        <v>0.44729321999440902</v>
      </c>
      <c r="AL27">
        <f t="shared" si="0"/>
        <v>1</v>
      </c>
    </row>
    <row r="28" spans="1:38" ht="14.45" customHeight="1" x14ac:dyDescent="0.25">
      <c r="A28">
        <v>61365</v>
      </c>
      <c r="B28" s="1">
        <v>45838</v>
      </c>
      <c r="C28">
        <v>2</v>
      </c>
      <c r="D28" s="16" t="s">
        <v>83</v>
      </c>
      <c r="E28" t="s">
        <v>84</v>
      </c>
      <c r="F28" s="6">
        <v>105681</v>
      </c>
      <c r="G28" s="6">
        <v>276</v>
      </c>
      <c r="H28" s="6">
        <v>1</v>
      </c>
      <c r="I28" s="2">
        <v>731340584</v>
      </c>
      <c r="J28" s="2">
        <v>157549039</v>
      </c>
      <c r="K28" s="2">
        <v>1024015893</v>
      </c>
      <c r="L28" s="2">
        <v>2639405</v>
      </c>
      <c r="M28" s="2">
        <v>890416644</v>
      </c>
      <c r="N28" s="2">
        <v>847992115</v>
      </c>
      <c r="O28" s="2">
        <v>42424529</v>
      </c>
      <c r="P28" s="2">
        <v>96714495</v>
      </c>
      <c r="Q28" s="5">
        <v>9.4299999999999995E-2</v>
      </c>
      <c r="R28" t="s">
        <v>42</v>
      </c>
      <c r="S28" s="3">
        <v>0.51550078822848899</v>
      </c>
      <c r="T28" s="3">
        <v>4.5089362690194097</v>
      </c>
      <c r="U28" s="3">
        <v>0.82175719403597303</v>
      </c>
      <c r="V28" s="3">
        <v>2.07953261896375</v>
      </c>
      <c r="W28" s="3">
        <v>0.78448907738996798</v>
      </c>
      <c r="X28" s="3">
        <v>1.61698123401285</v>
      </c>
      <c r="Y28" s="3">
        <v>15.7251154545138</v>
      </c>
      <c r="Z28" s="3">
        <v>2.8803903696131599</v>
      </c>
      <c r="AA28" s="3">
        <v>144.01333533303401</v>
      </c>
      <c r="AB28" s="3">
        <v>162.90116491845399</v>
      </c>
      <c r="AC28" s="3">
        <v>10.0116747895045</v>
      </c>
      <c r="AD28" s="3">
        <v>-4.9585783392654799</v>
      </c>
      <c r="AE28" s="3">
        <v>4.14295610937359</v>
      </c>
      <c r="AF28" s="3">
        <v>3.9061893739573001</v>
      </c>
      <c r="AG28" s="3">
        <v>0</v>
      </c>
      <c r="AH28" s="2">
        <v>310236380</v>
      </c>
      <c r="AI28" s="3">
        <v>13.3120965993774</v>
      </c>
      <c r="AJ28" s="3">
        <v>14.2875791265828</v>
      </c>
      <c r="AL28">
        <f t="shared" si="0"/>
        <v>1</v>
      </c>
    </row>
    <row r="29" spans="1:38" ht="14.45" hidden="1" customHeight="1" x14ac:dyDescent="0.25">
      <c r="A29">
        <v>11067</v>
      </c>
      <c r="B29" s="1">
        <v>45838</v>
      </c>
      <c r="C29">
        <v>1</v>
      </c>
      <c r="D29" s="16" t="s">
        <v>85</v>
      </c>
      <c r="E29" t="s">
        <v>55</v>
      </c>
      <c r="F29" s="6">
        <v>8240</v>
      </c>
      <c r="G29" s="6">
        <v>38</v>
      </c>
      <c r="H29" s="6">
        <v>0</v>
      </c>
      <c r="I29" s="2">
        <v>108160998</v>
      </c>
      <c r="J29" s="2">
        <v>10591318</v>
      </c>
      <c r="K29" s="2">
        <v>142104511</v>
      </c>
      <c r="L29" s="2">
        <v>783407</v>
      </c>
      <c r="M29" s="2">
        <v>127384060</v>
      </c>
      <c r="N29" s="2">
        <v>114166487</v>
      </c>
      <c r="O29" s="2">
        <v>13217573</v>
      </c>
      <c r="P29" s="2">
        <v>13398351</v>
      </c>
      <c r="Q29" s="5">
        <v>9.4299999999999995E-2</v>
      </c>
      <c r="R29" t="s">
        <v>42</v>
      </c>
      <c r="S29" s="3">
        <v>1.1025786507227799</v>
      </c>
      <c r="T29" s="3">
        <v>3.12679588334814</v>
      </c>
      <c r="U29" s="3">
        <v>0.76352658007706198</v>
      </c>
      <c r="V29" s="3">
        <v>0.46071967642162498</v>
      </c>
      <c r="W29" s="3">
        <v>7.4277236236300295E-2</v>
      </c>
      <c r="X29" s="3">
        <v>0.15466295900856999</v>
      </c>
      <c r="Y29" s="3">
        <v>3.7192561980201901</v>
      </c>
      <c r="Z29" s="3">
        <v>0.109819484502235</v>
      </c>
      <c r="AA29" s="3">
        <v>42.019596292110897</v>
      </c>
      <c r="AB29" s="3">
        <v>79.049414364499</v>
      </c>
      <c r="AC29" s="3">
        <v>13.1059062579653</v>
      </c>
      <c r="AD29" s="3">
        <v>0</v>
      </c>
      <c r="AE29" s="3">
        <v>9.3013043055332698</v>
      </c>
      <c r="AF29" s="3">
        <v>0</v>
      </c>
      <c r="AG29" s="3">
        <v>-2.2870127823938899</v>
      </c>
      <c r="AH29" s="2">
        <v>34776852</v>
      </c>
      <c r="AI29" s="3">
        <v>0</v>
      </c>
      <c r="AJ29" s="3">
        <v>0</v>
      </c>
      <c r="AL29">
        <f t="shared" si="0"/>
        <v>1</v>
      </c>
    </row>
    <row r="30" spans="1:38" ht="14.45" customHeight="1" x14ac:dyDescent="0.25">
      <c r="A30">
        <v>64878</v>
      </c>
      <c r="B30" s="1">
        <v>45838</v>
      </c>
      <c r="C30">
        <v>2</v>
      </c>
      <c r="D30" s="16" t="s">
        <v>86</v>
      </c>
      <c r="E30" t="s">
        <v>61</v>
      </c>
      <c r="F30" s="6">
        <v>6572</v>
      </c>
      <c r="G30" s="6">
        <v>8</v>
      </c>
      <c r="H30" s="6">
        <v>4</v>
      </c>
      <c r="I30" s="2">
        <v>37890807</v>
      </c>
      <c r="J30" s="2">
        <v>2100482</v>
      </c>
      <c r="K30" s="2">
        <v>50596572</v>
      </c>
      <c r="L30" s="2">
        <v>137767</v>
      </c>
      <c r="M30" s="2">
        <v>46211352</v>
      </c>
      <c r="N30" s="2">
        <v>43721946</v>
      </c>
      <c r="O30" s="2">
        <v>2489406</v>
      </c>
      <c r="P30" s="2">
        <v>4261411</v>
      </c>
      <c r="Q30" s="5">
        <v>8.4199999999999997E-2</v>
      </c>
      <c r="R30" t="s">
        <v>42</v>
      </c>
      <c r="S30" s="3">
        <v>0.54457048987429402</v>
      </c>
      <c r="T30" s="3">
        <v>3.50445085489191</v>
      </c>
      <c r="U30" s="3">
        <v>0.82983450675296699</v>
      </c>
      <c r="V30" s="3">
        <v>1.2150097515737801</v>
      </c>
      <c r="W30" s="3">
        <v>0.94763091216294204</v>
      </c>
      <c r="X30" s="3">
        <v>0.47701280154840697</v>
      </c>
      <c r="Y30" s="3">
        <v>10.8033935238821</v>
      </c>
      <c r="Z30" s="3">
        <v>1.2677491093912301</v>
      </c>
      <c r="AA30" s="3">
        <v>46.568331475185097</v>
      </c>
      <c r="AB30" s="3">
        <v>49.290763082931903</v>
      </c>
      <c r="AC30" s="3">
        <v>11.3692761636105</v>
      </c>
      <c r="AD30" s="3">
        <v>-17.245273924528799</v>
      </c>
      <c r="AE30" s="3">
        <v>4.9201080262907899</v>
      </c>
      <c r="AF30" s="3">
        <v>0</v>
      </c>
      <c r="AG30" s="3">
        <v>0</v>
      </c>
      <c r="AH30" s="2">
        <v>6000000</v>
      </c>
      <c r="AI30" s="3">
        <v>12.539438228323901</v>
      </c>
      <c r="AJ30" s="3">
        <v>1.66297031663925</v>
      </c>
      <c r="AL30">
        <f t="shared" si="0"/>
        <v>1</v>
      </c>
    </row>
    <row r="31" spans="1:38" ht="14.45" customHeight="1" x14ac:dyDescent="0.25">
      <c r="A31">
        <v>96652</v>
      </c>
      <c r="B31" s="1">
        <v>45838</v>
      </c>
      <c r="C31">
        <v>3</v>
      </c>
      <c r="D31" s="16" t="s">
        <v>87</v>
      </c>
      <c r="E31" t="s">
        <v>88</v>
      </c>
      <c r="F31" s="6">
        <v>426</v>
      </c>
      <c r="G31" s="6">
        <v>0</v>
      </c>
      <c r="H31" s="6">
        <v>1</v>
      </c>
      <c r="I31" s="2">
        <v>960877</v>
      </c>
      <c r="J31" s="2">
        <v>0</v>
      </c>
      <c r="K31" s="2">
        <v>1391370</v>
      </c>
      <c r="L31" s="2">
        <v>2812</v>
      </c>
      <c r="M31" s="2">
        <v>1226669</v>
      </c>
      <c r="N31" s="2">
        <v>0</v>
      </c>
      <c r="O31" s="2">
        <v>0</v>
      </c>
      <c r="P31" s="2">
        <v>164215</v>
      </c>
      <c r="Q31" s="5">
        <v>0.11799999999999999</v>
      </c>
      <c r="R31" t="s">
        <v>42</v>
      </c>
      <c r="S31" s="3">
        <v>0.40420592653284199</v>
      </c>
      <c r="T31" s="3">
        <v>3.44365625247059</v>
      </c>
      <c r="U31" s="3">
        <v>0.89823761444649497</v>
      </c>
      <c r="V31" s="3">
        <v>6.4602441311426997</v>
      </c>
      <c r="W31" s="3">
        <v>2.67453586671343</v>
      </c>
      <c r="X31" s="3">
        <v>2.2605390700370598</v>
      </c>
      <c r="Y31" s="3">
        <v>37.80105349694</v>
      </c>
      <c r="Z31" s="3">
        <v>1.04618944676187</v>
      </c>
      <c r="AA31" s="3">
        <v>0</v>
      </c>
      <c r="AB31" s="3">
        <v>0</v>
      </c>
      <c r="AC31" s="3">
        <v>30.7080072159095</v>
      </c>
      <c r="AD31" s="3">
        <v>0</v>
      </c>
      <c r="AE31" s="3">
        <v>0</v>
      </c>
      <c r="AF31" s="3">
        <v>0</v>
      </c>
      <c r="AG31" s="3">
        <v>0</v>
      </c>
      <c r="AH31" s="2">
        <v>75000</v>
      </c>
      <c r="AI31" s="3">
        <v>0</v>
      </c>
      <c r="AJ31" s="3">
        <v>0</v>
      </c>
      <c r="AL31">
        <f t="shared" si="0"/>
        <v>1</v>
      </c>
    </row>
    <row r="32" spans="1:38" ht="14.45" hidden="1" customHeight="1" x14ac:dyDescent="0.25">
      <c r="A32">
        <v>5256</v>
      </c>
      <c r="B32" s="1">
        <v>45838</v>
      </c>
      <c r="C32">
        <v>1</v>
      </c>
      <c r="D32" s="16" t="s">
        <v>89</v>
      </c>
      <c r="E32" t="s">
        <v>90</v>
      </c>
      <c r="F32" s="6">
        <v>1470</v>
      </c>
      <c r="G32" s="6">
        <v>4</v>
      </c>
      <c r="H32" s="6">
        <v>0</v>
      </c>
      <c r="I32" s="2">
        <v>20943728</v>
      </c>
      <c r="J32" s="2">
        <v>0</v>
      </c>
      <c r="K32" s="2">
        <v>40695716</v>
      </c>
      <c r="L32" s="2">
        <v>136687</v>
      </c>
      <c r="M32" s="2">
        <v>35539623</v>
      </c>
      <c r="N32" s="2">
        <v>27441709</v>
      </c>
      <c r="O32" s="2">
        <v>8097914</v>
      </c>
      <c r="P32" s="2">
        <v>5107856</v>
      </c>
      <c r="Q32" s="5">
        <v>0.1255</v>
      </c>
      <c r="R32" t="s">
        <v>42</v>
      </c>
      <c r="S32" s="3">
        <v>0.67175129686869295</v>
      </c>
      <c r="T32" s="3">
        <v>2.6959496178909799</v>
      </c>
      <c r="U32" s="3">
        <v>0.74780420805246295</v>
      </c>
      <c r="V32" s="3">
        <v>1.56451611671045</v>
      </c>
      <c r="W32" s="3">
        <v>1.4458505190670901</v>
      </c>
      <c r="X32" s="3">
        <v>0.65865064710542498</v>
      </c>
      <c r="Y32" s="3">
        <v>6.4149811584351601</v>
      </c>
      <c r="Z32" s="3">
        <v>0.17247941210558801</v>
      </c>
      <c r="AA32" s="3">
        <v>0</v>
      </c>
      <c r="AB32" s="3">
        <v>0</v>
      </c>
      <c r="AC32" s="3">
        <v>27.245958763816802</v>
      </c>
      <c r="AD32" s="3">
        <v>0</v>
      </c>
      <c r="AE32" s="3">
        <v>19.8986890905175</v>
      </c>
      <c r="AF32" s="3">
        <v>0</v>
      </c>
      <c r="AG32" s="3">
        <v>-2.9388455743466499</v>
      </c>
      <c r="AH32" s="2">
        <v>2200000</v>
      </c>
      <c r="AI32" s="3">
        <v>9.7888429117813799E-2</v>
      </c>
      <c r="AJ32" s="3">
        <v>9.7888429117813799E-2</v>
      </c>
      <c r="AL32">
        <f t="shared" si="0"/>
        <v>1</v>
      </c>
    </row>
    <row r="33" spans="1:38" ht="14.45" hidden="1" customHeight="1" x14ac:dyDescent="0.25">
      <c r="A33">
        <v>18749</v>
      </c>
      <c r="B33" s="1">
        <v>45838</v>
      </c>
      <c r="C33">
        <v>1</v>
      </c>
      <c r="D33" s="16">
        <v>705</v>
      </c>
      <c r="E33" t="s">
        <v>80</v>
      </c>
      <c r="F33" s="6">
        <v>3709</v>
      </c>
      <c r="G33" s="6">
        <v>15</v>
      </c>
      <c r="H33" s="6">
        <v>0</v>
      </c>
      <c r="I33" s="2">
        <v>32514399</v>
      </c>
      <c r="J33" s="2">
        <v>0</v>
      </c>
      <c r="K33" s="2">
        <v>46601026</v>
      </c>
      <c r="L33" s="2">
        <v>-110268</v>
      </c>
      <c r="M33" s="2">
        <v>42400091</v>
      </c>
      <c r="N33" s="2">
        <v>38481757</v>
      </c>
      <c r="O33" s="2">
        <v>3918334</v>
      </c>
      <c r="P33" s="2">
        <v>3392623</v>
      </c>
      <c r="Q33" s="5">
        <v>7.2700000000000001E-2</v>
      </c>
      <c r="R33" t="s">
        <v>42</v>
      </c>
      <c r="S33" s="3">
        <v>-0.47324279941819303</v>
      </c>
      <c r="T33" s="3">
        <v>2.8996486043032599</v>
      </c>
      <c r="U33" s="3">
        <v>1.0901614154064501</v>
      </c>
      <c r="V33" s="3">
        <v>2.8203689079413699</v>
      </c>
      <c r="W33" s="3">
        <v>1.19214567059966</v>
      </c>
      <c r="X33" s="3">
        <v>0.72787751666577005</v>
      </c>
      <c r="Y33" s="3">
        <v>27.030000091374699</v>
      </c>
      <c r="Z33" s="3">
        <v>2.3003734868271501</v>
      </c>
      <c r="AA33" s="3">
        <v>0</v>
      </c>
      <c r="AB33" s="3">
        <v>0</v>
      </c>
      <c r="AC33" s="3">
        <v>8.9018319038726705</v>
      </c>
      <c r="AD33" s="3">
        <v>0</v>
      </c>
      <c r="AE33" s="3">
        <v>8.4082569340855304</v>
      </c>
      <c r="AF33" s="3">
        <v>0</v>
      </c>
      <c r="AG33" s="3">
        <v>-15.445040607223399</v>
      </c>
      <c r="AH33" s="2">
        <v>3000000</v>
      </c>
      <c r="AI33" s="3">
        <v>1.47378591726814</v>
      </c>
      <c r="AJ33" s="3">
        <v>1.6695046870813499</v>
      </c>
      <c r="AL33">
        <f t="shared" si="0"/>
        <v>0</v>
      </c>
    </row>
    <row r="34" spans="1:38" ht="14.45" hidden="1" customHeight="1" x14ac:dyDescent="0.25">
      <c r="A34">
        <v>2505</v>
      </c>
      <c r="B34" s="1">
        <v>45838</v>
      </c>
      <c r="C34">
        <v>1</v>
      </c>
      <c r="D34" s="16" t="s">
        <v>91</v>
      </c>
      <c r="E34" t="s">
        <v>67</v>
      </c>
      <c r="F34" s="6">
        <v>4404</v>
      </c>
      <c r="G34" s="6">
        <v>2</v>
      </c>
      <c r="H34" s="6">
        <v>8</v>
      </c>
      <c r="I34" s="2">
        <v>5673527</v>
      </c>
      <c r="J34" s="2">
        <v>0</v>
      </c>
      <c r="K34" s="2">
        <v>18809585</v>
      </c>
      <c r="L34" s="2">
        <v>48806</v>
      </c>
      <c r="M34" s="2">
        <v>13907995</v>
      </c>
      <c r="N34" s="2">
        <v>13761290</v>
      </c>
      <c r="O34" s="2">
        <v>146705</v>
      </c>
      <c r="P34" s="2">
        <v>4818824</v>
      </c>
      <c r="Q34" s="5">
        <v>0.25619999999999998</v>
      </c>
      <c r="R34" t="s">
        <v>42</v>
      </c>
      <c r="S34" s="3">
        <v>0.51894818519387897</v>
      </c>
      <c r="T34" s="3">
        <v>4.43320785652634</v>
      </c>
      <c r="U34" s="3">
        <v>0.88540929843740002</v>
      </c>
      <c r="V34" s="3">
        <v>4.9215064985149404</v>
      </c>
      <c r="W34" s="3">
        <v>1.8866747263210299</v>
      </c>
      <c r="X34" s="3">
        <v>4.7617822211826999</v>
      </c>
      <c r="Y34" s="3">
        <v>5.7944220415603498</v>
      </c>
      <c r="Z34" s="3">
        <v>1.14131580651213</v>
      </c>
      <c r="AA34" s="3">
        <v>0</v>
      </c>
      <c r="AB34" s="3">
        <v>0</v>
      </c>
      <c r="AC34" s="3">
        <v>28.9501070863605</v>
      </c>
      <c r="AD34" s="3">
        <v>0</v>
      </c>
      <c r="AE34" s="3">
        <v>0.77994809561189105</v>
      </c>
      <c r="AF34" s="3">
        <v>0</v>
      </c>
      <c r="AG34" s="3">
        <v>0</v>
      </c>
      <c r="AH34" s="2">
        <v>420000</v>
      </c>
      <c r="AI34" s="3">
        <v>0</v>
      </c>
      <c r="AJ34" s="3">
        <v>0</v>
      </c>
      <c r="AL34">
        <f t="shared" si="0"/>
        <v>1</v>
      </c>
    </row>
    <row r="35" spans="1:38" ht="14.45" customHeight="1" x14ac:dyDescent="0.25">
      <c r="A35">
        <v>62983</v>
      </c>
      <c r="B35" s="1">
        <v>45838</v>
      </c>
      <c r="C35">
        <v>2</v>
      </c>
      <c r="D35" s="16">
        <v>802</v>
      </c>
      <c r="E35" t="s">
        <v>92</v>
      </c>
      <c r="F35" s="6">
        <v>37296</v>
      </c>
      <c r="G35" s="6">
        <v>111</v>
      </c>
      <c r="H35" s="6">
        <v>5</v>
      </c>
      <c r="I35" s="2">
        <v>321904164</v>
      </c>
      <c r="J35" s="2">
        <v>166915</v>
      </c>
      <c r="K35" s="2">
        <v>428064647</v>
      </c>
      <c r="L35" s="2">
        <v>3266522</v>
      </c>
      <c r="M35" s="2">
        <v>371791724</v>
      </c>
      <c r="N35" s="2">
        <v>360631136</v>
      </c>
      <c r="O35" s="2">
        <v>11160588</v>
      </c>
      <c r="P35" s="2">
        <v>52431653</v>
      </c>
      <c r="Q35" s="5">
        <v>0.1225</v>
      </c>
      <c r="R35" t="s">
        <v>42</v>
      </c>
      <c r="S35" s="3">
        <v>1.5261816283557701</v>
      </c>
      <c r="T35" s="3">
        <v>5.0254666323799402</v>
      </c>
      <c r="U35" s="3">
        <v>0.70346740733743396</v>
      </c>
      <c r="V35" s="3">
        <v>1.66129196141744</v>
      </c>
      <c r="W35" s="3">
        <v>0.91264460934404101</v>
      </c>
      <c r="X35" s="3">
        <v>0.77667743372216802</v>
      </c>
      <c r="Y35" s="3">
        <v>10.199502960549401</v>
      </c>
      <c r="Z35" s="3">
        <v>0.89356137598789798</v>
      </c>
      <c r="AA35" s="3">
        <v>0.31834777362445499</v>
      </c>
      <c r="AB35" s="3">
        <v>0.31834777362445499</v>
      </c>
      <c r="AC35" s="3">
        <v>18.543535317925901</v>
      </c>
      <c r="AD35" s="3">
        <v>0</v>
      </c>
      <c r="AE35" s="3">
        <v>2.6072202126983899</v>
      </c>
      <c r="AF35" s="3">
        <v>0</v>
      </c>
      <c r="AG35" s="3">
        <v>0</v>
      </c>
      <c r="AH35" s="2">
        <v>207000000</v>
      </c>
      <c r="AI35" s="3">
        <v>0</v>
      </c>
      <c r="AJ35" s="3">
        <v>0</v>
      </c>
      <c r="AL35">
        <f t="shared" si="0"/>
        <v>1</v>
      </c>
    </row>
    <row r="36" spans="1:38" ht="14.45" hidden="1" customHeight="1" x14ac:dyDescent="0.25">
      <c r="A36">
        <v>3741</v>
      </c>
      <c r="B36" s="1">
        <v>45838</v>
      </c>
      <c r="C36">
        <v>1</v>
      </c>
      <c r="D36" s="16" t="s">
        <v>93</v>
      </c>
      <c r="E36" t="s">
        <v>59</v>
      </c>
      <c r="F36" s="6">
        <v>2330</v>
      </c>
      <c r="G36" s="6">
        <v>6</v>
      </c>
      <c r="H36" s="6">
        <v>0</v>
      </c>
      <c r="I36" s="2">
        <v>11608861</v>
      </c>
      <c r="J36" s="2">
        <v>0</v>
      </c>
      <c r="K36" s="2">
        <v>39505215</v>
      </c>
      <c r="L36" s="2">
        <v>303196</v>
      </c>
      <c r="M36" s="2">
        <v>34145048</v>
      </c>
      <c r="N36" s="2">
        <v>34145048</v>
      </c>
      <c r="O36" s="2">
        <v>0</v>
      </c>
      <c r="P36" s="2">
        <v>5217743</v>
      </c>
      <c r="Q36" s="5">
        <v>0.13200000000000001</v>
      </c>
      <c r="R36" t="s">
        <v>42</v>
      </c>
      <c r="S36" s="3">
        <v>1.5349669657537599</v>
      </c>
      <c r="T36" s="3">
        <v>3.4070539800884498</v>
      </c>
      <c r="U36" s="3">
        <v>0.61476817047256505</v>
      </c>
      <c r="V36" s="3">
        <v>0.20174244484450299</v>
      </c>
      <c r="W36" s="3">
        <v>9.1550755926873506E-2</v>
      </c>
      <c r="X36" s="3">
        <v>0.282275754701516</v>
      </c>
      <c r="Y36" s="3">
        <v>0.44885307689550802</v>
      </c>
      <c r="Z36" s="3">
        <v>0</v>
      </c>
      <c r="AA36" s="3">
        <v>0</v>
      </c>
      <c r="AB36" s="3">
        <v>0</v>
      </c>
      <c r="AC36" s="3">
        <v>28.527901949147701</v>
      </c>
      <c r="AD36" s="3">
        <v>0</v>
      </c>
      <c r="AE36" s="3">
        <v>0</v>
      </c>
      <c r="AF36" s="3">
        <v>0</v>
      </c>
      <c r="AG36" s="3">
        <v>-1.1678229456682701</v>
      </c>
      <c r="AH36" s="2">
        <v>500000</v>
      </c>
      <c r="AI36" s="3">
        <v>0</v>
      </c>
      <c r="AJ36" s="3">
        <v>0</v>
      </c>
      <c r="AL36">
        <f t="shared" si="0"/>
        <v>1</v>
      </c>
    </row>
    <row r="37" spans="1:38" ht="14.45" hidden="1" customHeight="1" x14ac:dyDescent="0.25">
      <c r="A37">
        <v>17339</v>
      </c>
      <c r="B37" s="1">
        <v>45838</v>
      </c>
      <c r="C37">
        <v>1</v>
      </c>
      <c r="D37" s="16" t="s">
        <v>94</v>
      </c>
      <c r="E37" t="s">
        <v>95</v>
      </c>
      <c r="F37" s="6">
        <v>1474</v>
      </c>
      <c r="G37" s="6">
        <v>3</v>
      </c>
      <c r="H37" s="6">
        <v>0</v>
      </c>
      <c r="I37" s="2">
        <v>3597774</v>
      </c>
      <c r="J37" s="2">
        <v>0</v>
      </c>
      <c r="K37" s="2">
        <v>11500832</v>
      </c>
      <c r="L37" s="2">
        <v>117011</v>
      </c>
      <c r="M37" s="2">
        <v>9344928</v>
      </c>
      <c r="N37" s="2">
        <v>9121013</v>
      </c>
      <c r="O37" s="2">
        <v>223915</v>
      </c>
      <c r="P37" s="2">
        <v>2144230</v>
      </c>
      <c r="Q37" s="5">
        <v>0.18640000000000001</v>
      </c>
      <c r="R37" t="s">
        <v>42</v>
      </c>
      <c r="S37" s="3">
        <v>2.0348266977554301</v>
      </c>
      <c r="T37" s="3">
        <v>3.9632610927626799</v>
      </c>
      <c r="U37" s="3">
        <v>0.59458723788468704</v>
      </c>
      <c r="V37" s="3">
        <v>0.48026918867055002</v>
      </c>
      <c r="W37" s="3">
        <v>0.48026918867055002</v>
      </c>
      <c r="X37" s="3">
        <v>0.32589595677771899</v>
      </c>
      <c r="Y37" s="3">
        <v>0.80583706038997704</v>
      </c>
      <c r="Z37" s="3">
        <v>0.35859026317139497</v>
      </c>
      <c r="AA37" s="3">
        <v>0</v>
      </c>
      <c r="AB37" s="3">
        <v>0</v>
      </c>
      <c r="AC37" s="3">
        <v>49.709221037225802</v>
      </c>
      <c r="AD37" s="3">
        <v>0</v>
      </c>
      <c r="AE37" s="3">
        <v>1.94694609920395</v>
      </c>
      <c r="AF37" s="3">
        <v>0</v>
      </c>
      <c r="AG37" s="3">
        <v>0</v>
      </c>
      <c r="AH37" s="2">
        <v>680000</v>
      </c>
      <c r="AI37" s="3">
        <v>0</v>
      </c>
      <c r="AJ37" s="3">
        <v>0</v>
      </c>
      <c r="AL37">
        <f t="shared" si="0"/>
        <v>1</v>
      </c>
    </row>
    <row r="38" spans="1:38" ht="14.45" hidden="1" customHeight="1" x14ac:dyDescent="0.25">
      <c r="A38">
        <v>19131</v>
      </c>
      <c r="B38" s="1">
        <v>45838</v>
      </c>
      <c r="C38">
        <v>1</v>
      </c>
      <c r="D38" s="16" t="s">
        <v>96</v>
      </c>
      <c r="E38" t="s">
        <v>80</v>
      </c>
      <c r="F38" s="6">
        <v>651</v>
      </c>
      <c r="G38" s="6">
        <v>1</v>
      </c>
      <c r="H38" s="6">
        <v>1</v>
      </c>
      <c r="I38" s="2">
        <v>1004285</v>
      </c>
      <c r="J38" s="2">
        <v>0</v>
      </c>
      <c r="K38" s="2">
        <v>5870852</v>
      </c>
      <c r="L38" s="2">
        <v>-73199</v>
      </c>
      <c r="M38" s="2">
        <v>4057621</v>
      </c>
      <c r="N38" s="2">
        <v>4057621</v>
      </c>
      <c r="O38" s="2">
        <v>0</v>
      </c>
      <c r="P38" s="2">
        <v>1810981</v>
      </c>
      <c r="Q38" s="5">
        <v>0.3085</v>
      </c>
      <c r="R38" t="s">
        <v>42</v>
      </c>
      <c r="S38" s="3">
        <v>-2.4936414680526799</v>
      </c>
      <c r="T38" s="3">
        <v>4.80628706020864</v>
      </c>
      <c r="U38" s="3">
        <v>1.51728183058082</v>
      </c>
      <c r="V38" s="3">
        <v>0.92503621979816497</v>
      </c>
      <c r="W38" s="3">
        <v>0</v>
      </c>
      <c r="X38" s="3">
        <v>7.8725660544566498</v>
      </c>
      <c r="Y38" s="3">
        <v>0.51298163812872699</v>
      </c>
      <c r="Z38" s="3">
        <v>1.1557271997884</v>
      </c>
      <c r="AA38" s="3">
        <v>0</v>
      </c>
      <c r="AB38" s="3">
        <v>0</v>
      </c>
      <c r="AC38" s="3">
        <v>55.304272701815698</v>
      </c>
      <c r="AD38" s="3">
        <v>0</v>
      </c>
      <c r="AE38" s="3">
        <v>0</v>
      </c>
      <c r="AF38" s="3">
        <v>0</v>
      </c>
      <c r="AG38" s="3">
        <v>0</v>
      </c>
      <c r="AH38" s="2">
        <v>100000</v>
      </c>
      <c r="AI38" s="3">
        <v>0</v>
      </c>
      <c r="AJ38" s="3">
        <v>0</v>
      </c>
      <c r="AL38">
        <f t="shared" si="0"/>
        <v>0</v>
      </c>
    </row>
    <row r="39" spans="1:38" ht="14.45" hidden="1" customHeight="1" x14ac:dyDescent="0.25">
      <c r="A39">
        <v>23899</v>
      </c>
      <c r="B39" s="1">
        <v>45838</v>
      </c>
      <c r="C39">
        <v>1</v>
      </c>
      <c r="D39" s="16" t="s">
        <v>97</v>
      </c>
      <c r="E39" t="s">
        <v>80</v>
      </c>
      <c r="F39" s="6">
        <v>261</v>
      </c>
      <c r="G39" s="6">
        <v>0</v>
      </c>
      <c r="H39" s="6">
        <v>0</v>
      </c>
      <c r="I39" s="2">
        <v>1916</v>
      </c>
      <c r="J39" s="2">
        <v>0</v>
      </c>
      <c r="K39" s="2">
        <v>67755</v>
      </c>
      <c r="L39" s="2">
        <v>-1236</v>
      </c>
      <c r="M39" s="2">
        <v>66971</v>
      </c>
      <c r="N39" s="2">
        <v>66971</v>
      </c>
      <c r="O39" s="2">
        <v>0</v>
      </c>
      <c r="P39" s="2">
        <v>784</v>
      </c>
      <c r="Q39" s="5">
        <v>1.1599999999999999E-2</v>
      </c>
      <c r="R39" t="s">
        <v>4389</v>
      </c>
      <c r="S39" s="3">
        <v>-3.6484392295771499</v>
      </c>
      <c r="T39" s="3">
        <v>0.95048335916168503</v>
      </c>
      <c r="U39" s="3">
        <v>1.99689440993789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95.371559294516999</v>
      </c>
      <c r="AD39" s="3">
        <v>0</v>
      </c>
      <c r="AE39" s="3">
        <v>0</v>
      </c>
      <c r="AF39" s="3">
        <v>0</v>
      </c>
      <c r="AG39" s="3">
        <v>0</v>
      </c>
      <c r="AH39" s="2">
        <v>0</v>
      </c>
      <c r="AI39" s="3">
        <v>0</v>
      </c>
      <c r="AJ39" s="3">
        <v>0</v>
      </c>
      <c r="AL39">
        <f t="shared" si="0"/>
        <v>0</v>
      </c>
    </row>
    <row r="40" spans="1:38" ht="14.45" hidden="1" customHeight="1" x14ac:dyDescent="0.25">
      <c r="A40">
        <v>200</v>
      </c>
      <c r="B40" s="1">
        <v>45838</v>
      </c>
      <c r="C40">
        <v>1</v>
      </c>
      <c r="D40" s="16" t="s">
        <v>98</v>
      </c>
      <c r="E40" t="s">
        <v>59</v>
      </c>
      <c r="F40" s="6">
        <v>915</v>
      </c>
      <c r="G40" s="6">
        <v>1</v>
      </c>
      <c r="H40" s="6">
        <v>1</v>
      </c>
      <c r="I40" s="2">
        <v>3564752</v>
      </c>
      <c r="J40" s="2">
        <v>0</v>
      </c>
      <c r="K40" s="2">
        <v>10111641</v>
      </c>
      <c r="L40" s="2">
        <v>52749</v>
      </c>
      <c r="M40" s="2">
        <v>7291044</v>
      </c>
      <c r="N40" s="2">
        <v>7042330</v>
      </c>
      <c r="O40" s="2">
        <v>248714</v>
      </c>
      <c r="P40" s="2">
        <v>2812677</v>
      </c>
      <c r="Q40" s="5">
        <v>0.2782</v>
      </c>
      <c r="R40" t="s">
        <v>42</v>
      </c>
      <c r="S40" s="3">
        <v>1.0433321357037899</v>
      </c>
      <c r="T40" s="3">
        <v>3.84519189318529</v>
      </c>
      <c r="U40" s="3">
        <v>0.73862177978405497</v>
      </c>
      <c r="V40" s="3">
        <v>0.34179095768793999</v>
      </c>
      <c r="W40" s="3">
        <v>0.303303006772982</v>
      </c>
      <c r="X40" s="3">
        <v>1.1647654591399299</v>
      </c>
      <c r="Y40" s="3">
        <v>0.43318162732514298</v>
      </c>
      <c r="Z40" s="3">
        <v>0</v>
      </c>
      <c r="AA40" s="3">
        <v>0</v>
      </c>
      <c r="AB40" s="3">
        <v>0</v>
      </c>
      <c r="AC40" s="3">
        <v>58.6028222323162</v>
      </c>
      <c r="AD40" s="3">
        <v>0</v>
      </c>
      <c r="AE40" s="3">
        <v>2.4596798877650001</v>
      </c>
      <c r="AF40" s="3">
        <v>0</v>
      </c>
      <c r="AG40" s="3">
        <v>0</v>
      </c>
      <c r="AH40" s="2">
        <v>500000</v>
      </c>
      <c r="AI40" s="3">
        <v>0</v>
      </c>
      <c r="AJ40" s="3">
        <v>0</v>
      </c>
      <c r="AL40">
        <f t="shared" si="0"/>
        <v>1</v>
      </c>
    </row>
    <row r="41" spans="1:38" ht="14.45" customHeight="1" x14ac:dyDescent="0.25">
      <c r="A41">
        <v>60648</v>
      </c>
      <c r="B41" s="1">
        <v>45838</v>
      </c>
      <c r="C41">
        <v>2</v>
      </c>
      <c r="D41" s="16" t="s">
        <v>99</v>
      </c>
      <c r="E41" t="s">
        <v>67</v>
      </c>
      <c r="F41" s="6">
        <v>4246</v>
      </c>
      <c r="G41" s="6">
        <v>10</v>
      </c>
      <c r="H41" s="6">
        <v>4</v>
      </c>
      <c r="I41" s="2">
        <v>48278086</v>
      </c>
      <c r="J41" s="2">
        <v>0</v>
      </c>
      <c r="K41" s="2">
        <v>111931945</v>
      </c>
      <c r="L41" s="2">
        <v>361548</v>
      </c>
      <c r="M41" s="2">
        <v>96903101</v>
      </c>
      <c r="N41" s="2">
        <v>90118674</v>
      </c>
      <c r="O41" s="2">
        <v>6784427</v>
      </c>
      <c r="P41" s="2">
        <v>15027952</v>
      </c>
      <c r="Q41" s="5">
        <v>0.1343</v>
      </c>
      <c r="R41" t="s">
        <v>42</v>
      </c>
      <c r="S41" s="3">
        <v>0.64601396857706705</v>
      </c>
      <c r="T41" s="3">
        <v>2.2958557541370301</v>
      </c>
      <c r="U41" s="3">
        <v>0.72403654123300998</v>
      </c>
      <c r="V41" s="3">
        <v>0.151476593334707</v>
      </c>
      <c r="W41" s="3">
        <v>4.8653544384506101E-2</v>
      </c>
      <c r="X41" s="3">
        <v>0.21963588200244699</v>
      </c>
      <c r="Y41" s="3">
        <v>0.486626521032274</v>
      </c>
      <c r="Z41" s="3">
        <v>0.15604920750345799</v>
      </c>
      <c r="AA41" s="3">
        <v>0</v>
      </c>
      <c r="AB41" s="3">
        <v>0</v>
      </c>
      <c r="AC41" s="3">
        <v>30.715913138112601</v>
      </c>
      <c r="AD41" s="3">
        <v>-4.2778217550867899</v>
      </c>
      <c r="AE41" s="3">
        <v>6.0612071022262697</v>
      </c>
      <c r="AF41" s="3">
        <v>0</v>
      </c>
      <c r="AG41" s="3">
        <v>0</v>
      </c>
      <c r="AH41" s="2">
        <v>2170000</v>
      </c>
      <c r="AI41" s="3">
        <v>0</v>
      </c>
      <c r="AJ41" s="3">
        <v>0</v>
      </c>
      <c r="AL41">
        <f t="shared" si="0"/>
        <v>1</v>
      </c>
    </row>
    <row r="42" spans="1:38" ht="14.45" hidden="1" customHeight="1" x14ac:dyDescent="0.25">
      <c r="A42">
        <v>14879</v>
      </c>
      <c r="B42" s="1">
        <v>45838</v>
      </c>
      <c r="C42">
        <v>1</v>
      </c>
      <c r="D42" s="16" t="s">
        <v>100</v>
      </c>
      <c r="E42" t="s">
        <v>59</v>
      </c>
      <c r="F42" s="6">
        <v>826</v>
      </c>
      <c r="G42" s="6">
        <v>3</v>
      </c>
      <c r="H42" s="6">
        <v>1</v>
      </c>
      <c r="I42" s="2">
        <v>5053740</v>
      </c>
      <c r="J42" s="2">
        <v>0</v>
      </c>
      <c r="K42" s="2">
        <v>8777075</v>
      </c>
      <c r="L42" s="2">
        <v>3754</v>
      </c>
      <c r="M42" s="2">
        <v>7503222</v>
      </c>
      <c r="N42" s="2">
        <v>7503222</v>
      </c>
      <c r="O42" s="2">
        <v>0</v>
      </c>
      <c r="P42" s="2">
        <v>1265413</v>
      </c>
      <c r="Q42" s="5">
        <v>0.14419999999999999</v>
      </c>
      <c r="R42" t="s">
        <v>42</v>
      </c>
      <c r="S42" s="3">
        <v>8.5541025911251803E-2</v>
      </c>
      <c r="T42" s="3">
        <v>4.6044496600519</v>
      </c>
      <c r="U42" s="3">
        <v>0.95111574460908699</v>
      </c>
      <c r="V42" s="3">
        <v>0.12893421505657199</v>
      </c>
      <c r="W42" s="3">
        <v>1.7175398813551901E-2</v>
      </c>
      <c r="X42" s="3">
        <v>0.41949130742776602</v>
      </c>
      <c r="Y42" s="3">
        <v>0.51493069851503004</v>
      </c>
      <c r="Z42" s="3">
        <v>5.2751157132098401</v>
      </c>
      <c r="AA42" s="3">
        <v>0</v>
      </c>
      <c r="AB42" s="3">
        <v>0</v>
      </c>
      <c r="AC42" s="3">
        <v>13.1210568441081</v>
      </c>
      <c r="AD42" s="3">
        <v>0</v>
      </c>
      <c r="AE42" s="3">
        <v>0</v>
      </c>
      <c r="AF42" s="3">
        <v>0</v>
      </c>
      <c r="AG42" s="3">
        <v>0</v>
      </c>
      <c r="AH42" s="2">
        <v>250000</v>
      </c>
      <c r="AI42" s="3">
        <v>0</v>
      </c>
      <c r="AJ42" s="3">
        <v>0</v>
      </c>
      <c r="AL42">
        <f t="shared" si="0"/>
        <v>1</v>
      </c>
    </row>
    <row r="43" spans="1:38" ht="14.45" hidden="1" customHeight="1" x14ac:dyDescent="0.25">
      <c r="A43">
        <v>5885</v>
      </c>
      <c r="B43" s="1">
        <v>45838</v>
      </c>
      <c r="C43">
        <v>1</v>
      </c>
      <c r="D43" s="16" t="s">
        <v>101</v>
      </c>
      <c r="E43" t="s">
        <v>84</v>
      </c>
      <c r="F43" s="6">
        <v>6277</v>
      </c>
      <c r="G43" s="6">
        <v>22</v>
      </c>
      <c r="H43" s="6">
        <v>4</v>
      </c>
      <c r="I43" s="2">
        <v>18350040</v>
      </c>
      <c r="J43" s="2">
        <v>0</v>
      </c>
      <c r="K43" s="2">
        <v>68306506</v>
      </c>
      <c r="L43" s="2">
        <v>457505</v>
      </c>
      <c r="M43" s="2">
        <v>57390092</v>
      </c>
      <c r="N43" s="2">
        <v>53669649</v>
      </c>
      <c r="O43" s="2">
        <v>3720443</v>
      </c>
      <c r="P43" s="2">
        <v>10102110</v>
      </c>
      <c r="Q43" s="5">
        <v>0.1479</v>
      </c>
      <c r="R43" t="s">
        <v>42</v>
      </c>
      <c r="S43" s="3">
        <v>1.33956493104771</v>
      </c>
      <c r="T43" s="3">
        <v>3.8764155203605299</v>
      </c>
      <c r="U43" s="3">
        <v>0.88461289174901803</v>
      </c>
      <c r="V43" s="3">
        <v>1.9092001979287201</v>
      </c>
      <c r="W43" s="3">
        <v>0.78846694612109802</v>
      </c>
      <c r="X43" s="3">
        <v>1.33733223469813</v>
      </c>
      <c r="Y43" s="3">
        <v>3.4679784718242002</v>
      </c>
      <c r="Z43" s="3">
        <v>1.7373004253566799</v>
      </c>
      <c r="AA43" s="3">
        <v>0</v>
      </c>
      <c r="AB43" s="3">
        <v>0</v>
      </c>
      <c r="AC43" s="3">
        <v>47.816833143244097</v>
      </c>
      <c r="AD43" s="3">
        <v>-0.81757177460946295</v>
      </c>
      <c r="AE43" s="3">
        <v>5.4466890752690498</v>
      </c>
      <c r="AF43" s="3">
        <v>0</v>
      </c>
      <c r="AG43" s="3">
        <v>0</v>
      </c>
      <c r="AH43" s="2">
        <v>3500000</v>
      </c>
      <c r="AI43" s="3">
        <v>2.7222035792522599</v>
      </c>
      <c r="AJ43" s="3">
        <v>2.7222035792522599</v>
      </c>
      <c r="AL43">
        <f t="shared" si="0"/>
        <v>1</v>
      </c>
    </row>
    <row r="44" spans="1:38" ht="14.45" hidden="1" customHeight="1" x14ac:dyDescent="0.25">
      <c r="A44">
        <v>11867</v>
      </c>
      <c r="B44" s="1">
        <v>45838</v>
      </c>
      <c r="C44">
        <v>1</v>
      </c>
      <c r="D44" s="16" t="s">
        <v>102</v>
      </c>
      <c r="E44" t="s">
        <v>103</v>
      </c>
      <c r="F44" s="6">
        <v>4731</v>
      </c>
      <c r="G44" s="6">
        <v>14</v>
      </c>
      <c r="H44" s="6">
        <v>1</v>
      </c>
      <c r="I44" s="2">
        <v>49257908</v>
      </c>
      <c r="J44" s="2">
        <v>806223</v>
      </c>
      <c r="K44" s="2">
        <v>71067945</v>
      </c>
      <c r="L44" s="2">
        <v>641404</v>
      </c>
      <c r="M44" s="2">
        <v>63034840</v>
      </c>
      <c r="N44" s="2">
        <v>58734476</v>
      </c>
      <c r="O44" s="2">
        <v>4300364</v>
      </c>
      <c r="P44" s="2">
        <v>7931666</v>
      </c>
      <c r="Q44" s="5">
        <v>0.1116</v>
      </c>
      <c r="R44" t="s">
        <v>42</v>
      </c>
      <c r="S44" s="3">
        <v>1.8050444542894799</v>
      </c>
      <c r="T44" s="3">
        <v>4.1758686001121896</v>
      </c>
      <c r="U44" s="3">
        <v>0.57595090077834599</v>
      </c>
      <c r="V44" s="3">
        <v>1.6017245393369099</v>
      </c>
      <c r="W44" s="3">
        <v>0.59994630709854802</v>
      </c>
      <c r="X44" s="3">
        <v>0.56348718666655495</v>
      </c>
      <c r="Y44" s="3">
        <v>9.9471662069482001</v>
      </c>
      <c r="Z44" s="3">
        <v>0.91302382122494796</v>
      </c>
      <c r="AA44" s="3">
        <v>0</v>
      </c>
      <c r="AB44" s="3">
        <v>10.164611066577899</v>
      </c>
      <c r="AC44" s="3">
        <v>27.2482368809173</v>
      </c>
      <c r="AD44" s="3">
        <v>0</v>
      </c>
      <c r="AE44" s="3">
        <v>6.0510600102479399</v>
      </c>
      <c r="AF44" s="3">
        <v>0</v>
      </c>
      <c r="AG44" s="3">
        <v>0</v>
      </c>
      <c r="AH44" s="2">
        <v>3000000</v>
      </c>
      <c r="AI44" s="3">
        <v>0</v>
      </c>
      <c r="AJ44" s="3">
        <v>0</v>
      </c>
      <c r="AL44">
        <f t="shared" si="0"/>
        <v>1</v>
      </c>
    </row>
    <row r="45" spans="1:38" ht="14.45" customHeight="1" x14ac:dyDescent="0.25">
      <c r="A45">
        <v>64967</v>
      </c>
      <c r="B45" s="1">
        <v>45838</v>
      </c>
      <c r="C45">
        <v>2</v>
      </c>
      <c r="D45" s="16" t="s">
        <v>104</v>
      </c>
      <c r="E45" t="s">
        <v>67</v>
      </c>
      <c r="F45" s="6">
        <v>1171</v>
      </c>
      <c r="G45" s="6">
        <v>2</v>
      </c>
      <c r="H45" s="6">
        <v>0</v>
      </c>
      <c r="I45" s="2">
        <v>4251031</v>
      </c>
      <c r="J45" s="2">
        <v>0</v>
      </c>
      <c r="K45" s="2">
        <v>5376445</v>
      </c>
      <c r="L45" s="2">
        <v>36984</v>
      </c>
      <c r="M45" s="2">
        <v>4348747</v>
      </c>
      <c r="N45" s="2">
        <v>4348747</v>
      </c>
      <c r="O45" s="2">
        <v>0</v>
      </c>
      <c r="P45" s="2">
        <v>1009511</v>
      </c>
      <c r="Q45" s="5">
        <v>0.18779999999999999</v>
      </c>
      <c r="R45" t="s">
        <v>42</v>
      </c>
      <c r="S45" s="3">
        <v>1.3757789766286099</v>
      </c>
      <c r="T45" s="3">
        <v>5.6135234341651401</v>
      </c>
      <c r="U45" s="3">
        <v>0.76237623762376205</v>
      </c>
      <c r="V45" s="3">
        <v>0.48891668868093402</v>
      </c>
      <c r="W45" s="3">
        <v>0.30133866349128002</v>
      </c>
      <c r="X45" s="3">
        <v>2.2146157014616001</v>
      </c>
      <c r="Y45" s="3">
        <v>2.0588185765187301</v>
      </c>
      <c r="Z45" s="3">
        <v>1.3371820614138901</v>
      </c>
      <c r="AA45" s="3">
        <v>0</v>
      </c>
      <c r="AB45" s="3">
        <v>0</v>
      </c>
      <c r="AC45" s="3">
        <v>21.314437328011401</v>
      </c>
      <c r="AD45" s="3">
        <v>0</v>
      </c>
      <c r="AE45" s="3">
        <v>0</v>
      </c>
      <c r="AF45" s="3">
        <v>0</v>
      </c>
      <c r="AG45" s="3">
        <v>0</v>
      </c>
      <c r="AH45" s="2">
        <v>0</v>
      </c>
      <c r="AI45" s="3">
        <v>0</v>
      </c>
      <c r="AJ45" s="3">
        <v>0</v>
      </c>
      <c r="AL45">
        <f t="shared" si="0"/>
        <v>1</v>
      </c>
    </row>
    <row r="46" spans="1:38" ht="14.45" customHeight="1" x14ac:dyDescent="0.25">
      <c r="A46">
        <v>68161</v>
      </c>
      <c r="B46" s="1">
        <v>45838</v>
      </c>
      <c r="C46">
        <v>2</v>
      </c>
      <c r="D46" s="16" t="s">
        <v>105</v>
      </c>
      <c r="E46" t="s">
        <v>106</v>
      </c>
      <c r="F46" s="6">
        <v>213</v>
      </c>
      <c r="G46" s="6">
        <v>0</v>
      </c>
      <c r="H46" s="6">
        <v>2</v>
      </c>
      <c r="I46" s="2">
        <v>1237049</v>
      </c>
      <c r="J46" s="2">
        <v>0</v>
      </c>
      <c r="K46" s="2">
        <v>1547355</v>
      </c>
      <c r="L46" s="2">
        <v>4172</v>
      </c>
      <c r="M46" s="2">
        <v>1023053</v>
      </c>
      <c r="N46" s="2">
        <v>1023053</v>
      </c>
      <c r="O46" s="2">
        <v>0</v>
      </c>
      <c r="P46" s="2">
        <v>502906</v>
      </c>
      <c r="Q46" s="5">
        <v>0.32500000000000001</v>
      </c>
      <c r="R46" t="s">
        <v>42</v>
      </c>
      <c r="S46" s="3">
        <v>0.53924277234377405</v>
      </c>
      <c r="T46" s="3">
        <v>3.6164939525836002</v>
      </c>
      <c r="U46" s="3">
        <v>0.85290176997390899</v>
      </c>
      <c r="V46" s="3">
        <v>9.2144288544754502</v>
      </c>
      <c r="W46" s="3">
        <v>1.6557145270720901</v>
      </c>
      <c r="X46" s="3">
        <v>1.31255916297576</v>
      </c>
      <c r="Y46" s="3">
        <v>22.665667142567401</v>
      </c>
      <c r="Z46" s="3">
        <v>0</v>
      </c>
      <c r="AA46" s="3">
        <v>0</v>
      </c>
      <c r="AB46" s="3">
        <v>0</v>
      </c>
      <c r="AC46" s="3">
        <v>19.521958438755199</v>
      </c>
      <c r="AD46" s="3">
        <v>0</v>
      </c>
      <c r="AE46" s="3">
        <v>0</v>
      </c>
      <c r="AF46" s="3">
        <v>0</v>
      </c>
      <c r="AG46" s="3">
        <v>0</v>
      </c>
      <c r="AH46" s="2">
        <v>100000</v>
      </c>
      <c r="AI46" s="3">
        <v>0</v>
      </c>
      <c r="AJ46" s="3">
        <v>0</v>
      </c>
      <c r="AL46">
        <f t="shared" si="0"/>
        <v>1</v>
      </c>
    </row>
    <row r="47" spans="1:38" ht="14.45" hidden="1" customHeight="1" x14ac:dyDescent="0.25">
      <c r="A47">
        <v>6178</v>
      </c>
      <c r="B47" s="1">
        <v>45838</v>
      </c>
      <c r="C47">
        <v>1</v>
      </c>
      <c r="D47" s="16" t="s">
        <v>107</v>
      </c>
      <c r="E47" t="s">
        <v>55</v>
      </c>
      <c r="F47" s="6">
        <v>189995</v>
      </c>
      <c r="G47" s="6">
        <v>506</v>
      </c>
      <c r="H47" s="6">
        <v>39</v>
      </c>
      <c r="I47" s="2">
        <v>2060344285</v>
      </c>
      <c r="J47" s="2">
        <v>187960531</v>
      </c>
      <c r="K47" s="2">
        <v>2506140843</v>
      </c>
      <c r="L47" s="2">
        <v>8065071</v>
      </c>
      <c r="M47" s="2">
        <v>2024050300</v>
      </c>
      <c r="N47" s="2">
        <v>1871103558</v>
      </c>
      <c r="O47" s="2">
        <v>152946742</v>
      </c>
      <c r="P47" s="2">
        <v>330107778</v>
      </c>
      <c r="Q47" s="5">
        <v>0.13139999999999999</v>
      </c>
      <c r="R47" t="s">
        <v>42</v>
      </c>
      <c r="S47" s="3">
        <v>0.643624720655814</v>
      </c>
      <c r="T47" s="3">
        <v>3.9424654953440701</v>
      </c>
      <c r="U47" s="3">
        <v>0.67321144568806002</v>
      </c>
      <c r="V47" s="3">
        <v>3.63351972507837</v>
      </c>
      <c r="W47" s="3">
        <v>2.23521390746596</v>
      </c>
      <c r="X47" s="3">
        <v>1.767189360782</v>
      </c>
      <c r="Y47" s="3">
        <v>22.678355673279501</v>
      </c>
      <c r="Z47" s="3">
        <v>4.2377647339166904</v>
      </c>
      <c r="AA47" s="3">
        <v>56.299946073975903</v>
      </c>
      <c r="AB47" s="3">
        <v>56.939140343430502</v>
      </c>
      <c r="AC47" s="3">
        <v>13.2414957414267</v>
      </c>
      <c r="AD47" s="3">
        <v>-0.19865784562034799</v>
      </c>
      <c r="AE47" s="3">
        <v>6.1028789514045698</v>
      </c>
      <c r="AF47" s="3">
        <v>4.7882384717194402</v>
      </c>
      <c r="AG47" s="3">
        <v>0</v>
      </c>
      <c r="AH47" s="2">
        <v>774244094</v>
      </c>
      <c r="AI47" s="3">
        <v>0</v>
      </c>
      <c r="AJ47" s="3">
        <v>0</v>
      </c>
      <c r="AL47">
        <f t="shared" si="0"/>
        <v>1</v>
      </c>
    </row>
    <row r="48" spans="1:38" ht="14.45" hidden="1" customHeight="1" x14ac:dyDescent="0.25">
      <c r="A48">
        <v>3412</v>
      </c>
      <c r="B48" s="1">
        <v>45838</v>
      </c>
      <c r="C48">
        <v>1</v>
      </c>
      <c r="D48" s="16" t="s">
        <v>108</v>
      </c>
      <c r="E48" t="s">
        <v>95</v>
      </c>
      <c r="F48" s="6">
        <v>4639</v>
      </c>
      <c r="G48" s="6">
        <v>23</v>
      </c>
      <c r="H48" s="6">
        <v>3</v>
      </c>
      <c r="I48" s="2">
        <v>22019601</v>
      </c>
      <c r="J48" s="2">
        <v>0</v>
      </c>
      <c r="K48" s="2">
        <v>78651110</v>
      </c>
      <c r="L48" s="2">
        <v>361224</v>
      </c>
      <c r="M48" s="2">
        <v>69499809</v>
      </c>
      <c r="N48" s="2">
        <v>68554713</v>
      </c>
      <c r="O48" s="2">
        <v>945096</v>
      </c>
      <c r="P48" s="2">
        <v>9019661</v>
      </c>
      <c r="Q48" s="5">
        <v>0.1147</v>
      </c>
      <c r="R48" t="s">
        <v>42</v>
      </c>
      <c r="S48" s="3">
        <v>0.91854774840431397</v>
      </c>
      <c r="T48" s="3">
        <v>3.0598830709445801</v>
      </c>
      <c r="U48" s="3">
        <v>0.77660800954486098</v>
      </c>
      <c r="V48" s="3">
        <v>2.4755216954203699E-2</v>
      </c>
      <c r="W48" s="3">
        <v>2.4755216954203699E-2</v>
      </c>
      <c r="X48" s="3">
        <v>0.77995509546244701</v>
      </c>
      <c r="Y48" s="3">
        <v>6.0434643829740398E-2</v>
      </c>
      <c r="Z48" s="3">
        <v>0.18296696516642899</v>
      </c>
      <c r="AA48" s="3">
        <v>0</v>
      </c>
      <c r="AB48" s="3">
        <v>0</v>
      </c>
      <c r="AC48" s="3">
        <v>43.739691658515703</v>
      </c>
      <c r="AD48" s="3">
        <v>0</v>
      </c>
      <c r="AE48" s="3">
        <v>1.20163084793082</v>
      </c>
      <c r="AF48" s="3">
        <v>0</v>
      </c>
      <c r="AG48" s="3">
        <v>-4.2589183784179898</v>
      </c>
      <c r="AH48" s="2">
        <v>9590000</v>
      </c>
      <c r="AI48" s="3">
        <v>2.3182689460280201</v>
      </c>
      <c r="AJ48" s="3">
        <v>0.98784200426157898</v>
      </c>
      <c r="AL48">
        <f t="shared" si="0"/>
        <v>1</v>
      </c>
    </row>
    <row r="49" spans="1:38" ht="14.45" customHeight="1" x14ac:dyDescent="0.25">
      <c r="A49">
        <v>62217</v>
      </c>
      <c r="B49" s="1">
        <v>45838</v>
      </c>
      <c r="C49">
        <v>2</v>
      </c>
      <c r="D49" s="16" t="s">
        <v>109</v>
      </c>
      <c r="E49" t="s">
        <v>84</v>
      </c>
      <c r="F49" s="6">
        <v>15096</v>
      </c>
      <c r="G49" s="6">
        <v>38</v>
      </c>
      <c r="H49" s="6">
        <v>8</v>
      </c>
      <c r="I49" s="2">
        <v>123018129</v>
      </c>
      <c r="J49" s="2">
        <v>0</v>
      </c>
      <c r="K49" s="2">
        <v>206160977</v>
      </c>
      <c r="L49" s="2">
        <v>1574541</v>
      </c>
      <c r="M49" s="2">
        <v>156103250</v>
      </c>
      <c r="N49" s="2">
        <v>149452585</v>
      </c>
      <c r="O49" s="2">
        <v>6650665</v>
      </c>
      <c r="P49" s="2">
        <v>48447204</v>
      </c>
      <c r="Q49" s="5">
        <v>0.23480000000000001</v>
      </c>
      <c r="R49" t="s">
        <v>42</v>
      </c>
      <c r="S49" s="3">
        <v>1.5274869404601199</v>
      </c>
      <c r="T49" s="3">
        <v>3.4583625396769402</v>
      </c>
      <c r="U49" s="3">
        <v>0.67751241644781202</v>
      </c>
      <c r="V49" s="3">
        <v>0.82804218230306503</v>
      </c>
      <c r="W49" s="3">
        <v>0.47384560693489303</v>
      </c>
      <c r="X49" s="3">
        <v>0.65103656388726205</v>
      </c>
      <c r="Y49" s="3">
        <v>2.1025816061542</v>
      </c>
      <c r="Z49" s="3">
        <v>0.15850656727269499</v>
      </c>
      <c r="AA49" s="3">
        <v>0</v>
      </c>
      <c r="AB49" s="3">
        <v>0</v>
      </c>
      <c r="AC49" s="3">
        <v>17.136119315150498</v>
      </c>
      <c r="AD49" s="3">
        <v>0</v>
      </c>
      <c r="AE49" s="3">
        <v>3.2259572576627802</v>
      </c>
      <c r="AF49" s="3">
        <v>0</v>
      </c>
      <c r="AG49" s="3">
        <v>5.5959885734582299E-2</v>
      </c>
      <c r="AH49" s="2">
        <v>23400000</v>
      </c>
      <c r="AI49" s="3">
        <v>0.28980000579600002</v>
      </c>
      <c r="AJ49" s="3">
        <v>0.16595384947292299</v>
      </c>
      <c r="AL49">
        <f t="shared" si="0"/>
        <v>1</v>
      </c>
    </row>
    <row r="50" spans="1:38" ht="14.45" customHeight="1" x14ac:dyDescent="0.25">
      <c r="A50">
        <v>97111</v>
      </c>
      <c r="B50" s="1">
        <v>45838</v>
      </c>
      <c r="C50">
        <v>3</v>
      </c>
      <c r="D50" s="16" t="s">
        <v>110</v>
      </c>
      <c r="E50" t="s">
        <v>88</v>
      </c>
      <c r="F50" s="6">
        <v>14144</v>
      </c>
      <c r="G50" s="6">
        <v>48</v>
      </c>
      <c r="H50" s="6">
        <v>6</v>
      </c>
      <c r="I50" s="2">
        <v>146908045</v>
      </c>
      <c r="J50" s="2">
        <v>46639157</v>
      </c>
      <c r="K50" s="2">
        <v>185451338</v>
      </c>
      <c r="L50" s="2">
        <v>1634440</v>
      </c>
      <c r="M50" s="2">
        <v>164708538</v>
      </c>
      <c r="N50" s="2">
        <v>0</v>
      </c>
      <c r="O50" s="2">
        <v>0</v>
      </c>
      <c r="P50" s="2">
        <v>14184479</v>
      </c>
      <c r="Q50" s="5">
        <v>7.6499999999999999E-2</v>
      </c>
      <c r="R50" t="s">
        <v>42</v>
      </c>
      <c r="S50" s="3">
        <v>1.7626618579586599</v>
      </c>
      <c r="T50" s="3">
        <v>3.7561972187011099</v>
      </c>
      <c r="U50" s="3">
        <v>0.77978759819084698</v>
      </c>
      <c r="V50" s="3">
        <v>1.2687446763041501</v>
      </c>
      <c r="W50" s="3">
        <v>0.63349423784109304</v>
      </c>
      <c r="X50" s="3">
        <v>0.86538147042934199</v>
      </c>
      <c r="Y50" s="3">
        <v>13.1403345868396</v>
      </c>
      <c r="Z50" s="3">
        <v>1.38945533353745</v>
      </c>
      <c r="AA50" s="3">
        <v>278.043846376028</v>
      </c>
      <c r="AB50" s="3">
        <v>328.80415981440001</v>
      </c>
      <c r="AC50" s="3">
        <v>7.9912871806834804</v>
      </c>
      <c r="AD50" s="3">
        <v>-11.530737223411601</v>
      </c>
      <c r="AE50" s="3">
        <v>0</v>
      </c>
      <c r="AF50" s="3">
        <v>4.1655132194300997</v>
      </c>
      <c r="AG50" s="3">
        <v>0</v>
      </c>
      <c r="AH50" s="2">
        <v>8971210</v>
      </c>
      <c r="AI50" s="3">
        <v>17.977396279412201</v>
      </c>
      <c r="AJ50" s="3">
        <v>8.1526364133642097</v>
      </c>
      <c r="AL50">
        <f t="shared" si="0"/>
        <v>1</v>
      </c>
    </row>
    <row r="51" spans="1:38" ht="14.45" customHeight="1" x14ac:dyDescent="0.25">
      <c r="A51">
        <v>96071</v>
      </c>
      <c r="B51" s="1">
        <v>45838</v>
      </c>
      <c r="C51">
        <v>3</v>
      </c>
      <c r="D51" s="16" t="s">
        <v>111</v>
      </c>
      <c r="E51" t="s">
        <v>67</v>
      </c>
      <c r="F51" s="6">
        <v>32615</v>
      </c>
      <c r="G51" s="6">
        <v>114</v>
      </c>
      <c r="H51" s="6">
        <v>0</v>
      </c>
      <c r="I51" s="2">
        <v>603878704</v>
      </c>
      <c r="J51" s="2">
        <v>0</v>
      </c>
      <c r="K51" s="2">
        <v>1104995985</v>
      </c>
      <c r="L51" s="2">
        <v>5365648</v>
      </c>
      <c r="M51" s="2">
        <v>959745733</v>
      </c>
      <c r="N51" s="2">
        <v>0</v>
      </c>
      <c r="O51" s="2">
        <v>0</v>
      </c>
      <c r="P51" s="2">
        <v>155373315</v>
      </c>
      <c r="Q51" s="5">
        <v>0.1406</v>
      </c>
      <c r="R51" t="s">
        <v>42</v>
      </c>
      <c r="S51" s="3">
        <v>0.97116153774984104</v>
      </c>
      <c r="T51" s="3">
        <v>2.3567750791420301</v>
      </c>
      <c r="U51" s="3">
        <v>0.64942558202268996</v>
      </c>
      <c r="V51" s="3">
        <v>0.37741983363599502</v>
      </c>
      <c r="W51" s="3">
        <v>0.127920556708355</v>
      </c>
      <c r="X51" s="3">
        <v>0.52122238773301699</v>
      </c>
      <c r="Y51" s="3">
        <v>1.4668915315348701</v>
      </c>
      <c r="Z51" s="3">
        <v>0.17285400649397201</v>
      </c>
      <c r="AA51" s="3">
        <v>0</v>
      </c>
      <c r="AB51" s="3">
        <v>0</v>
      </c>
      <c r="AC51" s="3">
        <v>24.479050120711499</v>
      </c>
      <c r="AD51" s="3">
        <v>-10.5715913958584</v>
      </c>
      <c r="AE51" s="3">
        <v>0</v>
      </c>
      <c r="AF51" s="3">
        <v>0</v>
      </c>
      <c r="AG51" s="3">
        <v>0</v>
      </c>
      <c r="AH51" s="2">
        <v>280822936</v>
      </c>
      <c r="AI51" s="3">
        <v>0.43988119838982598</v>
      </c>
      <c r="AJ51" s="3">
        <v>0.43988119838982598</v>
      </c>
      <c r="AL51">
        <f t="shared" si="0"/>
        <v>1</v>
      </c>
    </row>
    <row r="52" spans="1:38" ht="14.45" hidden="1" customHeight="1" x14ac:dyDescent="0.25">
      <c r="A52">
        <v>2540</v>
      </c>
      <c r="B52" s="1">
        <v>45838</v>
      </c>
      <c r="C52">
        <v>1</v>
      </c>
      <c r="D52" s="16" t="s">
        <v>112</v>
      </c>
      <c r="E52" t="s">
        <v>113</v>
      </c>
      <c r="F52" s="6">
        <v>174947</v>
      </c>
      <c r="G52" s="6">
        <v>383</v>
      </c>
      <c r="H52" s="6">
        <v>11</v>
      </c>
      <c r="I52" s="2">
        <v>2064274089</v>
      </c>
      <c r="J52" s="2">
        <v>18099546</v>
      </c>
      <c r="K52" s="2">
        <v>2466043866</v>
      </c>
      <c r="L52" s="2">
        <v>7879110</v>
      </c>
      <c r="M52" s="2">
        <v>2208357843</v>
      </c>
      <c r="N52" s="2">
        <v>2095646018</v>
      </c>
      <c r="O52" s="2">
        <v>112711825</v>
      </c>
      <c r="P52" s="2">
        <v>220803195</v>
      </c>
      <c r="Q52" s="5">
        <v>8.9499999999999996E-2</v>
      </c>
      <c r="R52" t="s">
        <v>42</v>
      </c>
      <c r="S52" s="3">
        <v>0.63900809783892099</v>
      </c>
      <c r="T52" s="3">
        <v>3.9217996619367499</v>
      </c>
      <c r="U52" s="3">
        <v>0.69758630653248299</v>
      </c>
      <c r="V52" s="3">
        <v>1.9363715415991001</v>
      </c>
      <c r="W52" s="3">
        <v>0.75854219570160997</v>
      </c>
      <c r="X52" s="3">
        <v>1.1590999532233099</v>
      </c>
      <c r="Y52" s="3">
        <v>18.103006163475101</v>
      </c>
      <c r="Z52" s="3">
        <v>4.1076316853114401</v>
      </c>
      <c r="AA52" s="3">
        <v>5.7784286137707399</v>
      </c>
      <c r="AB52" s="3">
        <v>8.1971395386738006</v>
      </c>
      <c r="AC52" s="3">
        <v>12.3530281516898</v>
      </c>
      <c r="AD52" s="3">
        <v>-4.9794116430244603E-2</v>
      </c>
      <c r="AE52" s="3">
        <v>4.5705523147413496</v>
      </c>
      <c r="AF52" s="3">
        <v>0</v>
      </c>
      <c r="AG52" s="3">
        <v>-2.7173519839692501E-6</v>
      </c>
      <c r="AH52" s="2">
        <v>318692939</v>
      </c>
      <c r="AI52" s="3">
        <v>2.26445998664104E-4</v>
      </c>
      <c r="AJ52" s="3">
        <v>0.123441601467769</v>
      </c>
      <c r="AL52">
        <f t="shared" si="0"/>
        <v>1</v>
      </c>
    </row>
    <row r="53" spans="1:38" ht="14.45" hidden="1" customHeight="1" x14ac:dyDescent="0.25">
      <c r="A53">
        <v>6743</v>
      </c>
      <c r="B53" s="1">
        <v>45838</v>
      </c>
      <c r="C53">
        <v>1</v>
      </c>
      <c r="D53" s="16" t="s">
        <v>114</v>
      </c>
      <c r="E53" t="s">
        <v>55</v>
      </c>
      <c r="F53" s="6">
        <v>55772</v>
      </c>
      <c r="G53" s="6">
        <v>145</v>
      </c>
      <c r="H53" s="6">
        <v>3</v>
      </c>
      <c r="I53" s="2">
        <v>401679161</v>
      </c>
      <c r="J53" s="2">
        <v>0</v>
      </c>
      <c r="K53" s="2">
        <v>639048944</v>
      </c>
      <c r="L53" s="2">
        <v>4982631</v>
      </c>
      <c r="M53" s="2">
        <v>514343475</v>
      </c>
      <c r="N53" s="2">
        <v>489594132</v>
      </c>
      <c r="O53" s="2">
        <v>24749343</v>
      </c>
      <c r="P53" s="2">
        <v>115194746</v>
      </c>
      <c r="Q53" s="5">
        <v>0.18029999999999999</v>
      </c>
      <c r="R53" t="s">
        <v>42</v>
      </c>
      <c r="S53" s="3">
        <v>1.5593894792509</v>
      </c>
      <c r="T53" s="3">
        <v>4.0088513157765302</v>
      </c>
      <c r="U53" s="3">
        <v>0.72104971558240105</v>
      </c>
      <c r="V53" s="3">
        <v>2.0782031557768601</v>
      </c>
      <c r="W53" s="3">
        <v>0.30221757010690398</v>
      </c>
      <c r="X53" s="3">
        <v>1.07478440983898</v>
      </c>
      <c r="Y53" s="3">
        <v>7.2466056741858704</v>
      </c>
      <c r="Z53" s="3">
        <v>0.75909538443706503</v>
      </c>
      <c r="AA53" s="3">
        <v>0</v>
      </c>
      <c r="AB53" s="3">
        <v>0</v>
      </c>
      <c r="AC53" s="3">
        <v>22.445910183680699</v>
      </c>
      <c r="AD53" s="3">
        <v>8.4904913979323302E-2</v>
      </c>
      <c r="AE53" s="3">
        <v>3.8728399807824401</v>
      </c>
      <c r="AF53" s="3">
        <v>0</v>
      </c>
      <c r="AG53" s="3">
        <v>-1.7441550676278199</v>
      </c>
      <c r="AH53" s="2">
        <v>277857120</v>
      </c>
      <c r="AI53" s="3">
        <v>1.7361902946511101E-2</v>
      </c>
      <c r="AJ53" s="3">
        <v>0.111111838381935</v>
      </c>
      <c r="AL53">
        <f t="shared" si="0"/>
        <v>1</v>
      </c>
    </row>
    <row r="54" spans="1:38" ht="14.45" hidden="1" customHeight="1" x14ac:dyDescent="0.25">
      <c r="A54">
        <v>13605</v>
      </c>
      <c r="B54" s="1">
        <v>45838</v>
      </c>
      <c r="C54">
        <v>1</v>
      </c>
      <c r="D54" s="16" t="s">
        <v>115</v>
      </c>
      <c r="E54" t="s">
        <v>47</v>
      </c>
      <c r="F54" s="6">
        <v>76032</v>
      </c>
      <c r="G54" s="6">
        <v>213</v>
      </c>
      <c r="H54" s="6">
        <v>4</v>
      </c>
      <c r="I54" s="2">
        <v>759777545</v>
      </c>
      <c r="J54" s="2">
        <v>99777861</v>
      </c>
      <c r="K54" s="2">
        <v>945853124</v>
      </c>
      <c r="L54" s="2">
        <v>141178</v>
      </c>
      <c r="M54" s="2">
        <v>795084696</v>
      </c>
      <c r="N54" s="2">
        <v>738433534</v>
      </c>
      <c r="O54" s="2">
        <v>56651162</v>
      </c>
      <c r="P54" s="2">
        <v>72857131</v>
      </c>
      <c r="Q54" s="5">
        <v>7.6899999999999996E-2</v>
      </c>
      <c r="R54" t="s">
        <v>42</v>
      </c>
      <c r="S54" s="3">
        <v>2.9851992115426999E-2</v>
      </c>
      <c r="T54" s="3">
        <v>3.5307422635313901</v>
      </c>
      <c r="U54" s="3">
        <v>0.83611027432904195</v>
      </c>
      <c r="V54" s="3">
        <v>1.6927148064108699</v>
      </c>
      <c r="W54" s="3">
        <v>0.84071792356011299</v>
      </c>
      <c r="X54" s="3">
        <v>1.2603493039531699</v>
      </c>
      <c r="Y54" s="3">
        <v>17.652173264961501</v>
      </c>
      <c r="Z54" s="3">
        <v>5.4663036347121601</v>
      </c>
      <c r="AA54" s="3">
        <v>127.391036026384</v>
      </c>
      <c r="AB54" s="3">
        <v>136.950027582063</v>
      </c>
      <c r="AC54" s="3">
        <v>5.5812876926122001</v>
      </c>
      <c r="AD54" s="3">
        <v>-12.170077078659601</v>
      </c>
      <c r="AE54" s="3">
        <v>5.9894248443588198</v>
      </c>
      <c r="AF54" s="3">
        <v>7.9293495043739997</v>
      </c>
      <c r="AG54" s="3">
        <v>0</v>
      </c>
      <c r="AH54" s="2">
        <v>168693664</v>
      </c>
      <c r="AI54" s="3">
        <v>0.55885401251937805</v>
      </c>
      <c r="AJ54" s="3">
        <v>0.55885401251937805</v>
      </c>
      <c r="AL54">
        <f t="shared" si="0"/>
        <v>1</v>
      </c>
    </row>
    <row r="55" spans="1:38" ht="14.45" hidden="1" customHeight="1" x14ac:dyDescent="0.25">
      <c r="A55">
        <v>7000</v>
      </c>
      <c r="B55" s="1">
        <v>45838</v>
      </c>
      <c r="C55">
        <v>1</v>
      </c>
      <c r="D55" s="16" t="s">
        <v>116</v>
      </c>
      <c r="E55" t="s">
        <v>117</v>
      </c>
      <c r="F55" s="6">
        <v>120066</v>
      </c>
      <c r="G55" s="6">
        <v>368</v>
      </c>
      <c r="H55" s="6">
        <v>12</v>
      </c>
      <c r="I55" s="2">
        <v>1860570439</v>
      </c>
      <c r="J55" s="2">
        <v>141054625</v>
      </c>
      <c r="K55" s="2">
        <v>2522402457</v>
      </c>
      <c r="L55" s="2">
        <v>13650037</v>
      </c>
      <c r="M55" s="2">
        <v>2076399639</v>
      </c>
      <c r="N55" s="2">
        <v>1817735550</v>
      </c>
      <c r="O55" s="2">
        <v>258664089</v>
      </c>
      <c r="P55" s="2">
        <v>405780452</v>
      </c>
      <c r="Q55" s="5">
        <v>0.1608</v>
      </c>
      <c r="R55" t="s">
        <v>42</v>
      </c>
      <c r="S55" s="3">
        <v>1.08230444845305</v>
      </c>
      <c r="T55" s="3">
        <v>2.92172883813521</v>
      </c>
      <c r="U55" s="3">
        <v>0.56651000324648604</v>
      </c>
      <c r="V55" s="3">
        <v>1.28166155390583</v>
      </c>
      <c r="W55" s="3">
        <v>0.69748517594285997</v>
      </c>
      <c r="X55" s="3">
        <v>1.90731204022961</v>
      </c>
      <c r="Y55" s="3">
        <v>5.8766300551116704</v>
      </c>
      <c r="Z55" s="3">
        <v>1.4887617109756699</v>
      </c>
      <c r="AA55" s="3">
        <v>34.6161753992033</v>
      </c>
      <c r="AB55" s="3">
        <v>34.761315954175103</v>
      </c>
      <c r="AC55" s="3">
        <v>8.5858089536423208</v>
      </c>
      <c r="AD55" s="3">
        <v>-12.6570818645547</v>
      </c>
      <c r="AE55" s="3">
        <v>10.2546716239581</v>
      </c>
      <c r="AF55" s="3">
        <v>2.7751320890820099</v>
      </c>
      <c r="AG55" s="3">
        <v>0</v>
      </c>
      <c r="AH55" s="2">
        <v>244727537</v>
      </c>
      <c r="AI55" s="3">
        <v>0.37003606078096601</v>
      </c>
      <c r="AJ55" s="3">
        <v>0.499099941857229</v>
      </c>
      <c r="AL55">
        <f t="shared" si="0"/>
        <v>1</v>
      </c>
    </row>
    <row r="56" spans="1:38" ht="14.45" customHeight="1" x14ac:dyDescent="0.25">
      <c r="A56">
        <v>97086</v>
      </c>
      <c r="B56" s="1">
        <v>45838</v>
      </c>
      <c r="C56">
        <v>3</v>
      </c>
      <c r="D56" s="16" t="s">
        <v>118</v>
      </c>
      <c r="E56" t="s">
        <v>67</v>
      </c>
      <c r="F56" s="6">
        <v>27862</v>
      </c>
      <c r="G56" s="6">
        <v>77</v>
      </c>
      <c r="H56" s="6">
        <v>8</v>
      </c>
      <c r="I56" s="2">
        <v>248383944</v>
      </c>
      <c r="J56" s="2">
        <v>28857069</v>
      </c>
      <c r="K56" s="2">
        <v>371262310</v>
      </c>
      <c r="L56" s="2">
        <v>652418</v>
      </c>
      <c r="M56" s="2">
        <v>332493400</v>
      </c>
      <c r="N56" s="2">
        <v>0</v>
      </c>
      <c r="O56" s="2">
        <v>0</v>
      </c>
      <c r="P56" s="2">
        <v>44655012</v>
      </c>
      <c r="Q56" s="5">
        <v>0.1202</v>
      </c>
      <c r="R56" t="s">
        <v>42</v>
      </c>
      <c r="S56" s="3">
        <v>0.35145932265518698</v>
      </c>
      <c r="T56" s="3">
        <v>3.74553991219847</v>
      </c>
      <c r="U56" s="3">
        <v>0.93541088054968802</v>
      </c>
      <c r="V56" s="3">
        <v>1.2963502987133499</v>
      </c>
      <c r="W56" s="3">
        <v>0.59261278176660204</v>
      </c>
      <c r="X56" s="3">
        <v>0.73394116006145704</v>
      </c>
      <c r="Y56" s="3">
        <v>7.2106709992598397</v>
      </c>
      <c r="Z56" s="3">
        <v>1.83042611207898</v>
      </c>
      <c r="AA56" s="3">
        <v>64.622239940278106</v>
      </c>
      <c r="AB56" s="3">
        <v>64.622239940278106</v>
      </c>
      <c r="AC56" s="3">
        <v>14.1955896358022</v>
      </c>
      <c r="AD56" s="3">
        <v>-5.9522859382503404</v>
      </c>
      <c r="AE56" s="3">
        <v>0</v>
      </c>
      <c r="AF56" s="3">
        <v>0</v>
      </c>
      <c r="AG56" s="3">
        <v>0</v>
      </c>
      <c r="AH56" s="2">
        <v>20000000</v>
      </c>
      <c r="AI56" s="3">
        <v>0.367257767168442</v>
      </c>
      <c r="AJ56" s="3">
        <v>0.367257767168442</v>
      </c>
      <c r="AL56">
        <f t="shared" si="0"/>
        <v>1</v>
      </c>
    </row>
    <row r="57" spans="1:38" ht="14.45" hidden="1" customHeight="1" x14ac:dyDescent="0.25">
      <c r="A57">
        <v>4170</v>
      </c>
      <c r="B57" s="1">
        <v>45838</v>
      </c>
      <c r="C57">
        <v>1</v>
      </c>
      <c r="D57" s="16" t="s">
        <v>119</v>
      </c>
      <c r="E57" t="s">
        <v>43</v>
      </c>
      <c r="F57" s="6">
        <v>353</v>
      </c>
      <c r="G57" s="6">
        <v>0</v>
      </c>
      <c r="H57" s="6">
        <v>0</v>
      </c>
      <c r="I57" s="2">
        <v>197040</v>
      </c>
      <c r="J57" s="2">
        <v>0</v>
      </c>
      <c r="K57" s="2">
        <v>1033926</v>
      </c>
      <c r="L57" s="2">
        <v>8504</v>
      </c>
      <c r="M57" s="2">
        <v>935117</v>
      </c>
      <c r="N57" s="2">
        <v>935117</v>
      </c>
      <c r="O57" s="2">
        <v>0</v>
      </c>
      <c r="P57" s="2">
        <v>96214</v>
      </c>
      <c r="Q57" s="5">
        <v>9.3100000000000002E-2</v>
      </c>
      <c r="R57" t="s">
        <v>42</v>
      </c>
      <c r="S57" s="3">
        <v>1.6449920013618</v>
      </c>
      <c r="T57" s="3">
        <v>4.2672299564959202</v>
      </c>
      <c r="U57" s="3">
        <v>0.61679884643114602</v>
      </c>
      <c r="V57" s="3">
        <v>9.7812626877791295</v>
      </c>
      <c r="W57" s="3">
        <v>2.3335363377994298</v>
      </c>
      <c r="X57" s="3">
        <v>14.8726146975233</v>
      </c>
      <c r="Y57" s="3">
        <v>20.031388363439799</v>
      </c>
      <c r="Z57" s="3">
        <v>0</v>
      </c>
      <c r="AA57" s="3">
        <v>0</v>
      </c>
      <c r="AB57" s="3">
        <v>0</v>
      </c>
      <c r="AC57" s="3">
        <v>48.944895476078599</v>
      </c>
      <c r="AD57" s="3">
        <v>0</v>
      </c>
      <c r="AE57" s="3">
        <v>0</v>
      </c>
      <c r="AF57" s="3">
        <v>0</v>
      </c>
      <c r="AG57" s="3">
        <v>0</v>
      </c>
      <c r="AH57" s="2">
        <v>0</v>
      </c>
      <c r="AI57" s="3">
        <v>0</v>
      </c>
      <c r="AJ57" s="3">
        <v>0</v>
      </c>
      <c r="AL57">
        <f t="shared" si="0"/>
        <v>1</v>
      </c>
    </row>
    <row r="58" spans="1:38" ht="14.45" hidden="1" customHeight="1" x14ac:dyDescent="0.25">
      <c r="A58">
        <v>23425</v>
      </c>
      <c r="B58" s="1">
        <v>45838</v>
      </c>
      <c r="C58">
        <v>1</v>
      </c>
      <c r="D58" s="16" t="s">
        <v>120</v>
      </c>
      <c r="E58" t="s">
        <v>43</v>
      </c>
      <c r="F58" s="6">
        <v>2487</v>
      </c>
      <c r="G58" s="6">
        <v>4</v>
      </c>
      <c r="H58" s="6">
        <v>0</v>
      </c>
      <c r="I58" s="2">
        <v>11830619</v>
      </c>
      <c r="J58" s="2">
        <v>0</v>
      </c>
      <c r="K58" s="2">
        <v>34614495</v>
      </c>
      <c r="L58" s="2">
        <v>-5896</v>
      </c>
      <c r="M58" s="2">
        <v>31124101</v>
      </c>
      <c r="N58" s="2">
        <v>29407576</v>
      </c>
      <c r="O58" s="2">
        <v>1716525</v>
      </c>
      <c r="P58" s="2">
        <v>3430081</v>
      </c>
      <c r="Q58" s="5">
        <v>9.9099999999999994E-2</v>
      </c>
      <c r="R58" t="s">
        <v>42</v>
      </c>
      <c r="S58" s="3">
        <v>-3.4066653290767301E-2</v>
      </c>
      <c r="T58" s="3">
        <v>2.3600228748101002</v>
      </c>
      <c r="U58" s="3">
        <v>1.0121339342676601</v>
      </c>
      <c r="V58" s="3">
        <v>3.3039522276898601</v>
      </c>
      <c r="W58" s="3">
        <v>2.8224305084966401</v>
      </c>
      <c r="X58" s="3">
        <v>2.4185463161310499</v>
      </c>
      <c r="Y58" s="3">
        <v>11.3955909496015</v>
      </c>
      <c r="Z58" s="3">
        <v>-5.0494434387992601E-2</v>
      </c>
      <c r="AA58" s="3">
        <v>0</v>
      </c>
      <c r="AB58" s="3">
        <v>0</v>
      </c>
      <c r="AC58" s="3">
        <v>34.280843906577303</v>
      </c>
      <c r="AD58" s="3">
        <v>-4.34007243560721</v>
      </c>
      <c r="AE58" s="3">
        <v>4.9589774457203504</v>
      </c>
      <c r="AF58" s="3">
        <v>0</v>
      </c>
      <c r="AG58" s="3">
        <v>0</v>
      </c>
      <c r="AH58" s="2">
        <v>1750000</v>
      </c>
      <c r="AI58" s="3">
        <v>0</v>
      </c>
      <c r="AJ58" s="3">
        <v>0</v>
      </c>
      <c r="AL58">
        <f t="shared" si="0"/>
        <v>0</v>
      </c>
    </row>
    <row r="59" spans="1:38" ht="14.45" customHeight="1" x14ac:dyDescent="0.25">
      <c r="A59">
        <v>67695</v>
      </c>
      <c r="B59" s="1">
        <v>45838</v>
      </c>
      <c r="C59">
        <v>2</v>
      </c>
      <c r="D59" s="16" t="s">
        <v>121</v>
      </c>
      <c r="E59" t="s">
        <v>122</v>
      </c>
      <c r="F59" s="6">
        <v>1414</v>
      </c>
      <c r="G59" s="6">
        <v>4</v>
      </c>
      <c r="H59" s="6">
        <v>0</v>
      </c>
      <c r="I59" s="2">
        <v>8485098</v>
      </c>
      <c r="J59" s="2">
        <v>0</v>
      </c>
      <c r="K59" s="2">
        <v>16001065</v>
      </c>
      <c r="L59" s="2">
        <v>122338</v>
      </c>
      <c r="M59" s="2">
        <v>14832691</v>
      </c>
      <c r="N59" s="2">
        <v>14805149</v>
      </c>
      <c r="O59" s="2">
        <v>27542</v>
      </c>
      <c r="P59" s="2">
        <v>1139566</v>
      </c>
      <c r="Q59" s="5">
        <v>7.1199999999999999E-2</v>
      </c>
      <c r="R59" t="s">
        <v>42</v>
      </c>
      <c r="S59" s="3">
        <v>1.5291232177358201</v>
      </c>
      <c r="T59" s="3">
        <v>4.60053127713687</v>
      </c>
      <c r="U59" s="3">
        <v>0.69897600759271095</v>
      </c>
      <c r="V59" s="3">
        <v>0.73682118933688201</v>
      </c>
      <c r="W59" s="3">
        <v>0.287845820991107</v>
      </c>
      <c r="X59" s="3">
        <v>0.221352776361569</v>
      </c>
      <c r="Y59" s="3">
        <v>5.4862991700349104</v>
      </c>
      <c r="Z59" s="3">
        <v>1.18457377633239</v>
      </c>
      <c r="AA59" s="3">
        <v>0</v>
      </c>
      <c r="AB59" s="3">
        <v>0</v>
      </c>
      <c r="AC59" s="3">
        <v>23.919420363581999</v>
      </c>
      <c r="AD59" s="3">
        <v>0</v>
      </c>
      <c r="AE59" s="3">
        <v>0.172126042860272</v>
      </c>
      <c r="AF59" s="3">
        <v>0</v>
      </c>
      <c r="AG59" s="3">
        <v>0</v>
      </c>
      <c r="AH59" s="2">
        <v>325000</v>
      </c>
      <c r="AI59" s="3">
        <v>0</v>
      </c>
      <c r="AJ59" s="3">
        <v>0</v>
      </c>
      <c r="AL59">
        <f t="shared" si="0"/>
        <v>1</v>
      </c>
    </row>
    <row r="60" spans="1:38" ht="14.45" hidden="1" customHeight="1" x14ac:dyDescent="0.25">
      <c r="A60">
        <v>15619</v>
      </c>
      <c r="B60" s="1">
        <v>45838</v>
      </c>
      <c r="C60">
        <v>1</v>
      </c>
      <c r="D60" s="16" t="s">
        <v>124</v>
      </c>
      <c r="E60" t="s">
        <v>125</v>
      </c>
      <c r="F60" s="6">
        <v>17864</v>
      </c>
      <c r="G60" s="6">
        <v>79</v>
      </c>
      <c r="H60" s="6">
        <v>12</v>
      </c>
      <c r="I60" s="2">
        <v>321979481</v>
      </c>
      <c r="J60" s="2">
        <v>67852342</v>
      </c>
      <c r="K60" s="2">
        <v>386203542</v>
      </c>
      <c r="L60" s="2">
        <v>1545374</v>
      </c>
      <c r="M60" s="2">
        <v>341080464</v>
      </c>
      <c r="N60" s="2">
        <v>315230554</v>
      </c>
      <c r="O60" s="2">
        <v>25849910</v>
      </c>
      <c r="P60" s="2">
        <v>42729038</v>
      </c>
      <c r="Q60" s="5">
        <v>0.1106</v>
      </c>
      <c r="R60" t="s">
        <v>42</v>
      </c>
      <c r="S60" s="3">
        <v>0.80028991551817497</v>
      </c>
      <c r="T60" s="3">
        <v>3.85762645335863</v>
      </c>
      <c r="U60" s="3">
        <v>0.77902208723478406</v>
      </c>
      <c r="V60" s="3">
        <v>2.6008567297491898</v>
      </c>
      <c r="W60" s="3">
        <v>1.44096107788931</v>
      </c>
      <c r="X60" s="3">
        <v>0.75609134856640103</v>
      </c>
      <c r="Y60" s="3">
        <v>19.598440292524302</v>
      </c>
      <c r="Z60" s="3">
        <v>0.16275816928057199</v>
      </c>
      <c r="AA60" s="3">
        <v>108.313807579754</v>
      </c>
      <c r="AB60" s="3">
        <v>158.79679294441399</v>
      </c>
      <c r="AC60" s="3">
        <v>8.0337598250199402</v>
      </c>
      <c r="AD60" s="3">
        <v>0</v>
      </c>
      <c r="AE60" s="3">
        <v>6.6933384054773901</v>
      </c>
      <c r="AF60" s="3">
        <v>0</v>
      </c>
      <c r="AG60" s="3">
        <v>0.58925033603611698</v>
      </c>
      <c r="AH60" s="2">
        <v>53130826</v>
      </c>
      <c r="AI60" s="3">
        <v>0.23403288414777801</v>
      </c>
      <c r="AJ60" s="3">
        <v>0.23403288414777801</v>
      </c>
      <c r="AL60">
        <f t="shared" si="0"/>
        <v>1</v>
      </c>
    </row>
    <row r="61" spans="1:38" ht="14.45" hidden="1" customHeight="1" x14ac:dyDescent="0.25">
      <c r="A61">
        <v>6898</v>
      </c>
      <c r="B61" s="1">
        <v>45838</v>
      </c>
      <c r="C61">
        <v>1</v>
      </c>
      <c r="D61" s="16" t="s">
        <v>126</v>
      </c>
      <c r="E61" t="s">
        <v>80</v>
      </c>
      <c r="F61" s="6">
        <v>2711</v>
      </c>
      <c r="G61" s="6">
        <v>5</v>
      </c>
      <c r="H61" s="6">
        <v>0</v>
      </c>
      <c r="I61" s="2">
        <v>11975655</v>
      </c>
      <c r="J61" s="2">
        <v>0</v>
      </c>
      <c r="K61" s="2">
        <v>20272149</v>
      </c>
      <c r="L61" s="2">
        <v>170179</v>
      </c>
      <c r="M61" s="2">
        <v>17983299</v>
      </c>
      <c r="N61" s="2">
        <v>17725645</v>
      </c>
      <c r="O61" s="2">
        <v>257654</v>
      </c>
      <c r="P61" s="2">
        <v>2261687</v>
      </c>
      <c r="Q61" s="5">
        <v>0.1116</v>
      </c>
      <c r="R61" t="s">
        <v>42</v>
      </c>
      <c r="S61" s="3">
        <v>1.6789438554343701</v>
      </c>
      <c r="T61" s="3">
        <v>4.4551566782584304</v>
      </c>
      <c r="U61" s="3">
        <v>0.66205678024991099</v>
      </c>
      <c r="V61" s="3">
        <v>0.58980490002425801</v>
      </c>
      <c r="W61" s="3">
        <v>8.8011887449997495E-2</v>
      </c>
      <c r="X61" s="3">
        <v>0.62741453390232105</v>
      </c>
      <c r="Y61" s="3">
        <v>3.12302277017112</v>
      </c>
      <c r="Z61" s="3">
        <v>9.6520871367258204E-2</v>
      </c>
      <c r="AA61" s="3">
        <v>0</v>
      </c>
      <c r="AB61" s="3">
        <v>0</v>
      </c>
      <c r="AC61" s="3">
        <v>30.070931305802901</v>
      </c>
      <c r="AD61" s="3">
        <v>0</v>
      </c>
      <c r="AE61" s="3">
        <v>1.2709752675949599</v>
      </c>
      <c r="AF61" s="3">
        <v>0</v>
      </c>
      <c r="AG61" s="3">
        <v>0</v>
      </c>
      <c r="AH61" s="2">
        <v>1450000</v>
      </c>
      <c r="AI61" s="3">
        <v>0</v>
      </c>
      <c r="AJ61" s="3">
        <v>0</v>
      </c>
      <c r="AL61">
        <f t="shared" si="0"/>
        <v>1</v>
      </c>
    </row>
    <row r="62" spans="1:38" ht="14.45" hidden="1" customHeight="1" x14ac:dyDescent="0.25">
      <c r="A62">
        <v>19249</v>
      </c>
      <c r="B62" s="1">
        <v>45838</v>
      </c>
      <c r="C62">
        <v>1</v>
      </c>
      <c r="D62" s="16" t="s">
        <v>127</v>
      </c>
      <c r="E62" t="s">
        <v>80</v>
      </c>
      <c r="F62" s="6">
        <v>1452</v>
      </c>
      <c r="G62" s="6">
        <v>3</v>
      </c>
      <c r="H62" s="6">
        <v>1</v>
      </c>
      <c r="I62" s="2">
        <v>6828674</v>
      </c>
      <c r="J62" s="2">
        <v>0</v>
      </c>
      <c r="K62" s="2">
        <v>13848147</v>
      </c>
      <c r="L62" s="2">
        <v>147624</v>
      </c>
      <c r="M62" s="2">
        <v>10528840</v>
      </c>
      <c r="N62" s="2">
        <v>10528840</v>
      </c>
      <c r="O62" s="2">
        <v>0</v>
      </c>
      <c r="P62" s="2">
        <v>3272901</v>
      </c>
      <c r="Q62" s="5">
        <v>0.23630000000000001</v>
      </c>
      <c r="R62" t="s">
        <v>42</v>
      </c>
      <c r="S62" s="3">
        <v>2.1320397595432801</v>
      </c>
      <c r="T62" s="3">
        <v>4.68328361910081</v>
      </c>
      <c r="U62" s="3">
        <v>0.63197558124431696</v>
      </c>
      <c r="V62" s="3">
        <v>3.90998310945873E-3</v>
      </c>
      <c r="W62" s="3">
        <v>3.90998310945873E-3</v>
      </c>
      <c r="X62" s="3">
        <v>0.57772563165264601</v>
      </c>
      <c r="Y62" s="3">
        <v>8.1579002847932108E-3</v>
      </c>
      <c r="Z62" s="3">
        <v>-5.8052473936730702E-3</v>
      </c>
      <c r="AA62" s="3">
        <v>0</v>
      </c>
      <c r="AB62" s="3">
        <v>0</v>
      </c>
      <c r="AC62" s="3">
        <v>18.396446831478599</v>
      </c>
      <c r="AD62" s="3">
        <v>0</v>
      </c>
      <c r="AE62" s="3">
        <v>0</v>
      </c>
      <c r="AF62" s="3">
        <v>0</v>
      </c>
      <c r="AG62" s="3">
        <v>0</v>
      </c>
      <c r="AH62" s="2">
        <v>200000</v>
      </c>
      <c r="AI62" s="3">
        <v>0</v>
      </c>
      <c r="AJ62" s="3">
        <v>0</v>
      </c>
      <c r="AL62">
        <f t="shared" si="0"/>
        <v>1</v>
      </c>
    </row>
    <row r="63" spans="1:38" ht="14.45" hidden="1" customHeight="1" x14ac:dyDescent="0.25">
      <c r="A63">
        <v>3226</v>
      </c>
      <c r="B63" s="1">
        <v>45838</v>
      </c>
      <c r="C63">
        <v>1</v>
      </c>
      <c r="D63" s="16" t="s">
        <v>128</v>
      </c>
      <c r="E63" t="s">
        <v>59</v>
      </c>
      <c r="F63" s="6">
        <v>983</v>
      </c>
      <c r="G63" s="6">
        <v>2</v>
      </c>
      <c r="H63" s="6">
        <v>3</v>
      </c>
      <c r="I63" s="2">
        <v>2214536</v>
      </c>
      <c r="J63" s="2">
        <v>0</v>
      </c>
      <c r="K63" s="2">
        <v>3108399</v>
      </c>
      <c r="L63" s="2">
        <v>-41094</v>
      </c>
      <c r="M63" s="2">
        <v>2586625</v>
      </c>
      <c r="N63" s="2">
        <v>2586625</v>
      </c>
      <c r="O63" s="2">
        <v>0</v>
      </c>
      <c r="P63" s="2">
        <v>506841</v>
      </c>
      <c r="Q63" s="5">
        <v>0.16309999999999999</v>
      </c>
      <c r="R63" t="s">
        <v>42</v>
      </c>
      <c r="S63" s="3">
        <v>-2.6440621039962999</v>
      </c>
      <c r="T63" s="3">
        <v>7.5410524839314403</v>
      </c>
      <c r="U63" s="3">
        <v>1.1725235057085299</v>
      </c>
      <c r="V63" s="3">
        <v>4.1766762879447397</v>
      </c>
      <c r="W63" s="3">
        <v>2.4481877919347399</v>
      </c>
      <c r="X63" s="3">
        <v>3.3197021859206601</v>
      </c>
      <c r="Y63" s="3">
        <v>18.2491156003559</v>
      </c>
      <c r="Z63" s="3">
        <v>3.8219086459067002</v>
      </c>
      <c r="AA63" s="3">
        <v>0</v>
      </c>
      <c r="AB63" s="3">
        <v>0</v>
      </c>
      <c r="AC63" s="3">
        <v>25.698116618876799</v>
      </c>
      <c r="AD63" s="3">
        <v>0</v>
      </c>
      <c r="AE63" s="3">
        <v>0</v>
      </c>
      <c r="AF63" s="3">
        <v>0</v>
      </c>
      <c r="AG63" s="3">
        <v>0</v>
      </c>
      <c r="AH63" s="2">
        <v>380000</v>
      </c>
      <c r="AI63" s="3">
        <v>0</v>
      </c>
      <c r="AJ63" s="3">
        <v>0</v>
      </c>
      <c r="AL63">
        <f t="shared" si="0"/>
        <v>0</v>
      </c>
    </row>
    <row r="64" spans="1:38" ht="14.45" customHeight="1" x14ac:dyDescent="0.25">
      <c r="A64">
        <v>60798</v>
      </c>
      <c r="B64" s="1">
        <v>45838</v>
      </c>
      <c r="C64">
        <v>2</v>
      </c>
      <c r="D64" s="16" t="s">
        <v>129</v>
      </c>
      <c r="E64" t="s">
        <v>130</v>
      </c>
      <c r="F64" s="6">
        <v>17036</v>
      </c>
      <c r="G64" s="6">
        <v>41</v>
      </c>
      <c r="H64" s="6">
        <v>6</v>
      </c>
      <c r="I64" s="2">
        <v>140070116</v>
      </c>
      <c r="J64" s="2">
        <v>2140591</v>
      </c>
      <c r="K64" s="2">
        <v>203690956</v>
      </c>
      <c r="L64" s="2">
        <v>286626</v>
      </c>
      <c r="M64" s="2">
        <v>183460421</v>
      </c>
      <c r="N64" s="2">
        <v>179149640</v>
      </c>
      <c r="O64" s="2">
        <v>4310781</v>
      </c>
      <c r="P64" s="2">
        <v>20775379</v>
      </c>
      <c r="Q64" s="5">
        <v>0.10290000000000001</v>
      </c>
      <c r="R64" t="s">
        <v>42</v>
      </c>
      <c r="S64" s="3">
        <v>0.28143223010843899</v>
      </c>
      <c r="T64" s="3">
        <v>3.7110837655452902</v>
      </c>
      <c r="U64" s="3">
        <v>0.80961608853863898</v>
      </c>
      <c r="V64" s="3">
        <v>3.4605361503377399</v>
      </c>
      <c r="W64" s="3">
        <v>2.4604427399774602</v>
      </c>
      <c r="X64" s="3">
        <v>1.1844153823646399</v>
      </c>
      <c r="Y64" s="3">
        <v>23.331352944271199</v>
      </c>
      <c r="Z64" s="3">
        <v>1.1442101730129699</v>
      </c>
      <c r="AA64" s="3">
        <v>8.01294166522786</v>
      </c>
      <c r="AB64" s="3">
        <v>10.3034991563812</v>
      </c>
      <c r="AC64" s="3">
        <v>10.531987978887001</v>
      </c>
      <c r="AD64" s="3">
        <v>-12.722266101619599</v>
      </c>
      <c r="AE64" s="3">
        <v>2.1163340212316499</v>
      </c>
      <c r="AF64" s="3">
        <v>0</v>
      </c>
      <c r="AG64" s="3">
        <v>0</v>
      </c>
      <c r="AH64" s="2">
        <v>32311573</v>
      </c>
      <c r="AI64" s="3">
        <v>6.0167374082561897E-2</v>
      </c>
      <c r="AJ64" s="3">
        <v>6.0167374082561897E-2</v>
      </c>
      <c r="AL64">
        <f t="shared" si="0"/>
        <v>1</v>
      </c>
    </row>
    <row r="65" spans="1:38" ht="14.45" hidden="1" customHeight="1" x14ac:dyDescent="0.25">
      <c r="A65">
        <v>5579</v>
      </c>
      <c r="B65" s="1">
        <v>45838</v>
      </c>
      <c r="C65">
        <v>1</v>
      </c>
      <c r="D65" s="16" t="s">
        <v>131</v>
      </c>
      <c r="E65" t="s">
        <v>43</v>
      </c>
      <c r="F65" s="6">
        <v>23200</v>
      </c>
      <c r="G65" s="6">
        <v>41</v>
      </c>
      <c r="H65" s="6">
        <v>8</v>
      </c>
      <c r="I65" s="2">
        <v>151787625</v>
      </c>
      <c r="J65" s="2">
        <v>17257705</v>
      </c>
      <c r="K65" s="2">
        <v>294424717</v>
      </c>
      <c r="L65" s="2">
        <v>1667919</v>
      </c>
      <c r="M65" s="2">
        <v>265733850</v>
      </c>
      <c r="N65" s="2">
        <v>250841439</v>
      </c>
      <c r="O65" s="2">
        <v>14892411</v>
      </c>
      <c r="P65" s="2">
        <v>26892192</v>
      </c>
      <c r="Q65" s="5">
        <v>9.1300000000000006E-2</v>
      </c>
      <c r="R65" t="s">
        <v>42</v>
      </c>
      <c r="S65" s="3">
        <v>1.1330020230604501</v>
      </c>
      <c r="T65" s="3">
        <v>3.0644940723505898</v>
      </c>
      <c r="U65" s="3">
        <v>0.71666204040588199</v>
      </c>
      <c r="V65" s="3">
        <v>0.86373971527652504</v>
      </c>
      <c r="W65" s="3">
        <v>0.38666656784438103</v>
      </c>
      <c r="X65" s="3">
        <v>0.56411581642442898</v>
      </c>
      <c r="Y65" s="3">
        <v>4.8752069002036</v>
      </c>
      <c r="Z65" s="3">
        <v>0.114341739044552</v>
      </c>
      <c r="AA65" s="3">
        <v>20.393822861297402</v>
      </c>
      <c r="AB65" s="3">
        <v>64.173664236816407</v>
      </c>
      <c r="AC65" s="3">
        <v>21.074482683463</v>
      </c>
      <c r="AD65" s="3">
        <v>-1.0051988324343399</v>
      </c>
      <c r="AE65" s="3">
        <v>5.0581388518410302</v>
      </c>
      <c r="AF65" s="3">
        <v>0</v>
      </c>
      <c r="AG65" s="3">
        <v>3.5512166505430299E-3</v>
      </c>
      <c r="AH65" s="2">
        <v>16000000</v>
      </c>
      <c r="AI65" s="3">
        <v>0</v>
      </c>
      <c r="AJ65" s="3">
        <v>0</v>
      </c>
      <c r="AL65">
        <f t="shared" si="0"/>
        <v>1</v>
      </c>
    </row>
    <row r="66" spans="1:38" ht="14.45" customHeight="1" x14ac:dyDescent="0.25">
      <c r="A66">
        <v>61101</v>
      </c>
      <c r="B66" s="1">
        <v>45838</v>
      </c>
      <c r="C66">
        <v>2</v>
      </c>
      <c r="D66" s="16" t="s">
        <v>131</v>
      </c>
      <c r="E66" t="s">
        <v>59</v>
      </c>
      <c r="F66" s="6">
        <v>4219</v>
      </c>
      <c r="G66" s="6">
        <v>8</v>
      </c>
      <c r="H66" s="6">
        <v>2</v>
      </c>
      <c r="I66" s="2">
        <v>33540035</v>
      </c>
      <c r="J66" s="2">
        <v>713038</v>
      </c>
      <c r="K66" s="2">
        <v>65774113</v>
      </c>
      <c r="L66" s="2">
        <v>340319</v>
      </c>
      <c r="M66" s="2">
        <v>57802537</v>
      </c>
      <c r="N66" s="2">
        <v>54739120</v>
      </c>
      <c r="O66" s="2">
        <v>3063417</v>
      </c>
      <c r="P66" s="2">
        <v>7935055</v>
      </c>
      <c r="Q66" s="5">
        <v>0.12039999999999999</v>
      </c>
      <c r="R66" t="s">
        <v>42</v>
      </c>
      <c r="S66" s="3">
        <v>1.0348113702422701</v>
      </c>
      <c r="T66" s="3">
        <v>3.03678743641894</v>
      </c>
      <c r="U66" s="3">
        <v>0.70973178288544103</v>
      </c>
      <c r="V66" s="3">
        <v>0.30132049653496201</v>
      </c>
      <c r="W66" s="3">
        <v>8.5679695921605306E-2</v>
      </c>
      <c r="X66" s="3">
        <v>0.85191026187062702</v>
      </c>
      <c r="Y66" s="3">
        <v>1.2736269628881001</v>
      </c>
      <c r="Z66" s="3">
        <v>0.98926850538528099</v>
      </c>
      <c r="AA66" s="3">
        <v>0</v>
      </c>
      <c r="AB66" s="3">
        <v>8.9859238530797807</v>
      </c>
      <c r="AC66" s="3">
        <v>15.0006325436878</v>
      </c>
      <c r="AD66" s="3">
        <v>0.996666059655541</v>
      </c>
      <c r="AE66" s="3">
        <v>4.6574812799071896</v>
      </c>
      <c r="AF66" s="3">
        <v>0</v>
      </c>
      <c r="AG66" s="3">
        <v>0</v>
      </c>
      <c r="AH66" s="2">
        <v>7000000</v>
      </c>
      <c r="AI66" s="3">
        <v>0</v>
      </c>
      <c r="AJ66" s="3">
        <v>0</v>
      </c>
      <c r="AL66">
        <f t="shared" si="0"/>
        <v>1</v>
      </c>
    </row>
    <row r="67" spans="1:38" ht="14.45" customHeight="1" x14ac:dyDescent="0.25">
      <c r="A67">
        <v>97097</v>
      </c>
      <c r="B67" s="1">
        <v>45838</v>
      </c>
      <c r="C67">
        <v>3</v>
      </c>
      <c r="D67" s="16" t="s">
        <v>131</v>
      </c>
      <c r="E67" t="s">
        <v>67</v>
      </c>
      <c r="F67" s="6">
        <v>4968</v>
      </c>
      <c r="G67" s="6">
        <v>13</v>
      </c>
      <c r="H67" s="6">
        <v>0</v>
      </c>
      <c r="I67" s="2">
        <v>30853787</v>
      </c>
      <c r="J67" s="2">
        <v>0</v>
      </c>
      <c r="K67" s="2">
        <v>57864798</v>
      </c>
      <c r="L67" s="2">
        <v>77730</v>
      </c>
      <c r="M67" s="2">
        <v>49652688</v>
      </c>
      <c r="N67" s="2">
        <v>0</v>
      </c>
      <c r="O67" s="2">
        <v>0</v>
      </c>
      <c r="P67" s="2">
        <v>7955749</v>
      </c>
      <c r="Q67" s="5">
        <v>0.13739999999999999</v>
      </c>
      <c r="R67" t="s">
        <v>42</v>
      </c>
      <c r="S67" s="3">
        <v>0.26866074949401902</v>
      </c>
      <c r="T67" s="3">
        <v>3.9297847371730201</v>
      </c>
      <c r="U67" s="3">
        <v>0.86699293608098604</v>
      </c>
      <c r="V67" s="3">
        <v>1.1778716175100299</v>
      </c>
      <c r="W67" s="3">
        <v>0.81987018319663696</v>
      </c>
      <c r="X67" s="3">
        <v>0.85517217059935002</v>
      </c>
      <c r="Y67" s="3">
        <v>4.5679922782883198</v>
      </c>
      <c r="Z67" s="3">
        <v>0.64986967286172503</v>
      </c>
      <c r="AA67" s="3">
        <v>0</v>
      </c>
      <c r="AB67" s="3">
        <v>0</v>
      </c>
      <c r="AC67" s="3">
        <v>19.2510565750182</v>
      </c>
      <c r="AD67" s="3">
        <v>0</v>
      </c>
      <c r="AE67" s="3">
        <v>0</v>
      </c>
      <c r="AF67" s="3">
        <v>0</v>
      </c>
      <c r="AG67" s="3">
        <v>-2.8349562058833202</v>
      </c>
      <c r="AH67" s="2">
        <v>3360000</v>
      </c>
      <c r="AI67" s="3">
        <v>1.2569526766115901E-3</v>
      </c>
      <c r="AJ67" s="3">
        <v>1.2569526766115901E-3</v>
      </c>
      <c r="AL67">
        <f t="shared" si="0"/>
        <v>1</v>
      </c>
    </row>
    <row r="68" spans="1:38" ht="14.45" customHeight="1" x14ac:dyDescent="0.25">
      <c r="A68">
        <v>67178</v>
      </c>
      <c r="B68" s="1">
        <v>45838</v>
      </c>
      <c r="C68">
        <v>2</v>
      </c>
      <c r="D68" s="16" t="s">
        <v>132</v>
      </c>
      <c r="E68" t="s">
        <v>55</v>
      </c>
      <c r="F68" s="6">
        <v>13024</v>
      </c>
      <c r="G68" s="6">
        <v>59</v>
      </c>
      <c r="H68" s="6">
        <v>2</v>
      </c>
      <c r="I68" s="2">
        <v>161273447</v>
      </c>
      <c r="J68" s="2">
        <v>20827624</v>
      </c>
      <c r="K68" s="2">
        <v>195342267</v>
      </c>
      <c r="L68" s="2">
        <v>-233933</v>
      </c>
      <c r="M68" s="2">
        <v>160820828</v>
      </c>
      <c r="N68" s="2">
        <v>151551216</v>
      </c>
      <c r="O68" s="2">
        <v>9269612</v>
      </c>
      <c r="P68" s="2">
        <v>21154708</v>
      </c>
      <c r="Q68" s="5">
        <v>0.10829999999999999</v>
      </c>
      <c r="R68" t="s">
        <v>42</v>
      </c>
      <c r="S68" s="3">
        <v>-0.23951088885438199</v>
      </c>
      <c r="T68" s="3">
        <v>3.3208993115657899</v>
      </c>
      <c r="U68" s="3">
        <v>1.0362631510393101</v>
      </c>
      <c r="V68" s="3">
        <v>1.26475314935136</v>
      </c>
      <c r="W68" s="3">
        <v>0.33543277586173298</v>
      </c>
      <c r="X68" s="3">
        <v>0.27577013344298401</v>
      </c>
      <c r="Y68" s="3">
        <v>9.6418773542040892</v>
      </c>
      <c r="Z68" s="3">
        <v>0.72627804647551697</v>
      </c>
      <c r="AA68" s="3">
        <v>92.6999559625214</v>
      </c>
      <c r="AB68" s="3">
        <v>98.453847720327801</v>
      </c>
      <c r="AC68" s="3">
        <v>11.114352430444599</v>
      </c>
      <c r="AD68" s="3">
        <v>4.2543721236899098E-5</v>
      </c>
      <c r="AE68" s="3">
        <v>4.7453181241108497</v>
      </c>
      <c r="AF68" s="3">
        <v>6.1430637538367501</v>
      </c>
      <c r="AG68" s="3">
        <v>-2.6046211557257102E-3</v>
      </c>
      <c r="AH68" s="2">
        <v>58133311</v>
      </c>
      <c r="AI68" s="3">
        <v>1.20540543504548E-2</v>
      </c>
      <c r="AJ68" s="3">
        <v>0.102057660167184</v>
      </c>
      <c r="AL68">
        <f t="shared" ref="AL68:AL131" si="1">IF(L68&gt;0,1,0)</f>
        <v>0</v>
      </c>
    </row>
    <row r="69" spans="1:38" ht="14.45" hidden="1" customHeight="1" x14ac:dyDescent="0.25">
      <c r="A69">
        <v>10353</v>
      </c>
      <c r="B69" s="1">
        <v>45838</v>
      </c>
      <c r="C69">
        <v>1</v>
      </c>
      <c r="D69" s="16" t="s">
        <v>133</v>
      </c>
      <c r="E69" t="s">
        <v>80</v>
      </c>
      <c r="F69" s="6">
        <v>3747</v>
      </c>
      <c r="G69" s="6">
        <v>12</v>
      </c>
      <c r="H69" s="6">
        <v>0</v>
      </c>
      <c r="I69" s="2">
        <v>27596014</v>
      </c>
      <c r="J69" s="2">
        <v>0</v>
      </c>
      <c r="K69" s="2">
        <v>43128963</v>
      </c>
      <c r="L69" s="2">
        <v>-36901</v>
      </c>
      <c r="M69" s="2">
        <v>38663676</v>
      </c>
      <c r="N69" s="2">
        <v>38321528</v>
      </c>
      <c r="O69" s="2">
        <v>342148</v>
      </c>
      <c r="P69" s="2">
        <v>4283615</v>
      </c>
      <c r="Q69" s="5">
        <v>9.9299999999999999E-2</v>
      </c>
      <c r="R69" t="s">
        <v>42</v>
      </c>
      <c r="S69" s="3">
        <v>-0.17111934733974499</v>
      </c>
      <c r="T69" s="3">
        <v>2.5321267288527198</v>
      </c>
      <c r="U69" s="3">
        <v>0.93988099697384497</v>
      </c>
      <c r="V69" s="3">
        <v>5.3284579432377397</v>
      </c>
      <c r="W69" s="3">
        <v>3.1667182079266998</v>
      </c>
      <c r="X69" s="3">
        <v>0.56101218096207695</v>
      </c>
      <c r="Y69" s="3">
        <v>34.327127904818703</v>
      </c>
      <c r="Z69" s="3">
        <v>1.3982582468312399</v>
      </c>
      <c r="AA69" s="3">
        <v>0</v>
      </c>
      <c r="AB69" s="3">
        <v>0</v>
      </c>
      <c r="AC69" s="3">
        <v>9.6714428306565097</v>
      </c>
      <c r="AD69" s="3">
        <v>0</v>
      </c>
      <c r="AE69" s="3">
        <v>0.79331376458089198</v>
      </c>
      <c r="AF69" s="3">
        <v>0</v>
      </c>
      <c r="AG69" s="3">
        <v>-35.610436512151502</v>
      </c>
      <c r="AH69" s="2">
        <v>3000000</v>
      </c>
      <c r="AI69" s="3">
        <v>0</v>
      </c>
      <c r="AJ69" s="3">
        <v>0</v>
      </c>
      <c r="AL69">
        <f t="shared" si="1"/>
        <v>0</v>
      </c>
    </row>
    <row r="70" spans="1:38" ht="14.45" hidden="1" customHeight="1" x14ac:dyDescent="0.25">
      <c r="A70">
        <v>23386</v>
      </c>
      <c r="B70" s="1">
        <v>45838</v>
      </c>
      <c r="C70">
        <v>1</v>
      </c>
      <c r="D70" s="16" t="s">
        <v>134</v>
      </c>
      <c r="E70" t="s">
        <v>135</v>
      </c>
      <c r="F70" s="6">
        <v>5066</v>
      </c>
      <c r="G70" s="6">
        <v>15</v>
      </c>
      <c r="H70" s="6">
        <v>0</v>
      </c>
      <c r="I70" s="2">
        <v>40309805</v>
      </c>
      <c r="J70" s="2">
        <v>0</v>
      </c>
      <c r="K70" s="2">
        <v>57967074</v>
      </c>
      <c r="L70" s="2">
        <v>253373</v>
      </c>
      <c r="M70" s="2">
        <v>50659279</v>
      </c>
      <c r="N70" s="2">
        <v>49181406</v>
      </c>
      <c r="O70" s="2">
        <v>1477873</v>
      </c>
      <c r="P70" s="2">
        <v>7254575</v>
      </c>
      <c r="Q70" s="5">
        <v>0.125</v>
      </c>
      <c r="R70" t="s">
        <v>42</v>
      </c>
      <c r="S70" s="3">
        <v>0.87419627218030704</v>
      </c>
      <c r="T70" s="3">
        <v>4.6065599240009902</v>
      </c>
      <c r="U70" s="3">
        <v>0.70668559890603899</v>
      </c>
      <c r="V70" s="3">
        <v>2.90531050695978</v>
      </c>
      <c r="W70" s="3">
        <v>0.99133945202662199</v>
      </c>
      <c r="X70" s="3">
        <v>0.94445011579688898</v>
      </c>
      <c r="Y70" s="3">
        <v>16.143261321304099</v>
      </c>
      <c r="Z70" s="3">
        <v>2.6278727561573199</v>
      </c>
      <c r="AA70" s="3">
        <v>0</v>
      </c>
      <c r="AB70" s="3">
        <v>0</v>
      </c>
      <c r="AC70" s="3">
        <v>16.056963648018499</v>
      </c>
      <c r="AD70" s="3">
        <v>-2.6146672961544999</v>
      </c>
      <c r="AE70" s="3">
        <v>2.54950422372535</v>
      </c>
      <c r="AF70" s="3">
        <v>0</v>
      </c>
      <c r="AG70" s="3">
        <v>0</v>
      </c>
      <c r="AH70" s="2">
        <v>10249083</v>
      </c>
      <c r="AI70" s="3">
        <v>2.6865116150842701</v>
      </c>
      <c r="AJ70" s="3">
        <v>2.6865116150842701</v>
      </c>
      <c r="AL70">
        <f t="shared" si="1"/>
        <v>1</v>
      </c>
    </row>
    <row r="71" spans="1:38" ht="14.45" customHeight="1" x14ac:dyDescent="0.25">
      <c r="A71">
        <v>64323</v>
      </c>
      <c r="B71" s="1">
        <v>45838</v>
      </c>
      <c r="C71">
        <v>2</v>
      </c>
      <c r="D71" s="16" t="s">
        <v>136</v>
      </c>
      <c r="E71" t="s">
        <v>61</v>
      </c>
      <c r="F71" s="6">
        <v>785</v>
      </c>
      <c r="G71" s="6">
        <v>1</v>
      </c>
      <c r="H71" s="6">
        <v>1</v>
      </c>
      <c r="I71" s="2">
        <v>1749267</v>
      </c>
      <c r="J71" s="2">
        <v>0</v>
      </c>
      <c r="K71" s="2">
        <v>7635808</v>
      </c>
      <c r="L71" s="2">
        <v>36011</v>
      </c>
      <c r="M71" s="2">
        <v>6138530</v>
      </c>
      <c r="N71" s="2">
        <v>6108469</v>
      </c>
      <c r="O71" s="2">
        <v>30061</v>
      </c>
      <c r="P71" s="2">
        <v>1491677</v>
      </c>
      <c r="Q71" s="5">
        <v>0.19539999999999999</v>
      </c>
      <c r="R71" t="s">
        <v>42</v>
      </c>
      <c r="S71" s="3">
        <v>0.94321386813288099</v>
      </c>
      <c r="T71" s="3">
        <v>2.6347440899509298</v>
      </c>
      <c r="U71" s="3">
        <v>0.64262392695876502</v>
      </c>
      <c r="V71" s="3">
        <v>1.61084614298446</v>
      </c>
      <c r="W71" s="3">
        <v>0</v>
      </c>
      <c r="X71" s="3">
        <v>2.322172658605</v>
      </c>
      <c r="Y71" s="3">
        <v>1.8890148470479899</v>
      </c>
      <c r="Z71" s="3">
        <v>0</v>
      </c>
      <c r="AA71" s="3">
        <v>0</v>
      </c>
      <c r="AB71" s="3">
        <v>0</v>
      </c>
      <c r="AC71" s="3">
        <v>59.880552261136003</v>
      </c>
      <c r="AD71" s="3">
        <v>0</v>
      </c>
      <c r="AE71" s="3">
        <v>0.39368459762215102</v>
      </c>
      <c r="AF71" s="3">
        <v>0</v>
      </c>
      <c r="AG71" s="3">
        <v>-3.8413141719018301E-2</v>
      </c>
      <c r="AH71" s="2">
        <v>210000</v>
      </c>
      <c r="AI71" s="3">
        <v>0</v>
      </c>
      <c r="AJ71" s="3">
        <v>0</v>
      </c>
      <c r="AL71">
        <f t="shared" si="1"/>
        <v>1</v>
      </c>
    </row>
    <row r="72" spans="1:38" ht="14.45" hidden="1" customHeight="1" x14ac:dyDescent="0.25">
      <c r="A72">
        <v>5168</v>
      </c>
      <c r="B72" s="1">
        <v>45838</v>
      </c>
      <c r="C72">
        <v>1</v>
      </c>
      <c r="D72" s="16" t="s">
        <v>137</v>
      </c>
      <c r="E72" t="s">
        <v>55</v>
      </c>
      <c r="F72" s="6">
        <v>29447</v>
      </c>
      <c r="G72" s="6">
        <v>92</v>
      </c>
      <c r="H72" s="6">
        <v>2</v>
      </c>
      <c r="I72" s="2">
        <v>200121682</v>
      </c>
      <c r="J72" s="2">
        <v>1796764</v>
      </c>
      <c r="K72" s="2">
        <v>306913223</v>
      </c>
      <c r="L72" s="2">
        <v>771629</v>
      </c>
      <c r="M72" s="2">
        <v>285064900</v>
      </c>
      <c r="N72" s="2">
        <v>261396027</v>
      </c>
      <c r="O72" s="2">
        <v>23668873</v>
      </c>
      <c r="P72" s="2">
        <v>25852436</v>
      </c>
      <c r="Q72" s="5">
        <v>8.4099999999999994E-2</v>
      </c>
      <c r="R72" t="s">
        <v>42</v>
      </c>
      <c r="S72" s="3">
        <v>0.50283203340509097</v>
      </c>
      <c r="T72" s="3">
        <v>2.7710236518548399</v>
      </c>
      <c r="U72" s="3">
        <v>0.75464494722078901</v>
      </c>
      <c r="V72" s="3">
        <v>2.6680102558802199</v>
      </c>
      <c r="W72" s="3">
        <v>1.0389703800310901</v>
      </c>
      <c r="X72" s="3">
        <v>0.96675381731000998</v>
      </c>
      <c r="Y72" s="3">
        <v>20.652858399881499</v>
      </c>
      <c r="Z72" s="3">
        <v>2.6361345600081898</v>
      </c>
      <c r="AA72" s="3">
        <v>6.9500761939803297</v>
      </c>
      <c r="AB72" s="3">
        <v>6.9500761939803297</v>
      </c>
      <c r="AC72" s="3">
        <v>6.9236303318218404</v>
      </c>
      <c r="AD72" s="3">
        <v>-1.45277218750295</v>
      </c>
      <c r="AE72" s="3">
        <v>7.7119104770536397</v>
      </c>
      <c r="AF72" s="3">
        <v>0.390989996543746</v>
      </c>
      <c r="AG72" s="3">
        <v>0</v>
      </c>
      <c r="AH72" s="2">
        <v>134714892</v>
      </c>
      <c r="AI72" s="3">
        <v>4.64172892643463</v>
      </c>
      <c r="AJ72" s="3">
        <v>5.9530869740863102</v>
      </c>
      <c r="AL72">
        <f t="shared" si="1"/>
        <v>1</v>
      </c>
    </row>
    <row r="73" spans="1:38" ht="14.45" customHeight="1" x14ac:dyDescent="0.25">
      <c r="A73">
        <v>60087</v>
      </c>
      <c r="B73" s="1">
        <v>45838</v>
      </c>
      <c r="C73">
        <v>2</v>
      </c>
      <c r="D73" s="16" t="s">
        <v>138</v>
      </c>
      <c r="E73" t="s">
        <v>73</v>
      </c>
      <c r="F73" s="6">
        <v>208503</v>
      </c>
      <c r="G73" s="6">
        <v>526</v>
      </c>
      <c r="H73" s="6">
        <v>36</v>
      </c>
      <c r="I73" s="2">
        <v>2254038326</v>
      </c>
      <c r="J73" s="2">
        <v>165660062</v>
      </c>
      <c r="K73" s="2">
        <v>3048657304</v>
      </c>
      <c r="L73" s="2">
        <v>13868500</v>
      </c>
      <c r="M73" s="2">
        <v>2770269976</v>
      </c>
      <c r="N73" s="2">
        <v>2542456161</v>
      </c>
      <c r="O73" s="2">
        <v>227813815</v>
      </c>
      <c r="P73" s="2">
        <v>299608461</v>
      </c>
      <c r="Q73" s="5">
        <v>9.8199999999999996E-2</v>
      </c>
      <c r="R73" t="s">
        <v>42</v>
      </c>
      <c r="S73" s="3">
        <v>0.90981036023982098</v>
      </c>
      <c r="T73" s="3">
        <v>3.4146750395137202</v>
      </c>
      <c r="U73" s="3">
        <v>0.73718930802276295</v>
      </c>
      <c r="V73" s="3">
        <v>0.80072609200168499</v>
      </c>
      <c r="W73" s="3">
        <v>0.286166740183459</v>
      </c>
      <c r="X73" s="3">
        <v>0.88602300012533197</v>
      </c>
      <c r="Y73" s="3">
        <v>6.0240865494115701</v>
      </c>
      <c r="Z73" s="3">
        <v>1.80794326766359</v>
      </c>
      <c r="AA73" s="3">
        <v>49.6725835122527</v>
      </c>
      <c r="AB73" s="3">
        <v>55.292184154972801</v>
      </c>
      <c r="AC73" s="3">
        <v>9.3714799503748996</v>
      </c>
      <c r="AD73" s="3">
        <v>-19.261445356845201</v>
      </c>
      <c r="AE73" s="3">
        <v>7.4725950568827901</v>
      </c>
      <c r="AF73" s="3">
        <v>0</v>
      </c>
      <c r="AG73" s="3">
        <v>0</v>
      </c>
      <c r="AH73" s="2">
        <v>1167902969</v>
      </c>
      <c r="AI73" s="3">
        <v>4.4356327440298804</v>
      </c>
      <c r="AJ73" s="3">
        <v>3.0231786411399102</v>
      </c>
      <c r="AL73">
        <f t="shared" si="1"/>
        <v>1</v>
      </c>
    </row>
    <row r="74" spans="1:38" ht="14.45" customHeight="1" x14ac:dyDescent="0.25">
      <c r="A74">
        <v>97094</v>
      </c>
      <c r="B74" s="1">
        <v>45838</v>
      </c>
      <c r="C74">
        <v>3</v>
      </c>
      <c r="D74" s="16" t="s">
        <v>139</v>
      </c>
      <c r="E74" t="s">
        <v>88</v>
      </c>
      <c r="F74" s="6">
        <v>11152</v>
      </c>
      <c r="G74" s="6">
        <v>41</v>
      </c>
      <c r="H74" s="6">
        <v>1</v>
      </c>
      <c r="I74" s="2">
        <v>74315670</v>
      </c>
      <c r="J74" s="2">
        <v>0</v>
      </c>
      <c r="K74" s="2">
        <v>188024246</v>
      </c>
      <c r="L74" s="2">
        <v>629079</v>
      </c>
      <c r="M74" s="2">
        <v>171146813</v>
      </c>
      <c r="N74" s="2">
        <v>0</v>
      </c>
      <c r="O74" s="2">
        <v>0</v>
      </c>
      <c r="P74" s="2">
        <v>22248451</v>
      </c>
      <c r="Q74" s="5">
        <v>0.1183</v>
      </c>
      <c r="R74" t="s">
        <v>42</v>
      </c>
      <c r="S74" s="3">
        <v>0.66914668015740897</v>
      </c>
      <c r="T74" s="3">
        <v>3.5617778783700098</v>
      </c>
      <c r="U74" s="3">
        <v>0.78086571143907002</v>
      </c>
      <c r="V74" s="3">
        <v>1.8220746714656499</v>
      </c>
      <c r="W74" s="3">
        <v>1.1648808387248599</v>
      </c>
      <c r="X74" s="3">
        <v>0.73697915930785496</v>
      </c>
      <c r="Y74" s="3">
        <v>6.0862079791532402</v>
      </c>
      <c r="Z74" s="3">
        <v>0.59545269016705904</v>
      </c>
      <c r="AA74" s="3">
        <v>0</v>
      </c>
      <c r="AB74" s="3">
        <v>0</v>
      </c>
      <c r="AC74" s="3">
        <v>30.8869819906099</v>
      </c>
      <c r="AD74" s="3">
        <v>-28.6537790878116</v>
      </c>
      <c r="AE74" s="3">
        <v>0</v>
      </c>
      <c r="AF74" s="3">
        <v>0</v>
      </c>
      <c r="AG74" s="3">
        <v>0.103063354837602</v>
      </c>
      <c r="AH74" s="2">
        <v>10000000</v>
      </c>
      <c r="AI74" s="3">
        <v>6.7420424010642396E-2</v>
      </c>
      <c r="AJ74" s="3">
        <v>0.66300346033078905</v>
      </c>
      <c r="AL74">
        <f t="shared" si="1"/>
        <v>1</v>
      </c>
    </row>
    <row r="75" spans="1:38" ht="14.45" customHeight="1" x14ac:dyDescent="0.25">
      <c r="A75">
        <v>61256</v>
      </c>
      <c r="B75" s="1">
        <v>45838</v>
      </c>
      <c r="C75">
        <v>2</v>
      </c>
      <c r="D75" s="16" t="s">
        <v>140</v>
      </c>
      <c r="E75" t="s">
        <v>77</v>
      </c>
      <c r="F75" s="6">
        <v>16660</v>
      </c>
      <c r="G75" s="6">
        <v>34</v>
      </c>
      <c r="H75" s="6">
        <v>0</v>
      </c>
      <c r="I75" s="2">
        <v>113590054</v>
      </c>
      <c r="J75" s="2">
        <v>0</v>
      </c>
      <c r="K75" s="2">
        <v>185372320</v>
      </c>
      <c r="L75" s="2">
        <v>131268</v>
      </c>
      <c r="M75" s="2">
        <v>161079425</v>
      </c>
      <c r="N75" s="2">
        <v>156781619</v>
      </c>
      <c r="O75" s="2">
        <v>4297806</v>
      </c>
      <c r="P75" s="2">
        <v>15324341</v>
      </c>
      <c r="Q75" s="5">
        <v>8.3799999999999999E-2</v>
      </c>
      <c r="R75" t="s">
        <v>42</v>
      </c>
      <c r="S75" s="3">
        <v>0.14162632263544001</v>
      </c>
      <c r="T75" s="3">
        <v>3.7920666904314499</v>
      </c>
      <c r="U75" s="3">
        <v>0.86395365756390596</v>
      </c>
      <c r="V75" s="3">
        <v>7.1298038118724696</v>
      </c>
      <c r="W75" s="3">
        <v>2.17627944784673</v>
      </c>
      <c r="X75" s="3">
        <v>1.7518831358245499</v>
      </c>
      <c r="Y75" s="3">
        <v>52.848915330192703</v>
      </c>
      <c r="Z75" s="3">
        <v>1.59165735087727</v>
      </c>
      <c r="AA75" s="3">
        <v>0</v>
      </c>
      <c r="AB75" s="3">
        <v>0</v>
      </c>
      <c r="AC75" s="3">
        <v>17.796141300923502</v>
      </c>
      <c r="AD75" s="3">
        <v>-11.6261508406789</v>
      </c>
      <c r="AE75" s="3">
        <v>2.31847235876424</v>
      </c>
      <c r="AF75" s="3">
        <v>5.3945486575341999</v>
      </c>
      <c r="AG75" s="3">
        <v>0</v>
      </c>
      <c r="AH75" s="2">
        <v>27000000</v>
      </c>
      <c r="AI75" s="3">
        <v>0</v>
      </c>
      <c r="AJ75" s="3">
        <v>0</v>
      </c>
      <c r="AL75">
        <f t="shared" si="1"/>
        <v>1</v>
      </c>
    </row>
    <row r="76" spans="1:38" ht="14.45" hidden="1" customHeight="1" x14ac:dyDescent="0.25">
      <c r="A76">
        <v>16500</v>
      </c>
      <c r="B76" s="1">
        <v>45838</v>
      </c>
      <c r="C76">
        <v>1</v>
      </c>
      <c r="D76" s="16" t="s">
        <v>141</v>
      </c>
      <c r="E76" t="s">
        <v>142</v>
      </c>
      <c r="F76" s="6">
        <v>8810</v>
      </c>
      <c r="G76" s="6">
        <v>20</v>
      </c>
      <c r="H76" s="6">
        <v>0</v>
      </c>
      <c r="I76" s="2">
        <v>132737273</v>
      </c>
      <c r="J76" s="2">
        <v>0</v>
      </c>
      <c r="K76" s="2">
        <v>210094978</v>
      </c>
      <c r="L76" s="2">
        <v>2010139</v>
      </c>
      <c r="M76" s="2">
        <v>182376697</v>
      </c>
      <c r="N76" s="2">
        <v>177104883</v>
      </c>
      <c r="O76" s="2">
        <v>5271814</v>
      </c>
      <c r="P76" s="2">
        <v>30991243</v>
      </c>
      <c r="Q76" s="5">
        <v>0.1474</v>
      </c>
      <c r="R76" t="s">
        <v>42</v>
      </c>
      <c r="S76" s="3">
        <v>1.9135526409393799</v>
      </c>
      <c r="T76" s="3">
        <v>3.1856611060926898</v>
      </c>
      <c r="U76" s="3">
        <v>0.49289496587999299</v>
      </c>
      <c r="V76" s="3">
        <v>1.12092177756281</v>
      </c>
      <c r="W76" s="3">
        <v>0.59396052230182494</v>
      </c>
      <c r="X76" s="3">
        <v>0.51306915126996799</v>
      </c>
      <c r="Y76" s="3">
        <v>4.80097232627939</v>
      </c>
      <c r="Z76" s="3">
        <v>0.18500064679561301</v>
      </c>
      <c r="AA76" s="3">
        <v>0</v>
      </c>
      <c r="AB76" s="3">
        <v>0</v>
      </c>
      <c r="AC76" s="3">
        <v>19.5402552649307</v>
      </c>
      <c r="AD76" s="3">
        <v>-9.3812435983932598</v>
      </c>
      <c r="AE76" s="3">
        <v>2.5092527437757202</v>
      </c>
      <c r="AF76" s="3">
        <v>0</v>
      </c>
      <c r="AG76" s="3">
        <v>0</v>
      </c>
      <c r="AH76" s="2">
        <v>56761750</v>
      </c>
      <c r="AI76" s="3">
        <v>0.20788775719644401</v>
      </c>
      <c r="AJ76" s="3">
        <v>0.20788775719644401</v>
      </c>
      <c r="AL76">
        <f t="shared" si="1"/>
        <v>1</v>
      </c>
    </row>
    <row r="77" spans="1:38" ht="14.45" hidden="1" customHeight="1" x14ac:dyDescent="0.25">
      <c r="A77">
        <v>3447</v>
      </c>
      <c r="B77" s="1">
        <v>45838</v>
      </c>
      <c r="C77">
        <v>1</v>
      </c>
      <c r="D77" s="16" t="s">
        <v>143</v>
      </c>
      <c r="E77" t="s">
        <v>88</v>
      </c>
      <c r="F77" s="6">
        <v>1985</v>
      </c>
      <c r="G77" s="6">
        <v>4</v>
      </c>
      <c r="H77" s="6">
        <v>1</v>
      </c>
      <c r="I77" s="2">
        <v>4739722</v>
      </c>
      <c r="J77" s="2">
        <v>0</v>
      </c>
      <c r="K77" s="2">
        <v>13751267</v>
      </c>
      <c r="L77" s="2">
        <v>45629</v>
      </c>
      <c r="M77" s="2">
        <v>10810056</v>
      </c>
      <c r="N77" s="2">
        <v>10810056</v>
      </c>
      <c r="O77" s="2">
        <v>0</v>
      </c>
      <c r="P77" s="2">
        <v>2865042</v>
      </c>
      <c r="Q77" s="5">
        <v>0.20830000000000001</v>
      </c>
      <c r="R77" t="s">
        <v>42</v>
      </c>
      <c r="S77" s="3">
        <v>0.66363339465374405</v>
      </c>
      <c r="T77" s="3">
        <v>3.94033509784953</v>
      </c>
      <c r="U77" s="3">
        <v>0.78894711445992505</v>
      </c>
      <c r="V77" s="3">
        <v>0.99029014781879598</v>
      </c>
      <c r="W77" s="3">
        <v>0.90439903437374602</v>
      </c>
      <c r="X77" s="3">
        <v>1.66575170442486</v>
      </c>
      <c r="Y77" s="3">
        <v>1.6382656868555501</v>
      </c>
      <c r="Z77" s="3">
        <v>-3.0296239985312601E-2</v>
      </c>
      <c r="AA77" s="3">
        <v>0</v>
      </c>
      <c r="AB77" s="3">
        <v>0</v>
      </c>
      <c r="AC77" s="3">
        <v>39.002718804019999</v>
      </c>
      <c r="AD77" s="3">
        <v>0</v>
      </c>
      <c r="AE77" s="3">
        <v>0</v>
      </c>
      <c r="AF77" s="3">
        <v>0</v>
      </c>
      <c r="AG77" s="3">
        <v>0</v>
      </c>
      <c r="AH77" s="2">
        <v>1200000</v>
      </c>
      <c r="AI77" s="3">
        <v>0</v>
      </c>
      <c r="AJ77" s="3">
        <v>0.154657418634701</v>
      </c>
      <c r="AL77">
        <f t="shared" si="1"/>
        <v>1</v>
      </c>
    </row>
    <row r="78" spans="1:38" ht="14.45" customHeight="1" x14ac:dyDescent="0.25">
      <c r="A78">
        <v>61230</v>
      </c>
      <c r="B78" s="1">
        <v>45838</v>
      </c>
      <c r="C78">
        <v>2</v>
      </c>
      <c r="D78" s="16" t="s">
        <v>144</v>
      </c>
      <c r="E78" t="s">
        <v>67</v>
      </c>
      <c r="F78" s="6">
        <v>5319</v>
      </c>
      <c r="G78" s="6">
        <v>9</v>
      </c>
      <c r="H78" s="6">
        <v>4</v>
      </c>
      <c r="I78" s="2">
        <v>18774225</v>
      </c>
      <c r="J78" s="2">
        <v>0</v>
      </c>
      <c r="K78" s="2">
        <v>53964206</v>
      </c>
      <c r="L78" s="2">
        <v>25679</v>
      </c>
      <c r="M78" s="2">
        <v>42540387</v>
      </c>
      <c r="N78" s="2">
        <v>41221592</v>
      </c>
      <c r="O78" s="2">
        <v>1318795</v>
      </c>
      <c r="P78" s="2">
        <v>10603342</v>
      </c>
      <c r="Q78" s="5">
        <v>0.19639999999999999</v>
      </c>
      <c r="R78" t="s">
        <v>42</v>
      </c>
      <c r="S78" s="3">
        <v>9.5170491343836303E-2</v>
      </c>
      <c r="T78" s="3">
        <v>3.4250036033143898</v>
      </c>
      <c r="U78" s="3">
        <v>0.70276512857680995</v>
      </c>
      <c r="V78" s="3">
        <v>1.8930848011036401</v>
      </c>
      <c r="W78" s="3">
        <v>0.80225948075086995</v>
      </c>
      <c r="X78" s="3">
        <v>2.2199904390194498</v>
      </c>
      <c r="Y78" s="3">
        <v>3.3518866032992198</v>
      </c>
      <c r="Z78" s="3">
        <v>1.25474590935575</v>
      </c>
      <c r="AA78" s="3">
        <v>0</v>
      </c>
      <c r="AB78" s="3">
        <v>0</v>
      </c>
      <c r="AC78" s="3">
        <v>14.1351546986534</v>
      </c>
      <c r="AD78" s="3">
        <v>0</v>
      </c>
      <c r="AE78" s="3">
        <v>2.4438328621012202</v>
      </c>
      <c r="AF78" s="3">
        <v>0</v>
      </c>
      <c r="AG78" s="3">
        <v>-2.7855462928574801</v>
      </c>
      <c r="AH78" s="2">
        <v>1820000</v>
      </c>
      <c r="AI78" s="3">
        <v>0</v>
      </c>
      <c r="AJ78" s="3">
        <v>0</v>
      </c>
      <c r="AL78">
        <f t="shared" si="1"/>
        <v>1</v>
      </c>
    </row>
    <row r="79" spans="1:38" ht="14.45" hidden="1" customHeight="1" x14ac:dyDescent="0.25">
      <c r="A79">
        <v>6679</v>
      </c>
      <c r="B79" s="1">
        <v>45838</v>
      </c>
      <c r="C79">
        <v>1</v>
      </c>
      <c r="D79" s="16" t="s">
        <v>145</v>
      </c>
      <c r="E79" t="s">
        <v>113</v>
      </c>
      <c r="F79" s="6">
        <v>11888</v>
      </c>
      <c r="G79" s="6">
        <v>40</v>
      </c>
      <c r="H79" s="6">
        <v>0</v>
      </c>
      <c r="I79" s="2">
        <v>108662165</v>
      </c>
      <c r="J79" s="2">
        <v>171856</v>
      </c>
      <c r="K79" s="2">
        <v>146235829</v>
      </c>
      <c r="L79" s="2">
        <v>287254</v>
      </c>
      <c r="M79" s="2">
        <v>135176356</v>
      </c>
      <c r="N79" s="2">
        <v>127912852</v>
      </c>
      <c r="O79" s="2">
        <v>7263504</v>
      </c>
      <c r="P79" s="2">
        <v>10735868</v>
      </c>
      <c r="Q79" s="5">
        <v>7.3400000000000007E-2</v>
      </c>
      <c r="R79" t="s">
        <v>42</v>
      </c>
      <c r="S79" s="3">
        <v>0.39286404975349798</v>
      </c>
      <c r="T79" s="3">
        <v>3.8005993729484699</v>
      </c>
      <c r="U79" s="3">
        <v>0.73170446619447105</v>
      </c>
      <c r="V79" s="3">
        <v>3.193856849806</v>
      </c>
      <c r="W79" s="3">
        <v>1.3978950262954899</v>
      </c>
      <c r="X79" s="3">
        <v>1.0870968749794401</v>
      </c>
      <c r="Y79" s="3">
        <v>32.326347529608199</v>
      </c>
      <c r="Z79" s="3">
        <v>4.20758712756155</v>
      </c>
      <c r="AA79" s="3">
        <v>1.6007648380177599</v>
      </c>
      <c r="AB79" s="3">
        <v>1.6007648380177599</v>
      </c>
      <c r="AC79" s="3">
        <v>18.607865244843701</v>
      </c>
      <c r="AD79" s="3">
        <v>0</v>
      </c>
      <c r="AE79" s="3">
        <v>4.9669797406489202</v>
      </c>
      <c r="AF79" s="3">
        <v>0</v>
      </c>
      <c r="AG79" s="3">
        <v>-0.94049218936000301</v>
      </c>
      <c r="AH79" s="2">
        <v>39095750</v>
      </c>
      <c r="AI79" s="3">
        <v>4.6572852795880103E-2</v>
      </c>
      <c r="AJ79" s="3">
        <v>4.6572852795880103E-2</v>
      </c>
      <c r="AL79">
        <f t="shared" si="1"/>
        <v>1</v>
      </c>
    </row>
    <row r="80" spans="1:38" ht="14.45" hidden="1" customHeight="1" x14ac:dyDescent="0.25">
      <c r="A80">
        <v>15358</v>
      </c>
      <c r="B80" s="1">
        <v>45838</v>
      </c>
      <c r="C80">
        <v>1</v>
      </c>
      <c r="D80" s="16" t="s">
        <v>146</v>
      </c>
      <c r="E80" t="s">
        <v>43</v>
      </c>
      <c r="F80" s="6">
        <v>29855</v>
      </c>
      <c r="G80" s="6">
        <v>57</v>
      </c>
      <c r="H80" s="6">
        <v>0</v>
      </c>
      <c r="I80" s="2">
        <v>209713332</v>
      </c>
      <c r="J80" s="2">
        <v>11933101</v>
      </c>
      <c r="K80" s="2">
        <v>329253353</v>
      </c>
      <c r="L80" s="2">
        <v>832112</v>
      </c>
      <c r="M80" s="2">
        <v>295827344</v>
      </c>
      <c r="N80" s="2">
        <v>257255805</v>
      </c>
      <c r="O80" s="2">
        <v>38571539</v>
      </c>
      <c r="P80" s="2">
        <v>30105416</v>
      </c>
      <c r="Q80" s="5">
        <v>9.1399999999999995E-2</v>
      </c>
      <c r="R80" t="s">
        <v>42</v>
      </c>
      <c r="S80" s="3">
        <v>0.50545392623533902</v>
      </c>
      <c r="T80" s="3">
        <v>2.4988568605404602</v>
      </c>
      <c r="U80" s="3">
        <v>0.74976827617376895</v>
      </c>
      <c r="V80" s="3">
        <v>0.34748100802671</v>
      </c>
      <c r="W80" s="3">
        <v>0.23016133280453499</v>
      </c>
      <c r="X80" s="3">
        <v>1.26679404435766</v>
      </c>
      <c r="Y80" s="3">
        <v>2.4205412076019801</v>
      </c>
      <c r="Z80" s="3">
        <v>0.71676803934547895</v>
      </c>
      <c r="AA80" s="3">
        <v>33.5463891281223</v>
      </c>
      <c r="AB80" s="3">
        <v>39.637721664434103</v>
      </c>
      <c r="AC80" s="3">
        <v>28.069478460254299</v>
      </c>
      <c r="AD80" s="3">
        <v>0</v>
      </c>
      <c r="AE80" s="3">
        <v>11.714850782400401</v>
      </c>
      <c r="AF80" s="3">
        <v>0</v>
      </c>
      <c r="AG80" s="3">
        <v>0</v>
      </c>
      <c r="AH80" s="2">
        <v>37500000</v>
      </c>
      <c r="AI80" s="3">
        <v>2.18203927160482</v>
      </c>
      <c r="AJ80" s="3">
        <v>2.18203927160482</v>
      </c>
      <c r="AL80">
        <f t="shared" si="1"/>
        <v>1</v>
      </c>
    </row>
    <row r="81" spans="1:38" ht="14.45" customHeight="1" x14ac:dyDescent="0.25">
      <c r="A81">
        <v>68702</v>
      </c>
      <c r="B81" s="1">
        <v>45838</v>
      </c>
      <c r="C81">
        <v>2</v>
      </c>
      <c r="D81" s="16" t="s">
        <v>147</v>
      </c>
      <c r="E81" t="s">
        <v>73</v>
      </c>
      <c r="F81" s="6">
        <v>191697</v>
      </c>
      <c r="G81" s="6">
        <v>443</v>
      </c>
      <c r="H81" s="6">
        <v>76</v>
      </c>
      <c r="I81" s="2">
        <v>1667045062</v>
      </c>
      <c r="J81" s="2">
        <v>160721637</v>
      </c>
      <c r="K81" s="2">
        <v>2929916230</v>
      </c>
      <c r="L81" s="2">
        <v>13567180</v>
      </c>
      <c r="M81" s="2">
        <v>2610860281</v>
      </c>
      <c r="N81" s="2">
        <v>2093754936</v>
      </c>
      <c r="O81" s="2">
        <v>517105345</v>
      </c>
      <c r="P81" s="2">
        <v>301675725</v>
      </c>
      <c r="Q81" s="5">
        <v>0.1022</v>
      </c>
      <c r="R81" t="s">
        <v>42</v>
      </c>
      <c r="S81" s="3">
        <v>0.92611385001952795</v>
      </c>
      <c r="T81" s="3">
        <v>2.9127447783720402</v>
      </c>
      <c r="U81" s="3">
        <v>0.74348970633941203</v>
      </c>
      <c r="V81" s="3">
        <v>1.50123308424401</v>
      </c>
      <c r="W81" s="3">
        <v>0.70906571570528998</v>
      </c>
      <c r="X81" s="3">
        <v>2.4389758817449398</v>
      </c>
      <c r="Y81" s="3">
        <v>8.29573940694101</v>
      </c>
      <c r="Z81" s="3">
        <v>4.3349984490797198</v>
      </c>
      <c r="AA81" s="3">
        <v>49.488892087687901</v>
      </c>
      <c r="AB81" s="3">
        <v>53.276290957782599</v>
      </c>
      <c r="AC81" s="3">
        <v>14.0964079713637</v>
      </c>
      <c r="AD81" s="3">
        <v>-8.8417392549566305</v>
      </c>
      <c r="AE81" s="3">
        <v>17.6491511840937</v>
      </c>
      <c r="AF81" s="3">
        <v>0.68261337287448698</v>
      </c>
      <c r="AG81" s="3">
        <v>9.8781564211041496E-5</v>
      </c>
      <c r="AH81" s="2">
        <v>381900109</v>
      </c>
      <c r="AI81" s="3">
        <v>1.7033750395395599</v>
      </c>
      <c r="AJ81" s="3">
        <v>2.4034973314475301</v>
      </c>
      <c r="AL81">
        <f t="shared" si="1"/>
        <v>1</v>
      </c>
    </row>
    <row r="82" spans="1:38" ht="14.45" customHeight="1" x14ac:dyDescent="0.25">
      <c r="A82">
        <v>63837</v>
      </c>
      <c r="B82" s="1">
        <v>45838</v>
      </c>
      <c r="C82">
        <v>2</v>
      </c>
      <c r="D82" s="16" t="s">
        <v>148</v>
      </c>
      <c r="E82" t="s">
        <v>71</v>
      </c>
      <c r="F82" s="6">
        <v>16061</v>
      </c>
      <c r="G82" s="6">
        <v>88</v>
      </c>
      <c r="H82" s="6">
        <v>2</v>
      </c>
      <c r="I82" s="2">
        <v>382902358</v>
      </c>
      <c r="J82" s="2">
        <v>263615877</v>
      </c>
      <c r="K82" s="2">
        <v>582627814</v>
      </c>
      <c r="L82" s="2">
        <v>1917548</v>
      </c>
      <c r="M82" s="2">
        <v>469668445</v>
      </c>
      <c r="N82" s="2">
        <v>373725675</v>
      </c>
      <c r="O82" s="2">
        <v>95942770</v>
      </c>
      <c r="P82" s="2">
        <v>90060345</v>
      </c>
      <c r="Q82" s="5">
        <v>0.15440000000000001</v>
      </c>
      <c r="R82" t="s">
        <v>42</v>
      </c>
      <c r="S82" s="3">
        <v>0.658241146036327</v>
      </c>
      <c r="T82" s="3">
        <v>2.9847730544494699</v>
      </c>
      <c r="U82" s="3">
        <v>0.92003034417292096</v>
      </c>
      <c r="V82" s="3">
        <v>0.83706091984944098</v>
      </c>
      <c r="W82" s="3">
        <v>0.48514848790771897</v>
      </c>
      <c r="X82" s="3">
        <v>1.8307056233902801</v>
      </c>
      <c r="Y82" s="3">
        <v>3.5588648922008899</v>
      </c>
      <c r="Z82" s="3">
        <v>1.2578432827455901</v>
      </c>
      <c r="AA82" s="3">
        <v>292.08349024201499</v>
      </c>
      <c r="AB82" s="3">
        <v>292.71026776546302</v>
      </c>
      <c r="AC82" s="3">
        <v>14.5373614106243</v>
      </c>
      <c r="AD82" s="3">
        <v>-4.6586630331029699</v>
      </c>
      <c r="AE82" s="3">
        <v>16.467248506608399</v>
      </c>
      <c r="AF82" s="3">
        <v>3.8376454852874602</v>
      </c>
      <c r="AG82" s="3">
        <v>0</v>
      </c>
      <c r="AH82" s="2">
        <v>273749375</v>
      </c>
      <c r="AI82" s="3">
        <v>4.1059136515632897</v>
      </c>
      <c r="AJ82" s="3">
        <v>3.7643637718687399</v>
      </c>
      <c r="AL82">
        <f t="shared" si="1"/>
        <v>1</v>
      </c>
    </row>
    <row r="83" spans="1:38" ht="14.45" hidden="1" customHeight="1" x14ac:dyDescent="0.25">
      <c r="A83">
        <v>5546</v>
      </c>
      <c r="B83" s="1">
        <v>45838</v>
      </c>
      <c r="C83">
        <v>1</v>
      </c>
      <c r="D83" s="16" t="s">
        <v>149</v>
      </c>
      <c r="E83" t="s">
        <v>43</v>
      </c>
      <c r="F83" s="6">
        <v>7039</v>
      </c>
      <c r="G83" s="6">
        <v>14</v>
      </c>
      <c r="H83" s="6">
        <v>0</v>
      </c>
      <c r="I83" s="2">
        <v>49651755</v>
      </c>
      <c r="J83" s="2">
        <v>6853155</v>
      </c>
      <c r="K83" s="2">
        <v>85252722</v>
      </c>
      <c r="L83" s="2">
        <v>528879</v>
      </c>
      <c r="M83" s="2">
        <v>77587298</v>
      </c>
      <c r="N83" s="2">
        <v>76899423</v>
      </c>
      <c r="O83" s="2">
        <v>687875</v>
      </c>
      <c r="P83" s="2">
        <v>7657844</v>
      </c>
      <c r="Q83" s="5">
        <v>8.9700000000000002E-2</v>
      </c>
      <c r="R83" t="s">
        <v>42</v>
      </c>
      <c r="S83" s="3">
        <v>1.2407322314001901</v>
      </c>
      <c r="T83" s="3">
        <v>3.6419763817042701</v>
      </c>
      <c r="U83" s="3">
        <v>0.76592434192153303</v>
      </c>
      <c r="V83" s="3">
        <v>3.4490623745323798</v>
      </c>
      <c r="W83" s="3">
        <v>1.23028279665039</v>
      </c>
      <c r="X83" s="3">
        <v>0.85680153702522699</v>
      </c>
      <c r="Y83" s="3">
        <v>22.362952287876301</v>
      </c>
      <c r="Z83" s="3">
        <v>0.40884875690860301</v>
      </c>
      <c r="AA83" s="3">
        <v>68.973669351321305</v>
      </c>
      <c r="AB83" s="3">
        <v>89.4919640567241</v>
      </c>
      <c r="AC83" s="3">
        <v>19.050004057348499</v>
      </c>
      <c r="AD83" s="3">
        <v>-2.0426506468400198</v>
      </c>
      <c r="AE83" s="3">
        <v>0.80686573268593098</v>
      </c>
      <c r="AF83" s="3">
        <v>0</v>
      </c>
      <c r="AG83" s="3">
        <v>-8.8970994969341195</v>
      </c>
      <c r="AH83" s="2">
        <v>23000000</v>
      </c>
      <c r="AI83" s="3">
        <v>0</v>
      </c>
      <c r="AJ83" s="3">
        <v>0</v>
      </c>
      <c r="AL83">
        <f t="shared" si="1"/>
        <v>1</v>
      </c>
    </row>
    <row r="84" spans="1:38" ht="14.45" hidden="1" customHeight="1" x14ac:dyDescent="0.25">
      <c r="A84">
        <v>24078</v>
      </c>
      <c r="B84" s="1">
        <v>45838</v>
      </c>
      <c r="C84">
        <v>1</v>
      </c>
      <c r="D84" s="16" t="s">
        <v>150</v>
      </c>
      <c r="E84" t="s">
        <v>95</v>
      </c>
      <c r="F84" s="6">
        <v>7451</v>
      </c>
      <c r="G84" s="6">
        <v>35</v>
      </c>
      <c r="H84" s="6">
        <v>1</v>
      </c>
      <c r="I84" s="2">
        <v>59515222</v>
      </c>
      <c r="J84" s="2">
        <v>0</v>
      </c>
      <c r="K84" s="2">
        <v>121649212</v>
      </c>
      <c r="L84" s="2">
        <v>319687</v>
      </c>
      <c r="M84" s="2">
        <v>108134279</v>
      </c>
      <c r="N84" s="2">
        <v>104251866</v>
      </c>
      <c r="O84" s="2">
        <v>3882413</v>
      </c>
      <c r="P84" s="2">
        <v>15797205</v>
      </c>
      <c r="Q84" s="5">
        <v>0.1298</v>
      </c>
      <c r="R84" t="s">
        <v>42</v>
      </c>
      <c r="S84" s="3">
        <v>0.52558827919082596</v>
      </c>
      <c r="T84" s="3">
        <v>3.2379576778516199</v>
      </c>
      <c r="U84" s="3">
        <v>0.83670634132855704</v>
      </c>
      <c r="V84" s="3">
        <v>1.4518941053433401</v>
      </c>
      <c r="W84" s="3">
        <v>0.79392461982247198</v>
      </c>
      <c r="X84" s="3">
        <v>0.74839509125917403</v>
      </c>
      <c r="Y84" s="3">
        <v>5.4699423094148596</v>
      </c>
      <c r="Z84" s="3">
        <v>0.111317160219165</v>
      </c>
      <c r="AA84" s="3">
        <v>0</v>
      </c>
      <c r="AB84" s="3">
        <v>0</v>
      </c>
      <c r="AC84" s="3">
        <v>7.5341729299487801</v>
      </c>
      <c r="AD84" s="3">
        <v>-19.6699606037904</v>
      </c>
      <c r="AE84" s="3">
        <v>3.1914822432224201</v>
      </c>
      <c r="AF84" s="3">
        <v>0</v>
      </c>
      <c r="AG84" s="3">
        <v>0</v>
      </c>
      <c r="AH84" s="2">
        <v>16971062</v>
      </c>
      <c r="AI84" s="3">
        <v>6.3302337343852904E-4</v>
      </c>
      <c r="AJ84" s="3">
        <v>1.9370515227218998E-2</v>
      </c>
      <c r="AL84">
        <f t="shared" si="1"/>
        <v>1</v>
      </c>
    </row>
    <row r="85" spans="1:38" ht="14.45" hidden="1" customHeight="1" x14ac:dyDescent="0.25">
      <c r="A85">
        <v>16785</v>
      </c>
      <c r="B85" s="1">
        <v>45838</v>
      </c>
      <c r="C85">
        <v>1</v>
      </c>
      <c r="D85" s="16" t="s">
        <v>151</v>
      </c>
      <c r="E85" t="s">
        <v>41</v>
      </c>
      <c r="F85" s="6">
        <v>6611</v>
      </c>
      <c r="G85" s="6">
        <v>25</v>
      </c>
      <c r="H85" s="6">
        <v>4</v>
      </c>
      <c r="I85" s="2">
        <v>49913605</v>
      </c>
      <c r="J85" s="2">
        <v>10351656</v>
      </c>
      <c r="K85" s="2">
        <v>107239498</v>
      </c>
      <c r="L85" s="2">
        <v>55211</v>
      </c>
      <c r="M85" s="2">
        <v>90691567</v>
      </c>
      <c r="N85" s="2">
        <v>86361586</v>
      </c>
      <c r="O85" s="2">
        <v>4329981</v>
      </c>
      <c r="P85" s="2">
        <v>16735440</v>
      </c>
      <c r="Q85" s="5">
        <v>0.15579999999999999</v>
      </c>
      <c r="R85" t="s">
        <v>42</v>
      </c>
      <c r="S85" s="3">
        <v>0.102967658427495</v>
      </c>
      <c r="T85" s="3">
        <v>3.2475235943383498</v>
      </c>
      <c r="U85" s="3">
        <v>0.96464746314016803</v>
      </c>
      <c r="V85" s="3">
        <v>2.47897542163104</v>
      </c>
      <c r="W85" s="3">
        <v>1.6697752045759899</v>
      </c>
      <c r="X85" s="3">
        <v>1.0046319034660001</v>
      </c>
      <c r="Y85" s="3">
        <v>7.3935671843704096</v>
      </c>
      <c r="Z85" s="3">
        <v>0.43301520605374</v>
      </c>
      <c r="AA85" s="3">
        <v>59.586691476292202</v>
      </c>
      <c r="AB85" s="3">
        <v>61.854698770991398</v>
      </c>
      <c r="AC85" s="3">
        <v>21.484886100455299</v>
      </c>
      <c r="AD85" s="3">
        <v>-5.1379706777951499</v>
      </c>
      <c r="AE85" s="3">
        <v>4.0376736936981903</v>
      </c>
      <c r="AF85" s="3">
        <v>0</v>
      </c>
      <c r="AG85" s="3">
        <v>-0.43894274665022298</v>
      </c>
      <c r="AH85" s="2">
        <v>13500000</v>
      </c>
      <c r="AI85" s="3">
        <v>0</v>
      </c>
      <c r="AJ85" s="3">
        <v>0</v>
      </c>
      <c r="AL85">
        <f t="shared" si="1"/>
        <v>1</v>
      </c>
    </row>
    <row r="86" spans="1:38" ht="14.45" hidden="1" customHeight="1" x14ac:dyDescent="0.25">
      <c r="A86">
        <v>2285</v>
      </c>
      <c r="B86" s="1">
        <v>45838</v>
      </c>
      <c r="C86">
        <v>1</v>
      </c>
      <c r="D86" s="16" t="s">
        <v>152</v>
      </c>
      <c r="E86" t="s">
        <v>55</v>
      </c>
      <c r="F86" s="6">
        <v>135987</v>
      </c>
      <c r="G86" s="6">
        <v>312</v>
      </c>
      <c r="H86" s="6">
        <v>2</v>
      </c>
      <c r="I86" s="2">
        <v>2033301833</v>
      </c>
      <c r="J86" s="2">
        <v>0</v>
      </c>
      <c r="K86" s="2">
        <v>2378131697</v>
      </c>
      <c r="L86" s="2">
        <v>2414454</v>
      </c>
      <c r="M86" s="2">
        <v>1922245796</v>
      </c>
      <c r="N86" s="2">
        <v>1484595023</v>
      </c>
      <c r="O86" s="2">
        <v>437650773</v>
      </c>
      <c r="P86" s="2">
        <v>183038534</v>
      </c>
      <c r="Q86" s="5">
        <v>7.6899999999999996E-2</v>
      </c>
      <c r="R86" t="s">
        <v>42</v>
      </c>
      <c r="S86" s="3">
        <v>0.203054692307059</v>
      </c>
      <c r="T86" s="3">
        <v>3.0394142633556598</v>
      </c>
      <c r="U86" s="3">
        <v>0.78544509928520401</v>
      </c>
      <c r="V86" s="3">
        <v>1.7258915735212399</v>
      </c>
      <c r="W86" s="3">
        <v>1.0788562545893301</v>
      </c>
      <c r="X86" s="3">
        <v>1.3978877871793101</v>
      </c>
      <c r="Y86" s="3">
        <v>19.172238890418601</v>
      </c>
      <c r="Z86" s="3">
        <v>3.56610537538505</v>
      </c>
      <c r="AA86" s="3">
        <v>0</v>
      </c>
      <c r="AB86" s="3">
        <v>0</v>
      </c>
      <c r="AC86" s="3">
        <v>7.8583311948513996</v>
      </c>
      <c r="AD86" s="3">
        <v>-3.8849742972700998E-3</v>
      </c>
      <c r="AE86" s="3">
        <v>18.4031344248972</v>
      </c>
      <c r="AF86" s="3">
        <v>9.8201360881150599</v>
      </c>
      <c r="AG86" s="3">
        <v>0</v>
      </c>
      <c r="AH86" s="2">
        <v>910676091</v>
      </c>
      <c r="AI86" s="3">
        <v>18.138912760304301</v>
      </c>
      <c r="AJ86" s="3">
        <v>7.7646775733026798</v>
      </c>
      <c r="AL86">
        <f t="shared" si="1"/>
        <v>1</v>
      </c>
    </row>
    <row r="87" spans="1:38" ht="14.45" hidden="1" customHeight="1" x14ac:dyDescent="0.25">
      <c r="A87">
        <v>24181</v>
      </c>
      <c r="B87" s="1">
        <v>45838</v>
      </c>
      <c r="C87">
        <v>1</v>
      </c>
      <c r="D87" s="16" t="s">
        <v>153</v>
      </c>
      <c r="E87" t="s">
        <v>43</v>
      </c>
      <c r="F87" s="6">
        <v>34488</v>
      </c>
      <c r="G87" s="6">
        <v>96</v>
      </c>
      <c r="H87" s="6">
        <v>6</v>
      </c>
      <c r="I87" s="2">
        <v>344549996</v>
      </c>
      <c r="J87" s="2">
        <v>0</v>
      </c>
      <c r="K87" s="2">
        <v>473972945</v>
      </c>
      <c r="L87" s="2">
        <v>1388956</v>
      </c>
      <c r="M87" s="2">
        <v>360981950</v>
      </c>
      <c r="N87" s="2">
        <v>334864099</v>
      </c>
      <c r="O87" s="2">
        <v>26117851</v>
      </c>
      <c r="P87" s="2">
        <v>46934735</v>
      </c>
      <c r="Q87" s="5">
        <v>9.8900000000000002E-2</v>
      </c>
      <c r="R87" t="s">
        <v>42</v>
      </c>
      <c r="S87" s="3">
        <v>0.58609083689365404</v>
      </c>
      <c r="T87" s="3">
        <v>3.4690110845883799</v>
      </c>
      <c r="U87" s="3">
        <v>0.79383585185054695</v>
      </c>
      <c r="V87" s="3">
        <v>1.01895110746134</v>
      </c>
      <c r="W87" s="3">
        <v>0.47471398026079198</v>
      </c>
      <c r="X87" s="3">
        <v>0.90288986681631</v>
      </c>
      <c r="Y87" s="3">
        <v>7.4801658089685601</v>
      </c>
      <c r="Z87" s="3">
        <v>2.4676798537373199</v>
      </c>
      <c r="AA87" s="3">
        <v>0</v>
      </c>
      <c r="AB87" s="3">
        <v>0</v>
      </c>
      <c r="AC87" s="3">
        <v>4.0321297241976497</v>
      </c>
      <c r="AD87" s="3">
        <v>-31.774833713240302</v>
      </c>
      <c r="AE87" s="3">
        <v>5.5104096711680501</v>
      </c>
      <c r="AF87" s="3">
        <v>15.947331128784199</v>
      </c>
      <c r="AG87" s="3">
        <v>0</v>
      </c>
      <c r="AH87" s="2">
        <v>145919262</v>
      </c>
      <c r="AI87" s="3">
        <v>1.7779199136843999</v>
      </c>
      <c r="AJ87" s="3">
        <v>1.7779199136843999</v>
      </c>
      <c r="AL87">
        <f t="shared" si="1"/>
        <v>1</v>
      </c>
    </row>
    <row r="88" spans="1:38" ht="14.45" customHeight="1" x14ac:dyDescent="0.25">
      <c r="A88">
        <v>64030</v>
      </c>
      <c r="B88" s="1">
        <v>45838</v>
      </c>
      <c r="C88">
        <v>2</v>
      </c>
      <c r="D88" s="16" t="s">
        <v>153</v>
      </c>
      <c r="E88" t="s">
        <v>61</v>
      </c>
      <c r="F88" s="6">
        <v>7247</v>
      </c>
      <c r="G88" s="6">
        <v>21</v>
      </c>
      <c r="H88" s="6">
        <v>0</v>
      </c>
      <c r="I88" s="2">
        <v>69699557</v>
      </c>
      <c r="J88" s="2">
        <v>2306130</v>
      </c>
      <c r="K88" s="2">
        <v>104373857</v>
      </c>
      <c r="L88" s="2">
        <v>883736</v>
      </c>
      <c r="M88" s="2">
        <v>89630023</v>
      </c>
      <c r="N88" s="2">
        <v>88248761</v>
      </c>
      <c r="O88" s="2">
        <v>1381262</v>
      </c>
      <c r="P88" s="2">
        <v>14569481</v>
      </c>
      <c r="Q88" s="5">
        <v>0.1396</v>
      </c>
      <c r="R88" t="s">
        <v>42</v>
      </c>
      <c r="S88" s="3">
        <v>1.69340489160997</v>
      </c>
      <c r="T88" s="3">
        <v>5.3478353300673804</v>
      </c>
      <c r="U88" s="3">
        <v>0.57791915829804796</v>
      </c>
      <c r="V88" s="3">
        <v>5.3753268474862796</v>
      </c>
      <c r="W88" s="3">
        <v>3.6165237032998601</v>
      </c>
      <c r="X88" s="3">
        <v>3.2757625704851998</v>
      </c>
      <c r="Y88" s="3">
        <v>25.715253686799102</v>
      </c>
      <c r="Z88" s="3">
        <v>-1.0776430539976001</v>
      </c>
      <c r="AA88" s="3">
        <v>15.4493011796371</v>
      </c>
      <c r="AB88" s="3">
        <v>15.828497940317799</v>
      </c>
      <c r="AC88" s="3">
        <v>14.7999666238261</v>
      </c>
      <c r="AD88" s="3">
        <v>0</v>
      </c>
      <c r="AE88" s="3">
        <v>1.32337928261097</v>
      </c>
      <c r="AF88" s="3">
        <v>0</v>
      </c>
      <c r="AG88" s="3">
        <v>0.28228184655307897</v>
      </c>
      <c r="AH88" s="2">
        <v>10049571</v>
      </c>
      <c r="AI88" s="3">
        <v>1.2632913965844099</v>
      </c>
      <c r="AJ88" s="3">
        <v>1.2632913965844099</v>
      </c>
      <c r="AL88">
        <f t="shared" si="1"/>
        <v>1</v>
      </c>
    </row>
    <row r="89" spans="1:38" ht="14.45" customHeight="1" x14ac:dyDescent="0.25">
      <c r="A89">
        <v>61383</v>
      </c>
      <c r="B89" s="1">
        <v>45838</v>
      </c>
      <c r="C89">
        <v>2</v>
      </c>
      <c r="D89" s="16" t="s">
        <v>153</v>
      </c>
      <c r="E89" t="s">
        <v>88</v>
      </c>
      <c r="F89" s="6">
        <v>3751</v>
      </c>
      <c r="G89" s="6">
        <v>12</v>
      </c>
      <c r="H89" s="6">
        <v>0</v>
      </c>
      <c r="I89" s="2">
        <v>22662880</v>
      </c>
      <c r="J89" s="2">
        <v>0</v>
      </c>
      <c r="K89" s="2">
        <v>41541921</v>
      </c>
      <c r="L89" s="2">
        <v>4216</v>
      </c>
      <c r="M89" s="2">
        <v>38751943</v>
      </c>
      <c r="N89" s="2">
        <v>37660304</v>
      </c>
      <c r="O89" s="2">
        <v>1091639</v>
      </c>
      <c r="P89" s="2">
        <v>4002153</v>
      </c>
      <c r="Q89" s="5">
        <v>9.6299999999999997E-2</v>
      </c>
      <c r="R89" t="s">
        <v>42</v>
      </c>
      <c r="S89" s="3">
        <v>2.02975688100702E-2</v>
      </c>
      <c r="T89" s="3">
        <v>3.6159762568514799</v>
      </c>
      <c r="U89" s="3">
        <v>0.90408795109847295</v>
      </c>
      <c r="V89" s="3">
        <v>0.18472056508263701</v>
      </c>
      <c r="W89" s="3">
        <v>0</v>
      </c>
      <c r="X89" s="3">
        <v>1.3047767980062599</v>
      </c>
      <c r="Y89" s="3">
        <v>1.0460119840495901</v>
      </c>
      <c r="Z89" s="3">
        <v>1.31234363104059</v>
      </c>
      <c r="AA89" s="3">
        <v>0</v>
      </c>
      <c r="AB89" s="3">
        <v>0</v>
      </c>
      <c r="AC89" s="3">
        <v>25.827854710907602</v>
      </c>
      <c r="AD89" s="3">
        <v>-33.847031835114699</v>
      </c>
      <c r="AE89" s="3">
        <v>2.6278009627913002</v>
      </c>
      <c r="AF89" s="3">
        <v>0</v>
      </c>
      <c r="AG89" s="3">
        <v>0</v>
      </c>
      <c r="AH89" s="2">
        <v>3000000</v>
      </c>
      <c r="AI89" s="3">
        <v>0</v>
      </c>
      <c r="AJ89" s="3">
        <v>0</v>
      </c>
      <c r="AL89">
        <f t="shared" si="1"/>
        <v>1</v>
      </c>
    </row>
    <row r="90" spans="1:38" ht="14.45" hidden="1" customHeight="1" x14ac:dyDescent="0.25">
      <c r="A90">
        <v>16416</v>
      </c>
      <c r="B90" s="1">
        <v>45838</v>
      </c>
      <c r="C90">
        <v>1</v>
      </c>
      <c r="D90" s="16" t="s">
        <v>154</v>
      </c>
      <c r="E90" t="s">
        <v>155</v>
      </c>
      <c r="F90" s="6">
        <v>9212</v>
      </c>
      <c r="G90" s="6">
        <v>29</v>
      </c>
      <c r="H90" s="6">
        <v>0</v>
      </c>
      <c r="I90" s="2">
        <v>58837140</v>
      </c>
      <c r="J90" s="2">
        <v>0</v>
      </c>
      <c r="K90" s="2">
        <v>107805340</v>
      </c>
      <c r="L90" s="2">
        <v>105236</v>
      </c>
      <c r="M90" s="2">
        <v>96975286</v>
      </c>
      <c r="N90" s="2">
        <v>87864309</v>
      </c>
      <c r="O90" s="2">
        <v>9110977</v>
      </c>
      <c r="P90" s="2">
        <v>12514616</v>
      </c>
      <c r="Q90" s="5">
        <v>0.11609999999999999</v>
      </c>
      <c r="R90" t="s">
        <v>42</v>
      </c>
      <c r="S90" s="3">
        <v>0.19523337155654799</v>
      </c>
      <c r="T90" s="3">
        <v>3.7454656698824</v>
      </c>
      <c r="U90" s="3">
        <v>0.96137217764386795</v>
      </c>
      <c r="V90" s="3">
        <v>2.0551984681784301</v>
      </c>
      <c r="W90" s="3">
        <v>1.57864063413008</v>
      </c>
      <c r="X90" s="3">
        <v>0.61451321393255998</v>
      </c>
      <c r="Y90" s="3">
        <v>9.6624618765769608</v>
      </c>
      <c r="Z90" s="3">
        <v>1.0869930008240001</v>
      </c>
      <c r="AA90" s="3">
        <v>0</v>
      </c>
      <c r="AB90" s="3">
        <v>0</v>
      </c>
      <c r="AC90" s="3">
        <v>17.989501262182401</v>
      </c>
      <c r="AD90" s="3">
        <v>-24.407844395704998</v>
      </c>
      <c r="AE90" s="3">
        <v>8.4513225411653998</v>
      </c>
      <c r="AF90" s="3">
        <v>0</v>
      </c>
      <c r="AG90" s="3">
        <v>0</v>
      </c>
      <c r="AH90" s="2">
        <v>32368500</v>
      </c>
      <c r="AI90" s="3">
        <v>0.29437579227360999</v>
      </c>
      <c r="AJ90" s="3">
        <v>0.29437579227360999</v>
      </c>
      <c r="AL90">
        <f t="shared" si="1"/>
        <v>1</v>
      </c>
    </row>
    <row r="91" spans="1:38" ht="14.45" customHeight="1" x14ac:dyDescent="0.25">
      <c r="A91">
        <v>68679</v>
      </c>
      <c r="B91" s="1">
        <v>45838</v>
      </c>
      <c r="C91">
        <v>2</v>
      </c>
      <c r="D91" s="16" t="s">
        <v>156</v>
      </c>
      <c r="E91" t="s">
        <v>84</v>
      </c>
      <c r="F91" s="6">
        <v>18002</v>
      </c>
      <c r="G91" s="6">
        <v>57</v>
      </c>
      <c r="H91" s="6">
        <v>2</v>
      </c>
      <c r="I91" s="2">
        <v>197540753</v>
      </c>
      <c r="J91" s="2">
        <v>13468129</v>
      </c>
      <c r="K91" s="2">
        <v>252733708</v>
      </c>
      <c r="L91" s="2">
        <v>2034304</v>
      </c>
      <c r="M91" s="2">
        <v>226251439</v>
      </c>
      <c r="N91" s="2">
        <v>218679144</v>
      </c>
      <c r="O91" s="2">
        <v>7572295</v>
      </c>
      <c r="P91" s="2">
        <v>28535837</v>
      </c>
      <c r="Q91" s="5">
        <v>0.1128</v>
      </c>
      <c r="R91" t="s">
        <v>42</v>
      </c>
      <c r="S91" s="3">
        <v>1.6098398714586999</v>
      </c>
      <c r="T91" s="3">
        <v>4.7535439950099603</v>
      </c>
      <c r="U91" s="3">
        <v>0.66990911306671197</v>
      </c>
      <c r="V91" s="3">
        <v>2.66658394280799</v>
      </c>
      <c r="W91" s="3">
        <v>1.7275969379341201</v>
      </c>
      <c r="X91" s="3">
        <v>1.0169187721988699</v>
      </c>
      <c r="Y91" s="3">
        <v>18.4595601663971</v>
      </c>
      <c r="Z91" s="3">
        <v>1.5883185763922001</v>
      </c>
      <c r="AA91" s="3">
        <v>47.197245344511899</v>
      </c>
      <c r="AB91" s="3">
        <v>47.197245344511899</v>
      </c>
      <c r="AC91" s="3">
        <v>9.6297574204071008</v>
      </c>
      <c r="AD91" s="3">
        <v>-7.6205054016813998</v>
      </c>
      <c r="AE91" s="3">
        <v>2.9961555424969299</v>
      </c>
      <c r="AF91" s="3">
        <v>0</v>
      </c>
      <c r="AG91" s="3">
        <v>0</v>
      </c>
      <c r="AH91" s="2">
        <v>21650000</v>
      </c>
      <c r="AI91" s="3">
        <v>0</v>
      </c>
      <c r="AJ91" s="3">
        <v>0</v>
      </c>
      <c r="AL91">
        <f t="shared" si="1"/>
        <v>1</v>
      </c>
    </row>
    <row r="92" spans="1:38" ht="14.45" customHeight="1" x14ac:dyDescent="0.25">
      <c r="A92">
        <v>68343</v>
      </c>
      <c r="B92" s="1">
        <v>45838</v>
      </c>
      <c r="C92">
        <v>2</v>
      </c>
      <c r="D92" s="16" t="s">
        <v>156</v>
      </c>
      <c r="E92" t="s">
        <v>67</v>
      </c>
      <c r="F92" s="6">
        <v>2422</v>
      </c>
      <c r="G92" s="6">
        <v>5</v>
      </c>
      <c r="H92" s="6">
        <v>2</v>
      </c>
      <c r="I92" s="2">
        <v>14885653</v>
      </c>
      <c r="J92" s="2">
        <v>0</v>
      </c>
      <c r="K92" s="2">
        <v>24527614</v>
      </c>
      <c r="L92" s="2">
        <v>170736</v>
      </c>
      <c r="M92" s="2">
        <v>21817767</v>
      </c>
      <c r="N92" s="2">
        <v>21356382</v>
      </c>
      <c r="O92" s="2">
        <v>461385</v>
      </c>
      <c r="P92" s="2">
        <v>2584903</v>
      </c>
      <c r="Q92" s="5">
        <v>0.1053</v>
      </c>
      <c r="R92" t="s">
        <v>42</v>
      </c>
      <c r="S92" s="3">
        <v>1.3921941204717301</v>
      </c>
      <c r="T92" s="3">
        <v>4.3189932783514902</v>
      </c>
      <c r="U92" s="3">
        <v>0.70115939117424697</v>
      </c>
      <c r="V92" s="3">
        <v>0.25706631748032799</v>
      </c>
      <c r="W92" s="3">
        <v>0.114996634679043</v>
      </c>
      <c r="X92" s="3">
        <v>1.4202131408007399</v>
      </c>
      <c r="Y92" s="3">
        <v>1.4803650272369999</v>
      </c>
      <c r="Z92" s="3">
        <v>0.43529679837115698</v>
      </c>
      <c r="AA92" s="3">
        <v>0</v>
      </c>
      <c r="AB92" s="3">
        <v>0</v>
      </c>
      <c r="AC92" s="3">
        <v>27.771930853119301</v>
      </c>
      <c r="AD92" s="3">
        <v>0</v>
      </c>
      <c r="AE92" s="3">
        <v>1.8810839081208599</v>
      </c>
      <c r="AF92" s="3">
        <v>0</v>
      </c>
      <c r="AG92" s="3">
        <v>0</v>
      </c>
      <c r="AH92" s="2">
        <v>1500000</v>
      </c>
      <c r="AI92" s="3">
        <v>0</v>
      </c>
      <c r="AJ92" s="3">
        <v>0</v>
      </c>
      <c r="AL92">
        <f t="shared" si="1"/>
        <v>1</v>
      </c>
    </row>
    <row r="93" spans="1:38" ht="14.45" hidden="1" customHeight="1" x14ac:dyDescent="0.25">
      <c r="A93">
        <v>8428</v>
      </c>
      <c r="B93" s="1">
        <v>45838</v>
      </c>
      <c r="C93">
        <v>1</v>
      </c>
      <c r="D93" s="16" t="s">
        <v>157</v>
      </c>
      <c r="E93" t="s">
        <v>158</v>
      </c>
      <c r="F93" s="6">
        <v>21362</v>
      </c>
      <c r="G93" s="6">
        <v>72</v>
      </c>
      <c r="H93" s="6">
        <v>15</v>
      </c>
      <c r="I93" s="2">
        <v>221053856</v>
      </c>
      <c r="J93" s="2">
        <v>160345</v>
      </c>
      <c r="K93" s="2">
        <v>272127144</v>
      </c>
      <c r="L93" s="2">
        <v>1484361</v>
      </c>
      <c r="M93" s="2">
        <v>243651722</v>
      </c>
      <c r="N93" s="2">
        <v>233812804</v>
      </c>
      <c r="O93" s="2">
        <v>9838918</v>
      </c>
      <c r="P93" s="2">
        <v>27008075</v>
      </c>
      <c r="Q93" s="5">
        <v>9.9199999999999997E-2</v>
      </c>
      <c r="R93" t="s">
        <v>42</v>
      </c>
      <c r="S93" s="3">
        <v>1.09093196524342</v>
      </c>
      <c r="T93" s="3">
        <v>3.6633001226808899</v>
      </c>
      <c r="U93" s="3">
        <v>0.802302527207018</v>
      </c>
      <c r="V93" s="3">
        <v>0.89712617363254699</v>
      </c>
      <c r="W93" s="3">
        <v>0.22328042990573299</v>
      </c>
      <c r="X93" s="3">
        <v>0.33863195763479498</v>
      </c>
      <c r="Y93" s="3">
        <v>7.3427373109708904</v>
      </c>
      <c r="Z93" s="3">
        <v>0.42729442953635199</v>
      </c>
      <c r="AA93" s="3">
        <v>0.118320169060549</v>
      </c>
      <c r="AB93" s="3">
        <v>0.593692812242265</v>
      </c>
      <c r="AC93" s="3">
        <v>8.2151323353468904</v>
      </c>
      <c r="AD93" s="3">
        <v>-1.9364578926858E-3</v>
      </c>
      <c r="AE93" s="3">
        <v>3.6155592034582198</v>
      </c>
      <c r="AF93" s="3">
        <v>0</v>
      </c>
      <c r="AG93" s="3">
        <v>0</v>
      </c>
      <c r="AH93" s="2">
        <v>11000000</v>
      </c>
      <c r="AI93" s="3">
        <v>12.5555264490342</v>
      </c>
      <c r="AJ93" s="3">
        <v>9.2374706453532909</v>
      </c>
      <c r="AL93">
        <f t="shared" si="1"/>
        <v>1</v>
      </c>
    </row>
    <row r="94" spans="1:38" ht="14.45" hidden="1" customHeight="1" x14ac:dyDescent="0.25">
      <c r="A94">
        <v>8925</v>
      </c>
      <c r="B94" s="1">
        <v>45838</v>
      </c>
      <c r="C94">
        <v>1</v>
      </c>
      <c r="D94" s="16" t="s">
        <v>159</v>
      </c>
      <c r="E94" t="s">
        <v>95</v>
      </c>
      <c r="F94" s="6">
        <v>7778</v>
      </c>
      <c r="G94" s="6">
        <v>8</v>
      </c>
      <c r="H94" s="6">
        <v>5</v>
      </c>
      <c r="I94" s="2">
        <v>24764282</v>
      </c>
      <c r="J94" s="2">
        <v>0</v>
      </c>
      <c r="K94" s="2">
        <v>40206584</v>
      </c>
      <c r="L94" s="2">
        <v>547966</v>
      </c>
      <c r="M94" s="2">
        <v>31762853</v>
      </c>
      <c r="N94" s="2">
        <v>31269283</v>
      </c>
      <c r="O94" s="2">
        <v>493570</v>
      </c>
      <c r="P94" s="2">
        <v>8472598</v>
      </c>
      <c r="Q94" s="5">
        <v>0.21060000000000001</v>
      </c>
      <c r="R94" t="s">
        <v>42</v>
      </c>
      <c r="S94" s="3">
        <v>2.7257525782344501</v>
      </c>
      <c r="T94" s="3">
        <v>4.7417457797459202</v>
      </c>
      <c r="U94" s="3">
        <v>0.53235187467224099</v>
      </c>
      <c r="V94" s="3">
        <v>4.7496349783127201</v>
      </c>
      <c r="W94" s="3">
        <v>2.18228010810085</v>
      </c>
      <c r="X94" s="3">
        <v>1.2384489887492001</v>
      </c>
      <c r="Y94" s="3">
        <v>13.8825540878961</v>
      </c>
      <c r="Z94" s="3">
        <v>1.27738858848254</v>
      </c>
      <c r="AA94" s="3">
        <v>0</v>
      </c>
      <c r="AB94" s="3">
        <v>0</v>
      </c>
      <c r="AC94" s="3">
        <v>26.3777942438482</v>
      </c>
      <c r="AD94" s="3">
        <v>0</v>
      </c>
      <c r="AE94" s="3">
        <v>1.22758501443445</v>
      </c>
      <c r="AF94" s="3">
        <v>0</v>
      </c>
      <c r="AG94" s="3">
        <v>0</v>
      </c>
      <c r="AH94" s="2">
        <v>650000</v>
      </c>
      <c r="AI94" s="3">
        <v>1.18027551879601E-3</v>
      </c>
      <c r="AJ94" s="3">
        <v>5.5343119076344698E-2</v>
      </c>
      <c r="AL94">
        <f t="shared" si="1"/>
        <v>1</v>
      </c>
    </row>
    <row r="95" spans="1:38" ht="14.45" hidden="1" customHeight="1" x14ac:dyDescent="0.25">
      <c r="A95">
        <v>19853</v>
      </c>
      <c r="B95" s="1">
        <v>45838</v>
      </c>
      <c r="C95">
        <v>1</v>
      </c>
      <c r="D95" s="16" t="s">
        <v>160</v>
      </c>
      <c r="E95" t="s">
        <v>117</v>
      </c>
      <c r="F95" s="6">
        <v>9549</v>
      </c>
      <c r="G95" s="6">
        <v>38</v>
      </c>
      <c r="H95" s="6">
        <v>1</v>
      </c>
      <c r="I95" s="2">
        <v>66942202</v>
      </c>
      <c r="J95" s="2">
        <v>0</v>
      </c>
      <c r="K95" s="2">
        <v>154960891</v>
      </c>
      <c r="L95" s="2">
        <v>1155002</v>
      </c>
      <c r="M95" s="2">
        <v>130249912</v>
      </c>
      <c r="N95" s="2">
        <v>124595385</v>
      </c>
      <c r="O95" s="2">
        <v>5654527</v>
      </c>
      <c r="P95" s="2">
        <v>23744216</v>
      </c>
      <c r="Q95" s="5">
        <v>0.1532</v>
      </c>
      <c r="R95" t="s">
        <v>42</v>
      </c>
      <c r="S95" s="3">
        <v>1.49070128926917</v>
      </c>
      <c r="T95" s="3">
        <v>3.4727136410179802</v>
      </c>
      <c r="U95" s="3">
        <v>0.73721963997286499</v>
      </c>
      <c r="V95" s="3">
        <v>1.1631302477919701</v>
      </c>
      <c r="W95" s="3">
        <v>0.53788938702673705</v>
      </c>
      <c r="X95" s="3">
        <v>0.76629836586492905</v>
      </c>
      <c r="Y95" s="3">
        <v>3.27921966343298</v>
      </c>
      <c r="Z95" s="3">
        <v>0.91919648978934498</v>
      </c>
      <c r="AA95" s="3">
        <v>0</v>
      </c>
      <c r="AB95" s="3">
        <v>0</v>
      </c>
      <c r="AC95" s="3">
        <v>25.872872659205299</v>
      </c>
      <c r="AD95" s="3">
        <v>0</v>
      </c>
      <c r="AE95" s="3">
        <v>3.6490026377042399</v>
      </c>
      <c r="AF95" s="3">
        <v>0</v>
      </c>
      <c r="AG95" s="3">
        <v>-0.27530073008096001</v>
      </c>
      <c r="AH95" s="2">
        <v>90917070</v>
      </c>
      <c r="AI95" s="3">
        <v>8.6585297236177403E-2</v>
      </c>
      <c r="AJ95" s="3">
        <v>0.38248893962218</v>
      </c>
      <c r="AL95">
        <f t="shared" si="1"/>
        <v>1</v>
      </c>
    </row>
    <row r="96" spans="1:38" ht="14.45" customHeight="1" x14ac:dyDescent="0.25">
      <c r="A96">
        <v>67349</v>
      </c>
      <c r="B96" s="1">
        <v>45838</v>
      </c>
      <c r="C96">
        <v>2</v>
      </c>
      <c r="D96" s="16" t="s">
        <v>161</v>
      </c>
      <c r="E96" t="s">
        <v>73</v>
      </c>
      <c r="F96" s="6">
        <v>12666</v>
      </c>
      <c r="G96" s="6">
        <v>28</v>
      </c>
      <c r="H96" s="6">
        <v>0</v>
      </c>
      <c r="I96" s="2">
        <v>85317186</v>
      </c>
      <c r="J96" s="2">
        <v>3222610</v>
      </c>
      <c r="K96" s="2">
        <v>117022357</v>
      </c>
      <c r="L96" s="2">
        <v>569181</v>
      </c>
      <c r="M96" s="2">
        <v>104174214</v>
      </c>
      <c r="N96" s="2">
        <v>102693121</v>
      </c>
      <c r="O96" s="2">
        <v>1481093</v>
      </c>
      <c r="P96" s="2">
        <v>10983406</v>
      </c>
      <c r="Q96" s="5">
        <v>9.3799999999999994E-2</v>
      </c>
      <c r="R96" t="s">
        <v>42</v>
      </c>
      <c r="S96" s="3">
        <v>0.97277309155548797</v>
      </c>
      <c r="T96" s="3">
        <v>3.3248706484351498</v>
      </c>
      <c r="U96" s="3">
        <v>0.76592559552112005</v>
      </c>
      <c r="V96" s="3">
        <v>0.72090750859973296</v>
      </c>
      <c r="W96" s="3">
        <v>6.4355146453142498E-2</v>
      </c>
      <c r="X96" s="3">
        <v>0.54967119989166102</v>
      </c>
      <c r="Y96" s="3">
        <v>5.5998840432558001</v>
      </c>
      <c r="Z96" s="3">
        <v>1.0795376224825</v>
      </c>
      <c r="AA96" s="3">
        <v>29.3407163497371</v>
      </c>
      <c r="AB96" s="3">
        <v>29.3407163497371</v>
      </c>
      <c r="AC96" s="3">
        <v>14.231111410617</v>
      </c>
      <c r="AD96" s="3">
        <v>-20.762047765510999</v>
      </c>
      <c r="AE96" s="3">
        <v>1.26564960574158</v>
      </c>
      <c r="AF96" s="3">
        <v>1.28195161886886</v>
      </c>
      <c r="AG96" s="3">
        <v>0</v>
      </c>
      <c r="AH96" s="2">
        <v>43744830</v>
      </c>
      <c r="AI96" s="3">
        <v>2.4962202071015098</v>
      </c>
      <c r="AJ96" s="3">
        <v>1.4036629438991901</v>
      </c>
      <c r="AL96">
        <f t="shared" si="1"/>
        <v>1</v>
      </c>
    </row>
    <row r="97" spans="1:38" ht="14.45" customHeight="1" x14ac:dyDescent="0.25">
      <c r="A97">
        <v>60936</v>
      </c>
      <c r="B97" s="1">
        <v>45838</v>
      </c>
      <c r="C97">
        <v>2</v>
      </c>
      <c r="D97" s="16" t="s">
        <v>162</v>
      </c>
      <c r="E97" t="s">
        <v>84</v>
      </c>
      <c r="F97" s="6">
        <v>43951</v>
      </c>
      <c r="G97" s="6">
        <v>167</v>
      </c>
      <c r="H97" s="6">
        <v>3</v>
      </c>
      <c r="I97" s="2">
        <v>418828068</v>
      </c>
      <c r="J97" s="2">
        <v>70774641</v>
      </c>
      <c r="K97" s="2">
        <v>641506549</v>
      </c>
      <c r="L97" s="2">
        <v>-696525</v>
      </c>
      <c r="M97" s="2">
        <v>558131146</v>
      </c>
      <c r="N97" s="2">
        <v>532753908</v>
      </c>
      <c r="O97" s="2">
        <v>25377238</v>
      </c>
      <c r="P97" s="2">
        <v>76997247</v>
      </c>
      <c r="Q97" s="5">
        <v>0.12</v>
      </c>
      <c r="R97" t="s">
        <v>42</v>
      </c>
      <c r="S97" s="3">
        <v>-0.217152888333179</v>
      </c>
      <c r="T97" s="3">
        <v>3.6232047882024001</v>
      </c>
      <c r="U97" s="3">
        <v>0.96775780552901303</v>
      </c>
      <c r="V97" s="3">
        <v>2.4978108678236901</v>
      </c>
      <c r="W97" s="3">
        <v>0.62955713846761596</v>
      </c>
      <c r="X97" s="3">
        <v>1.04052959507002</v>
      </c>
      <c r="Y97" s="3">
        <v>13.586892269018399</v>
      </c>
      <c r="Z97" s="3">
        <v>1.25786964824859</v>
      </c>
      <c r="AA97" s="3">
        <v>89.296340686050797</v>
      </c>
      <c r="AB97" s="3">
        <v>91.918404563217706</v>
      </c>
      <c r="AC97" s="3">
        <v>14.7349162915561</v>
      </c>
      <c r="AD97" s="3">
        <v>-6.8884112181309503</v>
      </c>
      <c r="AE97" s="3">
        <v>3.9558813607684602</v>
      </c>
      <c r="AF97" s="3">
        <v>0.91892810902543098</v>
      </c>
      <c r="AG97" s="3">
        <v>-1.36862036119291E-2</v>
      </c>
      <c r="AH97" s="2">
        <v>122105016</v>
      </c>
      <c r="AI97" s="3">
        <v>1.5584972797793701E-3</v>
      </c>
      <c r="AJ97" s="3">
        <v>14.3571029234331</v>
      </c>
      <c r="AL97">
        <f t="shared" si="1"/>
        <v>0</v>
      </c>
    </row>
    <row r="98" spans="1:38" ht="14.45" customHeight="1" x14ac:dyDescent="0.25">
      <c r="A98">
        <v>61503</v>
      </c>
      <c r="B98" s="1">
        <v>45838</v>
      </c>
      <c r="C98">
        <v>2</v>
      </c>
      <c r="D98" s="16" t="s">
        <v>163</v>
      </c>
      <c r="E98" t="s">
        <v>84</v>
      </c>
      <c r="F98" s="6">
        <v>190879</v>
      </c>
      <c r="G98" s="6">
        <v>548</v>
      </c>
      <c r="H98" s="6">
        <v>85</v>
      </c>
      <c r="I98" s="2">
        <v>2883159730</v>
      </c>
      <c r="J98" s="2">
        <v>630089371</v>
      </c>
      <c r="K98" s="2">
        <v>3687511183</v>
      </c>
      <c r="L98" s="2">
        <v>20034219</v>
      </c>
      <c r="M98" s="2">
        <v>3083727185</v>
      </c>
      <c r="N98" s="2">
        <v>2762641431</v>
      </c>
      <c r="O98" s="2">
        <v>321085754</v>
      </c>
      <c r="P98" s="2">
        <v>356737701</v>
      </c>
      <c r="Q98" s="5">
        <v>9.6600000000000005E-2</v>
      </c>
      <c r="R98" t="s">
        <v>42</v>
      </c>
      <c r="S98" s="3">
        <v>1.0865984131715101</v>
      </c>
      <c r="T98" s="3">
        <v>3.06702646818793</v>
      </c>
      <c r="U98" s="3">
        <v>0.69124383669110201</v>
      </c>
      <c r="V98" s="3">
        <v>1.3541149868932201</v>
      </c>
      <c r="W98" s="3">
        <v>0.54977078914736399</v>
      </c>
      <c r="X98" s="3">
        <v>0.83810805723205595</v>
      </c>
      <c r="Y98" s="3">
        <v>10.943978696549401</v>
      </c>
      <c r="Z98" s="3">
        <v>1.5213626103398601</v>
      </c>
      <c r="AA98" s="3">
        <v>171.19812576243501</v>
      </c>
      <c r="AB98" s="3">
        <v>176.625394297756</v>
      </c>
      <c r="AC98" s="3">
        <v>6.8703652254117102</v>
      </c>
      <c r="AD98" s="3">
        <v>-3.6008434107164899</v>
      </c>
      <c r="AE98" s="3">
        <v>8.7073838712748906</v>
      </c>
      <c r="AF98" s="3">
        <v>6.3186249054420802</v>
      </c>
      <c r="AG98" s="3">
        <v>0</v>
      </c>
      <c r="AH98" s="2">
        <v>737154222</v>
      </c>
      <c r="AI98" s="3">
        <v>2.00159388255967</v>
      </c>
      <c r="AJ98" s="3">
        <v>2.7799884823499501</v>
      </c>
      <c r="AL98">
        <f t="shared" si="1"/>
        <v>1</v>
      </c>
    </row>
    <row r="99" spans="1:38" ht="14.45" customHeight="1" x14ac:dyDescent="0.25">
      <c r="A99">
        <v>65521</v>
      </c>
      <c r="B99" s="1">
        <v>45838</v>
      </c>
      <c r="C99">
        <v>2</v>
      </c>
      <c r="D99" s="16" t="s">
        <v>164</v>
      </c>
      <c r="E99" t="s">
        <v>61</v>
      </c>
      <c r="F99" s="6">
        <v>3643</v>
      </c>
      <c r="G99" s="6">
        <v>7</v>
      </c>
      <c r="H99" s="6">
        <v>0</v>
      </c>
      <c r="I99" s="2">
        <v>17321206</v>
      </c>
      <c r="J99" s="2">
        <v>0</v>
      </c>
      <c r="K99" s="2">
        <v>26028952</v>
      </c>
      <c r="L99" s="2">
        <v>242334</v>
      </c>
      <c r="M99" s="2">
        <v>21708017</v>
      </c>
      <c r="N99" s="2">
        <v>21283385</v>
      </c>
      <c r="O99" s="2">
        <v>424632</v>
      </c>
      <c r="P99" s="2">
        <v>4164687</v>
      </c>
      <c r="Q99" s="5">
        <v>0.1618</v>
      </c>
      <c r="R99" t="s">
        <v>42</v>
      </c>
      <c r="S99" s="3">
        <v>1.8620342455585599</v>
      </c>
      <c r="T99" s="3">
        <v>5.6217399763155997</v>
      </c>
      <c r="U99" s="3">
        <v>0.66637917156634396</v>
      </c>
      <c r="V99" s="3">
        <v>3.7475566077789302</v>
      </c>
      <c r="W99" s="3">
        <v>1.80376585787387</v>
      </c>
      <c r="X99" s="3">
        <v>1.0495920434177599</v>
      </c>
      <c r="Y99" s="3">
        <v>15.586333378714899</v>
      </c>
      <c r="Z99" s="3">
        <v>1.5828320351565399</v>
      </c>
      <c r="AA99" s="3">
        <v>0</v>
      </c>
      <c r="AB99" s="3">
        <v>0</v>
      </c>
      <c r="AC99" s="3">
        <v>25.122955392134099</v>
      </c>
      <c r="AD99" s="3">
        <v>0</v>
      </c>
      <c r="AE99" s="3">
        <v>1.6313833918476599</v>
      </c>
      <c r="AF99" s="3">
        <v>0</v>
      </c>
      <c r="AG99" s="3">
        <v>0</v>
      </c>
      <c r="AH99" s="2">
        <v>1182000</v>
      </c>
      <c r="AI99" s="3">
        <v>0</v>
      </c>
      <c r="AJ99" s="3">
        <v>0</v>
      </c>
      <c r="AL99">
        <f t="shared" si="1"/>
        <v>1</v>
      </c>
    </row>
    <row r="100" spans="1:38" ht="14.45" hidden="1" customHeight="1" x14ac:dyDescent="0.25">
      <c r="A100">
        <v>12164</v>
      </c>
      <c r="B100" s="1">
        <v>45838</v>
      </c>
      <c r="C100">
        <v>1</v>
      </c>
      <c r="D100" s="16" t="s">
        <v>165</v>
      </c>
      <c r="E100" t="s">
        <v>166</v>
      </c>
      <c r="F100" s="6">
        <v>24341</v>
      </c>
      <c r="G100" s="6">
        <v>52</v>
      </c>
      <c r="H100" s="6">
        <v>1</v>
      </c>
      <c r="I100" s="2">
        <v>260402196</v>
      </c>
      <c r="J100" s="2">
        <v>0</v>
      </c>
      <c r="K100" s="2">
        <v>342964488</v>
      </c>
      <c r="L100" s="2">
        <v>1618789</v>
      </c>
      <c r="M100" s="2">
        <v>299123952</v>
      </c>
      <c r="N100" s="2">
        <v>272236326</v>
      </c>
      <c r="O100" s="2">
        <v>26887626</v>
      </c>
      <c r="P100" s="2">
        <v>41623402</v>
      </c>
      <c r="Q100" s="5">
        <v>0.1212</v>
      </c>
      <c r="R100" t="s">
        <v>42</v>
      </c>
      <c r="S100" s="3">
        <v>0.94399802699106306</v>
      </c>
      <c r="T100" s="3">
        <v>2.9775001078245702</v>
      </c>
      <c r="U100" s="3">
        <v>0.74640578768508503</v>
      </c>
      <c r="V100" s="3">
        <v>0.67753883304425</v>
      </c>
      <c r="W100" s="3">
        <v>0.16394062974799201</v>
      </c>
      <c r="X100" s="3">
        <v>0.69517808521092495</v>
      </c>
      <c r="Y100" s="3">
        <v>4.2387837495839502</v>
      </c>
      <c r="Z100" s="3">
        <v>1.3286684255169701</v>
      </c>
      <c r="AA100" s="3">
        <v>0</v>
      </c>
      <c r="AB100" s="3">
        <v>0</v>
      </c>
      <c r="AC100" s="3">
        <v>18.557965978098601</v>
      </c>
      <c r="AD100" s="3">
        <v>0</v>
      </c>
      <c r="AE100" s="3">
        <v>7.8397696965057202</v>
      </c>
      <c r="AF100" s="3">
        <v>0</v>
      </c>
      <c r="AG100" s="3">
        <v>-3.6988807402143602E-2</v>
      </c>
      <c r="AH100" s="2">
        <v>29559778</v>
      </c>
      <c r="AI100" s="3">
        <v>7.5368659198015595E-2</v>
      </c>
      <c r="AJ100" s="3">
        <v>7.5368659198015595E-2</v>
      </c>
      <c r="AL100">
        <f t="shared" si="1"/>
        <v>1</v>
      </c>
    </row>
    <row r="101" spans="1:38" ht="14.45" customHeight="1" x14ac:dyDescent="0.25">
      <c r="A101">
        <v>61405</v>
      </c>
      <c r="B101" s="1">
        <v>45838</v>
      </c>
      <c r="C101">
        <v>2</v>
      </c>
      <c r="D101" s="16" t="s">
        <v>167</v>
      </c>
      <c r="E101" t="s">
        <v>84</v>
      </c>
      <c r="F101" s="6">
        <v>3957</v>
      </c>
      <c r="G101" s="6">
        <v>14</v>
      </c>
      <c r="H101" s="6">
        <v>0</v>
      </c>
      <c r="I101" s="2">
        <v>27917606</v>
      </c>
      <c r="J101" s="2">
        <v>0</v>
      </c>
      <c r="K101" s="2">
        <v>49359985</v>
      </c>
      <c r="L101" s="2">
        <v>86080</v>
      </c>
      <c r="M101" s="2">
        <v>40937011</v>
      </c>
      <c r="N101" s="2">
        <v>39217951</v>
      </c>
      <c r="O101" s="2">
        <v>1719060</v>
      </c>
      <c r="P101" s="2">
        <v>7898273</v>
      </c>
      <c r="Q101" s="5">
        <v>0.16</v>
      </c>
      <c r="R101" t="s">
        <v>42</v>
      </c>
      <c r="S101" s="3">
        <v>0.34878454683485</v>
      </c>
      <c r="T101" s="3">
        <v>4.3420758738074996</v>
      </c>
      <c r="U101" s="3">
        <v>0.828378989509582</v>
      </c>
      <c r="V101" s="3">
        <v>2.5956057980043101</v>
      </c>
      <c r="W101" s="3">
        <v>0.56370879365515802</v>
      </c>
      <c r="X101" s="3">
        <v>0.70032867431397905</v>
      </c>
      <c r="Y101" s="3">
        <v>9.1745499300923097</v>
      </c>
      <c r="Z101" s="3">
        <v>1.2009080972511299</v>
      </c>
      <c r="AA101" s="3">
        <v>0</v>
      </c>
      <c r="AB101" s="3">
        <v>0</v>
      </c>
      <c r="AC101" s="3">
        <v>14.486995893535999</v>
      </c>
      <c r="AD101" s="3">
        <v>-4.9011093944207804</v>
      </c>
      <c r="AE101" s="3">
        <v>3.4826995996858598</v>
      </c>
      <c r="AF101" s="3">
        <v>0</v>
      </c>
      <c r="AG101" s="3">
        <v>0</v>
      </c>
      <c r="AH101" s="2">
        <v>4100000</v>
      </c>
      <c r="AI101" s="3">
        <v>1.27876055942862</v>
      </c>
      <c r="AJ101" s="3">
        <v>1.27876055942862</v>
      </c>
      <c r="AL101">
        <f t="shared" si="1"/>
        <v>1</v>
      </c>
    </row>
    <row r="102" spans="1:38" ht="14.45" hidden="1" customHeight="1" x14ac:dyDescent="0.25">
      <c r="A102">
        <v>14723</v>
      </c>
      <c r="B102" s="1">
        <v>45838</v>
      </c>
      <c r="C102">
        <v>1</v>
      </c>
      <c r="D102" s="16" t="s">
        <v>168</v>
      </c>
      <c r="E102" t="s">
        <v>71</v>
      </c>
      <c r="F102" s="6">
        <v>9458</v>
      </c>
      <c r="G102" s="6">
        <v>23</v>
      </c>
      <c r="H102" s="6">
        <v>1</v>
      </c>
      <c r="I102" s="2">
        <v>164510713</v>
      </c>
      <c r="J102" s="2">
        <v>0</v>
      </c>
      <c r="K102" s="2">
        <v>469859478</v>
      </c>
      <c r="L102" s="2">
        <v>380776</v>
      </c>
      <c r="M102" s="2">
        <v>330948260</v>
      </c>
      <c r="N102" s="2">
        <v>305640907</v>
      </c>
      <c r="O102" s="2">
        <v>25307353</v>
      </c>
      <c r="P102" s="2">
        <v>42250924</v>
      </c>
      <c r="Q102" s="5">
        <v>8.9899999999999994E-2</v>
      </c>
      <c r="R102" t="s">
        <v>42</v>
      </c>
      <c r="S102" s="3">
        <v>0.16208079982585799</v>
      </c>
      <c r="T102" s="3">
        <v>1.5307380901657599</v>
      </c>
      <c r="U102" s="3">
        <v>0.87070534037066705</v>
      </c>
      <c r="V102" s="3">
        <v>0.53116540805461099</v>
      </c>
      <c r="W102" s="3">
        <v>0.27002375219174901</v>
      </c>
      <c r="X102" s="3">
        <v>0.151965787176425</v>
      </c>
      <c r="Y102" s="3">
        <v>2.0681772545376802</v>
      </c>
      <c r="Z102" s="3">
        <v>0.15419307752890801</v>
      </c>
      <c r="AA102" s="3">
        <v>0</v>
      </c>
      <c r="AB102" s="3">
        <v>0</v>
      </c>
      <c r="AC102" s="3">
        <v>19.304939507892598</v>
      </c>
      <c r="AD102" s="3">
        <v>-55.9707285928232</v>
      </c>
      <c r="AE102" s="3">
        <v>5.3861535597245096</v>
      </c>
      <c r="AF102" s="3">
        <v>24.688232425099699</v>
      </c>
      <c r="AG102" s="3">
        <v>0</v>
      </c>
      <c r="AH102" s="2">
        <v>154346869</v>
      </c>
      <c r="AI102" s="3">
        <v>0.35274968187678002</v>
      </c>
      <c r="AJ102" s="3">
        <v>0.35274968187678002</v>
      </c>
      <c r="AL102">
        <f t="shared" si="1"/>
        <v>1</v>
      </c>
    </row>
    <row r="103" spans="1:38" ht="14.45" hidden="1" customHeight="1" x14ac:dyDescent="0.25">
      <c r="A103">
        <v>12153</v>
      </c>
      <c r="B103" s="1">
        <v>45838</v>
      </c>
      <c r="C103">
        <v>1</v>
      </c>
      <c r="D103" s="16" t="s">
        <v>169</v>
      </c>
      <c r="E103" t="s">
        <v>95</v>
      </c>
      <c r="F103" s="6">
        <v>8980</v>
      </c>
      <c r="G103" s="6">
        <v>30</v>
      </c>
      <c r="H103" s="6">
        <v>1</v>
      </c>
      <c r="I103" s="2">
        <v>67135620</v>
      </c>
      <c r="J103" s="2">
        <v>719399</v>
      </c>
      <c r="K103" s="2">
        <v>99154145</v>
      </c>
      <c r="L103" s="2">
        <v>155246</v>
      </c>
      <c r="M103" s="2">
        <v>86507781</v>
      </c>
      <c r="N103" s="2">
        <v>82973712</v>
      </c>
      <c r="O103" s="2">
        <v>3534069</v>
      </c>
      <c r="P103" s="2">
        <v>11530863</v>
      </c>
      <c r="Q103" s="5">
        <v>0.1162</v>
      </c>
      <c r="R103" t="s">
        <v>42</v>
      </c>
      <c r="S103" s="3">
        <v>0.313140716406762</v>
      </c>
      <c r="T103" s="3">
        <v>3.7057411972036101</v>
      </c>
      <c r="U103" s="3">
        <v>0.814798501222742</v>
      </c>
      <c r="V103" s="3">
        <v>2.82634166482711</v>
      </c>
      <c r="W103" s="3">
        <v>0.94801835448901794</v>
      </c>
      <c r="X103" s="3">
        <v>1.5478236441400299</v>
      </c>
      <c r="Y103" s="3">
        <v>16.455680723983999</v>
      </c>
      <c r="Z103" s="3">
        <v>2.7615365823009101</v>
      </c>
      <c r="AA103" s="3">
        <v>6.2388998984724697</v>
      </c>
      <c r="AB103" s="3">
        <v>6.2388998984724697</v>
      </c>
      <c r="AC103" s="3">
        <v>14.0492371751075</v>
      </c>
      <c r="AD103" s="3">
        <v>0</v>
      </c>
      <c r="AE103" s="3">
        <v>3.5642171086241499</v>
      </c>
      <c r="AF103" s="3">
        <v>2.8238859807625798</v>
      </c>
      <c r="AG103" s="3">
        <v>-6.0455058741050003</v>
      </c>
      <c r="AH103" s="2">
        <v>4320000</v>
      </c>
      <c r="AI103" s="3">
        <v>0.17344755548652299</v>
      </c>
      <c r="AJ103" s="3">
        <v>0.74639686552515605</v>
      </c>
      <c r="AL103">
        <f t="shared" si="1"/>
        <v>1</v>
      </c>
    </row>
    <row r="104" spans="1:38" ht="14.45" hidden="1" customHeight="1" x14ac:dyDescent="0.25">
      <c r="A104">
        <v>2847</v>
      </c>
      <c r="B104" s="1">
        <v>45838</v>
      </c>
      <c r="C104">
        <v>1</v>
      </c>
      <c r="D104" s="16" t="s">
        <v>4390</v>
      </c>
      <c r="E104" t="s">
        <v>182</v>
      </c>
      <c r="F104" s="6">
        <v>14100</v>
      </c>
      <c r="G104" s="6">
        <v>42</v>
      </c>
      <c r="H104" s="6">
        <v>0</v>
      </c>
      <c r="I104" s="2">
        <v>227145347</v>
      </c>
      <c r="J104" s="2">
        <v>0</v>
      </c>
      <c r="K104" s="2">
        <v>348001354</v>
      </c>
      <c r="L104" s="2">
        <v>3049528</v>
      </c>
      <c r="M104" s="2">
        <v>281666170</v>
      </c>
      <c r="N104" s="2">
        <v>259037939</v>
      </c>
      <c r="O104" s="2">
        <v>22628231</v>
      </c>
      <c r="P104" s="2">
        <v>63970875</v>
      </c>
      <c r="Q104" s="5">
        <v>0.18379999999999999</v>
      </c>
      <c r="R104" t="s">
        <v>42</v>
      </c>
      <c r="S104" s="3">
        <v>1.75259547984402</v>
      </c>
      <c r="T104" s="3">
        <v>3.4477147465351501</v>
      </c>
      <c r="U104" s="3">
        <v>0.77739585698038705</v>
      </c>
      <c r="V104" s="3">
        <v>1.5454721157022</v>
      </c>
      <c r="W104" s="3">
        <v>0.79058366095432298</v>
      </c>
      <c r="X104" s="3">
        <v>0.37670153111258797</v>
      </c>
      <c r="Y104" s="3">
        <v>5.4876035383289699</v>
      </c>
      <c r="Z104" s="3">
        <v>0.48281190463628998</v>
      </c>
      <c r="AA104" s="3">
        <v>0</v>
      </c>
      <c r="AB104" s="3">
        <v>0</v>
      </c>
      <c r="AC104" s="3">
        <v>19.4358703558378</v>
      </c>
      <c r="AD104" s="3">
        <v>-2.5258666541609802</v>
      </c>
      <c r="AE104" s="3">
        <v>6.5023399305509599</v>
      </c>
      <c r="AF104" s="3">
        <v>0</v>
      </c>
      <c r="AG104" s="3">
        <v>-6.8973575865579506E-2</v>
      </c>
      <c r="AH104" s="2">
        <v>77659502</v>
      </c>
      <c r="AI104" s="3">
        <v>7.8160569165264704E-2</v>
      </c>
      <c r="AJ104" s="3">
        <v>8.1541795387353996E-2</v>
      </c>
      <c r="AL104">
        <f t="shared" si="1"/>
        <v>1</v>
      </c>
    </row>
    <row r="105" spans="1:38" ht="14.45" customHeight="1" x14ac:dyDescent="0.25">
      <c r="A105">
        <v>61808</v>
      </c>
      <c r="B105" s="1">
        <v>45838</v>
      </c>
      <c r="C105">
        <v>2</v>
      </c>
      <c r="D105" s="16" t="s">
        <v>170</v>
      </c>
      <c r="E105" t="s">
        <v>59</v>
      </c>
      <c r="F105" s="6">
        <v>2269</v>
      </c>
      <c r="G105" s="6">
        <v>3</v>
      </c>
      <c r="H105" s="6">
        <v>1</v>
      </c>
      <c r="I105" s="2">
        <v>15101844</v>
      </c>
      <c r="J105" s="2">
        <v>0</v>
      </c>
      <c r="K105" s="2">
        <v>38346011</v>
      </c>
      <c r="L105" s="2">
        <v>56344</v>
      </c>
      <c r="M105" s="2">
        <v>34267109</v>
      </c>
      <c r="N105" s="2">
        <v>32851512</v>
      </c>
      <c r="O105" s="2">
        <v>1415597</v>
      </c>
      <c r="P105" s="2">
        <v>4017620</v>
      </c>
      <c r="Q105" s="5">
        <v>0.1048</v>
      </c>
      <c r="R105" t="s">
        <v>42</v>
      </c>
      <c r="S105" s="3">
        <v>0.29387150595664302</v>
      </c>
      <c r="T105" s="3">
        <v>2.2839663817965299</v>
      </c>
      <c r="U105" s="3">
        <v>0.78856231877855398</v>
      </c>
      <c r="V105" s="3">
        <v>3.5301980340943802</v>
      </c>
      <c r="W105" s="3">
        <v>2.73399725225608</v>
      </c>
      <c r="X105" s="3">
        <v>0.75327887111004499</v>
      </c>
      <c r="Y105" s="3">
        <v>13.2696720944241</v>
      </c>
      <c r="Z105" s="3">
        <v>0.984338986763308</v>
      </c>
      <c r="AA105" s="3">
        <v>0</v>
      </c>
      <c r="AB105" s="3">
        <v>0</v>
      </c>
      <c r="AC105" s="3">
        <v>16.224063045306099</v>
      </c>
      <c r="AD105" s="3">
        <v>0</v>
      </c>
      <c r="AE105" s="3">
        <v>3.6916408332538202</v>
      </c>
      <c r="AF105" s="3">
        <v>0</v>
      </c>
      <c r="AG105" s="3">
        <v>-22.6952026324043</v>
      </c>
      <c r="AH105" s="2">
        <v>1000000</v>
      </c>
      <c r="AI105" s="3">
        <v>0</v>
      </c>
      <c r="AJ105" s="3">
        <v>0</v>
      </c>
      <c r="AL105">
        <f t="shared" si="1"/>
        <v>1</v>
      </c>
    </row>
    <row r="106" spans="1:38" ht="14.45" hidden="1" customHeight="1" x14ac:dyDescent="0.25">
      <c r="A106">
        <v>857</v>
      </c>
      <c r="B106" s="1">
        <v>45838</v>
      </c>
      <c r="C106">
        <v>1</v>
      </c>
      <c r="D106" s="16" t="s">
        <v>171</v>
      </c>
      <c r="E106" t="s">
        <v>41</v>
      </c>
      <c r="F106" s="6">
        <v>236675</v>
      </c>
      <c r="G106" s="6">
        <v>501</v>
      </c>
      <c r="H106" s="6">
        <v>24</v>
      </c>
      <c r="I106" s="2">
        <v>3696850723</v>
      </c>
      <c r="J106" s="2">
        <v>281183865</v>
      </c>
      <c r="K106" s="2">
        <v>4131313021</v>
      </c>
      <c r="L106" s="2">
        <v>10096752</v>
      </c>
      <c r="M106" s="2">
        <v>3603768028</v>
      </c>
      <c r="N106" s="2">
        <v>3239074783</v>
      </c>
      <c r="O106" s="2">
        <v>364693245</v>
      </c>
      <c r="P106" s="2">
        <v>349655310</v>
      </c>
      <c r="Q106" s="5">
        <v>8.48E-2</v>
      </c>
      <c r="R106" t="s">
        <v>42</v>
      </c>
      <c r="S106" s="3">
        <v>0.48879143016648202</v>
      </c>
      <c r="T106" s="3">
        <v>2.8429201419255001</v>
      </c>
      <c r="U106" s="3">
        <v>0.80533933995092399</v>
      </c>
      <c r="V106" s="3">
        <v>1.52813846792699</v>
      </c>
      <c r="W106" s="3">
        <v>0.89269720291056498</v>
      </c>
      <c r="X106" s="3">
        <v>1.10250840658572</v>
      </c>
      <c r="Y106" s="3">
        <v>16.156768218391999</v>
      </c>
      <c r="Z106" s="3">
        <v>3.2315407994232901</v>
      </c>
      <c r="AA106" s="3">
        <v>77.723482306045895</v>
      </c>
      <c r="AB106" s="3">
        <v>80.417444539881302</v>
      </c>
      <c r="AC106" s="3">
        <v>4.2306519770243298</v>
      </c>
      <c r="AD106" s="3">
        <v>-5.8710150862573798</v>
      </c>
      <c r="AE106" s="3">
        <v>8.8275384398668599</v>
      </c>
      <c r="AF106" s="3">
        <v>2.9150487360274999</v>
      </c>
      <c r="AG106" s="3">
        <v>0</v>
      </c>
      <c r="AH106" s="2">
        <v>1307684666</v>
      </c>
      <c r="AI106" s="3">
        <v>2.4580790722154302</v>
      </c>
      <c r="AJ106" s="3">
        <v>5.7928458172135304</v>
      </c>
      <c r="AL106">
        <f t="shared" si="1"/>
        <v>1</v>
      </c>
    </row>
    <row r="107" spans="1:38" ht="14.45" customHeight="1" x14ac:dyDescent="0.25">
      <c r="A107">
        <v>62829</v>
      </c>
      <c r="B107" s="1">
        <v>45838</v>
      </c>
      <c r="C107">
        <v>2</v>
      </c>
      <c r="D107" s="16" t="s">
        <v>171</v>
      </c>
      <c r="E107" t="s">
        <v>61</v>
      </c>
      <c r="F107" s="6">
        <v>12563</v>
      </c>
      <c r="G107" s="6">
        <v>39</v>
      </c>
      <c r="H107" s="6">
        <v>0</v>
      </c>
      <c r="I107" s="2">
        <v>102559408</v>
      </c>
      <c r="J107" s="2">
        <v>10910339</v>
      </c>
      <c r="K107" s="2">
        <v>149788883</v>
      </c>
      <c r="L107" s="2">
        <v>300089</v>
      </c>
      <c r="M107" s="2">
        <v>130281302</v>
      </c>
      <c r="N107" s="2">
        <v>128349709</v>
      </c>
      <c r="O107" s="2">
        <v>1931593</v>
      </c>
      <c r="P107" s="2">
        <v>18001768</v>
      </c>
      <c r="Q107" s="5">
        <v>0.12</v>
      </c>
      <c r="R107" t="s">
        <v>42</v>
      </c>
      <c r="S107" s="3">
        <v>0.40068260606496398</v>
      </c>
      <c r="T107" s="3">
        <v>4.2294954559478199</v>
      </c>
      <c r="U107" s="3">
        <v>0.89624773122939605</v>
      </c>
      <c r="V107" s="3">
        <v>2.5448235816649798</v>
      </c>
      <c r="W107" s="3">
        <v>0.82868945577376996</v>
      </c>
      <c r="X107" s="3">
        <v>0.94461153675926102</v>
      </c>
      <c r="Y107" s="3">
        <v>14.4983314972174</v>
      </c>
      <c r="Z107" s="3">
        <v>1.91175111244629</v>
      </c>
      <c r="AA107" s="3">
        <v>59.623771398453698</v>
      </c>
      <c r="AB107" s="3">
        <v>60.607041486147402</v>
      </c>
      <c r="AC107" s="3">
        <v>12.3426956859008</v>
      </c>
      <c r="AD107" s="3">
        <v>-5.5598094587153897</v>
      </c>
      <c r="AE107" s="3">
        <v>1.28954363055101</v>
      </c>
      <c r="AF107" s="3">
        <v>0</v>
      </c>
      <c r="AG107" s="3">
        <v>0</v>
      </c>
      <c r="AH107" s="2">
        <v>22136372</v>
      </c>
      <c r="AI107" s="3">
        <v>0.32805111142416699</v>
      </c>
      <c r="AJ107" s="3">
        <v>0.32805111142416699</v>
      </c>
      <c r="AL107">
        <f t="shared" si="1"/>
        <v>1</v>
      </c>
    </row>
    <row r="108" spans="1:38" ht="14.45" hidden="1" customHeight="1" x14ac:dyDescent="0.25">
      <c r="A108">
        <v>12980</v>
      </c>
      <c r="B108" s="1">
        <v>45838</v>
      </c>
      <c r="C108">
        <v>1</v>
      </c>
      <c r="D108" s="16" t="s">
        <v>172</v>
      </c>
      <c r="E108" t="s">
        <v>173</v>
      </c>
      <c r="F108" s="6">
        <v>2555</v>
      </c>
      <c r="G108" s="6">
        <v>11</v>
      </c>
      <c r="H108" s="6">
        <v>1</v>
      </c>
      <c r="I108" s="2">
        <v>33681340</v>
      </c>
      <c r="J108" s="2">
        <v>183727</v>
      </c>
      <c r="K108" s="2">
        <v>64170613</v>
      </c>
      <c r="L108" s="2">
        <v>387374</v>
      </c>
      <c r="M108" s="2">
        <v>54862673</v>
      </c>
      <c r="N108" s="2">
        <v>54014779</v>
      </c>
      <c r="O108" s="2">
        <v>847894</v>
      </c>
      <c r="P108" s="2">
        <v>9066894</v>
      </c>
      <c r="Q108" s="5">
        <v>0.14130000000000001</v>
      </c>
      <c r="R108" t="s">
        <v>42</v>
      </c>
      <c r="S108" s="3">
        <v>1.20732522844998</v>
      </c>
      <c r="T108" s="3">
        <v>3.0169043265957298</v>
      </c>
      <c r="U108" s="3">
        <v>0.72528067443396305</v>
      </c>
      <c r="V108" s="3">
        <v>0.22771956222644299</v>
      </c>
      <c r="W108" s="3">
        <v>0.154043752416026</v>
      </c>
      <c r="X108" s="3">
        <v>0.490458515011576</v>
      </c>
      <c r="Y108" s="3">
        <v>0.84592364264984199</v>
      </c>
      <c r="Z108" s="3">
        <v>-2.8752955532512E-2</v>
      </c>
      <c r="AA108" s="3">
        <v>1.5151936263951</v>
      </c>
      <c r="AB108" s="3">
        <v>2.0263499275496102</v>
      </c>
      <c r="AC108" s="3">
        <v>17.309672575513702</v>
      </c>
      <c r="AD108" s="3">
        <v>0</v>
      </c>
      <c r="AE108" s="3">
        <v>1.3213119843502199</v>
      </c>
      <c r="AF108" s="3">
        <v>0</v>
      </c>
      <c r="AG108" s="3">
        <v>0</v>
      </c>
      <c r="AH108" s="2">
        <v>3700000</v>
      </c>
      <c r="AI108" s="3">
        <v>0</v>
      </c>
      <c r="AJ108" s="3">
        <v>0</v>
      </c>
      <c r="AL108">
        <f t="shared" si="1"/>
        <v>1</v>
      </c>
    </row>
    <row r="109" spans="1:38" ht="14.45" hidden="1" customHeight="1" x14ac:dyDescent="0.25">
      <c r="A109">
        <v>5785</v>
      </c>
      <c r="B109" s="1">
        <v>45838</v>
      </c>
      <c r="C109">
        <v>1</v>
      </c>
      <c r="D109" s="16" t="s">
        <v>174</v>
      </c>
      <c r="E109" t="s">
        <v>43</v>
      </c>
      <c r="F109" s="6">
        <v>3315</v>
      </c>
      <c r="G109" s="6">
        <v>13</v>
      </c>
      <c r="H109" s="6">
        <v>0</v>
      </c>
      <c r="I109" s="2">
        <v>27018786</v>
      </c>
      <c r="J109" s="2">
        <v>0</v>
      </c>
      <c r="K109" s="2">
        <v>45708085</v>
      </c>
      <c r="L109" s="2">
        <v>71474</v>
      </c>
      <c r="M109" s="2">
        <v>41445672</v>
      </c>
      <c r="N109" s="2">
        <v>41078660</v>
      </c>
      <c r="O109" s="2">
        <v>367012</v>
      </c>
      <c r="P109" s="2">
        <v>4727737</v>
      </c>
      <c r="Q109" s="5">
        <v>0.10340000000000001</v>
      </c>
      <c r="R109" t="s">
        <v>42</v>
      </c>
      <c r="S109" s="3">
        <v>0.31274117040781702</v>
      </c>
      <c r="T109" s="3">
        <v>3.6441605462140898</v>
      </c>
      <c r="U109" s="3">
        <v>0.89288424360054797</v>
      </c>
      <c r="V109" s="3">
        <v>0.25139545499934801</v>
      </c>
      <c r="W109" s="3">
        <v>0.22070199601122001</v>
      </c>
      <c r="X109" s="3">
        <v>0.30123115080003998</v>
      </c>
      <c r="Y109" s="3">
        <v>1.4367127443848899</v>
      </c>
      <c r="Z109" s="3">
        <v>0.58770189627722502</v>
      </c>
      <c r="AA109" s="3">
        <v>0</v>
      </c>
      <c r="AB109" s="3">
        <v>0</v>
      </c>
      <c r="AC109" s="3">
        <v>17.805825818342601</v>
      </c>
      <c r="AD109" s="3">
        <v>0</v>
      </c>
      <c r="AE109" s="3">
        <v>0.80294766232276005</v>
      </c>
      <c r="AF109" s="3">
        <v>0</v>
      </c>
      <c r="AG109" s="3">
        <v>-6.1001066683700902</v>
      </c>
      <c r="AH109" s="2">
        <v>1510000</v>
      </c>
      <c r="AI109" s="3">
        <v>0.52879422015226296</v>
      </c>
      <c r="AJ109" s="3">
        <v>0.97816354843765596</v>
      </c>
      <c r="AL109">
        <f t="shared" si="1"/>
        <v>1</v>
      </c>
    </row>
    <row r="110" spans="1:38" ht="14.45" hidden="1" customHeight="1" x14ac:dyDescent="0.25">
      <c r="A110">
        <v>24362</v>
      </c>
      <c r="B110" s="1">
        <v>45838</v>
      </c>
      <c r="C110">
        <v>1</v>
      </c>
      <c r="D110" s="16" t="s">
        <v>175</v>
      </c>
      <c r="E110" t="s">
        <v>130</v>
      </c>
      <c r="F110" s="6">
        <v>286493</v>
      </c>
      <c r="G110" s="6">
        <v>594</v>
      </c>
      <c r="H110" s="6">
        <v>15</v>
      </c>
      <c r="I110" s="2">
        <v>3652536204</v>
      </c>
      <c r="J110" s="2">
        <v>79495285</v>
      </c>
      <c r="K110" s="2">
        <v>4492933533</v>
      </c>
      <c r="L110" s="2">
        <v>14653310</v>
      </c>
      <c r="M110" s="2">
        <v>3918244026</v>
      </c>
      <c r="N110" s="2">
        <v>3685856602</v>
      </c>
      <c r="O110" s="2">
        <v>232387424</v>
      </c>
      <c r="P110" s="2">
        <v>388016634</v>
      </c>
      <c r="Q110" s="5">
        <v>8.6199999999999999E-2</v>
      </c>
      <c r="R110" t="s">
        <v>42</v>
      </c>
      <c r="S110" s="3">
        <v>0.65228251842024298</v>
      </c>
      <c r="T110" s="3">
        <v>3.5868195426518001</v>
      </c>
      <c r="U110" s="3">
        <v>0.72608391107139503</v>
      </c>
      <c r="V110" s="3">
        <v>1.14774747349773</v>
      </c>
      <c r="W110" s="3">
        <v>0.61188693969753205</v>
      </c>
      <c r="X110" s="3">
        <v>1.2456728272856801</v>
      </c>
      <c r="Y110" s="3">
        <v>10.8041481541227</v>
      </c>
      <c r="Z110" s="3">
        <v>3.1487809875697201</v>
      </c>
      <c r="AA110" s="3">
        <v>11.831078612985401</v>
      </c>
      <c r="AB110" s="3">
        <v>20.487597188939102</v>
      </c>
      <c r="AC110" s="3">
        <v>13.6692232922912</v>
      </c>
      <c r="AD110" s="3">
        <v>-6.4595168876187903E-3</v>
      </c>
      <c r="AE110" s="3">
        <v>5.1722871547763898</v>
      </c>
      <c r="AF110" s="3">
        <v>3.15086579759559</v>
      </c>
      <c r="AG110" s="3">
        <v>0</v>
      </c>
      <c r="AH110" s="2">
        <v>1389913872</v>
      </c>
      <c r="AI110" s="3">
        <v>9.6944127400476301</v>
      </c>
      <c r="AJ110" s="3">
        <v>7.86303017102097</v>
      </c>
      <c r="AL110">
        <f t="shared" si="1"/>
        <v>1</v>
      </c>
    </row>
    <row r="111" spans="1:38" ht="14.45" hidden="1" customHeight="1" x14ac:dyDescent="0.25">
      <c r="A111">
        <v>15618</v>
      </c>
      <c r="B111" s="1">
        <v>45838</v>
      </c>
      <c r="C111">
        <v>1</v>
      </c>
      <c r="D111" s="16" t="s">
        <v>176</v>
      </c>
      <c r="E111" t="s">
        <v>43</v>
      </c>
      <c r="F111" s="6">
        <v>1212</v>
      </c>
      <c r="G111" s="6">
        <v>3</v>
      </c>
      <c r="H111" s="6">
        <v>2</v>
      </c>
      <c r="I111" s="2">
        <v>9626686</v>
      </c>
      <c r="J111" s="2">
        <v>35921</v>
      </c>
      <c r="K111" s="2">
        <v>12730841</v>
      </c>
      <c r="L111" s="2">
        <v>101809</v>
      </c>
      <c r="M111" s="2">
        <v>9415268</v>
      </c>
      <c r="N111" s="2">
        <v>9402811</v>
      </c>
      <c r="O111" s="2">
        <v>12457</v>
      </c>
      <c r="P111" s="2">
        <v>3310698</v>
      </c>
      <c r="Q111" s="5">
        <v>0.25979999999999998</v>
      </c>
      <c r="R111" t="s">
        <v>42</v>
      </c>
      <c r="S111" s="3">
        <v>1.59940729760116</v>
      </c>
      <c r="T111" s="3">
        <v>4.22972842092679</v>
      </c>
      <c r="U111" s="3">
        <v>0.72165072161799504</v>
      </c>
      <c r="V111" s="3">
        <v>2.0323608768375698</v>
      </c>
      <c r="W111" s="3">
        <v>1.9469316855250101</v>
      </c>
      <c r="X111" s="3">
        <v>0.92194759442657603</v>
      </c>
      <c r="Y111" s="3">
        <v>5.9095997279123598</v>
      </c>
      <c r="Z111" s="3">
        <v>-0.330564732875061</v>
      </c>
      <c r="AA111" s="3">
        <v>0</v>
      </c>
      <c r="AB111" s="3">
        <v>1.0849977859653801</v>
      </c>
      <c r="AC111" s="3">
        <v>24.0785428079732</v>
      </c>
      <c r="AD111" s="3">
        <v>0</v>
      </c>
      <c r="AE111" s="3">
        <v>9.7848995207779302E-2</v>
      </c>
      <c r="AF111" s="3">
        <v>0</v>
      </c>
      <c r="AG111" s="3">
        <v>0</v>
      </c>
      <c r="AH111" s="2">
        <v>680000</v>
      </c>
      <c r="AI111" s="3">
        <v>0</v>
      </c>
      <c r="AJ111" s="3">
        <v>0</v>
      </c>
      <c r="AL111">
        <f t="shared" si="1"/>
        <v>1</v>
      </c>
    </row>
    <row r="112" spans="1:38" ht="14.45" hidden="1" customHeight="1" x14ac:dyDescent="0.25">
      <c r="A112">
        <v>7992</v>
      </c>
      <c r="B112" s="1">
        <v>45838</v>
      </c>
      <c r="C112">
        <v>1</v>
      </c>
      <c r="D112" s="16" t="s">
        <v>177</v>
      </c>
      <c r="E112" t="s">
        <v>155</v>
      </c>
      <c r="F112" s="6">
        <v>5458</v>
      </c>
      <c r="G112" s="6">
        <v>12</v>
      </c>
      <c r="H112" s="6">
        <v>0</v>
      </c>
      <c r="I112" s="2">
        <v>40287011</v>
      </c>
      <c r="J112" s="2">
        <v>0</v>
      </c>
      <c r="K112" s="2">
        <v>49314482</v>
      </c>
      <c r="L112" s="2">
        <v>8223</v>
      </c>
      <c r="M112" s="2">
        <v>43446681</v>
      </c>
      <c r="N112" s="2">
        <v>38934001</v>
      </c>
      <c r="O112" s="2">
        <v>4512680</v>
      </c>
      <c r="P112" s="2">
        <v>6245125</v>
      </c>
      <c r="Q112" s="5">
        <v>0.1265</v>
      </c>
      <c r="R112" t="s">
        <v>42</v>
      </c>
      <c r="S112" s="3">
        <v>3.3349229948314199E-2</v>
      </c>
      <c r="T112" s="3">
        <v>4.4859641839084903</v>
      </c>
      <c r="U112" s="3">
        <v>0.87741366067438598</v>
      </c>
      <c r="V112" s="3">
        <v>5.2387678996587796</v>
      </c>
      <c r="W112" s="3">
        <v>4.1666953152717099</v>
      </c>
      <c r="X112" s="3">
        <v>0.73319164829577499</v>
      </c>
      <c r="Y112" s="3">
        <v>33.795048137547298</v>
      </c>
      <c r="Z112" s="3">
        <v>3.7420387902563998</v>
      </c>
      <c r="AA112" s="3">
        <v>0</v>
      </c>
      <c r="AB112" s="3">
        <v>0</v>
      </c>
      <c r="AC112" s="3">
        <v>7.8225641709062304</v>
      </c>
      <c r="AD112" s="3">
        <v>-6.91629070675127</v>
      </c>
      <c r="AE112" s="3">
        <v>9.1508210509034704</v>
      </c>
      <c r="AF112" s="3">
        <v>0.162177512074445</v>
      </c>
      <c r="AG112" s="3">
        <v>0</v>
      </c>
      <c r="AH112" s="2">
        <v>3920023</v>
      </c>
      <c r="AI112" s="3">
        <v>0.45528312083425099</v>
      </c>
      <c r="AJ112" s="3">
        <v>1.9047977422389499</v>
      </c>
      <c r="AL112">
        <f t="shared" si="1"/>
        <v>1</v>
      </c>
    </row>
    <row r="113" spans="1:38" ht="14.45" hidden="1" customHeight="1" x14ac:dyDescent="0.25">
      <c r="A113">
        <v>16096</v>
      </c>
      <c r="B113" s="1">
        <v>45838</v>
      </c>
      <c r="C113">
        <v>1</v>
      </c>
      <c r="D113" s="16" t="s">
        <v>178</v>
      </c>
      <c r="E113" t="s">
        <v>50</v>
      </c>
      <c r="F113" s="6">
        <v>10291</v>
      </c>
      <c r="G113" s="6">
        <v>8</v>
      </c>
      <c r="H113" s="6">
        <v>1</v>
      </c>
      <c r="I113" s="2">
        <v>13261834</v>
      </c>
      <c r="J113" s="2">
        <v>14464</v>
      </c>
      <c r="K113" s="2">
        <v>138855027</v>
      </c>
      <c r="L113" s="2">
        <v>1953140</v>
      </c>
      <c r="M113" s="2">
        <v>87385085</v>
      </c>
      <c r="N113" s="2">
        <v>82272307</v>
      </c>
      <c r="O113" s="2">
        <v>5112778</v>
      </c>
      <c r="P113" s="2">
        <v>47984169</v>
      </c>
      <c r="Q113" s="5">
        <v>0.34560000000000002</v>
      </c>
      <c r="R113" t="s">
        <v>42</v>
      </c>
      <c r="S113" s="3">
        <v>2.8132074757365499</v>
      </c>
      <c r="T113" s="3">
        <v>4.1400344835912897</v>
      </c>
      <c r="U113" s="3">
        <v>0.23786916935028099</v>
      </c>
      <c r="V113" s="3">
        <v>2.3866533090370501</v>
      </c>
      <c r="W113" s="3">
        <v>1.7197168958682501</v>
      </c>
      <c r="X113" s="3">
        <v>1.80795506865792</v>
      </c>
      <c r="Y113" s="3">
        <v>0.65962171815458503</v>
      </c>
      <c r="Z113" s="3">
        <v>3.16854502575631E-2</v>
      </c>
      <c r="AA113" s="3">
        <v>0</v>
      </c>
      <c r="AB113" s="3">
        <v>3.0143274962206801E-2</v>
      </c>
      <c r="AC113" s="3">
        <v>15.2391839583885</v>
      </c>
      <c r="AD113" s="3">
        <v>0</v>
      </c>
      <c r="AE113" s="3">
        <v>3.6820978760819401</v>
      </c>
      <c r="AF113" s="3">
        <v>0</v>
      </c>
      <c r="AG113" s="3">
        <v>-0.232524606188345</v>
      </c>
      <c r="AH113" s="2">
        <v>10000000</v>
      </c>
      <c r="AI113" s="3">
        <v>0</v>
      </c>
      <c r="AJ113" s="3">
        <v>0</v>
      </c>
      <c r="AL113">
        <f t="shared" si="1"/>
        <v>1</v>
      </c>
    </row>
    <row r="114" spans="1:38" ht="14.45" hidden="1" customHeight="1" x14ac:dyDescent="0.25">
      <c r="A114">
        <v>24975</v>
      </c>
      <c r="B114" s="1">
        <v>45838</v>
      </c>
      <c r="C114">
        <v>1</v>
      </c>
      <c r="D114" s="16" t="s">
        <v>4410</v>
      </c>
      <c r="E114" t="s">
        <v>122</v>
      </c>
      <c r="F114" s="6">
        <v>1</v>
      </c>
      <c r="G114" s="6">
        <v>0</v>
      </c>
      <c r="H114" s="6">
        <v>0</v>
      </c>
      <c r="I114" s="2">
        <v>0</v>
      </c>
      <c r="J114" s="2">
        <v>0</v>
      </c>
      <c r="K114" s="2">
        <v>100000</v>
      </c>
      <c r="L114" s="2">
        <v>0</v>
      </c>
      <c r="M114" s="2">
        <v>0</v>
      </c>
      <c r="N114" s="2">
        <v>0</v>
      </c>
      <c r="O114" s="2">
        <v>0</v>
      </c>
      <c r="P114" s="2">
        <v>100000</v>
      </c>
      <c r="Q114" s="5">
        <v>1</v>
      </c>
      <c r="R114" t="s">
        <v>42</v>
      </c>
      <c r="S114" s="3">
        <v>0</v>
      </c>
      <c r="T114" s="3">
        <v>0</v>
      </c>
      <c r="U114" s="3"/>
      <c r="V114" s="3"/>
      <c r="W114" s="3"/>
      <c r="X114" s="3"/>
      <c r="Y114" s="3">
        <v>0</v>
      </c>
      <c r="Z114" s="3">
        <v>0</v>
      </c>
      <c r="AA114" s="3">
        <v>0</v>
      </c>
      <c r="AB114" s="3">
        <v>0</v>
      </c>
      <c r="AC114" s="3">
        <v>100</v>
      </c>
      <c r="AD114" s="3">
        <v>0</v>
      </c>
      <c r="AE114" s="3">
        <v>0</v>
      </c>
      <c r="AF114" s="3">
        <v>0</v>
      </c>
      <c r="AG114" s="3">
        <v>0</v>
      </c>
      <c r="AH114" s="2">
        <v>0</v>
      </c>
      <c r="AI114" s="3">
        <v>0</v>
      </c>
      <c r="AJ114" s="3">
        <v>0</v>
      </c>
      <c r="AL114">
        <f t="shared" si="1"/>
        <v>0</v>
      </c>
    </row>
    <row r="115" spans="1:38" ht="14.45" hidden="1" customHeight="1" x14ac:dyDescent="0.25">
      <c r="A115">
        <v>16400</v>
      </c>
      <c r="B115" s="1">
        <v>45838</v>
      </c>
      <c r="C115">
        <v>1</v>
      </c>
      <c r="D115" s="16" t="s">
        <v>179</v>
      </c>
      <c r="E115" t="s">
        <v>47</v>
      </c>
      <c r="F115" s="6">
        <v>24406</v>
      </c>
      <c r="G115" s="6">
        <v>46</v>
      </c>
      <c r="H115" s="6">
        <v>0</v>
      </c>
      <c r="I115" s="2">
        <v>215822572</v>
      </c>
      <c r="J115" s="2">
        <v>12802222</v>
      </c>
      <c r="K115" s="2">
        <v>356400867</v>
      </c>
      <c r="L115" s="2">
        <v>879798</v>
      </c>
      <c r="M115" s="2">
        <v>317561213</v>
      </c>
      <c r="N115" s="2">
        <v>269888192</v>
      </c>
      <c r="O115" s="2">
        <v>47673021</v>
      </c>
      <c r="P115" s="2">
        <v>41437257</v>
      </c>
      <c r="Q115" s="5">
        <v>0.1162</v>
      </c>
      <c r="R115" t="s">
        <v>42</v>
      </c>
      <c r="S115" s="3">
        <v>0.49371260367893499</v>
      </c>
      <c r="T115" s="3">
        <v>3.1512684283116501</v>
      </c>
      <c r="U115" s="3">
        <v>0.80056584876416603</v>
      </c>
      <c r="V115" s="3">
        <v>0.59794116437459599</v>
      </c>
      <c r="W115" s="3">
        <v>0.36975187192190401</v>
      </c>
      <c r="X115" s="3">
        <v>0.89885408278796697</v>
      </c>
      <c r="Y115" s="3">
        <v>3.1143277654696102</v>
      </c>
      <c r="Z115" s="3">
        <v>1.33244582284971</v>
      </c>
      <c r="AA115" s="3">
        <v>30.895437890592</v>
      </c>
      <c r="AB115" s="3">
        <v>30.895437890592</v>
      </c>
      <c r="AC115" s="3">
        <v>22.235844897650001</v>
      </c>
      <c r="AD115" s="3">
        <v>-9.1926958389161708</v>
      </c>
      <c r="AE115" s="3">
        <v>13.3762359786852</v>
      </c>
      <c r="AF115" s="3">
        <v>0</v>
      </c>
      <c r="AG115" s="3">
        <v>0</v>
      </c>
      <c r="AH115" s="2">
        <v>141376213</v>
      </c>
      <c r="AI115" s="3">
        <v>1.2586499149786901</v>
      </c>
      <c r="AJ115" s="3">
        <v>1.2586499149786901</v>
      </c>
      <c r="AL115">
        <f t="shared" si="1"/>
        <v>1</v>
      </c>
    </row>
    <row r="116" spans="1:38" ht="14.45" customHeight="1" x14ac:dyDescent="0.25">
      <c r="A116">
        <v>64886</v>
      </c>
      <c r="B116" s="1">
        <v>45838</v>
      </c>
      <c r="C116">
        <v>2</v>
      </c>
      <c r="D116" s="16" t="s">
        <v>180</v>
      </c>
      <c r="E116" t="s">
        <v>61</v>
      </c>
      <c r="F116" s="6">
        <v>14290</v>
      </c>
      <c r="G116" s="6">
        <v>25</v>
      </c>
      <c r="H116" s="6">
        <v>0</v>
      </c>
      <c r="I116" s="2">
        <v>125436315</v>
      </c>
      <c r="J116" s="2">
        <v>5207812</v>
      </c>
      <c r="K116" s="2">
        <v>189591525</v>
      </c>
      <c r="L116" s="2">
        <v>504204</v>
      </c>
      <c r="M116" s="2">
        <v>164166963</v>
      </c>
      <c r="N116" s="2">
        <v>162494814</v>
      </c>
      <c r="O116" s="2">
        <v>1672149</v>
      </c>
      <c r="P116" s="2">
        <v>24440334</v>
      </c>
      <c r="Q116" s="5">
        <v>0.1288</v>
      </c>
      <c r="R116" t="s">
        <v>42</v>
      </c>
      <c r="S116" s="3">
        <v>0.53188453439572303</v>
      </c>
      <c r="T116" s="3">
        <v>3.39617817832311</v>
      </c>
      <c r="U116" s="3">
        <v>0.75639232553784297</v>
      </c>
      <c r="V116" s="3">
        <v>1.17879738415466</v>
      </c>
      <c r="W116" s="3">
        <v>0.55304558333047305</v>
      </c>
      <c r="X116" s="3">
        <v>1.0288575521371099</v>
      </c>
      <c r="Y116" s="3">
        <v>6.0499991530394004</v>
      </c>
      <c r="Z116" s="3">
        <v>0.97458979079418495</v>
      </c>
      <c r="AA116" s="3">
        <v>21.104801595591901</v>
      </c>
      <c r="AB116" s="3">
        <v>21.308268536755701</v>
      </c>
      <c r="AC116" s="3">
        <v>25.524866156332699</v>
      </c>
      <c r="AD116" s="3">
        <v>-0.63078106870388895</v>
      </c>
      <c r="AE116" s="3">
        <v>0.88197455028646499</v>
      </c>
      <c r="AF116" s="3">
        <v>0</v>
      </c>
      <c r="AG116" s="3">
        <v>0</v>
      </c>
      <c r="AH116" s="2">
        <v>40121588</v>
      </c>
      <c r="AI116" s="3">
        <v>2.07081048892376</v>
      </c>
      <c r="AJ116" s="3">
        <v>0.22604437402533001</v>
      </c>
      <c r="AL116">
        <f t="shared" si="1"/>
        <v>1</v>
      </c>
    </row>
    <row r="117" spans="1:38" ht="14.45" hidden="1" customHeight="1" x14ac:dyDescent="0.25">
      <c r="A117">
        <v>10600</v>
      </c>
      <c r="B117" s="1">
        <v>45838</v>
      </c>
      <c r="C117">
        <v>1</v>
      </c>
      <c r="D117" s="16" t="s">
        <v>181</v>
      </c>
      <c r="E117" t="s">
        <v>182</v>
      </c>
      <c r="F117" s="6">
        <v>44747</v>
      </c>
      <c r="G117" s="6">
        <v>132</v>
      </c>
      <c r="H117" s="6">
        <v>8</v>
      </c>
      <c r="I117" s="2">
        <v>650736696</v>
      </c>
      <c r="J117" s="2">
        <v>87271786</v>
      </c>
      <c r="K117" s="2">
        <v>830774654</v>
      </c>
      <c r="L117" s="2">
        <v>345334</v>
      </c>
      <c r="M117" s="2">
        <v>738560518</v>
      </c>
      <c r="N117" s="2">
        <v>709189070</v>
      </c>
      <c r="O117" s="2">
        <v>29371448</v>
      </c>
      <c r="P117" s="2">
        <v>67748300</v>
      </c>
      <c r="Q117" s="5">
        <v>8.14E-2</v>
      </c>
      <c r="R117" t="s">
        <v>42</v>
      </c>
      <c r="S117" s="3">
        <v>8.3135420258018594E-2</v>
      </c>
      <c r="T117" s="3">
        <v>3.4502022735036402</v>
      </c>
      <c r="U117" s="3">
        <v>0.79770313640895896</v>
      </c>
      <c r="V117" s="3">
        <v>1.04299973272139</v>
      </c>
      <c r="W117" s="3">
        <v>0.37827665400323501</v>
      </c>
      <c r="X117" s="3">
        <v>1.1352682345118601</v>
      </c>
      <c r="Y117" s="3">
        <v>10.018232191804101</v>
      </c>
      <c r="Z117" s="3">
        <v>4.9075622561746899</v>
      </c>
      <c r="AA117" s="3">
        <v>119.77971550577701</v>
      </c>
      <c r="AB117" s="3">
        <v>128.817676605907</v>
      </c>
      <c r="AC117" s="3">
        <v>8.6082859720946701</v>
      </c>
      <c r="AD117" s="3">
        <v>-11.5783259506143</v>
      </c>
      <c r="AE117" s="3">
        <v>3.5354289949245401</v>
      </c>
      <c r="AF117" s="3">
        <v>2.4073916920435998</v>
      </c>
      <c r="AG117" s="3">
        <v>0</v>
      </c>
      <c r="AH117" s="2">
        <v>342102539</v>
      </c>
      <c r="AI117" s="3">
        <v>5.8489452871880196</v>
      </c>
      <c r="AJ117" s="3">
        <v>2.94962825635477</v>
      </c>
      <c r="AL117">
        <f t="shared" si="1"/>
        <v>1</v>
      </c>
    </row>
    <row r="118" spans="1:38" ht="14.45" customHeight="1" x14ac:dyDescent="0.25">
      <c r="A118">
        <v>66546</v>
      </c>
      <c r="B118" s="1">
        <v>45838</v>
      </c>
      <c r="C118">
        <v>2</v>
      </c>
      <c r="D118" s="16" t="s">
        <v>183</v>
      </c>
      <c r="E118" t="s">
        <v>53</v>
      </c>
      <c r="F118" s="6">
        <v>666</v>
      </c>
      <c r="G118" s="6">
        <v>0</v>
      </c>
      <c r="H118" s="6">
        <v>2</v>
      </c>
      <c r="I118" s="2">
        <v>1192990</v>
      </c>
      <c r="J118" s="2">
        <v>0</v>
      </c>
      <c r="K118" s="2">
        <v>2180392</v>
      </c>
      <c r="L118" s="2">
        <v>-1223</v>
      </c>
      <c r="M118" s="2">
        <v>1593180</v>
      </c>
      <c r="N118" s="2">
        <v>1593180</v>
      </c>
      <c r="O118" s="2">
        <v>0</v>
      </c>
      <c r="P118" s="2">
        <v>583917</v>
      </c>
      <c r="Q118" s="5">
        <v>0.26779999999999998</v>
      </c>
      <c r="R118" t="s">
        <v>42</v>
      </c>
      <c r="S118" s="3">
        <v>-0.112181662746882</v>
      </c>
      <c r="T118" s="3">
        <v>4.3791208186417903</v>
      </c>
      <c r="U118" s="3">
        <v>0.86261316872427996</v>
      </c>
      <c r="V118" s="3">
        <v>0</v>
      </c>
      <c r="W118" s="3">
        <v>0</v>
      </c>
      <c r="X118" s="3">
        <v>0.295476072724834</v>
      </c>
      <c r="Y118" s="3">
        <v>0</v>
      </c>
      <c r="Z118" s="3">
        <v>1.75555772481363</v>
      </c>
      <c r="AA118" s="3">
        <v>0</v>
      </c>
      <c r="AB118" s="3">
        <v>0</v>
      </c>
      <c r="AC118" s="3">
        <v>38.931439851182702</v>
      </c>
      <c r="AD118" s="3">
        <v>0</v>
      </c>
      <c r="AE118" s="3">
        <v>0</v>
      </c>
      <c r="AF118" s="3">
        <v>0</v>
      </c>
      <c r="AG118" s="3">
        <v>0</v>
      </c>
      <c r="AH118" s="2">
        <v>299000</v>
      </c>
      <c r="AI118" s="3">
        <v>0</v>
      </c>
      <c r="AJ118" s="3">
        <v>0</v>
      </c>
      <c r="AL118">
        <f t="shared" si="1"/>
        <v>0</v>
      </c>
    </row>
    <row r="119" spans="1:38" ht="14.45" hidden="1" customHeight="1" x14ac:dyDescent="0.25">
      <c r="A119">
        <v>10253</v>
      </c>
      <c r="B119" s="1">
        <v>45838</v>
      </c>
      <c r="C119">
        <v>1</v>
      </c>
      <c r="D119" s="16" t="s">
        <v>184</v>
      </c>
      <c r="E119" t="s">
        <v>182</v>
      </c>
      <c r="F119" s="6">
        <v>229</v>
      </c>
      <c r="G119" s="6">
        <v>0</v>
      </c>
      <c r="H119" s="6">
        <v>1</v>
      </c>
      <c r="I119" s="2">
        <v>442064</v>
      </c>
      <c r="J119" s="2">
        <v>0</v>
      </c>
      <c r="K119" s="2">
        <v>528431</v>
      </c>
      <c r="L119" s="2">
        <v>647</v>
      </c>
      <c r="M119" s="2">
        <v>455178</v>
      </c>
      <c r="N119" s="2">
        <v>455178</v>
      </c>
      <c r="O119" s="2">
        <v>0</v>
      </c>
      <c r="P119" s="2">
        <v>71471</v>
      </c>
      <c r="Q119" s="5">
        <v>0.1353</v>
      </c>
      <c r="R119" t="s">
        <v>42</v>
      </c>
      <c r="S119" s="3">
        <v>0.24487586837259701</v>
      </c>
      <c r="T119" s="3">
        <v>5.3157365862335899</v>
      </c>
      <c r="U119" s="3">
        <v>0.95842970958622498</v>
      </c>
      <c r="V119" s="3">
        <v>1.2633917260849099</v>
      </c>
      <c r="W119" s="3">
        <v>1.2633917260849099</v>
      </c>
      <c r="X119" s="3">
        <v>1.0654565854717899</v>
      </c>
      <c r="Y119" s="3">
        <v>7.8143582711869204</v>
      </c>
      <c r="Z119" s="3">
        <v>0</v>
      </c>
      <c r="AA119" s="3">
        <v>0</v>
      </c>
      <c r="AB119" s="3">
        <v>0</v>
      </c>
      <c r="AC119" s="3">
        <v>15.864890591203</v>
      </c>
      <c r="AD119" s="3">
        <v>0</v>
      </c>
      <c r="AE119" s="3">
        <v>0</v>
      </c>
      <c r="AF119" s="3">
        <v>0</v>
      </c>
      <c r="AG119" s="3">
        <v>0</v>
      </c>
      <c r="AH119" s="2">
        <v>0</v>
      </c>
      <c r="AI119" s="3">
        <v>0</v>
      </c>
      <c r="AJ119" s="3">
        <v>0</v>
      </c>
      <c r="AL119">
        <f t="shared" si="1"/>
        <v>1</v>
      </c>
    </row>
    <row r="120" spans="1:38" ht="14.45" hidden="1" customHeight="1" x14ac:dyDescent="0.25">
      <c r="A120">
        <v>13367</v>
      </c>
      <c r="B120" s="1">
        <v>45838</v>
      </c>
      <c r="C120">
        <v>1</v>
      </c>
      <c r="D120" s="16" t="s">
        <v>185</v>
      </c>
      <c r="E120" t="s">
        <v>43</v>
      </c>
      <c r="F120" s="6">
        <v>210</v>
      </c>
      <c r="G120" s="6">
        <v>0</v>
      </c>
      <c r="H120" s="6">
        <v>1</v>
      </c>
      <c r="I120" s="2">
        <v>523825</v>
      </c>
      <c r="J120" s="2">
        <v>0</v>
      </c>
      <c r="K120" s="2">
        <v>1147671</v>
      </c>
      <c r="L120" s="2">
        <v>-202</v>
      </c>
      <c r="M120" s="2">
        <v>909032</v>
      </c>
      <c r="N120" s="2">
        <v>909032</v>
      </c>
      <c r="O120" s="2">
        <v>0</v>
      </c>
      <c r="P120" s="2">
        <v>234985</v>
      </c>
      <c r="Q120" s="5">
        <v>0.20469999999999999</v>
      </c>
      <c r="R120" t="s">
        <v>42</v>
      </c>
      <c r="S120" s="3">
        <v>-3.5201725930166398E-2</v>
      </c>
      <c r="T120" s="3">
        <v>2.6941518954473902</v>
      </c>
      <c r="U120" s="3">
        <v>0.86176612127045205</v>
      </c>
      <c r="V120" s="3">
        <v>0</v>
      </c>
      <c r="W120" s="3">
        <v>0</v>
      </c>
      <c r="X120" s="3">
        <v>1.4317758793490201</v>
      </c>
      <c r="Y120" s="3">
        <v>0</v>
      </c>
      <c r="Z120" s="3">
        <v>0</v>
      </c>
      <c r="AA120" s="3">
        <v>0</v>
      </c>
      <c r="AB120" s="3">
        <v>0</v>
      </c>
      <c r="AC120" s="3">
        <v>35.591558904947497</v>
      </c>
      <c r="AD120" s="3">
        <v>0</v>
      </c>
      <c r="AE120" s="3">
        <v>0</v>
      </c>
      <c r="AF120" s="3">
        <v>0</v>
      </c>
      <c r="AG120" s="3">
        <v>8.3354256654680103</v>
      </c>
      <c r="AH120" s="2">
        <v>0</v>
      </c>
      <c r="AI120" s="3">
        <v>0</v>
      </c>
      <c r="AJ120" s="3">
        <v>0</v>
      </c>
      <c r="AL120">
        <f t="shared" si="1"/>
        <v>0</v>
      </c>
    </row>
    <row r="121" spans="1:38" ht="14.45" customHeight="1" x14ac:dyDescent="0.25">
      <c r="A121">
        <v>60823</v>
      </c>
      <c r="B121" s="1">
        <v>45838</v>
      </c>
      <c r="C121">
        <v>2</v>
      </c>
      <c r="D121" s="16" t="s">
        <v>186</v>
      </c>
      <c r="E121" t="s">
        <v>142</v>
      </c>
      <c r="F121" s="6">
        <v>157088</v>
      </c>
      <c r="G121" s="6">
        <v>373</v>
      </c>
      <c r="H121" s="6">
        <v>12</v>
      </c>
      <c r="I121" s="2">
        <v>1645992989</v>
      </c>
      <c r="J121" s="2">
        <v>437592058</v>
      </c>
      <c r="K121" s="2">
        <v>2026527755</v>
      </c>
      <c r="L121" s="2">
        <v>8580590</v>
      </c>
      <c r="M121" s="2">
        <v>1728893566</v>
      </c>
      <c r="N121" s="2">
        <v>1610032491</v>
      </c>
      <c r="O121" s="2">
        <v>118861075</v>
      </c>
      <c r="P121" s="2">
        <v>195809969</v>
      </c>
      <c r="Q121" s="5">
        <v>9.6600000000000005E-2</v>
      </c>
      <c r="R121" t="s">
        <v>42</v>
      </c>
      <c r="S121" s="3">
        <v>0.846826793151915</v>
      </c>
      <c r="T121" s="3">
        <v>2.4727986022574902</v>
      </c>
      <c r="U121" s="3">
        <v>0.955803571931922</v>
      </c>
      <c r="V121" s="3">
        <v>1.79837418493403</v>
      </c>
      <c r="W121" s="3">
        <v>0.82587794060160502</v>
      </c>
      <c r="X121" s="3">
        <v>0.90019040779766002</v>
      </c>
      <c r="Y121" s="3">
        <v>15.1172655565867</v>
      </c>
      <c r="Z121" s="3">
        <v>2.6883952981985302</v>
      </c>
      <c r="AA121" s="3">
        <v>219.70693586086</v>
      </c>
      <c r="AB121" s="3">
        <v>223.47792619281799</v>
      </c>
      <c r="AC121" s="3">
        <v>4.4324676915170098</v>
      </c>
      <c r="AD121" s="3">
        <v>-9.1953275371796792</v>
      </c>
      <c r="AE121" s="3">
        <v>5.8652576904874403</v>
      </c>
      <c r="AF121" s="3">
        <v>7.82125976853448</v>
      </c>
      <c r="AG121" s="3">
        <v>-1.64578597119333</v>
      </c>
      <c r="AH121" s="2">
        <v>887419838</v>
      </c>
      <c r="AI121" s="3">
        <v>0.25540068391512799</v>
      </c>
      <c r="AJ121" s="3">
        <v>16.162225632138298</v>
      </c>
      <c r="AL121">
        <f t="shared" si="1"/>
        <v>1</v>
      </c>
    </row>
    <row r="122" spans="1:38" ht="14.45" customHeight="1" x14ac:dyDescent="0.25">
      <c r="A122">
        <v>60712</v>
      </c>
      <c r="B122" s="1">
        <v>45838</v>
      </c>
      <c r="C122">
        <v>2</v>
      </c>
      <c r="D122" s="16" t="s">
        <v>187</v>
      </c>
      <c r="E122" t="s">
        <v>142</v>
      </c>
      <c r="F122" s="6">
        <v>20413</v>
      </c>
      <c r="G122" s="6">
        <v>52</v>
      </c>
      <c r="H122" s="6">
        <v>4</v>
      </c>
      <c r="I122" s="2">
        <v>142480058</v>
      </c>
      <c r="J122" s="2">
        <v>17005512</v>
      </c>
      <c r="K122" s="2">
        <v>207404170</v>
      </c>
      <c r="L122" s="2">
        <v>822681</v>
      </c>
      <c r="M122" s="2">
        <v>188835263</v>
      </c>
      <c r="N122" s="2">
        <v>185254542</v>
      </c>
      <c r="O122" s="2">
        <v>3580721</v>
      </c>
      <c r="P122" s="2">
        <v>19008245</v>
      </c>
      <c r="Q122" s="5">
        <v>9.1600000000000001E-2</v>
      </c>
      <c r="R122" t="s">
        <v>42</v>
      </c>
      <c r="S122" s="3">
        <v>0.79331191846335603</v>
      </c>
      <c r="T122" s="3">
        <v>3.7988580461038901</v>
      </c>
      <c r="U122" s="3">
        <v>0.837494732335056</v>
      </c>
      <c r="V122" s="3">
        <v>0.89461010747202196</v>
      </c>
      <c r="W122" s="3">
        <v>0.15042736717583299</v>
      </c>
      <c r="X122" s="3">
        <v>0.81060677277377302</v>
      </c>
      <c r="Y122" s="3">
        <v>6.7057269095595098</v>
      </c>
      <c r="Z122" s="3">
        <v>0.13155343904710801</v>
      </c>
      <c r="AA122" s="3">
        <v>67.832816759253703</v>
      </c>
      <c r="AB122" s="3">
        <v>89.463872124964695</v>
      </c>
      <c r="AC122" s="3">
        <v>12.4214821717423</v>
      </c>
      <c r="AD122" s="3">
        <v>-10.8445519299651</v>
      </c>
      <c r="AE122" s="3">
        <v>1.7264460015437499</v>
      </c>
      <c r="AF122" s="3">
        <v>0</v>
      </c>
      <c r="AG122" s="3">
        <v>0</v>
      </c>
      <c r="AH122" s="2">
        <v>80284945</v>
      </c>
      <c r="AI122" s="3">
        <v>5.2608749518958699E-4</v>
      </c>
      <c r="AJ122" s="3">
        <v>5.2608749518958699E-4</v>
      </c>
      <c r="AL122">
        <f t="shared" si="1"/>
        <v>1</v>
      </c>
    </row>
    <row r="123" spans="1:38" ht="14.45" customHeight="1" x14ac:dyDescent="0.25">
      <c r="A123">
        <v>68595</v>
      </c>
      <c r="B123" s="1">
        <v>45838</v>
      </c>
      <c r="C123">
        <v>2</v>
      </c>
      <c r="D123" s="16" t="s">
        <v>188</v>
      </c>
      <c r="E123" t="s">
        <v>142</v>
      </c>
      <c r="F123" s="6">
        <v>95733</v>
      </c>
      <c r="G123" s="6">
        <v>302</v>
      </c>
      <c r="H123" s="6">
        <v>17</v>
      </c>
      <c r="I123" s="2">
        <v>989119776</v>
      </c>
      <c r="J123" s="2">
        <v>302092610</v>
      </c>
      <c r="K123" s="2">
        <v>1440063226</v>
      </c>
      <c r="L123" s="2">
        <v>2042906</v>
      </c>
      <c r="M123" s="2">
        <v>1292274816</v>
      </c>
      <c r="N123" s="2">
        <v>1130673717</v>
      </c>
      <c r="O123" s="2">
        <v>161601099</v>
      </c>
      <c r="P123" s="2">
        <v>128497697</v>
      </c>
      <c r="Q123" s="5">
        <v>8.9099999999999999E-2</v>
      </c>
      <c r="R123" t="s">
        <v>42</v>
      </c>
      <c r="S123" s="3">
        <v>0.28372448696915797</v>
      </c>
      <c r="T123" s="3">
        <v>2.4140978932268098</v>
      </c>
      <c r="U123" s="3">
        <v>0.88589070483832999</v>
      </c>
      <c r="V123" s="3">
        <v>1.3091005067519701</v>
      </c>
      <c r="W123" s="3">
        <v>0.81158533018755497</v>
      </c>
      <c r="X123" s="3">
        <v>0.76795795456828497</v>
      </c>
      <c r="Y123" s="3">
        <v>10.076890327458599</v>
      </c>
      <c r="Z123" s="3">
        <v>0.76092725615152501</v>
      </c>
      <c r="AA123" s="3">
        <v>189.36690592983899</v>
      </c>
      <c r="AB123" s="3">
        <v>235.09573871973799</v>
      </c>
      <c r="AC123" s="3">
        <v>15.9832035041495</v>
      </c>
      <c r="AD123" s="3">
        <v>-5.5366688789760996</v>
      </c>
      <c r="AE123" s="3">
        <v>11.221805826461701</v>
      </c>
      <c r="AF123" s="3">
        <v>2.7776558193980301</v>
      </c>
      <c r="AG123" s="3">
        <v>0</v>
      </c>
      <c r="AH123" s="2">
        <v>125001969</v>
      </c>
      <c r="AI123" s="3">
        <v>0.36251077713867502</v>
      </c>
      <c r="AJ123" s="3">
        <v>0.36251077713867502</v>
      </c>
      <c r="AL123">
        <f t="shared" si="1"/>
        <v>1</v>
      </c>
    </row>
    <row r="124" spans="1:38" ht="14.45" customHeight="1" x14ac:dyDescent="0.25">
      <c r="A124">
        <v>64645</v>
      </c>
      <c r="B124" s="1">
        <v>45838</v>
      </c>
      <c r="C124">
        <v>2</v>
      </c>
      <c r="D124" s="16" t="s">
        <v>189</v>
      </c>
      <c r="E124" t="s">
        <v>142</v>
      </c>
      <c r="F124" s="6">
        <v>895</v>
      </c>
      <c r="G124" s="6">
        <v>2</v>
      </c>
      <c r="H124" s="6">
        <v>2</v>
      </c>
      <c r="I124" s="2">
        <v>2245463</v>
      </c>
      <c r="J124" s="2">
        <v>0</v>
      </c>
      <c r="K124" s="2">
        <v>6296324</v>
      </c>
      <c r="L124" s="2">
        <v>72240</v>
      </c>
      <c r="M124" s="2">
        <v>3574609</v>
      </c>
      <c r="N124" s="2">
        <v>3574609</v>
      </c>
      <c r="O124" s="2">
        <v>0</v>
      </c>
      <c r="P124" s="2">
        <v>2715730</v>
      </c>
      <c r="Q124" s="5">
        <v>0.43130000000000002</v>
      </c>
      <c r="R124" t="s">
        <v>42</v>
      </c>
      <c r="S124" s="3">
        <v>2.29467225638325</v>
      </c>
      <c r="T124" s="3">
        <v>5.7551358538728303</v>
      </c>
      <c r="U124" s="3">
        <v>0.61616730514805496</v>
      </c>
      <c r="V124" s="3">
        <v>5.2934739962315103</v>
      </c>
      <c r="W124" s="3">
        <v>1.76596096217128</v>
      </c>
      <c r="X124" s="3">
        <v>2.4229301484816301</v>
      </c>
      <c r="Y124" s="3">
        <v>4.3768342213695801</v>
      </c>
      <c r="Z124" s="3">
        <v>0.105496496338001</v>
      </c>
      <c r="AA124" s="3">
        <v>0</v>
      </c>
      <c r="AB124" s="3">
        <v>0</v>
      </c>
      <c r="AC124" s="3">
        <v>42.113493524157903</v>
      </c>
      <c r="AD124" s="3">
        <v>0</v>
      </c>
      <c r="AE124" s="3">
        <v>0</v>
      </c>
      <c r="AF124" s="3">
        <v>0</v>
      </c>
      <c r="AG124" s="3">
        <v>0</v>
      </c>
      <c r="AH124" s="2">
        <v>700000</v>
      </c>
      <c r="AI124" s="3">
        <v>0</v>
      </c>
      <c r="AJ124" s="3">
        <v>0</v>
      </c>
      <c r="AL124">
        <f t="shared" si="1"/>
        <v>1</v>
      </c>
    </row>
    <row r="125" spans="1:38" ht="14.45" customHeight="1" x14ac:dyDescent="0.25">
      <c r="A125">
        <v>65402</v>
      </c>
      <c r="B125" s="1">
        <v>45838</v>
      </c>
      <c r="C125">
        <v>2</v>
      </c>
      <c r="D125" s="16" t="s">
        <v>190</v>
      </c>
      <c r="E125" t="s">
        <v>142</v>
      </c>
      <c r="F125" s="6">
        <v>1703</v>
      </c>
      <c r="G125" s="6">
        <v>6</v>
      </c>
      <c r="H125" s="6">
        <v>0</v>
      </c>
      <c r="I125" s="2">
        <v>5283763</v>
      </c>
      <c r="J125" s="2">
        <v>0</v>
      </c>
      <c r="K125" s="2">
        <v>22695974</v>
      </c>
      <c r="L125" s="2">
        <v>22226</v>
      </c>
      <c r="M125" s="2">
        <v>20357261</v>
      </c>
      <c r="N125" s="2">
        <v>20234133</v>
      </c>
      <c r="O125" s="2">
        <v>123128</v>
      </c>
      <c r="P125" s="2">
        <v>2261244</v>
      </c>
      <c r="Q125" s="5">
        <v>9.9599999999999994E-2</v>
      </c>
      <c r="R125" t="s">
        <v>42</v>
      </c>
      <c r="S125" s="3">
        <v>0.19585852539309401</v>
      </c>
      <c r="T125" s="3">
        <v>2.6590266626142598</v>
      </c>
      <c r="U125" s="3">
        <v>0.94744446152209105</v>
      </c>
      <c r="V125" s="3">
        <v>2.5324565087419701</v>
      </c>
      <c r="W125" s="3">
        <v>1.3737557873053701</v>
      </c>
      <c r="X125" s="3">
        <v>0.37002038130779102</v>
      </c>
      <c r="Y125" s="3">
        <v>5.91749497179429</v>
      </c>
      <c r="Z125" s="3">
        <v>0.61594414401983999</v>
      </c>
      <c r="AA125" s="3">
        <v>0</v>
      </c>
      <c r="AB125" s="3">
        <v>0</v>
      </c>
      <c r="AC125" s="3">
        <v>33.410648073530602</v>
      </c>
      <c r="AD125" s="3">
        <v>0</v>
      </c>
      <c r="AE125" s="3">
        <v>0.54251031482499901</v>
      </c>
      <c r="AF125" s="3">
        <v>0</v>
      </c>
      <c r="AG125" s="3">
        <v>-24.962188954398599</v>
      </c>
      <c r="AH125" s="2">
        <v>1800000</v>
      </c>
      <c r="AI125" s="3">
        <v>0</v>
      </c>
      <c r="AJ125" s="3">
        <v>0</v>
      </c>
      <c r="AL125">
        <f t="shared" si="1"/>
        <v>1</v>
      </c>
    </row>
    <row r="126" spans="1:38" ht="14.45" customHeight="1" x14ac:dyDescent="0.25">
      <c r="A126">
        <v>64598</v>
      </c>
      <c r="B126" s="1">
        <v>45838</v>
      </c>
      <c r="C126">
        <v>2</v>
      </c>
      <c r="D126" s="16" t="s">
        <v>191</v>
      </c>
      <c r="E126" t="s">
        <v>142</v>
      </c>
      <c r="F126" s="6">
        <v>40050</v>
      </c>
      <c r="G126" s="6">
        <v>118</v>
      </c>
      <c r="H126" s="6">
        <v>2</v>
      </c>
      <c r="I126" s="2">
        <v>256918386</v>
      </c>
      <c r="J126" s="2">
        <v>8901043</v>
      </c>
      <c r="K126" s="2">
        <v>420867784</v>
      </c>
      <c r="L126" s="2">
        <v>2152427</v>
      </c>
      <c r="M126" s="2">
        <v>372448089</v>
      </c>
      <c r="N126" s="2">
        <v>361147079</v>
      </c>
      <c r="O126" s="2">
        <v>11301010</v>
      </c>
      <c r="P126" s="2">
        <v>51404312</v>
      </c>
      <c r="Q126" s="5">
        <v>0.1221</v>
      </c>
      <c r="R126" t="s">
        <v>42</v>
      </c>
      <c r="S126" s="3">
        <v>1.02285187026812</v>
      </c>
      <c r="T126" s="3">
        <v>4.1357344661952098</v>
      </c>
      <c r="U126" s="3">
        <v>0.72426591597884904</v>
      </c>
      <c r="V126" s="3">
        <v>0.66084916164777696</v>
      </c>
      <c r="W126" s="3">
        <v>0.23807482583204501</v>
      </c>
      <c r="X126" s="3">
        <v>1.1229200233260099</v>
      </c>
      <c r="Y126" s="3">
        <v>3.3029194126749499</v>
      </c>
      <c r="Z126" s="3">
        <v>2.08551181465088</v>
      </c>
      <c r="AA126" s="3">
        <v>16.376511371264002</v>
      </c>
      <c r="AB126" s="3">
        <v>17.315751643558599</v>
      </c>
      <c r="AC126" s="3">
        <v>19.670847270172601</v>
      </c>
      <c r="AD126" s="3">
        <v>-8.5916372151814802</v>
      </c>
      <c r="AE126" s="3">
        <v>2.6851686989660402</v>
      </c>
      <c r="AF126" s="3">
        <v>0</v>
      </c>
      <c r="AG126" s="3">
        <v>0</v>
      </c>
      <c r="AH126" s="2">
        <v>115423400</v>
      </c>
      <c r="AI126" s="3">
        <v>0</v>
      </c>
      <c r="AJ126" s="3">
        <v>0</v>
      </c>
      <c r="AL126">
        <f t="shared" si="1"/>
        <v>1</v>
      </c>
    </row>
    <row r="127" spans="1:38" ht="14.45" customHeight="1" x14ac:dyDescent="0.25">
      <c r="A127">
        <v>61267</v>
      </c>
      <c r="B127" s="1">
        <v>45838</v>
      </c>
      <c r="C127">
        <v>2</v>
      </c>
      <c r="D127" s="16" t="s">
        <v>192</v>
      </c>
      <c r="E127" t="s">
        <v>55</v>
      </c>
      <c r="F127" s="6">
        <v>1105</v>
      </c>
      <c r="G127" s="6">
        <v>4</v>
      </c>
      <c r="H127" s="6">
        <v>2</v>
      </c>
      <c r="I127" s="2">
        <v>8463107</v>
      </c>
      <c r="J127" s="2">
        <v>0</v>
      </c>
      <c r="K127" s="2">
        <v>10262732</v>
      </c>
      <c r="L127" s="2">
        <v>-302148</v>
      </c>
      <c r="M127" s="2">
        <v>9463047</v>
      </c>
      <c r="N127" s="2">
        <v>8591729</v>
      </c>
      <c r="O127" s="2">
        <v>871318</v>
      </c>
      <c r="P127" s="2">
        <v>682369</v>
      </c>
      <c r="Q127" s="5">
        <v>6.6500000000000004E-2</v>
      </c>
      <c r="R127" t="s">
        <v>123</v>
      </c>
      <c r="S127" s="3">
        <v>-5.8882566552454101</v>
      </c>
      <c r="T127" s="3">
        <v>3.5041156682255798</v>
      </c>
      <c r="U127" s="3">
        <v>1.38432868119167</v>
      </c>
      <c r="V127" s="3">
        <v>5.8909570681311196</v>
      </c>
      <c r="W127" s="3">
        <v>3.3965421918924101</v>
      </c>
      <c r="X127" s="3">
        <v>3.5640929507331101</v>
      </c>
      <c r="Y127" s="3">
        <v>73.062814987199005</v>
      </c>
      <c r="Z127" s="3">
        <v>14.5267443274826</v>
      </c>
      <c r="AA127" s="3">
        <v>0</v>
      </c>
      <c r="AB127" s="3">
        <v>0</v>
      </c>
      <c r="AC127" s="3">
        <v>19.085892528422299</v>
      </c>
      <c r="AD127" s="3">
        <v>0</v>
      </c>
      <c r="AE127" s="3">
        <v>8.4901174463096201</v>
      </c>
      <c r="AF127" s="3">
        <v>0</v>
      </c>
      <c r="AG127" s="3">
        <v>0</v>
      </c>
      <c r="AH127" s="2">
        <v>1000000</v>
      </c>
      <c r="AI127" s="3">
        <v>0</v>
      </c>
      <c r="AJ127" s="3">
        <v>0</v>
      </c>
      <c r="AL127">
        <f t="shared" si="1"/>
        <v>0</v>
      </c>
    </row>
    <row r="128" spans="1:38" ht="14.45" hidden="1" customHeight="1" x14ac:dyDescent="0.25">
      <c r="A128">
        <v>8100</v>
      </c>
      <c r="B128" s="1">
        <v>45838</v>
      </c>
      <c r="C128">
        <v>1</v>
      </c>
      <c r="D128" s="16" t="s">
        <v>193</v>
      </c>
      <c r="E128" t="s">
        <v>194</v>
      </c>
      <c r="F128" s="6">
        <v>8339</v>
      </c>
      <c r="G128" s="6">
        <v>16</v>
      </c>
      <c r="H128" s="6">
        <v>0</v>
      </c>
      <c r="I128" s="2">
        <v>68942886</v>
      </c>
      <c r="J128" s="2">
        <v>0</v>
      </c>
      <c r="K128" s="2">
        <v>123409298</v>
      </c>
      <c r="L128" s="2">
        <v>1086260</v>
      </c>
      <c r="M128" s="2">
        <v>104354383</v>
      </c>
      <c r="N128" s="2">
        <v>100446218</v>
      </c>
      <c r="O128" s="2">
        <v>3908165</v>
      </c>
      <c r="P128" s="2">
        <v>18164594</v>
      </c>
      <c r="Q128" s="5">
        <v>0.1472</v>
      </c>
      <c r="R128" t="s">
        <v>42</v>
      </c>
      <c r="S128" s="3">
        <v>1.7604184086680399</v>
      </c>
      <c r="T128" s="3">
        <v>3.8147773922188599</v>
      </c>
      <c r="U128" s="3">
        <v>0.58339052102602795</v>
      </c>
      <c r="V128" s="3">
        <v>0.68683228607517199</v>
      </c>
      <c r="W128" s="3">
        <v>0.16494522727116501</v>
      </c>
      <c r="X128" s="3">
        <v>0.626599820610933</v>
      </c>
      <c r="Y128" s="3">
        <v>2.6068405382470998</v>
      </c>
      <c r="Z128" s="3">
        <v>0.38940039067209498</v>
      </c>
      <c r="AA128" s="3">
        <v>0</v>
      </c>
      <c r="AB128" s="3">
        <v>0</v>
      </c>
      <c r="AC128" s="3">
        <v>36.2751297718264</v>
      </c>
      <c r="AD128" s="3">
        <v>-0.39625438366527799</v>
      </c>
      <c r="AE128" s="3">
        <v>3.16683188652447</v>
      </c>
      <c r="AF128" s="3">
        <v>0</v>
      </c>
      <c r="AG128" s="3">
        <v>-0.63598448718424405</v>
      </c>
      <c r="AH128" s="2">
        <v>27037258</v>
      </c>
      <c r="AI128" s="3">
        <v>0.110104305111361</v>
      </c>
      <c r="AJ128" s="3">
        <v>0.110104305111361</v>
      </c>
      <c r="AL128">
        <f t="shared" si="1"/>
        <v>1</v>
      </c>
    </row>
    <row r="129" spans="1:38" ht="14.45" hidden="1" customHeight="1" x14ac:dyDescent="0.25">
      <c r="A129">
        <v>6237</v>
      </c>
      <c r="B129" s="1">
        <v>45838</v>
      </c>
      <c r="C129">
        <v>1</v>
      </c>
      <c r="D129" s="16" t="s">
        <v>195</v>
      </c>
      <c r="E129" t="s">
        <v>196</v>
      </c>
      <c r="F129" s="6">
        <v>475</v>
      </c>
      <c r="G129" s="6">
        <v>3</v>
      </c>
      <c r="H129" s="6">
        <v>0</v>
      </c>
      <c r="I129" s="2">
        <v>2621187</v>
      </c>
      <c r="J129" s="2">
        <v>0</v>
      </c>
      <c r="K129" s="2">
        <v>12716375</v>
      </c>
      <c r="L129" s="2">
        <v>20925</v>
      </c>
      <c r="M129" s="2">
        <v>11639115</v>
      </c>
      <c r="N129" s="2">
        <v>11170152</v>
      </c>
      <c r="O129" s="2">
        <v>468963</v>
      </c>
      <c r="P129" s="2">
        <v>1076165</v>
      </c>
      <c r="Q129" s="5">
        <v>8.4599999999999995E-2</v>
      </c>
      <c r="R129" t="s">
        <v>42</v>
      </c>
      <c r="S129" s="3">
        <v>0.32910322320629898</v>
      </c>
      <c r="T129" s="3">
        <v>2.9201718256971798</v>
      </c>
      <c r="U129" s="3">
        <v>0.87295601388436295</v>
      </c>
      <c r="V129" s="3">
        <v>1.2726676883412</v>
      </c>
      <c r="W129" s="3">
        <v>0.35148198125505697</v>
      </c>
      <c r="X129" s="3">
        <v>0.18163526677035999</v>
      </c>
      <c r="Y129" s="3">
        <v>3.09980346879893</v>
      </c>
      <c r="Z129" s="3">
        <v>0.68688351693281202</v>
      </c>
      <c r="AA129" s="3">
        <v>0</v>
      </c>
      <c r="AB129" s="3">
        <v>0</v>
      </c>
      <c r="AC129" s="3">
        <v>34.108037864564402</v>
      </c>
      <c r="AD129" s="3">
        <v>0</v>
      </c>
      <c r="AE129" s="3">
        <v>3.68786702185175</v>
      </c>
      <c r="AF129" s="3">
        <v>0</v>
      </c>
      <c r="AG129" s="3">
        <v>0</v>
      </c>
      <c r="AH129" s="2">
        <v>60000</v>
      </c>
      <c r="AI129" s="3">
        <v>0</v>
      </c>
      <c r="AJ129" s="3">
        <v>0</v>
      </c>
      <c r="AL129">
        <f t="shared" si="1"/>
        <v>1</v>
      </c>
    </row>
    <row r="130" spans="1:38" ht="14.45" customHeight="1" x14ac:dyDescent="0.25">
      <c r="A130">
        <v>60934</v>
      </c>
      <c r="B130" s="1">
        <v>45838</v>
      </c>
      <c r="C130">
        <v>2</v>
      </c>
      <c r="D130" s="16" t="s">
        <v>197</v>
      </c>
      <c r="E130" t="s">
        <v>142</v>
      </c>
      <c r="F130" s="6">
        <v>13259</v>
      </c>
      <c r="G130" s="6">
        <v>37</v>
      </c>
      <c r="H130" s="6">
        <v>2</v>
      </c>
      <c r="I130" s="2">
        <v>115727948</v>
      </c>
      <c r="J130" s="2">
        <v>5427550</v>
      </c>
      <c r="K130" s="2">
        <v>209454826</v>
      </c>
      <c r="L130" s="2">
        <v>935426</v>
      </c>
      <c r="M130" s="2">
        <v>186646490</v>
      </c>
      <c r="N130" s="2">
        <v>173354466</v>
      </c>
      <c r="O130" s="2">
        <v>13292024</v>
      </c>
      <c r="P130" s="2">
        <v>29156083</v>
      </c>
      <c r="Q130" s="5">
        <v>0.1391</v>
      </c>
      <c r="R130" t="s">
        <v>42</v>
      </c>
      <c r="S130" s="3">
        <v>0.893200713360503</v>
      </c>
      <c r="T130" s="3">
        <v>3.41621347984601</v>
      </c>
      <c r="U130" s="3">
        <v>0.72488090000236305</v>
      </c>
      <c r="V130" s="3">
        <v>1.2352677332531601</v>
      </c>
      <c r="W130" s="3">
        <v>0.59189159735209296</v>
      </c>
      <c r="X130" s="3">
        <v>1.0807346208195101</v>
      </c>
      <c r="Y130" s="3">
        <v>4.90309346423523</v>
      </c>
      <c r="Z130" s="3">
        <v>0.41419143991324198</v>
      </c>
      <c r="AA130" s="3">
        <v>14.5304840845734</v>
      </c>
      <c r="AB130" s="3">
        <v>18.615497836249101</v>
      </c>
      <c r="AC130" s="3">
        <v>13.021138505541</v>
      </c>
      <c r="AD130" s="3">
        <v>-30.479255392433899</v>
      </c>
      <c r="AE130" s="3">
        <v>6.3460099028704198</v>
      </c>
      <c r="AF130" s="3">
        <v>0</v>
      </c>
      <c r="AG130" s="3">
        <v>0</v>
      </c>
      <c r="AH130" s="2">
        <v>75891228</v>
      </c>
      <c r="AI130" s="3">
        <v>0</v>
      </c>
      <c r="AJ130" s="3">
        <v>0</v>
      </c>
      <c r="AL130">
        <f t="shared" si="1"/>
        <v>1</v>
      </c>
    </row>
    <row r="131" spans="1:38" ht="14.45" hidden="1" customHeight="1" x14ac:dyDescent="0.25">
      <c r="A131">
        <v>13655</v>
      </c>
      <c r="B131" s="1">
        <v>45838</v>
      </c>
      <c r="C131">
        <v>1</v>
      </c>
      <c r="D131" s="16" t="s">
        <v>198</v>
      </c>
      <c r="E131" t="s">
        <v>55</v>
      </c>
      <c r="F131" s="6">
        <v>1524</v>
      </c>
      <c r="G131" s="6">
        <v>3</v>
      </c>
      <c r="H131" s="6">
        <v>1</v>
      </c>
      <c r="I131" s="2">
        <v>13810242</v>
      </c>
      <c r="J131" s="2">
        <v>106479</v>
      </c>
      <c r="K131" s="2">
        <v>18788742</v>
      </c>
      <c r="L131" s="2">
        <v>166996</v>
      </c>
      <c r="M131" s="2">
        <v>15113289</v>
      </c>
      <c r="N131" s="2">
        <v>15113289</v>
      </c>
      <c r="O131" s="2">
        <v>0</v>
      </c>
      <c r="P131" s="2">
        <v>3352896</v>
      </c>
      <c r="Q131" s="5">
        <v>0.17849999999999999</v>
      </c>
      <c r="R131" t="s">
        <v>42</v>
      </c>
      <c r="S131" s="3">
        <v>1.7776176819075999</v>
      </c>
      <c r="T131" s="3">
        <v>6.1064013758877502</v>
      </c>
      <c r="U131" s="3">
        <v>0.46493579151433101</v>
      </c>
      <c r="V131" s="3">
        <v>3.0134808644193201</v>
      </c>
      <c r="W131" s="3">
        <v>0.42503237814369899</v>
      </c>
      <c r="X131" s="3">
        <v>1.53276097551368</v>
      </c>
      <c r="Y131" s="3">
        <v>12.4122251331386</v>
      </c>
      <c r="Z131" s="3">
        <v>3.7341748744965599</v>
      </c>
      <c r="AA131" s="3">
        <v>0</v>
      </c>
      <c r="AB131" s="3">
        <v>3.1757322624978501</v>
      </c>
      <c r="AC131" s="3">
        <v>18.4809658890414</v>
      </c>
      <c r="AD131" s="3">
        <v>0</v>
      </c>
      <c r="AE131" s="3">
        <v>0</v>
      </c>
      <c r="AF131" s="3">
        <v>0</v>
      </c>
      <c r="AG131" s="3">
        <v>0</v>
      </c>
      <c r="AH131" s="2">
        <v>1000000</v>
      </c>
      <c r="AI131" s="3">
        <v>0</v>
      </c>
      <c r="AJ131" s="3">
        <v>0</v>
      </c>
      <c r="AL131">
        <f t="shared" si="1"/>
        <v>1</v>
      </c>
    </row>
    <row r="132" spans="1:38" ht="14.45" customHeight="1" x14ac:dyDescent="0.25">
      <c r="A132">
        <v>68620</v>
      </c>
      <c r="B132" s="1">
        <v>45838</v>
      </c>
      <c r="C132">
        <v>2</v>
      </c>
      <c r="D132" s="16" t="s">
        <v>199</v>
      </c>
      <c r="E132" t="s">
        <v>77</v>
      </c>
      <c r="F132" s="6">
        <v>5778</v>
      </c>
      <c r="G132" s="6">
        <v>14</v>
      </c>
      <c r="H132" s="6">
        <v>0</v>
      </c>
      <c r="I132" s="2">
        <v>39728381</v>
      </c>
      <c r="J132" s="2">
        <v>0</v>
      </c>
      <c r="K132" s="2">
        <v>73342772</v>
      </c>
      <c r="L132" s="2">
        <v>309915</v>
      </c>
      <c r="M132" s="2">
        <v>65007070</v>
      </c>
      <c r="N132" s="2">
        <v>62945384</v>
      </c>
      <c r="O132" s="2">
        <v>2061686</v>
      </c>
      <c r="P132" s="2">
        <v>8034756</v>
      </c>
      <c r="Q132" s="5">
        <v>0.1095</v>
      </c>
      <c r="R132" t="s">
        <v>42</v>
      </c>
      <c r="S132" s="3">
        <v>0.84511395342406703</v>
      </c>
      <c r="T132" s="3">
        <v>4.0229840235654004</v>
      </c>
      <c r="U132" s="3">
        <v>0.78014475573787001</v>
      </c>
      <c r="V132" s="3">
        <v>3.5221067780234998</v>
      </c>
      <c r="W132" s="3">
        <v>2.50745682286927</v>
      </c>
      <c r="X132" s="3">
        <v>0.961426039485475</v>
      </c>
      <c r="Y132" s="3">
        <v>17.4152892757415</v>
      </c>
      <c r="Z132" s="3">
        <v>1.45613631577611</v>
      </c>
      <c r="AA132" s="3">
        <v>0</v>
      </c>
      <c r="AB132" s="3">
        <v>0</v>
      </c>
      <c r="AC132" s="3">
        <v>17.5102749047991</v>
      </c>
      <c r="AD132" s="3">
        <v>0</v>
      </c>
      <c r="AE132" s="3">
        <v>2.8110281951164899</v>
      </c>
      <c r="AF132" s="3">
        <v>0</v>
      </c>
      <c r="AG132" s="3">
        <v>-2.4296817476473498</v>
      </c>
      <c r="AH132" s="2">
        <v>5000000</v>
      </c>
      <c r="AI132" s="3">
        <v>0</v>
      </c>
      <c r="AJ132" s="3">
        <v>0</v>
      </c>
      <c r="AL132">
        <f t="shared" ref="AL132:AL195" si="2">IF(L132&gt;0,1,0)</f>
        <v>1</v>
      </c>
    </row>
    <row r="133" spans="1:38" ht="14.45" hidden="1" customHeight="1" x14ac:dyDescent="0.25">
      <c r="A133">
        <v>8975</v>
      </c>
      <c r="B133" s="1">
        <v>45838</v>
      </c>
      <c r="C133">
        <v>1</v>
      </c>
      <c r="D133" s="16" t="s">
        <v>200</v>
      </c>
      <c r="E133" t="s">
        <v>43</v>
      </c>
      <c r="F133" s="6">
        <v>6773</v>
      </c>
      <c r="G133" s="6">
        <v>22</v>
      </c>
      <c r="H133" s="6">
        <v>3</v>
      </c>
      <c r="I133" s="2">
        <v>32853161</v>
      </c>
      <c r="J133" s="2">
        <v>65037</v>
      </c>
      <c r="K133" s="2">
        <v>59402983</v>
      </c>
      <c r="L133" s="2">
        <v>308033</v>
      </c>
      <c r="M133" s="2">
        <v>51796380</v>
      </c>
      <c r="N133" s="2">
        <v>50597556</v>
      </c>
      <c r="O133" s="2">
        <v>1198824</v>
      </c>
      <c r="P133" s="2">
        <v>7618831</v>
      </c>
      <c r="Q133" s="5">
        <v>0.1283</v>
      </c>
      <c r="R133" t="s">
        <v>42</v>
      </c>
      <c r="S133" s="3">
        <v>1.0370960663709401</v>
      </c>
      <c r="T133" s="3">
        <v>4.13679898869725</v>
      </c>
      <c r="U133" s="3">
        <v>0.75198342282109698</v>
      </c>
      <c r="V133" s="3">
        <v>3.3420924093118498</v>
      </c>
      <c r="W133" s="3">
        <v>1.77744235935166</v>
      </c>
      <c r="X133" s="3">
        <v>0.66805139389783497</v>
      </c>
      <c r="Y133" s="3">
        <v>14.4114366101571</v>
      </c>
      <c r="Z133" s="3">
        <v>0.76305669465564996</v>
      </c>
      <c r="AA133" s="3">
        <v>0</v>
      </c>
      <c r="AB133" s="3">
        <v>0.85363489490710598</v>
      </c>
      <c r="AC133" s="3">
        <v>20.840717712778801</v>
      </c>
      <c r="AD133" s="3">
        <v>-2.2734983884010602</v>
      </c>
      <c r="AE133" s="3">
        <v>2.0181208745022099</v>
      </c>
      <c r="AF133" s="3">
        <v>0</v>
      </c>
      <c r="AG133" s="3">
        <v>0</v>
      </c>
      <c r="AH133" s="2">
        <v>2260000</v>
      </c>
      <c r="AI133" s="3">
        <v>0</v>
      </c>
      <c r="AJ133" s="3">
        <v>0</v>
      </c>
      <c r="AL133">
        <f t="shared" si="2"/>
        <v>1</v>
      </c>
    </row>
    <row r="134" spans="1:38" ht="14.45" hidden="1" customHeight="1" x14ac:dyDescent="0.25">
      <c r="A134">
        <v>11913</v>
      </c>
      <c r="B134" s="1">
        <v>45838</v>
      </c>
      <c r="C134">
        <v>1</v>
      </c>
      <c r="D134" s="16" t="s">
        <v>201</v>
      </c>
      <c r="E134" t="s">
        <v>202</v>
      </c>
      <c r="F134" s="6">
        <v>5992</v>
      </c>
      <c r="G134" s="6">
        <v>19</v>
      </c>
      <c r="H134" s="6">
        <v>2</v>
      </c>
      <c r="I134" s="2">
        <v>51890129</v>
      </c>
      <c r="J134" s="2">
        <v>532275</v>
      </c>
      <c r="K134" s="2">
        <v>69704175</v>
      </c>
      <c r="L134" s="2">
        <v>58756</v>
      </c>
      <c r="M134" s="2">
        <v>63649278</v>
      </c>
      <c r="N134" s="2">
        <v>57762720</v>
      </c>
      <c r="O134" s="2">
        <v>5886558</v>
      </c>
      <c r="P134" s="2">
        <v>5376247</v>
      </c>
      <c r="Q134" s="5">
        <v>7.6999999999999999E-2</v>
      </c>
      <c r="R134" t="s">
        <v>42</v>
      </c>
      <c r="S134" s="3">
        <v>0.16858674534201101</v>
      </c>
      <c r="T134" s="3">
        <v>3.9438154170822601</v>
      </c>
      <c r="U134" s="3">
        <v>0.95623768281521304</v>
      </c>
      <c r="V134" s="3">
        <v>1.53146661092325</v>
      </c>
      <c r="W134" s="3">
        <v>0.35194169588593599</v>
      </c>
      <c r="X134" s="3">
        <v>0.26951946872207599</v>
      </c>
      <c r="Y134" s="3">
        <v>14.7813149209848</v>
      </c>
      <c r="Z134" s="3">
        <v>0.885227185432515</v>
      </c>
      <c r="AA134" s="3">
        <v>0</v>
      </c>
      <c r="AB134" s="3">
        <v>9.9004937831167403</v>
      </c>
      <c r="AC134" s="3">
        <v>20.095292713815201</v>
      </c>
      <c r="AD134" s="3">
        <v>-0.50248807392963901</v>
      </c>
      <c r="AE134" s="3">
        <v>8.4450579897115201</v>
      </c>
      <c r="AF134" s="3">
        <v>0</v>
      </c>
      <c r="AG134" s="3">
        <v>0</v>
      </c>
      <c r="AH134" s="2">
        <v>3600000</v>
      </c>
      <c r="AI134" s="3">
        <v>0.84133039274423205</v>
      </c>
      <c r="AJ134" s="3">
        <v>0.84133039274423205</v>
      </c>
      <c r="AL134">
        <f t="shared" si="2"/>
        <v>1</v>
      </c>
    </row>
    <row r="135" spans="1:38" ht="14.45" hidden="1" customHeight="1" x14ac:dyDescent="0.25">
      <c r="A135">
        <v>20513</v>
      </c>
      <c r="B135" s="1">
        <v>45838</v>
      </c>
      <c r="C135">
        <v>1</v>
      </c>
      <c r="D135" s="16" t="s">
        <v>203</v>
      </c>
      <c r="E135" t="s">
        <v>106</v>
      </c>
      <c r="F135" s="6">
        <v>880</v>
      </c>
      <c r="G135" s="6">
        <v>1</v>
      </c>
      <c r="H135" s="6">
        <v>1</v>
      </c>
      <c r="I135" s="2">
        <v>2992683</v>
      </c>
      <c r="J135" s="2">
        <v>0</v>
      </c>
      <c r="K135" s="2">
        <v>4774771</v>
      </c>
      <c r="L135" s="2">
        <v>80421</v>
      </c>
      <c r="M135" s="2">
        <v>3980217</v>
      </c>
      <c r="N135" s="2">
        <v>3980217</v>
      </c>
      <c r="O135" s="2">
        <v>0</v>
      </c>
      <c r="P135" s="2">
        <v>784029</v>
      </c>
      <c r="Q135" s="5">
        <v>0.16420000000000001</v>
      </c>
      <c r="R135" t="s">
        <v>42</v>
      </c>
      <c r="S135" s="3">
        <v>3.3685803989343199</v>
      </c>
      <c r="T135" s="3">
        <v>5.9041156109895097</v>
      </c>
      <c r="U135" s="3">
        <v>0.28045833274788901</v>
      </c>
      <c r="V135" s="3">
        <v>2.20621428998661</v>
      </c>
      <c r="W135" s="3">
        <v>1.00227788910486</v>
      </c>
      <c r="X135" s="3">
        <v>0.73596167719735095</v>
      </c>
      <c r="Y135" s="3">
        <v>8.42124462232902</v>
      </c>
      <c r="Z135" s="3">
        <v>0</v>
      </c>
      <c r="AA135" s="3">
        <v>0</v>
      </c>
      <c r="AB135" s="3">
        <v>0</v>
      </c>
      <c r="AC135" s="3">
        <v>36.790392670140598</v>
      </c>
      <c r="AD135" s="3">
        <v>0</v>
      </c>
      <c r="AE135" s="3">
        <v>0</v>
      </c>
      <c r="AF135" s="3">
        <v>0</v>
      </c>
      <c r="AG135" s="3">
        <v>0</v>
      </c>
      <c r="AH135" s="2">
        <v>150000</v>
      </c>
      <c r="AI135" s="3">
        <v>0</v>
      </c>
      <c r="AJ135" s="3">
        <v>0</v>
      </c>
      <c r="AL135">
        <f t="shared" si="2"/>
        <v>1</v>
      </c>
    </row>
    <row r="136" spans="1:38" ht="14.45" hidden="1" customHeight="1" x14ac:dyDescent="0.25">
      <c r="A136">
        <v>2554</v>
      </c>
      <c r="B136" s="1">
        <v>45838</v>
      </c>
      <c r="C136">
        <v>1</v>
      </c>
      <c r="D136" s="16" t="s">
        <v>204</v>
      </c>
      <c r="E136" t="s">
        <v>59</v>
      </c>
      <c r="F136" s="6">
        <v>2101</v>
      </c>
      <c r="G136" s="6">
        <v>3</v>
      </c>
      <c r="H136" s="6">
        <v>0</v>
      </c>
      <c r="I136" s="2">
        <v>8852102</v>
      </c>
      <c r="J136" s="2">
        <v>0</v>
      </c>
      <c r="K136" s="2">
        <v>33179438</v>
      </c>
      <c r="L136" s="2">
        <v>-146116</v>
      </c>
      <c r="M136" s="2">
        <v>27861878</v>
      </c>
      <c r="N136" s="2">
        <v>26528028</v>
      </c>
      <c r="O136" s="2">
        <v>1333850</v>
      </c>
      <c r="P136" s="2">
        <v>4898193</v>
      </c>
      <c r="Q136" s="5">
        <v>0.14760000000000001</v>
      </c>
      <c r="R136" t="s">
        <v>42</v>
      </c>
      <c r="S136" s="3">
        <v>-0.88076235649319901</v>
      </c>
      <c r="T136" s="3">
        <v>2.9320689518610901</v>
      </c>
      <c r="U136" s="3">
        <v>1.20701270701533</v>
      </c>
      <c r="V136" s="3">
        <v>1.61985255027563</v>
      </c>
      <c r="W136" s="3">
        <v>0.81677775515916995</v>
      </c>
      <c r="X136" s="3">
        <v>0.93669277647275195</v>
      </c>
      <c r="Y136" s="3">
        <v>2.9274265019773602</v>
      </c>
      <c r="Z136" s="3">
        <v>8.52763457871097E-2</v>
      </c>
      <c r="AA136" s="3">
        <v>0</v>
      </c>
      <c r="AB136" s="3">
        <v>0</v>
      </c>
      <c r="AC136" s="3">
        <v>56.392450046923599</v>
      </c>
      <c r="AD136" s="3">
        <v>-1.80270561000761E-2</v>
      </c>
      <c r="AE136" s="3">
        <v>4.0201102863767604</v>
      </c>
      <c r="AF136" s="3">
        <v>0</v>
      </c>
      <c r="AG136" s="3">
        <v>-1.63403116210407</v>
      </c>
      <c r="AH136" s="2">
        <v>2500000</v>
      </c>
      <c r="AI136" s="3">
        <v>0</v>
      </c>
      <c r="AJ136" s="3">
        <v>0</v>
      </c>
      <c r="AL136">
        <f t="shared" si="2"/>
        <v>0</v>
      </c>
    </row>
    <row r="137" spans="1:38" ht="14.45" hidden="1" customHeight="1" x14ac:dyDescent="0.25">
      <c r="A137">
        <v>1509</v>
      </c>
      <c r="B137" s="1">
        <v>45838</v>
      </c>
      <c r="C137">
        <v>1</v>
      </c>
      <c r="D137" s="16" t="s">
        <v>205</v>
      </c>
      <c r="E137" t="s">
        <v>106</v>
      </c>
      <c r="F137" s="6">
        <v>22205</v>
      </c>
      <c r="G137" s="6">
        <v>73</v>
      </c>
      <c r="H137" s="6">
        <v>0</v>
      </c>
      <c r="I137" s="2">
        <v>229405439</v>
      </c>
      <c r="J137" s="2">
        <v>409219</v>
      </c>
      <c r="K137" s="2">
        <v>404666060</v>
      </c>
      <c r="L137" s="2">
        <v>3300103</v>
      </c>
      <c r="M137" s="2">
        <v>352621954</v>
      </c>
      <c r="N137" s="2">
        <v>344280162</v>
      </c>
      <c r="O137" s="2">
        <v>8341792</v>
      </c>
      <c r="P137" s="2">
        <v>52388887</v>
      </c>
      <c r="Q137" s="5">
        <v>0.1293</v>
      </c>
      <c r="R137" t="s">
        <v>42</v>
      </c>
      <c r="S137" s="3">
        <v>1.6310253447002701</v>
      </c>
      <c r="T137" s="3">
        <v>3.4634859172523602</v>
      </c>
      <c r="U137" s="3">
        <v>0.62846444685244296</v>
      </c>
      <c r="V137" s="3">
        <v>1.2142336346262499</v>
      </c>
      <c r="W137" s="3">
        <v>1.01849939137668</v>
      </c>
      <c r="X137" s="3">
        <v>0.48223529695823802</v>
      </c>
      <c r="Y137" s="3">
        <v>5.3170016763288004</v>
      </c>
      <c r="Z137" s="3">
        <v>0.18376034596802901</v>
      </c>
      <c r="AA137" s="3">
        <v>0.21038813059723899</v>
      </c>
      <c r="AB137" s="3">
        <v>0.78111794969036097</v>
      </c>
      <c r="AC137" s="3">
        <v>25.246105887901699</v>
      </c>
      <c r="AD137" s="3">
        <v>-3.4106794442874899</v>
      </c>
      <c r="AE137" s="3">
        <v>2.0614014429576799</v>
      </c>
      <c r="AF137" s="3">
        <v>0</v>
      </c>
      <c r="AG137" s="3">
        <v>0</v>
      </c>
      <c r="AH137" s="2">
        <v>116120691</v>
      </c>
      <c r="AI137" s="3">
        <v>0</v>
      </c>
      <c r="AJ137" s="3">
        <v>0</v>
      </c>
      <c r="AL137">
        <f t="shared" si="2"/>
        <v>1</v>
      </c>
    </row>
    <row r="138" spans="1:38" ht="14.45" hidden="1" customHeight="1" x14ac:dyDescent="0.25">
      <c r="A138">
        <v>20990</v>
      </c>
      <c r="B138" s="1">
        <v>45838</v>
      </c>
      <c r="C138">
        <v>1</v>
      </c>
      <c r="D138" s="16" t="s">
        <v>206</v>
      </c>
      <c r="E138" t="s">
        <v>55</v>
      </c>
      <c r="F138" s="6">
        <v>2569</v>
      </c>
      <c r="G138" s="6">
        <v>7</v>
      </c>
      <c r="H138" s="6">
        <v>0</v>
      </c>
      <c r="I138" s="2">
        <v>20299011</v>
      </c>
      <c r="J138" s="2">
        <v>0</v>
      </c>
      <c r="K138" s="2">
        <v>30276993</v>
      </c>
      <c r="L138" s="2">
        <v>-12366</v>
      </c>
      <c r="M138" s="2">
        <v>23722359</v>
      </c>
      <c r="N138" s="2">
        <v>22719769</v>
      </c>
      <c r="O138" s="2">
        <v>1002590</v>
      </c>
      <c r="P138" s="2">
        <v>6502600</v>
      </c>
      <c r="Q138" s="5">
        <v>0.2147</v>
      </c>
      <c r="R138" t="s">
        <v>42</v>
      </c>
      <c r="S138" s="3">
        <v>-8.1685786960415799E-2</v>
      </c>
      <c r="T138" s="3">
        <v>3.7387596581998701</v>
      </c>
      <c r="U138" s="3">
        <v>0.95317973876115403</v>
      </c>
      <c r="V138" s="3">
        <v>0.90062515853604896</v>
      </c>
      <c r="W138" s="3">
        <v>0.40156636202620899</v>
      </c>
      <c r="X138" s="3">
        <v>0.28222557246754498</v>
      </c>
      <c r="Y138" s="3">
        <v>2.8114600313720701</v>
      </c>
      <c r="Z138" s="3">
        <v>0.333312828714668</v>
      </c>
      <c r="AA138" s="3">
        <v>0</v>
      </c>
      <c r="AB138" s="3">
        <v>0</v>
      </c>
      <c r="AC138" s="3">
        <v>31.6959151128383</v>
      </c>
      <c r="AD138" s="3">
        <v>0</v>
      </c>
      <c r="AE138" s="3">
        <v>3.3113922508751101</v>
      </c>
      <c r="AF138" s="3">
        <v>0</v>
      </c>
      <c r="AG138" s="3">
        <v>0</v>
      </c>
      <c r="AH138" s="2">
        <v>3000000</v>
      </c>
      <c r="AI138" s="3">
        <v>0</v>
      </c>
      <c r="AJ138" s="3">
        <v>0</v>
      </c>
      <c r="AL138">
        <f t="shared" si="2"/>
        <v>0</v>
      </c>
    </row>
    <row r="139" spans="1:38" ht="14.45" customHeight="1" x14ac:dyDescent="0.25">
      <c r="A139">
        <v>61926</v>
      </c>
      <c r="B139" s="1">
        <v>45838</v>
      </c>
      <c r="C139">
        <v>2</v>
      </c>
      <c r="D139" s="16" t="s">
        <v>207</v>
      </c>
      <c r="E139" t="s">
        <v>59</v>
      </c>
      <c r="F139" s="6">
        <v>2098</v>
      </c>
      <c r="G139" s="6">
        <v>5</v>
      </c>
      <c r="H139" s="6">
        <v>0</v>
      </c>
      <c r="I139" s="2">
        <v>4490241</v>
      </c>
      <c r="J139" s="2">
        <v>0</v>
      </c>
      <c r="K139" s="2">
        <v>16113176</v>
      </c>
      <c r="L139" s="2">
        <v>18513</v>
      </c>
      <c r="M139" s="2">
        <v>13731368</v>
      </c>
      <c r="N139" s="2">
        <v>13635979</v>
      </c>
      <c r="O139" s="2">
        <v>95389</v>
      </c>
      <c r="P139" s="2">
        <v>2545502</v>
      </c>
      <c r="Q139" s="5">
        <v>0.1578</v>
      </c>
      <c r="R139" t="s">
        <v>42</v>
      </c>
      <c r="S139" s="3">
        <v>0.22978710094148999</v>
      </c>
      <c r="T139" s="3">
        <v>3.3032966312786498</v>
      </c>
      <c r="U139" s="3">
        <v>0.87251503322281498</v>
      </c>
      <c r="V139" s="3">
        <v>0.64845071790133302</v>
      </c>
      <c r="W139" s="3">
        <v>0.64845071790133302</v>
      </c>
      <c r="X139" s="3">
        <v>1.14724354438882</v>
      </c>
      <c r="Y139" s="3">
        <v>1.1438608180233201</v>
      </c>
      <c r="Z139" s="3">
        <v>1.1079543445654301</v>
      </c>
      <c r="AA139" s="3">
        <v>0</v>
      </c>
      <c r="AB139" s="3">
        <v>0</v>
      </c>
      <c r="AC139" s="3">
        <v>36.861708703485903</v>
      </c>
      <c r="AD139" s="3">
        <v>0</v>
      </c>
      <c r="AE139" s="3">
        <v>0.59199378198314201</v>
      </c>
      <c r="AF139" s="3">
        <v>0</v>
      </c>
      <c r="AG139" s="3">
        <v>-1.7160072944354401</v>
      </c>
      <c r="AH139" s="2">
        <v>1000000</v>
      </c>
      <c r="AI139" s="3">
        <v>0</v>
      </c>
      <c r="AJ139" s="3">
        <v>0</v>
      </c>
      <c r="AL139">
        <f t="shared" si="2"/>
        <v>1</v>
      </c>
    </row>
    <row r="140" spans="1:38" ht="14.45" customHeight="1" x14ac:dyDescent="0.25">
      <c r="A140">
        <v>67951</v>
      </c>
      <c r="B140" s="1">
        <v>45838</v>
      </c>
      <c r="C140">
        <v>2</v>
      </c>
      <c r="D140" s="16" t="s">
        <v>208</v>
      </c>
      <c r="E140" t="s">
        <v>90</v>
      </c>
      <c r="F140" s="6">
        <v>13207</v>
      </c>
      <c r="G140" s="6">
        <v>23</v>
      </c>
      <c r="H140" s="6">
        <v>1</v>
      </c>
      <c r="I140" s="2">
        <v>143834812</v>
      </c>
      <c r="J140" s="2">
        <v>10520472</v>
      </c>
      <c r="K140" s="2">
        <v>188630002</v>
      </c>
      <c r="L140" s="2">
        <v>123618</v>
      </c>
      <c r="M140" s="2">
        <v>151397336</v>
      </c>
      <c r="N140" s="2">
        <v>132731339</v>
      </c>
      <c r="O140" s="2">
        <v>18665997</v>
      </c>
      <c r="P140" s="2">
        <v>16689909</v>
      </c>
      <c r="Q140" s="5">
        <v>8.8400000000000006E-2</v>
      </c>
      <c r="R140" t="s">
        <v>42</v>
      </c>
      <c r="S140" s="3">
        <v>0.13106928769475401</v>
      </c>
      <c r="T140" s="3">
        <v>1.93554257609561</v>
      </c>
      <c r="U140" s="3">
        <v>0.92929692600176395</v>
      </c>
      <c r="V140" s="3">
        <v>1.1210742222821599</v>
      </c>
      <c r="W140" s="3">
        <v>0.80331387369561102</v>
      </c>
      <c r="X140" s="3">
        <v>0.27490980417174699</v>
      </c>
      <c r="Y140" s="3">
        <v>9.6614966564527105</v>
      </c>
      <c r="Z140" s="3">
        <v>0.33048113084379299</v>
      </c>
      <c r="AA140" s="3">
        <v>57.190647354638102</v>
      </c>
      <c r="AB140" s="3">
        <v>63.034927272521401</v>
      </c>
      <c r="AC140" s="3">
        <v>5.2220309047126001</v>
      </c>
      <c r="AD140" s="3">
        <v>-24.171300155081699</v>
      </c>
      <c r="AE140" s="3">
        <v>9.8955610465402</v>
      </c>
      <c r="AF140" s="3">
        <v>11.928113111084</v>
      </c>
      <c r="AG140" s="3">
        <v>0</v>
      </c>
      <c r="AH140" s="2">
        <v>18440888</v>
      </c>
      <c r="AI140" s="3">
        <v>0</v>
      </c>
      <c r="AJ140" s="3">
        <v>0.12309234280426599</v>
      </c>
      <c r="AL140">
        <f t="shared" si="2"/>
        <v>1</v>
      </c>
    </row>
    <row r="141" spans="1:38" ht="14.45" hidden="1" customHeight="1" x14ac:dyDescent="0.25">
      <c r="A141">
        <v>15062</v>
      </c>
      <c r="B141" s="1">
        <v>45838</v>
      </c>
      <c r="C141">
        <v>1</v>
      </c>
      <c r="D141" s="16" t="s">
        <v>209</v>
      </c>
      <c r="E141" t="s">
        <v>67</v>
      </c>
      <c r="F141" s="6">
        <v>811</v>
      </c>
      <c r="G141" s="6">
        <v>1</v>
      </c>
      <c r="H141" s="6">
        <v>0</v>
      </c>
      <c r="I141" s="2">
        <v>10363669</v>
      </c>
      <c r="J141" s="2">
        <v>0</v>
      </c>
      <c r="K141" s="2">
        <v>3555799</v>
      </c>
      <c r="L141" s="2">
        <v>-6953708</v>
      </c>
      <c r="M141" s="2">
        <v>9466761</v>
      </c>
      <c r="N141" s="2">
        <v>9395338</v>
      </c>
      <c r="O141" s="2">
        <v>71423</v>
      </c>
      <c r="P141" s="2">
        <v>-5911544</v>
      </c>
      <c r="Q141" s="5">
        <v>-1.6625000000000001</v>
      </c>
      <c r="R141" t="s">
        <v>4389</v>
      </c>
      <c r="S141" s="3">
        <v>-391.119295550733</v>
      </c>
      <c r="T141" s="3">
        <v>9.3067127810092796</v>
      </c>
      <c r="U141" s="3">
        <v>0.50572934293864502</v>
      </c>
      <c r="V141" s="3">
        <v>75.422835291246798</v>
      </c>
      <c r="W141" s="3">
        <v>28.978318392839402</v>
      </c>
      <c r="X141" s="3">
        <v>68.708697662960901</v>
      </c>
      <c r="Y141" s="3">
        <v>-132.225574232383</v>
      </c>
      <c r="Z141" s="3">
        <v>0</v>
      </c>
      <c r="AA141" s="3">
        <v>0</v>
      </c>
      <c r="AB141" s="3">
        <v>0</v>
      </c>
      <c r="AC141" s="3">
        <v>6.1664621650436402</v>
      </c>
      <c r="AD141" s="3">
        <v>0</v>
      </c>
      <c r="AE141" s="3">
        <v>2.0086343463171001</v>
      </c>
      <c r="AF141" s="3">
        <v>0</v>
      </c>
      <c r="AG141" s="3">
        <v>0</v>
      </c>
      <c r="AH141" s="2">
        <v>0</v>
      </c>
      <c r="AI141" s="3">
        <v>0</v>
      </c>
      <c r="AJ141" s="3">
        <v>0</v>
      </c>
      <c r="AL141">
        <f t="shared" si="2"/>
        <v>0</v>
      </c>
    </row>
    <row r="142" spans="1:38" ht="14.45" hidden="1" customHeight="1" x14ac:dyDescent="0.25">
      <c r="A142">
        <v>10520</v>
      </c>
      <c r="B142" s="1">
        <v>45838</v>
      </c>
      <c r="C142">
        <v>1</v>
      </c>
      <c r="D142" s="16" t="s">
        <v>210</v>
      </c>
      <c r="E142" t="s">
        <v>45</v>
      </c>
      <c r="F142" s="6">
        <v>687</v>
      </c>
      <c r="G142" s="6">
        <v>2</v>
      </c>
      <c r="H142" s="6">
        <v>0</v>
      </c>
      <c r="I142" s="2">
        <v>5413438</v>
      </c>
      <c r="J142" s="2">
        <v>0</v>
      </c>
      <c r="K142" s="2">
        <v>8500868</v>
      </c>
      <c r="L142" s="2">
        <v>83405</v>
      </c>
      <c r="M142" s="2">
        <v>6442443</v>
      </c>
      <c r="N142" s="2">
        <v>6206407</v>
      </c>
      <c r="O142" s="2">
        <v>236036</v>
      </c>
      <c r="P142" s="2">
        <v>2014351</v>
      </c>
      <c r="Q142" s="5">
        <v>0.23699999999999999</v>
      </c>
      <c r="R142" t="s">
        <v>42</v>
      </c>
      <c r="S142" s="3">
        <v>1.96227020581898</v>
      </c>
      <c r="T142" s="3">
        <v>3.00399912103093</v>
      </c>
      <c r="U142" s="3">
        <v>0.33235200939598403</v>
      </c>
      <c r="V142" s="3">
        <v>10.220750657899799</v>
      </c>
      <c r="W142" s="3">
        <v>5.9642689174605898</v>
      </c>
      <c r="X142" s="3">
        <v>3.0939487992658301</v>
      </c>
      <c r="Y142" s="3">
        <v>27.467606191770901</v>
      </c>
      <c r="Z142" s="3">
        <v>0.41755384240383098</v>
      </c>
      <c r="AA142" s="3">
        <v>0</v>
      </c>
      <c r="AB142" s="3">
        <v>0</v>
      </c>
      <c r="AC142" s="3">
        <v>37.013408513107102</v>
      </c>
      <c r="AD142" s="3">
        <v>0</v>
      </c>
      <c r="AE142" s="3">
        <v>2.7766105767081699</v>
      </c>
      <c r="AF142" s="3">
        <v>0</v>
      </c>
      <c r="AG142" s="3">
        <v>0</v>
      </c>
      <c r="AH142" s="2">
        <v>50000</v>
      </c>
      <c r="AI142" s="3">
        <v>0</v>
      </c>
      <c r="AJ142" s="3">
        <v>0</v>
      </c>
      <c r="AL142">
        <f t="shared" si="2"/>
        <v>1</v>
      </c>
    </row>
    <row r="143" spans="1:38" ht="14.45" customHeight="1" x14ac:dyDescent="0.25">
      <c r="A143">
        <v>62438</v>
      </c>
      <c r="B143" s="1">
        <v>45838</v>
      </c>
      <c r="C143">
        <v>2</v>
      </c>
      <c r="D143" s="16" t="s">
        <v>211</v>
      </c>
      <c r="E143" t="s">
        <v>80</v>
      </c>
      <c r="F143" s="6">
        <v>1880</v>
      </c>
      <c r="G143" s="6">
        <v>6</v>
      </c>
      <c r="H143" s="6">
        <v>0</v>
      </c>
      <c r="I143" s="2">
        <v>18035432</v>
      </c>
      <c r="J143" s="2">
        <v>0</v>
      </c>
      <c r="K143" s="2">
        <v>31313141</v>
      </c>
      <c r="L143" s="2">
        <v>72564</v>
      </c>
      <c r="M143" s="2">
        <v>26952386</v>
      </c>
      <c r="N143" s="2">
        <v>26769903</v>
      </c>
      <c r="O143" s="2">
        <v>182483</v>
      </c>
      <c r="P143" s="2">
        <v>4240452</v>
      </c>
      <c r="Q143" s="5">
        <v>0.13539999999999999</v>
      </c>
      <c r="R143" t="s">
        <v>42</v>
      </c>
      <c r="S143" s="3">
        <v>0.46347314694491998</v>
      </c>
      <c r="T143" s="3">
        <v>3.2464580924666699</v>
      </c>
      <c r="U143" s="3">
        <v>0.874997760954631</v>
      </c>
      <c r="V143" s="3">
        <v>3.38350087760581</v>
      </c>
      <c r="W143" s="3">
        <v>1.9731215753523399</v>
      </c>
      <c r="X143" s="3">
        <v>0.50049813056876002</v>
      </c>
      <c r="Y143" s="3">
        <v>14.3906592976409</v>
      </c>
      <c r="Z143" s="3">
        <v>0.44995203341530599</v>
      </c>
      <c r="AA143" s="3">
        <v>0</v>
      </c>
      <c r="AB143" s="3">
        <v>0</v>
      </c>
      <c r="AC143" s="3">
        <v>13.0281883890217</v>
      </c>
      <c r="AD143" s="3">
        <v>0</v>
      </c>
      <c r="AE143" s="3">
        <v>0.58276811004044604</v>
      </c>
      <c r="AF143" s="3">
        <v>0</v>
      </c>
      <c r="AG143" s="3">
        <v>0</v>
      </c>
      <c r="AH143" s="2">
        <v>800000</v>
      </c>
      <c r="AI143" s="3">
        <v>0</v>
      </c>
      <c r="AJ143" s="3">
        <v>0</v>
      </c>
      <c r="AL143">
        <f t="shared" si="2"/>
        <v>1</v>
      </c>
    </row>
    <row r="144" spans="1:38" ht="14.45" customHeight="1" x14ac:dyDescent="0.25">
      <c r="A144">
        <v>64304</v>
      </c>
      <c r="B144" s="1">
        <v>45838</v>
      </c>
      <c r="C144">
        <v>2</v>
      </c>
      <c r="D144" s="16" t="s">
        <v>212</v>
      </c>
      <c r="E144" t="s">
        <v>130</v>
      </c>
      <c r="F144" s="6">
        <v>1113</v>
      </c>
      <c r="G144" s="6">
        <v>1</v>
      </c>
      <c r="H144" s="6">
        <v>1</v>
      </c>
      <c r="I144" s="2">
        <v>7169697</v>
      </c>
      <c r="J144" s="2">
        <v>0</v>
      </c>
      <c r="K144" s="2">
        <v>8889086</v>
      </c>
      <c r="L144" s="2">
        <v>47604</v>
      </c>
      <c r="M144" s="2">
        <v>7589720</v>
      </c>
      <c r="N144" s="2">
        <v>7589720</v>
      </c>
      <c r="O144" s="2">
        <v>0</v>
      </c>
      <c r="P144" s="2">
        <v>1299366</v>
      </c>
      <c r="Q144" s="5">
        <v>0.1462</v>
      </c>
      <c r="R144" t="s">
        <v>42</v>
      </c>
      <c r="S144" s="3">
        <v>1.07106624910593</v>
      </c>
      <c r="T144" s="3">
        <v>2.10815825159077</v>
      </c>
      <c r="U144" s="3">
        <v>0.49194219727208699</v>
      </c>
      <c r="V144" s="3">
        <v>3.0927248389994699</v>
      </c>
      <c r="W144" s="3">
        <v>0.50865468931253299</v>
      </c>
      <c r="X144" s="3">
        <v>0.37994632130200201</v>
      </c>
      <c r="Y144" s="3">
        <v>17.065168705353202</v>
      </c>
      <c r="Z144" s="3">
        <v>0</v>
      </c>
      <c r="AA144" s="3">
        <v>0</v>
      </c>
      <c r="AB144" s="3">
        <v>0</v>
      </c>
      <c r="AC144" s="3">
        <v>18.785193438335501</v>
      </c>
      <c r="AD144" s="3">
        <v>0</v>
      </c>
      <c r="AE144" s="3">
        <v>0</v>
      </c>
      <c r="AF144" s="3">
        <v>0</v>
      </c>
      <c r="AG144" s="3">
        <v>0</v>
      </c>
      <c r="AH144" s="2">
        <v>0</v>
      </c>
      <c r="AI144" s="3">
        <v>0</v>
      </c>
      <c r="AJ144" s="3">
        <v>0</v>
      </c>
      <c r="AL144">
        <f t="shared" si="2"/>
        <v>1</v>
      </c>
    </row>
    <row r="145" spans="1:38" ht="14.45" hidden="1" customHeight="1" x14ac:dyDescent="0.25">
      <c r="A145">
        <v>7473</v>
      </c>
      <c r="B145" s="1">
        <v>45838</v>
      </c>
      <c r="C145">
        <v>1</v>
      </c>
      <c r="D145" s="16" t="s">
        <v>213</v>
      </c>
      <c r="E145" t="s">
        <v>80</v>
      </c>
      <c r="F145" s="6">
        <v>781</v>
      </c>
      <c r="G145" s="6">
        <v>3</v>
      </c>
      <c r="H145" s="6">
        <v>0</v>
      </c>
      <c r="I145" s="2">
        <v>4836422</v>
      </c>
      <c r="J145" s="2">
        <v>0</v>
      </c>
      <c r="K145" s="2">
        <v>6653007</v>
      </c>
      <c r="L145" s="2">
        <v>27868</v>
      </c>
      <c r="M145" s="2">
        <v>5013164</v>
      </c>
      <c r="N145" s="2">
        <v>5013164</v>
      </c>
      <c r="O145" s="2">
        <v>0</v>
      </c>
      <c r="P145" s="2">
        <v>1621536</v>
      </c>
      <c r="Q145" s="5">
        <v>0.2437</v>
      </c>
      <c r="R145" t="s">
        <v>42</v>
      </c>
      <c r="S145" s="3">
        <v>0.837756521224162</v>
      </c>
      <c r="T145" s="3">
        <v>3.97648762431785</v>
      </c>
      <c r="U145" s="3">
        <v>0.70528716596573005</v>
      </c>
      <c r="V145" s="3">
        <v>3.0759722786803998</v>
      </c>
      <c r="W145" s="3">
        <v>2.4402543864038302</v>
      </c>
      <c r="X145" s="3">
        <v>0.86464746045733798</v>
      </c>
      <c r="Y145" s="3">
        <v>9.1744494109289008</v>
      </c>
      <c r="Z145" s="3">
        <v>0.300270854301107</v>
      </c>
      <c r="AA145" s="3">
        <v>0</v>
      </c>
      <c r="AB145" s="3">
        <v>0</v>
      </c>
      <c r="AC145" s="3">
        <v>26.557555102527299</v>
      </c>
      <c r="AD145" s="3">
        <v>0</v>
      </c>
      <c r="AE145" s="3">
        <v>0</v>
      </c>
      <c r="AF145" s="3">
        <v>0</v>
      </c>
      <c r="AG145" s="3">
        <v>0</v>
      </c>
      <c r="AH145" s="2">
        <v>0</v>
      </c>
      <c r="AI145" s="3">
        <v>0</v>
      </c>
      <c r="AJ145" s="3">
        <v>0</v>
      </c>
      <c r="AL145">
        <f t="shared" si="2"/>
        <v>1</v>
      </c>
    </row>
    <row r="146" spans="1:38" ht="14.45" customHeight="1" x14ac:dyDescent="0.25">
      <c r="A146">
        <v>60165</v>
      </c>
      <c r="B146" s="1">
        <v>45838</v>
      </c>
      <c r="C146">
        <v>2</v>
      </c>
      <c r="D146" s="16" t="s">
        <v>214</v>
      </c>
      <c r="E146" t="s">
        <v>166</v>
      </c>
      <c r="F146" s="6">
        <v>4018</v>
      </c>
      <c r="G146" s="6">
        <v>11</v>
      </c>
      <c r="H146" s="6">
        <v>1</v>
      </c>
      <c r="I146" s="2">
        <v>21867775</v>
      </c>
      <c r="J146" s="2">
        <v>0</v>
      </c>
      <c r="K146" s="2">
        <v>33573703</v>
      </c>
      <c r="L146" s="2">
        <v>46800</v>
      </c>
      <c r="M146" s="2">
        <v>30137421</v>
      </c>
      <c r="N146" s="2">
        <v>27616780</v>
      </c>
      <c r="O146" s="2">
        <v>2520641</v>
      </c>
      <c r="P146" s="2">
        <v>3086518</v>
      </c>
      <c r="Q146" s="5">
        <v>9.1700000000000004E-2</v>
      </c>
      <c r="R146" t="s">
        <v>42</v>
      </c>
      <c r="S146" s="3">
        <v>0.27878962293792903</v>
      </c>
      <c r="T146" s="3">
        <v>4.8377148031600798</v>
      </c>
      <c r="U146" s="3">
        <v>0.93247787727326703</v>
      </c>
      <c r="V146" s="3">
        <v>4.5016422566996397</v>
      </c>
      <c r="W146" s="3">
        <v>2.28200171256564</v>
      </c>
      <c r="X146" s="3">
        <v>1.58295482736584</v>
      </c>
      <c r="Y146" s="3">
        <v>31.893836355401099</v>
      </c>
      <c r="Z146" s="3">
        <v>1.275774189556</v>
      </c>
      <c r="AA146" s="3">
        <v>0</v>
      </c>
      <c r="AB146" s="3">
        <v>0</v>
      </c>
      <c r="AC146" s="3">
        <v>22.567153227036101</v>
      </c>
      <c r="AD146" s="3">
        <v>0</v>
      </c>
      <c r="AE146" s="3">
        <v>7.50778369606713</v>
      </c>
      <c r="AF146" s="3">
        <v>0</v>
      </c>
      <c r="AG146" s="3">
        <v>0</v>
      </c>
      <c r="AH146" s="2">
        <v>2400000</v>
      </c>
      <c r="AI146" s="3">
        <v>0</v>
      </c>
      <c r="AJ146" s="3">
        <v>0</v>
      </c>
      <c r="AL146">
        <f t="shared" si="2"/>
        <v>1</v>
      </c>
    </row>
    <row r="147" spans="1:38" ht="14.45" customHeight="1" x14ac:dyDescent="0.25">
      <c r="A147">
        <v>66365</v>
      </c>
      <c r="B147" s="1">
        <v>45838</v>
      </c>
      <c r="C147">
        <v>2</v>
      </c>
      <c r="D147" s="16" t="s">
        <v>215</v>
      </c>
      <c r="E147" t="s">
        <v>90</v>
      </c>
      <c r="F147" s="6">
        <v>27804</v>
      </c>
      <c r="G147" s="6">
        <v>89</v>
      </c>
      <c r="H147" s="6">
        <v>13</v>
      </c>
      <c r="I147" s="2">
        <v>384824595</v>
      </c>
      <c r="J147" s="2">
        <v>68259113</v>
      </c>
      <c r="K147" s="2">
        <v>652071719</v>
      </c>
      <c r="L147" s="2">
        <v>-3415924</v>
      </c>
      <c r="M147" s="2">
        <v>565897146</v>
      </c>
      <c r="N147" s="2">
        <v>511743958</v>
      </c>
      <c r="O147" s="2">
        <v>54153188</v>
      </c>
      <c r="P147" s="2">
        <v>60093052</v>
      </c>
      <c r="Q147" s="5">
        <v>9.2100000000000001E-2</v>
      </c>
      <c r="R147" t="s">
        <v>42</v>
      </c>
      <c r="S147" s="3">
        <v>-1.0477142008975899</v>
      </c>
      <c r="T147" s="3">
        <v>2.1513992389539598</v>
      </c>
      <c r="U147" s="3">
        <v>1.3501825273791099</v>
      </c>
      <c r="V147" s="3">
        <v>1.5921562913617799</v>
      </c>
      <c r="W147" s="3">
        <v>0.748569877660756</v>
      </c>
      <c r="X147" s="3">
        <v>0.66947332199492104</v>
      </c>
      <c r="Y147" s="3">
        <v>10.1958692329356</v>
      </c>
      <c r="Z147" s="3">
        <v>0.59099677613312096</v>
      </c>
      <c r="AA147" s="3">
        <v>111.175959244007</v>
      </c>
      <c r="AB147" s="3">
        <v>113.589026897818</v>
      </c>
      <c r="AC147" s="3">
        <v>9.6912453275710906</v>
      </c>
      <c r="AD147" s="3">
        <v>-39.387829727802803</v>
      </c>
      <c r="AE147" s="3">
        <v>8.3047901668006503</v>
      </c>
      <c r="AF147" s="3">
        <v>6.7477240183759601</v>
      </c>
      <c r="AG147" s="3">
        <v>0</v>
      </c>
      <c r="AH147" s="2">
        <v>233560402</v>
      </c>
      <c r="AI147" s="3">
        <v>0.54082791468138403</v>
      </c>
      <c r="AJ147" s="3">
        <v>0.54082791468138403</v>
      </c>
      <c r="AL147">
        <f t="shared" si="2"/>
        <v>0</v>
      </c>
    </row>
    <row r="148" spans="1:38" ht="14.45" hidden="1" customHeight="1" x14ac:dyDescent="0.25">
      <c r="A148">
        <v>2098</v>
      </c>
      <c r="B148" s="1">
        <v>45838</v>
      </c>
      <c r="C148">
        <v>1</v>
      </c>
      <c r="D148" s="16" t="s">
        <v>216</v>
      </c>
      <c r="E148" t="s">
        <v>59</v>
      </c>
      <c r="F148" s="6">
        <v>131</v>
      </c>
      <c r="G148" s="6">
        <v>0</v>
      </c>
      <c r="H148" s="6">
        <v>1</v>
      </c>
      <c r="I148" s="2">
        <v>46642</v>
      </c>
      <c r="J148" s="2">
        <v>0</v>
      </c>
      <c r="K148" s="2">
        <v>172536</v>
      </c>
      <c r="L148" s="2">
        <v>3218</v>
      </c>
      <c r="M148" s="2">
        <v>125263</v>
      </c>
      <c r="N148" s="2">
        <v>125263</v>
      </c>
      <c r="O148" s="2">
        <v>0</v>
      </c>
      <c r="P148" s="2">
        <v>47230</v>
      </c>
      <c r="Q148" s="5">
        <v>0.2737</v>
      </c>
      <c r="R148" t="s">
        <v>42</v>
      </c>
      <c r="S148" s="3">
        <v>3.7302360087170201</v>
      </c>
      <c r="T148" s="3">
        <v>4.7074233783094499</v>
      </c>
      <c r="U148" s="3">
        <v>0.2075843388328</v>
      </c>
      <c r="V148" s="3">
        <v>0</v>
      </c>
      <c r="W148" s="3">
        <v>0</v>
      </c>
      <c r="X148" s="3">
        <v>2.8943870331460899</v>
      </c>
      <c r="Y148" s="3">
        <v>0</v>
      </c>
      <c r="Z148" s="3">
        <v>0</v>
      </c>
      <c r="AA148" s="3">
        <v>0</v>
      </c>
      <c r="AB148" s="3">
        <v>0</v>
      </c>
      <c r="AC148" s="3">
        <v>71.883548940511005</v>
      </c>
      <c r="AD148" s="3">
        <v>0</v>
      </c>
      <c r="AE148" s="3">
        <v>0</v>
      </c>
      <c r="AF148" s="3">
        <v>0</v>
      </c>
      <c r="AG148" s="3">
        <v>0</v>
      </c>
      <c r="AH148" s="2">
        <v>0</v>
      </c>
      <c r="AI148" s="3">
        <v>0</v>
      </c>
      <c r="AJ148" s="3">
        <v>0</v>
      </c>
      <c r="AL148">
        <f t="shared" si="2"/>
        <v>1</v>
      </c>
    </row>
    <row r="149" spans="1:38" ht="14.45" customHeight="1" x14ac:dyDescent="0.25">
      <c r="A149">
        <v>67316</v>
      </c>
      <c r="B149" s="1">
        <v>45838</v>
      </c>
      <c r="C149">
        <v>2</v>
      </c>
      <c r="D149" s="16" t="s">
        <v>217</v>
      </c>
      <c r="E149" t="s">
        <v>73</v>
      </c>
      <c r="F149" s="6">
        <v>18855</v>
      </c>
      <c r="G149" s="6">
        <v>56</v>
      </c>
      <c r="H149" s="6">
        <v>9</v>
      </c>
      <c r="I149" s="2">
        <v>165717668</v>
      </c>
      <c r="J149" s="2">
        <v>14115929</v>
      </c>
      <c r="K149" s="2">
        <v>280400872</v>
      </c>
      <c r="L149" s="2">
        <v>1140619</v>
      </c>
      <c r="M149" s="2">
        <v>248982252</v>
      </c>
      <c r="N149" s="2">
        <v>234601346</v>
      </c>
      <c r="O149" s="2">
        <v>14380906</v>
      </c>
      <c r="P149" s="2">
        <v>31958802</v>
      </c>
      <c r="Q149" s="5">
        <v>0.114</v>
      </c>
      <c r="R149" t="s">
        <v>42</v>
      </c>
      <c r="S149" s="3">
        <v>0.81356309048853404</v>
      </c>
      <c r="T149" s="3">
        <v>3.2258387555941699</v>
      </c>
      <c r="U149" s="3">
        <v>0.80779876696925701</v>
      </c>
      <c r="V149" s="3">
        <v>1.08257195605721</v>
      </c>
      <c r="W149" s="3">
        <v>0.71215641291790299</v>
      </c>
      <c r="X149" s="3">
        <v>0.42323610298450498</v>
      </c>
      <c r="Y149" s="3">
        <v>5.6135176781657803</v>
      </c>
      <c r="Z149" s="3">
        <v>1.6954796991451699</v>
      </c>
      <c r="AA149" s="3">
        <v>11.487010683316599</v>
      </c>
      <c r="AB149" s="3">
        <v>44.169143136216398</v>
      </c>
      <c r="AC149" s="3">
        <v>6.19467403082826</v>
      </c>
      <c r="AD149" s="3">
        <v>-10.117913681495301</v>
      </c>
      <c r="AE149" s="3">
        <v>5.1286951775242704</v>
      </c>
      <c r="AF149" s="3">
        <v>0</v>
      </c>
      <c r="AG149" s="3">
        <v>-1.8461267728371001E-4</v>
      </c>
      <c r="AH149" s="2">
        <v>168512355</v>
      </c>
      <c r="AI149" s="3">
        <v>0.58638618556477795</v>
      </c>
      <c r="AJ149" s="3">
        <v>0.58638618556477795</v>
      </c>
      <c r="AL149">
        <f t="shared" si="2"/>
        <v>1</v>
      </c>
    </row>
    <row r="150" spans="1:38" ht="14.45" hidden="1" customHeight="1" x14ac:dyDescent="0.25">
      <c r="A150">
        <v>17642</v>
      </c>
      <c r="B150" s="1">
        <v>45838</v>
      </c>
      <c r="C150">
        <v>1</v>
      </c>
      <c r="D150" s="16" t="s">
        <v>218</v>
      </c>
      <c r="E150" t="s">
        <v>142</v>
      </c>
      <c r="F150" s="6">
        <v>203956</v>
      </c>
      <c r="G150" s="6">
        <v>457</v>
      </c>
      <c r="H150" s="6">
        <v>26</v>
      </c>
      <c r="I150" s="2">
        <v>2690947588</v>
      </c>
      <c r="J150" s="2">
        <v>108196549</v>
      </c>
      <c r="K150" s="2">
        <v>3572420201</v>
      </c>
      <c r="L150" s="2">
        <v>16419650</v>
      </c>
      <c r="M150" s="2">
        <v>3109678425</v>
      </c>
      <c r="N150" s="2">
        <v>2599191119</v>
      </c>
      <c r="O150" s="2">
        <v>510487306</v>
      </c>
      <c r="P150" s="2">
        <v>340953257</v>
      </c>
      <c r="Q150" s="5">
        <v>9.5200000000000007E-2</v>
      </c>
      <c r="R150" t="s">
        <v>42</v>
      </c>
      <c r="S150" s="3">
        <v>0.919245165806854</v>
      </c>
      <c r="T150" s="3">
        <v>3.59079455334208</v>
      </c>
      <c r="U150" s="3">
        <v>0.55491687571380999</v>
      </c>
      <c r="V150" s="3">
        <v>2.19844846714272</v>
      </c>
      <c r="W150" s="3">
        <v>1.2413331701055801</v>
      </c>
      <c r="X150" s="3">
        <v>1.7666751374869201</v>
      </c>
      <c r="Y150" s="3">
        <v>17.3510869262645</v>
      </c>
      <c r="Z150" s="3">
        <v>5.48640982772603</v>
      </c>
      <c r="AA150" s="3">
        <v>24.333085341372801</v>
      </c>
      <c r="AB150" s="3">
        <v>31.733543170112601</v>
      </c>
      <c r="AC150" s="3">
        <v>10.6196625440032</v>
      </c>
      <c r="AD150" s="3">
        <v>-10.1118544234936</v>
      </c>
      <c r="AE150" s="3">
        <v>14.289676949455799</v>
      </c>
      <c r="AF150" s="3">
        <v>3.9189118895031099</v>
      </c>
      <c r="AG150" s="3">
        <v>0</v>
      </c>
      <c r="AH150" s="2">
        <v>251731977</v>
      </c>
      <c r="AI150" s="3">
        <v>0.33728963615678298</v>
      </c>
      <c r="AJ150" s="3">
        <v>0.96755227652803999</v>
      </c>
      <c r="AL150">
        <f t="shared" si="2"/>
        <v>1</v>
      </c>
    </row>
    <row r="151" spans="1:38" ht="14.45" customHeight="1" x14ac:dyDescent="0.25">
      <c r="A151">
        <v>66699</v>
      </c>
      <c r="B151" s="1">
        <v>45838</v>
      </c>
      <c r="C151">
        <v>2</v>
      </c>
      <c r="D151" s="16" t="s">
        <v>4365</v>
      </c>
      <c r="E151" t="s">
        <v>90</v>
      </c>
      <c r="F151" s="6">
        <v>36977</v>
      </c>
      <c r="G151" s="6">
        <v>129</v>
      </c>
      <c r="H151" s="6">
        <v>9</v>
      </c>
      <c r="I151" s="2">
        <v>643471523</v>
      </c>
      <c r="J151" s="2">
        <v>61926838</v>
      </c>
      <c r="K151" s="2">
        <v>883764351</v>
      </c>
      <c r="L151" s="2">
        <v>435334</v>
      </c>
      <c r="M151" s="2">
        <v>690930038</v>
      </c>
      <c r="N151" s="2">
        <v>623862212</v>
      </c>
      <c r="O151" s="2">
        <v>67067826</v>
      </c>
      <c r="P151" s="2">
        <v>72656898</v>
      </c>
      <c r="Q151" s="5">
        <v>8.2100000000000006E-2</v>
      </c>
      <c r="R151" t="s">
        <v>42</v>
      </c>
      <c r="S151" s="3">
        <v>9.8518117302968694E-2</v>
      </c>
      <c r="T151" s="3">
        <v>2.5377018177552602</v>
      </c>
      <c r="U151" s="3">
        <v>0.898147382563661</v>
      </c>
      <c r="V151" s="3">
        <v>0.82663549354926202</v>
      </c>
      <c r="W151" s="3">
        <v>0.28539864381846197</v>
      </c>
      <c r="X151" s="3">
        <v>0.951039444833365</v>
      </c>
      <c r="Y151" s="3">
        <v>7.3209346206880497</v>
      </c>
      <c r="Z151" s="3">
        <v>1.1374336405058201</v>
      </c>
      <c r="AA151" s="3">
        <v>65.814418611705705</v>
      </c>
      <c r="AB151" s="3">
        <v>85.231877088944799</v>
      </c>
      <c r="AC151" s="3">
        <v>4.6798010072710001</v>
      </c>
      <c r="AD151" s="3">
        <v>-17.293980813769402</v>
      </c>
      <c r="AE151" s="3">
        <v>7.5888811224520598</v>
      </c>
      <c r="AF151" s="3">
        <v>14.596651228807</v>
      </c>
      <c r="AG151" s="3">
        <v>0</v>
      </c>
      <c r="AH151" s="2">
        <v>206877492</v>
      </c>
      <c r="AI151" s="3">
        <v>0</v>
      </c>
      <c r="AJ151" s="3">
        <v>0</v>
      </c>
      <c r="AL151">
        <f t="shared" si="2"/>
        <v>1</v>
      </c>
    </row>
    <row r="152" spans="1:38" ht="14.45" hidden="1" customHeight="1" x14ac:dyDescent="0.25">
      <c r="A152">
        <v>4845</v>
      </c>
      <c r="B152" s="1">
        <v>45838</v>
      </c>
      <c r="C152">
        <v>1</v>
      </c>
      <c r="D152" s="16" t="s">
        <v>219</v>
      </c>
      <c r="E152" t="s">
        <v>88</v>
      </c>
      <c r="F152" s="6">
        <v>4123</v>
      </c>
      <c r="G152" s="6">
        <v>10</v>
      </c>
      <c r="H152" s="6">
        <v>5</v>
      </c>
      <c r="I152" s="2">
        <v>22010127</v>
      </c>
      <c r="J152" s="2">
        <v>0</v>
      </c>
      <c r="K152" s="2">
        <v>45603796</v>
      </c>
      <c r="L152" s="2">
        <v>259490</v>
      </c>
      <c r="M152" s="2">
        <v>37397593</v>
      </c>
      <c r="N152" s="2">
        <v>36902682</v>
      </c>
      <c r="O152" s="2">
        <v>494911</v>
      </c>
      <c r="P152" s="2">
        <v>8482052</v>
      </c>
      <c r="Q152" s="5">
        <v>0.186</v>
      </c>
      <c r="R152" t="s">
        <v>42</v>
      </c>
      <c r="S152" s="3">
        <v>1.13801929997231</v>
      </c>
      <c r="T152" s="3">
        <v>4.0579823662047803</v>
      </c>
      <c r="U152" s="3">
        <v>0.75012728972334397</v>
      </c>
      <c r="V152" s="3">
        <v>1.0086402500085501</v>
      </c>
      <c r="W152" s="3">
        <v>0.74950044586294295</v>
      </c>
      <c r="X152" s="3">
        <v>0.77188559611673302</v>
      </c>
      <c r="Y152" s="3">
        <v>2.6173265620158901</v>
      </c>
      <c r="Z152" s="3">
        <v>0.25734338813296598</v>
      </c>
      <c r="AA152" s="3">
        <v>0</v>
      </c>
      <c r="AB152" s="3">
        <v>0</v>
      </c>
      <c r="AC152" s="3">
        <v>22.688813010215199</v>
      </c>
      <c r="AD152" s="3">
        <v>0</v>
      </c>
      <c r="AE152" s="3">
        <v>1.0852407988142001</v>
      </c>
      <c r="AF152" s="3">
        <v>0</v>
      </c>
      <c r="AG152" s="3">
        <v>-1.1419288634401199</v>
      </c>
      <c r="AH152" s="2">
        <v>2000000</v>
      </c>
      <c r="AI152" s="3">
        <v>0</v>
      </c>
      <c r="AJ152" s="3">
        <v>0</v>
      </c>
      <c r="AL152">
        <f t="shared" si="2"/>
        <v>1</v>
      </c>
    </row>
    <row r="153" spans="1:38" ht="14.45" customHeight="1" x14ac:dyDescent="0.25">
      <c r="A153">
        <v>67599</v>
      </c>
      <c r="B153" s="1">
        <v>45838</v>
      </c>
      <c r="C153">
        <v>2</v>
      </c>
      <c r="D153" s="16" t="s">
        <v>220</v>
      </c>
      <c r="E153" t="s">
        <v>90</v>
      </c>
      <c r="F153" s="6">
        <v>3901</v>
      </c>
      <c r="G153" s="6">
        <v>10</v>
      </c>
      <c r="H153" s="6">
        <v>5</v>
      </c>
      <c r="I153" s="2">
        <v>44768982</v>
      </c>
      <c r="J153" s="2">
        <v>0</v>
      </c>
      <c r="K153" s="2">
        <v>81319447</v>
      </c>
      <c r="L153" s="2">
        <v>243500</v>
      </c>
      <c r="M153" s="2">
        <v>68065165</v>
      </c>
      <c r="N153" s="2">
        <v>65800778</v>
      </c>
      <c r="O153" s="2">
        <v>2264387</v>
      </c>
      <c r="P153" s="2">
        <v>13189366</v>
      </c>
      <c r="Q153" s="5">
        <v>0.16220000000000001</v>
      </c>
      <c r="R153" t="s">
        <v>42</v>
      </c>
      <c r="S153" s="3">
        <v>0.59887273950596298</v>
      </c>
      <c r="T153" s="3">
        <v>3.0982847190291398</v>
      </c>
      <c r="U153" s="3">
        <v>0.82297338372668405</v>
      </c>
      <c r="V153" s="3">
        <v>0.321709347780122</v>
      </c>
      <c r="W153" s="3">
        <v>8.0131373101135106E-2</v>
      </c>
      <c r="X153" s="3">
        <v>0.58225357905167496</v>
      </c>
      <c r="Y153" s="3">
        <v>1.0919857709612399</v>
      </c>
      <c r="Z153" s="3">
        <v>9.1482789999155406E-2</v>
      </c>
      <c r="AA153" s="3">
        <v>0</v>
      </c>
      <c r="AB153" s="3">
        <v>0</v>
      </c>
      <c r="AC153" s="3">
        <v>22.288883740195601</v>
      </c>
      <c r="AD153" s="3">
        <v>-4.9681083988419203</v>
      </c>
      <c r="AE153" s="3">
        <v>2.78455779464413</v>
      </c>
      <c r="AF153" s="3">
        <v>0</v>
      </c>
      <c r="AG153" s="3">
        <v>7.1800266972650503E-3</v>
      </c>
      <c r="AH153" s="2">
        <v>16817673</v>
      </c>
      <c r="AI153" s="3">
        <v>0</v>
      </c>
      <c r="AJ153" s="3">
        <v>0</v>
      </c>
      <c r="AL153">
        <f t="shared" si="2"/>
        <v>1</v>
      </c>
    </row>
    <row r="154" spans="1:38" ht="14.45" hidden="1" customHeight="1" x14ac:dyDescent="0.25">
      <c r="A154">
        <v>24438</v>
      </c>
      <c r="B154" s="1">
        <v>45838</v>
      </c>
      <c r="C154">
        <v>1</v>
      </c>
      <c r="D154" s="16" t="s">
        <v>221</v>
      </c>
      <c r="E154" t="s">
        <v>135</v>
      </c>
      <c r="F154" s="6">
        <v>179945</v>
      </c>
      <c r="G154" s="6">
        <v>407</v>
      </c>
      <c r="H154" s="6">
        <v>9</v>
      </c>
      <c r="I154" s="2">
        <v>1933120792</v>
      </c>
      <c r="J154" s="2">
        <v>449876290</v>
      </c>
      <c r="K154" s="2">
        <v>2424133211</v>
      </c>
      <c r="L154" s="2">
        <v>8076930</v>
      </c>
      <c r="M154" s="2">
        <v>2069927160</v>
      </c>
      <c r="N154" s="2">
        <v>1831081581</v>
      </c>
      <c r="O154" s="2">
        <v>238845579</v>
      </c>
      <c r="P154" s="2">
        <v>273244555</v>
      </c>
      <c r="Q154" s="5">
        <v>0.11269999999999999</v>
      </c>
      <c r="R154" t="s">
        <v>42</v>
      </c>
      <c r="S154" s="3">
        <v>0.66637674558058801</v>
      </c>
      <c r="T154" s="3">
        <v>3.4874997634773099</v>
      </c>
      <c r="U154" s="3">
        <v>0.84369836775538898</v>
      </c>
      <c r="V154" s="3">
        <v>2.2617882535298901</v>
      </c>
      <c r="W154" s="3">
        <v>0.65417784818901303</v>
      </c>
      <c r="X154" s="3">
        <v>0.95280693665003002</v>
      </c>
      <c r="Y154" s="3">
        <v>16.001452984122601</v>
      </c>
      <c r="Z154" s="3">
        <v>0.58535146290472295</v>
      </c>
      <c r="AA154" s="3">
        <v>156.72017727855501</v>
      </c>
      <c r="AB154" s="3">
        <v>164.642362223833</v>
      </c>
      <c r="AC154" s="3">
        <v>11.630601598981199</v>
      </c>
      <c r="AD154" s="3">
        <v>-1.6792550541400499</v>
      </c>
      <c r="AE154" s="3">
        <v>9.8528240080284899</v>
      </c>
      <c r="AF154" s="3">
        <v>1.46836971823493</v>
      </c>
      <c r="AG154" s="3">
        <v>0</v>
      </c>
      <c r="AH154" s="2">
        <v>751294813</v>
      </c>
      <c r="AI154" s="3">
        <v>3.3486486125954098</v>
      </c>
      <c r="AJ154" s="3">
        <v>14.823353387590799</v>
      </c>
      <c r="AL154">
        <f t="shared" si="2"/>
        <v>1</v>
      </c>
    </row>
    <row r="155" spans="1:38" ht="14.45" hidden="1" customHeight="1" x14ac:dyDescent="0.25">
      <c r="A155">
        <v>22883</v>
      </c>
      <c r="B155" s="1">
        <v>45838</v>
      </c>
      <c r="C155">
        <v>1</v>
      </c>
      <c r="D155" s="16" t="s">
        <v>222</v>
      </c>
      <c r="E155" t="s">
        <v>43</v>
      </c>
      <c r="F155" s="6">
        <v>2155</v>
      </c>
      <c r="G155" s="6">
        <v>5</v>
      </c>
      <c r="H155" s="6">
        <v>0</v>
      </c>
      <c r="I155" s="2">
        <v>7298042</v>
      </c>
      <c r="J155" s="2">
        <v>0</v>
      </c>
      <c r="K155" s="2">
        <v>25527091</v>
      </c>
      <c r="L155" s="2">
        <v>291031</v>
      </c>
      <c r="M155" s="2">
        <v>22218591</v>
      </c>
      <c r="N155" s="2">
        <v>22003395</v>
      </c>
      <c r="O155" s="2">
        <v>215196</v>
      </c>
      <c r="P155" s="2">
        <v>3255353</v>
      </c>
      <c r="Q155" s="5">
        <v>0.1275</v>
      </c>
      <c r="R155" t="s">
        <v>42</v>
      </c>
      <c r="S155" s="3">
        <v>2.28017363984012</v>
      </c>
      <c r="T155" s="3">
        <v>4.1797006952339402</v>
      </c>
      <c r="U155" s="3">
        <v>0.527114110971734</v>
      </c>
      <c r="V155" s="3">
        <v>0.108344128466238</v>
      </c>
      <c r="W155" s="3">
        <v>1.7758187744055201E-2</v>
      </c>
      <c r="X155" s="3">
        <v>0.59762604819210396</v>
      </c>
      <c r="Y155" s="3">
        <v>0.242892245479983</v>
      </c>
      <c r="Z155" s="3">
        <v>0.49281905833253697</v>
      </c>
      <c r="AA155" s="3">
        <v>0</v>
      </c>
      <c r="AB155" s="3">
        <v>0</v>
      </c>
      <c r="AC155" s="3">
        <v>64.319886664720201</v>
      </c>
      <c r="AD155" s="3">
        <v>0</v>
      </c>
      <c r="AE155" s="3">
        <v>0.84301027484878699</v>
      </c>
      <c r="AF155" s="3">
        <v>0</v>
      </c>
      <c r="AG155" s="3">
        <v>0</v>
      </c>
      <c r="AH155" s="2">
        <v>0</v>
      </c>
      <c r="AI155" s="3">
        <v>0</v>
      </c>
      <c r="AJ155" s="3">
        <v>0</v>
      </c>
      <c r="AL155">
        <f t="shared" si="2"/>
        <v>1</v>
      </c>
    </row>
    <row r="156" spans="1:38" ht="14.45" hidden="1" customHeight="1" x14ac:dyDescent="0.25">
      <c r="A156">
        <v>205</v>
      </c>
      <c r="B156" s="1">
        <v>45838</v>
      </c>
      <c r="C156">
        <v>1</v>
      </c>
      <c r="D156" s="16" t="s">
        <v>223</v>
      </c>
      <c r="E156" t="s">
        <v>59</v>
      </c>
      <c r="F156" s="6">
        <v>23391</v>
      </c>
      <c r="G156" s="6">
        <v>51</v>
      </c>
      <c r="H156" s="6">
        <v>0</v>
      </c>
      <c r="I156" s="2">
        <v>186353248</v>
      </c>
      <c r="J156" s="2">
        <v>6514169</v>
      </c>
      <c r="K156" s="2">
        <v>291062510</v>
      </c>
      <c r="L156" s="2">
        <v>708131</v>
      </c>
      <c r="M156" s="2">
        <v>241470210</v>
      </c>
      <c r="N156" s="2">
        <v>232187986</v>
      </c>
      <c r="O156" s="2">
        <v>9282224</v>
      </c>
      <c r="P156" s="2">
        <v>47845080</v>
      </c>
      <c r="Q156" s="5">
        <v>0.1643</v>
      </c>
      <c r="R156" t="s">
        <v>42</v>
      </c>
      <c r="S156" s="3">
        <v>0.486583449032993</v>
      </c>
      <c r="T156" s="3">
        <v>3.2982901164426801</v>
      </c>
      <c r="U156" s="3">
        <v>0.84453474113960103</v>
      </c>
      <c r="V156" s="3">
        <v>1.7476668826292701</v>
      </c>
      <c r="W156" s="3">
        <v>1.07542745914469</v>
      </c>
      <c r="X156" s="3">
        <v>0.54410803722616097</v>
      </c>
      <c r="Y156" s="3">
        <v>6.8070405567301799</v>
      </c>
      <c r="Z156" s="3">
        <v>0.60201592305833695</v>
      </c>
      <c r="AA156" s="3">
        <v>13.466433748255801</v>
      </c>
      <c r="AB156" s="3">
        <v>13.615128243071201</v>
      </c>
      <c r="AC156" s="3">
        <v>14.291380226192601</v>
      </c>
      <c r="AD156" s="3">
        <v>-3.6511591160470398</v>
      </c>
      <c r="AE156" s="3">
        <v>3.18908264757285</v>
      </c>
      <c r="AF156" s="3">
        <v>0</v>
      </c>
      <c r="AG156" s="3">
        <v>-9.9734392752608994E-2</v>
      </c>
      <c r="AH156" s="2">
        <v>44071300</v>
      </c>
      <c r="AI156" s="3">
        <v>0.31351185952662203</v>
      </c>
      <c r="AJ156" s="3">
        <v>1.4778760950969301</v>
      </c>
      <c r="AL156">
        <f t="shared" si="2"/>
        <v>1</v>
      </c>
    </row>
    <row r="157" spans="1:38" ht="14.45" hidden="1" customHeight="1" x14ac:dyDescent="0.25">
      <c r="A157">
        <v>841</v>
      </c>
      <c r="B157" s="1">
        <v>45838</v>
      </c>
      <c r="C157">
        <v>1</v>
      </c>
      <c r="D157" s="16" t="s">
        <v>224</v>
      </c>
      <c r="E157" t="s">
        <v>59</v>
      </c>
      <c r="F157" s="6">
        <v>874</v>
      </c>
      <c r="G157" s="6">
        <v>2</v>
      </c>
      <c r="H157" s="6">
        <v>0</v>
      </c>
      <c r="I157" s="2">
        <v>4873148</v>
      </c>
      <c r="J157" s="2">
        <v>0</v>
      </c>
      <c r="K157" s="2">
        <v>9027564</v>
      </c>
      <c r="L157" s="2">
        <v>100525</v>
      </c>
      <c r="M157" s="2">
        <v>6626930</v>
      </c>
      <c r="N157" s="2">
        <v>6625930</v>
      </c>
      <c r="O157" s="2">
        <v>1000</v>
      </c>
      <c r="P157" s="2">
        <v>1553498</v>
      </c>
      <c r="Q157" s="5">
        <v>0.1721</v>
      </c>
      <c r="R157" t="s">
        <v>42</v>
      </c>
      <c r="S157" s="3">
        <v>2.2270681215885002</v>
      </c>
      <c r="T157" s="3">
        <v>4.1990065093972202</v>
      </c>
      <c r="U157" s="3">
        <v>0.48292036998128601</v>
      </c>
      <c r="V157" s="3">
        <v>1.09188146963729</v>
      </c>
      <c r="W157" s="3">
        <v>1.09188146963729</v>
      </c>
      <c r="X157" s="3">
        <v>1.2995501060095001</v>
      </c>
      <c r="Y157" s="3">
        <v>3.42510901204894</v>
      </c>
      <c r="Z157" s="3">
        <v>-5.7676289251740301E-2</v>
      </c>
      <c r="AA157" s="3">
        <v>0</v>
      </c>
      <c r="AB157" s="3">
        <v>0</v>
      </c>
      <c r="AC157" s="3">
        <v>37.363368456872799</v>
      </c>
      <c r="AD157" s="3">
        <v>0</v>
      </c>
      <c r="AE157" s="3">
        <v>1.1077185384673E-2</v>
      </c>
      <c r="AF157" s="3">
        <v>0</v>
      </c>
      <c r="AG157" s="3">
        <v>0</v>
      </c>
      <c r="AH157" s="2">
        <v>0</v>
      </c>
      <c r="AI157" s="3">
        <v>0</v>
      </c>
      <c r="AJ157" s="3">
        <v>0</v>
      </c>
      <c r="AL157">
        <f t="shared" si="2"/>
        <v>1</v>
      </c>
    </row>
    <row r="158" spans="1:38" ht="14.45" hidden="1" customHeight="1" x14ac:dyDescent="0.25">
      <c r="A158">
        <v>4095</v>
      </c>
      <c r="B158" s="1">
        <v>45838</v>
      </c>
      <c r="C158">
        <v>1</v>
      </c>
      <c r="D158" s="16" t="s">
        <v>225</v>
      </c>
      <c r="E158" t="s">
        <v>59</v>
      </c>
      <c r="F158" s="6">
        <v>2287</v>
      </c>
      <c r="G158" s="6">
        <v>4</v>
      </c>
      <c r="H158" s="6">
        <v>3</v>
      </c>
      <c r="I158" s="2">
        <v>9216219</v>
      </c>
      <c r="J158" s="2">
        <v>0</v>
      </c>
      <c r="K158" s="2">
        <v>24361125</v>
      </c>
      <c r="L158" s="2">
        <v>218743</v>
      </c>
      <c r="M158" s="2">
        <v>19357805</v>
      </c>
      <c r="N158" s="2">
        <v>19356150</v>
      </c>
      <c r="O158" s="2">
        <v>1655</v>
      </c>
      <c r="P158" s="2">
        <v>4998322</v>
      </c>
      <c r="Q158" s="5">
        <v>0.20519999999999999</v>
      </c>
      <c r="R158" t="s">
        <v>42</v>
      </c>
      <c r="S158" s="3">
        <v>1.79583660442611</v>
      </c>
      <c r="T158" s="3">
        <v>3.8235262123567799</v>
      </c>
      <c r="U158" s="3">
        <v>0.55117119852923102</v>
      </c>
      <c r="V158" s="3">
        <v>0</v>
      </c>
      <c r="W158" s="3">
        <v>0</v>
      </c>
      <c r="X158" s="3">
        <v>0.60261154818478202</v>
      </c>
      <c r="Y158" s="3">
        <v>0</v>
      </c>
      <c r="Z158" s="3">
        <v>0</v>
      </c>
      <c r="AA158" s="3">
        <v>0</v>
      </c>
      <c r="AB158" s="3">
        <v>0</v>
      </c>
      <c r="AC158" s="3">
        <v>34.734877802236099</v>
      </c>
      <c r="AD158" s="3">
        <v>0</v>
      </c>
      <c r="AE158" s="3">
        <v>6.7936107220007303E-3</v>
      </c>
      <c r="AF158" s="3">
        <v>0</v>
      </c>
      <c r="AG158" s="3">
        <v>0</v>
      </c>
      <c r="AH158" s="2">
        <v>1550000</v>
      </c>
      <c r="AI158" s="3">
        <v>0</v>
      </c>
      <c r="AJ158" s="3">
        <v>0</v>
      </c>
      <c r="AL158">
        <f t="shared" si="2"/>
        <v>1</v>
      </c>
    </row>
    <row r="159" spans="1:38" ht="14.45" hidden="1" customHeight="1" x14ac:dyDescent="0.25">
      <c r="A159">
        <v>4756</v>
      </c>
      <c r="B159" s="1">
        <v>45838</v>
      </c>
      <c r="C159">
        <v>1</v>
      </c>
      <c r="D159" s="16" t="s">
        <v>226</v>
      </c>
      <c r="E159" t="s">
        <v>59</v>
      </c>
      <c r="F159" s="6">
        <v>849</v>
      </c>
      <c r="G159" s="6">
        <v>3</v>
      </c>
      <c r="H159" s="6">
        <v>0</v>
      </c>
      <c r="I159" s="2">
        <v>2187237</v>
      </c>
      <c r="J159" s="2">
        <v>0</v>
      </c>
      <c r="K159" s="2">
        <v>11083679</v>
      </c>
      <c r="L159" s="2">
        <v>-14367</v>
      </c>
      <c r="M159" s="2">
        <v>7716696</v>
      </c>
      <c r="N159" s="2">
        <v>7716696</v>
      </c>
      <c r="O159" s="2">
        <v>0</v>
      </c>
      <c r="P159" s="2">
        <v>3359337</v>
      </c>
      <c r="Q159" s="5">
        <v>0.30309999999999998</v>
      </c>
      <c r="R159" t="s">
        <v>42</v>
      </c>
      <c r="S159" s="3">
        <v>-0.25924604998033601</v>
      </c>
      <c r="T159" s="3">
        <v>2.4057715854095001</v>
      </c>
      <c r="U159" s="3">
        <v>1.0340173011826701</v>
      </c>
      <c r="V159" s="3">
        <v>2.0942403589551599</v>
      </c>
      <c r="W159" s="3">
        <v>1.8682474738677199</v>
      </c>
      <c r="X159" s="3">
        <v>2.4834528677047798</v>
      </c>
      <c r="Y159" s="3">
        <v>1.3635428657499999</v>
      </c>
      <c r="Z159" s="3">
        <v>-7.9063219915120206E-2</v>
      </c>
      <c r="AA159" s="3">
        <v>0</v>
      </c>
      <c r="AB159" s="3">
        <v>0</v>
      </c>
      <c r="AC159" s="3">
        <v>33.988073815562501</v>
      </c>
      <c r="AD159" s="3">
        <v>0</v>
      </c>
      <c r="AE159" s="3">
        <v>0</v>
      </c>
      <c r="AF159" s="3">
        <v>0</v>
      </c>
      <c r="AG159" s="3">
        <v>0</v>
      </c>
      <c r="AH159" s="2">
        <v>400000</v>
      </c>
      <c r="AI159" s="3">
        <v>0</v>
      </c>
      <c r="AJ159" s="3">
        <v>0</v>
      </c>
      <c r="AL159">
        <f t="shared" si="2"/>
        <v>0</v>
      </c>
    </row>
    <row r="160" spans="1:38" ht="14.45" hidden="1" customHeight="1" x14ac:dyDescent="0.25">
      <c r="A160">
        <v>24936</v>
      </c>
      <c r="B160" s="1">
        <v>45838</v>
      </c>
      <c r="C160">
        <v>1</v>
      </c>
      <c r="D160" s="16" t="s">
        <v>227</v>
      </c>
      <c r="E160" t="s">
        <v>228</v>
      </c>
      <c r="F160" s="6">
        <v>23957</v>
      </c>
      <c r="G160" s="6">
        <v>70</v>
      </c>
      <c r="H160" s="6">
        <v>8</v>
      </c>
      <c r="I160" s="2">
        <v>252317172</v>
      </c>
      <c r="J160" s="2">
        <v>4958083</v>
      </c>
      <c r="K160" s="2">
        <v>358603753</v>
      </c>
      <c r="L160" s="2">
        <v>700891</v>
      </c>
      <c r="M160" s="2">
        <v>326402682</v>
      </c>
      <c r="N160" s="2">
        <v>306054226</v>
      </c>
      <c r="O160" s="2">
        <v>20348456</v>
      </c>
      <c r="P160" s="2">
        <v>32125546</v>
      </c>
      <c r="Q160" s="5">
        <v>8.9599999999999999E-2</v>
      </c>
      <c r="R160" t="s">
        <v>42</v>
      </c>
      <c r="S160" s="3">
        <v>0.39089998034683099</v>
      </c>
      <c r="T160" s="3">
        <v>3.5892602607535999</v>
      </c>
      <c r="U160" s="3">
        <v>0.83911037195256999</v>
      </c>
      <c r="V160" s="3">
        <v>1.4391719640865299</v>
      </c>
      <c r="W160" s="3">
        <v>0.74324311149143696</v>
      </c>
      <c r="X160" s="3">
        <v>0.47382704495435601</v>
      </c>
      <c r="Y160" s="3">
        <v>11.303396991291599</v>
      </c>
      <c r="Z160" s="3">
        <v>1.93776628730295</v>
      </c>
      <c r="AA160" s="3">
        <v>14.0295919017221</v>
      </c>
      <c r="AB160" s="3">
        <v>15.433459092026</v>
      </c>
      <c r="AC160" s="3">
        <v>11.881464330352401</v>
      </c>
      <c r="AD160" s="3">
        <v>-10.5624103633912</v>
      </c>
      <c r="AE160" s="3">
        <v>5.67435667635079</v>
      </c>
      <c r="AF160" s="3">
        <v>0</v>
      </c>
      <c r="AG160" s="3">
        <v>0</v>
      </c>
      <c r="AH160" s="2">
        <v>95146515</v>
      </c>
      <c r="AI160" s="3">
        <v>0.15563937808247699</v>
      </c>
      <c r="AJ160" s="3">
        <v>0.15563937808247699</v>
      </c>
      <c r="AL160">
        <f t="shared" si="2"/>
        <v>1</v>
      </c>
    </row>
    <row r="161" spans="1:38" ht="14.45" hidden="1" customHeight="1" x14ac:dyDescent="0.25">
      <c r="A161">
        <v>17389</v>
      </c>
      <c r="B161" s="1">
        <v>45838</v>
      </c>
      <c r="C161">
        <v>1</v>
      </c>
      <c r="D161" s="16" t="s">
        <v>229</v>
      </c>
      <c r="E161" t="s">
        <v>95</v>
      </c>
      <c r="F161" s="6">
        <v>12305</v>
      </c>
      <c r="G161" s="6">
        <v>41</v>
      </c>
      <c r="H161" s="6">
        <v>2</v>
      </c>
      <c r="I161" s="2">
        <v>88418990</v>
      </c>
      <c r="J161" s="2">
        <v>0</v>
      </c>
      <c r="K161" s="2">
        <v>177543260</v>
      </c>
      <c r="L161" s="2">
        <v>-51660</v>
      </c>
      <c r="M161" s="2">
        <v>158819286</v>
      </c>
      <c r="N161" s="2">
        <v>150830427</v>
      </c>
      <c r="O161" s="2">
        <v>7988859</v>
      </c>
      <c r="P161" s="2">
        <v>23818863</v>
      </c>
      <c r="Q161" s="5">
        <v>0.13420000000000001</v>
      </c>
      <c r="R161" t="s">
        <v>42</v>
      </c>
      <c r="S161" s="3">
        <v>-5.8194267695659101E-2</v>
      </c>
      <c r="T161" s="3">
        <v>4.0688990390285698</v>
      </c>
      <c r="U161" s="3">
        <v>0.71006723164634</v>
      </c>
      <c r="V161" s="3">
        <v>3.5358920069093802</v>
      </c>
      <c r="W161" s="3">
        <v>1.87155496799952</v>
      </c>
      <c r="X161" s="3">
        <v>2.4279659833255298</v>
      </c>
      <c r="Y161" s="3">
        <v>13.125731484328201</v>
      </c>
      <c r="Z161" s="3">
        <v>1.1983275608075801</v>
      </c>
      <c r="AA161" s="3">
        <v>0</v>
      </c>
      <c r="AB161" s="3">
        <v>0</v>
      </c>
      <c r="AC161" s="3">
        <v>13.7364972345331</v>
      </c>
      <c r="AD161" s="3">
        <v>-26.3321049371668</v>
      </c>
      <c r="AE161" s="3">
        <v>4.4996689820835796</v>
      </c>
      <c r="AF161" s="3">
        <v>0</v>
      </c>
      <c r="AG161" s="3">
        <v>0</v>
      </c>
      <c r="AH161" s="2">
        <v>20000000</v>
      </c>
      <c r="AI161" s="3">
        <v>4.1983532127457099E-4</v>
      </c>
      <c r="AJ161" s="3">
        <v>4.1983532127457099E-4</v>
      </c>
      <c r="AL161">
        <f t="shared" si="2"/>
        <v>0</v>
      </c>
    </row>
    <row r="162" spans="1:38" ht="14.45" hidden="1" customHeight="1" x14ac:dyDescent="0.25">
      <c r="A162">
        <v>8825</v>
      </c>
      <c r="B162" s="1">
        <v>45838</v>
      </c>
      <c r="C162">
        <v>1</v>
      </c>
      <c r="D162" s="16" t="s">
        <v>230</v>
      </c>
      <c r="E162" t="s">
        <v>59</v>
      </c>
      <c r="F162" s="6">
        <v>2508</v>
      </c>
      <c r="G162" s="6">
        <v>5</v>
      </c>
      <c r="H162" s="6">
        <v>1</v>
      </c>
      <c r="I162" s="2">
        <v>8573263</v>
      </c>
      <c r="J162" s="2">
        <v>0</v>
      </c>
      <c r="K162" s="2">
        <v>19137750</v>
      </c>
      <c r="L162" s="2">
        <v>117448</v>
      </c>
      <c r="M162" s="2">
        <v>15565569</v>
      </c>
      <c r="N162" s="2">
        <v>15565569</v>
      </c>
      <c r="O162" s="2">
        <v>0</v>
      </c>
      <c r="P162" s="2">
        <v>3524646</v>
      </c>
      <c r="Q162" s="5">
        <v>0.1842</v>
      </c>
      <c r="R162" t="s">
        <v>42</v>
      </c>
      <c r="S162" s="3">
        <v>1.2273961150082999</v>
      </c>
      <c r="T162" s="3">
        <v>4.6043134642264603</v>
      </c>
      <c r="U162" s="3">
        <v>0.70658487026874905</v>
      </c>
      <c r="V162" s="3">
        <v>10.629255162241</v>
      </c>
      <c r="W162" s="3">
        <v>1.7759749117693</v>
      </c>
      <c r="X162" s="3">
        <v>1.21848589037803</v>
      </c>
      <c r="Y162" s="3">
        <v>25.854341116810001</v>
      </c>
      <c r="Z162" s="3">
        <v>1.56940583536616</v>
      </c>
      <c r="AA162" s="3">
        <v>0</v>
      </c>
      <c r="AB162" s="3">
        <v>0</v>
      </c>
      <c r="AC162" s="3">
        <v>45.501252759598202</v>
      </c>
      <c r="AD162" s="3">
        <v>0</v>
      </c>
      <c r="AE162" s="3">
        <v>0</v>
      </c>
      <c r="AF162" s="3">
        <v>0</v>
      </c>
      <c r="AG162" s="3">
        <v>-1.6796012989673301E-2</v>
      </c>
      <c r="AH162" s="2">
        <v>700000</v>
      </c>
      <c r="AI162" s="3">
        <v>0</v>
      </c>
      <c r="AJ162" s="3">
        <v>0</v>
      </c>
      <c r="AL162">
        <f t="shared" si="2"/>
        <v>1</v>
      </c>
    </row>
    <row r="163" spans="1:38" ht="14.45" customHeight="1" x14ac:dyDescent="0.25">
      <c r="A163">
        <v>67831</v>
      </c>
      <c r="B163" s="1">
        <v>45838</v>
      </c>
      <c r="C163">
        <v>2</v>
      </c>
      <c r="D163" s="16" t="s">
        <v>231</v>
      </c>
      <c r="E163" t="s">
        <v>61</v>
      </c>
      <c r="F163" s="6">
        <v>867</v>
      </c>
      <c r="G163" s="6">
        <v>2</v>
      </c>
      <c r="H163" s="6">
        <v>1</v>
      </c>
      <c r="I163" s="2">
        <v>3426720</v>
      </c>
      <c r="J163" s="2">
        <v>0</v>
      </c>
      <c r="K163" s="2">
        <v>5958574</v>
      </c>
      <c r="L163" s="2">
        <v>-13607</v>
      </c>
      <c r="M163" s="2">
        <v>4890330</v>
      </c>
      <c r="N163" s="2">
        <v>4871924</v>
      </c>
      <c r="O163" s="2">
        <v>18406</v>
      </c>
      <c r="P163" s="2">
        <v>1088096</v>
      </c>
      <c r="Q163" s="5">
        <v>0.18260000000000001</v>
      </c>
      <c r="R163" t="s">
        <v>42</v>
      </c>
      <c r="S163" s="3">
        <v>-0.45672001388251598</v>
      </c>
      <c r="T163" s="3">
        <v>5.4088109000576301</v>
      </c>
      <c r="U163" s="3">
        <v>1.07496061083505</v>
      </c>
      <c r="V163" s="3">
        <v>2.80667810617734</v>
      </c>
      <c r="W163" s="3">
        <v>1.64454638838306</v>
      </c>
      <c r="X163" s="3">
        <v>0.46087804080870298</v>
      </c>
      <c r="Y163" s="3">
        <v>8.8390178807752307</v>
      </c>
      <c r="Z163" s="3">
        <v>0.90543481457518404</v>
      </c>
      <c r="AA163" s="3">
        <v>0</v>
      </c>
      <c r="AB163" s="3">
        <v>0</v>
      </c>
      <c r="AC163" s="3">
        <v>41.738996612276701</v>
      </c>
      <c r="AD163" s="3">
        <v>0</v>
      </c>
      <c r="AE163" s="3">
        <v>0.30889941116783998</v>
      </c>
      <c r="AF163" s="3">
        <v>0</v>
      </c>
      <c r="AG163" s="3">
        <v>0</v>
      </c>
      <c r="AH163" s="2">
        <v>208710</v>
      </c>
      <c r="AI163" s="3">
        <v>0</v>
      </c>
      <c r="AJ163" s="3">
        <v>0</v>
      </c>
      <c r="AL163">
        <f t="shared" si="2"/>
        <v>0</v>
      </c>
    </row>
    <row r="164" spans="1:38" ht="14.45" hidden="1" customHeight="1" x14ac:dyDescent="0.25">
      <c r="A164">
        <v>10015</v>
      </c>
      <c r="B164" s="1">
        <v>45838</v>
      </c>
      <c r="C164">
        <v>1</v>
      </c>
      <c r="D164" s="16" t="s">
        <v>232</v>
      </c>
      <c r="E164" t="s">
        <v>59</v>
      </c>
      <c r="F164" s="6">
        <v>7148</v>
      </c>
      <c r="G164" s="6">
        <v>19</v>
      </c>
      <c r="H164" s="6">
        <v>0</v>
      </c>
      <c r="I164" s="2">
        <v>72155388</v>
      </c>
      <c r="J164" s="2">
        <v>0</v>
      </c>
      <c r="K164" s="2">
        <v>123120333</v>
      </c>
      <c r="L164" s="2">
        <v>735663</v>
      </c>
      <c r="M164" s="2">
        <v>103598757</v>
      </c>
      <c r="N164" s="2">
        <v>102155240</v>
      </c>
      <c r="O164" s="2">
        <v>1443517</v>
      </c>
      <c r="P164" s="2">
        <v>19450219</v>
      </c>
      <c r="Q164" s="5">
        <v>0.158</v>
      </c>
      <c r="R164" t="s">
        <v>42</v>
      </c>
      <c r="S164" s="3">
        <v>1.19503088088626</v>
      </c>
      <c r="T164" s="3">
        <v>3.1578829469215299</v>
      </c>
      <c r="U164" s="3">
        <v>0.65102130848297601</v>
      </c>
      <c r="V164" s="3">
        <v>2.69178789531282</v>
      </c>
      <c r="W164" s="3">
        <v>1.8897410682622899</v>
      </c>
      <c r="X164" s="3">
        <v>0.32156295798728202</v>
      </c>
      <c r="Y164" s="3">
        <v>9.98585157318794</v>
      </c>
      <c r="Z164" s="3">
        <v>0.13248179879105701</v>
      </c>
      <c r="AA164" s="3">
        <v>0</v>
      </c>
      <c r="AB164" s="3">
        <v>0</v>
      </c>
      <c r="AC164" s="3">
        <v>26.225999567431298</v>
      </c>
      <c r="AD164" s="3">
        <v>0</v>
      </c>
      <c r="AE164" s="3">
        <v>1.1724440348939</v>
      </c>
      <c r="AF164" s="3">
        <v>0</v>
      </c>
      <c r="AG164" s="3">
        <v>0</v>
      </c>
      <c r="AH164" s="2">
        <v>3000000</v>
      </c>
      <c r="AI164" s="3">
        <v>0</v>
      </c>
      <c r="AJ164" s="3">
        <v>0</v>
      </c>
      <c r="AL164">
        <f t="shared" si="2"/>
        <v>1</v>
      </c>
    </row>
    <row r="165" spans="1:38" ht="14.45" customHeight="1" x14ac:dyDescent="0.25">
      <c r="A165">
        <v>97103</v>
      </c>
      <c r="B165" s="1">
        <v>45838</v>
      </c>
      <c r="C165">
        <v>3</v>
      </c>
      <c r="D165" s="16" t="s">
        <v>233</v>
      </c>
      <c r="E165" t="s">
        <v>55</v>
      </c>
      <c r="F165" s="6">
        <v>54391</v>
      </c>
      <c r="G165" s="6">
        <v>191</v>
      </c>
      <c r="H165" s="6">
        <v>21</v>
      </c>
      <c r="I165" s="2">
        <v>552864978</v>
      </c>
      <c r="J165" s="2">
        <v>77834621</v>
      </c>
      <c r="K165" s="2">
        <v>647511816</v>
      </c>
      <c r="L165" s="2">
        <v>3154460</v>
      </c>
      <c r="M165" s="2">
        <v>542173669</v>
      </c>
      <c r="N165" s="2">
        <v>0</v>
      </c>
      <c r="O165" s="2">
        <v>0</v>
      </c>
      <c r="P165" s="2">
        <v>74059881</v>
      </c>
      <c r="Q165" s="5">
        <v>0.1144</v>
      </c>
      <c r="R165" t="s">
        <v>42</v>
      </c>
      <c r="S165" s="3">
        <v>0.97433279889366498</v>
      </c>
      <c r="T165" s="3">
        <v>3.83313530142591</v>
      </c>
      <c r="U165" s="3">
        <v>0.75566801086102697</v>
      </c>
      <c r="V165" s="3">
        <v>2.9463978816180298</v>
      </c>
      <c r="W165" s="3">
        <v>0.75090124446262196</v>
      </c>
      <c r="X165" s="3">
        <v>0.53087102941796405</v>
      </c>
      <c r="Y165" s="3">
        <v>21.9951771189046</v>
      </c>
      <c r="Z165" s="3">
        <v>3.85262028708904</v>
      </c>
      <c r="AA165" s="3">
        <v>100.500808258118</v>
      </c>
      <c r="AB165" s="3">
        <v>105.09687559449399</v>
      </c>
      <c r="AC165" s="3">
        <v>3.8247927509634798</v>
      </c>
      <c r="AD165" s="3">
        <v>-0.67290008202956697</v>
      </c>
      <c r="AE165" s="3">
        <v>0</v>
      </c>
      <c r="AF165" s="3">
        <v>4.1698080765216501</v>
      </c>
      <c r="AG165" s="3">
        <v>0</v>
      </c>
      <c r="AH165" s="2">
        <v>184817695</v>
      </c>
      <c r="AI165" s="3">
        <v>0</v>
      </c>
      <c r="AJ165" s="3">
        <v>0</v>
      </c>
      <c r="AL165">
        <f t="shared" si="2"/>
        <v>1</v>
      </c>
    </row>
    <row r="166" spans="1:38" ht="14.45" customHeight="1" x14ac:dyDescent="0.25">
      <c r="A166">
        <v>63789</v>
      </c>
      <c r="B166" s="1">
        <v>45838</v>
      </c>
      <c r="C166">
        <v>2</v>
      </c>
      <c r="D166" s="16" t="s">
        <v>233</v>
      </c>
      <c r="E166" t="s">
        <v>122</v>
      </c>
      <c r="F166" s="6">
        <v>21435</v>
      </c>
      <c r="G166" s="6">
        <v>74</v>
      </c>
      <c r="H166" s="6">
        <v>0</v>
      </c>
      <c r="I166" s="2">
        <v>330710514</v>
      </c>
      <c r="J166" s="2">
        <v>24456625</v>
      </c>
      <c r="K166" s="2">
        <v>370607351</v>
      </c>
      <c r="L166" s="2">
        <v>1520009</v>
      </c>
      <c r="M166" s="2">
        <v>286728978</v>
      </c>
      <c r="N166" s="2">
        <v>258030392</v>
      </c>
      <c r="O166" s="2">
        <v>28698586</v>
      </c>
      <c r="P166" s="2">
        <v>45175051</v>
      </c>
      <c r="Q166" s="5">
        <v>0.1217</v>
      </c>
      <c r="R166" t="s">
        <v>42</v>
      </c>
      <c r="S166" s="3">
        <v>0.82028000572498105</v>
      </c>
      <c r="T166" s="3">
        <v>3.2149464838866599</v>
      </c>
      <c r="U166" s="3">
        <v>0.785199480066746</v>
      </c>
      <c r="V166" s="3">
        <v>0.87527093257155997</v>
      </c>
      <c r="W166" s="3">
        <v>0.50072584024347</v>
      </c>
      <c r="X166" s="3">
        <v>1.0646831143687201</v>
      </c>
      <c r="Y166" s="3">
        <v>6.4075478298851296</v>
      </c>
      <c r="Z166" s="3">
        <v>0.79510258881611395</v>
      </c>
      <c r="AA166" s="3">
        <v>45.179918003855697</v>
      </c>
      <c r="AB166" s="3">
        <v>54.1374596345226</v>
      </c>
      <c r="AC166" s="3">
        <v>2.68958777344921</v>
      </c>
      <c r="AD166" s="3">
        <v>0</v>
      </c>
      <c r="AE166" s="3">
        <v>7.7436634547488996</v>
      </c>
      <c r="AF166" s="3">
        <v>9.4774428799713704</v>
      </c>
      <c r="AG166" s="3">
        <v>-0.53340504253110899</v>
      </c>
      <c r="AH166" s="2">
        <v>88341545</v>
      </c>
      <c r="AI166" s="3">
        <v>0.16624220302485099</v>
      </c>
      <c r="AJ166" s="3">
        <v>0.465531295138992</v>
      </c>
      <c r="AL166">
        <f t="shared" si="2"/>
        <v>1</v>
      </c>
    </row>
    <row r="167" spans="1:38" ht="14.45" customHeight="1" x14ac:dyDescent="0.25">
      <c r="A167">
        <v>61759</v>
      </c>
      <c r="B167" s="1">
        <v>45838</v>
      </c>
      <c r="C167">
        <v>2</v>
      </c>
      <c r="D167" s="16" t="s">
        <v>234</v>
      </c>
      <c r="E167" t="s">
        <v>84</v>
      </c>
      <c r="F167" s="6">
        <v>32800</v>
      </c>
      <c r="G167" s="6">
        <v>146</v>
      </c>
      <c r="H167" s="6">
        <v>13</v>
      </c>
      <c r="I167" s="2">
        <v>373214952</v>
      </c>
      <c r="J167" s="2">
        <v>123825393</v>
      </c>
      <c r="K167" s="2">
        <v>644458387</v>
      </c>
      <c r="L167" s="2">
        <v>469452</v>
      </c>
      <c r="M167" s="2">
        <v>567079207</v>
      </c>
      <c r="N167" s="2">
        <v>532163036</v>
      </c>
      <c r="O167" s="2">
        <v>34916171</v>
      </c>
      <c r="P167" s="2">
        <v>82253035</v>
      </c>
      <c r="Q167" s="5">
        <v>0.1275</v>
      </c>
      <c r="R167" t="s">
        <v>42</v>
      </c>
      <c r="S167" s="3">
        <v>0.14568884802177301</v>
      </c>
      <c r="T167" s="3">
        <v>3.3317996061706898</v>
      </c>
      <c r="U167" s="3">
        <v>0.89828732338357098</v>
      </c>
      <c r="V167" s="3">
        <v>0.75621836286987798</v>
      </c>
      <c r="W167" s="3">
        <v>0.3180491546866</v>
      </c>
      <c r="X167" s="3">
        <v>0.85968259921162005</v>
      </c>
      <c r="Y167" s="3">
        <v>3.4312654846109898</v>
      </c>
      <c r="Z167" s="3">
        <v>0.82012414496316099</v>
      </c>
      <c r="AA167" s="3">
        <v>143.237765025935</v>
      </c>
      <c r="AB167" s="3">
        <v>150.54203531821</v>
      </c>
      <c r="AC167" s="3">
        <v>12.607988915815</v>
      </c>
      <c r="AD167" s="3">
        <v>-12.0399678868992</v>
      </c>
      <c r="AE167" s="3">
        <v>5.4179093180146598</v>
      </c>
      <c r="AF167" s="3">
        <v>0</v>
      </c>
      <c r="AG167" s="3">
        <v>0</v>
      </c>
      <c r="AH167" s="2">
        <v>100000000</v>
      </c>
      <c r="AI167" s="3">
        <v>6.6423749591732397</v>
      </c>
      <c r="AJ167" s="3">
        <v>23.471157021743899</v>
      </c>
      <c r="AL167">
        <f t="shared" si="2"/>
        <v>1</v>
      </c>
    </row>
    <row r="168" spans="1:38" ht="14.45" hidden="1" customHeight="1" x14ac:dyDescent="0.25">
      <c r="A168">
        <v>18409</v>
      </c>
      <c r="B168" s="1">
        <v>45838</v>
      </c>
      <c r="C168">
        <v>1</v>
      </c>
      <c r="D168" s="16" t="s">
        <v>235</v>
      </c>
      <c r="E168" t="s">
        <v>43</v>
      </c>
      <c r="F168" s="6">
        <v>1136</v>
      </c>
      <c r="G168" s="6">
        <v>3</v>
      </c>
      <c r="H168" s="6">
        <v>0</v>
      </c>
      <c r="I168" s="2">
        <v>7933361</v>
      </c>
      <c r="J168" s="2">
        <v>0</v>
      </c>
      <c r="K168" s="2">
        <v>22623202</v>
      </c>
      <c r="L168" s="2">
        <v>37148</v>
      </c>
      <c r="M168" s="2">
        <v>20846236</v>
      </c>
      <c r="N168" s="2">
        <v>20263347</v>
      </c>
      <c r="O168" s="2">
        <v>582889</v>
      </c>
      <c r="P168" s="2">
        <v>1762202</v>
      </c>
      <c r="Q168" s="5">
        <v>7.7899999999999997E-2</v>
      </c>
      <c r="R168" t="s">
        <v>42</v>
      </c>
      <c r="S168" s="3">
        <v>0.32840620881164401</v>
      </c>
      <c r="T168" s="3">
        <v>2.47088807322677</v>
      </c>
      <c r="U168" s="3">
        <v>0.84268171604744702</v>
      </c>
      <c r="V168" s="3">
        <v>1.9102748507221601</v>
      </c>
      <c r="W168" s="3">
        <v>1.29211314094997</v>
      </c>
      <c r="X168" s="3">
        <v>0.68629172427676</v>
      </c>
      <c r="Y168" s="3">
        <v>8.5999788900477903</v>
      </c>
      <c r="Z168" s="3">
        <v>0.73107396314383899</v>
      </c>
      <c r="AA168" s="3">
        <v>0</v>
      </c>
      <c r="AB168" s="3">
        <v>0</v>
      </c>
      <c r="AC168" s="3">
        <v>13.5929122676799</v>
      </c>
      <c r="AD168" s="3">
        <v>0</v>
      </c>
      <c r="AE168" s="3">
        <v>2.5765097266072199</v>
      </c>
      <c r="AF168" s="3">
        <v>0</v>
      </c>
      <c r="AG168" s="3">
        <v>-18.879901396094201</v>
      </c>
      <c r="AH168" s="2">
        <v>1000000</v>
      </c>
      <c r="AI168" s="3">
        <v>0</v>
      </c>
      <c r="AJ168" s="3">
        <v>0</v>
      </c>
      <c r="AL168">
        <f t="shared" si="2"/>
        <v>1</v>
      </c>
    </row>
    <row r="169" spans="1:38" ht="14.45" customHeight="1" x14ac:dyDescent="0.25">
      <c r="A169">
        <v>67955</v>
      </c>
      <c r="B169" s="1">
        <v>45838</v>
      </c>
      <c r="C169">
        <v>2</v>
      </c>
      <c r="D169" s="16" t="s">
        <v>236</v>
      </c>
      <c r="E169" t="s">
        <v>67</v>
      </c>
      <c r="F169" s="6">
        <v>924926</v>
      </c>
      <c r="G169" s="6">
        <v>892</v>
      </c>
      <c r="H169" s="6">
        <v>1</v>
      </c>
      <c r="I169" s="2">
        <v>15756040597</v>
      </c>
      <c r="J169" s="2">
        <v>2174825435</v>
      </c>
      <c r="K169" s="2">
        <v>19953492055</v>
      </c>
      <c r="L169" s="2">
        <v>61037672</v>
      </c>
      <c r="M169" s="2">
        <v>15918353507</v>
      </c>
      <c r="N169" s="2">
        <v>14010864104</v>
      </c>
      <c r="O169" s="2">
        <v>1907489403</v>
      </c>
      <c r="P169" s="2">
        <v>1769641247</v>
      </c>
      <c r="Q169" s="5">
        <v>8.8300000000000003E-2</v>
      </c>
      <c r="R169" t="s">
        <v>42</v>
      </c>
      <c r="S169" s="3">
        <v>0.61179939663448601</v>
      </c>
      <c r="T169" s="3">
        <v>2.1715751348467398</v>
      </c>
      <c r="U169" s="3">
        <v>0.51711597903315498</v>
      </c>
      <c r="V169" s="3">
        <v>1.38250219437411</v>
      </c>
      <c r="W169" s="3">
        <v>0.80995064219559398</v>
      </c>
      <c r="X169" s="3">
        <v>2.0339052506694899</v>
      </c>
      <c r="Y169" s="3">
        <v>12.3091393450099</v>
      </c>
      <c r="Z169" s="3">
        <v>3.91469435499658</v>
      </c>
      <c r="AA169" s="3">
        <v>122.896402798414</v>
      </c>
      <c r="AB169" s="3">
        <v>122.896402798414</v>
      </c>
      <c r="AC169" s="3">
        <v>6.22565846407179</v>
      </c>
      <c r="AD169" s="3">
        <v>-12.3380542451834</v>
      </c>
      <c r="AE169" s="3">
        <v>9.5596770617502802</v>
      </c>
      <c r="AF169" s="3">
        <v>11.8475502607957</v>
      </c>
      <c r="AG169" s="3">
        <v>0</v>
      </c>
      <c r="AH169" s="2">
        <v>4999971201</v>
      </c>
      <c r="AI169" s="3">
        <v>0.116972861223097</v>
      </c>
      <c r="AJ169" s="3">
        <v>0.116972861223097</v>
      </c>
      <c r="AL169">
        <f t="shared" si="2"/>
        <v>1</v>
      </c>
    </row>
    <row r="170" spans="1:38" ht="14.45" hidden="1" customHeight="1" x14ac:dyDescent="0.25">
      <c r="A170">
        <v>17100</v>
      </c>
      <c r="B170" s="1">
        <v>45838</v>
      </c>
      <c r="C170">
        <v>1</v>
      </c>
      <c r="D170" s="16" t="s">
        <v>237</v>
      </c>
      <c r="E170" t="s">
        <v>55</v>
      </c>
      <c r="F170" s="6">
        <v>8264</v>
      </c>
      <c r="G170" s="6">
        <v>26</v>
      </c>
      <c r="H170" s="6">
        <v>0</v>
      </c>
      <c r="I170" s="2">
        <v>53567170</v>
      </c>
      <c r="J170" s="2">
        <v>0</v>
      </c>
      <c r="K170" s="2">
        <v>132703251</v>
      </c>
      <c r="L170" s="2">
        <v>1172051</v>
      </c>
      <c r="M170" s="2">
        <v>117636385</v>
      </c>
      <c r="N170" s="2">
        <v>113440898</v>
      </c>
      <c r="O170" s="2">
        <v>4195487</v>
      </c>
      <c r="P170" s="2">
        <v>13831559</v>
      </c>
      <c r="Q170" s="5">
        <v>0.10580000000000001</v>
      </c>
      <c r="R170" t="s">
        <v>42</v>
      </c>
      <c r="S170" s="3">
        <v>1.76642394390172</v>
      </c>
      <c r="T170" s="3">
        <v>3.8568384432420602</v>
      </c>
      <c r="U170" s="3">
        <v>0.60936075961883496</v>
      </c>
      <c r="V170" s="3">
        <v>1.18531369120303</v>
      </c>
      <c r="W170" s="3">
        <v>0.31792793981836298</v>
      </c>
      <c r="X170" s="3">
        <v>1.10520865672015</v>
      </c>
      <c r="Y170" s="3">
        <v>4.5905092838775401</v>
      </c>
      <c r="Z170" s="3">
        <v>0.94404397942415597</v>
      </c>
      <c r="AA170" s="3">
        <v>0</v>
      </c>
      <c r="AB170" s="3">
        <v>0</v>
      </c>
      <c r="AC170" s="3">
        <v>46.438129085473598</v>
      </c>
      <c r="AD170" s="3">
        <v>0</v>
      </c>
      <c r="AE170" s="3">
        <v>3.1615555522449101</v>
      </c>
      <c r="AF170" s="3">
        <v>0</v>
      </c>
      <c r="AG170" s="3">
        <v>-6.18588981907246</v>
      </c>
      <c r="AH170" s="2">
        <v>13000000</v>
      </c>
      <c r="AI170" s="3">
        <v>0.14459685997796801</v>
      </c>
      <c r="AJ170" s="3">
        <v>0.14459685997796801</v>
      </c>
      <c r="AL170">
        <f t="shared" si="2"/>
        <v>1</v>
      </c>
    </row>
    <row r="171" spans="1:38" ht="14.45" hidden="1" customHeight="1" x14ac:dyDescent="0.25">
      <c r="A171">
        <v>20324</v>
      </c>
      <c r="B171" s="1">
        <v>45838</v>
      </c>
      <c r="C171">
        <v>1</v>
      </c>
      <c r="D171" s="16" t="s">
        <v>238</v>
      </c>
      <c r="E171" t="s">
        <v>45</v>
      </c>
      <c r="F171" s="6">
        <v>4786</v>
      </c>
      <c r="G171" s="6">
        <v>6</v>
      </c>
      <c r="H171" s="6">
        <v>3</v>
      </c>
      <c r="I171" s="2">
        <v>19111555</v>
      </c>
      <c r="J171" s="2">
        <v>0</v>
      </c>
      <c r="K171" s="2">
        <v>28147184</v>
      </c>
      <c r="L171" s="2">
        <v>108088</v>
      </c>
      <c r="M171" s="2">
        <v>24061773</v>
      </c>
      <c r="N171" s="2">
        <v>23074234</v>
      </c>
      <c r="O171" s="2">
        <v>987539</v>
      </c>
      <c r="P171" s="2">
        <v>4058605</v>
      </c>
      <c r="Q171" s="5">
        <v>0.14410000000000001</v>
      </c>
      <c r="R171" t="s">
        <v>42</v>
      </c>
      <c r="S171" s="3">
        <v>0.76801999091632001</v>
      </c>
      <c r="T171" s="3">
        <v>4.0501387279096903</v>
      </c>
      <c r="U171" s="3">
        <v>0.76217011512659905</v>
      </c>
      <c r="V171" s="3">
        <v>2.7321115419441302</v>
      </c>
      <c r="W171" s="3">
        <v>1.34026770715413</v>
      </c>
      <c r="X171" s="3">
        <v>0.62060360865455499</v>
      </c>
      <c r="Y171" s="3">
        <v>12.865233251326501</v>
      </c>
      <c r="Z171" s="3">
        <v>1.93815362667715</v>
      </c>
      <c r="AA171" s="3">
        <v>0</v>
      </c>
      <c r="AB171" s="3">
        <v>0</v>
      </c>
      <c r="AC171" s="3">
        <v>20.9130902757448</v>
      </c>
      <c r="AD171" s="3">
        <v>0</v>
      </c>
      <c r="AE171" s="3">
        <v>3.5084824115975501</v>
      </c>
      <c r="AF171" s="3">
        <v>0</v>
      </c>
      <c r="AG171" s="3">
        <v>0</v>
      </c>
      <c r="AH171" s="2">
        <v>1000000</v>
      </c>
      <c r="AI171" s="3">
        <v>0</v>
      </c>
      <c r="AJ171" s="3">
        <v>0</v>
      </c>
      <c r="AL171">
        <f t="shared" si="2"/>
        <v>1</v>
      </c>
    </row>
    <row r="172" spans="1:38" ht="14.45" customHeight="1" x14ac:dyDescent="0.25">
      <c r="A172">
        <v>66660</v>
      </c>
      <c r="B172" s="1">
        <v>45838</v>
      </c>
      <c r="C172">
        <v>2</v>
      </c>
      <c r="D172" s="16" t="s">
        <v>239</v>
      </c>
      <c r="E172" t="s">
        <v>53</v>
      </c>
      <c r="F172" s="6">
        <v>165</v>
      </c>
      <c r="G172" s="6">
        <v>0</v>
      </c>
      <c r="H172" s="6">
        <v>1</v>
      </c>
      <c r="I172" s="2">
        <v>86999</v>
      </c>
      <c r="J172" s="2">
        <v>0</v>
      </c>
      <c r="K172" s="2">
        <v>332131</v>
      </c>
      <c r="L172" s="2">
        <v>-2266</v>
      </c>
      <c r="M172" s="2">
        <v>191926</v>
      </c>
      <c r="N172" s="2">
        <v>191926</v>
      </c>
      <c r="O172" s="2">
        <v>0</v>
      </c>
      <c r="P172" s="2">
        <v>138285</v>
      </c>
      <c r="Q172" s="5">
        <v>0.41639999999999999</v>
      </c>
      <c r="R172" t="s">
        <v>42</v>
      </c>
      <c r="S172" s="3">
        <v>-1.3645218302416799</v>
      </c>
      <c r="T172" s="3">
        <v>2.68207424179014</v>
      </c>
      <c r="U172" s="3">
        <v>1.5087561742254201</v>
      </c>
      <c r="V172" s="3">
        <v>18.2013586363062</v>
      </c>
      <c r="W172" s="3">
        <v>18.2013586363062</v>
      </c>
      <c r="X172" s="3">
        <v>-4.8414349590225196</v>
      </c>
      <c r="Y172" s="3">
        <v>11.4509888997361</v>
      </c>
      <c r="Z172" s="3">
        <v>0</v>
      </c>
      <c r="AA172" s="3">
        <v>0</v>
      </c>
      <c r="AB172" s="3">
        <v>0</v>
      </c>
      <c r="AC172" s="3">
        <v>71.710861075900795</v>
      </c>
      <c r="AD172" s="3">
        <v>0</v>
      </c>
      <c r="AE172" s="3">
        <v>0</v>
      </c>
      <c r="AF172" s="3">
        <v>0</v>
      </c>
      <c r="AG172" s="3">
        <v>0</v>
      </c>
      <c r="AH172" s="2">
        <v>0</v>
      </c>
      <c r="AI172" s="3">
        <v>0</v>
      </c>
      <c r="AJ172" s="3">
        <v>0</v>
      </c>
      <c r="AL172">
        <f t="shared" si="2"/>
        <v>0</v>
      </c>
    </row>
    <row r="173" spans="1:38" ht="14.45" hidden="1" customHeight="1" x14ac:dyDescent="0.25">
      <c r="A173">
        <v>13828</v>
      </c>
      <c r="B173" s="1">
        <v>45838</v>
      </c>
      <c r="C173">
        <v>1</v>
      </c>
      <c r="D173" s="16" t="s">
        <v>240</v>
      </c>
      <c r="E173" t="s">
        <v>57</v>
      </c>
      <c r="F173" s="6">
        <v>118918</v>
      </c>
      <c r="G173" s="6">
        <v>317</v>
      </c>
      <c r="H173" s="6">
        <v>0</v>
      </c>
      <c r="I173" s="2">
        <v>703885484</v>
      </c>
      <c r="J173" s="2">
        <v>307134</v>
      </c>
      <c r="K173" s="2">
        <v>1424618918</v>
      </c>
      <c r="L173" s="2">
        <v>15093597</v>
      </c>
      <c r="M173" s="2">
        <v>1162578759</v>
      </c>
      <c r="N173" s="2">
        <v>1096771964</v>
      </c>
      <c r="O173" s="2">
        <v>65806795</v>
      </c>
      <c r="P173" s="2">
        <v>272816739</v>
      </c>
      <c r="Q173" s="5">
        <v>0.19139999999999999</v>
      </c>
      <c r="R173" t="s">
        <v>42</v>
      </c>
      <c r="S173" s="3">
        <v>2.1189662455402001</v>
      </c>
      <c r="T173" s="3">
        <v>3.4965861656485502</v>
      </c>
      <c r="U173" s="3">
        <v>0.62765765474955404</v>
      </c>
      <c r="V173" s="3">
        <v>1.2105535905610501</v>
      </c>
      <c r="W173" s="3">
        <v>0.52352734695690895</v>
      </c>
      <c r="X173" s="3">
        <v>1.15530156322985</v>
      </c>
      <c r="Y173" s="3">
        <v>3.1233094535302701</v>
      </c>
      <c r="Z173" s="3">
        <v>0.894280170983204</v>
      </c>
      <c r="AA173" s="3">
        <v>0.112578869289981</v>
      </c>
      <c r="AB173" s="3">
        <v>0.112578869289981</v>
      </c>
      <c r="AC173" s="3">
        <v>23.637921534325699</v>
      </c>
      <c r="AD173" s="3">
        <v>-1.3272220807536299</v>
      </c>
      <c r="AE173" s="3">
        <v>4.6192560107502398</v>
      </c>
      <c r="AF173" s="3">
        <v>0</v>
      </c>
      <c r="AG173" s="3">
        <v>-0.29139707589569902</v>
      </c>
      <c r="AH173" s="2">
        <v>764278355</v>
      </c>
      <c r="AI173" s="3">
        <v>0</v>
      </c>
      <c r="AJ173" s="3">
        <v>0.24152880150070299</v>
      </c>
      <c r="AL173">
        <f t="shared" si="2"/>
        <v>1</v>
      </c>
    </row>
    <row r="174" spans="1:38" ht="14.45" hidden="1" customHeight="1" x14ac:dyDescent="0.25">
      <c r="A174">
        <v>24774</v>
      </c>
      <c r="B174" s="1">
        <v>45838</v>
      </c>
      <c r="C174">
        <v>1</v>
      </c>
      <c r="D174" s="16" t="s">
        <v>241</v>
      </c>
      <c r="E174" t="s">
        <v>122</v>
      </c>
      <c r="F174" s="6">
        <v>40198</v>
      </c>
      <c r="G174" s="6">
        <v>122</v>
      </c>
      <c r="H174" s="6">
        <v>8</v>
      </c>
      <c r="I174" s="2">
        <v>306426017</v>
      </c>
      <c r="J174" s="2">
        <v>432140</v>
      </c>
      <c r="K174" s="2">
        <v>374583423</v>
      </c>
      <c r="L174" s="2">
        <v>224521</v>
      </c>
      <c r="M174" s="2">
        <v>340504681</v>
      </c>
      <c r="N174" s="2">
        <v>328002766</v>
      </c>
      <c r="O174" s="2">
        <v>12501915</v>
      </c>
      <c r="P174" s="2">
        <v>34117665</v>
      </c>
      <c r="Q174" s="5">
        <v>9.0999999999999998E-2</v>
      </c>
      <c r="R174" t="s">
        <v>42</v>
      </c>
      <c r="S174" s="3">
        <v>0.119877702116038</v>
      </c>
      <c r="T174" s="3">
        <v>5.6175363638555904</v>
      </c>
      <c r="U174" s="3">
        <v>0.75449209269283901</v>
      </c>
      <c r="V174" s="3">
        <v>6.5591969627043802</v>
      </c>
      <c r="W174" s="3">
        <v>1.39726647297054</v>
      </c>
      <c r="X174" s="3">
        <v>2.4421405444825499</v>
      </c>
      <c r="Y174" s="3">
        <v>58.911083158826997</v>
      </c>
      <c r="Z174" s="3">
        <v>7.4317131609094602</v>
      </c>
      <c r="AA174" s="3">
        <v>1.2666165753137</v>
      </c>
      <c r="AB174" s="3">
        <v>1.2666165753137</v>
      </c>
      <c r="AC174" s="3">
        <v>4.24481571358805</v>
      </c>
      <c r="AD174" s="3">
        <v>-18.989461910713999</v>
      </c>
      <c r="AE174" s="3">
        <v>3.3375515926127899</v>
      </c>
      <c r="AF174" s="3">
        <v>0.26696322864239502</v>
      </c>
      <c r="AG174" s="3">
        <v>0</v>
      </c>
      <c r="AH174" s="2">
        <v>85676632</v>
      </c>
      <c r="AI174" s="3">
        <v>0.36637911767994702</v>
      </c>
      <c r="AJ174" s="3">
        <v>1.6304720736310601</v>
      </c>
      <c r="AL174">
        <f t="shared" si="2"/>
        <v>1</v>
      </c>
    </row>
    <row r="175" spans="1:38" ht="14.45" customHeight="1" x14ac:dyDescent="0.25">
      <c r="A175">
        <v>67481</v>
      </c>
      <c r="B175" s="1">
        <v>45838</v>
      </c>
      <c r="C175">
        <v>2</v>
      </c>
      <c r="D175" s="16" t="s">
        <v>242</v>
      </c>
      <c r="E175" t="s">
        <v>90</v>
      </c>
      <c r="F175" s="6">
        <v>12106</v>
      </c>
      <c r="G175" s="6">
        <v>40</v>
      </c>
      <c r="H175" s="6">
        <v>3</v>
      </c>
      <c r="I175" s="2">
        <v>238201419</v>
      </c>
      <c r="J175" s="2">
        <v>57024645</v>
      </c>
      <c r="K175" s="2">
        <v>309459704</v>
      </c>
      <c r="L175" s="2">
        <v>-2470381</v>
      </c>
      <c r="M175" s="2">
        <v>245593818</v>
      </c>
      <c r="N175" s="2">
        <v>230037180</v>
      </c>
      <c r="O175" s="2">
        <v>15556638</v>
      </c>
      <c r="P175" s="2">
        <v>27283238</v>
      </c>
      <c r="Q175" s="5">
        <v>8.8200000000000001E-2</v>
      </c>
      <c r="R175" t="s">
        <v>42</v>
      </c>
      <c r="S175" s="3">
        <v>-1.5965768518928101</v>
      </c>
      <c r="T175" s="3">
        <v>1.87091951719827</v>
      </c>
      <c r="U175" s="3">
        <v>1.1391178959658399</v>
      </c>
      <c r="V175" s="3">
        <v>3.69870046827891</v>
      </c>
      <c r="W175" s="3">
        <v>3.6735687959944499</v>
      </c>
      <c r="X175" s="3">
        <v>1.4153668832678099</v>
      </c>
      <c r="Y175" s="3">
        <v>32.292197135838499</v>
      </c>
      <c r="Z175" s="3">
        <v>0.16947401917617</v>
      </c>
      <c r="AA175" s="3">
        <v>207.89834769612</v>
      </c>
      <c r="AB175" s="3">
        <v>209.00981401107899</v>
      </c>
      <c r="AC175" s="3">
        <v>15.029865406967501</v>
      </c>
      <c r="AD175" s="3">
        <v>1.13622877167292E-3</v>
      </c>
      <c r="AE175" s="3">
        <v>5.0270318878092102</v>
      </c>
      <c r="AF175" s="3">
        <v>11.3100347307254</v>
      </c>
      <c r="AG175" s="3">
        <v>-0.57220480941448404</v>
      </c>
      <c r="AH175" s="2">
        <v>32407320</v>
      </c>
      <c r="AI175" s="3">
        <v>0.26587020206325901</v>
      </c>
      <c r="AJ175" s="3">
        <v>0.26587020206325901</v>
      </c>
      <c r="AL175">
        <f t="shared" si="2"/>
        <v>0</v>
      </c>
    </row>
    <row r="176" spans="1:38" ht="14.45" customHeight="1" x14ac:dyDescent="0.25">
      <c r="A176">
        <v>60660</v>
      </c>
      <c r="B176" s="1">
        <v>45838</v>
      </c>
      <c r="C176">
        <v>2</v>
      </c>
      <c r="D176" s="16" t="s">
        <v>243</v>
      </c>
      <c r="E176" t="s">
        <v>135</v>
      </c>
      <c r="F176" s="6">
        <v>1586</v>
      </c>
      <c r="G176" s="6">
        <v>3</v>
      </c>
      <c r="H176" s="6">
        <v>0</v>
      </c>
      <c r="I176" s="2">
        <v>5294878</v>
      </c>
      <c r="J176" s="2">
        <v>0</v>
      </c>
      <c r="K176" s="2">
        <v>8613254</v>
      </c>
      <c r="L176" s="2">
        <v>59917</v>
      </c>
      <c r="M176" s="2">
        <v>7108323</v>
      </c>
      <c r="N176" s="2">
        <v>7108323</v>
      </c>
      <c r="O176" s="2">
        <v>0</v>
      </c>
      <c r="P176" s="2">
        <v>1527943</v>
      </c>
      <c r="Q176" s="5">
        <v>0.1774</v>
      </c>
      <c r="R176" t="s">
        <v>42</v>
      </c>
      <c r="S176" s="3">
        <v>1.39127442427682</v>
      </c>
      <c r="T176" s="3">
        <v>4.4927503589235904</v>
      </c>
      <c r="U176" s="3">
        <v>0.77460624848132298</v>
      </c>
      <c r="V176" s="3">
        <v>1.0036491870067601</v>
      </c>
      <c r="W176" s="3">
        <v>0.264651990093067</v>
      </c>
      <c r="X176" s="3">
        <v>0.36359666832739101</v>
      </c>
      <c r="Y176" s="3">
        <v>3.4780093236462402</v>
      </c>
      <c r="Z176" s="3">
        <v>0.31336247490907698</v>
      </c>
      <c r="AA176" s="3">
        <v>0</v>
      </c>
      <c r="AB176" s="3">
        <v>0</v>
      </c>
      <c r="AC176" s="3">
        <v>35.031278538865799</v>
      </c>
      <c r="AD176" s="3">
        <v>0</v>
      </c>
      <c r="AE176" s="3">
        <v>0</v>
      </c>
      <c r="AF176" s="3">
        <v>0</v>
      </c>
      <c r="AG176" s="3">
        <v>0</v>
      </c>
      <c r="AH176" s="2">
        <v>400000</v>
      </c>
      <c r="AI176" s="3">
        <v>0</v>
      </c>
      <c r="AJ176" s="3">
        <v>0</v>
      </c>
      <c r="AL176">
        <f t="shared" si="2"/>
        <v>1</v>
      </c>
    </row>
    <row r="177" spans="1:38" ht="14.45" hidden="1" customHeight="1" x14ac:dyDescent="0.25">
      <c r="A177">
        <v>5845</v>
      </c>
      <c r="B177" s="1">
        <v>45838</v>
      </c>
      <c r="C177">
        <v>1</v>
      </c>
      <c r="D177" s="16" t="s">
        <v>244</v>
      </c>
      <c r="E177" t="s">
        <v>88</v>
      </c>
      <c r="F177" s="6">
        <v>2240</v>
      </c>
      <c r="G177" s="6">
        <v>9</v>
      </c>
      <c r="H177" s="6">
        <v>0</v>
      </c>
      <c r="I177" s="2">
        <v>18725028</v>
      </c>
      <c r="J177" s="2">
        <v>0</v>
      </c>
      <c r="K177" s="2">
        <v>30125790</v>
      </c>
      <c r="L177" s="2">
        <v>235019</v>
      </c>
      <c r="M177" s="2">
        <v>26531808</v>
      </c>
      <c r="N177" s="2">
        <v>25759584</v>
      </c>
      <c r="O177" s="2">
        <v>772224</v>
      </c>
      <c r="P177" s="2">
        <v>3559670</v>
      </c>
      <c r="Q177" s="5">
        <v>0.1182</v>
      </c>
      <c r="R177" t="s">
        <v>42</v>
      </c>
      <c r="S177" s="3">
        <v>1.5602512000515201</v>
      </c>
      <c r="T177" s="3">
        <v>4.4127639474350699</v>
      </c>
      <c r="U177" s="3">
        <v>0.72314739120304605</v>
      </c>
      <c r="V177" s="3">
        <v>2.8580785032737999</v>
      </c>
      <c r="W177" s="3">
        <v>2.3168937317476899</v>
      </c>
      <c r="X177" s="3">
        <v>0.386076859270918</v>
      </c>
      <c r="Y177" s="3">
        <v>15.034427348602501</v>
      </c>
      <c r="Z177" s="3">
        <v>0</v>
      </c>
      <c r="AA177" s="3">
        <v>0</v>
      </c>
      <c r="AB177" s="3">
        <v>0</v>
      </c>
      <c r="AC177" s="3">
        <v>22.749195954695299</v>
      </c>
      <c r="AD177" s="3">
        <v>0</v>
      </c>
      <c r="AE177" s="3">
        <v>2.5633319491372699</v>
      </c>
      <c r="AF177" s="3">
        <v>0</v>
      </c>
      <c r="AG177" s="3">
        <v>-0.51001918717184502</v>
      </c>
      <c r="AH177" s="2">
        <v>2000000</v>
      </c>
      <c r="AI177" s="3">
        <v>0</v>
      </c>
      <c r="AJ177" s="3">
        <v>0</v>
      </c>
      <c r="AL177">
        <f t="shared" si="2"/>
        <v>1</v>
      </c>
    </row>
    <row r="178" spans="1:38" ht="14.45" hidden="1" customHeight="1" x14ac:dyDescent="0.25">
      <c r="A178">
        <v>1845</v>
      </c>
      <c r="B178" s="1">
        <v>45838</v>
      </c>
      <c r="C178">
        <v>1</v>
      </c>
      <c r="D178" s="16" t="s">
        <v>245</v>
      </c>
      <c r="E178" t="s">
        <v>246</v>
      </c>
      <c r="F178" s="6">
        <v>70663</v>
      </c>
      <c r="G178" s="6">
        <v>172</v>
      </c>
      <c r="H178" s="6">
        <v>13</v>
      </c>
      <c r="I178" s="2">
        <v>745699056</v>
      </c>
      <c r="J178" s="2">
        <v>134633497</v>
      </c>
      <c r="K178" s="2">
        <v>1423068390</v>
      </c>
      <c r="L178" s="2">
        <v>5658662</v>
      </c>
      <c r="M178" s="2">
        <v>1238697260</v>
      </c>
      <c r="N178" s="2">
        <v>1210461492</v>
      </c>
      <c r="O178" s="2">
        <v>28235768</v>
      </c>
      <c r="P178" s="2">
        <v>139986784</v>
      </c>
      <c r="Q178" s="5">
        <v>9.8400000000000001E-2</v>
      </c>
      <c r="R178" t="s">
        <v>42</v>
      </c>
      <c r="S178" s="3">
        <v>0.79527618486417195</v>
      </c>
      <c r="T178" s="3">
        <v>2.1438987904158302</v>
      </c>
      <c r="U178" s="3">
        <v>0.80627996739471497</v>
      </c>
      <c r="V178" s="3">
        <v>0.79230246470903398</v>
      </c>
      <c r="W178" s="3">
        <v>0.46818498319246898</v>
      </c>
      <c r="X178" s="3">
        <v>0.441436927338688</v>
      </c>
      <c r="Y178" s="3">
        <v>4.22053556141414</v>
      </c>
      <c r="Z178" s="3">
        <v>1.2037114875072801</v>
      </c>
      <c r="AA178" s="3">
        <v>61.348662742334298</v>
      </c>
      <c r="AB178" s="3">
        <v>96.175862572855493</v>
      </c>
      <c r="AC178" s="3">
        <v>17.083612264059902</v>
      </c>
      <c r="AD178" s="3">
        <v>-23.391608167811</v>
      </c>
      <c r="AE178" s="3">
        <v>1.9841469460227401</v>
      </c>
      <c r="AF178" s="3">
        <v>3.8648880395692</v>
      </c>
      <c r="AG178" s="3">
        <v>0</v>
      </c>
      <c r="AH178" s="2">
        <v>378914718</v>
      </c>
      <c r="AI178" s="3">
        <v>5.50623407421089</v>
      </c>
      <c r="AJ178" s="3">
        <v>10.953644738349</v>
      </c>
      <c r="AL178">
        <f t="shared" si="2"/>
        <v>1</v>
      </c>
    </row>
    <row r="179" spans="1:38" ht="14.45" customHeight="1" x14ac:dyDescent="0.25">
      <c r="A179">
        <v>62264</v>
      </c>
      <c r="B179" s="1">
        <v>45838</v>
      </c>
      <c r="C179">
        <v>2</v>
      </c>
      <c r="D179" s="16" t="s">
        <v>247</v>
      </c>
      <c r="E179" t="s">
        <v>84</v>
      </c>
      <c r="F179" s="6">
        <v>2279</v>
      </c>
      <c r="G179" s="6">
        <v>7</v>
      </c>
      <c r="H179" s="6">
        <v>2</v>
      </c>
      <c r="I179" s="2">
        <v>15221820</v>
      </c>
      <c r="J179" s="2">
        <v>29312</v>
      </c>
      <c r="K179" s="2">
        <v>34823470</v>
      </c>
      <c r="L179" s="2">
        <v>190501</v>
      </c>
      <c r="M179" s="2">
        <v>30283702</v>
      </c>
      <c r="N179" s="2">
        <v>29357704</v>
      </c>
      <c r="O179" s="2">
        <v>925998</v>
      </c>
      <c r="P179" s="2">
        <v>4381180</v>
      </c>
      <c r="Q179" s="5">
        <v>0.1258</v>
      </c>
      <c r="R179" t="s">
        <v>42</v>
      </c>
      <c r="S179" s="3">
        <v>1.09409544769663</v>
      </c>
      <c r="T179" s="3">
        <v>3.3651499979755002</v>
      </c>
      <c r="U179" s="3">
        <v>0.73713209400041002</v>
      </c>
      <c r="V179" s="3">
        <v>0.42866753121505802</v>
      </c>
      <c r="W179" s="3">
        <v>0.31466670871157298</v>
      </c>
      <c r="X179" s="3">
        <v>0.18791445438193299</v>
      </c>
      <c r="Y179" s="3">
        <v>1.4893476186780701</v>
      </c>
      <c r="Z179" s="3">
        <v>-7.9773029183918501E-2</v>
      </c>
      <c r="AA179" s="3">
        <v>0.66904349969642896</v>
      </c>
      <c r="AB179" s="3">
        <v>0.66904349969642896</v>
      </c>
      <c r="AC179" s="3">
        <v>23.540594891893299</v>
      </c>
      <c r="AD179" s="3">
        <v>-4.5273191240716004</v>
      </c>
      <c r="AE179" s="3">
        <v>2.65912041505341</v>
      </c>
      <c r="AF179" s="3">
        <v>0</v>
      </c>
      <c r="AG179" s="3">
        <v>0</v>
      </c>
      <c r="AH179" s="2">
        <v>5000000</v>
      </c>
      <c r="AI179" s="3">
        <v>9.3411135812726194</v>
      </c>
      <c r="AJ179" s="3">
        <v>6.6021254547861501</v>
      </c>
      <c r="AL179">
        <f t="shared" si="2"/>
        <v>1</v>
      </c>
    </row>
    <row r="180" spans="1:38" ht="14.45" customHeight="1" x14ac:dyDescent="0.25">
      <c r="A180">
        <v>62035</v>
      </c>
      <c r="B180" s="1">
        <v>45838</v>
      </c>
      <c r="C180">
        <v>2</v>
      </c>
      <c r="D180" s="16" t="s">
        <v>248</v>
      </c>
      <c r="E180" t="s">
        <v>84</v>
      </c>
      <c r="F180" s="6">
        <v>48251</v>
      </c>
      <c r="G180" s="6">
        <v>129</v>
      </c>
      <c r="H180" s="6">
        <v>22</v>
      </c>
      <c r="I180" s="2">
        <v>551702604</v>
      </c>
      <c r="J180" s="2">
        <v>41351820</v>
      </c>
      <c r="K180" s="2">
        <v>902890930</v>
      </c>
      <c r="L180" s="2">
        <v>6708547</v>
      </c>
      <c r="M180" s="2">
        <v>788412820</v>
      </c>
      <c r="N180" s="2">
        <v>700295182</v>
      </c>
      <c r="O180" s="2">
        <v>88117638</v>
      </c>
      <c r="P180" s="2">
        <v>105707981</v>
      </c>
      <c r="Q180" s="5">
        <v>0.11700000000000001</v>
      </c>
      <c r="R180" t="s">
        <v>42</v>
      </c>
      <c r="S180" s="3">
        <v>1.4860149276280801</v>
      </c>
      <c r="T180" s="3">
        <v>3.3316648778385698</v>
      </c>
      <c r="U180" s="3">
        <v>0.58507913402687795</v>
      </c>
      <c r="V180" s="3">
        <v>1.15376326916884</v>
      </c>
      <c r="W180" s="3">
        <v>0.63911298848971898</v>
      </c>
      <c r="X180" s="3">
        <v>0.87109666787072104</v>
      </c>
      <c r="Y180" s="3">
        <v>6.0216285845058399</v>
      </c>
      <c r="Z180" s="3">
        <v>0.82564153788917805</v>
      </c>
      <c r="AA180" s="3">
        <v>30.698624354579199</v>
      </c>
      <c r="AB180" s="3">
        <v>39.118919507127799</v>
      </c>
      <c r="AC180" s="3">
        <v>20.181353687980899</v>
      </c>
      <c r="AD180" s="3">
        <v>-0.124622567524017</v>
      </c>
      <c r="AE180" s="3">
        <v>9.7594997437841098</v>
      </c>
      <c r="AF180" s="3">
        <v>0</v>
      </c>
      <c r="AG180" s="3">
        <v>6.0609425507805299E-2</v>
      </c>
      <c r="AH180" s="2">
        <v>42833333</v>
      </c>
      <c r="AI180" s="3">
        <v>2.6147997283194702</v>
      </c>
      <c r="AJ180" s="3">
        <v>10.0684535825162</v>
      </c>
      <c r="AL180">
        <f t="shared" si="2"/>
        <v>1</v>
      </c>
    </row>
    <row r="181" spans="1:38" ht="14.45" customHeight="1" x14ac:dyDescent="0.25">
      <c r="A181">
        <v>67872</v>
      </c>
      <c r="B181" s="1">
        <v>45838</v>
      </c>
      <c r="C181">
        <v>2</v>
      </c>
      <c r="D181" s="16" t="s">
        <v>249</v>
      </c>
      <c r="E181" t="s">
        <v>90</v>
      </c>
      <c r="F181" s="6">
        <v>3848</v>
      </c>
      <c r="G181" s="6">
        <v>7</v>
      </c>
      <c r="H181" s="6">
        <v>0</v>
      </c>
      <c r="I181" s="2">
        <v>19382022</v>
      </c>
      <c r="J181" s="2">
        <v>0</v>
      </c>
      <c r="K181" s="2">
        <v>34484596</v>
      </c>
      <c r="L181" s="2">
        <v>269078</v>
      </c>
      <c r="M181" s="2">
        <v>28358835</v>
      </c>
      <c r="N181" s="2">
        <v>28174923</v>
      </c>
      <c r="O181" s="2">
        <v>183912</v>
      </c>
      <c r="P181" s="2">
        <v>5931094</v>
      </c>
      <c r="Q181" s="5">
        <v>0.1719</v>
      </c>
      <c r="R181" t="s">
        <v>42</v>
      </c>
      <c r="S181" s="3">
        <v>1.5605692466282599</v>
      </c>
      <c r="T181" s="3">
        <v>4.5517366652635296</v>
      </c>
      <c r="U181" s="3">
        <v>0.644015982191668</v>
      </c>
      <c r="V181" s="3">
        <v>0.72371190167878297</v>
      </c>
      <c r="W181" s="3">
        <v>0.13698777145129601</v>
      </c>
      <c r="X181" s="3">
        <v>0.80889393273828702</v>
      </c>
      <c r="Y181" s="3">
        <v>2.3649937094235902</v>
      </c>
      <c r="Z181" s="3">
        <v>0.23592612088090301</v>
      </c>
      <c r="AA181" s="3">
        <v>0</v>
      </c>
      <c r="AB181" s="3">
        <v>0</v>
      </c>
      <c r="AC181" s="3">
        <v>14.3956072444636</v>
      </c>
      <c r="AD181" s="3">
        <v>0</v>
      </c>
      <c r="AE181" s="3">
        <v>0.53331638276986004</v>
      </c>
      <c r="AF181" s="3">
        <v>0</v>
      </c>
      <c r="AG181" s="3">
        <v>0.14872467035592399</v>
      </c>
      <c r="AH181" s="2">
        <v>1050000</v>
      </c>
      <c r="AI181" s="3">
        <v>0</v>
      </c>
      <c r="AJ181" s="3">
        <v>0</v>
      </c>
      <c r="AL181">
        <f t="shared" si="2"/>
        <v>1</v>
      </c>
    </row>
    <row r="182" spans="1:38" ht="14.45" customHeight="1" x14ac:dyDescent="0.25">
      <c r="A182">
        <v>64332</v>
      </c>
      <c r="B182" s="1">
        <v>45838</v>
      </c>
      <c r="C182">
        <v>2</v>
      </c>
      <c r="D182" s="16" t="s">
        <v>250</v>
      </c>
      <c r="E182" t="s">
        <v>251</v>
      </c>
      <c r="F182" s="6">
        <v>20188</v>
      </c>
      <c r="G182" s="6">
        <v>58</v>
      </c>
      <c r="H182" s="6">
        <v>8</v>
      </c>
      <c r="I182" s="2">
        <v>250602742</v>
      </c>
      <c r="J182" s="2">
        <v>7104496</v>
      </c>
      <c r="K182" s="2">
        <v>345437031</v>
      </c>
      <c r="L182" s="2">
        <v>1186537</v>
      </c>
      <c r="M182" s="2">
        <v>308891243</v>
      </c>
      <c r="N182" s="2">
        <v>283375755</v>
      </c>
      <c r="O182" s="2">
        <v>25515488</v>
      </c>
      <c r="P182" s="2">
        <v>34370428</v>
      </c>
      <c r="Q182" s="5">
        <v>9.9500000000000005E-2</v>
      </c>
      <c r="R182" t="s">
        <v>42</v>
      </c>
      <c r="S182" s="3">
        <v>0.68697730325270201</v>
      </c>
      <c r="T182" s="3">
        <v>2.9711076343751901</v>
      </c>
      <c r="U182" s="3">
        <v>0.74162934254023605</v>
      </c>
      <c r="V182" s="3">
        <v>1.02191300045711</v>
      </c>
      <c r="W182" s="3">
        <v>0.51688859813034305</v>
      </c>
      <c r="X182" s="3">
        <v>0.473025151496547</v>
      </c>
      <c r="Y182" s="3">
        <v>7.4510041015491604</v>
      </c>
      <c r="Z182" s="3">
        <v>0.79916374622975295</v>
      </c>
      <c r="AA182" s="3">
        <v>18.028297465483998</v>
      </c>
      <c r="AB182" s="3">
        <v>20.6703739621747</v>
      </c>
      <c r="AC182" s="3">
        <v>10.3809029669433</v>
      </c>
      <c r="AD182" s="3">
        <v>0</v>
      </c>
      <c r="AE182" s="3">
        <v>7.3864368061917496</v>
      </c>
      <c r="AF182" s="3">
        <v>0</v>
      </c>
      <c r="AG182" s="3">
        <v>2.9094778802288999E-3</v>
      </c>
      <c r="AH182" s="2">
        <v>72058936</v>
      </c>
      <c r="AI182" s="3">
        <v>5.8189557604578002E-2</v>
      </c>
      <c r="AJ182" s="3">
        <v>5.8189557604578002E-2</v>
      </c>
      <c r="AL182">
        <f t="shared" si="2"/>
        <v>1</v>
      </c>
    </row>
    <row r="183" spans="1:38" ht="14.45" customHeight="1" x14ac:dyDescent="0.25">
      <c r="A183">
        <v>68010</v>
      </c>
      <c r="B183" s="1">
        <v>45838</v>
      </c>
      <c r="C183">
        <v>2</v>
      </c>
      <c r="D183" s="16" t="s">
        <v>252</v>
      </c>
      <c r="E183" t="s">
        <v>55</v>
      </c>
      <c r="F183" s="6">
        <v>1990</v>
      </c>
      <c r="G183" s="6">
        <v>4</v>
      </c>
      <c r="H183" s="6">
        <v>0</v>
      </c>
      <c r="I183" s="2">
        <v>3858328</v>
      </c>
      <c r="J183" s="2">
        <v>0</v>
      </c>
      <c r="K183" s="2">
        <v>14484832</v>
      </c>
      <c r="L183" s="2">
        <v>85842</v>
      </c>
      <c r="M183" s="2">
        <v>12173778</v>
      </c>
      <c r="N183" s="2">
        <v>12173778</v>
      </c>
      <c r="O183" s="2">
        <v>0</v>
      </c>
      <c r="P183" s="2">
        <v>2277528</v>
      </c>
      <c r="Q183" s="5">
        <v>0.15720000000000001</v>
      </c>
      <c r="R183" t="s">
        <v>42</v>
      </c>
      <c r="S183" s="3">
        <v>1.18526745771024</v>
      </c>
      <c r="T183" s="3">
        <v>3.40768881544501</v>
      </c>
      <c r="U183" s="3">
        <v>0.67654164988822096</v>
      </c>
      <c r="V183" s="3">
        <v>1.74995490274544</v>
      </c>
      <c r="W183" s="3">
        <v>0.33356417598503801</v>
      </c>
      <c r="X183" s="3">
        <v>0.29341725223983001</v>
      </c>
      <c r="Y183" s="3">
        <v>2.9645738713201299</v>
      </c>
      <c r="Z183" s="3">
        <v>2.91105092890186E-2</v>
      </c>
      <c r="AA183" s="3">
        <v>0</v>
      </c>
      <c r="AB183" s="3">
        <v>0</v>
      </c>
      <c r="AC183" s="3">
        <v>48.040322455931801</v>
      </c>
      <c r="AD183" s="3">
        <v>0</v>
      </c>
      <c r="AE183" s="3">
        <v>0</v>
      </c>
      <c r="AF183" s="3">
        <v>0</v>
      </c>
      <c r="AG183" s="3">
        <v>0</v>
      </c>
      <c r="AH183" s="2">
        <v>900000</v>
      </c>
      <c r="AI183" s="3">
        <v>0</v>
      </c>
      <c r="AJ183" s="3">
        <v>0</v>
      </c>
      <c r="AL183">
        <f t="shared" si="2"/>
        <v>1</v>
      </c>
    </row>
    <row r="184" spans="1:38" ht="14.45" customHeight="1" x14ac:dyDescent="0.25">
      <c r="A184">
        <v>64531</v>
      </c>
      <c r="B184" s="1">
        <v>45838</v>
      </c>
      <c r="C184">
        <v>2</v>
      </c>
      <c r="D184" s="16" t="s">
        <v>253</v>
      </c>
      <c r="E184" t="s">
        <v>71</v>
      </c>
      <c r="F184" s="6">
        <v>12094</v>
      </c>
      <c r="G184" s="6">
        <v>39</v>
      </c>
      <c r="H184" s="6">
        <v>0</v>
      </c>
      <c r="I184" s="2">
        <v>138333938</v>
      </c>
      <c r="J184" s="2">
        <v>1526283</v>
      </c>
      <c r="K184" s="2">
        <v>214874144</v>
      </c>
      <c r="L184" s="2">
        <v>87986</v>
      </c>
      <c r="M184" s="2">
        <v>195170558</v>
      </c>
      <c r="N184" s="2">
        <v>170141699</v>
      </c>
      <c r="O184" s="2">
        <v>25028859</v>
      </c>
      <c r="P184" s="2">
        <v>18040165</v>
      </c>
      <c r="Q184" s="5">
        <v>8.48E-2</v>
      </c>
      <c r="R184" t="s">
        <v>42</v>
      </c>
      <c r="S184" s="3">
        <v>8.18953815122586E-2</v>
      </c>
      <c r="T184" s="3">
        <v>3.5945143776814801</v>
      </c>
      <c r="U184" s="3">
        <v>0.86688879136408903</v>
      </c>
      <c r="V184" s="3">
        <v>1.1677011609399901</v>
      </c>
      <c r="W184" s="3">
        <v>0.38131134530414401</v>
      </c>
      <c r="X184" s="3">
        <v>0.58975115708771297</v>
      </c>
      <c r="Y184" s="3">
        <v>8.9540589013459702</v>
      </c>
      <c r="Z184" s="3">
        <v>2.9889305336176202</v>
      </c>
      <c r="AA184" s="3">
        <v>7.9183477534712097</v>
      </c>
      <c r="AB184" s="3">
        <v>8.46047139812746</v>
      </c>
      <c r="AC184" s="3">
        <v>10.3337314516539</v>
      </c>
      <c r="AD184" s="3">
        <v>2.4390020822980299E-4</v>
      </c>
      <c r="AE184" s="3">
        <v>11.648148322582699</v>
      </c>
      <c r="AF184" s="3">
        <v>0</v>
      </c>
      <c r="AG184" s="3">
        <v>-29.769888468314999</v>
      </c>
      <c r="AH184" s="2">
        <v>61213715</v>
      </c>
      <c r="AI184" s="3">
        <v>0.110863731013547</v>
      </c>
      <c r="AJ184" s="3">
        <v>1.6391756949007901</v>
      </c>
      <c r="AL184">
        <f t="shared" si="2"/>
        <v>1</v>
      </c>
    </row>
    <row r="185" spans="1:38" ht="14.45" hidden="1" customHeight="1" x14ac:dyDescent="0.25">
      <c r="A185">
        <v>10262</v>
      </c>
      <c r="B185" s="1">
        <v>45838</v>
      </c>
      <c r="C185">
        <v>1</v>
      </c>
      <c r="D185" s="16" t="s">
        <v>254</v>
      </c>
      <c r="E185" t="s">
        <v>50</v>
      </c>
      <c r="F185" s="6">
        <v>10074</v>
      </c>
      <c r="G185" s="6">
        <v>27</v>
      </c>
      <c r="H185" s="6">
        <v>0</v>
      </c>
      <c r="I185" s="2">
        <v>35669002</v>
      </c>
      <c r="J185" s="2">
        <v>0</v>
      </c>
      <c r="K185" s="2">
        <v>71149727</v>
      </c>
      <c r="L185" s="2">
        <v>80184</v>
      </c>
      <c r="M185" s="2">
        <v>59957326</v>
      </c>
      <c r="N185" s="2">
        <v>58578907</v>
      </c>
      <c r="O185" s="2">
        <v>1378419</v>
      </c>
      <c r="P185" s="2">
        <v>10150424</v>
      </c>
      <c r="Q185" s="5">
        <v>0.1426</v>
      </c>
      <c r="R185" t="s">
        <v>42</v>
      </c>
      <c r="S185" s="3">
        <v>0.22539510235928201</v>
      </c>
      <c r="T185" s="3">
        <v>4.4919329065029299</v>
      </c>
      <c r="U185" s="3">
        <v>0.92191804032184399</v>
      </c>
      <c r="V185" s="3">
        <v>1.46336025886006</v>
      </c>
      <c r="W185" s="3">
        <v>0.87845463127900203</v>
      </c>
      <c r="X185" s="3">
        <v>1.0469594859985101</v>
      </c>
      <c r="Y185" s="3">
        <v>5.14230735583065</v>
      </c>
      <c r="Z185" s="3">
        <v>0.83699951844376197</v>
      </c>
      <c r="AA185" s="3">
        <v>0</v>
      </c>
      <c r="AB185" s="3">
        <v>0</v>
      </c>
      <c r="AC185" s="3">
        <v>23.637244595471198</v>
      </c>
      <c r="AD185" s="3">
        <v>-2.81571489033364</v>
      </c>
      <c r="AE185" s="3">
        <v>1.93734966825663</v>
      </c>
      <c r="AF185" s="3">
        <v>0</v>
      </c>
      <c r="AG185" s="3">
        <v>-0.15058484256421201</v>
      </c>
      <c r="AH185" s="2">
        <v>5000000</v>
      </c>
      <c r="AI185" s="3">
        <v>0</v>
      </c>
      <c r="AJ185" s="3">
        <v>0</v>
      </c>
      <c r="AL185">
        <f t="shared" si="2"/>
        <v>1</v>
      </c>
    </row>
    <row r="186" spans="1:38" ht="14.45" hidden="1" customHeight="1" x14ac:dyDescent="0.25">
      <c r="A186">
        <v>6275</v>
      </c>
      <c r="B186" s="1">
        <v>45838</v>
      </c>
      <c r="C186">
        <v>1</v>
      </c>
      <c r="D186" s="16" t="s">
        <v>255</v>
      </c>
      <c r="E186" t="s">
        <v>65</v>
      </c>
      <c r="F186" s="6">
        <v>39361</v>
      </c>
      <c r="G186" s="6">
        <v>134</v>
      </c>
      <c r="H186" s="6">
        <v>5</v>
      </c>
      <c r="I186" s="2">
        <v>468042028</v>
      </c>
      <c r="J186" s="2">
        <v>51914981</v>
      </c>
      <c r="K186" s="2">
        <v>610059674</v>
      </c>
      <c r="L186" s="2">
        <v>2838562</v>
      </c>
      <c r="M186" s="2">
        <v>532060699</v>
      </c>
      <c r="N186" s="2">
        <v>488706629</v>
      </c>
      <c r="O186" s="2">
        <v>43354070</v>
      </c>
      <c r="P186" s="2">
        <v>68722121</v>
      </c>
      <c r="Q186" s="5">
        <v>0.11260000000000001</v>
      </c>
      <c r="R186" t="s">
        <v>42</v>
      </c>
      <c r="S186" s="3">
        <v>0.93058502994905401</v>
      </c>
      <c r="T186" s="3">
        <v>3.93887992013057</v>
      </c>
      <c r="U186" s="3">
        <v>0.77741539664327297</v>
      </c>
      <c r="V186" s="3">
        <v>1.8289274227313601</v>
      </c>
      <c r="W186" s="3">
        <v>0.82253703079843898</v>
      </c>
      <c r="X186" s="3">
        <v>0.71272210622931498</v>
      </c>
      <c r="Y186" s="3">
        <v>12.4561769564708</v>
      </c>
      <c r="Z186" s="3">
        <v>0.62296680278537997</v>
      </c>
      <c r="AA186" s="3">
        <v>69.942925655626993</v>
      </c>
      <c r="AB186" s="3">
        <v>75.543333419525894</v>
      </c>
      <c r="AC186" s="3">
        <v>12.5059815050158</v>
      </c>
      <c r="AD186" s="3">
        <v>-1.9440159595772699</v>
      </c>
      <c r="AE186" s="3">
        <v>7.1065293851892903</v>
      </c>
      <c r="AF186" s="3">
        <v>1.14742873497978</v>
      </c>
      <c r="AG186" s="3">
        <v>0</v>
      </c>
      <c r="AH186" s="2">
        <v>143437416</v>
      </c>
      <c r="AI186" s="3">
        <v>0.38561091558859201</v>
      </c>
      <c r="AJ186" s="3">
        <v>0.27082400439881599</v>
      </c>
      <c r="AL186">
        <f t="shared" si="2"/>
        <v>1</v>
      </c>
    </row>
    <row r="187" spans="1:38" ht="14.45" hidden="1" customHeight="1" x14ac:dyDescent="0.25">
      <c r="A187">
        <v>5612</v>
      </c>
      <c r="B187" s="1">
        <v>45838</v>
      </c>
      <c r="C187">
        <v>1</v>
      </c>
      <c r="D187" s="16" t="s">
        <v>256</v>
      </c>
      <c r="E187" t="s">
        <v>71</v>
      </c>
      <c r="F187" s="6">
        <v>59104</v>
      </c>
      <c r="G187" s="6">
        <v>178</v>
      </c>
      <c r="H187" s="6">
        <v>10</v>
      </c>
      <c r="I187" s="2">
        <v>747456625</v>
      </c>
      <c r="J187" s="2">
        <v>68727339</v>
      </c>
      <c r="K187" s="2">
        <v>951830113</v>
      </c>
      <c r="L187" s="2">
        <v>1032648</v>
      </c>
      <c r="M187" s="2">
        <v>860892482</v>
      </c>
      <c r="N187" s="2">
        <v>757448352</v>
      </c>
      <c r="O187" s="2">
        <v>103444130</v>
      </c>
      <c r="P187" s="2">
        <v>88987938</v>
      </c>
      <c r="Q187" s="5">
        <v>9.3299999999999994E-2</v>
      </c>
      <c r="R187" t="s">
        <v>42</v>
      </c>
      <c r="S187" s="3">
        <v>0.21698157809806601</v>
      </c>
      <c r="T187" s="3">
        <v>3.3398668066724602</v>
      </c>
      <c r="U187" s="3">
        <v>0.83231497327479498</v>
      </c>
      <c r="V187" s="3">
        <v>1.74861892487741</v>
      </c>
      <c r="W187" s="3">
        <v>0.76708852503648595</v>
      </c>
      <c r="X187" s="3">
        <v>1.6804517586555601</v>
      </c>
      <c r="Y187" s="3">
        <v>14.687572601131601</v>
      </c>
      <c r="Z187" s="3">
        <v>3.1418010831984899</v>
      </c>
      <c r="AA187" s="3">
        <v>34.981369048016397</v>
      </c>
      <c r="AB187" s="3">
        <v>77.232196345531705</v>
      </c>
      <c r="AC187" s="3">
        <v>9.8010395684970302</v>
      </c>
      <c r="AD187" s="3">
        <v>-9.2096964871800893</v>
      </c>
      <c r="AE187" s="3">
        <v>10.867919451924299</v>
      </c>
      <c r="AF187" s="3">
        <v>2.10121530374402</v>
      </c>
      <c r="AG187" s="3">
        <v>0</v>
      </c>
      <c r="AH187" s="2">
        <v>118058005</v>
      </c>
      <c r="AI187" s="3">
        <v>3.3451724659582502E-2</v>
      </c>
      <c r="AJ187" s="3">
        <v>0.31193103946289902</v>
      </c>
      <c r="AL187">
        <f t="shared" si="2"/>
        <v>1</v>
      </c>
    </row>
    <row r="188" spans="1:38" ht="14.45" hidden="1" customHeight="1" x14ac:dyDescent="0.25">
      <c r="A188">
        <v>23283</v>
      </c>
      <c r="B188" s="1">
        <v>45838</v>
      </c>
      <c r="C188">
        <v>1</v>
      </c>
      <c r="D188" s="16" t="s">
        <v>257</v>
      </c>
      <c r="E188" t="s">
        <v>43</v>
      </c>
      <c r="F188" s="6">
        <v>12969</v>
      </c>
      <c r="G188" s="6">
        <v>58</v>
      </c>
      <c r="H188" s="6">
        <v>3</v>
      </c>
      <c r="I188" s="2">
        <v>91413065</v>
      </c>
      <c r="J188" s="2">
        <v>6578706</v>
      </c>
      <c r="K188" s="2">
        <v>167423164</v>
      </c>
      <c r="L188" s="2">
        <v>-157695</v>
      </c>
      <c r="M188" s="2">
        <v>147939394</v>
      </c>
      <c r="N188" s="2">
        <v>136225728</v>
      </c>
      <c r="O188" s="2">
        <v>11713666</v>
      </c>
      <c r="P188" s="2">
        <v>18488495</v>
      </c>
      <c r="Q188" s="5">
        <v>0.11020000000000001</v>
      </c>
      <c r="R188" t="s">
        <v>42</v>
      </c>
      <c r="S188" s="3">
        <v>-0.188378950955675</v>
      </c>
      <c r="T188" s="3">
        <v>3.9647978460137101</v>
      </c>
      <c r="U188" s="3">
        <v>1.1773846407666799</v>
      </c>
      <c r="V188" s="3">
        <v>6.4245750867231104</v>
      </c>
      <c r="W188" s="3">
        <v>5.9471772443031004</v>
      </c>
      <c r="X188" s="3">
        <v>1.0447204674736601</v>
      </c>
      <c r="Y188" s="3">
        <v>31.7651653095614</v>
      </c>
      <c r="Z188" s="3">
        <v>1.3435598733158101</v>
      </c>
      <c r="AA188" s="3">
        <v>27.666930163866802</v>
      </c>
      <c r="AB188" s="3">
        <v>35.582701566568801</v>
      </c>
      <c r="AC188" s="3">
        <v>17.579775281274699</v>
      </c>
      <c r="AD188" s="3">
        <v>0.629607764179832</v>
      </c>
      <c r="AE188" s="3">
        <v>6.9964428578114797</v>
      </c>
      <c r="AF188" s="3">
        <v>3.7629201655751801</v>
      </c>
      <c r="AG188" s="3">
        <v>0</v>
      </c>
      <c r="AH188" s="2">
        <v>15000000</v>
      </c>
      <c r="AI188" s="3">
        <v>0</v>
      </c>
      <c r="AJ188" s="3">
        <v>0</v>
      </c>
      <c r="AL188">
        <f t="shared" si="2"/>
        <v>0</v>
      </c>
    </row>
    <row r="189" spans="1:38" ht="14.45" hidden="1" customHeight="1" x14ac:dyDescent="0.25">
      <c r="A189">
        <v>10308</v>
      </c>
      <c r="B189" s="1">
        <v>45838</v>
      </c>
      <c r="C189">
        <v>1</v>
      </c>
      <c r="D189" s="16" t="s">
        <v>258</v>
      </c>
      <c r="E189" t="s">
        <v>67</v>
      </c>
      <c r="F189" s="6">
        <v>247</v>
      </c>
      <c r="G189" s="6">
        <v>0</v>
      </c>
      <c r="H189" s="6">
        <v>2</v>
      </c>
      <c r="I189" s="2">
        <v>324722</v>
      </c>
      <c r="J189" s="2">
        <v>0</v>
      </c>
      <c r="K189" s="2">
        <v>480044</v>
      </c>
      <c r="L189" s="2">
        <v>-2621</v>
      </c>
      <c r="M189" s="2">
        <v>305892</v>
      </c>
      <c r="N189" s="2">
        <v>305892</v>
      </c>
      <c r="O189" s="2">
        <v>0</v>
      </c>
      <c r="P189" s="2">
        <v>171613</v>
      </c>
      <c r="Q189" s="5">
        <v>0.35749999999999998</v>
      </c>
      <c r="R189" t="s">
        <v>42</v>
      </c>
      <c r="S189" s="3">
        <v>-1.0919832348701399</v>
      </c>
      <c r="T189" s="3">
        <v>4.82080809259151</v>
      </c>
      <c r="U189" s="3">
        <v>1.22651456226774</v>
      </c>
      <c r="V189" s="3">
        <v>3.8343567728703301</v>
      </c>
      <c r="W189" s="3">
        <v>0.86658741939258799</v>
      </c>
      <c r="X189" s="3">
        <v>2.41930020140305</v>
      </c>
      <c r="Y189" s="3">
        <v>7.2552778635651096</v>
      </c>
      <c r="Z189" s="3">
        <v>0</v>
      </c>
      <c r="AA189" s="3">
        <v>0</v>
      </c>
      <c r="AB189" s="3">
        <v>0</v>
      </c>
      <c r="AC189" s="3">
        <v>32.770954329186502</v>
      </c>
      <c r="AD189" s="3">
        <v>0</v>
      </c>
      <c r="AE189" s="3">
        <v>0</v>
      </c>
      <c r="AF189" s="3">
        <v>0</v>
      </c>
      <c r="AG189" s="3">
        <v>0</v>
      </c>
      <c r="AH189" s="2">
        <v>0</v>
      </c>
      <c r="AI189" s="3">
        <v>0</v>
      </c>
      <c r="AJ189" s="3">
        <v>0</v>
      </c>
      <c r="AL189">
        <f t="shared" si="2"/>
        <v>0</v>
      </c>
    </row>
    <row r="190" spans="1:38" ht="14.45" hidden="1" customHeight="1" x14ac:dyDescent="0.25">
      <c r="A190">
        <v>3316</v>
      </c>
      <c r="B190" s="1">
        <v>45838</v>
      </c>
      <c r="C190">
        <v>1</v>
      </c>
      <c r="D190" s="16" t="s">
        <v>259</v>
      </c>
      <c r="E190" t="s">
        <v>67</v>
      </c>
      <c r="F190" s="6">
        <v>5643</v>
      </c>
      <c r="G190" s="6">
        <v>9</v>
      </c>
      <c r="H190" s="6">
        <v>2</v>
      </c>
      <c r="I190" s="2">
        <v>22661679</v>
      </c>
      <c r="J190" s="2">
        <v>48189</v>
      </c>
      <c r="K190" s="2">
        <v>51317207</v>
      </c>
      <c r="L190" s="2">
        <v>105632</v>
      </c>
      <c r="M190" s="2">
        <v>47708199</v>
      </c>
      <c r="N190" s="2">
        <v>44217871</v>
      </c>
      <c r="O190" s="2">
        <v>3490328</v>
      </c>
      <c r="P190" s="2">
        <v>4440693</v>
      </c>
      <c r="Q190" s="5">
        <v>8.6400000000000005E-2</v>
      </c>
      <c r="R190" t="s">
        <v>42</v>
      </c>
      <c r="S190" s="3">
        <v>0.41168257656734902</v>
      </c>
      <c r="T190" s="3">
        <v>3.1710143539183702</v>
      </c>
      <c r="U190" s="3">
        <v>0.88850007569482503</v>
      </c>
      <c r="V190" s="3">
        <v>1.0993757346929101</v>
      </c>
      <c r="W190" s="3">
        <v>0.56603925949176104</v>
      </c>
      <c r="X190" s="3">
        <v>0.79597809147327503</v>
      </c>
      <c r="Y190" s="3">
        <v>5.6103180291904904</v>
      </c>
      <c r="Z190" s="3">
        <v>9.0211144972192403E-2</v>
      </c>
      <c r="AA190" s="3">
        <v>0</v>
      </c>
      <c r="AB190" s="3">
        <v>1.08516846357089</v>
      </c>
      <c r="AC190" s="3">
        <v>30.023870940598901</v>
      </c>
      <c r="AD190" s="3">
        <v>-20.349278817517899</v>
      </c>
      <c r="AE190" s="3">
        <v>6.8014769393041998</v>
      </c>
      <c r="AF190" s="3">
        <v>0</v>
      </c>
      <c r="AG190" s="3">
        <v>0</v>
      </c>
      <c r="AH190" s="2">
        <v>1000000</v>
      </c>
      <c r="AI190" s="3">
        <v>0</v>
      </c>
      <c r="AJ190" s="3">
        <v>0</v>
      </c>
      <c r="AL190">
        <f t="shared" si="2"/>
        <v>1</v>
      </c>
    </row>
    <row r="191" spans="1:38" ht="14.45" hidden="1" customHeight="1" x14ac:dyDescent="0.25">
      <c r="A191">
        <v>23753</v>
      </c>
      <c r="B191" s="1">
        <v>45838</v>
      </c>
      <c r="C191">
        <v>1</v>
      </c>
      <c r="D191" s="16" t="s">
        <v>260</v>
      </c>
      <c r="E191" t="s">
        <v>59</v>
      </c>
      <c r="F191" s="6">
        <v>1674</v>
      </c>
      <c r="G191" s="6">
        <v>1</v>
      </c>
      <c r="H191" s="6">
        <v>4</v>
      </c>
      <c r="I191" s="2">
        <v>5218001</v>
      </c>
      <c r="J191" s="2">
        <v>0</v>
      </c>
      <c r="K191" s="2">
        <v>18883745</v>
      </c>
      <c r="L191" s="2">
        <v>102631</v>
      </c>
      <c r="M191" s="2">
        <v>16861445</v>
      </c>
      <c r="N191" s="2">
        <v>16804946</v>
      </c>
      <c r="O191" s="2">
        <v>56499</v>
      </c>
      <c r="P191" s="2">
        <v>2016131</v>
      </c>
      <c r="Q191" s="5">
        <v>0.10680000000000001</v>
      </c>
      <c r="R191" t="s">
        <v>42</v>
      </c>
      <c r="S191" s="3">
        <v>1.0869771859342501</v>
      </c>
      <c r="T191" s="3">
        <v>2.7560211176331801</v>
      </c>
      <c r="U191" s="3">
        <v>0.70334257052077098</v>
      </c>
      <c r="V191" s="3">
        <v>0</v>
      </c>
      <c r="W191" s="3">
        <v>0</v>
      </c>
      <c r="X191" s="3">
        <v>0.36335753864363002</v>
      </c>
      <c r="Y191" s="3">
        <v>0</v>
      </c>
      <c r="Z191" s="3">
        <v>0.30474210257170797</v>
      </c>
      <c r="AA191" s="3">
        <v>0</v>
      </c>
      <c r="AB191" s="3">
        <v>0</v>
      </c>
      <c r="AC191" s="3">
        <v>30.9064118372706</v>
      </c>
      <c r="AD191" s="3">
        <v>0</v>
      </c>
      <c r="AE191" s="3">
        <v>0.29919383046106601</v>
      </c>
      <c r="AF191" s="3">
        <v>0</v>
      </c>
      <c r="AG191" s="3">
        <v>0</v>
      </c>
      <c r="AH191" s="2">
        <v>500000</v>
      </c>
      <c r="AI191" s="3">
        <v>0</v>
      </c>
      <c r="AJ191" s="3">
        <v>0</v>
      </c>
      <c r="AL191">
        <f t="shared" si="2"/>
        <v>1</v>
      </c>
    </row>
    <row r="192" spans="1:38" ht="14.45" hidden="1" customHeight="1" x14ac:dyDescent="0.25">
      <c r="A192">
        <v>24077</v>
      </c>
      <c r="B192" s="1">
        <v>45838</v>
      </c>
      <c r="C192">
        <v>1</v>
      </c>
      <c r="D192" s="16" t="s">
        <v>261</v>
      </c>
      <c r="E192" t="s">
        <v>53</v>
      </c>
      <c r="F192" s="6">
        <v>157143</v>
      </c>
      <c r="G192" s="6">
        <v>463</v>
      </c>
      <c r="H192" s="6">
        <v>28</v>
      </c>
      <c r="I192" s="2">
        <v>2628949387</v>
      </c>
      <c r="J192" s="2">
        <v>350327454</v>
      </c>
      <c r="K192" s="2">
        <v>3007270334</v>
      </c>
      <c r="L192" s="2">
        <v>21662144</v>
      </c>
      <c r="M192" s="2">
        <v>2480446803</v>
      </c>
      <c r="N192" s="2">
        <v>2171251955</v>
      </c>
      <c r="O192" s="2">
        <v>309194848</v>
      </c>
      <c r="P192" s="2">
        <v>350031312</v>
      </c>
      <c r="Q192" s="5">
        <v>0.1163</v>
      </c>
      <c r="R192" t="s">
        <v>42</v>
      </c>
      <c r="S192" s="3">
        <v>1.4406515939115401</v>
      </c>
      <c r="T192" s="3">
        <v>3.47132310719625</v>
      </c>
      <c r="U192" s="3">
        <v>0.60423903402762202</v>
      </c>
      <c r="V192" s="3">
        <v>1.1761609467607399</v>
      </c>
      <c r="W192" s="3">
        <v>0.63097468068524698</v>
      </c>
      <c r="X192" s="3">
        <v>1.13825184874128</v>
      </c>
      <c r="Y192" s="3">
        <v>8.8336885701242593</v>
      </c>
      <c r="Z192" s="3">
        <v>2.2055366863865</v>
      </c>
      <c r="AA192" s="3">
        <v>97.295968481814</v>
      </c>
      <c r="AB192" s="3">
        <v>100.084604431046</v>
      </c>
      <c r="AC192" s="3">
        <v>5.3698280189266097</v>
      </c>
      <c r="AD192" s="3">
        <v>-1.7991756120378199</v>
      </c>
      <c r="AE192" s="3">
        <v>10.2815780977275</v>
      </c>
      <c r="AF192" s="3">
        <v>5.1375494332263099</v>
      </c>
      <c r="AG192" s="3">
        <v>0</v>
      </c>
      <c r="AH192" s="2">
        <v>766133185</v>
      </c>
      <c r="AI192" s="3">
        <v>1.48409779979912</v>
      </c>
      <c r="AJ192" s="3">
        <v>1.960468325188</v>
      </c>
      <c r="AL192">
        <f t="shared" si="2"/>
        <v>1</v>
      </c>
    </row>
    <row r="193" spans="1:38" ht="14.45" hidden="1" customHeight="1" x14ac:dyDescent="0.25">
      <c r="A193">
        <v>24969</v>
      </c>
      <c r="B193" s="1">
        <v>45838</v>
      </c>
      <c r="C193">
        <v>1</v>
      </c>
      <c r="D193" s="16" t="s">
        <v>262</v>
      </c>
      <c r="E193" t="s">
        <v>71</v>
      </c>
      <c r="F193" s="6">
        <v>208556</v>
      </c>
      <c r="G193" s="6">
        <v>407</v>
      </c>
      <c r="H193" s="6">
        <v>60</v>
      </c>
      <c r="I193" s="2">
        <v>1709499950</v>
      </c>
      <c r="J193" s="2">
        <v>281621560</v>
      </c>
      <c r="K193" s="2">
        <v>2555364971</v>
      </c>
      <c r="L193" s="2">
        <v>16282501</v>
      </c>
      <c r="M193" s="2">
        <v>2283484679</v>
      </c>
      <c r="N193" s="2">
        <v>2135202400</v>
      </c>
      <c r="O193" s="2">
        <v>148282279</v>
      </c>
      <c r="P193" s="2">
        <v>276384734</v>
      </c>
      <c r="Q193" s="5">
        <v>0.1081</v>
      </c>
      <c r="R193" t="s">
        <v>42</v>
      </c>
      <c r="S193" s="3">
        <v>1.2743777256700899</v>
      </c>
      <c r="T193" s="3">
        <v>3.4935875310626998</v>
      </c>
      <c r="U193" s="3">
        <v>0.732340281372171</v>
      </c>
      <c r="V193" s="3">
        <v>1.1037392542772499</v>
      </c>
      <c r="W193" s="3">
        <v>0.52222130804975997</v>
      </c>
      <c r="X193" s="3">
        <v>1.3797963550686301</v>
      </c>
      <c r="Y193" s="3">
        <v>6.8268683754436301</v>
      </c>
      <c r="Z193" s="3">
        <v>3.1391929193889601</v>
      </c>
      <c r="AA193" s="3">
        <v>101.86951425472</v>
      </c>
      <c r="AB193" s="3">
        <v>101.894759498547</v>
      </c>
      <c r="AC193" s="3">
        <v>9.5285093034955004</v>
      </c>
      <c r="AD193" s="3">
        <v>-22.2750747152337</v>
      </c>
      <c r="AE193" s="3">
        <v>5.8027827994359704</v>
      </c>
      <c r="AF193" s="3">
        <v>1.1740005964103</v>
      </c>
      <c r="AG193" s="3">
        <v>0</v>
      </c>
      <c r="AH193" s="2">
        <v>1096067491</v>
      </c>
      <c r="AI193" s="3">
        <v>2.5987730566913299</v>
      </c>
      <c r="AJ193" s="3">
        <v>2.6604139431232099</v>
      </c>
      <c r="AL193">
        <f t="shared" si="2"/>
        <v>1</v>
      </c>
    </row>
    <row r="194" spans="1:38" ht="14.45" customHeight="1" x14ac:dyDescent="0.25">
      <c r="A194">
        <v>67639</v>
      </c>
      <c r="B194" s="1">
        <v>45838</v>
      </c>
      <c r="C194">
        <v>2</v>
      </c>
      <c r="D194" s="16" t="s">
        <v>263</v>
      </c>
      <c r="E194" t="s">
        <v>55</v>
      </c>
      <c r="F194" s="6">
        <v>1846</v>
      </c>
      <c r="G194" s="6">
        <v>4</v>
      </c>
      <c r="H194" s="6">
        <v>0</v>
      </c>
      <c r="I194" s="2">
        <v>6977555</v>
      </c>
      <c r="J194" s="2">
        <v>0</v>
      </c>
      <c r="K194" s="2">
        <v>18694515</v>
      </c>
      <c r="L194" s="2">
        <v>8972</v>
      </c>
      <c r="M194" s="2">
        <v>15857284</v>
      </c>
      <c r="N194" s="2">
        <v>15241018</v>
      </c>
      <c r="O194" s="2">
        <v>616266</v>
      </c>
      <c r="P194" s="2">
        <v>2472170</v>
      </c>
      <c r="Q194" s="5">
        <v>0.13220000000000001</v>
      </c>
      <c r="R194" t="s">
        <v>42</v>
      </c>
      <c r="S194" s="3">
        <v>9.5985373249854303E-2</v>
      </c>
      <c r="T194" s="3">
        <v>3.2059991928113698</v>
      </c>
      <c r="U194" s="3">
        <v>0.90409443237329101</v>
      </c>
      <c r="V194" s="3">
        <v>7.2202942148073407E-2</v>
      </c>
      <c r="W194" s="3">
        <v>0</v>
      </c>
      <c r="X194" s="3">
        <v>0.87844524335530105</v>
      </c>
      <c r="Y194" s="3">
        <v>0.20378857441033599</v>
      </c>
      <c r="Z194" s="3">
        <v>0.95685167282185302</v>
      </c>
      <c r="AA194" s="3">
        <v>0</v>
      </c>
      <c r="AB194" s="3">
        <v>0</v>
      </c>
      <c r="AC194" s="3">
        <v>29.261925222451602</v>
      </c>
      <c r="AD194" s="3">
        <v>0</v>
      </c>
      <c r="AE194" s="3">
        <v>3.2965070235841898</v>
      </c>
      <c r="AF194" s="3">
        <v>0</v>
      </c>
      <c r="AG194" s="3">
        <v>0</v>
      </c>
      <c r="AH194" s="2">
        <v>300000</v>
      </c>
      <c r="AI194" s="3">
        <v>0</v>
      </c>
      <c r="AJ194" s="3">
        <v>0</v>
      </c>
      <c r="AL194">
        <f t="shared" si="2"/>
        <v>1</v>
      </c>
    </row>
    <row r="195" spans="1:38" ht="14.45" hidden="1" customHeight="1" x14ac:dyDescent="0.25">
      <c r="A195">
        <v>567</v>
      </c>
      <c r="B195" s="1">
        <v>45838</v>
      </c>
      <c r="C195">
        <v>1</v>
      </c>
      <c r="D195" s="16" t="s">
        <v>264</v>
      </c>
      <c r="E195" t="s">
        <v>67</v>
      </c>
      <c r="F195" s="6">
        <v>2062</v>
      </c>
      <c r="G195" s="6">
        <v>4</v>
      </c>
      <c r="H195" s="6">
        <v>3</v>
      </c>
      <c r="I195" s="2">
        <v>3326197</v>
      </c>
      <c r="J195" s="2">
        <v>0</v>
      </c>
      <c r="K195" s="2">
        <v>16372577</v>
      </c>
      <c r="L195" s="2">
        <v>66638</v>
      </c>
      <c r="M195" s="2">
        <v>14725657</v>
      </c>
      <c r="N195" s="2">
        <v>14725657</v>
      </c>
      <c r="O195" s="2">
        <v>0</v>
      </c>
      <c r="P195" s="2">
        <v>1554279</v>
      </c>
      <c r="Q195" s="5">
        <v>9.4899999999999998E-2</v>
      </c>
      <c r="R195" t="s">
        <v>42</v>
      </c>
      <c r="S195" s="3">
        <v>0.81401968669929003</v>
      </c>
      <c r="T195" s="3">
        <v>3.33056915841654</v>
      </c>
      <c r="U195" s="3">
        <v>0.80780413715482102</v>
      </c>
      <c r="V195" s="3">
        <v>1.2193505075015101</v>
      </c>
      <c r="W195" s="3">
        <v>7.9550309257088503E-2</v>
      </c>
      <c r="X195" s="3">
        <v>0.255517036423279</v>
      </c>
      <c r="Y195" s="3">
        <v>2.6094414194620099</v>
      </c>
      <c r="Z195" s="3">
        <v>0.15222492229516099</v>
      </c>
      <c r="AA195" s="3">
        <v>0</v>
      </c>
      <c r="AB195" s="3">
        <v>0</v>
      </c>
      <c r="AC195" s="3">
        <v>48.632674013382299</v>
      </c>
      <c r="AD195" s="3">
        <v>0</v>
      </c>
      <c r="AE195" s="3">
        <v>0</v>
      </c>
      <c r="AF195" s="3">
        <v>0</v>
      </c>
      <c r="AG195" s="3">
        <v>0</v>
      </c>
      <c r="AH195" s="2">
        <v>750000</v>
      </c>
      <c r="AI195" s="3">
        <v>0</v>
      </c>
      <c r="AJ195" s="3">
        <v>0</v>
      </c>
      <c r="AL195">
        <f t="shared" si="2"/>
        <v>1</v>
      </c>
    </row>
    <row r="196" spans="1:38" ht="14.45" hidden="1" customHeight="1" x14ac:dyDescent="0.25">
      <c r="A196">
        <v>900</v>
      </c>
      <c r="B196" s="1">
        <v>45838</v>
      </c>
      <c r="C196">
        <v>1</v>
      </c>
      <c r="D196" s="16" t="s">
        <v>265</v>
      </c>
      <c r="E196" t="s">
        <v>59</v>
      </c>
      <c r="F196" s="6">
        <v>972</v>
      </c>
      <c r="G196" s="6">
        <v>1</v>
      </c>
      <c r="H196" s="6">
        <v>2</v>
      </c>
      <c r="I196" s="2">
        <v>3337451</v>
      </c>
      <c r="J196" s="2">
        <v>0</v>
      </c>
      <c r="K196" s="2">
        <v>12903167</v>
      </c>
      <c r="L196" s="2">
        <v>-80290</v>
      </c>
      <c r="M196" s="2">
        <v>12104787</v>
      </c>
      <c r="N196" s="2">
        <v>11917947</v>
      </c>
      <c r="O196" s="2">
        <v>186840</v>
      </c>
      <c r="P196" s="2">
        <v>794264</v>
      </c>
      <c r="Q196" s="5">
        <v>6.1499999999999999E-2</v>
      </c>
      <c r="R196" t="s">
        <v>123</v>
      </c>
      <c r="S196" s="3">
        <v>-1.2445006718118099</v>
      </c>
      <c r="T196" s="3">
        <v>1.25406421539766</v>
      </c>
      <c r="U196" s="3">
        <v>2.0912278558338402</v>
      </c>
      <c r="V196" s="3">
        <v>2.6344057186157901</v>
      </c>
      <c r="W196" s="3">
        <v>1.9641037426467101</v>
      </c>
      <c r="X196" s="3">
        <v>2.4065372045911699</v>
      </c>
      <c r="Y196" s="3">
        <v>11.0696191694449</v>
      </c>
      <c r="Z196" s="3">
        <v>4.6028776326259297</v>
      </c>
      <c r="AA196" s="3">
        <v>0</v>
      </c>
      <c r="AB196" s="3">
        <v>0</v>
      </c>
      <c r="AC196" s="3">
        <v>37.326425365183603</v>
      </c>
      <c r="AD196" s="3">
        <v>0</v>
      </c>
      <c r="AE196" s="3">
        <v>1.44801659933565</v>
      </c>
      <c r="AF196" s="3">
        <v>0</v>
      </c>
      <c r="AG196" s="3">
        <v>-44.8504527461902</v>
      </c>
      <c r="AH196" s="2">
        <v>300000</v>
      </c>
      <c r="AI196" s="3">
        <v>0</v>
      </c>
      <c r="AJ196" s="3">
        <v>0</v>
      </c>
      <c r="AL196">
        <f t="shared" ref="AL196:AL259" si="3">IF(L196&gt;0,1,0)</f>
        <v>0</v>
      </c>
    </row>
    <row r="197" spans="1:38" ht="14.45" hidden="1" customHeight="1" x14ac:dyDescent="0.25">
      <c r="A197">
        <v>24694</v>
      </c>
      <c r="B197" s="1">
        <v>45838</v>
      </c>
      <c r="C197">
        <v>1</v>
      </c>
      <c r="D197" s="16" t="s">
        <v>266</v>
      </c>
      <c r="E197" t="s">
        <v>251</v>
      </c>
      <c r="F197" s="6">
        <v>1514794</v>
      </c>
      <c r="G197" s="6">
        <v>3241</v>
      </c>
      <c r="H197" s="6">
        <v>183</v>
      </c>
      <c r="I197" s="2">
        <v>15994281346</v>
      </c>
      <c r="J197" s="2">
        <v>1502896465</v>
      </c>
      <c r="K197" s="2">
        <v>22891036836</v>
      </c>
      <c r="L197" s="2">
        <v>155192787</v>
      </c>
      <c r="M197" s="2">
        <v>20101370159</v>
      </c>
      <c r="N197" s="2">
        <v>17835258430</v>
      </c>
      <c r="O197" s="2">
        <v>2266111729</v>
      </c>
      <c r="P197" s="2">
        <v>2493522752</v>
      </c>
      <c r="Q197" s="5">
        <v>0.11260000000000001</v>
      </c>
      <c r="R197" t="s">
        <v>42</v>
      </c>
      <c r="S197" s="3">
        <v>1.35592623533708</v>
      </c>
      <c r="T197" s="3">
        <v>3.53141911304205</v>
      </c>
      <c r="U197" s="3">
        <v>0.58251218182650399</v>
      </c>
      <c r="V197" s="3">
        <v>2.3965815137787598</v>
      </c>
      <c r="W197" s="3">
        <v>1.2424255313584101</v>
      </c>
      <c r="X197" s="3">
        <v>1.8725114590715899</v>
      </c>
      <c r="Y197" s="3">
        <v>15.3724681153421</v>
      </c>
      <c r="Z197" s="3">
        <v>2.9713168223780499</v>
      </c>
      <c r="AA197" s="3">
        <v>58.791621244448898</v>
      </c>
      <c r="AB197" s="3">
        <v>60.272017321460602</v>
      </c>
      <c r="AC197" s="3">
        <v>14.981185315323</v>
      </c>
      <c r="AD197" s="3">
        <v>6.13612207377204E-2</v>
      </c>
      <c r="AE197" s="3">
        <v>9.8995591385190504</v>
      </c>
      <c r="AF197" s="3">
        <v>0</v>
      </c>
      <c r="AG197" s="3">
        <v>-1.06150493227984</v>
      </c>
      <c r="AH197" s="2">
        <v>8261457342</v>
      </c>
      <c r="AI197" s="3">
        <v>0.71255648201921795</v>
      </c>
      <c r="AJ197" s="3">
        <v>0.90240026813278496</v>
      </c>
      <c r="AL197">
        <f t="shared" si="3"/>
        <v>1</v>
      </c>
    </row>
    <row r="198" spans="1:38" ht="14.45" customHeight="1" x14ac:dyDescent="0.25">
      <c r="A198">
        <v>65595</v>
      </c>
      <c r="B198" s="1">
        <v>45838</v>
      </c>
      <c r="C198">
        <v>2</v>
      </c>
      <c r="D198" s="16" t="s">
        <v>267</v>
      </c>
      <c r="E198" t="s">
        <v>84</v>
      </c>
      <c r="F198" s="6">
        <v>66864</v>
      </c>
      <c r="G198" s="6">
        <v>284</v>
      </c>
      <c r="H198" s="6">
        <v>5</v>
      </c>
      <c r="I198" s="2">
        <v>480437474</v>
      </c>
      <c r="J198" s="2">
        <v>316746</v>
      </c>
      <c r="K198" s="2">
        <v>666268548</v>
      </c>
      <c r="L198" s="2">
        <v>457803</v>
      </c>
      <c r="M198" s="2">
        <v>550469917</v>
      </c>
      <c r="N198" s="2">
        <v>515827718</v>
      </c>
      <c r="O198" s="2">
        <v>34642199</v>
      </c>
      <c r="P198" s="2">
        <v>100506467</v>
      </c>
      <c r="Q198" s="5">
        <v>0.15029999999999999</v>
      </c>
      <c r="R198" t="s">
        <v>42</v>
      </c>
      <c r="S198" s="3">
        <v>0.13742296597197301</v>
      </c>
      <c r="T198" s="3">
        <v>5.29562623148166</v>
      </c>
      <c r="U198" s="3">
        <v>0.72026613650073601</v>
      </c>
      <c r="V198" s="3">
        <v>3.6560580617822498</v>
      </c>
      <c r="W198" s="3">
        <v>2.2082448964003998</v>
      </c>
      <c r="X198" s="3">
        <v>3.6623310945140801</v>
      </c>
      <c r="Y198" s="3">
        <v>17.4765599909108</v>
      </c>
      <c r="Z198" s="3">
        <v>5.9432195542203301</v>
      </c>
      <c r="AA198" s="3">
        <v>0</v>
      </c>
      <c r="AB198" s="3">
        <v>0.31514986990837102</v>
      </c>
      <c r="AC198" s="3">
        <v>22.314947245566199</v>
      </c>
      <c r="AD198" s="3">
        <v>0</v>
      </c>
      <c r="AE198" s="3">
        <v>5.1994348380977504</v>
      </c>
      <c r="AF198" s="3">
        <v>0</v>
      </c>
      <c r="AG198" s="3">
        <v>0</v>
      </c>
      <c r="AH198" s="2">
        <v>45000000</v>
      </c>
      <c r="AI198" s="3">
        <v>6.00458873954847E-2</v>
      </c>
      <c r="AJ198" s="3">
        <v>0.310659611584994</v>
      </c>
      <c r="AL198">
        <f t="shared" si="3"/>
        <v>1</v>
      </c>
    </row>
    <row r="199" spans="1:38" ht="14.45" hidden="1" customHeight="1" x14ac:dyDescent="0.25">
      <c r="A199">
        <v>23957</v>
      </c>
      <c r="B199" s="1">
        <v>45838</v>
      </c>
      <c r="C199">
        <v>1</v>
      </c>
      <c r="D199" s="16" t="s">
        <v>268</v>
      </c>
      <c r="E199" t="s">
        <v>55</v>
      </c>
      <c r="F199" s="6">
        <v>379742</v>
      </c>
      <c r="G199" s="6">
        <v>727</v>
      </c>
      <c r="H199" s="6">
        <v>61</v>
      </c>
      <c r="I199" s="2">
        <v>5462448774</v>
      </c>
      <c r="J199" s="2">
        <v>986087</v>
      </c>
      <c r="K199" s="2">
        <v>9253043302</v>
      </c>
      <c r="L199" s="2">
        <v>22626828</v>
      </c>
      <c r="M199" s="2">
        <v>8159351686</v>
      </c>
      <c r="N199" s="2">
        <v>7182932733</v>
      </c>
      <c r="O199" s="2">
        <v>976418953</v>
      </c>
      <c r="P199" s="2">
        <v>1022617031</v>
      </c>
      <c r="Q199" s="5">
        <v>0.1105</v>
      </c>
      <c r="R199" t="s">
        <v>42</v>
      </c>
      <c r="S199" s="3">
        <v>0.48906780745550599</v>
      </c>
      <c r="T199" s="3">
        <v>1.9391923299571701</v>
      </c>
      <c r="U199" s="3">
        <v>0.65303357022415598</v>
      </c>
      <c r="V199" s="3">
        <v>0.79730721150740802</v>
      </c>
      <c r="W199" s="3">
        <v>0.53212290316299105</v>
      </c>
      <c r="X199" s="3">
        <v>0.93908972188743101</v>
      </c>
      <c r="Y199" s="3">
        <v>4.2589255488353004</v>
      </c>
      <c r="Z199" s="3">
        <v>1.42982304780332</v>
      </c>
      <c r="AA199" s="3">
        <v>9.6427789691290594E-2</v>
      </c>
      <c r="AB199" s="3">
        <v>9.6427789691290594E-2</v>
      </c>
      <c r="AC199" s="3">
        <v>29.177937278391902</v>
      </c>
      <c r="AD199" s="3">
        <v>-1.08200720940272</v>
      </c>
      <c r="AE199" s="3">
        <v>10.5524087711656</v>
      </c>
      <c r="AF199" s="3">
        <v>0</v>
      </c>
      <c r="AG199" s="3">
        <v>0</v>
      </c>
      <c r="AH199" s="2">
        <v>2741340728</v>
      </c>
      <c r="AI199" s="3">
        <v>0.16135072563640901</v>
      </c>
      <c r="AJ199" s="3">
        <v>0.16135072563640901</v>
      </c>
      <c r="AL199">
        <f t="shared" si="3"/>
        <v>1</v>
      </c>
    </row>
    <row r="200" spans="1:38" ht="14.45" customHeight="1" x14ac:dyDescent="0.25">
      <c r="A200">
        <v>67622</v>
      </c>
      <c r="B200" s="1">
        <v>45838</v>
      </c>
      <c r="C200">
        <v>2</v>
      </c>
      <c r="D200" s="16" t="s">
        <v>269</v>
      </c>
      <c r="E200" t="s">
        <v>55</v>
      </c>
      <c r="F200" s="6">
        <v>391</v>
      </c>
      <c r="G200" s="6">
        <v>0</v>
      </c>
      <c r="H200" s="6">
        <v>2</v>
      </c>
      <c r="I200" s="2">
        <v>1009854</v>
      </c>
      <c r="J200" s="2">
        <v>0</v>
      </c>
      <c r="K200" s="2">
        <v>1793979</v>
      </c>
      <c r="L200" s="2">
        <v>-4475</v>
      </c>
      <c r="M200" s="2">
        <v>1622639</v>
      </c>
      <c r="N200" s="2">
        <v>1622639</v>
      </c>
      <c r="O200" s="2">
        <v>0</v>
      </c>
      <c r="P200" s="2">
        <v>170598</v>
      </c>
      <c r="Q200" s="5">
        <v>9.5100000000000004E-2</v>
      </c>
      <c r="R200" t="s">
        <v>42</v>
      </c>
      <c r="S200" s="3">
        <v>-0.49889101265956798</v>
      </c>
      <c r="T200" s="3">
        <v>3.3189909134945301</v>
      </c>
      <c r="U200" s="3">
        <v>1.1588142041851599</v>
      </c>
      <c r="V200" s="3">
        <v>0.214981571593517</v>
      </c>
      <c r="W200" s="3">
        <v>0</v>
      </c>
      <c r="X200" s="3">
        <v>1.00004555113908</v>
      </c>
      <c r="Y200" s="3">
        <v>1.27258232804605</v>
      </c>
      <c r="Z200" s="3">
        <v>0</v>
      </c>
      <c r="AA200" s="3">
        <v>0</v>
      </c>
      <c r="AB200" s="3">
        <v>0</v>
      </c>
      <c r="AC200" s="3">
        <v>43.521635426055703</v>
      </c>
      <c r="AD200" s="3">
        <v>0</v>
      </c>
      <c r="AE200" s="3">
        <v>0</v>
      </c>
      <c r="AF200" s="3">
        <v>0</v>
      </c>
      <c r="AG200" s="3">
        <v>0</v>
      </c>
      <c r="AH200" s="2">
        <v>85000</v>
      </c>
      <c r="AI200" s="3">
        <v>0</v>
      </c>
      <c r="AJ200" s="3">
        <v>0</v>
      </c>
      <c r="AL200">
        <f t="shared" si="3"/>
        <v>0</v>
      </c>
    </row>
    <row r="201" spans="1:38" ht="14.45" hidden="1" customHeight="1" x14ac:dyDescent="0.25">
      <c r="A201">
        <v>18273</v>
      </c>
      <c r="B201" s="1">
        <v>45838</v>
      </c>
      <c r="C201">
        <v>1</v>
      </c>
      <c r="D201" s="16" t="s">
        <v>270</v>
      </c>
      <c r="E201" t="s">
        <v>43</v>
      </c>
      <c r="F201" s="6">
        <v>6884</v>
      </c>
      <c r="G201" s="6">
        <v>25</v>
      </c>
      <c r="H201" s="6">
        <v>0</v>
      </c>
      <c r="I201" s="2">
        <v>72747718</v>
      </c>
      <c r="J201" s="2">
        <v>0</v>
      </c>
      <c r="K201" s="2">
        <v>114597096</v>
      </c>
      <c r="L201" s="2">
        <v>1249686</v>
      </c>
      <c r="M201" s="2">
        <v>97694761</v>
      </c>
      <c r="N201" s="2">
        <v>87533422</v>
      </c>
      <c r="O201" s="2">
        <v>10161339</v>
      </c>
      <c r="P201" s="2">
        <v>15490788</v>
      </c>
      <c r="Q201" s="5">
        <v>0.13519999999999999</v>
      </c>
      <c r="R201" t="s">
        <v>42</v>
      </c>
      <c r="S201" s="3">
        <v>2.1810081470127298</v>
      </c>
      <c r="T201" s="3">
        <v>4.4060366067216901</v>
      </c>
      <c r="U201" s="3">
        <v>0.76334198277015697</v>
      </c>
      <c r="V201" s="3">
        <v>2.2152763609712101</v>
      </c>
      <c r="W201" s="3">
        <v>1.96804936204322</v>
      </c>
      <c r="X201" s="3">
        <v>0.74666946941208501</v>
      </c>
      <c r="Y201" s="3">
        <v>10.403363599062899</v>
      </c>
      <c r="Z201" s="3">
        <v>0.68051412232870301</v>
      </c>
      <c r="AA201" s="3">
        <v>0</v>
      </c>
      <c r="AB201" s="3">
        <v>0</v>
      </c>
      <c r="AC201" s="3">
        <v>26.010261202430499</v>
      </c>
      <c r="AD201" s="3">
        <v>0</v>
      </c>
      <c r="AE201" s="3">
        <v>8.8670126510012093</v>
      </c>
      <c r="AF201" s="3">
        <v>0</v>
      </c>
      <c r="AG201" s="3">
        <v>-0.19554202149045</v>
      </c>
      <c r="AH201" s="2">
        <v>1345344</v>
      </c>
      <c r="AI201" s="3">
        <v>3.2277247613226603E-2</v>
      </c>
      <c r="AJ201" s="3">
        <v>3.2277247613226603E-2</v>
      </c>
      <c r="AL201">
        <f t="shared" si="3"/>
        <v>1</v>
      </c>
    </row>
    <row r="202" spans="1:38" ht="14.45" customHeight="1" x14ac:dyDescent="0.25">
      <c r="A202">
        <v>68659</v>
      </c>
      <c r="B202" s="1">
        <v>45838</v>
      </c>
      <c r="C202">
        <v>2</v>
      </c>
      <c r="D202" s="16" t="s">
        <v>271</v>
      </c>
      <c r="E202" t="s">
        <v>77</v>
      </c>
      <c r="F202" s="6">
        <v>166751</v>
      </c>
      <c r="G202" s="6">
        <v>361</v>
      </c>
      <c r="H202" s="6">
        <v>17</v>
      </c>
      <c r="I202" s="2">
        <v>1640814166</v>
      </c>
      <c r="J202" s="2">
        <v>5234035</v>
      </c>
      <c r="K202" s="2">
        <v>2604318542</v>
      </c>
      <c r="L202" s="2">
        <v>9066844</v>
      </c>
      <c r="M202" s="2">
        <v>2302850853</v>
      </c>
      <c r="N202" s="2">
        <v>2170645897</v>
      </c>
      <c r="O202" s="2">
        <v>132204956</v>
      </c>
      <c r="P202" s="2">
        <v>260238720</v>
      </c>
      <c r="Q202" s="5">
        <v>9.9900000000000003E-2</v>
      </c>
      <c r="R202" t="s">
        <v>42</v>
      </c>
      <c r="S202" s="3">
        <v>0.69629301130245502</v>
      </c>
      <c r="T202" s="3">
        <v>2.98057870986813</v>
      </c>
      <c r="U202" s="3">
        <v>0.78108355739909796</v>
      </c>
      <c r="V202" s="3">
        <v>1.1786798530114599</v>
      </c>
      <c r="W202" s="3">
        <v>0.56586353240931198</v>
      </c>
      <c r="X202" s="3">
        <v>0.375669538191932</v>
      </c>
      <c r="Y202" s="3">
        <v>7.4316174011307803</v>
      </c>
      <c r="Z202" s="3">
        <v>0.68260057534866403</v>
      </c>
      <c r="AA202" s="3">
        <v>2.0112437534276202</v>
      </c>
      <c r="AB202" s="3">
        <v>2.0112437534276202</v>
      </c>
      <c r="AC202" s="3">
        <v>17.056895262085</v>
      </c>
      <c r="AD202" s="3">
        <v>-3.46259004040598E-3</v>
      </c>
      <c r="AE202" s="3">
        <v>5.07637425560364</v>
      </c>
      <c r="AF202" s="3">
        <v>0</v>
      </c>
      <c r="AG202" s="3">
        <v>-1.1260211393600501</v>
      </c>
      <c r="AH202" s="2">
        <v>911561548</v>
      </c>
      <c r="AI202" s="3">
        <v>0.11527877173696501</v>
      </c>
      <c r="AJ202" s="3">
        <v>0.53558978464080997</v>
      </c>
      <c r="AL202">
        <f t="shared" si="3"/>
        <v>1</v>
      </c>
    </row>
    <row r="203" spans="1:38" ht="14.45" customHeight="1" x14ac:dyDescent="0.25">
      <c r="A203">
        <v>68485</v>
      </c>
      <c r="B203" s="1">
        <v>45838</v>
      </c>
      <c r="C203">
        <v>2</v>
      </c>
      <c r="D203" s="16" t="s">
        <v>272</v>
      </c>
      <c r="E203" t="s">
        <v>71</v>
      </c>
      <c r="F203" s="6">
        <v>46747</v>
      </c>
      <c r="G203" s="6">
        <v>119</v>
      </c>
      <c r="H203" s="6">
        <v>8</v>
      </c>
      <c r="I203" s="2">
        <v>848839357</v>
      </c>
      <c r="J203" s="2">
        <v>433682847</v>
      </c>
      <c r="K203" s="2">
        <v>1060092261</v>
      </c>
      <c r="L203" s="2">
        <v>477021</v>
      </c>
      <c r="M203" s="2">
        <v>928515713</v>
      </c>
      <c r="N203" s="2">
        <v>844598769</v>
      </c>
      <c r="O203" s="2">
        <v>83916944</v>
      </c>
      <c r="P203" s="2">
        <v>104110516</v>
      </c>
      <c r="Q203" s="5">
        <v>9.8199999999999996E-2</v>
      </c>
      <c r="R203" t="s">
        <v>42</v>
      </c>
      <c r="S203" s="3">
        <v>8.9996129119935195E-2</v>
      </c>
      <c r="T203" s="3">
        <v>2.3836787541645901</v>
      </c>
      <c r="U203" s="3">
        <v>0.87183625488741501</v>
      </c>
      <c r="V203" s="3">
        <v>0.77307042208694399</v>
      </c>
      <c r="W203" s="3">
        <v>0.31672247261268299</v>
      </c>
      <c r="X203" s="3">
        <v>0.64735275935137904</v>
      </c>
      <c r="Y203" s="3">
        <v>6.3030385902611403</v>
      </c>
      <c r="Z203" s="3">
        <v>1.60529989112723</v>
      </c>
      <c r="AA203" s="3">
        <v>416.56007833060801</v>
      </c>
      <c r="AB203" s="3">
        <v>416.56007833060801</v>
      </c>
      <c r="AC203" s="3">
        <v>7.6660507759333596</v>
      </c>
      <c r="AD203" s="3">
        <v>-7.9343656312297997</v>
      </c>
      <c r="AE203" s="3">
        <v>7.9160038316702703</v>
      </c>
      <c r="AF203" s="3">
        <v>1.8866282431996699</v>
      </c>
      <c r="AG203" s="3">
        <v>-0.61233487691099298</v>
      </c>
      <c r="AH203" s="2">
        <v>435417811</v>
      </c>
      <c r="AI203" s="3">
        <v>0.39703482019049802</v>
      </c>
      <c r="AJ203" s="3">
        <v>0.39703482019049802</v>
      </c>
      <c r="AL203">
        <f t="shared" si="3"/>
        <v>1</v>
      </c>
    </row>
    <row r="204" spans="1:38" ht="14.45" hidden="1" customHeight="1" x14ac:dyDescent="0.25">
      <c r="A204">
        <v>5621</v>
      </c>
      <c r="B204" s="1">
        <v>45838</v>
      </c>
      <c r="C204">
        <v>1</v>
      </c>
      <c r="D204" s="16" t="s">
        <v>273</v>
      </c>
      <c r="E204" t="s">
        <v>59</v>
      </c>
      <c r="F204" s="6">
        <v>324968</v>
      </c>
      <c r="G204" s="6">
        <v>637</v>
      </c>
      <c r="H204" s="6">
        <v>39</v>
      </c>
      <c r="I204" s="2">
        <v>3912901950</v>
      </c>
      <c r="J204" s="2">
        <v>1073483437</v>
      </c>
      <c r="K204" s="2">
        <v>5153184246</v>
      </c>
      <c r="L204" s="2">
        <v>14197277</v>
      </c>
      <c r="M204" s="2">
        <v>4070545904</v>
      </c>
      <c r="N204" s="2">
        <v>3478143928</v>
      </c>
      <c r="O204" s="2">
        <v>592401976</v>
      </c>
      <c r="P204" s="2">
        <v>427632807</v>
      </c>
      <c r="Q204" s="5">
        <v>8.4699999999999998E-2</v>
      </c>
      <c r="R204" t="s">
        <v>42</v>
      </c>
      <c r="S204" s="3">
        <v>0.55100987359496001</v>
      </c>
      <c r="T204" s="3">
        <v>2.8321015324318002</v>
      </c>
      <c r="U204" s="3">
        <v>0.78434488909257005</v>
      </c>
      <c r="V204" s="3">
        <v>2.0267770062574701</v>
      </c>
      <c r="W204" s="3">
        <v>1.2420855063848499</v>
      </c>
      <c r="X204" s="3">
        <v>1.1577001820860899</v>
      </c>
      <c r="Y204" s="3">
        <v>18.545302348610502</v>
      </c>
      <c r="Z204" s="3">
        <v>2.9898828599462401</v>
      </c>
      <c r="AA204" s="3">
        <v>242.76864613897601</v>
      </c>
      <c r="AB204" s="3">
        <v>251.02925206578001</v>
      </c>
      <c r="AC204" s="3">
        <v>10.1502512239109</v>
      </c>
      <c r="AD204" s="3">
        <v>-3.4593489456013602</v>
      </c>
      <c r="AE204" s="3">
        <v>11.4958431082652</v>
      </c>
      <c r="AF204" s="3">
        <v>12.001143768147699</v>
      </c>
      <c r="AG204" s="3">
        <v>0</v>
      </c>
      <c r="AH204" s="2">
        <v>904824734</v>
      </c>
      <c r="AI204" s="3">
        <v>9.4822579877506907</v>
      </c>
      <c r="AJ204" s="3">
        <v>6.3003758268714902</v>
      </c>
      <c r="AL204">
        <f t="shared" si="3"/>
        <v>1</v>
      </c>
    </row>
    <row r="205" spans="1:38" ht="14.45" customHeight="1" x14ac:dyDescent="0.25">
      <c r="A205">
        <v>68371</v>
      </c>
      <c r="B205" s="1">
        <v>45838</v>
      </c>
      <c r="C205">
        <v>2</v>
      </c>
      <c r="D205" s="16" t="s">
        <v>274</v>
      </c>
      <c r="E205" t="s">
        <v>194</v>
      </c>
      <c r="F205" s="6">
        <v>4848</v>
      </c>
      <c r="G205" s="6">
        <v>12</v>
      </c>
      <c r="H205" s="6">
        <v>2</v>
      </c>
      <c r="I205" s="2">
        <v>25053561</v>
      </c>
      <c r="J205" s="2">
        <v>0</v>
      </c>
      <c r="K205" s="2">
        <v>61483547</v>
      </c>
      <c r="L205" s="2">
        <v>23598</v>
      </c>
      <c r="M205" s="2">
        <v>52066243</v>
      </c>
      <c r="N205" s="2">
        <v>49675880</v>
      </c>
      <c r="O205" s="2">
        <v>2390363</v>
      </c>
      <c r="P205" s="2">
        <v>8348912</v>
      </c>
      <c r="Q205" s="5">
        <v>0.13569999999999999</v>
      </c>
      <c r="R205" t="s">
        <v>42</v>
      </c>
      <c r="S205" s="3">
        <v>7.67619994337672E-2</v>
      </c>
      <c r="T205" s="3">
        <v>4.2077956237625704</v>
      </c>
      <c r="U205" s="3">
        <v>0.77524942882032899</v>
      </c>
      <c r="V205" s="3">
        <v>5.6228174509803202</v>
      </c>
      <c r="W205" s="3">
        <v>4.3712708145560599</v>
      </c>
      <c r="X205" s="3">
        <v>2.98597472830309</v>
      </c>
      <c r="Y205" s="3">
        <v>16.873048847562401</v>
      </c>
      <c r="Z205" s="3">
        <v>4.5112464953517302</v>
      </c>
      <c r="AA205" s="3">
        <v>0</v>
      </c>
      <c r="AB205" s="3">
        <v>0</v>
      </c>
      <c r="AC205" s="3">
        <v>26.846209767305702</v>
      </c>
      <c r="AD205" s="3">
        <v>0</v>
      </c>
      <c r="AE205" s="3">
        <v>3.8878092052821902</v>
      </c>
      <c r="AF205" s="3">
        <v>0</v>
      </c>
      <c r="AG205" s="3">
        <v>0</v>
      </c>
      <c r="AH205" s="2">
        <v>5000000</v>
      </c>
      <c r="AI205" s="3">
        <v>0.27069395389483097</v>
      </c>
      <c r="AJ205" s="3">
        <v>0.37475541723280797</v>
      </c>
      <c r="AL205">
        <f t="shared" si="3"/>
        <v>1</v>
      </c>
    </row>
    <row r="206" spans="1:38" ht="14.45" hidden="1" customHeight="1" x14ac:dyDescent="0.25">
      <c r="A206">
        <v>22119</v>
      </c>
      <c r="B206" s="1">
        <v>45838</v>
      </c>
      <c r="C206">
        <v>1</v>
      </c>
      <c r="D206" s="16" t="s">
        <v>275</v>
      </c>
      <c r="E206" t="s">
        <v>135</v>
      </c>
      <c r="F206" s="6">
        <v>10883</v>
      </c>
      <c r="G206" s="6">
        <v>31</v>
      </c>
      <c r="H206" s="6">
        <v>3</v>
      </c>
      <c r="I206" s="2">
        <v>78809625</v>
      </c>
      <c r="J206" s="2">
        <v>9563311</v>
      </c>
      <c r="K206" s="2">
        <v>108565561</v>
      </c>
      <c r="L206" s="2">
        <v>415198</v>
      </c>
      <c r="M206" s="2">
        <v>96232165</v>
      </c>
      <c r="N206" s="2">
        <v>89105775</v>
      </c>
      <c r="O206" s="2">
        <v>7126390</v>
      </c>
      <c r="P206" s="2">
        <v>10355491</v>
      </c>
      <c r="Q206" s="5">
        <v>9.5299999999999996E-2</v>
      </c>
      <c r="R206" t="s">
        <v>42</v>
      </c>
      <c r="S206" s="3">
        <v>0.76487975777143502</v>
      </c>
      <c r="T206" s="3">
        <v>3.90638611446958</v>
      </c>
      <c r="U206" s="3">
        <v>1.0567532564222999</v>
      </c>
      <c r="V206" s="3">
        <v>1.61676191201265</v>
      </c>
      <c r="W206" s="3">
        <v>0.35168039436807402</v>
      </c>
      <c r="X206" s="3">
        <v>0.68011997265562396</v>
      </c>
      <c r="Y206" s="3">
        <v>12.3042355017256</v>
      </c>
      <c r="Z206" s="3">
        <v>3.93897305304017E-2</v>
      </c>
      <c r="AA206" s="3">
        <v>86.844100390797493</v>
      </c>
      <c r="AB206" s="3">
        <v>92.350145444576199</v>
      </c>
      <c r="AC206" s="3">
        <v>11.423279984709</v>
      </c>
      <c r="AD206" s="3">
        <v>-0.50970060231813297</v>
      </c>
      <c r="AE206" s="3">
        <v>6.56413501147017</v>
      </c>
      <c r="AF206" s="3">
        <v>0.92110241110438296</v>
      </c>
      <c r="AG206" s="3">
        <v>0</v>
      </c>
      <c r="AH206" s="2">
        <v>35392000</v>
      </c>
      <c r="AI206" s="3">
        <v>0.97049961223470704</v>
      </c>
      <c r="AJ206" s="3">
        <v>2.7001713390509399</v>
      </c>
      <c r="AL206">
        <f t="shared" si="3"/>
        <v>1</v>
      </c>
    </row>
    <row r="207" spans="1:38" ht="14.45" customHeight="1" x14ac:dyDescent="0.25">
      <c r="A207">
        <v>60389</v>
      </c>
      <c r="B207" s="1">
        <v>45838</v>
      </c>
      <c r="C207">
        <v>2</v>
      </c>
      <c r="D207" s="16" t="s">
        <v>276</v>
      </c>
      <c r="E207" t="s">
        <v>59</v>
      </c>
      <c r="F207" s="6">
        <v>1836</v>
      </c>
      <c r="G207" s="6">
        <v>5</v>
      </c>
      <c r="H207" s="6">
        <v>0</v>
      </c>
      <c r="I207" s="2">
        <v>7249112</v>
      </c>
      <c r="J207" s="2">
        <v>0</v>
      </c>
      <c r="K207" s="2">
        <v>23043734</v>
      </c>
      <c r="L207" s="2">
        <v>151574</v>
      </c>
      <c r="M207" s="2">
        <v>20348915</v>
      </c>
      <c r="N207" s="2">
        <v>20084235</v>
      </c>
      <c r="O207" s="2">
        <v>264680</v>
      </c>
      <c r="P207" s="2">
        <v>2556697</v>
      </c>
      <c r="Q207" s="5">
        <v>0.1109</v>
      </c>
      <c r="R207" t="s">
        <v>42</v>
      </c>
      <c r="S207" s="3">
        <v>1.3155333245905401</v>
      </c>
      <c r="T207" s="3">
        <v>3.59168353531593</v>
      </c>
      <c r="U207" s="3">
        <v>0.66790153419085396</v>
      </c>
      <c r="V207" s="3">
        <v>0.94626762560710898</v>
      </c>
      <c r="W207" s="3">
        <v>0.78248204745629502</v>
      </c>
      <c r="X207" s="3">
        <v>0.94604690891794796</v>
      </c>
      <c r="Y207" s="3">
        <v>2.68299293971871</v>
      </c>
      <c r="Z207" s="3">
        <v>0.30222587971902798</v>
      </c>
      <c r="AA207" s="3">
        <v>0</v>
      </c>
      <c r="AB207" s="3">
        <v>0</v>
      </c>
      <c r="AC207" s="3">
        <v>54.077885120527803</v>
      </c>
      <c r="AD207" s="3">
        <v>0</v>
      </c>
      <c r="AE207" s="3">
        <v>1.14859857347772</v>
      </c>
      <c r="AF207" s="3">
        <v>0</v>
      </c>
      <c r="AG207" s="3">
        <v>-1.7898092734493001</v>
      </c>
      <c r="AH207" s="2">
        <v>0</v>
      </c>
      <c r="AI207" s="3">
        <v>0</v>
      </c>
      <c r="AJ207" s="3">
        <v>0</v>
      </c>
      <c r="AL207">
        <f t="shared" si="3"/>
        <v>1</v>
      </c>
    </row>
    <row r="208" spans="1:38" ht="14.45" customHeight="1" x14ac:dyDescent="0.25">
      <c r="A208">
        <v>68567</v>
      </c>
      <c r="B208" s="1">
        <v>45838</v>
      </c>
      <c r="C208">
        <v>2</v>
      </c>
      <c r="D208" s="16" t="s">
        <v>277</v>
      </c>
      <c r="E208" t="s">
        <v>166</v>
      </c>
      <c r="F208" s="6">
        <v>33701</v>
      </c>
      <c r="G208" s="6">
        <v>70</v>
      </c>
      <c r="H208" s="6">
        <v>8</v>
      </c>
      <c r="I208" s="2">
        <v>226882335</v>
      </c>
      <c r="J208" s="2">
        <v>51678990</v>
      </c>
      <c r="K208" s="2">
        <v>408947430</v>
      </c>
      <c r="L208" s="2">
        <v>2342674</v>
      </c>
      <c r="M208" s="2">
        <v>363749781</v>
      </c>
      <c r="N208" s="2">
        <v>327666349</v>
      </c>
      <c r="O208" s="2">
        <v>36083432</v>
      </c>
      <c r="P208" s="2">
        <v>43446865</v>
      </c>
      <c r="Q208" s="5">
        <v>0.1062</v>
      </c>
      <c r="R208" t="s">
        <v>42</v>
      </c>
      <c r="S208" s="3">
        <v>1.14570911962939</v>
      </c>
      <c r="T208" s="3">
        <v>3.8124474825529502</v>
      </c>
      <c r="U208" s="3">
        <v>0.61584841961083403</v>
      </c>
      <c r="V208" s="3">
        <v>2.0702647475838099</v>
      </c>
      <c r="W208" s="3">
        <v>1.3617900221275501</v>
      </c>
      <c r="X208" s="3">
        <v>1.29917695002566</v>
      </c>
      <c r="Y208" s="3">
        <v>10.8110562177501</v>
      </c>
      <c r="Z208" s="3">
        <v>2.0850687385614601</v>
      </c>
      <c r="AA208" s="3">
        <v>89.586850512689495</v>
      </c>
      <c r="AB208" s="3">
        <v>118.947569634771</v>
      </c>
      <c r="AC208" s="3">
        <v>15.333097459495001</v>
      </c>
      <c r="AD208" s="3">
        <v>-1.14102824219883</v>
      </c>
      <c r="AE208" s="3">
        <v>8.8234891218169498</v>
      </c>
      <c r="AF208" s="3">
        <v>0</v>
      </c>
      <c r="AG208" s="3">
        <v>-4.0105816610703702</v>
      </c>
      <c r="AH208" s="2">
        <v>104153952</v>
      </c>
      <c r="AI208" s="3">
        <v>2.4943825060795501</v>
      </c>
      <c r="AJ208" s="3">
        <v>2.4943825060795501</v>
      </c>
      <c r="AL208">
        <f t="shared" si="3"/>
        <v>1</v>
      </c>
    </row>
    <row r="209" spans="1:38" ht="14.45" hidden="1" customHeight="1" x14ac:dyDescent="0.25">
      <c r="A209">
        <v>15426</v>
      </c>
      <c r="B209" s="1">
        <v>45838</v>
      </c>
      <c r="C209">
        <v>1</v>
      </c>
      <c r="D209" s="16" t="s">
        <v>278</v>
      </c>
      <c r="E209" t="s">
        <v>279</v>
      </c>
      <c r="F209" s="6">
        <v>12111</v>
      </c>
      <c r="G209" s="6">
        <v>12</v>
      </c>
      <c r="H209" s="6">
        <v>3</v>
      </c>
      <c r="I209" s="2">
        <v>25540175</v>
      </c>
      <c r="J209" s="2">
        <v>10132139</v>
      </c>
      <c r="K209" s="2">
        <v>70158223</v>
      </c>
      <c r="L209" s="2">
        <v>251748</v>
      </c>
      <c r="M209" s="2">
        <v>59568262</v>
      </c>
      <c r="N209" s="2">
        <v>57667534</v>
      </c>
      <c r="O209" s="2">
        <v>1900728</v>
      </c>
      <c r="P209" s="2">
        <v>13335009</v>
      </c>
      <c r="Q209" s="5">
        <v>0.18990000000000001</v>
      </c>
      <c r="R209" t="s">
        <v>42</v>
      </c>
      <c r="S209" s="3">
        <v>0.71765785744031796</v>
      </c>
      <c r="T209" s="3">
        <v>2.9624410527045399</v>
      </c>
      <c r="U209" s="3">
        <v>0.81305473686684704</v>
      </c>
      <c r="V209" s="3">
        <v>4.7708247887886399</v>
      </c>
      <c r="W209" s="3">
        <v>4.3085922473123199</v>
      </c>
      <c r="X209" s="3">
        <v>2.7625887449870601</v>
      </c>
      <c r="Y209" s="3">
        <v>9.1374291535911194</v>
      </c>
      <c r="Z209" s="3">
        <v>0.92128171792010005</v>
      </c>
      <c r="AA209" s="3">
        <v>65.160308478231997</v>
      </c>
      <c r="AB209" s="3">
        <v>75.981493525801099</v>
      </c>
      <c r="AC209" s="3">
        <v>5.2107562644509997</v>
      </c>
      <c r="AD209" s="3">
        <v>-36.2368784303033</v>
      </c>
      <c r="AE209" s="3">
        <v>2.7092020275371</v>
      </c>
      <c r="AF209" s="3">
        <v>3.5633741749702001</v>
      </c>
      <c r="AG209" s="3">
        <v>0</v>
      </c>
      <c r="AH209" s="2">
        <v>21150856</v>
      </c>
      <c r="AI209" s="3">
        <v>1.46404100664649</v>
      </c>
      <c r="AJ209" s="3">
        <v>0.52999589276617698</v>
      </c>
      <c r="AL209">
        <f t="shared" si="3"/>
        <v>1</v>
      </c>
    </row>
    <row r="210" spans="1:38" ht="14.45" hidden="1" customHeight="1" x14ac:dyDescent="0.25">
      <c r="A210">
        <v>8187</v>
      </c>
      <c r="B210" s="1">
        <v>45838</v>
      </c>
      <c r="C210">
        <v>1</v>
      </c>
      <c r="D210" s="16" t="s">
        <v>280</v>
      </c>
      <c r="E210" t="s">
        <v>251</v>
      </c>
      <c r="F210" s="6">
        <v>22317</v>
      </c>
      <c r="G210" s="6">
        <v>90</v>
      </c>
      <c r="H210" s="6">
        <v>8</v>
      </c>
      <c r="I210" s="2">
        <v>295680678</v>
      </c>
      <c r="J210" s="2">
        <v>74284214</v>
      </c>
      <c r="K210" s="2">
        <v>381861585</v>
      </c>
      <c r="L210" s="2">
        <v>488532</v>
      </c>
      <c r="M210" s="2">
        <v>322391772</v>
      </c>
      <c r="N210" s="2">
        <v>269446183</v>
      </c>
      <c r="O210" s="2">
        <v>52945589</v>
      </c>
      <c r="P210" s="2">
        <v>41888405</v>
      </c>
      <c r="Q210" s="5">
        <v>0.10970000000000001</v>
      </c>
      <c r="R210" t="s">
        <v>42</v>
      </c>
      <c r="S210" s="3">
        <v>0.25586862841937902</v>
      </c>
      <c r="T210" s="3">
        <v>3.6904083975873099</v>
      </c>
      <c r="U210" s="3">
        <v>0.80878489574567503</v>
      </c>
      <c r="V210" s="3">
        <v>2.0248830733538798</v>
      </c>
      <c r="W210" s="3">
        <v>1.0886619382007801</v>
      </c>
      <c r="X210" s="3">
        <v>1.75381463377191</v>
      </c>
      <c r="Y210" s="3">
        <v>14.293186861614799</v>
      </c>
      <c r="Z210" s="3">
        <v>3.1940127584232401</v>
      </c>
      <c r="AA210" s="3">
        <v>175.78897071874701</v>
      </c>
      <c r="AB210" s="3">
        <v>177.33836845781099</v>
      </c>
      <c r="AC210" s="3">
        <v>9.1804830276394505</v>
      </c>
      <c r="AD210" s="3">
        <v>-7.5880186891814097E-2</v>
      </c>
      <c r="AE210" s="3">
        <v>13.8651257627813</v>
      </c>
      <c r="AF210" s="3">
        <v>3.9281246370985401</v>
      </c>
      <c r="AG210" s="3">
        <v>-0.96886477296044105</v>
      </c>
      <c r="AH210" s="2">
        <v>76679098</v>
      </c>
      <c r="AI210" s="3">
        <v>15.436402985503999</v>
      </c>
      <c r="AJ210" s="3">
        <v>3.0443842395049399</v>
      </c>
      <c r="AL210">
        <f t="shared" si="3"/>
        <v>1</v>
      </c>
    </row>
    <row r="211" spans="1:38" ht="14.45" customHeight="1" x14ac:dyDescent="0.25">
      <c r="A211">
        <v>67470</v>
      </c>
      <c r="B211" s="1">
        <v>45838</v>
      </c>
      <c r="C211">
        <v>2</v>
      </c>
      <c r="D211" s="16" t="s">
        <v>281</v>
      </c>
      <c r="E211" t="s">
        <v>55</v>
      </c>
      <c r="F211" s="6">
        <v>31549</v>
      </c>
      <c r="G211" s="6">
        <v>131</v>
      </c>
      <c r="H211" s="6">
        <v>1</v>
      </c>
      <c r="I211" s="2">
        <v>273374947</v>
      </c>
      <c r="J211" s="2">
        <v>0</v>
      </c>
      <c r="K211" s="2">
        <v>428027464</v>
      </c>
      <c r="L211" s="2">
        <v>698471</v>
      </c>
      <c r="M211" s="2">
        <v>363396452</v>
      </c>
      <c r="N211" s="2">
        <v>344250040</v>
      </c>
      <c r="O211" s="2">
        <v>19146412</v>
      </c>
      <c r="P211" s="2">
        <v>60528554</v>
      </c>
      <c r="Q211" s="5">
        <v>0.14460000000000001</v>
      </c>
      <c r="R211" t="s">
        <v>42</v>
      </c>
      <c r="S211" s="3">
        <v>0.326367375342065</v>
      </c>
      <c r="T211" s="3">
        <v>4.4441867870422396</v>
      </c>
      <c r="U211" s="3">
        <v>0.89255081980676398</v>
      </c>
      <c r="V211" s="3">
        <v>2.2491750131002299</v>
      </c>
      <c r="W211" s="3">
        <v>0.632127054422438</v>
      </c>
      <c r="X211" s="3">
        <v>0.33888108993396499</v>
      </c>
      <c r="Y211" s="3">
        <v>10.1583147021817</v>
      </c>
      <c r="Z211" s="3">
        <v>1.7175695292506099</v>
      </c>
      <c r="AA211" s="3">
        <v>0</v>
      </c>
      <c r="AB211" s="3">
        <v>0</v>
      </c>
      <c r="AC211" s="3">
        <v>27.7674661082028</v>
      </c>
      <c r="AD211" s="3">
        <v>8.1300471840116996E-3</v>
      </c>
      <c r="AE211" s="3">
        <v>4.4731737120494701</v>
      </c>
      <c r="AF211" s="3">
        <v>0</v>
      </c>
      <c r="AG211" s="3">
        <v>-0.107816882590653</v>
      </c>
      <c r="AH211" s="2">
        <v>49204975</v>
      </c>
      <c r="AI211" s="3">
        <v>0</v>
      </c>
      <c r="AJ211" s="3">
        <v>0</v>
      </c>
      <c r="AL211">
        <f t="shared" si="3"/>
        <v>1</v>
      </c>
    </row>
    <row r="212" spans="1:38" ht="14.45" customHeight="1" x14ac:dyDescent="0.25">
      <c r="A212">
        <v>68062</v>
      </c>
      <c r="B212" s="1">
        <v>45838</v>
      </c>
      <c r="C212">
        <v>2</v>
      </c>
      <c r="D212" s="16" t="s">
        <v>282</v>
      </c>
      <c r="E212" t="s">
        <v>71</v>
      </c>
      <c r="F212" s="6">
        <v>102572</v>
      </c>
      <c r="G212" s="6">
        <v>87</v>
      </c>
      <c r="H212" s="6">
        <v>1</v>
      </c>
      <c r="I212" s="2">
        <v>590133782</v>
      </c>
      <c r="J212" s="2">
        <v>363981108</v>
      </c>
      <c r="K212" s="2">
        <v>734863127</v>
      </c>
      <c r="L212" s="2">
        <v>3697250</v>
      </c>
      <c r="M212" s="2">
        <v>639698598</v>
      </c>
      <c r="N212" s="2">
        <v>447677791</v>
      </c>
      <c r="O212" s="2">
        <v>192020807</v>
      </c>
      <c r="P212" s="2">
        <v>68142057</v>
      </c>
      <c r="Q212" s="5">
        <v>9.7699999999999995E-2</v>
      </c>
      <c r="R212" t="s">
        <v>42</v>
      </c>
      <c r="S212" s="3">
        <v>1.00624180589755</v>
      </c>
      <c r="T212" s="3">
        <v>2.8379845489240298</v>
      </c>
      <c r="U212" s="3">
        <v>0.68819665164631805</v>
      </c>
      <c r="V212" s="3">
        <v>1.2783018410561</v>
      </c>
      <c r="W212" s="3">
        <v>0.37209816942830098</v>
      </c>
      <c r="X212" s="3">
        <v>0.49982141168119099</v>
      </c>
      <c r="Y212" s="3">
        <v>11.070536071430899</v>
      </c>
      <c r="Z212" s="3">
        <v>1.0709215895845401</v>
      </c>
      <c r="AA212" s="3">
        <v>533.44208408619102</v>
      </c>
      <c r="AB212" s="3">
        <v>534.15045571635699</v>
      </c>
      <c r="AC212" s="3">
        <v>5.8675277634388596</v>
      </c>
      <c r="AD212" s="3">
        <v>-15.3007870014843</v>
      </c>
      <c r="AE212" s="3">
        <v>26.1301458659253</v>
      </c>
      <c r="AF212" s="3">
        <v>4.08239288348455</v>
      </c>
      <c r="AG212" s="3">
        <v>0</v>
      </c>
      <c r="AH212" s="2">
        <v>109141199</v>
      </c>
      <c r="AI212" s="3">
        <v>2.0692066868483301</v>
      </c>
      <c r="AJ212" s="3">
        <v>3.0638332505870798</v>
      </c>
      <c r="AL212">
        <f t="shared" si="3"/>
        <v>1</v>
      </c>
    </row>
    <row r="213" spans="1:38" ht="14.45" hidden="1" customHeight="1" x14ac:dyDescent="0.25">
      <c r="A213">
        <v>9373</v>
      </c>
      <c r="B213" s="1">
        <v>45838</v>
      </c>
      <c r="C213">
        <v>1</v>
      </c>
      <c r="D213" s="16" t="s">
        <v>283</v>
      </c>
      <c r="E213" t="s">
        <v>194</v>
      </c>
      <c r="F213" s="6">
        <v>29115</v>
      </c>
      <c r="G213" s="6">
        <v>154</v>
      </c>
      <c r="H213" s="6">
        <v>2</v>
      </c>
      <c r="I213" s="2">
        <v>544557444</v>
      </c>
      <c r="J213" s="2">
        <v>173433769</v>
      </c>
      <c r="K213" s="2">
        <v>694657571</v>
      </c>
      <c r="L213" s="2">
        <v>729574</v>
      </c>
      <c r="M213" s="2">
        <v>550262517</v>
      </c>
      <c r="N213" s="2">
        <v>509311163</v>
      </c>
      <c r="O213" s="2">
        <v>40951354</v>
      </c>
      <c r="P213" s="2">
        <v>72499314</v>
      </c>
      <c r="Q213" s="5">
        <v>0.1066</v>
      </c>
      <c r="R213" t="s">
        <v>42</v>
      </c>
      <c r="S213" s="3">
        <v>0.210052846310949</v>
      </c>
      <c r="T213" s="3">
        <v>3.25404039971228</v>
      </c>
      <c r="U213" s="3">
        <v>0.89209643015506102</v>
      </c>
      <c r="V213" s="3">
        <v>0.83532381204580497</v>
      </c>
      <c r="W213" s="3">
        <v>0.30895087718239</v>
      </c>
      <c r="X213" s="3">
        <v>1.0101604634386401</v>
      </c>
      <c r="Y213" s="3">
        <v>6.27429109191295</v>
      </c>
      <c r="Z213" s="3">
        <v>1.25401876216374</v>
      </c>
      <c r="AA213" s="3">
        <v>237.87310870279401</v>
      </c>
      <c r="AB213" s="3">
        <v>239.22125525215299</v>
      </c>
      <c r="AC213" s="3">
        <v>7.2103244952612799</v>
      </c>
      <c r="AD213" s="3">
        <v>-6.7510956034701204</v>
      </c>
      <c r="AE213" s="3">
        <v>5.8951857302941599</v>
      </c>
      <c r="AF213" s="3">
        <v>10.1357853047858</v>
      </c>
      <c r="AG213" s="3">
        <v>0</v>
      </c>
      <c r="AH213" s="2">
        <v>194940344</v>
      </c>
      <c r="AI213" s="3">
        <v>0.15689803630417801</v>
      </c>
      <c r="AJ213" s="3">
        <v>0.15689803630417801</v>
      </c>
      <c r="AL213">
        <f t="shared" si="3"/>
        <v>1</v>
      </c>
    </row>
    <row r="214" spans="1:38" ht="14.45" hidden="1" customHeight="1" x14ac:dyDescent="0.25">
      <c r="A214">
        <v>24534</v>
      </c>
      <c r="B214" s="1">
        <v>45838</v>
      </c>
      <c r="C214">
        <v>1</v>
      </c>
      <c r="D214" s="16" t="s">
        <v>284</v>
      </c>
      <c r="E214" t="s">
        <v>142</v>
      </c>
      <c r="F214" s="6">
        <v>195129</v>
      </c>
      <c r="G214" s="6">
        <v>427</v>
      </c>
      <c r="H214" s="6">
        <v>22</v>
      </c>
      <c r="I214" s="2">
        <v>2138933758</v>
      </c>
      <c r="J214" s="2">
        <v>39989266</v>
      </c>
      <c r="K214" s="2">
        <v>2604748429</v>
      </c>
      <c r="L214" s="2">
        <v>18000618</v>
      </c>
      <c r="M214" s="2">
        <v>2278702552</v>
      </c>
      <c r="N214" s="2">
        <v>2173312659</v>
      </c>
      <c r="O214" s="2">
        <v>105389893</v>
      </c>
      <c r="P214" s="2">
        <v>306300339</v>
      </c>
      <c r="Q214" s="5">
        <v>0.11749999999999999</v>
      </c>
      <c r="R214" t="s">
        <v>42</v>
      </c>
      <c r="S214" s="3">
        <v>1.3821386971263601</v>
      </c>
      <c r="T214" s="3">
        <v>3.40501888829434</v>
      </c>
      <c r="U214" s="3">
        <v>0.64566711732151805</v>
      </c>
      <c r="V214" s="3">
        <v>2.0015467912400902</v>
      </c>
      <c r="W214" s="3">
        <v>0.82653994934984798</v>
      </c>
      <c r="X214" s="3">
        <v>0.68975721874599505</v>
      </c>
      <c r="Y214" s="3">
        <v>13.9770527645417</v>
      </c>
      <c r="Z214" s="3">
        <v>1.3137993947829101</v>
      </c>
      <c r="AA214" s="3">
        <v>12.741537644853899</v>
      </c>
      <c r="AB214" s="3">
        <v>13.055573536273499</v>
      </c>
      <c r="AC214" s="3">
        <v>10.764351170283399</v>
      </c>
      <c r="AD214" s="3">
        <v>-1.3787826725193399</v>
      </c>
      <c r="AE214" s="3">
        <v>4.0460680128122997</v>
      </c>
      <c r="AF214" s="3">
        <v>0</v>
      </c>
      <c r="AG214" s="3">
        <v>0</v>
      </c>
      <c r="AH214" s="2">
        <v>222865793</v>
      </c>
      <c r="AI214" s="3">
        <v>0</v>
      </c>
      <c r="AJ214" s="3">
        <v>0</v>
      </c>
      <c r="AL214">
        <f t="shared" si="3"/>
        <v>1</v>
      </c>
    </row>
    <row r="215" spans="1:38" ht="14.45" customHeight="1" x14ac:dyDescent="0.25">
      <c r="A215">
        <v>68680</v>
      </c>
      <c r="B215" s="1">
        <v>45838</v>
      </c>
      <c r="C215">
        <v>2</v>
      </c>
      <c r="D215" s="16" t="s">
        <v>285</v>
      </c>
      <c r="E215" t="s">
        <v>77</v>
      </c>
      <c r="F215" s="6">
        <v>9524</v>
      </c>
      <c r="G215" s="6">
        <v>31</v>
      </c>
      <c r="H215" s="6">
        <v>2</v>
      </c>
      <c r="I215" s="2">
        <v>58898104</v>
      </c>
      <c r="J215" s="2">
        <v>173354</v>
      </c>
      <c r="K215" s="2">
        <v>102967508</v>
      </c>
      <c r="L215" s="2">
        <v>195055</v>
      </c>
      <c r="M215" s="2">
        <v>91088973</v>
      </c>
      <c r="N215" s="2">
        <v>89162134</v>
      </c>
      <c r="O215" s="2">
        <v>1926839</v>
      </c>
      <c r="P215" s="2">
        <v>11042929</v>
      </c>
      <c r="Q215" s="5">
        <v>0.1072</v>
      </c>
      <c r="R215" t="s">
        <v>42</v>
      </c>
      <c r="S215" s="3">
        <v>0.37886708882961401</v>
      </c>
      <c r="T215" s="3">
        <v>3.8190940777162399</v>
      </c>
      <c r="U215" s="3">
        <v>0.91037293915293505</v>
      </c>
      <c r="V215" s="3">
        <v>1.3893333476405301</v>
      </c>
      <c r="W215" s="3">
        <v>1.25624756953127</v>
      </c>
      <c r="X215" s="3">
        <v>0.65573587903610597</v>
      </c>
      <c r="Y215" s="3">
        <v>7.4100902034233904</v>
      </c>
      <c r="Z215" s="3">
        <v>0.51597723756079605</v>
      </c>
      <c r="AA215" s="3">
        <v>1.5698190217468599</v>
      </c>
      <c r="AB215" s="3">
        <v>1.5698190217468599</v>
      </c>
      <c r="AC215" s="3">
        <v>20.600808363741301</v>
      </c>
      <c r="AD215" s="3">
        <v>0</v>
      </c>
      <c r="AE215" s="3">
        <v>1.8713077915802301</v>
      </c>
      <c r="AF215" s="3">
        <v>0</v>
      </c>
      <c r="AG215" s="3">
        <v>0</v>
      </c>
      <c r="AH215" s="2">
        <v>3950000</v>
      </c>
      <c r="AI215" s="3">
        <v>0</v>
      </c>
      <c r="AJ215" s="3">
        <v>0</v>
      </c>
      <c r="AL215">
        <f t="shared" si="3"/>
        <v>1</v>
      </c>
    </row>
    <row r="216" spans="1:38" ht="14.45" hidden="1" customHeight="1" x14ac:dyDescent="0.25">
      <c r="A216">
        <v>20041</v>
      </c>
      <c r="B216" s="1">
        <v>45838</v>
      </c>
      <c r="C216">
        <v>1</v>
      </c>
      <c r="D216" s="16" t="s">
        <v>286</v>
      </c>
      <c r="E216" t="s">
        <v>59</v>
      </c>
      <c r="F216" s="6">
        <v>15825</v>
      </c>
      <c r="G216" s="6">
        <v>57</v>
      </c>
      <c r="H216" s="6">
        <v>2</v>
      </c>
      <c r="I216" s="2">
        <v>152830646</v>
      </c>
      <c r="J216" s="2">
        <v>34125219</v>
      </c>
      <c r="K216" s="2">
        <v>230312925</v>
      </c>
      <c r="L216" s="2">
        <v>1059761</v>
      </c>
      <c r="M216" s="2">
        <v>204350606</v>
      </c>
      <c r="N216" s="2">
        <v>190593044</v>
      </c>
      <c r="O216" s="2">
        <v>13757562</v>
      </c>
      <c r="P216" s="2">
        <v>27582838</v>
      </c>
      <c r="Q216" s="5">
        <v>0.1197</v>
      </c>
      <c r="R216" t="s">
        <v>42</v>
      </c>
      <c r="S216" s="3">
        <v>0.92027922445082</v>
      </c>
      <c r="T216" s="3">
        <v>4.03864698431493</v>
      </c>
      <c r="U216" s="3">
        <v>0.83359046217139399</v>
      </c>
      <c r="V216" s="3">
        <v>1.7417828620576501</v>
      </c>
      <c r="W216" s="3">
        <v>1.3687392252467501</v>
      </c>
      <c r="X216" s="3">
        <v>1.2122411626788501</v>
      </c>
      <c r="Y216" s="3">
        <v>9.6508488357869506</v>
      </c>
      <c r="Z216" s="3">
        <v>0.77718978735980704</v>
      </c>
      <c r="AA216" s="3">
        <v>100.399911713218</v>
      </c>
      <c r="AB216" s="3">
        <v>123.719027751967</v>
      </c>
      <c r="AC216" s="3">
        <v>9.81912283038392</v>
      </c>
      <c r="AD216" s="3">
        <v>-4.7616601308393296</v>
      </c>
      <c r="AE216" s="3">
        <v>5.9734215958570296</v>
      </c>
      <c r="AF216" s="3">
        <v>0</v>
      </c>
      <c r="AG216" s="3">
        <v>0</v>
      </c>
      <c r="AH216" s="2">
        <v>69152150</v>
      </c>
      <c r="AI216" s="3">
        <v>0</v>
      </c>
      <c r="AJ216" s="3">
        <v>0</v>
      </c>
      <c r="AL216">
        <f t="shared" si="3"/>
        <v>1</v>
      </c>
    </row>
    <row r="217" spans="1:38" ht="14.45" hidden="1" customHeight="1" x14ac:dyDescent="0.25">
      <c r="A217">
        <v>12752</v>
      </c>
      <c r="B217" s="1">
        <v>45838</v>
      </c>
      <c r="C217">
        <v>1</v>
      </c>
      <c r="D217" s="16" t="s">
        <v>287</v>
      </c>
      <c r="E217" t="s">
        <v>59</v>
      </c>
      <c r="F217" s="6">
        <v>7429</v>
      </c>
      <c r="G217" s="6">
        <v>17</v>
      </c>
      <c r="H217" s="6">
        <v>0</v>
      </c>
      <c r="I217" s="2">
        <v>29494336</v>
      </c>
      <c r="J217" s="2">
        <v>0</v>
      </c>
      <c r="K217" s="2">
        <v>89830906</v>
      </c>
      <c r="L217" s="2">
        <v>428579</v>
      </c>
      <c r="M217" s="2">
        <v>78988618</v>
      </c>
      <c r="N217" s="2">
        <v>75904253</v>
      </c>
      <c r="O217" s="2">
        <v>3084365</v>
      </c>
      <c r="P217" s="2">
        <v>10513337</v>
      </c>
      <c r="Q217" s="5">
        <v>0.11700000000000001</v>
      </c>
      <c r="R217" t="s">
        <v>42</v>
      </c>
      <c r="S217" s="3">
        <v>0.95419053215382199</v>
      </c>
      <c r="T217" s="3">
        <v>3.1038716229801802</v>
      </c>
      <c r="U217" s="3">
        <v>0.75487911488496195</v>
      </c>
      <c r="V217" s="3">
        <v>2.1443066221256899</v>
      </c>
      <c r="W217" s="3">
        <v>0.69140393599638905</v>
      </c>
      <c r="X217" s="3">
        <v>0.67060672259243304</v>
      </c>
      <c r="Y217" s="3">
        <v>6.0156827465913096</v>
      </c>
      <c r="Z217" s="3">
        <v>0.100586521672424</v>
      </c>
      <c r="AA217" s="3">
        <v>0</v>
      </c>
      <c r="AB217" s="3">
        <v>0</v>
      </c>
      <c r="AC217" s="3">
        <v>26.5901548404733</v>
      </c>
      <c r="AD217" s="3">
        <v>0</v>
      </c>
      <c r="AE217" s="3">
        <v>3.4335232019144999</v>
      </c>
      <c r="AF217" s="3">
        <v>0</v>
      </c>
      <c r="AG217" s="3">
        <v>-5.8070049499982703</v>
      </c>
      <c r="AH217" s="2">
        <v>3000000</v>
      </c>
      <c r="AI217" s="3">
        <v>0.28535183453169999</v>
      </c>
      <c r="AJ217" s="3">
        <v>0.28535183453169999</v>
      </c>
      <c r="AL217">
        <f t="shared" si="3"/>
        <v>1</v>
      </c>
    </row>
    <row r="218" spans="1:38" ht="14.45" customHeight="1" x14ac:dyDescent="0.25">
      <c r="A218">
        <v>68433</v>
      </c>
      <c r="B218" s="1">
        <v>45838</v>
      </c>
      <c r="C218">
        <v>2</v>
      </c>
      <c r="D218" s="16" t="s">
        <v>288</v>
      </c>
      <c r="E218" t="s">
        <v>43</v>
      </c>
      <c r="F218" s="6">
        <v>173857</v>
      </c>
      <c r="G218" s="6">
        <v>431</v>
      </c>
      <c r="H218" s="6">
        <v>18</v>
      </c>
      <c r="I218" s="2">
        <v>2435943087</v>
      </c>
      <c r="J218" s="2">
        <v>336068583</v>
      </c>
      <c r="K218" s="2">
        <v>2821834346</v>
      </c>
      <c r="L218" s="2">
        <v>4528921</v>
      </c>
      <c r="M218" s="2">
        <v>2431478665</v>
      </c>
      <c r="N218" s="2">
        <v>2199776168</v>
      </c>
      <c r="O218" s="2">
        <v>231702497</v>
      </c>
      <c r="P218" s="2">
        <v>268096330</v>
      </c>
      <c r="Q218" s="5">
        <v>9.5000000000000001E-2</v>
      </c>
      <c r="R218" t="s">
        <v>42</v>
      </c>
      <c r="S218" s="3">
        <v>0.32099127338355798</v>
      </c>
      <c r="T218" s="3">
        <v>3.2869366031878302</v>
      </c>
      <c r="U218" s="3">
        <v>0.69727630940722896</v>
      </c>
      <c r="V218" s="3">
        <v>2.2639314643396702</v>
      </c>
      <c r="W218" s="3">
        <v>1.6464597311012601</v>
      </c>
      <c r="X218" s="3">
        <v>1.4299283996367</v>
      </c>
      <c r="Y218" s="3">
        <v>20.5702487609584</v>
      </c>
      <c r="Z218" s="3">
        <v>5.4970114659906004</v>
      </c>
      <c r="AA218" s="3">
        <v>116.265793716758</v>
      </c>
      <c r="AB218" s="3">
        <v>125.35366784021301</v>
      </c>
      <c r="AC218" s="3">
        <v>4.0150786370788598</v>
      </c>
      <c r="AD218" s="3">
        <v>-9.2805981342601704</v>
      </c>
      <c r="AE218" s="3">
        <v>8.2110594949856797</v>
      </c>
      <c r="AF218" s="3">
        <v>5.0110822486955398</v>
      </c>
      <c r="AG218" s="3">
        <v>0</v>
      </c>
      <c r="AH218" s="2">
        <v>371125901</v>
      </c>
      <c r="AI218" s="3">
        <v>0.15738522045415501</v>
      </c>
      <c r="AJ218" s="3">
        <v>1.5974802788236599</v>
      </c>
      <c r="AL218">
        <f t="shared" si="3"/>
        <v>1</v>
      </c>
    </row>
    <row r="219" spans="1:38" ht="14.45" hidden="1" customHeight="1" x14ac:dyDescent="0.25">
      <c r="A219">
        <v>5439</v>
      </c>
      <c r="B219" s="1">
        <v>45838</v>
      </c>
      <c r="C219">
        <v>1</v>
      </c>
      <c r="D219" s="16" t="s">
        <v>289</v>
      </c>
      <c r="E219" t="s">
        <v>43</v>
      </c>
      <c r="F219" s="6">
        <v>3871</v>
      </c>
      <c r="G219" s="6">
        <v>7</v>
      </c>
      <c r="H219" s="6">
        <v>0</v>
      </c>
      <c r="I219" s="2">
        <v>21173687</v>
      </c>
      <c r="J219" s="2">
        <v>0</v>
      </c>
      <c r="K219" s="2">
        <v>41615634</v>
      </c>
      <c r="L219" s="2">
        <v>193370</v>
      </c>
      <c r="M219" s="2">
        <v>37607538</v>
      </c>
      <c r="N219" s="2">
        <v>36437007</v>
      </c>
      <c r="O219" s="2">
        <v>1170531</v>
      </c>
      <c r="P219" s="2">
        <v>4012093</v>
      </c>
      <c r="Q219" s="5">
        <v>9.64E-2</v>
      </c>
      <c r="R219" t="s">
        <v>42</v>
      </c>
      <c r="S219" s="3">
        <v>0.92931420917436902</v>
      </c>
      <c r="T219" s="3">
        <v>3.2650902302725902</v>
      </c>
      <c r="U219" s="3">
        <v>0.73522528277016297</v>
      </c>
      <c r="V219" s="3">
        <v>0.76204489090633998</v>
      </c>
      <c r="W219" s="3">
        <v>0.24786424773351901</v>
      </c>
      <c r="X219" s="3">
        <v>0.58368672399851795</v>
      </c>
      <c r="Y219" s="3">
        <v>4.0216664967636602</v>
      </c>
      <c r="Z219" s="3">
        <v>5.59807561788822E-2</v>
      </c>
      <c r="AA219" s="3">
        <v>0</v>
      </c>
      <c r="AB219" s="3">
        <v>0</v>
      </c>
      <c r="AC219" s="3">
        <v>22.509062339408299</v>
      </c>
      <c r="AD219" s="3">
        <v>-0.365445167896158</v>
      </c>
      <c r="AE219" s="3">
        <v>2.8127193736853799</v>
      </c>
      <c r="AF219" s="3">
        <v>0</v>
      </c>
      <c r="AG219" s="3">
        <v>-3.13985742603673</v>
      </c>
      <c r="AH219" s="2">
        <v>2500000</v>
      </c>
      <c r="AI219" s="3">
        <v>0</v>
      </c>
      <c r="AJ219" s="3">
        <v>0</v>
      </c>
      <c r="AL219">
        <f t="shared" si="3"/>
        <v>1</v>
      </c>
    </row>
    <row r="220" spans="1:38" ht="14.45" hidden="1" customHeight="1" x14ac:dyDescent="0.25">
      <c r="A220">
        <v>930</v>
      </c>
      <c r="B220" s="1">
        <v>45838</v>
      </c>
      <c r="C220">
        <v>1</v>
      </c>
      <c r="D220" s="16" t="s">
        <v>290</v>
      </c>
      <c r="E220" t="s">
        <v>43</v>
      </c>
      <c r="F220" s="6">
        <v>206</v>
      </c>
      <c r="G220" s="6">
        <v>0</v>
      </c>
      <c r="H220" s="6">
        <v>3</v>
      </c>
      <c r="I220" s="2">
        <v>142720</v>
      </c>
      <c r="J220" s="2">
        <v>0</v>
      </c>
      <c r="K220" s="2">
        <v>1105817</v>
      </c>
      <c r="L220" s="2">
        <v>1491</v>
      </c>
      <c r="M220" s="2">
        <v>895475</v>
      </c>
      <c r="N220" s="2">
        <v>895475</v>
      </c>
      <c r="O220" s="2">
        <v>0</v>
      </c>
      <c r="P220" s="2">
        <v>206292</v>
      </c>
      <c r="Q220" s="5">
        <v>0.18659999999999999</v>
      </c>
      <c r="R220" t="s">
        <v>42</v>
      </c>
      <c r="S220" s="3">
        <v>0.26966487221665097</v>
      </c>
      <c r="T220" s="3">
        <v>3.54687981827011</v>
      </c>
      <c r="U220" s="3">
        <v>0.92601597777005895</v>
      </c>
      <c r="V220" s="3">
        <v>0</v>
      </c>
      <c r="W220" s="3">
        <v>0</v>
      </c>
      <c r="X220" s="3">
        <v>24.5929091928251</v>
      </c>
      <c r="Y220" s="3">
        <v>0</v>
      </c>
      <c r="Z220" s="3">
        <v>0</v>
      </c>
      <c r="AA220" s="3">
        <v>0</v>
      </c>
      <c r="AB220" s="3">
        <v>0</v>
      </c>
      <c r="AC220" s="3">
        <v>36.227965386677901</v>
      </c>
      <c r="AD220" s="3">
        <v>0</v>
      </c>
      <c r="AE220" s="3">
        <v>0</v>
      </c>
      <c r="AF220" s="3">
        <v>0</v>
      </c>
      <c r="AG220" s="3">
        <v>0</v>
      </c>
      <c r="AH220" s="2">
        <v>0</v>
      </c>
      <c r="AI220" s="3">
        <v>0</v>
      </c>
      <c r="AJ220" s="3">
        <v>0</v>
      </c>
      <c r="AL220">
        <f t="shared" si="3"/>
        <v>1</v>
      </c>
    </row>
    <row r="221" spans="1:38" ht="14.45" hidden="1" customHeight="1" x14ac:dyDescent="0.25">
      <c r="A221">
        <v>2441</v>
      </c>
      <c r="B221" s="1">
        <v>45838</v>
      </c>
      <c r="C221">
        <v>1</v>
      </c>
      <c r="D221" s="16" t="s">
        <v>291</v>
      </c>
      <c r="E221" t="s">
        <v>55</v>
      </c>
      <c r="F221" s="6">
        <v>106634</v>
      </c>
      <c r="G221" s="6">
        <v>309</v>
      </c>
      <c r="H221" s="6">
        <v>14</v>
      </c>
      <c r="I221" s="2">
        <v>1167349996</v>
      </c>
      <c r="J221" s="2">
        <v>0</v>
      </c>
      <c r="K221" s="2">
        <v>1412272248</v>
      </c>
      <c r="L221" s="2">
        <v>5012040</v>
      </c>
      <c r="M221" s="2">
        <v>1234306152</v>
      </c>
      <c r="N221" s="2">
        <v>1115800756</v>
      </c>
      <c r="O221" s="2">
        <v>118505396</v>
      </c>
      <c r="P221" s="2">
        <v>129409316</v>
      </c>
      <c r="Q221" s="5">
        <v>9.1499999999999998E-2</v>
      </c>
      <c r="R221" t="s">
        <v>42</v>
      </c>
      <c r="S221" s="3">
        <v>0.70978382632638104</v>
      </c>
      <c r="T221" s="3">
        <v>3.6906906634902601</v>
      </c>
      <c r="U221" s="3">
        <v>0.746217405978989</v>
      </c>
      <c r="V221" s="3">
        <v>2.07349433185761</v>
      </c>
      <c r="W221" s="3">
        <v>0.63298094190424803</v>
      </c>
      <c r="X221" s="3">
        <v>0.94323365209485999</v>
      </c>
      <c r="Y221" s="3">
        <v>18.7041680986862</v>
      </c>
      <c r="Z221" s="3">
        <v>3.29494052808377</v>
      </c>
      <c r="AA221" s="3">
        <v>0</v>
      </c>
      <c r="AB221" s="3">
        <v>0</v>
      </c>
      <c r="AC221" s="3">
        <v>4.8324493451350499</v>
      </c>
      <c r="AD221" s="3">
        <v>-6.0985733051861599</v>
      </c>
      <c r="AE221" s="3">
        <v>8.3911155351117497</v>
      </c>
      <c r="AF221" s="3">
        <v>2.5490835815106898</v>
      </c>
      <c r="AG221" s="3">
        <v>-3.1901876368776998E-2</v>
      </c>
      <c r="AH221" s="2">
        <v>354261275</v>
      </c>
      <c r="AI221" s="3">
        <v>1.4413405909664201</v>
      </c>
      <c r="AJ221" s="3">
        <v>1.4413405909664201</v>
      </c>
      <c r="AL221">
        <f t="shared" si="3"/>
        <v>1</v>
      </c>
    </row>
    <row r="222" spans="1:38" ht="14.45" customHeight="1" x14ac:dyDescent="0.25">
      <c r="A222">
        <v>68681</v>
      </c>
      <c r="B222" s="1">
        <v>45838</v>
      </c>
      <c r="C222">
        <v>2</v>
      </c>
      <c r="D222" s="16" t="s">
        <v>292</v>
      </c>
      <c r="E222" t="s">
        <v>55</v>
      </c>
      <c r="F222" s="6">
        <v>47366</v>
      </c>
      <c r="G222" s="6">
        <v>203</v>
      </c>
      <c r="H222" s="6">
        <v>2</v>
      </c>
      <c r="I222" s="2">
        <v>879932175</v>
      </c>
      <c r="J222" s="2">
        <v>122880846</v>
      </c>
      <c r="K222" s="2">
        <v>1254964931</v>
      </c>
      <c r="L222" s="2">
        <v>-1368067</v>
      </c>
      <c r="M222" s="2">
        <v>913261297</v>
      </c>
      <c r="N222" s="2">
        <v>838440383</v>
      </c>
      <c r="O222" s="2">
        <v>74820914</v>
      </c>
      <c r="P222" s="2">
        <v>137378808</v>
      </c>
      <c r="Q222" s="5">
        <v>0.1095</v>
      </c>
      <c r="R222" t="s">
        <v>42</v>
      </c>
      <c r="S222" s="3">
        <v>-0.21802473777651701</v>
      </c>
      <c r="T222" s="3">
        <v>2.4107392368241398</v>
      </c>
      <c r="U222" s="3">
        <v>1.0609897498501</v>
      </c>
      <c r="V222" s="3">
        <v>0.81788724227523601</v>
      </c>
      <c r="W222" s="3">
        <v>0.61879110171190199</v>
      </c>
      <c r="X222" s="3">
        <v>0.35530522565560202</v>
      </c>
      <c r="Y222" s="3">
        <v>5.2386922734108996</v>
      </c>
      <c r="Z222" s="3">
        <v>0.38683550085832702</v>
      </c>
      <c r="AA222" s="3">
        <v>86.195389029725703</v>
      </c>
      <c r="AB222" s="3">
        <v>89.446726019052406</v>
      </c>
      <c r="AC222" s="3">
        <v>11.754254350554399</v>
      </c>
      <c r="AD222" s="3">
        <v>-6.8303941027061503</v>
      </c>
      <c r="AE222" s="3">
        <v>5.9619924152286901</v>
      </c>
      <c r="AF222" s="3">
        <v>13.546195260176599</v>
      </c>
      <c r="AG222" s="3">
        <v>0</v>
      </c>
      <c r="AH222" s="2">
        <v>402931464</v>
      </c>
      <c r="AI222" s="3">
        <v>12.8219965338468</v>
      </c>
      <c r="AJ222" s="3">
        <v>5.7770205721977197</v>
      </c>
      <c r="AL222">
        <f t="shared" si="3"/>
        <v>0</v>
      </c>
    </row>
    <row r="223" spans="1:38" ht="14.45" hidden="1" customHeight="1" x14ac:dyDescent="0.25">
      <c r="A223">
        <v>19538</v>
      </c>
      <c r="B223" s="1">
        <v>45838</v>
      </c>
      <c r="C223">
        <v>1</v>
      </c>
      <c r="D223" s="16" t="s">
        <v>293</v>
      </c>
      <c r="E223" t="s">
        <v>69</v>
      </c>
      <c r="F223" s="6">
        <v>2094</v>
      </c>
      <c r="G223" s="6">
        <v>3</v>
      </c>
      <c r="H223" s="6">
        <v>1</v>
      </c>
      <c r="I223" s="2">
        <v>7563232</v>
      </c>
      <c r="J223" s="2">
        <v>0</v>
      </c>
      <c r="K223" s="2">
        <v>15179574</v>
      </c>
      <c r="L223" s="2">
        <v>-215922</v>
      </c>
      <c r="M223" s="2">
        <v>13357311</v>
      </c>
      <c r="N223" s="2">
        <v>13357311</v>
      </c>
      <c r="O223" s="2">
        <v>0</v>
      </c>
      <c r="P223" s="2">
        <v>1866447</v>
      </c>
      <c r="Q223" s="5">
        <v>0.1227</v>
      </c>
      <c r="R223" t="s">
        <v>42</v>
      </c>
      <c r="S223" s="3">
        <v>-2.8449019715573001</v>
      </c>
      <c r="T223" s="3">
        <v>2.2955848431583101</v>
      </c>
      <c r="U223" s="3">
        <v>2.0170799261408598</v>
      </c>
      <c r="V223" s="3">
        <v>2.5606380975752199</v>
      </c>
      <c r="W223" s="3">
        <v>1.50727889875651</v>
      </c>
      <c r="X223" s="3">
        <v>1.43100198433685</v>
      </c>
      <c r="Y223" s="3">
        <v>10.376238918115501</v>
      </c>
      <c r="Z223" s="3">
        <v>1.9156182843659599</v>
      </c>
      <c r="AA223" s="3">
        <v>0</v>
      </c>
      <c r="AB223" s="3">
        <v>0</v>
      </c>
      <c r="AC223" s="3">
        <v>43.616250363811297</v>
      </c>
      <c r="AD223" s="3">
        <v>0</v>
      </c>
      <c r="AE223" s="3">
        <v>0</v>
      </c>
      <c r="AF223" s="3">
        <v>0</v>
      </c>
      <c r="AG223" s="3">
        <v>0</v>
      </c>
      <c r="AH223" s="2">
        <v>0</v>
      </c>
      <c r="AI223" s="3">
        <v>0</v>
      </c>
      <c r="AJ223" s="3">
        <v>0</v>
      </c>
      <c r="AL223">
        <f t="shared" si="3"/>
        <v>0</v>
      </c>
    </row>
    <row r="224" spans="1:38" ht="14.45" customHeight="1" x14ac:dyDescent="0.25">
      <c r="A224">
        <v>60184</v>
      </c>
      <c r="B224" s="1">
        <v>45838</v>
      </c>
      <c r="C224">
        <v>2</v>
      </c>
      <c r="D224" s="16" t="s">
        <v>294</v>
      </c>
      <c r="E224" t="s">
        <v>67</v>
      </c>
      <c r="F224" s="6">
        <v>1892</v>
      </c>
      <c r="G224" s="6">
        <v>4</v>
      </c>
      <c r="H224" s="6">
        <v>1</v>
      </c>
      <c r="I224" s="2">
        <v>4815273</v>
      </c>
      <c r="J224" s="2">
        <v>0</v>
      </c>
      <c r="K224" s="2">
        <v>11057077</v>
      </c>
      <c r="L224" s="2">
        <v>18001</v>
      </c>
      <c r="M224" s="2">
        <v>10295499</v>
      </c>
      <c r="N224" s="2">
        <v>10295499</v>
      </c>
      <c r="O224" s="2">
        <v>0</v>
      </c>
      <c r="P224" s="2">
        <v>857510</v>
      </c>
      <c r="Q224" s="5">
        <v>7.6700000000000004E-2</v>
      </c>
      <c r="R224" t="s">
        <v>42</v>
      </c>
      <c r="S224" s="3">
        <v>0.32560142250976498</v>
      </c>
      <c r="T224" s="3">
        <v>2.4233348469943699</v>
      </c>
      <c r="U224" s="3">
        <v>1.1271064418277701</v>
      </c>
      <c r="V224" s="3">
        <v>6.8232268450823002</v>
      </c>
      <c r="W224" s="3">
        <v>5.9787679743183801</v>
      </c>
      <c r="X224" s="3">
        <v>6.5672912003120096</v>
      </c>
      <c r="Y224" s="3">
        <v>38.315238306258799</v>
      </c>
      <c r="Z224" s="3">
        <v>3.1647444344672402</v>
      </c>
      <c r="AA224" s="3">
        <v>0</v>
      </c>
      <c r="AB224" s="3">
        <v>0</v>
      </c>
      <c r="AC224" s="3">
        <v>27.7402156103281</v>
      </c>
      <c r="AD224" s="3">
        <v>0</v>
      </c>
      <c r="AE224" s="3">
        <v>0</v>
      </c>
      <c r="AF224" s="3">
        <v>0</v>
      </c>
      <c r="AG224" s="3">
        <v>-10.625765297197701</v>
      </c>
      <c r="AH224" s="2">
        <v>3060000</v>
      </c>
      <c r="AI224" s="3">
        <v>0</v>
      </c>
      <c r="AJ224" s="3">
        <v>0</v>
      </c>
      <c r="AL224">
        <f t="shared" si="3"/>
        <v>1</v>
      </c>
    </row>
    <row r="225" spans="1:38" ht="14.45" hidden="1" customHeight="1" x14ac:dyDescent="0.25">
      <c r="A225">
        <v>23990</v>
      </c>
      <c r="B225" s="1">
        <v>45838</v>
      </c>
      <c r="C225">
        <v>1</v>
      </c>
      <c r="D225" s="16" t="s">
        <v>295</v>
      </c>
      <c r="E225" t="s">
        <v>142</v>
      </c>
      <c r="F225" s="6">
        <v>853</v>
      </c>
      <c r="G225" s="6">
        <v>1</v>
      </c>
      <c r="H225" s="6">
        <v>1</v>
      </c>
      <c r="I225" s="2">
        <v>933233</v>
      </c>
      <c r="J225" s="2">
        <v>0</v>
      </c>
      <c r="K225" s="2">
        <v>3107461</v>
      </c>
      <c r="L225" s="2">
        <v>8584</v>
      </c>
      <c r="M225" s="2">
        <v>2457699</v>
      </c>
      <c r="N225" s="2">
        <v>2457699</v>
      </c>
      <c r="O225" s="2">
        <v>0</v>
      </c>
      <c r="P225" s="2">
        <v>636642</v>
      </c>
      <c r="Q225" s="5">
        <v>0.2049</v>
      </c>
      <c r="R225" t="s">
        <v>42</v>
      </c>
      <c r="S225" s="3">
        <v>0.552476764792865</v>
      </c>
      <c r="T225" s="3">
        <v>4.0098331081226801</v>
      </c>
      <c r="U225" s="3">
        <v>0.899413232240171</v>
      </c>
      <c r="V225" s="3">
        <v>1.5251282369997601</v>
      </c>
      <c r="W225" s="3">
        <v>0.40750809283426498</v>
      </c>
      <c r="X225" s="3">
        <v>0.64956982875659097</v>
      </c>
      <c r="Y225" s="3">
        <v>2.2356363544975002</v>
      </c>
      <c r="Z225" s="3">
        <v>9.9742084248290203E-2</v>
      </c>
      <c r="AA225" s="3">
        <v>0</v>
      </c>
      <c r="AB225" s="3">
        <v>0</v>
      </c>
      <c r="AC225" s="3">
        <v>60.965817431015203</v>
      </c>
      <c r="AD225" s="3">
        <v>0</v>
      </c>
      <c r="AE225" s="3">
        <v>0</v>
      </c>
      <c r="AF225" s="3">
        <v>0</v>
      </c>
      <c r="AG225" s="3">
        <v>0</v>
      </c>
      <c r="AH225" s="2">
        <v>200000</v>
      </c>
      <c r="AI225" s="3">
        <v>0</v>
      </c>
      <c r="AJ225" s="3">
        <v>0</v>
      </c>
      <c r="AL225">
        <f t="shared" si="3"/>
        <v>1</v>
      </c>
    </row>
    <row r="226" spans="1:38" ht="14.45" hidden="1" customHeight="1" x14ac:dyDescent="0.25">
      <c r="A226">
        <v>9880</v>
      </c>
      <c r="B226" s="1">
        <v>45838</v>
      </c>
      <c r="C226">
        <v>1</v>
      </c>
      <c r="D226" s="16" t="s">
        <v>296</v>
      </c>
      <c r="E226" t="s">
        <v>55</v>
      </c>
      <c r="F226" s="6">
        <v>2254</v>
      </c>
      <c r="G226" s="6">
        <v>5</v>
      </c>
      <c r="H226" s="6">
        <v>0</v>
      </c>
      <c r="I226" s="2">
        <v>8134692</v>
      </c>
      <c r="J226" s="2">
        <v>0</v>
      </c>
      <c r="K226" s="2">
        <v>25283387</v>
      </c>
      <c r="L226" s="2">
        <v>224126</v>
      </c>
      <c r="M226" s="2">
        <v>20970933</v>
      </c>
      <c r="N226" s="2">
        <v>18992780</v>
      </c>
      <c r="O226" s="2">
        <v>1978153</v>
      </c>
      <c r="P226" s="2">
        <v>4247403</v>
      </c>
      <c r="Q226" s="5">
        <v>0.16800000000000001</v>
      </c>
      <c r="R226" t="s">
        <v>42</v>
      </c>
      <c r="S226" s="3">
        <v>1.7729112005444501</v>
      </c>
      <c r="T226" s="3">
        <v>4.3572405864767996</v>
      </c>
      <c r="U226" s="3">
        <v>0.56551497835612596</v>
      </c>
      <c r="V226" s="3">
        <v>1.92233461328345</v>
      </c>
      <c r="W226" s="3">
        <v>0.85350496367901796</v>
      </c>
      <c r="X226" s="3">
        <v>1.74152875118075</v>
      </c>
      <c r="Y226" s="3">
        <v>3.68168502023472</v>
      </c>
      <c r="Z226" s="3">
        <v>0.55393848900139697</v>
      </c>
      <c r="AA226" s="3">
        <v>0</v>
      </c>
      <c r="AB226" s="3">
        <v>0</v>
      </c>
      <c r="AC226" s="3">
        <v>52.556973478276497</v>
      </c>
      <c r="AD226" s="3">
        <v>0</v>
      </c>
      <c r="AE226" s="3">
        <v>7.8239240652369899</v>
      </c>
      <c r="AF226" s="3">
        <v>0</v>
      </c>
      <c r="AG226" s="3">
        <v>0</v>
      </c>
      <c r="AH226" s="2">
        <v>1000000</v>
      </c>
      <c r="AI226" s="3">
        <v>0</v>
      </c>
      <c r="AJ226" s="3">
        <v>0</v>
      </c>
      <c r="AL226">
        <f t="shared" si="3"/>
        <v>1</v>
      </c>
    </row>
    <row r="227" spans="1:38" ht="14.45" hidden="1" customHeight="1" x14ac:dyDescent="0.25">
      <c r="A227">
        <v>5754</v>
      </c>
      <c r="B227" s="1">
        <v>45838</v>
      </c>
      <c r="C227">
        <v>1</v>
      </c>
      <c r="D227" s="16" t="s">
        <v>297</v>
      </c>
      <c r="E227" t="s">
        <v>113</v>
      </c>
      <c r="F227" s="6">
        <v>146083</v>
      </c>
      <c r="G227" s="6">
        <v>326</v>
      </c>
      <c r="H227" s="6">
        <v>2</v>
      </c>
      <c r="I227" s="2">
        <v>1852196353</v>
      </c>
      <c r="J227" s="2">
        <v>155581320</v>
      </c>
      <c r="K227" s="2">
        <v>2493025765</v>
      </c>
      <c r="L227" s="2">
        <v>4761574</v>
      </c>
      <c r="M227" s="2">
        <v>1941791220</v>
      </c>
      <c r="N227" s="2">
        <v>1735106824</v>
      </c>
      <c r="O227" s="2">
        <v>206684396</v>
      </c>
      <c r="P227" s="2">
        <v>270230277</v>
      </c>
      <c r="Q227" s="5">
        <v>0.1084</v>
      </c>
      <c r="R227" t="s">
        <v>42</v>
      </c>
      <c r="S227" s="3">
        <v>0.38199155956176001</v>
      </c>
      <c r="T227" s="3">
        <v>2.5704031181563001</v>
      </c>
      <c r="U227" s="3">
        <v>0.80591990894967103</v>
      </c>
      <c r="V227" s="3">
        <v>2.22324301272393</v>
      </c>
      <c r="W227" s="3">
        <v>1.7104021368300399</v>
      </c>
      <c r="X227" s="3">
        <v>0.79897932937998795</v>
      </c>
      <c r="Y227" s="3">
        <v>15.238420526801301</v>
      </c>
      <c r="Z227" s="3">
        <v>1.4565307202789901</v>
      </c>
      <c r="AA227" s="3">
        <v>57.552281604625698</v>
      </c>
      <c r="AB227" s="3">
        <v>57.573607860380498</v>
      </c>
      <c r="AC227" s="3">
        <v>7.84367978643815</v>
      </c>
      <c r="AD227" s="3">
        <v>5.5195147507471898E-2</v>
      </c>
      <c r="AE227" s="3">
        <v>8.2905038087322005</v>
      </c>
      <c r="AF227" s="3">
        <v>10.027974981638399</v>
      </c>
      <c r="AG227" s="3">
        <v>0</v>
      </c>
      <c r="AH227" s="2">
        <v>368537250</v>
      </c>
      <c r="AI227" s="3">
        <v>5.7640706189262403</v>
      </c>
      <c r="AJ227" s="3">
        <v>1.13654918097871</v>
      </c>
      <c r="AL227">
        <f t="shared" si="3"/>
        <v>1</v>
      </c>
    </row>
    <row r="228" spans="1:38" ht="14.45" hidden="1" customHeight="1" x14ac:dyDescent="0.25">
      <c r="A228">
        <v>10739</v>
      </c>
      <c r="B228" s="1">
        <v>45838</v>
      </c>
      <c r="C228">
        <v>1</v>
      </c>
      <c r="D228" s="16" t="s">
        <v>298</v>
      </c>
      <c r="E228" t="s">
        <v>55</v>
      </c>
      <c r="F228" s="6">
        <v>811</v>
      </c>
      <c r="G228" s="6">
        <v>2</v>
      </c>
      <c r="H228" s="6">
        <v>1</v>
      </c>
      <c r="I228" s="2">
        <v>4090960</v>
      </c>
      <c r="J228" s="2">
        <v>0</v>
      </c>
      <c r="K228" s="2">
        <v>6671510</v>
      </c>
      <c r="L228" s="2">
        <v>62680</v>
      </c>
      <c r="M228" s="2">
        <v>4811835</v>
      </c>
      <c r="N228" s="2">
        <v>4811835</v>
      </c>
      <c r="O228" s="2">
        <v>0</v>
      </c>
      <c r="P228" s="2">
        <v>1842501</v>
      </c>
      <c r="Q228" s="5">
        <v>0.2762</v>
      </c>
      <c r="R228" t="s">
        <v>42</v>
      </c>
      <c r="S228" s="3">
        <v>1.87903488115884</v>
      </c>
      <c r="T228" s="3">
        <v>4.7815861776419402</v>
      </c>
      <c r="U228" s="3">
        <v>0.61393480992387095</v>
      </c>
      <c r="V228" s="3">
        <v>5.1037653753642198</v>
      </c>
      <c r="W228" s="3">
        <v>2.3100690302520701</v>
      </c>
      <c r="X228" s="3">
        <v>0.80242779200969905</v>
      </c>
      <c r="Y228" s="3">
        <v>11.3320426963133</v>
      </c>
      <c r="Z228" s="3">
        <v>0</v>
      </c>
      <c r="AA228" s="3">
        <v>0</v>
      </c>
      <c r="AB228" s="3">
        <v>0</v>
      </c>
      <c r="AC228" s="3">
        <v>38.127500370980499</v>
      </c>
      <c r="AD228" s="3">
        <v>0</v>
      </c>
      <c r="AE228" s="3">
        <v>0</v>
      </c>
      <c r="AF228" s="3">
        <v>0</v>
      </c>
      <c r="AG228" s="3">
        <v>0</v>
      </c>
      <c r="AH228" s="2">
        <v>210000</v>
      </c>
      <c r="AI228" s="3">
        <v>0</v>
      </c>
      <c r="AJ228" s="3">
        <v>0</v>
      </c>
      <c r="AL228">
        <f t="shared" si="3"/>
        <v>1</v>
      </c>
    </row>
    <row r="229" spans="1:38" ht="14.45" hidden="1" customHeight="1" x14ac:dyDescent="0.25">
      <c r="A229">
        <v>3212</v>
      </c>
      <c r="B229" s="1">
        <v>45838</v>
      </c>
      <c r="C229">
        <v>1</v>
      </c>
      <c r="D229" s="16" t="s">
        <v>299</v>
      </c>
      <c r="E229" t="s">
        <v>80</v>
      </c>
      <c r="F229" s="6">
        <v>10219</v>
      </c>
      <c r="G229" s="6">
        <v>48</v>
      </c>
      <c r="H229" s="6">
        <v>0</v>
      </c>
      <c r="I229" s="2">
        <v>188400146</v>
      </c>
      <c r="J229" s="2">
        <v>39692142</v>
      </c>
      <c r="K229" s="2">
        <v>232920604</v>
      </c>
      <c r="L229" s="2">
        <v>481819</v>
      </c>
      <c r="M229" s="2">
        <v>159744796</v>
      </c>
      <c r="N229" s="2">
        <v>140850563</v>
      </c>
      <c r="O229" s="2">
        <v>18894233</v>
      </c>
      <c r="P229" s="2">
        <v>32738149</v>
      </c>
      <c r="Q229" s="5">
        <v>0.14050000000000001</v>
      </c>
      <c r="R229" t="s">
        <v>42</v>
      </c>
      <c r="S229" s="3">
        <v>0.41371951791778799</v>
      </c>
      <c r="T229" s="3">
        <v>3.3257547279930599</v>
      </c>
      <c r="U229" s="3">
        <v>1.0196013679735301</v>
      </c>
      <c r="V229" s="3">
        <v>1.4944224087809399</v>
      </c>
      <c r="W229" s="3">
        <v>0.76072074806141599</v>
      </c>
      <c r="X229" s="3">
        <v>0.80126636419910202</v>
      </c>
      <c r="Y229" s="3">
        <v>8.6000402771702191</v>
      </c>
      <c r="Z229" s="3">
        <v>1.01639833088914</v>
      </c>
      <c r="AA229" s="3">
        <v>99.638321030306301</v>
      </c>
      <c r="AB229" s="3">
        <v>121.241252827092</v>
      </c>
      <c r="AC229" s="3">
        <v>5.0292656805921698</v>
      </c>
      <c r="AD229" s="3">
        <v>0</v>
      </c>
      <c r="AE229" s="3">
        <v>8.1118770411569106</v>
      </c>
      <c r="AF229" s="3">
        <v>19.173547222984201</v>
      </c>
      <c r="AG229" s="3">
        <v>-4.4883325566146102</v>
      </c>
      <c r="AH229" s="2">
        <v>60374340</v>
      </c>
      <c r="AI229" s="3">
        <v>2.7124319093299998</v>
      </c>
      <c r="AJ229" s="3">
        <v>2.7124319093299998</v>
      </c>
      <c r="AL229">
        <f t="shared" si="3"/>
        <v>1</v>
      </c>
    </row>
    <row r="230" spans="1:38" ht="14.45" hidden="1" customHeight="1" x14ac:dyDescent="0.25">
      <c r="A230">
        <v>11975</v>
      </c>
      <c r="B230" s="1">
        <v>45838</v>
      </c>
      <c r="C230">
        <v>1</v>
      </c>
      <c r="D230" s="16" t="s">
        <v>300</v>
      </c>
      <c r="E230" t="s">
        <v>142</v>
      </c>
      <c r="F230" s="6">
        <v>1816</v>
      </c>
      <c r="G230" s="6">
        <v>5</v>
      </c>
      <c r="H230" s="6">
        <v>1</v>
      </c>
      <c r="I230" s="2">
        <v>10890297</v>
      </c>
      <c r="J230" s="2">
        <v>0</v>
      </c>
      <c r="K230" s="2">
        <v>23878026</v>
      </c>
      <c r="L230" s="2">
        <v>131485</v>
      </c>
      <c r="M230" s="2">
        <v>21589186</v>
      </c>
      <c r="N230" s="2">
        <v>21196104</v>
      </c>
      <c r="O230" s="2">
        <v>393082</v>
      </c>
      <c r="P230" s="2">
        <v>2248038</v>
      </c>
      <c r="Q230" s="5">
        <v>9.4100000000000003E-2</v>
      </c>
      <c r="R230" t="s">
        <v>42</v>
      </c>
      <c r="S230" s="3">
        <v>1.1013054429206199</v>
      </c>
      <c r="T230" s="3">
        <v>3.4328884640631498</v>
      </c>
      <c r="U230" s="3">
        <v>0.73624616412333299</v>
      </c>
      <c r="V230" s="3">
        <v>0.49404529555070897</v>
      </c>
      <c r="W230" s="3">
        <v>0.25202251141543702</v>
      </c>
      <c r="X230" s="3">
        <v>0.45191604967247501</v>
      </c>
      <c r="Y230" s="3">
        <v>2.3933314294509298</v>
      </c>
      <c r="Z230" s="3">
        <v>0.21943579245546599</v>
      </c>
      <c r="AA230" s="3">
        <v>0</v>
      </c>
      <c r="AB230" s="3">
        <v>0</v>
      </c>
      <c r="AC230" s="3">
        <v>27.621851990612601</v>
      </c>
      <c r="AD230" s="3">
        <v>0</v>
      </c>
      <c r="AE230" s="3">
        <v>1.64620810782265</v>
      </c>
      <c r="AF230" s="3">
        <v>0</v>
      </c>
      <c r="AG230" s="3">
        <v>0</v>
      </c>
      <c r="AH230" s="2">
        <v>1500000</v>
      </c>
      <c r="AI230" s="3">
        <v>0.80194373938518804</v>
      </c>
      <c r="AJ230" s="3">
        <v>0</v>
      </c>
      <c r="AL230">
        <f t="shared" si="3"/>
        <v>1</v>
      </c>
    </row>
    <row r="231" spans="1:38" ht="14.45" customHeight="1" x14ac:dyDescent="0.25">
      <c r="A231">
        <v>67440</v>
      </c>
      <c r="B231" s="1">
        <v>45838</v>
      </c>
      <c r="C231">
        <v>2</v>
      </c>
      <c r="D231" s="16" t="s">
        <v>301</v>
      </c>
      <c r="E231" t="s">
        <v>55</v>
      </c>
      <c r="F231" s="6">
        <v>1816</v>
      </c>
      <c r="G231" s="6">
        <v>3</v>
      </c>
      <c r="H231" s="6">
        <v>0</v>
      </c>
      <c r="I231" s="2">
        <v>3886144</v>
      </c>
      <c r="J231" s="2">
        <v>0</v>
      </c>
      <c r="K231" s="2">
        <v>12860903</v>
      </c>
      <c r="L231" s="2">
        <v>97465</v>
      </c>
      <c r="M231" s="2">
        <v>10754325</v>
      </c>
      <c r="N231" s="2">
        <v>10257196</v>
      </c>
      <c r="O231" s="2">
        <v>497129</v>
      </c>
      <c r="P231" s="2">
        <v>2084514</v>
      </c>
      <c r="Q231" s="5">
        <v>0.16209999999999999</v>
      </c>
      <c r="R231" t="s">
        <v>42</v>
      </c>
      <c r="S231" s="3">
        <v>1.51567895349183</v>
      </c>
      <c r="T231" s="3">
        <v>4.6879134381155003</v>
      </c>
      <c r="U231" s="3">
        <v>0.69495805646030195</v>
      </c>
      <c r="V231" s="3">
        <v>0.206991815022809</v>
      </c>
      <c r="W231" s="3">
        <v>0.18903056603152099</v>
      </c>
      <c r="X231" s="3">
        <v>0.82343834917079795</v>
      </c>
      <c r="Y231" s="3">
        <v>0.38589330654531501</v>
      </c>
      <c r="Z231" s="3">
        <v>0.12017189618299499</v>
      </c>
      <c r="AA231" s="3">
        <v>0</v>
      </c>
      <c r="AB231" s="3">
        <v>0</v>
      </c>
      <c r="AC231" s="3">
        <v>25.456843893465301</v>
      </c>
      <c r="AD231" s="3">
        <v>0</v>
      </c>
      <c r="AE231" s="3">
        <v>3.8654284228720202</v>
      </c>
      <c r="AF231" s="3">
        <v>0</v>
      </c>
      <c r="AG231" s="3">
        <v>0</v>
      </c>
      <c r="AH231" s="2">
        <v>300000</v>
      </c>
      <c r="AI231" s="3">
        <v>0</v>
      </c>
      <c r="AJ231" s="3">
        <v>0</v>
      </c>
      <c r="AL231">
        <f t="shared" si="3"/>
        <v>1</v>
      </c>
    </row>
    <row r="232" spans="1:38" ht="14.45" customHeight="1" x14ac:dyDescent="0.25">
      <c r="A232">
        <v>67489</v>
      </c>
      <c r="B232" s="1">
        <v>45838</v>
      </c>
      <c r="C232">
        <v>2</v>
      </c>
      <c r="D232" s="16" t="s">
        <v>302</v>
      </c>
      <c r="E232" t="s">
        <v>55</v>
      </c>
      <c r="F232" s="6">
        <v>2585</v>
      </c>
      <c r="G232" s="6">
        <v>8</v>
      </c>
      <c r="H232" s="6">
        <v>0</v>
      </c>
      <c r="I232" s="2">
        <v>22112227</v>
      </c>
      <c r="J232" s="2">
        <v>0</v>
      </c>
      <c r="K232" s="2">
        <v>37980275</v>
      </c>
      <c r="L232" s="2">
        <v>367896</v>
      </c>
      <c r="M232" s="2">
        <v>30639484</v>
      </c>
      <c r="N232" s="2">
        <v>30003924</v>
      </c>
      <c r="O232" s="2">
        <v>635560</v>
      </c>
      <c r="P232" s="2">
        <v>7162888</v>
      </c>
      <c r="Q232" s="5">
        <v>0.18859999999999999</v>
      </c>
      <c r="R232" t="s">
        <v>42</v>
      </c>
      <c r="S232" s="3">
        <v>1.93730034866783</v>
      </c>
      <c r="T232" s="3">
        <v>5.1853758299538404</v>
      </c>
      <c r="U232" s="3">
        <v>0.69137988721957899</v>
      </c>
      <c r="V232" s="3">
        <v>0.94243786480665204</v>
      </c>
      <c r="W232" s="3">
        <v>5.94919724729671E-2</v>
      </c>
      <c r="X232" s="3">
        <v>0.361781741839029</v>
      </c>
      <c r="Y232" s="3">
        <v>2.9093572313290399</v>
      </c>
      <c r="Z232" s="3">
        <v>0.388697966518533</v>
      </c>
      <c r="AA232" s="3">
        <v>0</v>
      </c>
      <c r="AB232" s="3">
        <v>0</v>
      </c>
      <c r="AC232" s="3">
        <v>25.239330152296201</v>
      </c>
      <c r="AD232" s="3">
        <v>0</v>
      </c>
      <c r="AE232" s="3">
        <v>1.6733949398733901</v>
      </c>
      <c r="AF232" s="3">
        <v>0</v>
      </c>
      <c r="AG232" s="3">
        <v>5.1976241985076402E-2</v>
      </c>
      <c r="AH232" s="2">
        <v>1800000</v>
      </c>
      <c r="AI232" s="3">
        <v>0</v>
      </c>
      <c r="AJ232" s="3">
        <v>0</v>
      </c>
      <c r="AL232">
        <f t="shared" si="3"/>
        <v>1</v>
      </c>
    </row>
    <row r="233" spans="1:38" ht="14.45" hidden="1" customHeight="1" x14ac:dyDescent="0.25">
      <c r="A233">
        <v>21508</v>
      </c>
      <c r="B233" s="1">
        <v>45838</v>
      </c>
      <c r="C233">
        <v>1</v>
      </c>
      <c r="D233" s="16" t="s">
        <v>303</v>
      </c>
      <c r="E233" t="s">
        <v>57</v>
      </c>
      <c r="F233" s="6">
        <v>2550</v>
      </c>
      <c r="G233" s="6">
        <v>6</v>
      </c>
      <c r="H233" s="6">
        <v>1</v>
      </c>
      <c r="I233" s="2">
        <v>10499261</v>
      </c>
      <c r="J233" s="2">
        <v>0</v>
      </c>
      <c r="K233" s="2">
        <v>16874905</v>
      </c>
      <c r="L233" s="2">
        <v>76452</v>
      </c>
      <c r="M233" s="2">
        <v>14595277</v>
      </c>
      <c r="N233" s="2">
        <v>14595277</v>
      </c>
      <c r="O233" s="2">
        <v>0</v>
      </c>
      <c r="P233" s="2">
        <v>2253686</v>
      </c>
      <c r="Q233" s="5">
        <v>0.13350000000000001</v>
      </c>
      <c r="R233" t="s">
        <v>42</v>
      </c>
      <c r="S233" s="3">
        <v>0.90610287880139195</v>
      </c>
      <c r="T233" s="3">
        <v>3.7616211765340299</v>
      </c>
      <c r="U233" s="3">
        <v>0.74923644585937099</v>
      </c>
      <c r="V233" s="3">
        <v>0.42462036137591003</v>
      </c>
      <c r="W233" s="3">
        <v>4.7593825889269699E-2</v>
      </c>
      <c r="X233" s="3">
        <v>0.61650053275178096</v>
      </c>
      <c r="Y233" s="3">
        <v>1.97818152129445</v>
      </c>
      <c r="Z233" s="3">
        <v>0.128456226821305</v>
      </c>
      <c r="AA233" s="3">
        <v>0</v>
      </c>
      <c r="AB233" s="3">
        <v>0</v>
      </c>
      <c r="AC233" s="3">
        <v>36.149287951547002</v>
      </c>
      <c r="AD233" s="3">
        <v>0</v>
      </c>
      <c r="AE233" s="3">
        <v>0</v>
      </c>
      <c r="AF233" s="3">
        <v>0</v>
      </c>
      <c r="AG233" s="3">
        <v>0</v>
      </c>
      <c r="AH233" s="2">
        <v>1000000</v>
      </c>
      <c r="AI233" s="3">
        <v>0</v>
      </c>
      <c r="AJ233" s="3">
        <v>0</v>
      </c>
      <c r="AL233">
        <f t="shared" si="3"/>
        <v>1</v>
      </c>
    </row>
    <row r="234" spans="1:38" ht="14.45" hidden="1" customHeight="1" x14ac:dyDescent="0.25">
      <c r="A234">
        <v>7126</v>
      </c>
      <c r="B234" s="1">
        <v>45838</v>
      </c>
      <c r="C234">
        <v>1</v>
      </c>
      <c r="D234" s="16" t="s">
        <v>304</v>
      </c>
      <c r="E234" t="s">
        <v>84</v>
      </c>
      <c r="F234" s="6">
        <v>91</v>
      </c>
      <c r="G234" s="6">
        <v>0</v>
      </c>
      <c r="H234" s="6">
        <v>1</v>
      </c>
      <c r="I234" s="2">
        <v>151968</v>
      </c>
      <c r="J234" s="2">
        <v>0</v>
      </c>
      <c r="K234" s="2">
        <v>418696</v>
      </c>
      <c r="L234" s="2">
        <v>-5805</v>
      </c>
      <c r="M234" s="2">
        <v>177998</v>
      </c>
      <c r="N234" s="2">
        <v>177998</v>
      </c>
      <c r="O234" s="2">
        <v>0</v>
      </c>
      <c r="P234" s="2">
        <v>240550</v>
      </c>
      <c r="Q234" s="5">
        <v>0.57450000000000001</v>
      </c>
      <c r="R234" t="s">
        <v>42</v>
      </c>
      <c r="S234" s="3">
        <v>-2.7728948927145201</v>
      </c>
      <c r="T234" s="3">
        <v>3.2328945105756901</v>
      </c>
      <c r="U234" s="3">
        <v>1.8427700348432099</v>
      </c>
      <c r="V234" s="3">
        <v>2.2169140871762498</v>
      </c>
      <c r="W234" s="3">
        <v>2.2169140871762498</v>
      </c>
      <c r="X234" s="3">
        <v>1.9431722467888</v>
      </c>
      <c r="Y234" s="3">
        <v>1.4005404281854099</v>
      </c>
      <c r="Z234" s="3">
        <v>0</v>
      </c>
      <c r="AA234" s="3">
        <v>0</v>
      </c>
      <c r="AB234" s="3">
        <v>0</v>
      </c>
      <c r="AC234" s="3">
        <v>61.877830215717402</v>
      </c>
      <c r="AD234" s="3">
        <v>0</v>
      </c>
      <c r="AE234" s="3">
        <v>0</v>
      </c>
      <c r="AF234" s="3">
        <v>0</v>
      </c>
      <c r="AG234" s="3">
        <v>0</v>
      </c>
      <c r="AH234" s="2">
        <v>100000</v>
      </c>
      <c r="AI234" s="3">
        <v>0</v>
      </c>
      <c r="AJ234" s="3">
        <v>0</v>
      </c>
      <c r="AL234">
        <f t="shared" si="3"/>
        <v>0</v>
      </c>
    </row>
    <row r="235" spans="1:38" ht="14.45" customHeight="1" x14ac:dyDescent="0.25">
      <c r="A235">
        <v>96660</v>
      </c>
      <c r="B235" s="1">
        <v>45838</v>
      </c>
      <c r="C235">
        <v>3</v>
      </c>
      <c r="D235" s="16" t="s">
        <v>305</v>
      </c>
      <c r="E235" t="s">
        <v>88</v>
      </c>
      <c r="F235" s="6">
        <v>725</v>
      </c>
      <c r="G235" s="6">
        <v>1</v>
      </c>
      <c r="H235" s="6">
        <v>1</v>
      </c>
      <c r="I235" s="2">
        <v>394094</v>
      </c>
      <c r="J235" s="2">
        <v>0</v>
      </c>
      <c r="K235" s="2">
        <v>2926359</v>
      </c>
      <c r="L235" s="2">
        <v>5085</v>
      </c>
      <c r="M235" s="2">
        <v>1994966</v>
      </c>
      <c r="N235" s="2">
        <v>0</v>
      </c>
      <c r="O235" s="2">
        <v>0</v>
      </c>
      <c r="P235" s="2">
        <v>930200</v>
      </c>
      <c r="Q235" s="5">
        <v>0.31790000000000002</v>
      </c>
      <c r="R235" t="s">
        <v>42</v>
      </c>
      <c r="S235" s="3">
        <v>0.34753083951764002</v>
      </c>
      <c r="T235" s="3">
        <v>2.5186930243350201</v>
      </c>
      <c r="U235" s="3">
        <v>0.96837724091427002</v>
      </c>
      <c r="V235" s="3">
        <v>6.3482316401670698</v>
      </c>
      <c r="W235" s="3">
        <v>0.30195841601242301</v>
      </c>
      <c r="X235" s="3">
        <v>1.0482270727288401</v>
      </c>
      <c r="Y235" s="3">
        <v>2.6895291335196698</v>
      </c>
      <c r="Z235" s="3">
        <v>0.45689099118469101</v>
      </c>
      <c r="AA235" s="3">
        <v>0</v>
      </c>
      <c r="AB235" s="3">
        <v>0</v>
      </c>
      <c r="AC235" s="3">
        <v>42.184161273445902</v>
      </c>
      <c r="AD235" s="3">
        <v>0</v>
      </c>
      <c r="AE235" s="3">
        <v>0</v>
      </c>
      <c r="AF235" s="3">
        <v>0</v>
      </c>
      <c r="AG235" s="3">
        <v>-1.46323371317996</v>
      </c>
      <c r="AH235" s="2">
        <v>100000</v>
      </c>
      <c r="AI235" s="3">
        <v>0</v>
      </c>
      <c r="AJ235" s="3">
        <v>0</v>
      </c>
      <c r="AL235">
        <f t="shared" si="3"/>
        <v>1</v>
      </c>
    </row>
    <row r="236" spans="1:38" ht="14.45" hidden="1" customHeight="1" x14ac:dyDescent="0.25">
      <c r="A236">
        <v>13261</v>
      </c>
      <c r="B236" s="1">
        <v>45838</v>
      </c>
      <c r="C236">
        <v>1</v>
      </c>
      <c r="D236" s="16" t="s">
        <v>306</v>
      </c>
      <c r="E236" t="s">
        <v>71</v>
      </c>
      <c r="F236" s="6">
        <v>1310</v>
      </c>
      <c r="G236" s="6">
        <v>3</v>
      </c>
      <c r="H236" s="6">
        <v>1</v>
      </c>
      <c r="I236" s="2">
        <v>13010330</v>
      </c>
      <c r="J236" s="2">
        <v>0</v>
      </c>
      <c r="K236" s="2">
        <v>35927908</v>
      </c>
      <c r="L236" s="2">
        <v>256102</v>
      </c>
      <c r="M236" s="2">
        <v>31257633</v>
      </c>
      <c r="N236" s="2">
        <v>31257633</v>
      </c>
      <c r="O236" s="2">
        <v>0</v>
      </c>
      <c r="P236" s="2">
        <v>4568845</v>
      </c>
      <c r="Q236" s="5">
        <v>0.12720000000000001</v>
      </c>
      <c r="R236" t="s">
        <v>42</v>
      </c>
      <c r="S236" s="3">
        <v>1.4256438198405501</v>
      </c>
      <c r="T236" s="3">
        <v>4.1280444160567296</v>
      </c>
      <c r="U236" s="3">
        <v>0.56569245473343099</v>
      </c>
      <c r="V236" s="3">
        <v>0.64098297276087501</v>
      </c>
      <c r="W236" s="3">
        <v>2.6794093616380198E-2</v>
      </c>
      <c r="X236" s="3">
        <v>2.43538019404581</v>
      </c>
      <c r="Y236" s="3">
        <v>1.82527531575267</v>
      </c>
      <c r="Z236" s="3">
        <v>0.408133784359067</v>
      </c>
      <c r="AA236" s="3">
        <v>0</v>
      </c>
      <c r="AB236" s="3">
        <v>0</v>
      </c>
      <c r="AC236" s="3">
        <v>36.651454907978497</v>
      </c>
      <c r="AD236" s="3">
        <v>0</v>
      </c>
      <c r="AE236" s="3">
        <v>0</v>
      </c>
      <c r="AF236" s="3">
        <v>0</v>
      </c>
      <c r="AG236" s="3">
        <v>0</v>
      </c>
      <c r="AH236" s="2">
        <v>1200000</v>
      </c>
      <c r="AI236" s="3">
        <v>1.09436848919147</v>
      </c>
      <c r="AJ236" s="3">
        <v>1.09436848919147</v>
      </c>
      <c r="AL236">
        <f t="shared" si="3"/>
        <v>1</v>
      </c>
    </row>
    <row r="237" spans="1:38" ht="14.45" hidden="1" customHeight="1" x14ac:dyDescent="0.25">
      <c r="A237">
        <v>6680</v>
      </c>
      <c r="B237" s="1">
        <v>45838</v>
      </c>
      <c r="C237">
        <v>1</v>
      </c>
      <c r="D237" s="16" t="s">
        <v>307</v>
      </c>
      <c r="E237" t="s">
        <v>142</v>
      </c>
      <c r="F237" s="6">
        <v>37660</v>
      </c>
      <c r="G237" s="6">
        <v>85</v>
      </c>
      <c r="H237" s="6">
        <v>0</v>
      </c>
      <c r="I237" s="2">
        <v>243200685</v>
      </c>
      <c r="J237" s="2">
        <v>24798242</v>
      </c>
      <c r="K237" s="2">
        <v>442678402</v>
      </c>
      <c r="L237" s="2">
        <v>3385569</v>
      </c>
      <c r="M237" s="2">
        <v>380838790</v>
      </c>
      <c r="N237" s="2">
        <v>361972619</v>
      </c>
      <c r="O237" s="2">
        <v>18866171</v>
      </c>
      <c r="P237" s="2">
        <v>70135145</v>
      </c>
      <c r="Q237" s="5">
        <v>0.15840000000000001</v>
      </c>
      <c r="R237" t="s">
        <v>42</v>
      </c>
      <c r="S237" s="3">
        <v>1.5295839980916901</v>
      </c>
      <c r="T237" s="3">
        <v>3.94314426028853</v>
      </c>
      <c r="U237" s="3">
        <v>0.65754215102820701</v>
      </c>
      <c r="V237" s="3">
        <v>3.2820746372486602</v>
      </c>
      <c r="W237" s="3">
        <v>0.37210997164748899</v>
      </c>
      <c r="X237" s="3">
        <v>0.88445474567639504</v>
      </c>
      <c r="Y237" s="3">
        <v>11.380924641989401</v>
      </c>
      <c r="Z237" s="3">
        <v>0.89655193555242496</v>
      </c>
      <c r="AA237" s="3">
        <v>34.702548914670402</v>
      </c>
      <c r="AB237" s="3">
        <v>35.3577967223138</v>
      </c>
      <c r="AC237" s="3">
        <v>19.203285639401901</v>
      </c>
      <c r="AD237" s="3">
        <v>-14.379733584353501</v>
      </c>
      <c r="AE237" s="3">
        <v>4.26182323663489</v>
      </c>
      <c r="AF237" s="3">
        <v>0</v>
      </c>
      <c r="AG237" s="3">
        <v>-2.7090554956434502E-5</v>
      </c>
      <c r="AH237" s="2">
        <v>24100404</v>
      </c>
      <c r="AI237" s="3">
        <v>0</v>
      </c>
      <c r="AJ237" s="3">
        <v>0</v>
      </c>
      <c r="AL237">
        <f t="shared" si="3"/>
        <v>1</v>
      </c>
    </row>
    <row r="238" spans="1:38" ht="14.45" hidden="1" customHeight="1" x14ac:dyDescent="0.25">
      <c r="A238">
        <v>9607</v>
      </c>
      <c r="B238" s="1">
        <v>45838</v>
      </c>
      <c r="C238">
        <v>1</v>
      </c>
      <c r="D238" s="16" t="s">
        <v>308</v>
      </c>
      <c r="E238" t="s">
        <v>59</v>
      </c>
      <c r="F238" s="6">
        <v>17530</v>
      </c>
      <c r="G238" s="6">
        <v>54</v>
      </c>
      <c r="H238" s="6">
        <v>1</v>
      </c>
      <c r="I238" s="2">
        <v>284849114</v>
      </c>
      <c r="J238" s="2">
        <v>0</v>
      </c>
      <c r="K238" s="2">
        <v>670496452</v>
      </c>
      <c r="L238" s="2">
        <v>1025090</v>
      </c>
      <c r="M238" s="2">
        <v>611354289</v>
      </c>
      <c r="N238" s="2">
        <v>543257440</v>
      </c>
      <c r="O238" s="2">
        <v>68096849</v>
      </c>
      <c r="P238" s="2">
        <v>58799076</v>
      </c>
      <c r="Q238" s="5">
        <v>8.77E-2</v>
      </c>
      <c r="R238" t="s">
        <v>42</v>
      </c>
      <c r="S238" s="3">
        <v>0.30577044723869801</v>
      </c>
      <c r="T238" s="3">
        <v>1.7816115155222301</v>
      </c>
      <c r="U238" s="3">
        <v>0.84684198409059896</v>
      </c>
      <c r="V238" s="3">
        <v>0.418420469441938</v>
      </c>
      <c r="W238" s="3">
        <v>0.113159909635527</v>
      </c>
      <c r="X238" s="3">
        <v>0.34008250417096297</v>
      </c>
      <c r="Y238" s="3">
        <v>2.0270165469947199</v>
      </c>
      <c r="Z238" s="3">
        <v>8.0815895814417199E-2</v>
      </c>
      <c r="AA238" s="3">
        <v>0</v>
      </c>
      <c r="AB238" s="3">
        <v>0</v>
      </c>
      <c r="AC238" s="3">
        <v>31.057661584762599</v>
      </c>
      <c r="AD238" s="3">
        <v>-7.0877100177560601</v>
      </c>
      <c r="AE238" s="3">
        <v>10.156183346962701</v>
      </c>
      <c r="AF238" s="3">
        <v>0</v>
      </c>
      <c r="AG238" s="3">
        <v>0</v>
      </c>
      <c r="AH238" s="2">
        <v>20000000</v>
      </c>
      <c r="AI238" s="3">
        <v>0.93879026262249399</v>
      </c>
      <c r="AJ238" s="3">
        <v>0.83759989697797299</v>
      </c>
      <c r="AL238">
        <f t="shared" si="3"/>
        <v>1</v>
      </c>
    </row>
    <row r="239" spans="1:38" ht="14.45" hidden="1" customHeight="1" x14ac:dyDescent="0.25">
      <c r="A239">
        <v>9475</v>
      </c>
      <c r="B239" s="1">
        <v>45838</v>
      </c>
      <c r="C239">
        <v>1</v>
      </c>
      <c r="D239" s="16" t="s">
        <v>309</v>
      </c>
      <c r="E239" t="s">
        <v>113</v>
      </c>
      <c r="F239" s="6">
        <v>30764</v>
      </c>
      <c r="G239" s="6">
        <v>56</v>
      </c>
      <c r="H239" s="6">
        <v>0</v>
      </c>
      <c r="I239" s="2">
        <v>451155989</v>
      </c>
      <c r="J239" s="2">
        <v>0</v>
      </c>
      <c r="K239" s="2">
        <v>678733625</v>
      </c>
      <c r="L239" s="2">
        <v>2748051</v>
      </c>
      <c r="M239" s="2">
        <v>604390129</v>
      </c>
      <c r="N239" s="2">
        <v>550150696</v>
      </c>
      <c r="O239" s="2">
        <v>54239433</v>
      </c>
      <c r="P239" s="2">
        <v>74854260</v>
      </c>
      <c r="Q239" s="5">
        <v>0.1147</v>
      </c>
      <c r="R239" t="s">
        <v>42</v>
      </c>
      <c r="S239" s="3">
        <v>0.80975832013626903</v>
      </c>
      <c r="T239" s="3">
        <v>2.4877432586311001</v>
      </c>
      <c r="U239" s="3">
        <v>0.82194226305384599</v>
      </c>
      <c r="V239" s="3">
        <v>0.82681624337253301</v>
      </c>
      <c r="W239" s="3">
        <v>0.50107746657885999</v>
      </c>
      <c r="X239" s="3">
        <v>0.25060977302021398</v>
      </c>
      <c r="Y239" s="3">
        <v>4.9833249303379699</v>
      </c>
      <c r="Z239" s="3">
        <v>0.46812833364460499</v>
      </c>
      <c r="AA239" s="3">
        <v>0</v>
      </c>
      <c r="AB239" s="3">
        <v>0</v>
      </c>
      <c r="AC239" s="3">
        <v>11.0806633456535</v>
      </c>
      <c r="AD239" s="3">
        <v>-10.0766061944905</v>
      </c>
      <c r="AE239" s="3">
        <v>7.9912694762985996</v>
      </c>
      <c r="AF239" s="3">
        <v>0</v>
      </c>
      <c r="AG239" s="3">
        <v>0</v>
      </c>
      <c r="AH239" s="2">
        <v>174797170</v>
      </c>
      <c r="AI239" s="3">
        <v>6.679646555854E-3</v>
      </c>
      <c r="AJ239" s="3">
        <v>5.3864669826406697E-2</v>
      </c>
      <c r="AL239">
        <f t="shared" si="3"/>
        <v>1</v>
      </c>
    </row>
    <row r="240" spans="1:38" ht="14.45" hidden="1" customHeight="1" x14ac:dyDescent="0.25">
      <c r="A240">
        <v>24495</v>
      </c>
      <c r="B240" s="1">
        <v>45838</v>
      </c>
      <c r="C240">
        <v>1</v>
      </c>
      <c r="D240" s="16" t="s">
        <v>310</v>
      </c>
      <c r="E240" t="s">
        <v>106</v>
      </c>
      <c r="F240" s="6">
        <v>12406</v>
      </c>
      <c r="G240" s="6">
        <v>51</v>
      </c>
      <c r="H240" s="6">
        <v>1</v>
      </c>
      <c r="I240" s="2">
        <v>152640359</v>
      </c>
      <c r="J240" s="2">
        <v>2325878</v>
      </c>
      <c r="K240" s="2">
        <v>172882125</v>
      </c>
      <c r="L240" s="2">
        <v>724510</v>
      </c>
      <c r="M240" s="2">
        <v>152980618</v>
      </c>
      <c r="N240" s="2">
        <v>141670381</v>
      </c>
      <c r="O240" s="2">
        <v>11310237</v>
      </c>
      <c r="P240" s="2">
        <v>19155694</v>
      </c>
      <c r="Q240" s="5">
        <v>0.11070000000000001</v>
      </c>
      <c r="R240" t="s">
        <v>42</v>
      </c>
      <c r="S240" s="3">
        <v>0.83815489889426098</v>
      </c>
      <c r="T240" s="3">
        <v>3.5555671241315401</v>
      </c>
      <c r="U240" s="3">
        <v>0.86934998684440101</v>
      </c>
      <c r="V240" s="3">
        <v>0.64564772151774097</v>
      </c>
      <c r="W240" s="3">
        <v>0.30319504162067601</v>
      </c>
      <c r="X240" s="3">
        <v>0.90305015595514904</v>
      </c>
      <c r="Y240" s="3">
        <v>5.1447835823646004</v>
      </c>
      <c r="Z240" s="3">
        <v>0.91877120192043205</v>
      </c>
      <c r="AA240" s="3">
        <v>11.7697797845382</v>
      </c>
      <c r="AB240" s="3">
        <v>12.141966769776101</v>
      </c>
      <c r="AC240" s="3">
        <v>6.4570087856104301</v>
      </c>
      <c r="AD240" s="3">
        <v>0</v>
      </c>
      <c r="AE240" s="3">
        <v>6.5421668087432403</v>
      </c>
      <c r="AF240" s="3">
        <v>0.99159239279364497</v>
      </c>
      <c r="AG240" s="3">
        <v>0</v>
      </c>
      <c r="AH240" s="2">
        <v>60865889</v>
      </c>
      <c r="AI240" s="3">
        <v>0</v>
      </c>
      <c r="AJ240" s="3">
        <v>0</v>
      </c>
      <c r="AL240">
        <f t="shared" si="3"/>
        <v>1</v>
      </c>
    </row>
    <row r="241" spans="1:38" ht="14.45" hidden="1" customHeight="1" x14ac:dyDescent="0.25">
      <c r="A241">
        <v>1463</v>
      </c>
      <c r="B241" s="1">
        <v>45838</v>
      </c>
      <c r="C241">
        <v>1</v>
      </c>
      <c r="D241" s="16" t="s">
        <v>311</v>
      </c>
      <c r="E241" t="s">
        <v>45</v>
      </c>
      <c r="F241" s="6">
        <v>833</v>
      </c>
      <c r="G241" s="6">
        <v>2</v>
      </c>
      <c r="H241" s="6">
        <v>0</v>
      </c>
      <c r="I241" s="2">
        <v>3258227</v>
      </c>
      <c r="J241" s="2">
        <v>0</v>
      </c>
      <c r="K241" s="2">
        <v>5547442</v>
      </c>
      <c r="L241" s="2">
        <v>3203</v>
      </c>
      <c r="M241" s="2">
        <v>4170161</v>
      </c>
      <c r="N241" s="2">
        <v>4165702</v>
      </c>
      <c r="O241" s="2">
        <v>4459</v>
      </c>
      <c r="P241" s="2">
        <v>1354092</v>
      </c>
      <c r="Q241" s="5">
        <v>0.24410000000000001</v>
      </c>
      <c r="R241" t="s">
        <v>42</v>
      </c>
      <c r="S241" s="3">
        <v>0.115476646713927</v>
      </c>
      <c r="T241" s="3">
        <v>2.9779491160069802</v>
      </c>
      <c r="U241" s="3">
        <v>0.96544248311811398</v>
      </c>
      <c r="V241" s="3">
        <v>6.78261520759603</v>
      </c>
      <c r="W241" s="3">
        <v>4.4728006980483599</v>
      </c>
      <c r="X241" s="3">
        <v>1.4726721005012799</v>
      </c>
      <c r="Y241" s="3">
        <v>16.320382957731098</v>
      </c>
      <c r="Z241" s="3">
        <v>-8.1235248417389696E-4</v>
      </c>
      <c r="AA241" s="3">
        <v>0</v>
      </c>
      <c r="AB241" s="3">
        <v>0</v>
      </c>
      <c r="AC241" s="3">
        <v>27.715693106841002</v>
      </c>
      <c r="AD241" s="3">
        <v>0</v>
      </c>
      <c r="AE241" s="3">
        <v>8.0379389275273203E-2</v>
      </c>
      <c r="AF241" s="3">
        <v>0</v>
      </c>
      <c r="AG241" s="3">
        <v>0</v>
      </c>
      <c r="AH241" s="2">
        <v>500000</v>
      </c>
      <c r="AI241" s="3">
        <v>0</v>
      </c>
      <c r="AJ241" s="3">
        <v>0</v>
      </c>
      <c r="AL241">
        <f t="shared" si="3"/>
        <v>1</v>
      </c>
    </row>
    <row r="242" spans="1:38" ht="14.45" hidden="1" customHeight="1" x14ac:dyDescent="0.25">
      <c r="A242">
        <v>11307</v>
      </c>
      <c r="B242" s="1">
        <v>45838</v>
      </c>
      <c r="C242">
        <v>1</v>
      </c>
      <c r="D242" s="16" t="s">
        <v>312</v>
      </c>
      <c r="E242" t="s">
        <v>47</v>
      </c>
      <c r="F242" s="6">
        <v>268999</v>
      </c>
      <c r="G242" s="6">
        <v>570</v>
      </c>
      <c r="H242" s="6">
        <v>38</v>
      </c>
      <c r="I242" s="2">
        <v>3331964647</v>
      </c>
      <c r="J242" s="2">
        <v>530461062</v>
      </c>
      <c r="K242" s="2">
        <v>5283466706</v>
      </c>
      <c r="L242" s="2">
        <v>22069848</v>
      </c>
      <c r="M242" s="2">
        <v>4390768904</v>
      </c>
      <c r="N242" s="2">
        <v>3889232949</v>
      </c>
      <c r="O242" s="2">
        <v>501535955</v>
      </c>
      <c r="P242" s="2">
        <v>561690676</v>
      </c>
      <c r="Q242" s="5">
        <v>0.1062</v>
      </c>
      <c r="R242" t="s">
        <v>42</v>
      </c>
      <c r="S242" s="3">
        <v>0.83543056966506801</v>
      </c>
      <c r="T242" s="3">
        <v>2.8927359346551</v>
      </c>
      <c r="U242" s="3">
        <v>0.67167346791066795</v>
      </c>
      <c r="V242" s="3">
        <v>1.9947804386173</v>
      </c>
      <c r="W242" s="3">
        <v>0.59683259298399105</v>
      </c>
      <c r="X242" s="3">
        <v>1.0719403350260099</v>
      </c>
      <c r="Y242" s="3">
        <v>11.833092810677201</v>
      </c>
      <c r="Z242" s="3">
        <v>1.3277889982279101</v>
      </c>
      <c r="AA242" s="3">
        <v>73.125612823952196</v>
      </c>
      <c r="AB242" s="3">
        <v>94.440069003388601</v>
      </c>
      <c r="AC242" s="3">
        <v>12.2548253074957</v>
      </c>
      <c r="AD242" s="3">
        <v>-19.755380450716299</v>
      </c>
      <c r="AE242" s="3">
        <v>9.4925544705419806</v>
      </c>
      <c r="AF242" s="3">
        <v>6.9724282464324903</v>
      </c>
      <c r="AG242" s="3">
        <v>0</v>
      </c>
      <c r="AH242" s="2">
        <v>1598670488</v>
      </c>
      <c r="AI242" s="3">
        <v>0.81350326705441001</v>
      </c>
      <c r="AJ242" s="3">
        <v>1.8935037476036001</v>
      </c>
      <c r="AL242">
        <f t="shared" si="3"/>
        <v>1</v>
      </c>
    </row>
    <row r="243" spans="1:38" ht="14.45" customHeight="1" x14ac:dyDescent="0.25">
      <c r="A243">
        <v>67976</v>
      </c>
      <c r="B243" s="1">
        <v>45838</v>
      </c>
      <c r="C243">
        <v>2</v>
      </c>
      <c r="D243" s="16" t="s">
        <v>313</v>
      </c>
      <c r="E243" t="s">
        <v>106</v>
      </c>
      <c r="F243" s="6">
        <v>1998</v>
      </c>
      <c r="G243" s="6">
        <v>4</v>
      </c>
      <c r="H243" s="6">
        <v>0</v>
      </c>
      <c r="I243" s="2">
        <v>5618947</v>
      </c>
      <c r="J243" s="2">
        <v>0</v>
      </c>
      <c r="K243" s="2">
        <v>16077692</v>
      </c>
      <c r="L243" s="2">
        <v>-23637</v>
      </c>
      <c r="M243" s="2">
        <v>13906015</v>
      </c>
      <c r="N243" s="2">
        <v>13906015</v>
      </c>
      <c r="O243" s="2">
        <v>0</v>
      </c>
      <c r="P243" s="2">
        <v>1730081</v>
      </c>
      <c r="Q243" s="5">
        <v>0.1076</v>
      </c>
      <c r="R243" t="s">
        <v>42</v>
      </c>
      <c r="S243" s="3">
        <v>-0.294034740807325</v>
      </c>
      <c r="T243" s="3">
        <v>3.3127391667908599</v>
      </c>
      <c r="U243" s="3">
        <v>0.91870551201158401</v>
      </c>
      <c r="V243" s="3">
        <v>1.6561644023337501</v>
      </c>
      <c r="W243" s="3">
        <v>4.4136383560834401E-2</v>
      </c>
      <c r="X243" s="3">
        <v>1.11271738281212</v>
      </c>
      <c r="Y243" s="3">
        <v>5.3788811044107199</v>
      </c>
      <c r="Z243" s="3">
        <v>2.5828848475880601</v>
      </c>
      <c r="AA243" s="3">
        <v>0</v>
      </c>
      <c r="AB243" s="3">
        <v>0</v>
      </c>
      <c r="AC243" s="3">
        <v>31.251289053179999</v>
      </c>
      <c r="AD243" s="3">
        <v>-2.2479872329677102</v>
      </c>
      <c r="AE243" s="3">
        <v>0</v>
      </c>
      <c r="AF243" s="3">
        <v>2.1973116539364002</v>
      </c>
      <c r="AG243" s="3">
        <v>0</v>
      </c>
      <c r="AH243" s="2">
        <v>946723</v>
      </c>
      <c r="AI243" s="3">
        <v>0.30547702679816702</v>
      </c>
      <c r="AJ243" s="3">
        <v>0.30547702679816702</v>
      </c>
      <c r="AL243">
        <f t="shared" si="3"/>
        <v>0</v>
      </c>
    </row>
    <row r="244" spans="1:38" ht="14.45" hidden="1" customHeight="1" x14ac:dyDescent="0.25">
      <c r="A244">
        <v>19985</v>
      </c>
      <c r="B244" s="1">
        <v>45838</v>
      </c>
      <c r="C244">
        <v>1</v>
      </c>
      <c r="D244" s="16" t="s">
        <v>314</v>
      </c>
      <c r="E244" t="s">
        <v>80</v>
      </c>
      <c r="F244" s="6">
        <v>282</v>
      </c>
      <c r="G244" s="6">
        <v>1</v>
      </c>
      <c r="H244" s="6">
        <v>1</v>
      </c>
      <c r="I244" s="2">
        <v>1395819</v>
      </c>
      <c r="J244" s="2">
        <v>0</v>
      </c>
      <c r="K244" s="2">
        <v>1897188</v>
      </c>
      <c r="L244" s="2">
        <v>5470</v>
      </c>
      <c r="M244" s="2">
        <v>1111997</v>
      </c>
      <c r="N244" s="2">
        <v>1111997</v>
      </c>
      <c r="O244" s="2">
        <v>0</v>
      </c>
      <c r="P244" s="2">
        <v>778501</v>
      </c>
      <c r="Q244" s="5">
        <v>0.4103</v>
      </c>
      <c r="R244" t="s">
        <v>42</v>
      </c>
      <c r="S244" s="3">
        <v>0.57664290518388295</v>
      </c>
      <c r="T244" s="3">
        <v>6.4310969708853296</v>
      </c>
      <c r="U244" s="3">
        <v>0.91394126149594201</v>
      </c>
      <c r="V244" s="3">
        <v>7.1829513712021402</v>
      </c>
      <c r="W244" s="3">
        <v>5.6371205722231901</v>
      </c>
      <c r="X244" s="3">
        <v>3.2065762108124298</v>
      </c>
      <c r="Y244" s="3">
        <v>12.8787246259157</v>
      </c>
      <c r="Z244" s="3">
        <v>-1.02363388100979</v>
      </c>
      <c r="AA244" s="3">
        <v>0</v>
      </c>
      <c r="AB244" s="3">
        <v>0</v>
      </c>
      <c r="AC244" s="3">
        <v>27.9327088301212</v>
      </c>
      <c r="AD244" s="3">
        <v>0</v>
      </c>
      <c r="AE244" s="3">
        <v>0</v>
      </c>
      <c r="AF244" s="3">
        <v>0</v>
      </c>
      <c r="AG244" s="3">
        <v>0</v>
      </c>
      <c r="AH244" s="2">
        <v>0</v>
      </c>
      <c r="AI244" s="3">
        <v>0</v>
      </c>
      <c r="AJ244" s="3">
        <v>0</v>
      </c>
      <c r="AL244">
        <f t="shared" si="3"/>
        <v>1</v>
      </c>
    </row>
    <row r="245" spans="1:38" ht="14.45" customHeight="1" x14ac:dyDescent="0.25">
      <c r="A245">
        <v>64110</v>
      </c>
      <c r="B245" s="1">
        <v>45838</v>
      </c>
      <c r="C245">
        <v>2</v>
      </c>
      <c r="D245" s="16" t="s">
        <v>315</v>
      </c>
      <c r="E245" t="s">
        <v>182</v>
      </c>
      <c r="F245" s="6">
        <v>10282</v>
      </c>
      <c r="G245" s="6">
        <v>32</v>
      </c>
      <c r="H245" s="6">
        <v>0</v>
      </c>
      <c r="I245" s="2">
        <v>99200998</v>
      </c>
      <c r="J245" s="2">
        <v>894570</v>
      </c>
      <c r="K245" s="2">
        <v>156223957</v>
      </c>
      <c r="L245" s="2">
        <v>-221223</v>
      </c>
      <c r="M245" s="2">
        <v>145477424</v>
      </c>
      <c r="N245" s="2">
        <v>139787512</v>
      </c>
      <c r="O245" s="2">
        <v>5689912</v>
      </c>
      <c r="P245" s="2">
        <v>10427932</v>
      </c>
      <c r="Q245" s="5">
        <v>6.6699999999999995E-2</v>
      </c>
      <c r="R245" t="s">
        <v>123</v>
      </c>
      <c r="S245" s="3">
        <v>-0.283212644524169</v>
      </c>
      <c r="T245" s="3">
        <v>3.83029857578118</v>
      </c>
      <c r="U245" s="3">
        <v>0.924273042944042</v>
      </c>
      <c r="V245" s="3">
        <v>5.2658562971312</v>
      </c>
      <c r="W245" s="3">
        <v>1.70846769102061</v>
      </c>
      <c r="X245" s="3">
        <v>1.8894215156988601</v>
      </c>
      <c r="Y245" s="3">
        <v>50.094131799095003</v>
      </c>
      <c r="Z245" s="3">
        <v>9.5528336778567393</v>
      </c>
      <c r="AA245" s="3">
        <v>8.5785944902594302</v>
      </c>
      <c r="AB245" s="3">
        <v>8.5785944902594302</v>
      </c>
      <c r="AC245" s="3">
        <v>17.818123759341201</v>
      </c>
      <c r="AD245" s="3">
        <v>1.8182512122250101</v>
      </c>
      <c r="AE245" s="3">
        <v>3.6421507362023902</v>
      </c>
      <c r="AF245" s="3">
        <v>0</v>
      </c>
      <c r="AG245" s="3">
        <v>0</v>
      </c>
      <c r="AH245" s="2">
        <v>30000000</v>
      </c>
      <c r="AI245" s="3">
        <v>0.49866071240203702</v>
      </c>
      <c r="AJ245" s="3">
        <v>1.2602115165307901</v>
      </c>
      <c r="AL245">
        <f t="shared" si="3"/>
        <v>0</v>
      </c>
    </row>
    <row r="246" spans="1:38" ht="14.45" customHeight="1" x14ac:dyDescent="0.25">
      <c r="A246">
        <v>61708</v>
      </c>
      <c r="B246" s="1">
        <v>45838</v>
      </c>
      <c r="C246">
        <v>2</v>
      </c>
      <c r="D246" s="16" t="s">
        <v>316</v>
      </c>
      <c r="E246" t="s">
        <v>84</v>
      </c>
      <c r="F246" s="6">
        <v>46775</v>
      </c>
      <c r="G246" s="6">
        <v>178</v>
      </c>
      <c r="H246" s="6">
        <v>20</v>
      </c>
      <c r="I246" s="2">
        <v>693384466</v>
      </c>
      <c r="J246" s="2">
        <v>98564590</v>
      </c>
      <c r="K246" s="2">
        <v>902471720</v>
      </c>
      <c r="L246" s="2">
        <v>2901433</v>
      </c>
      <c r="M246" s="2">
        <v>774509551</v>
      </c>
      <c r="N246" s="2">
        <v>692116455</v>
      </c>
      <c r="O246" s="2">
        <v>82393096</v>
      </c>
      <c r="P246" s="2">
        <v>88030950</v>
      </c>
      <c r="Q246" s="5">
        <v>9.7699999999999995E-2</v>
      </c>
      <c r="R246" t="s">
        <v>42</v>
      </c>
      <c r="S246" s="3">
        <v>0.64299699053173698</v>
      </c>
      <c r="T246" s="3">
        <v>2.9565276571768901</v>
      </c>
      <c r="U246" s="3">
        <v>0.84990079049519196</v>
      </c>
      <c r="V246" s="3">
        <v>2.1895891449059399</v>
      </c>
      <c r="W246" s="3">
        <v>1.79637655741771</v>
      </c>
      <c r="X246" s="3">
        <v>0.94289637576045704</v>
      </c>
      <c r="Y246" s="3">
        <v>17.246515004098001</v>
      </c>
      <c r="Z246" s="3">
        <v>2.0611648516800098</v>
      </c>
      <c r="AA246" s="3">
        <v>104.585021518</v>
      </c>
      <c r="AB246" s="3">
        <v>111.965837015277</v>
      </c>
      <c r="AC246" s="3">
        <v>7.8217151225525399</v>
      </c>
      <c r="AD246" s="3">
        <v>-20.547344996276902</v>
      </c>
      <c r="AE246" s="3">
        <v>9.1297150009310002</v>
      </c>
      <c r="AF246" s="3">
        <v>5.0971126275292002</v>
      </c>
      <c r="AG246" s="3">
        <v>0</v>
      </c>
      <c r="AH246" s="2">
        <v>262058775</v>
      </c>
      <c r="AI246" s="3">
        <v>5.1231981479241101E-2</v>
      </c>
      <c r="AJ246" s="3">
        <v>6.7103672060792305E-2</v>
      </c>
      <c r="AL246">
        <f t="shared" si="3"/>
        <v>1</v>
      </c>
    </row>
    <row r="247" spans="1:38" ht="14.45" hidden="1" customHeight="1" x14ac:dyDescent="0.25">
      <c r="A247">
        <v>24843</v>
      </c>
      <c r="B247" s="1">
        <v>45838</v>
      </c>
      <c r="C247">
        <v>1</v>
      </c>
      <c r="D247" s="16" t="s">
        <v>317</v>
      </c>
      <c r="E247" t="s">
        <v>228</v>
      </c>
      <c r="F247" s="6">
        <v>1008</v>
      </c>
      <c r="G247" s="6">
        <v>4</v>
      </c>
      <c r="H247" s="6">
        <v>2</v>
      </c>
      <c r="I247" s="2">
        <v>7749829</v>
      </c>
      <c r="J247" s="2">
        <v>0</v>
      </c>
      <c r="K247" s="2">
        <v>10628615</v>
      </c>
      <c r="L247" s="2">
        <v>28421</v>
      </c>
      <c r="M247" s="2">
        <v>9277675</v>
      </c>
      <c r="N247" s="2">
        <v>9277675</v>
      </c>
      <c r="O247" s="2">
        <v>0</v>
      </c>
      <c r="P247" s="2">
        <v>820103</v>
      </c>
      <c r="Q247" s="5">
        <v>7.7100000000000002E-2</v>
      </c>
      <c r="R247" t="s">
        <v>42</v>
      </c>
      <c r="S247" s="3">
        <v>0.53480157104194703</v>
      </c>
      <c r="T247" s="3">
        <v>4.4422344773989799</v>
      </c>
      <c r="U247" s="3">
        <v>1.13184054074393</v>
      </c>
      <c r="V247" s="3">
        <v>1.75645165848175</v>
      </c>
      <c r="W247" s="3">
        <v>0.15908738115382901</v>
      </c>
      <c r="X247" s="3">
        <v>0.38657627155386298</v>
      </c>
      <c r="Y247" s="3">
        <v>16.598159011733902</v>
      </c>
      <c r="Z247" s="3">
        <v>1.43994108057159</v>
      </c>
      <c r="AA247" s="3">
        <v>0</v>
      </c>
      <c r="AB247" s="3">
        <v>0</v>
      </c>
      <c r="AC247" s="3">
        <v>19.335313208729499</v>
      </c>
      <c r="AD247" s="3">
        <v>0</v>
      </c>
      <c r="AE247" s="3">
        <v>0</v>
      </c>
      <c r="AF247" s="3">
        <v>3.49057708836005</v>
      </c>
      <c r="AG247" s="3">
        <v>0</v>
      </c>
      <c r="AH247" s="2">
        <v>500000</v>
      </c>
      <c r="AI247" s="3">
        <v>0</v>
      </c>
      <c r="AJ247" s="3">
        <v>0</v>
      </c>
      <c r="AL247">
        <f t="shared" si="3"/>
        <v>1</v>
      </c>
    </row>
    <row r="248" spans="1:38" ht="14.45" hidden="1" customHeight="1" x14ac:dyDescent="0.25">
      <c r="A248">
        <v>11304</v>
      </c>
      <c r="B248" s="1">
        <v>45838</v>
      </c>
      <c r="C248">
        <v>1</v>
      </c>
      <c r="D248" s="16" t="s">
        <v>318</v>
      </c>
      <c r="E248" t="s">
        <v>59</v>
      </c>
      <c r="F248" s="6">
        <v>14418</v>
      </c>
      <c r="G248" s="6">
        <v>30</v>
      </c>
      <c r="H248" s="6">
        <v>2</v>
      </c>
      <c r="I248" s="2">
        <v>77941054</v>
      </c>
      <c r="J248" s="2">
        <v>7827308</v>
      </c>
      <c r="K248" s="2">
        <v>146281804</v>
      </c>
      <c r="L248" s="2">
        <v>1070688</v>
      </c>
      <c r="M248" s="2">
        <v>128014717</v>
      </c>
      <c r="N248" s="2">
        <v>124175571</v>
      </c>
      <c r="O248" s="2">
        <v>3839146</v>
      </c>
      <c r="P248" s="2">
        <v>17565907</v>
      </c>
      <c r="Q248" s="5">
        <v>0.12189999999999999</v>
      </c>
      <c r="R248" t="s">
        <v>42</v>
      </c>
      <c r="S248" s="3">
        <v>1.4638703799414401</v>
      </c>
      <c r="T248" s="3">
        <v>4.0260085936593999</v>
      </c>
      <c r="U248" s="3">
        <v>0.681874413768359</v>
      </c>
      <c r="V248" s="3">
        <v>2.1614552453960898</v>
      </c>
      <c r="W248" s="3">
        <v>1.72113402520833</v>
      </c>
      <c r="X248" s="3">
        <v>0.94746473405401999</v>
      </c>
      <c r="Y248" s="3">
        <v>9.5905153090016899</v>
      </c>
      <c r="Z248" s="3">
        <v>0.39115543535554398</v>
      </c>
      <c r="AA248" s="3">
        <v>36.574638588260797</v>
      </c>
      <c r="AB248" s="3">
        <v>44.559657522950602</v>
      </c>
      <c r="AC248" s="3">
        <v>17.975041516441799</v>
      </c>
      <c r="AD248" s="3">
        <v>0</v>
      </c>
      <c r="AE248" s="3">
        <v>2.6244863646882601</v>
      </c>
      <c r="AF248" s="3">
        <v>0</v>
      </c>
      <c r="AG248" s="3">
        <v>-4.6401475312376403</v>
      </c>
      <c r="AH248" s="2">
        <v>23525691</v>
      </c>
      <c r="AI248" s="3">
        <v>0</v>
      </c>
      <c r="AJ248" s="3">
        <v>0</v>
      </c>
      <c r="AL248">
        <f t="shared" si="3"/>
        <v>1</v>
      </c>
    </row>
    <row r="249" spans="1:38" ht="14.45" customHeight="1" x14ac:dyDescent="0.25">
      <c r="A249">
        <v>62114</v>
      </c>
      <c r="B249" s="1">
        <v>45838</v>
      </c>
      <c r="C249">
        <v>2</v>
      </c>
      <c r="D249" s="16" t="s">
        <v>319</v>
      </c>
      <c r="E249" t="s">
        <v>135</v>
      </c>
      <c r="F249" s="6">
        <v>798</v>
      </c>
      <c r="G249" s="6">
        <v>2</v>
      </c>
      <c r="H249" s="6">
        <v>1</v>
      </c>
      <c r="I249" s="2">
        <v>4132879</v>
      </c>
      <c r="J249" s="2">
        <v>0</v>
      </c>
      <c r="K249" s="2">
        <v>7898420</v>
      </c>
      <c r="L249" s="2">
        <v>54272</v>
      </c>
      <c r="M249" s="2">
        <v>6760287</v>
      </c>
      <c r="N249" s="2">
        <v>6760287</v>
      </c>
      <c r="O249" s="2">
        <v>0</v>
      </c>
      <c r="P249" s="2">
        <v>1092295</v>
      </c>
      <c r="Q249" s="5">
        <v>0.13830000000000001</v>
      </c>
      <c r="R249" t="s">
        <v>42</v>
      </c>
      <c r="S249" s="3">
        <v>1.3742495334509901</v>
      </c>
      <c r="T249" s="3">
        <v>4.0786638340326302</v>
      </c>
      <c r="U249" s="3">
        <v>0.700507138008863</v>
      </c>
      <c r="V249" s="3">
        <v>2.2404478814889099</v>
      </c>
      <c r="W249" s="3">
        <v>0.345715420170782</v>
      </c>
      <c r="X249" s="3">
        <v>5.8820981693390999E-2</v>
      </c>
      <c r="Y249" s="3">
        <v>8.4771055438320193</v>
      </c>
      <c r="Z249" s="3">
        <v>2.4557468449457298</v>
      </c>
      <c r="AA249" s="3">
        <v>0</v>
      </c>
      <c r="AB249" s="3">
        <v>0</v>
      </c>
      <c r="AC249" s="3">
        <v>30.179276361601399</v>
      </c>
      <c r="AD249" s="3">
        <v>0</v>
      </c>
      <c r="AE249" s="3">
        <v>0</v>
      </c>
      <c r="AF249" s="3">
        <v>0</v>
      </c>
      <c r="AG249" s="3">
        <v>0</v>
      </c>
      <c r="AH249" s="2">
        <v>500000</v>
      </c>
      <c r="AI249" s="3">
        <v>0</v>
      </c>
      <c r="AJ249" s="3">
        <v>0</v>
      </c>
      <c r="AL249">
        <f t="shared" si="3"/>
        <v>1</v>
      </c>
    </row>
    <row r="250" spans="1:38" ht="14.45" customHeight="1" x14ac:dyDescent="0.25">
      <c r="A250">
        <v>66532</v>
      </c>
      <c r="B250" s="1">
        <v>45838</v>
      </c>
      <c r="C250">
        <v>2</v>
      </c>
      <c r="D250" s="16" t="s">
        <v>320</v>
      </c>
      <c r="E250" t="s">
        <v>53</v>
      </c>
      <c r="F250" s="6">
        <v>6899</v>
      </c>
      <c r="G250" s="6">
        <v>21</v>
      </c>
      <c r="H250" s="6">
        <v>2</v>
      </c>
      <c r="I250" s="2">
        <v>100534576</v>
      </c>
      <c r="J250" s="2">
        <v>6725070</v>
      </c>
      <c r="K250" s="2">
        <v>133040544</v>
      </c>
      <c r="L250" s="2">
        <v>717983</v>
      </c>
      <c r="M250" s="2">
        <v>114679383</v>
      </c>
      <c r="N250" s="2">
        <v>110231001</v>
      </c>
      <c r="O250" s="2">
        <v>4448382</v>
      </c>
      <c r="P250" s="2">
        <v>16711191</v>
      </c>
      <c r="Q250" s="5">
        <v>0.12559999999999999</v>
      </c>
      <c r="R250" t="s">
        <v>42</v>
      </c>
      <c r="S250" s="3">
        <v>1.07934465451374</v>
      </c>
      <c r="T250" s="3">
        <v>3.5864660926221101</v>
      </c>
      <c r="U250" s="3">
        <v>0.78881316180380801</v>
      </c>
      <c r="V250" s="3">
        <v>0.24652414110743401</v>
      </c>
      <c r="W250" s="3">
        <v>0.20918872726931301</v>
      </c>
      <c r="X250" s="3">
        <v>0.831444298327771</v>
      </c>
      <c r="Y250" s="3">
        <v>1.4830899844301899</v>
      </c>
      <c r="Z250" s="3">
        <v>5.1193239308915797E-2</v>
      </c>
      <c r="AA250" s="3">
        <v>27.790712223922299</v>
      </c>
      <c r="AB250" s="3">
        <v>40.2429126685225</v>
      </c>
      <c r="AC250" s="3">
        <v>17.238663726450199</v>
      </c>
      <c r="AD250" s="3">
        <v>0</v>
      </c>
      <c r="AE250" s="3">
        <v>3.34362884144551</v>
      </c>
      <c r="AF250" s="3">
        <v>0</v>
      </c>
      <c r="AG250" s="3">
        <v>0</v>
      </c>
      <c r="AH250" s="2">
        <v>9500000</v>
      </c>
      <c r="AI250" s="3">
        <v>0</v>
      </c>
      <c r="AJ250" s="3">
        <v>0</v>
      </c>
      <c r="AL250">
        <f t="shared" si="3"/>
        <v>1</v>
      </c>
    </row>
    <row r="251" spans="1:38" ht="14.45" customHeight="1" x14ac:dyDescent="0.25">
      <c r="A251">
        <v>66270</v>
      </c>
      <c r="B251" s="1">
        <v>45838</v>
      </c>
      <c r="C251">
        <v>2</v>
      </c>
      <c r="D251" s="16" t="s">
        <v>321</v>
      </c>
      <c r="E251" t="s">
        <v>322</v>
      </c>
      <c r="F251" s="6">
        <v>4840</v>
      </c>
      <c r="G251" s="6">
        <v>26</v>
      </c>
      <c r="H251" s="6">
        <v>1</v>
      </c>
      <c r="I251" s="2">
        <v>84675504</v>
      </c>
      <c r="J251" s="2">
        <v>54625581</v>
      </c>
      <c r="K251" s="2">
        <v>100457812</v>
      </c>
      <c r="L251" s="2">
        <v>511725</v>
      </c>
      <c r="M251" s="2">
        <v>86603629</v>
      </c>
      <c r="N251" s="2">
        <v>80062653</v>
      </c>
      <c r="O251" s="2">
        <v>6540976</v>
      </c>
      <c r="P251" s="2">
        <v>9836281</v>
      </c>
      <c r="Q251" s="5">
        <v>9.7900000000000001E-2</v>
      </c>
      <c r="R251" t="s">
        <v>42</v>
      </c>
      <c r="S251" s="3">
        <v>1.0187858760053401</v>
      </c>
      <c r="T251" s="3">
        <v>4.1348521506719704</v>
      </c>
      <c r="U251" s="3">
        <v>0.73072935220214696</v>
      </c>
      <c r="V251" s="3">
        <v>1.82257669230997</v>
      </c>
      <c r="W251" s="3">
        <v>1.25079267316791</v>
      </c>
      <c r="X251" s="3">
        <v>1.78227105681001</v>
      </c>
      <c r="Y251" s="3">
        <v>15.689629037641399</v>
      </c>
      <c r="Z251" s="3">
        <v>1.0289457977054499</v>
      </c>
      <c r="AA251" s="3">
        <v>371.89082947101701</v>
      </c>
      <c r="AB251" s="3">
        <v>555.34791045518102</v>
      </c>
      <c r="AC251" s="3">
        <v>5.5724655838612103</v>
      </c>
      <c r="AD251" s="3">
        <v>0</v>
      </c>
      <c r="AE251" s="3">
        <v>6.5111670956958498</v>
      </c>
      <c r="AF251" s="3">
        <v>2.9863282309991002</v>
      </c>
      <c r="AG251" s="3">
        <v>0</v>
      </c>
      <c r="AH251" s="2">
        <v>22705990</v>
      </c>
      <c r="AI251" s="3">
        <v>0.83798947996707296</v>
      </c>
      <c r="AJ251" s="3">
        <v>0.83798947996707296</v>
      </c>
      <c r="AL251">
        <f t="shared" si="3"/>
        <v>1</v>
      </c>
    </row>
    <row r="252" spans="1:38" ht="14.45" customHeight="1" x14ac:dyDescent="0.25">
      <c r="A252">
        <v>63125</v>
      </c>
      <c r="B252" s="1">
        <v>45838</v>
      </c>
      <c r="C252">
        <v>2</v>
      </c>
      <c r="D252" s="16" t="s">
        <v>323</v>
      </c>
      <c r="E252" t="s">
        <v>67</v>
      </c>
      <c r="F252" s="6">
        <v>1992</v>
      </c>
      <c r="G252" s="6">
        <v>6</v>
      </c>
      <c r="H252" s="6">
        <v>1</v>
      </c>
      <c r="I252" s="2">
        <v>8194645</v>
      </c>
      <c r="J252" s="2">
        <v>0</v>
      </c>
      <c r="K252" s="2">
        <v>20045905</v>
      </c>
      <c r="L252" s="2">
        <v>-447961</v>
      </c>
      <c r="M252" s="2">
        <v>18110081</v>
      </c>
      <c r="N252" s="2">
        <v>17992381</v>
      </c>
      <c r="O252" s="2">
        <v>117700</v>
      </c>
      <c r="P252" s="2">
        <v>1617148</v>
      </c>
      <c r="Q252" s="5">
        <v>8.0699999999999994E-2</v>
      </c>
      <c r="R252" t="s">
        <v>42</v>
      </c>
      <c r="S252" s="3">
        <v>-4.4693517204636102</v>
      </c>
      <c r="T252" s="3">
        <v>3.2430962832558601</v>
      </c>
      <c r="U252" s="3">
        <v>2.1743058991259598</v>
      </c>
      <c r="V252" s="3">
        <v>0.19596944101910499</v>
      </c>
      <c r="W252" s="3">
        <v>2.2624531019952699E-2</v>
      </c>
      <c r="X252" s="3">
        <v>0.77284616966323705</v>
      </c>
      <c r="Y252" s="3">
        <v>0.99304454508801898</v>
      </c>
      <c r="Z252" s="3">
        <v>0.97838911466359302</v>
      </c>
      <c r="AA252" s="3">
        <v>0</v>
      </c>
      <c r="AB252" s="3">
        <v>0</v>
      </c>
      <c r="AC252" s="3">
        <v>37.110716627660402</v>
      </c>
      <c r="AD252" s="3">
        <v>0</v>
      </c>
      <c r="AE252" s="3">
        <v>0.58715233859483995</v>
      </c>
      <c r="AF252" s="3">
        <v>0</v>
      </c>
      <c r="AG252" s="3">
        <v>0</v>
      </c>
      <c r="AH252" s="2">
        <v>1000000</v>
      </c>
      <c r="AI252" s="3">
        <v>0</v>
      </c>
      <c r="AJ252" s="3">
        <v>0</v>
      </c>
      <c r="AL252">
        <f t="shared" si="3"/>
        <v>0</v>
      </c>
    </row>
    <row r="253" spans="1:38" ht="14.45" hidden="1" customHeight="1" x14ac:dyDescent="0.25">
      <c r="A253">
        <v>22637</v>
      </c>
      <c r="B253" s="1">
        <v>45838</v>
      </c>
      <c r="C253">
        <v>1</v>
      </c>
      <c r="D253" s="16" t="s">
        <v>324</v>
      </c>
      <c r="E253" t="s">
        <v>59</v>
      </c>
      <c r="F253" s="6">
        <v>34339</v>
      </c>
      <c r="G253" s="6">
        <v>111</v>
      </c>
      <c r="H253" s="6">
        <v>1</v>
      </c>
      <c r="I253" s="2">
        <v>573419854</v>
      </c>
      <c r="J253" s="2">
        <v>2238779</v>
      </c>
      <c r="K253" s="2">
        <v>886472217</v>
      </c>
      <c r="L253" s="2">
        <v>763584</v>
      </c>
      <c r="M253" s="2">
        <v>710813147</v>
      </c>
      <c r="N253" s="2">
        <v>634030681</v>
      </c>
      <c r="O253" s="2">
        <v>76782466</v>
      </c>
      <c r="P253" s="2">
        <v>86787189</v>
      </c>
      <c r="Q253" s="5">
        <v>9.9699999999999997E-2</v>
      </c>
      <c r="R253" t="s">
        <v>42</v>
      </c>
      <c r="S253" s="3">
        <v>0.172274773051348</v>
      </c>
      <c r="T253" s="3">
        <v>2.3355346736151601</v>
      </c>
      <c r="U253" s="3">
        <v>0.79852620763642201</v>
      </c>
      <c r="V253" s="3">
        <v>1.3088073159043401</v>
      </c>
      <c r="W253" s="3">
        <v>0.749462713929678</v>
      </c>
      <c r="X253" s="3">
        <v>0.71462053003836201</v>
      </c>
      <c r="Y253" s="3">
        <v>8.6475447430380505</v>
      </c>
      <c r="Z253" s="3">
        <v>1.3054253894546599</v>
      </c>
      <c r="AA253" s="3">
        <v>2.5796192108492</v>
      </c>
      <c r="AB253" s="3">
        <v>2.5796192108492</v>
      </c>
      <c r="AC253" s="3">
        <v>13.299673214687999</v>
      </c>
      <c r="AD253" s="3">
        <v>-10.300819859484101</v>
      </c>
      <c r="AE253" s="3">
        <v>8.6615761360065306</v>
      </c>
      <c r="AF253" s="3">
        <v>9.5885689782424404</v>
      </c>
      <c r="AG253" s="3">
        <v>0</v>
      </c>
      <c r="AH253" s="2">
        <v>283913375</v>
      </c>
      <c r="AI253" s="3">
        <v>10.244217035304599</v>
      </c>
      <c r="AJ253" s="3">
        <v>6.1015814211933996</v>
      </c>
      <c r="AL253">
        <f t="shared" si="3"/>
        <v>1</v>
      </c>
    </row>
    <row r="254" spans="1:38" ht="14.45" hidden="1" customHeight="1" x14ac:dyDescent="0.25">
      <c r="A254">
        <v>274</v>
      </c>
      <c r="B254" s="1">
        <v>45838</v>
      </c>
      <c r="C254">
        <v>1</v>
      </c>
      <c r="D254" s="16" t="s">
        <v>325</v>
      </c>
      <c r="E254" t="s">
        <v>326</v>
      </c>
      <c r="F254" s="6">
        <v>11686</v>
      </c>
      <c r="G254" s="6">
        <v>31</v>
      </c>
      <c r="H254" s="6">
        <v>4</v>
      </c>
      <c r="I254" s="2">
        <v>128813061</v>
      </c>
      <c r="J254" s="2">
        <v>4717010</v>
      </c>
      <c r="K254" s="2">
        <v>188715859</v>
      </c>
      <c r="L254" s="2">
        <v>1265965</v>
      </c>
      <c r="M254" s="2">
        <v>156578942</v>
      </c>
      <c r="N254" s="2">
        <v>140305241</v>
      </c>
      <c r="O254" s="2">
        <v>16273701</v>
      </c>
      <c r="P254" s="2">
        <v>31558993</v>
      </c>
      <c r="Q254" s="5">
        <v>0.16719999999999999</v>
      </c>
      <c r="R254" t="s">
        <v>42</v>
      </c>
      <c r="S254" s="3">
        <v>1.34166254676031</v>
      </c>
      <c r="T254" s="3">
        <v>3.8653169048182598</v>
      </c>
      <c r="U254" s="3">
        <v>0.64360487086850904</v>
      </c>
      <c r="V254" s="3">
        <v>1.0092796412935201</v>
      </c>
      <c r="W254" s="3">
        <v>0.51908788969776898</v>
      </c>
      <c r="X254" s="3">
        <v>0.33026852766118198</v>
      </c>
      <c r="Y254" s="3">
        <v>4.1195357532478898</v>
      </c>
      <c r="Z254" s="3">
        <v>0.210025712797617</v>
      </c>
      <c r="AA254" s="3">
        <v>9.6621460640395007</v>
      </c>
      <c r="AB254" s="3">
        <v>14.9466429426313</v>
      </c>
      <c r="AC254" s="3">
        <v>25.529368467119699</v>
      </c>
      <c r="AD254" s="3">
        <v>0</v>
      </c>
      <c r="AE254" s="3">
        <v>8.6233881382486306</v>
      </c>
      <c r="AF254" s="3">
        <v>0</v>
      </c>
      <c r="AG254" s="3">
        <v>0</v>
      </c>
      <c r="AH254" s="2">
        <v>7190000</v>
      </c>
      <c r="AI254" s="3">
        <v>1.86951465783461</v>
      </c>
      <c r="AJ254" s="3">
        <v>1.86951465783461</v>
      </c>
      <c r="AL254">
        <f t="shared" si="3"/>
        <v>1</v>
      </c>
    </row>
    <row r="255" spans="1:38" ht="14.45" customHeight="1" x14ac:dyDescent="0.25">
      <c r="A255">
        <v>64294</v>
      </c>
      <c r="B255" s="1">
        <v>45838</v>
      </c>
      <c r="C255">
        <v>2</v>
      </c>
      <c r="D255" s="16" t="s">
        <v>327</v>
      </c>
      <c r="E255" t="s">
        <v>173</v>
      </c>
      <c r="F255" s="6">
        <v>1938</v>
      </c>
      <c r="G255" s="6">
        <v>7</v>
      </c>
      <c r="H255" s="6">
        <v>2</v>
      </c>
      <c r="I255" s="2">
        <v>16701814</v>
      </c>
      <c r="J255" s="2">
        <v>0</v>
      </c>
      <c r="K255" s="2">
        <v>27140675</v>
      </c>
      <c r="L255" s="2">
        <v>-65856</v>
      </c>
      <c r="M255" s="2">
        <v>21837355</v>
      </c>
      <c r="N255" s="2">
        <v>20445020</v>
      </c>
      <c r="O255" s="2">
        <v>1392335</v>
      </c>
      <c r="P255" s="2">
        <v>5105242</v>
      </c>
      <c r="Q255" s="5">
        <v>0.18779999999999999</v>
      </c>
      <c r="R255" t="s">
        <v>42</v>
      </c>
      <c r="S255" s="3">
        <v>-0.48529375190558099</v>
      </c>
      <c r="T255" s="3">
        <v>4.1915759280121101</v>
      </c>
      <c r="U255" s="3">
        <v>0.967040669081485</v>
      </c>
      <c r="V255" s="3">
        <v>2.6305705476063901</v>
      </c>
      <c r="W255" s="3">
        <v>1.4032607476050201</v>
      </c>
      <c r="X255" s="3">
        <v>1.4355865776016901</v>
      </c>
      <c r="Y255" s="3">
        <v>8.6059191709227498</v>
      </c>
      <c r="Z255" s="3">
        <v>0.95474416296034503</v>
      </c>
      <c r="AA255" s="3">
        <v>0</v>
      </c>
      <c r="AB255" s="3">
        <v>0</v>
      </c>
      <c r="AC255" s="3">
        <v>29.993671859671899</v>
      </c>
      <c r="AD255" s="3">
        <v>0</v>
      </c>
      <c r="AE255" s="3">
        <v>5.1300676936001004</v>
      </c>
      <c r="AF255" s="3">
        <v>0</v>
      </c>
      <c r="AG255" s="3">
        <v>0</v>
      </c>
      <c r="AH255" s="2">
        <v>500000</v>
      </c>
      <c r="AI255" s="3">
        <v>0</v>
      </c>
      <c r="AJ255" s="3">
        <v>0</v>
      </c>
      <c r="AL255">
        <f t="shared" si="3"/>
        <v>0</v>
      </c>
    </row>
    <row r="256" spans="1:38" ht="14.45" customHeight="1" x14ac:dyDescent="0.25">
      <c r="A256">
        <v>62500</v>
      </c>
      <c r="B256" s="1">
        <v>45838</v>
      </c>
      <c r="C256">
        <v>2</v>
      </c>
      <c r="D256" s="16" t="s">
        <v>328</v>
      </c>
      <c r="E256" t="s">
        <v>67</v>
      </c>
      <c r="F256" s="6">
        <v>2336</v>
      </c>
      <c r="G256" s="6">
        <v>4</v>
      </c>
      <c r="H256" s="6">
        <v>2</v>
      </c>
      <c r="I256" s="2">
        <v>13469055</v>
      </c>
      <c r="J256" s="2">
        <v>0</v>
      </c>
      <c r="K256" s="2">
        <v>32077693</v>
      </c>
      <c r="L256" s="2">
        <v>223819</v>
      </c>
      <c r="M256" s="2">
        <v>25399921</v>
      </c>
      <c r="N256" s="2">
        <v>25182024</v>
      </c>
      <c r="O256" s="2">
        <v>217897</v>
      </c>
      <c r="P256" s="2">
        <v>6644975</v>
      </c>
      <c r="Q256" s="5">
        <v>0.2072</v>
      </c>
      <c r="R256" t="s">
        <v>42</v>
      </c>
      <c r="S256" s="3">
        <v>1.39548065379889</v>
      </c>
      <c r="T256" s="3">
        <v>3.3993217654399301</v>
      </c>
      <c r="U256" s="3">
        <v>0.57848125253801397</v>
      </c>
      <c r="V256" s="3">
        <v>1.5186069104328399</v>
      </c>
      <c r="W256" s="3">
        <v>0.51354753544328102</v>
      </c>
      <c r="X256" s="3">
        <v>0.59817114118251102</v>
      </c>
      <c r="Y256" s="3">
        <v>3.0781455159725999</v>
      </c>
      <c r="Z256" s="3">
        <v>0.60358391115090704</v>
      </c>
      <c r="AA256" s="3">
        <v>0</v>
      </c>
      <c r="AB256" s="3">
        <v>0</v>
      </c>
      <c r="AC256" s="3">
        <v>36.746214885216297</v>
      </c>
      <c r="AD256" s="3">
        <v>0</v>
      </c>
      <c r="AE256" s="3">
        <v>0.67927889951437603</v>
      </c>
      <c r="AF256" s="3">
        <v>0</v>
      </c>
      <c r="AG256" s="3">
        <v>0</v>
      </c>
      <c r="AH256" s="2">
        <v>500000</v>
      </c>
      <c r="AI256" s="3">
        <v>0</v>
      </c>
      <c r="AJ256" s="3">
        <v>0</v>
      </c>
      <c r="AL256">
        <f t="shared" si="3"/>
        <v>1</v>
      </c>
    </row>
    <row r="257" spans="1:38" ht="14.45" hidden="1" customHeight="1" x14ac:dyDescent="0.25">
      <c r="A257">
        <v>24313</v>
      </c>
      <c r="B257" s="1">
        <v>45838</v>
      </c>
      <c r="C257">
        <v>1</v>
      </c>
      <c r="D257" s="16" t="s">
        <v>329</v>
      </c>
      <c r="E257" t="s">
        <v>47</v>
      </c>
      <c r="F257" s="6">
        <v>35268</v>
      </c>
      <c r="G257" s="6">
        <v>88</v>
      </c>
      <c r="H257" s="6">
        <v>0</v>
      </c>
      <c r="I257" s="2">
        <v>312629144</v>
      </c>
      <c r="J257" s="2">
        <v>38567706</v>
      </c>
      <c r="K257" s="2">
        <v>519528994</v>
      </c>
      <c r="L257" s="2">
        <v>3147208</v>
      </c>
      <c r="M257" s="2">
        <v>470121969</v>
      </c>
      <c r="N257" s="2">
        <v>438204677</v>
      </c>
      <c r="O257" s="2">
        <v>31917292</v>
      </c>
      <c r="P257" s="2">
        <v>47323289</v>
      </c>
      <c r="Q257" s="5">
        <v>9.2899999999999996E-2</v>
      </c>
      <c r="R257" t="s">
        <v>42</v>
      </c>
      <c r="S257" s="3">
        <v>1.21156202496756</v>
      </c>
      <c r="T257" s="3">
        <v>3.7538647939252501</v>
      </c>
      <c r="U257" s="3">
        <v>0.61486947008320803</v>
      </c>
      <c r="V257" s="3">
        <v>2.1867727725345998</v>
      </c>
      <c r="W257" s="3">
        <v>1.0001517964684701</v>
      </c>
      <c r="X257" s="3">
        <v>1.13495912588367</v>
      </c>
      <c r="Y257" s="3">
        <v>14.4463521966954</v>
      </c>
      <c r="Z257" s="3">
        <v>2.3766712410880801</v>
      </c>
      <c r="AA257" s="3">
        <v>81.498363311138405</v>
      </c>
      <c r="AB257" s="3">
        <v>81.498363311138405</v>
      </c>
      <c r="AC257" s="3">
        <v>12.607050762599</v>
      </c>
      <c r="AD257" s="3">
        <v>-4.8463262982418698</v>
      </c>
      <c r="AE257" s="3">
        <v>6.1435054383124603</v>
      </c>
      <c r="AF257" s="3">
        <v>0</v>
      </c>
      <c r="AG257" s="3">
        <v>2.2409685007312101E-2</v>
      </c>
      <c r="AH257" s="2">
        <v>146020650</v>
      </c>
      <c r="AI257" s="3">
        <v>0.70207503962795104</v>
      </c>
      <c r="AJ257" s="3">
        <v>0.86329798421238202</v>
      </c>
      <c r="AL257">
        <f t="shared" si="3"/>
        <v>1</v>
      </c>
    </row>
    <row r="258" spans="1:38" ht="14.45" hidden="1" customHeight="1" x14ac:dyDescent="0.25">
      <c r="A258">
        <v>20438</v>
      </c>
      <c r="B258" s="1">
        <v>45838</v>
      </c>
      <c r="C258">
        <v>1</v>
      </c>
      <c r="D258" s="16" t="s">
        <v>330</v>
      </c>
      <c r="E258" t="s">
        <v>117</v>
      </c>
      <c r="F258" s="6">
        <v>3619</v>
      </c>
      <c r="G258" s="6">
        <v>6</v>
      </c>
      <c r="H258" s="6">
        <v>0</v>
      </c>
      <c r="I258" s="2">
        <v>10418210</v>
      </c>
      <c r="J258" s="2">
        <v>0</v>
      </c>
      <c r="K258" s="2">
        <v>20176217</v>
      </c>
      <c r="L258" s="2">
        <v>78066</v>
      </c>
      <c r="M258" s="2">
        <v>14832668</v>
      </c>
      <c r="N258" s="2">
        <v>14502089</v>
      </c>
      <c r="O258" s="2">
        <v>330579</v>
      </c>
      <c r="P258" s="2">
        <v>5094030</v>
      </c>
      <c r="Q258" s="5">
        <v>0.2525</v>
      </c>
      <c r="R258" t="s">
        <v>42</v>
      </c>
      <c r="S258" s="3">
        <v>0.77384179601161096</v>
      </c>
      <c r="T258" s="3">
        <v>4.2995275080556503</v>
      </c>
      <c r="U258" s="3">
        <v>0.80897634624120196</v>
      </c>
      <c r="V258" s="3">
        <v>4.1361039948321299</v>
      </c>
      <c r="W258" s="3">
        <v>1.7528251014329701</v>
      </c>
      <c r="X258" s="3">
        <v>1.8474958750111601</v>
      </c>
      <c r="Y258" s="3">
        <v>8.4590785684418801</v>
      </c>
      <c r="Z258" s="3">
        <v>0.48920010286551102</v>
      </c>
      <c r="AA258" s="3">
        <v>0</v>
      </c>
      <c r="AB258" s="3">
        <v>0</v>
      </c>
      <c r="AC258" s="3">
        <v>38.587982078107103</v>
      </c>
      <c r="AD258" s="3">
        <v>0</v>
      </c>
      <c r="AE258" s="3">
        <v>1.6384587854105701</v>
      </c>
      <c r="AF258" s="3">
        <v>0</v>
      </c>
      <c r="AG258" s="3">
        <v>0</v>
      </c>
      <c r="AH258" s="2">
        <v>1000000</v>
      </c>
      <c r="AI258" s="3">
        <v>0</v>
      </c>
      <c r="AJ258" s="3">
        <v>0</v>
      </c>
      <c r="AL258">
        <f t="shared" si="3"/>
        <v>1</v>
      </c>
    </row>
    <row r="259" spans="1:38" ht="14.45" customHeight="1" x14ac:dyDescent="0.25">
      <c r="A259">
        <v>68740</v>
      </c>
      <c r="B259" s="1">
        <v>45838</v>
      </c>
      <c r="C259">
        <v>2</v>
      </c>
      <c r="D259" s="16" t="s">
        <v>331</v>
      </c>
      <c r="E259" t="s">
        <v>130</v>
      </c>
      <c r="F259" s="6">
        <v>29</v>
      </c>
      <c r="G259" s="6">
        <v>2</v>
      </c>
      <c r="H259" s="6">
        <v>1</v>
      </c>
      <c r="I259" s="2">
        <v>5</v>
      </c>
      <c r="J259" s="2">
        <v>0</v>
      </c>
      <c r="K259" s="2">
        <v>1210814</v>
      </c>
      <c r="L259" s="2">
        <v>110160</v>
      </c>
      <c r="M259" s="2">
        <v>49</v>
      </c>
      <c r="N259" s="2">
        <v>49</v>
      </c>
      <c r="O259" s="2">
        <v>0</v>
      </c>
      <c r="P259" s="2">
        <v>1194968</v>
      </c>
      <c r="Q259" s="5">
        <v>0.9869</v>
      </c>
      <c r="R259" t="s">
        <v>42</v>
      </c>
      <c r="S259" s="3">
        <v>18.196023501545199</v>
      </c>
      <c r="T259" s="3">
        <v>2.1208872708772799</v>
      </c>
      <c r="U259" s="3">
        <v>14.590082387688501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95.116178042209597</v>
      </c>
      <c r="AD259" s="3">
        <v>0</v>
      </c>
      <c r="AE259" s="3">
        <v>0</v>
      </c>
      <c r="AF259" s="3">
        <v>0</v>
      </c>
      <c r="AG259" s="3">
        <v>0</v>
      </c>
      <c r="AH259" s="2">
        <v>30000</v>
      </c>
      <c r="AI259" s="3">
        <v>0</v>
      </c>
      <c r="AJ259" s="3">
        <v>0</v>
      </c>
      <c r="AL259">
        <f t="shared" si="3"/>
        <v>1</v>
      </c>
    </row>
    <row r="260" spans="1:38" ht="14.45" hidden="1" customHeight="1" x14ac:dyDescent="0.25">
      <c r="A260">
        <v>24187</v>
      </c>
      <c r="B260" s="1">
        <v>45838</v>
      </c>
      <c r="C260">
        <v>1</v>
      </c>
      <c r="D260" s="16" t="s">
        <v>332</v>
      </c>
      <c r="E260" t="s">
        <v>59</v>
      </c>
      <c r="F260" s="6">
        <v>11707</v>
      </c>
      <c r="G260" s="6">
        <v>35</v>
      </c>
      <c r="H260" s="6">
        <v>0</v>
      </c>
      <c r="I260" s="2">
        <v>111730602</v>
      </c>
      <c r="J260" s="2">
        <v>27116741</v>
      </c>
      <c r="K260" s="2">
        <v>162273894</v>
      </c>
      <c r="L260" s="2">
        <v>187752</v>
      </c>
      <c r="M260" s="2">
        <v>149823883</v>
      </c>
      <c r="N260" s="2">
        <v>142200511</v>
      </c>
      <c r="O260" s="2">
        <v>7623372</v>
      </c>
      <c r="P260" s="2">
        <v>13825167</v>
      </c>
      <c r="Q260" s="5">
        <v>8.5199999999999998E-2</v>
      </c>
      <c r="R260" t="s">
        <v>42</v>
      </c>
      <c r="S260" s="3">
        <v>0.23140136145374099</v>
      </c>
      <c r="T260" s="3">
        <v>4.0551217683849998</v>
      </c>
      <c r="U260" s="3">
        <v>0.850718461626911</v>
      </c>
      <c r="V260" s="3">
        <v>3.5678953918103802</v>
      </c>
      <c r="W260" s="3">
        <v>2.66252481124195</v>
      </c>
      <c r="X260" s="3">
        <v>0.77595661750752898</v>
      </c>
      <c r="Y260" s="3">
        <v>28.8345956327327</v>
      </c>
      <c r="Z260" s="3">
        <v>2.2095356967478201</v>
      </c>
      <c r="AA260" s="3">
        <v>186.68661289950401</v>
      </c>
      <c r="AB260" s="3">
        <v>196.14042275221701</v>
      </c>
      <c r="AC260" s="3">
        <v>8.3226504689657599</v>
      </c>
      <c r="AD260" s="3">
        <v>-13.864223122946701</v>
      </c>
      <c r="AE260" s="3">
        <v>4.6978425254280296</v>
      </c>
      <c r="AF260" s="3">
        <v>1.2324841357415099</v>
      </c>
      <c r="AG260" s="3">
        <v>0</v>
      </c>
      <c r="AH260" s="2">
        <v>12100482</v>
      </c>
      <c r="AI260" s="3">
        <v>3.23685059283551</v>
      </c>
      <c r="AJ260" s="3">
        <v>3.23685059283551</v>
      </c>
      <c r="AL260">
        <f t="shared" ref="AL260:AL323" si="4">IF(L260&gt;0,1,0)</f>
        <v>1</v>
      </c>
    </row>
    <row r="261" spans="1:38" ht="14.45" customHeight="1" x14ac:dyDescent="0.25">
      <c r="A261">
        <v>62881</v>
      </c>
      <c r="B261" s="1">
        <v>45838</v>
      </c>
      <c r="C261">
        <v>2</v>
      </c>
      <c r="D261" s="16" t="s">
        <v>333</v>
      </c>
      <c r="E261" t="s">
        <v>166</v>
      </c>
      <c r="F261" s="6">
        <v>47871</v>
      </c>
      <c r="G261" s="6">
        <v>165</v>
      </c>
      <c r="H261" s="6">
        <v>5</v>
      </c>
      <c r="I261" s="2">
        <v>580696711</v>
      </c>
      <c r="J261" s="2">
        <v>93724349</v>
      </c>
      <c r="K261" s="2">
        <v>722239312</v>
      </c>
      <c r="L261" s="2">
        <v>450591</v>
      </c>
      <c r="M261" s="2">
        <v>639892332</v>
      </c>
      <c r="N261" s="2">
        <v>595261868</v>
      </c>
      <c r="O261" s="2">
        <v>44630464</v>
      </c>
      <c r="P261" s="2">
        <v>62351618</v>
      </c>
      <c r="Q261" s="5">
        <v>8.6199999999999999E-2</v>
      </c>
      <c r="R261" t="s">
        <v>42</v>
      </c>
      <c r="S261" s="3">
        <v>0.124776093605938</v>
      </c>
      <c r="T261" s="3">
        <v>3.78261409287563</v>
      </c>
      <c r="U261" s="3">
        <v>0.85637971001426005</v>
      </c>
      <c r="V261" s="3">
        <v>2.0415820815627099</v>
      </c>
      <c r="W261" s="3">
        <v>0.79776497993631701</v>
      </c>
      <c r="X261" s="3">
        <v>0.80039061905415199</v>
      </c>
      <c r="Y261" s="3">
        <v>19.013780845270102</v>
      </c>
      <c r="Z261" s="3">
        <v>2.8151538906336002</v>
      </c>
      <c r="AA261" s="3">
        <v>150.12765827504299</v>
      </c>
      <c r="AB261" s="3">
        <v>150.31582500393199</v>
      </c>
      <c r="AC261" s="3">
        <v>10.0616096067615</v>
      </c>
      <c r="AD261" s="3">
        <v>-13.2172432157254</v>
      </c>
      <c r="AE261" s="3">
        <v>6.1794564846395401</v>
      </c>
      <c r="AF261" s="3">
        <v>3.1845400295795598</v>
      </c>
      <c r="AG261" s="3">
        <v>0</v>
      </c>
      <c r="AH261" s="2">
        <v>145138473</v>
      </c>
      <c r="AI261" s="3">
        <v>3.2076152378275102E-2</v>
      </c>
      <c r="AJ261" s="3">
        <v>0.332865459882693</v>
      </c>
      <c r="AL261">
        <f t="shared" si="4"/>
        <v>1</v>
      </c>
    </row>
    <row r="262" spans="1:38" ht="14.45" customHeight="1" x14ac:dyDescent="0.25">
      <c r="A262">
        <v>68730</v>
      </c>
      <c r="B262" s="1">
        <v>45838</v>
      </c>
      <c r="C262">
        <v>2</v>
      </c>
      <c r="D262" s="16" t="s">
        <v>334</v>
      </c>
      <c r="E262" t="s">
        <v>166</v>
      </c>
      <c r="F262" s="6">
        <v>176071</v>
      </c>
      <c r="G262" s="6">
        <v>676</v>
      </c>
      <c r="H262" s="6">
        <v>5</v>
      </c>
      <c r="I262" s="2">
        <v>1976381427</v>
      </c>
      <c r="J262" s="2">
        <v>801163940</v>
      </c>
      <c r="K262" s="2">
        <v>3646824286</v>
      </c>
      <c r="L262" s="2">
        <v>12759313</v>
      </c>
      <c r="M262" s="2">
        <v>3223292395</v>
      </c>
      <c r="N262" s="2">
        <v>2871042468</v>
      </c>
      <c r="O262" s="2">
        <v>352249927</v>
      </c>
      <c r="P262" s="2">
        <v>433097805</v>
      </c>
      <c r="Q262" s="5">
        <v>0.1188</v>
      </c>
      <c r="R262" t="s">
        <v>42</v>
      </c>
      <c r="S262" s="3">
        <v>0.69974926123983805</v>
      </c>
      <c r="T262" s="3">
        <v>2.9416805304230098</v>
      </c>
      <c r="U262" s="3">
        <v>0.82524110476331702</v>
      </c>
      <c r="V262" s="3">
        <v>0.65560872122079505</v>
      </c>
      <c r="W262" s="3">
        <v>0.33690774002603502</v>
      </c>
      <c r="X262" s="3">
        <v>1.1022706296662601</v>
      </c>
      <c r="Y262" s="3">
        <v>2.9917789585657202</v>
      </c>
      <c r="Z262" s="3">
        <v>0.49006228512287198</v>
      </c>
      <c r="AA262" s="3">
        <v>176.91886039459399</v>
      </c>
      <c r="AB262" s="3">
        <v>184.98453022637699</v>
      </c>
      <c r="AC262" s="3">
        <v>16.1608059719936</v>
      </c>
      <c r="AD262" s="3">
        <v>-14.3950533298131</v>
      </c>
      <c r="AE262" s="3">
        <v>9.6590869034264202</v>
      </c>
      <c r="AF262" s="3">
        <v>0</v>
      </c>
      <c r="AG262" s="3">
        <v>0</v>
      </c>
      <c r="AH262" s="2">
        <v>959706639</v>
      </c>
      <c r="AI262" s="3">
        <v>7.6917224274549296</v>
      </c>
      <c r="AJ262" s="3">
        <v>7.6917224274549296</v>
      </c>
      <c r="AL262">
        <f t="shared" si="4"/>
        <v>1</v>
      </c>
    </row>
    <row r="263" spans="1:38" ht="14.45" customHeight="1" x14ac:dyDescent="0.25">
      <c r="A263">
        <v>62894</v>
      </c>
      <c r="B263" s="1">
        <v>45838</v>
      </c>
      <c r="C263">
        <v>2</v>
      </c>
      <c r="D263" s="16" t="s">
        <v>335</v>
      </c>
      <c r="E263" t="s">
        <v>63</v>
      </c>
      <c r="F263" s="6">
        <v>9933</v>
      </c>
      <c r="G263" s="6">
        <v>12</v>
      </c>
      <c r="H263" s="6">
        <v>5</v>
      </c>
      <c r="I263" s="2">
        <v>33236611</v>
      </c>
      <c r="J263" s="2">
        <v>0</v>
      </c>
      <c r="K263" s="2">
        <v>56483561</v>
      </c>
      <c r="L263" s="2">
        <v>351728</v>
      </c>
      <c r="M263" s="2">
        <v>47941289</v>
      </c>
      <c r="N263" s="2">
        <v>47941289</v>
      </c>
      <c r="O263" s="2">
        <v>0</v>
      </c>
      <c r="P263" s="2">
        <v>7968042</v>
      </c>
      <c r="Q263" s="5">
        <v>0.1411</v>
      </c>
      <c r="R263" t="s">
        <v>42</v>
      </c>
      <c r="S263" s="3">
        <v>1.2454172285631899</v>
      </c>
      <c r="T263" s="3">
        <v>3.83845133276919</v>
      </c>
      <c r="U263" s="3">
        <v>0.77910269737413795</v>
      </c>
      <c r="V263" s="3">
        <v>0.68862014842608399</v>
      </c>
      <c r="W263" s="3">
        <v>0.47964577375232398</v>
      </c>
      <c r="X263" s="3">
        <v>0.26514436143925701</v>
      </c>
      <c r="Y263" s="3">
        <v>2.8723995179744302</v>
      </c>
      <c r="Z263" s="3">
        <v>0.14514230723181401</v>
      </c>
      <c r="AA263" s="3">
        <v>0</v>
      </c>
      <c r="AB263" s="3">
        <v>0</v>
      </c>
      <c r="AC263" s="3">
        <v>25.4479458191384</v>
      </c>
      <c r="AD263" s="3">
        <v>0</v>
      </c>
      <c r="AE263" s="3">
        <v>0</v>
      </c>
      <c r="AF263" s="3">
        <v>0</v>
      </c>
      <c r="AG263" s="3">
        <v>0</v>
      </c>
      <c r="AH263" s="2">
        <v>2750000</v>
      </c>
      <c r="AI263" s="3">
        <v>0.448604563078357</v>
      </c>
      <c r="AJ263" s="3">
        <v>0.448604563078357</v>
      </c>
      <c r="AL263">
        <f t="shared" si="4"/>
        <v>1</v>
      </c>
    </row>
    <row r="264" spans="1:38" ht="14.45" hidden="1" customHeight="1" x14ac:dyDescent="0.25">
      <c r="A264">
        <v>10920</v>
      </c>
      <c r="B264" s="1">
        <v>45838</v>
      </c>
      <c r="C264">
        <v>1</v>
      </c>
      <c r="D264" s="16" t="s">
        <v>336</v>
      </c>
      <c r="E264" t="s">
        <v>202</v>
      </c>
      <c r="F264" s="6">
        <v>167804</v>
      </c>
      <c r="G264" s="6">
        <v>443</v>
      </c>
      <c r="H264" s="6">
        <v>0</v>
      </c>
      <c r="I264" s="2">
        <v>2384053448</v>
      </c>
      <c r="J264" s="2">
        <v>278477551</v>
      </c>
      <c r="K264" s="2">
        <v>2773954258</v>
      </c>
      <c r="L264" s="2">
        <v>14411503</v>
      </c>
      <c r="M264" s="2">
        <v>2284395831</v>
      </c>
      <c r="N264" s="2">
        <v>2153830209</v>
      </c>
      <c r="O264" s="2">
        <v>130565622</v>
      </c>
      <c r="P264" s="2">
        <v>259347052</v>
      </c>
      <c r="Q264" s="5">
        <v>9.35E-2</v>
      </c>
      <c r="R264" t="s">
        <v>42</v>
      </c>
      <c r="S264" s="3">
        <v>1.0390584457863801</v>
      </c>
      <c r="T264" s="3">
        <v>3.3338267829505099</v>
      </c>
      <c r="U264" s="3">
        <v>0.61615831737407001</v>
      </c>
      <c r="V264" s="3">
        <v>1.6543846377725999</v>
      </c>
      <c r="W264" s="3">
        <v>0.72684767258623995</v>
      </c>
      <c r="X264" s="3">
        <v>1.1967904504798701</v>
      </c>
      <c r="Y264" s="3">
        <v>15.207966967752499</v>
      </c>
      <c r="Z264" s="3">
        <v>2.2315819498885201</v>
      </c>
      <c r="AA264" s="3">
        <v>103.891986017254</v>
      </c>
      <c r="AB264" s="3">
        <v>107.376408890123</v>
      </c>
      <c r="AC264" s="3">
        <v>5.9760468119442196</v>
      </c>
      <c r="AD264" s="3">
        <v>0</v>
      </c>
      <c r="AE264" s="3">
        <v>4.7068412041565804</v>
      </c>
      <c r="AF264" s="3">
        <v>7.3066351189991403</v>
      </c>
      <c r="AG264" s="3">
        <v>0</v>
      </c>
      <c r="AH264" s="2">
        <v>995626559</v>
      </c>
      <c r="AI264" s="3">
        <v>8.6756336061996203E-2</v>
      </c>
      <c r="AJ264" s="3">
        <v>0.44353424923449702</v>
      </c>
      <c r="AL264">
        <f t="shared" si="4"/>
        <v>1</v>
      </c>
    </row>
    <row r="265" spans="1:38" ht="14.45" hidden="1" customHeight="1" x14ac:dyDescent="0.25">
      <c r="A265">
        <v>7700</v>
      </c>
      <c r="B265" s="1">
        <v>45838</v>
      </c>
      <c r="C265">
        <v>1</v>
      </c>
      <c r="D265" s="16" t="s">
        <v>337</v>
      </c>
      <c r="E265" t="s">
        <v>202</v>
      </c>
      <c r="F265" s="6">
        <v>542</v>
      </c>
      <c r="G265" s="6">
        <v>1</v>
      </c>
      <c r="H265" s="6">
        <v>1</v>
      </c>
      <c r="I265" s="2">
        <v>1035005</v>
      </c>
      <c r="J265" s="2">
        <v>0</v>
      </c>
      <c r="K265" s="2">
        <v>2000051</v>
      </c>
      <c r="L265" s="2">
        <v>13707</v>
      </c>
      <c r="M265" s="2">
        <v>1855281</v>
      </c>
      <c r="N265" s="2">
        <v>1855281</v>
      </c>
      <c r="O265" s="2">
        <v>0</v>
      </c>
      <c r="P265" s="2">
        <v>137808</v>
      </c>
      <c r="Q265" s="5">
        <v>6.8900000000000003E-2</v>
      </c>
      <c r="R265" t="s">
        <v>123</v>
      </c>
      <c r="S265" s="3">
        <v>1.3706650480412701</v>
      </c>
      <c r="T265" s="3">
        <v>4.1659937671589402</v>
      </c>
      <c r="U265" s="3">
        <v>0.89415710983183005</v>
      </c>
      <c r="V265" s="3">
        <v>0.76067265375529602</v>
      </c>
      <c r="W265" s="3">
        <v>0.76067265375529602</v>
      </c>
      <c r="X265" s="3">
        <v>2.9456862527234202</v>
      </c>
      <c r="Y265" s="3">
        <v>5.7130210147451503</v>
      </c>
      <c r="Z265" s="3">
        <v>-2.5397654707999502</v>
      </c>
      <c r="AA265" s="3">
        <v>0</v>
      </c>
      <c r="AB265" s="3">
        <v>0</v>
      </c>
      <c r="AC265" s="3">
        <v>47.988076304054204</v>
      </c>
      <c r="AD265" s="3">
        <v>0</v>
      </c>
      <c r="AE265" s="3">
        <v>0</v>
      </c>
      <c r="AF265" s="3">
        <v>0</v>
      </c>
      <c r="AG265" s="3">
        <v>0</v>
      </c>
      <c r="AH265" s="2">
        <v>0</v>
      </c>
      <c r="AI265" s="3">
        <v>0</v>
      </c>
      <c r="AJ265" s="3">
        <v>0</v>
      </c>
      <c r="AL265">
        <f t="shared" si="4"/>
        <v>1</v>
      </c>
    </row>
    <row r="266" spans="1:38" ht="14.45" hidden="1" customHeight="1" x14ac:dyDescent="0.25">
      <c r="A266">
        <v>13737</v>
      </c>
      <c r="B266" s="1">
        <v>45838</v>
      </c>
      <c r="C266">
        <v>1</v>
      </c>
      <c r="D266" s="16" t="s">
        <v>338</v>
      </c>
      <c r="E266" t="s">
        <v>202</v>
      </c>
      <c r="F266" s="6">
        <v>11776</v>
      </c>
      <c r="G266" s="6">
        <v>29</v>
      </c>
      <c r="H266" s="6">
        <v>1</v>
      </c>
      <c r="I266" s="2">
        <v>59631125</v>
      </c>
      <c r="J266" s="2">
        <v>0</v>
      </c>
      <c r="K266" s="2">
        <v>146030522</v>
      </c>
      <c r="L266" s="2">
        <v>1111347</v>
      </c>
      <c r="M266" s="2">
        <v>123540746</v>
      </c>
      <c r="N266" s="2">
        <v>119623722</v>
      </c>
      <c r="O266" s="2">
        <v>3917024</v>
      </c>
      <c r="P266" s="2">
        <v>22670144</v>
      </c>
      <c r="Q266" s="5">
        <v>0.15479999999999999</v>
      </c>
      <c r="R266" t="s">
        <v>42</v>
      </c>
      <c r="S266" s="3">
        <v>1.5220749536182601</v>
      </c>
      <c r="T266" s="3">
        <v>3.20169642343674</v>
      </c>
      <c r="U266" s="3">
        <v>0.77798801832238595</v>
      </c>
      <c r="V266" s="3">
        <v>1.1992076285664599</v>
      </c>
      <c r="W266" s="3">
        <v>0.64551859452592897</v>
      </c>
      <c r="X266" s="3">
        <v>1.77598192219248</v>
      </c>
      <c r="Y266" s="3">
        <v>3.1543734349459802</v>
      </c>
      <c r="Z266" s="3">
        <v>0.78981853842657501</v>
      </c>
      <c r="AA266" s="3">
        <v>0</v>
      </c>
      <c r="AB266" s="3">
        <v>0</v>
      </c>
      <c r="AC266" s="3">
        <v>33.322021542866203</v>
      </c>
      <c r="AD266" s="3">
        <v>-0.2103118533345</v>
      </c>
      <c r="AE266" s="3">
        <v>2.6823323962369998</v>
      </c>
      <c r="AF266" s="3">
        <v>0</v>
      </c>
      <c r="AG266" s="3">
        <v>0</v>
      </c>
      <c r="AH266" s="2">
        <v>4500000</v>
      </c>
      <c r="AI266" s="3">
        <v>0</v>
      </c>
      <c r="AJ266" s="3">
        <v>0.13571153319537799</v>
      </c>
      <c r="AL266">
        <f t="shared" si="4"/>
        <v>1</v>
      </c>
    </row>
    <row r="267" spans="1:38" ht="14.45" hidden="1" customHeight="1" x14ac:dyDescent="0.25">
      <c r="A267">
        <v>23170</v>
      </c>
      <c r="B267" s="1">
        <v>45838</v>
      </c>
      <c r="C267">
        <v>1</v>
      </c>
      <c r="D267" s="16" t="s">
        <v>339</v>
      </c>
      <c r="E267" t="s">
        <v>202</v>
      </c>
      <c r="F267" s="6">
        <v>1940</v>
      </c>
      <c r="G267" s="6">
        <v>2</v>
      </c>
      <c r="H267" s="6">
        <v>0</v>
      </c>
      <c r="I267" s="2">
        <v>4699789</v>
      </c>
      <c r="J267" s="2">
        <v>0</v>
      </c>
      <c r="K267" s="2">
        <v>8144016</v>
      </c>
      <c r="L267" s="2">
        <v>16266</v>
      </c>
      <c r="M267" s="2">
        <v>7061475</v>
      </c>
      <c r="N267" s="2">
        <v>7061475</v>
      </c>
      <c r="O267" s="2">
        <v>0</v>
      </c>
      <c r="P267" s="2">
        <v>1036040</v>
      </c>
      <c r="Q267" s="5">
        <v>0.12720000000000001</v>
      </c>
      <c r="R267" t="s">
        <v>42</v>
      </c>
      <c r="S267" s="3">
        <v>0.39945894015925298</v>
      </c>
      <c r="T267" s="3">
        <v>3.816986607099</v>
      </c>
      <c r="U267" s="3">
        <v>0.85607585966412103</v>
      </c>
      <c r="V267" s="3">
        <v>2.8058919240842499</v>
      </c>
      <c r="W267" s="3">
        <v>1.8555726650707101</v>
      </c>
      <c r="X267" s="3">
        <v>0.85357023474883698</v>
      </c>
      <c r="Y267" s="3">
        <v>12.7283695610208</v>
      </c>
      <c r="Z267" s="3">
        <v>-6.8433651210378005E-2</v>
      </c>
      <c r="AA267" s="3">
        <v>0</v>
      </c>
      <c r="AB267" s="3">
        <v>0</v>
      </c>
      <c r="AC267" s="3">
        <v>41.418766859004201</v>
      </c>
      <c r="AD267" s="3">
        <v>0</v>
      </c>
      <c r="AE267" s="3">
        <v>0</v>
      </c>
      <c r="AF267" s="3">
        <v>0</v>
      </c>
      <c r="AG267" s="3">
        <v>0</v>
      </c>
      <c r="AH267" s="2">
        <v>200000</v>
      </c>
      <c r="AI267" s="3">
        <v>0</v>
      </c>
      <c r="AJ267" s="3">
        <v>0</v>
      </c>
      <c r="AL267">
        <f t="shared" si="4"/>
        <v>1</v>
      </c>
    </row>
    <row r="268" spans="1:38" ht="14.45" hidden="1" customHeight="1" x14ac:dyDescent="0.25">
      <c r="A268">
        <v>24439</v>
      </c>
      <c r="B268" s="1">
        <v>45838</v>
      </c>
      <c r="C268">
        <v>1</v>
      </c>
      <c r="D268" s="16" t="s">
        <v>340</v>
      </c>
      <c r="E268" t="s">
        <v>202</v>
      </c>
      <c r="F268" s="6">
        <v>510</v>
      </c>
      <c r="G268" s="6">
        <v>2</v>
      </c>
      <c r="H268" s="6">
        <v>0</v>
      </c>
      <c r="I268" s="2">
        <v>2924554</v>
      </c>
      <c r="J268" s="2">
        <v>0</v>
      </c>
      <c r="K268" s="2">
        <v>7246258</v>
      </c>
      <c r="L268" s="2">
        <v>78137</v>
      </c>
      <c r="M268" s="2">
        <v>5119551</v>
      </c>
      <c r="N268" s="2">
        <v>5119551</v>
      </c>
      <c r="O268" s="2">
        <v>0</v>
      </c>
      <c r="P268" s="2">
        <v>2116561</v>
      </c>
      <c r="Q268" s="5">
        <v>0.29199999999999998</v>
      </c>
      <c r="R268" t="s">
        <v>42</v>
      </c>
      <c r="S268" s="3">
        <v>2.1566165598851201</v>
      </c>
      <c r="T268" s="3">
        <v>3.54916979218791</v>
      </c>
      <c r="U268" s="3">
        <v>0.34184292379471198</v>
      </c>
      <c r="V268" s="3">
        <v>2.3201486448873898</v>
      </c>
      <c r="W268" s="3">
        <v>2.3201486448873898</v>
      </c>
      <c r="X268" s="3">
        <v>0.42081630224642802</v>
      </c>
      <c r="Y268" s="3">
        <v>3.2058608280129901</v>
      </c>
      <c r="Z268" s="3">
        <v>6.2554303892021101E-2</v>
      </c>
      <c r="AA268" s="3">
        <v>0</v>
      </c>
      <c r="AB268" s="3">
        <v>0</v>
      </c>
      <c r="AC268" s="3">
        <v>51.339794967278301</v>
      </c>
      <c r="AD268" s="3">
        <v>0</v>
      </c>
      <c r="AE268" s="3">
        <v>0</v>
      </c>
      <c r="AF268" s="3">
        <v>0</v>
      </c>
      <c r="AG268" s="3">
        <v>0</v>
      </c>
      <c r="AH268" s="2">
        <v>0</v>
      </c>
      <c r="AI268" s="3">
        <v>0</v>
      </c>
      <c r="AJ268" s="3">
        <v>0</v>
      </c>
      <c r="AL268">
        <f t="shared" si="4"/>
        <v>1</v>
      </c>
    </row>
    <row r="269" spans="1:38" ht="14.45" hidden="1" customHeight="1" x14ac:dyDescent="0.25">
      <c r="A269">
        <v>8987</v>
      </c>
      <c r="B269" s="1">
        <v>45838</v>
      </c>
      <c r="C269">
        <v>1</v>
      </c>
      <c r="D269" s="16" t="s">
        <v>341</v>
      </c>
      <c r="E269" t="s">
        <v>202</v>
      </c>
      <c r="F269" s="6">
        <v>1084</v>
      </c>
      <c r="G269" s="6">
        <v>3</v>
      </c>
      <c r="H269" s="6">
        <v>0</v>
      </c>
      <c r="I269" s="2">
        <v>5898269</v>
      </c>
      <c r="J269" s="2">
        <v>0</v>
      </c>
      <c r="K269" s="2">
        <v>9831100</v>
      </c>
      <c r="L269" s="2">
        <v>81889</v>
      </c>
      <c r="M269" s="2">
        <v>8286818</v>
      </c>
      <c r="N269" s="2">
        <v>8286818</v>
      </c>
      <c r="O269" s="2">
        <v>0</v>
      </c>
      <c r="P269" s="2">
        <v>1515814</v>
      </c>
      <c r="Q269" s="5">
        <v>0.1542</v>
      </c>
      <c r="R269" t="s">
        <v>42</v>
      </c>
      <c r="S269" s="3">
        <v>1.6659173439391299</v>
      </c>
      <c r="T269" s="3">
        <v>4.42774460640213</v>
      </c>
      <c r="U269" s="3">
        <v>0.68604936473005795</v>
      </c>
      <c r="V269" s="3">
        <v>0</v>
      </c>
      <c r="W269" s="3">
        <v>0</v>
      </c>
      <c r="X269" s="3">
        <v>2.7092694483754499E-2</v>
      </c>
      <c r="Y269" s="3">
        <v>0</v>
      </c>
      <c r="Z269" s="3">
        <v>2.9950904266618499E-2</v>
      </c>
      <c r="AA269" s="3">
        <v>0</v>
      </c>
      <c r="AB269" s="3">
        <v>0</v>
      </c>
      <c r="AC269" s="3">
        <v>37.351964683504399</v>
      </c>
      <c r="AD269" s="3">
        <v>0</v>
      </c>
      <c r="AE269" s="3">
        <v>0</v>
      </c>
      <c r="AF269" s="3">
        <v>0</v>
      </c>
      <c r="AG269" s="3">
        <v>0</v>
      </c>
      <c r="AH269" s="2">
        <v>275000</v>
      </c>
      <c r="AI269" s="3">
        <v>0.65971154772287399</v>
      </c>
      <c r="AJ269" s="3">
        <v>0.59684103722488402</v>
      </c>
      <c r="AL269">
        <f t="shared" si="4"/>
        <v>1</v>
      </c>
    </row>
    <row r="270" spans="1:38" ht="14.45" hidden="1" customHeight="1" x14ac:dyDescent="0.25">
      <c r="A270">
        <v>17849</v>
      </c>
      <c r="B270" s="1">
        <v>45838</v>
      </c>
      <c r="C270">
        <v>1</v>
      </c>
      <c r="D270" s="16" t="s">
        <v>342</v>
      </c>
      <c r="E270" t="s">
        <v>202</v>
      </c>
      <c r="F270" s="6">
        <v>519</v>
      </c>
      <c r="G270" s="6">
        <v>0</v>
      </c>
      <c r="H270" s="6">
        <v>5</v>
      </c>
      <c r="I270" s="2">
        <v>2940205</v>
      </c>
      <c r="J270" s="2">
        <v>0</v>
      </c>
      <c r="K270" s="2">
        <v>4392760</v>
      </c>
      <c r="L270" s="2">
        <v>1485</v>
      </c>
      <c r="M270" s="2">
        <v>3135404</v>
      </c>
      <c r="N270" s="2">
        <v>3135404</v>
      </c>
      <c r="O270" s="2">
        <v>0</v>
      </c>
      <c r="P270" s="2">
        <v>1245437</v>
      </c>
      <c r="Q270" s="5">
        <v>0.28349999999999997</v>
      </c>
      <c r="R270" t="s">
        <v>42</v>
      </c>
      <c r="S270" s="3">
        <v>6.7611251240677794E-2</v>
      </c>
      <c r="T270" s="3">
        <v>3.2317722798422901</v>
      </c>
      <c r="U270" s="3">
        <v>0.97953220404394004</v>
      </c>
      <c r="V270" s="3">
        <v>1.45370815980518</v>
      </c>
      <c r="W270" s="3">
        <v>0.83222088255750903</v>
      </c>
      <c r="X270" s="3">
        <v>7.9416231181159105E-2</v>
      </c>
      <c r="Y270" s="3">
        <v>3.4318877630903901</v>
      </c>
      <c r="Z270" s="3">
        <v>0</v>
      </c>
      <c r="AA270" s="3">
        <v>0</v>
      </c>
      <c r="AB270" s="3">
        <v>0</v>
      </c>
      <c r="AC270" s="3">
        <v>32.249610723098897</v>
      </c>
      <c r="AD270" s="3">
        <v>0</v>
      </c>
      <c r="AE270" s="3">
        <v>0</v>
      </c>
      <c r="AF270" s="3">
        <v>0</v>
      </c>
      <c r="AG270" s="3">
        <v>0</v>
      </c>
      <c r="AH270" s="2">
        <v>150000</v>
      </c>
      <c r="AI270" s="3">
        <v>0</v>
      </c>
      <c r="AJ270" s="3">
        <v>0</v>
      </c>
      <c r="AL270">
        <f t="shared" si="4"/>
        <v>1</v>
      </c>
    </row>
    <row r="271" spans="1:38" ht="14.45" hidden="1" customHeight="1" x14ac:dyDescent="0.25">
      <c r="A271">
        <v>11685</v>
      </c>
      <c r="B271" s="1">
        <v>45838</v>
      </c>
      <c r="C271">
        <v>1</v>
      </c>
      <c r="D271" s="16" t="s">
        <v>343</v>
      </c>
      <c r="E271" t="s">
        <v>202</v>
      </c>
      <c r="F271" s="6">
        <v>9943</v>
      </c>
      <c r="G271" s="6">
        <v>25</v>
      </c>
      <c r="H271" s="6">
        <v>3</v>
      </c>
      <c r="I271" s="2">
        <v>61964131</v>
      </c>
      <c r="J271" s="2">
        <v>0</v>
      </c>
      <c r="K271" s="2">
        <v>89696560</v>
      </c>
      <c r="L271" s="2">
        <v>-488925</v>
      </c>
      <c r="M271" s="2">
        <v>66672750</v>
      </c>
      <c r="N271" s="2">
        <v>65927171</v>
      </c>
      <c r="O271" s="2">
        <v>745579</v>
      </c>
      <c r="P271" s="2">
        <v>22919017</v>
      </c>
      <c r="Q271" s="5">
        <v>0.2555</v>
      </c>
      <c r="R271" t="s">
        <v>42</v>
      </c>
      <c r="S271" s="3">
        <v>-1.09017558755876</v>
      </c>
      <c r="T271" s="3">
        <v>4.8472360589971304</v>
      </c>
      <c r="U271" s="3">
        <v>0.741086258133272</v>
      </c>
      <c r="V271" s="3">
        <v>12.6177981903757</v>
      </c>
      <c r="W271" s="3">
        <v>8.4174245903650302</v>
      </c>
      <c r="X271" s="3">
        <v>0.932715412405283</v>
      </c>
      <c r="Y271" s="3">
        <v>34.1136314877728</v>
      </c>
      <c r="Z271" s="3">
        <v>4.1514913139599301</v>
      </c>
      <c r="AA271" s="3">
        <v>0</v>
      </c>
      <c r="AB271" s="3">
        <v>0</v>
      </c>
      <c r="AC271" s="3">
        <v>20.7803699495276</v>
      </c>
      <c r="AD271" s="3">
        <v>0</v>
      </c>
      <c r="AE271" s="3">
        <v>0.83122362775116498</v>
      </c>
      <c r="AF271" s="3">
        <v>0</v>
      </c>
      <c r="AG271" s="3">
        <v>0</v>
      </c>
      <c r="AH271" s="2">
        <v>4000000</v>
      </c>
      <c r="AI271" s="3">
        <v>0</v>
      </c>
      <c r="AJ271" s="3">
        <v>0</v>
      </c>
      <c r="AL271">
        <f t="shared" si="4"/>
        <v>0</v>
      </c>
    </row>
    <row r="272" spans="1:38" ht="14.45" hidden="1" customHeight="1" x14ac:dyDescent="0.25">
      <c r="A272">
        <v>24433</v>
      </c>
      <c r="B272" s="1">
        <v>45838</v>
      </c>
      <c r="C272">
        <v>1</v>
      </c>
      <c r="D272" s="16" t="s">
        <v>344</v>
      </c>
      <c r="E272" t="s">
        <v>202</v>
      </c>
      <c r="F272" s="6">
        <v>613</v>
      </c>
      <c r="G272" s="6">
        <v>1</v>
      </c>
      <c r="H272" s="6">
        <v>3</v>
      </c>
      <c r="I272" s="2">
        <v>1746192</v>
      </c>
      <c r="J272" s="2">
        <v>0</v>
      </c>
      <c r="K272" s="2">
        <v>2681499</v>
      </c>
      <c r="L272" s="2">
        <v>12264</v>
      </c>
      <c r="M272" s="2">
        <v>2432113</v>
      </c>
      <c r="N272" s="2">
        <v>2429063</v>
      </c>
      <c r="O272" s="2">
        <v>3050</v>
      </c>
      <c r="P272" s="2">
        <v>237648</v>
      </c>
      <c r="Q272" s="5">
        <v>8.8599999999999998E-2</v>
      </c>
      <c r="R272" t="s">
        <v>42</v>
      </c>
      <c r="S272" s="3">
        <v>0.914712256092581</v>
      </c>
      <c r="T272" s="3">
        <v>5.4519505694389601</v>
      </c>
      <c r="U272" s="3">
        <v>0.80240211257221705</v>
      </c>
      <c r="V272" s="3">
        <v>5.2178683672814898</v>
      </c>
      <c r="W272" s="3">
        <v>4.9197911798931599</v>
      </c>
      <c r="X272" s="3">
        <v>1.62862961232213</v>
      </c>
      <c r="Y272" s="3">
        <v>38.339897663771602</v>
      </c>
      <c r="Z272" s="3">
        <v>-6.0173029017706901E-2</v>
      </c>
      <c r="AA272" s="3">
        <v>0</v>
      </c>
      <c r="AB272" s="3">
        <v>0</v>
      </c>
      <c r="AC272" s="3">
        <v>34.430070643322999</v>
      </c>
      <c r="AD272" s="3">
        <v>0</v>
      </c>
      <c r="AE272" s="3">
        <v>0.11374235082690699</v>
      </c>
      <c r="AF272" s="3">
        <v>0</v>
      </c>
      <c r="AG272" s="3">
        <v>0</v>
      </c>
      <c r="AH272" s="2">
        <v>160000</v>
      </c>
      <c r="AI272" s="3">
        <v>0</v>
      </c>
      <c r="AJ272" s="3">
        <v>0</v>
      </c>
      <c r="AL272">
        <f t="shared" si="4"/>
        <v>1</v>
      </c>
    </row>
    <row r="273" spans="1:38" ht="14.45" hidden="1" customHeight="1" x14ac:dyDescent="0.25">
      <c r="A273">
        <v>7573</v>
      </c>
      <c r="B273" s="1">
        <v>45838</v>
      </c>
      <c r="C273">
        <v>1</v>
      </c>
      <c r="D273" s="16" t="s">
        <v>345</v>
      </c>
      <c r="E273" t="s">
        <v>47</v>
      </c>
      <c r="F273" s="6">
        <v>24867</v>
      </c>
      <c r="G273" s="6">
        <v>98</v>
      </c>
      <c r="H273" s="6">
        <v>1</v>
      </c>
      <c r="I273" s="2">
        <v>445181028</v>
      </c>
      <c r="J273" s="2">
        <v>10455744</v>
      </c>
      <c r="K273" s="2">
        <v>529531666</v>
      </c>
      <c r="L273" s="2">
        <v>799234</v>
      </c>
      <c r="M273" s="2">
        <v>474146716</v>
      </c>
      <c r="N273" s="2">
        <v>427353033</v>
      </c>
      <c r="O273" s="2">
        <v>46793683</v>
      </c>
      <c r="P273" s="2">
        <v>41579858</v>
      </c>
      <c r="Q273" s="5">
        <v>7.85E-2</v>
      </c>
      <c r="R273" t="s">
        <v>42</v>
      </c>
      <c r="S273" s="3">
        <v>0.30186447811036099</v>
      </c>
      <c r="T273" s="3">
        <v>3.27345636020944</v>
      </c>
      <c r="U273" s="3">
        <v>0.81677153110074596</v>
      </c>
      <c r="V273" s="3">
        <v>1.3023499734584401</v>
      </c>
      <c r="W273" s="3">
        <v>0.65334343043926801</v>
      </c>
      <c r="X273" s="3">
        <v>0.46258777227137399</v>
      </c>
      <c r="Y273" s="3">
        <v>13.9438066383007</v>
      </c>
      <c r="Z273" s="3">
        <v>2.2491058050270398</v>
      </c>
      <c r="AA273" s="3">
        <v>19.514645769112501</v>
      </c>
      <c r="AB273" s="3">
        <v>25.146175342878799</v>
      </c>
      <c r="AC273" s="3">
        <v>6.9912585737601596</v>
      </c>
      <c r="AD273" s="3">
        <v>-4.9552814730632297</v>
      </c>
      <c r="AE273" s="3">
        <v>8.8368054272319903</v>
      </c>
      <c r="AF273" s="3">
        <v>2.0773073087568701</v>
      </c>
      <c r="AG273" s="3">
        <v>0</v>
      </c>
      <c r="AH273" s="2">
        <v>165145394</v>
      </c>
      <c r="AI273" s="3">
        <v>1.8837726670446999</v>
      </c>
      <c r="AJ273" s="3">
        <v>1.8837726670446999</v>
      </c>
      <c r="AL273">
        <f t="shared" si="4"/>
        <v>1</v>
      </c>
    </row>
    <row r="274" spans="1:38" ht="14.45" hidden="1" customHeight="1" x14ac:dyDescent="0.25">
      <c r="A274">
        <v>9805</v>
      </c>
      <c r="B274" s="1">
        <v>45838</v>
      </c>
      <c r="C274">
        <v>1</v>
      </c>
      <c r="D274" s="16" t="s">
        <v>346</v>
      </c>
      <c r="E274" t="s">
        <v>90</v>
      </c>
      <c r="F274" s="6">
        <v>923</v>
      </c>
      <c r="G274" s="6">
        <v>0</v>
      </c>
      <c r="H274" s="6">
        <v>5</v>
      </c>
      <c r="I274" s="2">
        <v>8227793</v>
      </c>
      <c r="J274" s="2">
        <v>0</v>
      </c>
      <c r="K274" s="2">
        <v>9744032</v>
      </c>
      <c r="L274" s="2">
        <v>68973</v>
      </c>
      <c r="M274" s="2">
        <v>6949743</v>
      </c>
      <c r="N274" s="2">
        <v>6949743</v>
      </c>
      <c r="O274" s="2">
        <v>0</v>
      </c>
      <c r="P274" s="2">
        <v>2757302</v>
      </c>
      <c r="Q274" s="5">
        <v>0.28299999999999997</v>
      </c>
      <c r="R274" t="s">
        <v>42</v>
      </c>
      <c r="S274" s="3">
        <v>1.41569732119106</v>
      </c>
      <c r="T274" s="3">
        <v>3.7792158318035098</v>
      </c>
      <c r="U274" s="3">
        <v>0.75118427994147896</v>
      </c>
      <c r="V274" s="3">
        <v>6.3962109887791296</v>
      </c>
      <c r="W274" s="3">
        <v>1.15654343759013</v>
      </c>
      <c r="X274" s="3">
        <v>0.40092160801809201</v>
      </c>
      <c r="Y274" s="3">
        <v>19.086302479742901</v>
      </c>
      <c r="Z274" s="3">
        <v>0.22387826940973499</v>
      </c>
      <c r="AA274" s="3">
        <v>0</v>
      </c>
      <c r="AB274" s="3">
        <v>0</v>
      </c>
      <c r="AC274" s="3">
        <v>14.292830729619901</v>
      </c>
      <c r="AD274" s="3">
        <v>0</v>
      </c>
      <c r="AE274" s="3">
        <v>0</v>
      </c>
      <c r="AF274" s="3">
        <v>0</v>
      </c>
      <c r="AG274" s="3">
        <v>0</v>
      </c>
      <c r="AH274" s="2">
        <v>500000</v>
      </c>
      <c r="AI274" s="3">
        <v>0</v>
      </c>
      <c r="AJ274" s="3">
        <v>0</v>
      </c>
      <c r="AL274">
        <f t="shared" si="4"/>
        <v>1</v>
      </c>
    </row>
    <row r="275" spans="1:38" ht="14.45" customHeight="1" x14ac:dyDescent="0.25">
      <c r="A275">
        <v>65291</v>
      </c>
      <c r="B275" s="1">
        <v>45838</v>
      </c>
      <c r="C275">
        <v>2</v>
      </c>
      <c r="D275" s="16" t="s">
        <v>347</v>
      </c>
      <c r="E275" t="s">
        <v>59</v>
      </c>
      <c r="F275" s="6">
        <v>45425</v>
      </c>
      <c r="G275" s="6">
        <v>95</v>
      </c>
      <c r="H275" s="6">
        <v>12</v>
      </c>
      <c r="I275" s="2">
        <v>461307632</v>
      </c>
      <c r="J275" s="2">
        <v>30806969</v>
      </c>
      <c r="K275" s="2">
        <v>691500309</v>
      </c>
      <c r="L275" s="2">
        <v>2523287</v>
      </c>
      <c r="M275" s="2">
        <v>601660486</v>
      </c>
      <c r="N275" s="2">
        <v>583692507</v>
      </c>
      <c r="O275" s="2">
        <v>17967979</v>
      </c>
      <c r="P275" s="2">
        <v>89721591</v>
      </c>
      <c r="Q275" s="5">
        <v>0.12970000000000001</v>
      </c>
      <c r="R275" t="s">
        <v>42</v>
      </c>
      <c r="S275" s="3">
        <v>0.729800686177278</v>
      </c>
      <c r="T275" s="3">
        <v>2.5726929935471698</v>
      </c>
      <c r="U275" s="3">
        <v>0.73995391871003902</v>
      </c>
      <c r="V275" s="3">
        <v>0.86414937093431798</v>
      </c>
      <c r="W275" s="3">
        <v>0.368619091045084</v>
      </c>
      <c r="X275" s="3">
        <v>0.95892365379292099</v>
      </c>
      <c r="Y275" s="3">
        <v>4.4430632087208499</v>
      </c>
      <c r="Z275" s="3">
        <v>0.202095167928977</v>
      </c>
      <c r="AA275" s="3">
        <v>26.962778669406301</v>
      </c>
      <c r="AB275" s="3">
        <v>34.336182246255497</v>
      </c>
      <c r="AC275" s="3">
        <v>28.0137417841703</v>
      </c>
      <c r="AD275" s="3">
        <v>0</v>
      </c>
      <c r="AE275" s="3">
        <v>2.5984050572564499</v>
      </c>
      <c r="AF275" s="3">
        <v>0</v>
      </c>
      <c r="AG275" s="3">
        <v>0</v>
      </c>
      <c r="AH275" s="2">
        <v>25000000</v>
      </c>
      <c r="AI275" s="3">
        <v>0</v>
      </c>
      <c r="AJ275" s="3">
        <v>0</v>
      </c>
      <c r="AL275">
        <f t="shared" si="4"/>
        <v>1</v>
      </c>
    </row>
    <row r="276" spans="1:38" ht="14.45" hidden="1" customHeight="1" x14ac:dyDescent="0.25">
      <c r="A276">
        <v>12438</v>
      </c>
      <c r="B276" s="1">
        <v>45838</v>
      </c>
      <c r="C276">
        <v>1</v>
      </c>
      <c r="D276" s="16" t="s">
        <v>348</v>
      </c>
      <c r="E276" t="s">
        <v>59</v>
      </c>
      <c r="F276" s="6">
        <v>7907</v>
      </c>
      <c r="G276" s="6">
        <v>19</v>
      </c>
      <c r="H276" s="6">
        <v>1</v>
      </c>
      <c r="I276" s="2">
        <v>37131863</v>
      </c>
      <c r="J276" s="2">
        <v>0</v>
      </c>
      <c r="K276" s="2">
        <v>77154788</v>
      </c>
      <c r="L276" s="2">
        <v>452795</v>
      </c>
      <c r="M276" s="2">
        <v>66751863</v>
      </c>
      <c r="N276" s="2">
        <v>65129415</v>
      </c>
      <c r="O276" s="2">
        <v>1622448</v>
      </c>
      <c r="P276" s="2">
        <v>9761585</v>
      </c>
      <c r="Q276" s="5">
        <v>0.12640000000000001</v>
      </c>
      <c r="R276" t="s">
        <v>42</v>
      </c>
      <c r="S276" s="3">
        <v>1.17373143452873</v>
      </c>
      <c r="T276" s="3">
        <v>3.5162354408905898</v>
      </c>
      <c r="U276" s="3">
        <v>0.72678872917898296</v>
      </c>
      <c r="V276" s="3">
        <v>1.6399661929163101</v>
      </c>
      <c r="W276" s="3">
        <v>0.60999093958738304</v>
      </c>
      <c r="X276" s="3">
        <v>0.52432596770057005</v>
      </c>
      <c r="Y276" s="3">
        <v>6.2382287302727999</v>
      </c>
      <c r="Z276" s="3">
        <v>0.55976565281150603</v>
      </c>
      <c r="AA276" s="3">
        <v>0</v>
      </c>
      <c r="AB276" s="3">
        <v>0</v>
      </c>
      <c r="AC276" s="3">
        <v>27.632466568374198</v>
      </c>
      <c r="AD276" s="3">
        <v>0</v>
      </c>
      <c r="AE276" s="3">
        <v>2.1028481084025499</v>
      </c>
      <c r="AF276" s="3">
        <v>0</v>
      </c>
      <c r="AG276" s="3">
        <v>2.0457743286566701E-2</v>
      </c>
      <c r="AH276" s="2">
        <v>2000000</v>
      </c>
      <c r="AI276" s="3">
        <v>0.20488476000567499</v>
      </c>
      <c r="AJ276" s="3">
        <v>0.20488476000567499</v>
      </c>
      <c r="AL276">
        <f t="shared" si="4"/>
        <v>1</v>
      </c>
    </row>
    <row r="277" spans="1:38" ht="14.45" hidden="1" customHeight="1" x14ac:dyDescent="0.25">
      <c r="A277">
        <v>19745</v>
      </c>
      <c r="B277" s="1">
        <v>45838</v>
      </c>
      <c r="C277">
        <v>1</v>
      </c>
      <c r="D277" s="16" t="s">
        <v>349</v>
      </c>
      <c r="E277" t="s">
        <v>59</v>
      </c>
      <c r="F277" s="6">
        <v>2119</v>
      </c>
      <c r="G277" s="6">
        <v>3</v>
      </c>
      <c r="H277" s="6">
        <v>1</v>
      </c>
      <c r="I277" s="2">
        <v>3441156</v>
      </c>
      <c r="J277" s="2">
        <v>0</v>
      </c>
      <c r="K277" s="2">
        <v>17745120</v>
      </c>
      <c r="L277" s="2">
        <v>107655</v>
      </c>
      <c r="M277" s="2">
        <v>15169733</v>
      </c>
      <c r="N277" s="2">
        <v>14791298</v>
      </c>
      <c r="O277" s="2">
        <v>378435</v>
      </c>
      <c r="P277" s="2">
        <v>2573130</v>
      </c>
      <c r="Q277" s="5">
        <v>0.14499999999999999</v>
      </c>
      <c r="R277" t="s">
        <v>42</v>
      </c>
      <c r="S277" s="3">
        <v>1.2133476696691801</v>
      </c>
      <c r="T277" s="3">
        <v>2.9091716483179599</v>
      </c>
      <c r="U277" s="3">
        <v>0.66427311526238897</v>
      </c>
      <c r="V277" s="3">
        <v>0.75442671009393403</v>
      </c>
      <c r="W277" s="3">
        <v>0.69528960616723001</v>
      </c>
      <c r="X277" s="3">
        <v>0.24302879613711201</v>
      </c>
      <c r="Y277" s="3">
        <v>1.0089268711646899</v>
      </c>
      <c r="Z277" s="3">
        <v>0.208656383470715</v>
      </c>
      <c r="AA277" s="3">
        <v>0</v>
      </c>
      <c r="AB277" s="3">
        <v>0</v>
      </c>
      <c r="AC277" s="3">
        <v>41.009347922133003</v>
      </c>
      <c r="AD277" s="3">
        <v>0</v>
      </c>
      <c r="AE277" s="3">
        <v>2.1326144878141098</v>
      </c>
      <c r="AF277" s="3">
        <v>0</v>
      </c>
      <c r="AG277" s="3">
        <v>-4.6743848931068399</v>
      </c>
      <c r="AH277" s="2">
        <v>750000</v>
      </c>
      <c r="AI277" s="3">
        <v>0</v>
      </c>
      <c r="AJ277" s="3">
        <v>0</v>
      </c>
      <c r="AL277">
        <f t="shared" si="4"/>
        <v>1</v>
      </c>
    </row>
    <row r="278" spans="1:38" ht="14.45" customHeight="1" x14ac:dyDescent="0.25">
      <c r="A278">
        <v>61189</v>
      </c>
      <c r="B278" s="1">
        <v>45838</v>
      </c>
      <c r="C278">
        <v>2</v>
      </c>
      <c r="D278" s="16" t="s">
        <v>350</v>
      </c>
      <c r="E278" t="s">
        <v>90</v>
      </c>
      <c r="F278" s="6">
        <v>9332</v>
      </c>
      <c r="G278" s="6">
        <v>27</v>
      </c>
      <c r="H278" s="6">
        <v>2</v>
      </c>
      <c r="I278" s="2">
        <v>122405103</v>
      </c>
      <c r="J278" s="2">
        <v>16732650</v>
      </c>
      <c r="K278" s="2">
        <v>165329528</v>
      </c>
      <c r="L278" s="2">
        <v>-214996</v>
      </c>
      <c r="M278" s="2">
        <v>138853865</v>
      </c>
      <c r="N278" s="2">
        <v>127462307</v>
      </c>
      <c r="O278" s="2">
        <v>11391558</v>
      </c>
      <c r="P278" s="2">
        <v>12802938</v>
      </c>
      <c r="Q278" s="5">
        <v>7.7399999999999997E-2</v>
      </c>
      <c r="R278" t="s">
        <v>42</v>
      </c>
      <c r="S278" s="3">
        <v>-0.26008179252770902</v>
      </c>
      <c r="T278" s="3">
        <v>2.4322321902473498</v>
      </c>
      <c r="U278" s="3">
        <v>1.0632725071976901</v>
      </c>
      <c r="V278" s="3">
        <v>0.84584382074332298</v>
      </c>
      <c r="W278" s="3">
        <v>0.72226400561094295</v>
      </c>
      <c r="X278" s="3">
        <v>0.27514784248823398</v>
      </c>
      <c r="Y278" s="3">
        <v>8.0868625623274895</v>
      </c>
      <c r="Z278" s="3">
        <v>0.42437134351505901</v>
      </c>
      <c r="AA278" s="3">
        <v>121.203609671468</v>
      </c>
      <c r="AB278" s="3">
        <v>130.69382980687701</v>
      </c>
      <c r="AC278" s="3">
        <v>11.8379972632596</v>
      </c>
      <c r="AD278" s="3">
        <v>-3.3071783992080599</v>
      </c>
      <c r="AE278" s="3">
        <v>6.8902138279860097</v>
      </c>
      <c r="AF278" s="3">
        <v>8.0002792967509109</v>
      </c>
      <c r="AG278" s="3">
        <v>0</v>
      </c>
      <c r="AH278" s="2">
        <v>38681889</v>
      </c>
      <c r="AI278" s="3">
        <v>0</v>
      </c>
      <c r="AJ278" s="3">
        <v>0</v>
      </c>
      <c r="AL278">
        <f t="shared" si="4"/>
        <v>0</v>
      </c>
    </row>
    <row r="279" spans="1:38" ht="14.45" hidden="1" customHeight="1" x14ac:dyDescent="0.25">
      <c r="A279">
        <v>24973</v>
      </c>
      <c r="B279" s="1">
        <v>45838</v>
      </c>
      <c r="C279">
        <v>1</v>
      </c>
      <c r="D279" s="16" t="s">
        <v>4391</v>
      </c>
      <c r="E279" t="s">
        <v>71</v>
      </c>
      <c r="F279" s="6">
        <v>222545</v>
      </c>
      <c r="G279" s="6">
        <v>466</v>
      </c>
      <c r="H279" s="6">
        <v>47</v>
      </c>
      <c r="I279" s="2">
        <v>1422282126</v>
      </c>
      <c r="J279" s="2">
        <v>73896680</v>
      </c>
      <c r="K279" s="2">
        <v>2582903055</v>
      </c>
      <c r="L279" s="2">
        <v>18472797</v>
      </c>
      <c r="M279" s="2">
        <v>2242838044</v>
      </c>
      <c r="N279" s="2">
        <v>2161515029</v>
      </c>
      <c r="O279" s="2">
        <v>81323015</v>
      </c>
      <c r="P279" s="2">
        <v>303049195</v>
      </c>
      <c r="Q279" s="5">
        <v>0.1172</v>
      </c>
      <c r="R279" t="s">
        <v>42</v>
      </c>
      <c r="S279" s="3">
        <v>1.4303902706870999</v>
      </c>
      <c r="T279" s="3">
        <v>4.5960225169968698</v>
      </c>
      <c r="U279" s="3">
        <v>0.68090865204793305</v>
      </c>
      <c r="V279" s="3">
        <v>1.16738294720017</v>
      </c>
      <c r="W279" s="3">
        <v>0.66096562898098299</v>
      </c>
      <c r="X279" s="3">
        <v>1.51199903358696</v>
      </c>
      <c r="Y279" s="3">
        <v>5.4788065020268402</v>
      </c>
      <c r="Z279" s="3">
        <v>2.77709927591129</v>
      </c>
      <c r="AA279" s="3">
        <v>24.264990705551899</v>
      </c>
      <c r="AB279" s="3">
        <v>24.3843841921441</v>
      </c>
      <c r="AC279" s="3">
        <v>29.5706607927644</v>
      </c>
      <c r="AD279" s="3">
        <v>9.8084405074892203E-2</v>
      </c>
      <c r="AE279" s="3">
        <v>3.1485120915620302</v>
      </c>
      <c r="AF279" s="3">
        <v>0</v>
      </c>
      <c r="AG279" s="3">
        <v>0</v>
      </c>
      <c r="AH279" s="2">
        <v>394692999</v>
      </c>
      <c r="AI279" s="3">
        <v>0.57733464693743897</v>
      </c>
      <c r="AJ279" s="3">
        <v>0.57733464693743897</v>
      </c>
      <c r="AL279">
        <f t="shared" si="4"/>
        <v>1</v>
      </c>
    </row>
    <row r="280" spans="1:38" ht="14.45" customHeight="1" x14ac:dyDescent="0.25">
      <c r="A280">
        <v>67195</v>
      </c>
      <c r="B280" s="1">
        <v>45838</v>
      </c>
      <c r="C280">
        <v>2</v>
      </c>
      <c r="D280" s="16" t="s">
        <v>351</v>
      </c>
      <c r="E280" t="s">
        <v>122</v>
      </c>
      <c r="F280" s="6">
        <v>30272</v>
      </c>
      <c r="G280" s="6">
        <v>92</v>
      </c>
      <c r="H280" s="6">
        <v>7</v>
      </c>
      <c r="I280" s="2">
        <v>291021131</v>
      </c>
      <c r="J280" s="2">
        <v>62920079</v>
      </c>
      <c r="K280" s="2">
        <v>431612816</v>
      </c>
      <c r="L280" s="2">
        <v>606105</v>
      </c>
      <c r="M280" s="2">
        <v>400761560</v>
      </c>
      <c r="N280" s="2">
        <v>378714841</v>
      </c>
      <c r="O280" s="2">
        <v>22046719</v>
      </c>
      <c r="P280" s="2">
        <v>32901831</v>
      </c>
      <c r="Q280" s="5">
        <v>7.6200000000000004E-2</v>
      </c>
      <c r="R280" t="s">
        <v>42</v>
      </c>
      <c r="S280" s="3">
        <v>0.28085588635532999</v>
      </c>
      <c r="T280" s="3">
        <v>3.8255754666932802</v>
      </c>
      <c r="U280" s="3">
        <v>0.795285008034739</v>
      </c>
      <c r="V280" s="3">
        <v>4.7261832681146396</v>
      </c>
      <c r="W280" s="3">
        <v>2.0464668594803901</v>
      </c>
      <c r="X280" s="3">
        <v>1.6719328879249</v>
      </c>
      <c r="Y280" s="3">
        <v>41.803728187650101</v>
      </c>
      <c r="Z280" s="3">
        <v>5.9730961477493496</v>
      </c>
      <c r="AA280" s="3">
        <v>186.823009941301</v>
      </c>
      <c r="AB280" s="3">
        <v>191.23579778888299</v>
      </c>
      <c r="AC280" s="3">
        <v>5.3605363748049601</v>
      </c>
      <c r="AD280" s="3">
        <v>-19.609109292428101</v>
      </c>
      <c r="AE280" s="3">
        <v>5.1079852550068896</v>
      </c>
      <c r="AF280" s="3">
        <v>0</v>
      </c>
      <c r="AG280" s="3">
        <v>0</v>
      </c>
      <c r="AH280" s="2">
        <v>126135750</v>
      </c>
      <c r="AI280" s="3">
        <v>2.0421781389613201</v>
      </c>
      <c r="AJ280" s="3">
        <v>2.0421781389613201</v>
      </c>
      <c r="AL280">
        <f t="shared" si="4"/>
        <v>1</v>
      </c>
    </row>
    <row r="281" spans="1:38" ht="14.45" customHeight="1" x14ac:dyDescent="0.25">
      <c r="A281">
        <v>62783</v>
      </c>
      <c r="B281" s="1">
        <v>45838</v>
      </c>
      <c r="C281">
        <v>2</v>
      </c>
      <c r="D281" s="16" t="s">
        <v>352</v>
      </c>
      <c r="E281" t="s">
        <v>353</v>
      </c>
      <c r="F281" s="6">
        <v>9734</v>
      </c>
      <c r="G281" s="6">
        <v>19</v>
      </c>
      <c r="H281" s="6">
        <v>0</v>
      </c>
      <c r="I281" s="2">
        <v>115906334</v>
      </c>
      <c r="J281" s="2">
        <v>0</v>
      </c>
      <c r="K281" s="2">
        <v>156177674</v>
      </c>
      <c r="L281" s="2">
        <v>1452601</v>
      </c>
      <c r="M281" s="2">
        <v>130576378</v>
      </c>
      <c r="N281" s="2">
        <v>111428878</v>
      </c>
      <c r="O281" s="2">
        <v>19147500</v>
      </c>
      <c r="P281" s="2">
        <v>25024744</v>
      </c>
      <c r="Q281" s="5">
        <v>0.16020000000000001</v>
      </c>
      <c r="R281" t="s">
        <v>42</v>
      </c>
      <c r="S281" s="3">
        <v>1.8601903368083199</v>
      </c>
      <c r="T281" s="3">
        <v>3.4662700892830598</v>
      </c>
      <c r="U281" s="3">
        <v>0.64401062684063304</v>
      </c>
      <c r="V281" s="3">
        <v>1.04969500631432</v>
      </c>
      <c r="W281" s="3">
        <v>0.50671691505660099</v>
      </c>
      <c r="X281" s="3">
        <v>1.0525740551849401</v>
      </c>
      <c r="Y281" s="3">
        <v>4.8618399452957402</v>
      </c>
      <c r="Z281" s="3">
        <v>0.62297140781939697</v>
      </c>
      <c r="AA281" s="3">
        <v>0</v>
      </c>
      <c r="AB281" s="3">
        <v>0</v>
      </c>
      <c r="AC281" s="3">
        <v>4.75820058633989</v>
      </c>
      <c r="AD281" s="3">
        <v>0</v>
      </c>
      <c r="AE281" s="3">
        <v>12.2600750219907</v>
      </c>
      <c r="AF281" s="3">
        <v>0</v>
      </c>
      <c r="AG281" s="3">
        <v>0</v>
      </c>
      <c r="AH281" s="2">
        <v>20000000</v>
      </c>
      <c r="AI281" s="3">
        <v>0</v>
      </c>
      <c r="AJ281" s="3">
        <v>0</v>
      </c>
      <c r="AL281">
        <f t="shared" si="4"/>
        <v>1</v>
      </c>
    </row>
    <row r="282" spans="1:38" ht="14.45" hidden="1" customHeight="1" x14ac:dyDescent="0.25">
      <c r="A282">
        <v>6859</v>
      </c>
      <c r="B282" s="1">
        <v>45838</v>
      </c>
      <c r="C282">
        <v>1</v>
      </c>
      <c r="D282" s="16" t="s">
        <v>354</v>
      </c>
      <c r="E282" t="s">
        <v>50</v>
      </c>
      <c r="F282" s="6">
        <v>3320</v>
      </c>
      <c r="G282" s="6">
        <v>9</v>
      </c>
      <c r="H282" s="6">
        <v>0</v>
      </c>
      <c r="I282" s="2">
        <v>21181187</v>
      </c>
      <c r="J282" s="2">
        <v>0</v>
      </c>
      <c r="K282" s="2">
        <v>32145527</v>
      </c>
      <c r="L282" s="2">
        <v>-133534</v>
      </c>
      <c r="M282" s="2">
        <v>28730200</v>
      </c>
      <c r="N282" s="2">
        <v>26684038</v>
      </c>
      <c r="O282" s="2">
        <v>2046162</v>
      </c>
      <c r="P282" s="2">
        <v>3288439</v>
      </c>
      <c r="Q282" s="5">
        <v>0.1023</v>
      </c>
      <c r="R282" t="s">
        <v>42</v>
      </c>
      <c r="S282" s="3">
        <v>-0.83080921336271796</v>
      </c>
      <c r="T282" s="3">
        <v>3.06066221903906</v>
      </c>
      <c r="U282" s="3">
        <v>1.0618220664392499</v>
      </c>
      <c r="V282" s="3">
        <v>5.0350388767164</v>
      </c>
      <c r="W282" s="3">
        <v>2.2447703237783601</v>
      </c>
      <c r="X282" s="3">
        <v>0.92649670672375395</v>
      </c>
      <c r="Y282" s="3">
        <v>32.431223446747801</v>
      </c>
      <c r="Z282" s="3">
        <v>3.4302901771934899</v>
      </c>
      <c r="AA282" s="3">
        <v>0</v>
      </c>
      <c r="AB282" s="3">
        <v>0</v>
      </c>
      <c r="AC282" s="3">
        <v>21.932805767968901</v>
      </c>
      <c r="AD282" s="3">
        <v>0</v>
      </c>
      <c r="AE282" s="3">
        <v>6.3653086166544997</v>
      </c>
      <c r="AF282" s="3">
        <v>0</v>
      </c>
      <c r="AG282" s="3">
        <v>0</v>
      </c>
      <c r="AH282" s="2">
        <v>2180000</v>
      </c>
      <c r="AI282" s="3">
        <v>0</v>
      </c>
      <c r="AJ282" s="3">
        <v>0</v>
      </c>
      <c r="AL282">
        <f t="shared" si="4"/>
        <v>0</v>
      </c>
    </row>
    <row r="283" spans="1:38" ht="14.45" hidden="1" customHeight="1" x14ac:dyDescent="0.25">
      <c r="A283">
        <v>21190</v>
      </c>
      <c r="B283" s="1">
        <v>45838</v>
      </c>
      <c r="C283">
        <v>1</v>
      </c>
      <c r="D283" s="16" t="s">
        <v>355</v>
      </c>
      <c r="E283" t="s">
        <v>77</v>
      </c>
      <c r="F283" s="6">
        <v>1087</v>
      </c>
      <c r="G283" s="6">
        <v>2</v>
      </c>
      <c r="H283" s="6">
        <v>2</v>
      </c>
      <c r="I283" s="2">
        <v>3857710</v>
      </c>
      <c r="J283" s="2">
        <v>0</v>
      </c>
      <c r="K283" s="2">
        <v>10131553</v>
      </c>
      <c r="L283" s="2">
        <v>53061</v>
      </c>
      <c r="M283" s="2">
        <v>9171755</v>
      </c>
      <c r="N283" s="2">
        <v>9031628</v>
      </c>
      <c r="O283" s="2">
        <v>140127</v>
      </c>
      <c r="P283" s="2">
        <v>981229</v>
      </c>
      <c r="Q283" s="5">
        <v>9.6799999999999997E-2</v>
      </c>
      <c r="R283" t="s">
        <v>42</v>
      </c>
      <c r="S283" s="3">
        <v>1.04744060461412</v>
      </c>
      <c r="T283" s="3">
        <v>5.3183949193178996</v>
      </c>
      <c r="U283" s="3">
        <v>0.64946191940355402</v>
      </c>
      <c r="V283" s="3">
        <v>6.8308400579618498</v>
      </c>
      <c r="W283" s="3">
        <v>4.2262378457686003</v>
      </c>
      <c r="X283" s="3">
        <v>2.3502025813241501</v>
      </c>
      <c r="Y283" s="3">
        <v>26.855504678316699</v>
      </c>
      <c r="Z283" s="3">
        <v>3.9805183091816501</v>
      </c>
      <c r="AA283" s="3">
        <v>0</v>
      </c>
      <c r="AB283" s="3">
        <v>0</v>
      </c>
      <c r="AC283" s="3">
        <v>32.786316174825302</v>
      </c>
      <c r="AD283" s="3">
        <v>0</v>
      </c>
      <c r="AE283" s="3">
        <v>1.3830752304212399</v>
      </c>
      <c r="AF283" s="3">
        <v>0</v>
      </c>
      <c r="AG283" s="3">
        <v>0</v>
      </c>
      <c r="AH283" s="2">
        <v>0</v>
      </c>
      <c r="AI283" s="3">
        <v>0</v>
      </c>
      <c r="AJ283" s="3">
        <v>0</v>
      </c>
      <c r="AL283">
        <f t="shared" si="4"/>
        <v>1</v>
      </c>
    </row>
    <row r="284" spans="1:38" ht="14.45" hidden="1" customHeight="1" x14ac:dyDescent="0.25">
      <c r="A284">
        <v>18446</v>
      </c>
      <c r="B284" s="1">
        <v>45838</v>
      </c>
      <c r="C284">
        <v>1</v>
      </c>
      <c r="D284" s="16" t="s">
        <v>356</v>
      </c>
      <c r="E284" t="s">
        <v>59</v>
      </c>
      <c r="F284" s="6">
        <v>492</v>
      </c>
      <c r="G284" s="6">
        <v>0</v>
      </c>
      <c r="H284" s="6">
        <v>0</v>
      </c>
      <c r="I284" s="2">
        <v>641212</v>
      </c>
      <c r="J284" s="2">
        <v>0</v>
      </c>
      <c r="K284" s="2">
        <v>4102727</v>
      </c>
      <c r="L284" s="2">
        <v>51230</v>
      </c>
      <c r="M284" s="2">
        <v>3489533</v>
      </c>
      <c r="N284" s="2">
        <v>3489533</v>
      </c>
      <c r="O284" s="2">
        <v>0</v>
      </c>
      <c r="P284" s="2">
        <v>602055</v>
      </c>
      <c r="Q284" s="5">
        <v>0.1467</v>
      </c>
      <c r="R284" t="s">
        <v>42</v>
      </c>
      <c r="S284" s="3">
        <v>2.4973633390669199</v>
      </c>
      <c r="T284" s="3">
        <v>3.7912832123609501</v>
      </c>
      <c r="U284" s="3">
        <v>0.34128810769804402</v>
      </c>
      <c r="V284" s="3">
        <v>0</v>
      </c>
      <c r="W284" s="3">
        <v>0</v>
      </c>
      <c r="X284" s="3">
        <v>11.045956719462501</v>
      </c>
      <c r="Y284" s="3">
        <v>0</v>
      </c>
      <c r="Z284" s="3">
        <v>-3.8368587587512798E-2</v>
      </c>
      <c r="AA284" s="3">
        <v>0</v>
      </c>
      <c r="AB284" s="3">
        <v>0</v>
      </c>
      <c r="AC284" s="3">
        <v>47.676752559943701</v>
      </c>
      <c r="AD284" s="3">
        <v>0</v>
      </c>
      <c r="AE284" s="3">
        <v>0</v>
      </c>
      <c r="AF284" s="3">
        <v>0</v>
      </c>
      <c r="AG284" s="3">
        <v>0</v>
      </c>
      <c r="AH284" s="2">
        <v>20000</v>
      </c>
      <c r="AI284" s="3">
        <v>0</v>
      </c>
      <c r="AJ284" s="3">
        <v>0</v>
      </c>
      <c r="AL284">
        <f t="shared" si="4"/>
        <v>1</v>
      </c>
    </row>
    <row r="285" spans="1:38" ht="14.45" hidden="1" customHeight="1" x14ac:dyDescent="0.25">
      <c r="A285">
        <v>7397</v>
      </c>
      <c r="B285" s="1">
        <v>45838</v>
      </c>
      <c r="C285">
        <v>1</v>
      </c>
      <c r="D285" s="16" t="s">
        <v>357</v>
      </c>
      <c r="E285" t="s">
        <v>106</v>
      </c>
      <c r="F285" s="6">
        <v>259346</v>
      </c>
      <c r="G285" s="6">
        <v>621</v>
      </c>
      <c r="H285" s="6">
        <v>13</v>
      </c>
      <c r="I285" s="2">
        <v>3354560517</v>
      </c>
      <c r="J285" s="2">
        <v>306800874</v>
      </c>
      <c r="K285" s="2">
        <v>4579896504</v>
      </c>
      <c r="L285" s="2">
        <v>24498121</v>
      </c>
      <c r="M285" s="2">
        <v>3659642724</v>
      </c>
      <c r="N285" s="2">
        <v>3311137159</v>
      </c>
      <c r="O285" s="2">
        <v>348505565</v>
      </c>
      <c r="P285" s="2">
        <v>647881406</v>
      </c>
      <c r="Q285" s="5">
        <v>0.1414</v>
      </c>
      <c r="R285" t="s">
        <v>42</v>
      </c>
      <c r="S285" s="3">
        <v>1.0698111181597101</v>
      </c>
      <c r="T285" s="3">
        <v>2.8774124018938698</v>
      </c>
      <c r="U285" s="3">
        <v>0.64687699306378599</v>
      </c>
      <c r="V285" s="3">
        <v>1.08095691868539</v>
      </c>
      <c r="W285" s="3">
        <v>0.528544556288295</v>
      </c>
      <c r="X285" s="3">
        <v>0.83216006563401601</v>
      </c>
      <c r="Y285" s="3">
        <v>5.5969122842830901</v>
      </c>
      <c r="Z285" s="3">
        <v>0.91354975543162897</v>
      </c>
      <c r="AA285" s="3">
        <v>47.3139638151616</v>
      </c>
      <c r="AB285" s="3">
        <v>47.354480489597499</v>
      </c>
      <c r="AC285" s="3">
        <v>7.3547375733449503</v>
      </c>
      <c r="AD285" s="3">
        <v>-14.575209926614299</v>
      </c>
      <c r="AE285" s="3">
        <v>7.6094637661707303</v>
      </c>
      <c r="AF285" s="3">
        <v>6.82984865982902</v>
      </c>
      <c r="AG285" s="3">
        <v>0</v>
      </c>
      <c r="AH285" s="2">
        <v>824877022</v>
      </c>
      <c r="AI285" s="3">
        <v>6.8685409996162197E-2</v>
      </c>
      <c r="AJ285" s="3">
        <v>6.2183139733446802E-2</v>
      </c>
      <c r="AL285">
        <f t="shared" si="4"/>
        <v>1</v>
      </c>
    </row>
    <row r="286" spans="1:38" ht="14.45" customHeight="1" x14ac:dyDescent="0.25">
      <c r="A286">
        <v>62018</v>
      </c>
      <c r="B286" s="1">
        <v>45838</v>
      </c>
      <c r="C286">
        <v>2</v>
      </c>
      <c r="D286" s="16" t="s">
        <v>358</v>
      </c>
      <c r="E286" t="s">
        <v>80</v>
      </c>
      <c r="F286" s="6">
        <v>10536</v>
      </c>
      <c r="G286" s="6">
        <v>36</v>
      </c>
      <c r="H286" s="6">
        <v>3</v>
      </c>
      <c r="I286" s="2">
        <v>79931011</v>
      </c>
      <c r="J286" s="2">
        <v>302885</v>
      </c>
      <c r="K286" s="2">
        <v>105385048</v>
      </c>
      <c r="L286" s="2">
        <v>156712</v>
      </c>
      <c r="M286" s="2">
        <v>92965561</v>
      </c>
      <c r="N286" s="2">
        <v>90853036</v>
      </c>
      <c r="O286" s="2">
        <v>2112525</v>
      </c>
      <c r="P286" s="2">
        <v>11735455</v>
      </c>
      <c r="Q286" s="5">
        <v>0.1114</v>
      </c>
      <c r="R286" t="s">
        <v>42</v>
      </c>
      <c r="S286" s="3">
        <v>0.297408414142393</v>
      </c>
      <c r="T286" s="3">
        <v>4.72456206500945</v>
      </c>
      <c r="U286" s="3">
        <v>0.88972141790575399</v>
      </c>
      <c r="V286" s="3">
        <v>2.8399653296015499</v>
      </c>
      <c r="W286" s="3">
        <v>1.9042671685961798E-2</v>
      </c>
      <c r="X286" s="3">
        <v>0.211781382322313</v>
      </c>
      <c r="Y286" s="3">
        <v>19.343203991664598</v>
      </c>
      <c r="Z286" s="3">
        <v>0.75039272018000203</v>
      </c>
      <c r="AA286" s="3">
        <v>0</v>
      </c>
      <c r="AB286" s="3">
        <v>2.5809395545379399</v>
      </c>
      <c r="AC286" s="3">
        <v>11.172665594838501</v>
      </c>
      <c r="AD286" s="3">
        <v>0</v>
      </c>
      <c r="AE286" s="3">
        <v>2.0045775374130899</v>
      </c>
      <c r="AF286" s="3">
        <v>0</v>
      </c>
      <c r="AG286" s="3">
        <v>0</v>
      </c>
      <c r="AH286" s="2">
        <v>5000000</v>
      </c>
      <c r="AI286" s="3">
        <v>0.426059321943631</v>
      </c>
      <c r="AJ286" s="3">
        <v>0.426059321943631</v>
      </c>
      <c r="AL286">
        <f t="shared" si="4"/>
        <v>1</v>
      </c>
    </row>
    <row r="287" spans="1:38" ht="14.45" hidden="1" customHeight="1" x14ac:dyDescent="0.25">
      <c r="A287">
        <v>11520</v>
      </c>
      <c r="B287" s="1">
        <v>45838</v>
      </c>
      <c r="C287">
        <v>1</v>
      </c>
      <c r="D287" s="16" t="s">
        <v>359</v>
      </c>
      <c r="E287" t="s">
        <v>251</v>
      </c>
      <c r="F287" s="6">
        <v>9242</v>
      </c>
      <c r="G287" s="6">
        <v>39</v>
      </c>
      <c r="H287" s="6">
        <v>7</v>
      </c>
      <c r="I287" s="2">
        <v>133445190</v>
      </c>
      <c r="J287" s="2">
        <v>9583398</v>
      </c>
      <c r="K287" s="2">
        <v>166228859</v>
      </c>
      <c r="L287" s="2">
        <v>83069</v>
      </c>
      <c r="M287" s="2">
        <v>150062231</v>
      </c>
      <c r="N287" s="2">
        <v>141988972</v>
      </c>
      <c r="O287" s="2">
        <v>8073259</v>
      </c>
      <c r="P287" s="2">
        <v>15564547</v>
      </c>
      <c r="Q287" s="5">
        <v>9.35E-2</v>
      </c>
      <c r="R287" t="s">
        <v>42</v>
      </c>
      <c r="S287" s="3">
        <v>9.9945341019275102E-2</v>
      </c>
      <c r="T287" s="3">
        <v>3.0275356699645002</v>
      </c>
      <c r="U287" s="3">
        <v>0.92365178234453504</v>
      </c>
      <c r="V287" s="3">
        <v>1.1510815788864299</v>
      </c>
      <c r="W287" s="3">
        <v>0.43416776580707001</v>
      </c>
      <c r="X287" s="3">
        <v>0.63933964199084303</v>
      </c>
      <c r="Y287" s="3">
        <v>9.8689862287672092</v>
      </c>
      <c r="Z287" s="3">
        <v>1.4625353375205801</v>
      </c>
      <c r="AA287" s="3">
        <v>61.571968654147099</v>
      </c>
      <c r="AB287" s="3">
        <v>61.571968654147099</v>
      </c>
      <c r="AC287" s="3">
        <v>10.6791799611643</v>
      </c>
      <c r="AD287" s="3">
        <v>1.51819387997608E-2</v>
      </c>
      <c r="AE287" s="3">
        <v>4.8567132377417099</v>
      </c>
      <c r="AF287" s="3">
        <v>0</v>
      </c>
      <c r="AG287" s="3">
        <v>-0.28217975119995498</v>
      </c>
      <c r="AH287" s="2">
        <v>43802382</v>
      </c>
      <c r="AI287" s="3">
        <v>0.19274573169395801</v>
      </c>
      <c r="AJ287" s="3">
        <v>0.19274573169395801</v>
      </c>
      <c r="AL287">
        <f t="shared" si="4"/>
        <v>1</v>
      </c>
    </row>
    <row r="288" spans="1:38" ht="14.45" customHeight="1" x14ac:dyDescent="0.25">
      <c r="A288">
        <v>63268</v>
      </c>
      <c r="B288" s="1">
        <v>45838</v>
      </c>
      <c r="C288">
        <v>2</v>
      </c>
      <c r="D288" s="16" t="s">
        <v>360</v>
      </c>
      <c r="E288" t="s">
        <v>61</v>
      </c>
      <c r="F288" s="6">
        <v>43057</v>
      </c>
      <c r="G288" s="6">
        <v>173</v>
      </c>
      <c r="H288" s="6">
        <v>7</v>
      </c>
      <c r="I288" s="2">
        <v>409845274</v>
      </c>
      <c r="J288" s="2">
        <v>52798635</v>
      </c>
      <c r="K288" s="2">
        <v>571154553</v>
      </c>
      <c r="L288" s="2">
        <v>1581862</v>
      </c>
      <c r="M288" s="2">
        <v>492835425</v>
      </c>
      <c r="N288" s="2">
        <v>470557362</v>
      </c>
      <c r="O288" s="2">
        <v>22278063</v>
      </c>
      <c r="P288" s="2">
        <v>57570272</v>
      </c>
      <c r="Q288" s="5">
        <v>0.1008</v>
      </c>
      <c r="R288" t="s">
        <v>42</v>
      </c>
      <c r="S288" s="3">
        <v>0.55391732121935799</v>
      </c>
      <c r="T288" s="3">
        <v>4.2089315184011102</v>
      </c>
      <c r="U288" s="3">
        <v>0.84604164488135103</v>
      </c>
      <c r="V288" s="3">
        <v>1.27228745353301</v>
      </c>
      <c r="W288" s="3">
        <v>0.68417111966014799</v>
      </c>
      <c r="X288" s="3">
        <v>1.53510688035895</v>
      </c>
      <c r="Y288" s="3">
        <v>9.0574697996910594</v>
      </c>
      <c r="Z288" s="3">
        <v>2.3165706078303701</v>
      </c>
      <c r="AA288" s="3">
        <v>84.069378723796902</v>
      </c>
      <c r="AB288" s="3">
        <v>91.7116302663986</v>
      </c>
      <c r="AC288" s="3">
        <v>9.6520377383737692</v>
      </c>
      <c r="AD288" s="3">
        <v>-1.6014411048813499</v>
      </c>
      <c r="AE288" s="3">
        <v>3.9005314556251101</v>
      </c>
      <c r="AF288" s="3">
        <v>1.3306380838742999</v>
      </c>
      <c r="AG288" s="3">
        <v>0</v>
      </c>
      <c r="AH288" s="2">
        <v>97817514</v>
      </c>
      <c r="AI288" s="3">
        <v>6.1543134623369502</v>
      </c>
      <c r="AJ288" s="3">
        <v>1.8395865838535601</v>
      </c>
      <c r="AL288">
        <f t="shared" si="4"/>
        <v>1</v>
      </c>
    </row>
    <row r="289" spans="1:38" ht="14.45" customHeight="1" x14ac:dyDescent="0.25">
      <c r="A289">
        <v>61792</v>
      </c>
      <c r="B289" s="1">
        <v>45838</v>
      </c>
      <c r="C289">
        <v>2</v>
      </c>
      <c r="D289" s="16" t="s">
        <v>361</v>
      </c>
      <c r="E289" t="s">
        <v>117</v>
      </c>
      <c r="F289" s="6">
        <v>45426</v>
      </c>
      <c r="G289" s="6">
        <v>80</v>
      </c>
      <c r="H289" s="6">
        <v>2</v>
      </c>
      <c r="I289" s="2">
        <v>288655640</v>
      </c>
      <c r="J289" s="2">
        <v>1996845</v>
      </c>
      <c r="K289" s="2">
        <v>409518710</v>
      </c>
      <c r="L289" s="2">
        <v>2246600</v>
      </c>
      <c r="M289" s="2">
        <v>352446617</v>
      </c>
      <c r="N289" s="2">
        <v>340895275</v>
      </c>
      <c r="O289" s="2">
        <v>11551342</v>
      </c>
      <c r="P289" s="2">
        <v>49295387</v>
      </c>
      <c r="Q289" s="5">
        <v>0.1203</v>
      </c>
      <c r="R289" t="s">
        <v>42</v>
      </c>
      <c r="S289" s="3">
        <v>1.0971904067582201</v>
      </c>
      <c r="T289" s="3">
        <v>3.1723356424911602</v>
      </c>
      <c r="U289" s="3">
        <v>0.81489780178231797</v>
      </c>
      <c r="V289" s="3">
        <v>2.4387398077515501</v>
      </c>
      <c r="W289" s="3">
        <v>1.1942479280848299</v>
      </c>
      <c r="X289" s="3">
        <v>0.86347351466958999</v>
      </c>
      <c r="Y289" s="3">
        <v>14.2803625824055</v>
      </c>
      <c r="Z289" s="3">
        <v>1.35467645278857</v>
      </c>
      <c r="AA289" s="3">
        <v>3.7103208054741499</v>
      </c>
      <c r="AB289" s="3">
        <v>4.05077456841956</v>
      </c>
      <c r="AC289" s="3">
        <v>13.8195451436151</v>
      </c>
      <c r="AD289" s="3">
        <v>-6.6958800830592899</v>
      </c>
      <c r="AE289" s="3">
        <v>2.8207116593036701</v>
      </c>
      <c r="AF289" s="3">
        <v>2.07521507381189</v>
      </c>
      <c r="AG289" s="3">
        <v>0</v>
      </c>
      <c r="AH289" s="2">
        <v>49653491</v>
      </c>
      <c r="AI289" s="3">
        <v>0.485887249449933</v>
      </c>
      <c r="AJ289" s="3">
        <v>0.485887249449933</v>
      </c>
      <c r="AL289">
        <f t="shared" si="4"/>
        <v>1</v>
      </c>
    </row>
    <row r="290" spans="1:38" ht="14.45" hidden="1" customHeight="1" x14ac:dyDescent="0.25">
      <c r="A290">
        <v>7072</v>
      </c>
      <c r="B290" s="1">
        <v>45838</v>
      </c>
      <c r="C290">
        <v>1</v>
      </c>
      <c r="D290" s="16" t="s">
        <v>362</v>
      </c>
      <c r="E290" t="s">
        <v>88</v>
      </c>
      <c r="F290" s="6">
        <v>3049</v>
      </c>
      <c r="G290" s="6">
        <v>4</v>
      </c>
      <c r="H290" s="6">
        <v>2</v>
      </c>
      <c r="I290" s="2">
        <v>15877469</v>
      </c>
      <c r="J290" s="2">
        <v>0</v>
      </c>
      <c r="K290" s="2">
        <v>22092128</v>
      </c>
      <c r="L290" s="2">
        <v>47332</v>
      </c>
      <c r="M290" s="2">
        <v>19462803</v>
      </c>
      <c r="N290" s="2">
        <v>19335132</v>
      </c>
      <c r="O290" s="2">
        <v>127671</v>
      </c>
      <c r="P290" s="2">
        <v>2526420</v>
      </c>
      <c r="Q290" s="5">
        <v>0.1144</v>
      </c>
      <c r="R290" t="s">
        <v>42</v>
      </c>
      <c r="S290" s="3">
        <v>0.42849652147588502</v>
      </c>
      <c r="T290" s="3">
        <v>2.30650483285268</v>
      </c>
      <c r="U290" s="3">
        <v>0.84330068984460005</v>
      </c>
      <c r="V290" s="3">
        <v>1.3324856751412999</v>
      </c>
      <c r="W290" s="3">
        <v>0.89677391276909402</v>
      </c>
      <c r="X290" s="3">
        <v>1.11024622375266</v>
      </c>
      <c r="Y290" s="3">
        <v>8.3741024849391597</v>
      </c>
      <c r="Z290" s="3">
        <v>2.8721669397804002</v>
      </c>
      <c r="AA290" s="3">
        <v>0</v>
      </c>
      <c r="AB290" s="3">
        <v>0</v>
      </c>
      <c r="AC290" s="3">
        <v>23.1770022335558</v>
      </c>
      <c r="AD290" s="3">
        <v>0</v>
      </c>
      <c r="AE290" s="3">
        <v>0.57790268099116604</v>
      </c>
      <c r="AF290" s="3">
        <v>0</v>
      </c>
      <c r="AG290" s="3">
        <v>0</v>
      </c>
      <c r="AH290" s="2">
        <v>1000000</v>
      </c>
      <c r="AI290" s="3">
        <v>0</v>
      </c>
      <c r="AJ290" s="3">
        <v>0</v>
      </c>
      <c r="AL290">
        <f t="shared" si="4"/>
        <v>1</v>
      </c>
    </row>
    <row r="291" spans="1:38" ht="14.45" hidden="1" customHeight="1" x14ac:dyDescent="0.25">
      <c r="A291">
        <v>17224</v>
      </c>
      <c r="B291" s="1">
        <v>45838</v>
      </c>
      <c r="C291">
        <v>1</v>
      </c>
      <c r="D291" s="16" t="s">
        <v>363</v>
      </c>
      <c r="E291" t="s">
        <v>326</v>
      </c>
      <c r="F291" s="6">
        <v>7707</v>
      </c>
      <c r="G291" s="6">
        <v>27</v>
      </c>
      <c r="H291" s="6">
        <v>2</v>
      </c>
      <c r="I291" s="2">
        <v>137921289</v>
      </c>
      <c r="J291" s="2">
        <v>14893162</v>
      </c>
      <c r="K291" s="2">
        <v>157124783</v>
      </c>
      <c r="L291" s="2">
        <v>803677</v>
      </c>
      <c r="M291" s="2">
        <v>143759590</v>
      </c>
      <c r="N291" s="2">
        <v>138315582</v>
      </c>
      <c r="O291" s="2">
        <v>5444008</v>
      </c>
      <c r="P291" s="2">
        <v>13082062</v>
      </c>
      <c r="Q291" s="5">
        <v>8.3299999999999999E-2</v>
      </c>
      <c r="R291" t="s">
        <v>42</v>
      </c>
      <c r="S291" s="3">
        <v>1.0229792966523901</v>
      </c>
      <c r="T291" s="3">
        <v>3.8381838210716901</v>
      </c>
      <c r="U291" s="3">
        <v>0.73373157613304696</v>
      </c>
      <c r="V291" s="3">
        <v>1.74969652437051</v>
      </c>
      <c r="W291" s="3">
        <v>0.57405278455597997</v>
      </c>
      <c r="X291" s="3">
        <v>0.31896961171817401</v>
      </c>
      <c r="Y291" s="3">
        <v>18.4466638363279</v>
      </c>
      <c r="Z291" s="3">
        <v>2.3136643137756101</v>
      </c>
      <c r="AA291" s="3">
        <v>79.916124843315998</v>
      </c>
      <c r="AB291" s="3">
        <v>113.844147810949</v>
      </c>
      <c r="AC291" s="3">
        <v>3.4885133301982001</v>
      </c>
      <c r="AD291" s="3">
        <v>0</v>
      </c>
      <c r="AE291" s="3">
        <v>3.4647672353507701</v>
      </c>
      <c r="AF291" s="3">
        <v>0</v>
      </c>
      <c r="AG291" s="3">
        <v>0</v>
      </c>
      <c r="AH291" s="2">
        <v>70200000</v>
      </c>
      <c r="AI291" s="3">
        <v>0</v>
      </c>
      <c r="AJ291" s="3">
        <v>0</v>
      </c>
      <c r="AL291">
        <f t="shared" si="4"/>
        <v>1</v>
      </c>
    </row>
    <row r="292" spans="1:38" ht="14.45" hidden="1" customHeight="1" x14ac:dyDescent="0.25">
      <c r="A292">
        <v>1888</v>
      </c>
      <c r="B292" s="1">
        <v>45838</v>
      </c>
      <c r="C292">
        <v>1</v>
      </c>
      <c r="D292" s="16" t="s">
        <v>364</v>
      </c>
      <c r="E292" t="s">
        <v>173</v>
      </c>
      <c r="F292" s="6">
        <v>6355</v>
      </c>
      <c r="G292" s="6">
        <v>23</v>
      </c>
      <c r="H292" s="6">
        <v>0</v>
      </c>
      <c r="I292" s="2">
        <v>145765278</v>
      </c>
      <c r="J292" s="2">
        <v>619700</v>
      </c>
      <c r="K292" s="2">
        <v>173838973</v>
      </c>
      <c r="L292" s="2">
        <v>967035</v>
      </c>
      <c r="M292" s="2">
        <v>148892612</v>
      </c>
      <c r="N292" s="2">
        <v>133430418</v>
      </c>
      <c r="O292" s="2">
        <v>15462194</v>
      </c>
      <c r="P292" s="2">
        <v>25841573</v>
      </c>
      <c r="Q292" s="5">
        <v>0.1487</v>
      </c>
      <c r="R292" t="s">
        <v>42</v>
      </c>
      <c r="S292" s="3">
        <v>1.11256409688983</v>
      </c>
      <c r="T292" s="3">
        <v>2.6155136109783599</v>
      </c>
      <c r="U292" s="3">
        <v>0.65982183024538898</v>
      </c>
      <c r="V292" s="3">
        <v>0.208618955194529</v>
      </c>
      <c r="W292" s="3">
        <v>8.8503244236257703E-2</v>
      </c>
      <c r="X292" s="3">
        <v>0.59318173152319598</v>
      </c>
      <c r="Y292" s="3">
        <v>1.17676273034927</v>
      </c>
      <c r="Z292" s="3">
        <v>0.23745845502516399</v>
      </c>
      <c r="AA292" s="3">
        <v>2.3980738324249802</v>
      </c>
      <c r="AB292" s="3">
        <v>2.3980738324249802</v>
      </c>
      <c r="AC292" s="3">
        <v>10.571028281443001</v>
      </c>
      <c r="AD292" s="3">
        <v>-1.1654940664796201</v>
      </c>
      <c r="AE292" s="3">
        <v>8.8945497854500104</v>
      </c>
      <c r="AF292" s="3">
        <v>0</v>
      </c>
      <c r="AG292" s="3">
        <v>0</v>
      </c>
      <c r="AH292" s="2">
        <v>73081587</v>
      </c>
      <c r="AI292" s="3">
        <v>9.6743336793004106E-2</v>
      </c>
      <c r="AJ292" s="3">
        <v>9.6743336793004106E-2</v>
      </c>
      <c r="AL292">
        <f t="shared" si="4"/>
        <v>1</v>
      </c>
    </row>
    <row r="293" spans="1:38" ht="14.45" customHeight="1" x14ac:dyDescent="0.25">
      <c r="A293">
        <v>62897</v>
      </c>
      <c r="B293" s="1">
        <v>45838</v>
      </c>
      <c r="C293">
        <v>2</v>
      </c>
      <c r="D293" s="16" t="s">
        <v>365</v>
      </c>
      <c r="E293" t="s">
        <v>122</v>
      </c>
      <c r="F293" s="6">
        <v>18358</v>
      </c>
      <c r="G293" s="6">
        <v>67</v>
      </c>
      <c r="H293" s="6">
        <v>1</v>
      </c>
      <c r="I293" s="2">
        <v>340423295</v>
      </c>
      <c r="J293" s="2">
        <v>92504837</v>
      </c>
      <c r="K293" s="2">
        <v>438976616</v>
      </c>
      <c r="L293" s="2">
        <v>979494</v>
      </c>
      <c r="M293" s="2">
        <v>357893600</v>
      </c>
      <c r="N293" s="2">
        <v>294613608</v>
      </c>
      <c r="O293" s="2">
        <v>63279992</v>
      </c>
      <c r="P293" s="2">
        <v>38227759</v>
      </c>
      <c r="Q293" s="5">
        <v>8.7099999999999997E-2</v>
      </c>
      <c r="R293" t="s">
        <v>42</v>
      </c>
      <c r="S293" s="3">
        <v>0.446262495221386</v>
      </c>
      <c r="T293" s="3">
        <v>2.4652411097906901</v>
      </c>
      <c r="U293" s="3">
        <v>0.85011581803352398</v>
      </c>
      <c r="V293" s="3">
        <v>2.28593198946623</v>
      </c>
      <c r="W293" s="3">
        <v>1.0790419028169</v>
      </c>
      <c r="X293" s="3">
        <v>0.41131674023659298</v>
      </c>
      <c r="Y293" s="3">
        <v>20.356529400533301</v>
      </c>
      <c r="Z293" s="3">
        <v>0.27655296246897398</v>
      </c>
      <c r="AA293" s="3">
        <v>232.477922653012</v>
      </c>
      <c r="AB293" s="3">
        <v>241.98341576863001</v>
      </c>
      <c r="AC293" s="3">
        <v>13.5122227102867</v>
      </c>
      <c r="AD293" s="3">
        <v>-9.9465077196913398</v>
      </c>
      <c r="AE293" s="3">
        <v>14.4153446205435</v>
      </c>
      <c r="AF293" s="3">
        <v>11.2762270690063</v>
      </c>
      <c r="AG293" s="3">
        <v>0</v>
      </c>
      <c r="AH293" s="2">
        <v>108661698</v>
      </c>
      <c r="AI293" s="3">
        <v>4.5099844853578803</v>
      </c>
      <c r="AJ293" s="3">
        <v>0</v>
      </c>
      <c r="AL293">
        <f t="shared" si="4"/>
        <v>1</v>
      </c>
    </row>
    <row r="294" spans="1:38" ht="14.45" customHeight="1" x14ac:dyDescent="0.25">
      <c r="A294">
        <v>60484</v>
      </c>
      <c r="B294" s="1">
        <v>45838</v>
      </c>
      <c r="C294">
        <v>2</v>
      </c>
      <c r="D294" s="16" t="s">
        <v>366</v>
      </c>
      <c r="E294" t="s">
        <v>50</v>
      </c>
      <c r="F294" s="6">
        <v>156233</v>
      </c>
      <c r="G294" s="6">
        <v>373</v>
      </c>
      <c r="H294" s="6">
        <v>16</v>
      </c>
      <c r="I294" s="2">
        <v>1712574230</v>
      </c>
      <c r="J294" s="2">
        <v>76351189</v>
      </c>
      <c r="K294" s="2">
        <v>2294009632</v>
      </c>
      <c r="L294" s="2">
        <v>6974175</v>
      </c>
      <c r="M294" s="2">
        <v>1982975179</v>
      </c>
      <c r="N294" s="2">
        <v>1813822932</v>
      </c>
      <c r="O294" s="2">
        <v>169152247</v>
      </c>
      <c r="P294" s="2">
        <v>284219790</v>
      </c>
      <c r="Q294" s="5">
        <v>0.1239</v>
      </c>
      <c r="R294" t="s">
        <v>42</v>
      </c>
      <c r="S294" s="3">
        <v>0.60803362834354502</v>
      </c>
      <c r="T294" s="3">
        <v>3.2300644673143202</v>
      </c>
      <c r="U294" s="3">
        <v>0.75561460258551505</v>
      </c>
      <c r="V294" s="3">
        <v>1.0699956053875701</v>
      </c>
      <c r="W294" s="3">
        <v>0.35878567435876901</v>
      </c>
      <c r="X294" s="3">
        <v>0.72743895019370897</v>
      </c>
      <c r="Y294" s="3">
        <v>6.4472882060746004</v>
      </c>
      <c r="Z294" s="3">
        <v>1.3677453635441801</v>
      </c>
      <c r="AA294" s="3">
        <v>26.863431642110498</v>
      </c>
      <c r="AB294" s="3">
        <v>26.863431642110498</v>
      </c>
      <c r="AC294" s="3">
        <v>14.6943960172526</v>
      </c>
      <c r="AD294" s="3">
        <v>-3.7063457122391101</v>
      </c>
      <c r="AE294" s="3">
        <v>7.37365025152606</v>
      </c>
      <c r="AF294" s="3">
        <v>0</v>
      </c>
      <c r="AG294" s="3">
        <v>0</v>
      </c>
      <c r="AH294" s="2">
        <v>95000000</v>
      </c>
      <c r="AI294" s="3">
        <v>0.53215858051263798</v>
      </c>
      <c r="AJ294" s="3">
        <v>0.34991018746442698</v>
      </c>
      <c r="AL294">
        <f t="shared" si="4"/>
        <v>1</v>
      </c>
    </row>
    <row r="295" spans="1:38" ht="14.45" customHeight="1" x14ac:dyDescent="0.25">
      <c r="A295">
        <v>60608</v>
      </c>
      <c r="B295" s="1">
        <v>45838</v>
      </c>
      <c r="C295">
        <v>2</v>
      </c>
      <c r="D295" s="16" t="s">
        <v>367</v>
      </c>
      <c r="E295" t="s">
        <v>55</v>
      </c>
      <c r="F295" s="6">
        <v>43702</v>
      </c>
      <c r="G295" s="6">
        <v>146</v>
      </c>
      <c r="H295" s="6">
        <v>14</v>
      </c>
      <c r="I295" s="2">
        <v>438772303</v>
      </c>
      <c r="J295" s="2">
        <v>10884199</v>
      </c>
      <c r="K295" s="2">
        <v>528612689</v>
      </c>
      <c r="L295" s="2">
        <v>3993755</v>
      </c>
      <c r="M295" s="2">
        <v>466876645</v>
      </c>
      <c r="N295" s="2">
        <v>453806994</v>
      </c>
      <c r="O295" s="2">
        <v>13069651</v>
      </c>
      <c r="P295" s="2">
        <v>61316646</v>
      </c>
      <c r="Q295" s="5">
        <v>0.1159</v>
      </c>
      <c r="R295" t="s">
        <v>42</v>
      </c>
      <c r="S295" s="3">
        <v>1.5110325889282601</v>
      </c>
      <c r="T295" s="3">
        <v>5.7083241904546904</v>
      </c>
      <c r="U295" s="3">
        <v>0.68676610095183199</v>
      </c>
      <c r="V295" s="3">
        <v>2.8782432057932299</v>
      </c>
      <c r="W295" s="3">
        <v>1.34935773281934</v>
      </c>
      <c r="X295" s="3">
        <v>2.31115681884779</v>
      </c>
      <c r="Y295" s="3">
        <v>20.596257009882802</v>
      </c>
      <c r="Z295" s="3">
        <v>7.7105587282122396</v>
      </c>
      <c r="AA295" s="3">
        <v>16.841268519481599</v>
      </c>
      <c r="AB295" s="3">
        <v>17.7508062003261</v>
      </c>
      <c r="AC295" s="3">
        <v>7.8833745135467197</v>
      </c>
      <c r="AD295" s="3">
        <v>-4.35621022063079</v>
      </c>
      <c r="AE295" s="3">
        <v>2.4724436760540902</v>
      </c>
      <c r="AF295" s="3">
        <v>0</v>
      </c>
      <c r="AG295" s="3">
        <v>0</v>
      </c>
      <c r="AH295" s="2">
        <v>30164069</v>
      </c>
      <c r="AI295" s="3">
        <v>0.16308785056508099</v>
      </c>
      <c r="AJ295" s="3">
        <v>5.3468417042902203</v>
      </c>
      <c r="AL295">
        <f t="shared" si="4"/>
        <v>1</v>
      </c>
    </row>
    <row r="296" spans="1:38" ht="14.45" customHeight="1" x14ac:dyDescent="0.25">
      <c r="A296">
        <v>60466</v>
      </c>
      <c r="B296" s="1">
        <v>45838</v>
      </c>
      <c r="C296">
        <v>2</v>
      </c>
      <c r="D296" s="16" t="s">
        <v>368</v>
      </c>
      <c r="E296" t="s">
        <v>130</v>
      </c>
      <c r="F296" s="6">
        <v>12413</v>
      </c>
      <c r="G296" s="6">
        <v>25</v>
      </c>
      <c r="H296" s="6">
        <v>0</v>
      </c>
      <c r="I296" s="2">
        <v>123557964</v>
      </c>
      <c r="J296" s="2">
        <v>2287849</v>
      </c>
      <c r="K296" s="2">
        <v>167786720</v>
      </c>
      <c r="L296" s="2">
        <v>746857</v>
      </c>
      <c r="M296" s="2">
        <v>146776566</v>
      </c>
      <c r="N296" s="2">
        <v>137027454</v>
      </c>
      <c r="O296" s="2">
        <v>9749112</v>
      </c>
      <c r="P296" s="2">
        <v>22079326</v>
      </c>
      <c r="Q296" s="5">
        <v>0.13150000000000001</v>
      </c>
      <c r="R296" t="s">
        <v>42</v>
      </c>
      <c r="S296" s="3">
        <v>0.89024566425757601</v>
      </c>
      <c r="T296" s="3">
        <v>3.1961873979061002</v>
      </c>
      <c r="U296" s="3">
        <v>0.72479831739818101</v>
      </c>
      <c r="V296" s="3">
        <v>0.83899731465306404</v>
      </c>
      <c r="W296" s="3">
        <v>0.36854443473995702</v>
      </c>
      <c r="X296" s="3">
        <v>0.61343030870919801</v>
      </c>
      <c r="Y296" s="3">
        <v>4.6951070879609302</v>
      </c>
      <c r="Z296" s="3">
        <v>0.64046339095677096</v>
      </c>
      <c r="AA296" s="3">
        <v>4.9270027536166596</v>
      </c>
      <c r="AB296" s="3">
        <v>10.3619512660848</v>
      </c>
      <c r="AC296" s="3">
        <v>15.1244723062707</v>
      </c>
      <c r="AD296" s="3">
        <v>-1.3375815910322599</v>
      </c>
      <c r="AE296" s="3">
        <v>5.8104193228164904</v>
      </c>
      <c r="AF296" s="3">
        <v>0</v>
      </c>
      <c r="AG296" s="3">
        <v>0</v>
      </c>
      <c r="AH296" s="2">
        <v>38392911</v>
      </c>
      <c r="AI296" s="3">
        <v>7.2398541513450203</v>
      </c>
      <c r="AJ296" s="3">
        <v>1.26082653066493</v>
      </c>
      <c r="AL296">
        <f t="shared" si="4"/>
        <v>1</v>
      </c>
    </row>
    <row r="297" spans="1:38" ht="14.45" customHeight="1" x14ac:dyDescent="0.25">
      <c r="A297">
        <v>68587</v>
      </c>
      <c r="B297" s="1">
        <v>45838</v>
      </c>
      <c r="C297">
        <v>2</v>
      </c>
      <c r="D297" s="16" t="s">
        <v>369</v>
      </c>
      <c r="E297" t="s">
        <v>88</v>
      </c>
      <c r="F297" s="6">
        <v>15082</v>
      </c>
      <c r="G297" s="6">
        <v>29</v>
      </c>
      <c r="H297" s="6">
        <v>4</v>
      </c>
      <c r="I297" s="2">
        <v>173137817</v>
      </c>
      <c r="J297" s="2">
        <v>0</v>
      </c>
      <c r="K297" s="2">
        <v>204850279</v>
      </c>
      <c r="L297" s="2">
        <v>1041174</v>
      </c>
      <c r="M297" s="2">
        <v>183694709</v>
      </c>
      <c r="N297" s="2">
        <v>182640995</v>
      </c>
      <c r="O297" s="2">
        <v>1053714</v>
      </c>
      <c r="P297" s="2">
        <v>20313221</v>
      </c>
      <c r="Q297" s="5">
        <v>9.9199999999999997E-2</v>
      </c>
      <c r="R297" t="s">
        <v>42</v>
      </c>
      <c r="S297" s="3">
        <v>1.0165219252642601</v>
      </c>
      <c r="T297" s="3">
        <v>3.0756736240520302</v>
      </c>
      <c r="U297" s="3">
        <v>0.71210715040084605</v>
      </c>
      <c r="V297" s="3">
        <v>0.768435817808654</v>
      </c>
      <c r="W297" s="3">
        <v>0.287501025844631</v>
      </c>
      <c r="X297" s="3">
        <v>0.32034711399878602</v>
      </c>
      <c r="Y297" s="3">
        <v>6.54968997777359</v>
      </c>
      <c r="Z297" s="3">
        <v>0.15892112826419799</v>
      </c>
      <c r="AA297" s="3">
        <v>0</v>
      </c>
      <c r="AB297" s="3">
        <v>0</v>
      </c>
      <c r="AC297" s="3">
        <v>8.7200960072893103</v>
      </c>
      <c r="AD297" s="3">
        <v>0</v>
      </c>
      <c r="AE297" s="3">
        <v>0.51438250665013696</v>
      </c>
      <c r="AF297" s="3">
        <v>0</v>
      </c>
      <c r="AG297" s="3">
        <v>-2.3141578580767699</v>
      </c>
      <c r="AH297" s="2">
        <v>23317154</v>
      </c>
      <c r="AI297" s="3">
        <v>0</v>
      </c>
      <c r="AJ297" s="3">
        <v>7.9012580033466905E-3</v>
      </c>
      <c r="AL297">
        <f t="shared" si="4"/>
        <v>1</v>
      </c>
    </row>
    <row r="298" spans="1:38" ht="14.45" hidden="1" customHeight="1" x14ac:dyDescent="0.25">
      <c r="A298">
        <v>17243</v>
      </c>
      <c r="B298" s="1">
        <v>45838</v>
      </c>
      <c r="C298">
        <v>1</v>
      </c>
      <c r="D298" s="16" t="s">
        <v>370</v>
      </c>
      <c r="E298" t="s">
        <v>55</v>
      </c>
      <c r="F298" s="6">
        <v>1</v>
      </c>
      <c r="G298" s="6">
        <v>0</v>
      </c>
      <c r="H298" s="6">
        <v>0</v>
      </c>
      <c r="I298" s="2">
        <v>0</v>
      </c>
      <c r="J298" s="2">
        <v>0</v>
      </c>
      <c r="K298" s="2">
        <v>368</v>
      </c>
      <c r="L298" s="2">
        <v>-48999</v>
      </c>
      <c r="M298" s="2">
        <v>0</v>
      </c>
      <c r="N298" s="2">
        <v>0</v>
      </c>
      <c r="O298" s="2">
        <v>0</v>
      </c>
      <c r="P298" s="2">
        <v>368</v>
      </c>
      <c r="Q298" s="5">
        <v>1</v>
      </c>
      <c r="R298" t="s">
        <v>42</v>
      </c>
      <c r="S298" s="3">
        <v>-26629.891304347799</v>
      </c>
      <c r="T298" s="3">
        <v>-26316.304347826099</v>
      </c>
      <c r="U298" s="3">
        <v>-8.1854288196599206E-2</v>
      </c>
      <c r="V298" s="3"/>
      <c r="W298" s="3"/>
      <c r="X298" s="3"/>
      <c r="Y298" s="3">
        <v>0</v>
      </c>
      <c r="Z298" s="3">
        <v>0</v>
      </c>
      <c r="AA298" s="3">
        <v>0</v>
      </c>
      <c r="AB298" s="3">
        <v>0</v>
      </c>
      <c r="AC298" s="3">
        <v>100</v>
      </c>
      <c r="AD298" s="3">
        <v>0</v>
      </c>
      <c r="AE298" s="3">
        <v>0</v>
      </c>
      <c r="AF298" s="3">
        <v>0</v>
      </c>
      <c r="AG298" s="3">
        <v>0</v>
      </c>
      <c r="AH298" s="2">
        <v>0</v>
      </c>
      <c r="AI298" s="3">
        <v>0</v>
      </c>
      <c r="AJ298" s="3">
        <v>0</v>
      </c>
      <c r="AL298">
        <f t="shared" si="4"/>
        <v>0</v>
      </c>
    </row>
    <row r="299" spans="1:38" ht="14.45" customHeight="1" x14ac:dyDescent="0.25">
      <c r="A299">
        <v>63630</v>
      </c>
      <c r="B299" s="1">
        <v>45838</v>
      </c>
      <c r="C299">
        <v>2</v>
      </c>
      <c r="D299" s="16" t="s">
        <v>371</v>
      </c>
      <c r="E299" t="s">
        <v>71</v>
      </c>
      <c r="F299" s="6">
        <v>1797</v>
      </c>
      <c r="G299" s="6">
        <v>6</v>
      </c>
      <c r="H299" s="6">
        <v>0</v>
      </c>
      <c r="I299" s="2">
        <v>6472835</v>
      </c>
      <c r="J299" s="2">
        <v>0</v>
      </c>
      <c r="K299" s="2">
        <v>13192829</v>
      </c>
      <c r="L299" s="2">
        <v>326990</v>
      </c>
      <c r="M299" s="2">
        <v>11570717</v>
      </c>
      <c r="N299" s="2">
        <v>11425486</v>
      </c>
      <c r="O299" s="2">
        <v>145231</v>
      </c>
      <c r="P299" s="2">
        <v>1617684</v>
      </c>
      <c r="Q299" s="5">
        <v>0.1222</v>
      </c>
      <c r="R299" t="s">
        <v>42</v>
      </c>
      <c r="S299" s="3">
        <v>4.9570869144138801</v>
      </c>
      <c r="T299" s="3">
        <v>4.8838349985435299</v>
      </c>
      <c r="U299" s="3">
        <v>1.08708858167505</v>
      </c>
      <c r="V299" s="3">
        <v>11.809276769761601</v>
      </c>
      <c r="W299" s="3">
        <v>7.0246190425061004</v>
      </c>
      <c r="X299" s="3">
        <v>1.88886322608254</v>
      </c>
      <c r="Y299" s="3">
        <v>47.252430017234502</v>
      </c>
      <c r="Z299" s="3">
        <v>4.8864302298842004</v>
      </c>
      <c r="AA299" s="3">
        <v>0</v>
      </c>
      <c r="AB299" s="3">
        <v>0</v>
      </c>
      <c r="AC299" s="3">
        <v>30.311573052299799</v>
      </c>
      <c r="AD299" s="3">
        <v>0</v>
      </c>
      <c r="AE299" s="3">
        <v>1.1008328842888799</v>
      </c>
      <c r="AF299" s="3">
        <v>0</v>
      </c>
      <c r="AG299" s="3">
        <v>0</v>
      </c>
      <c r="AH299" s="2">
        <v>0</v>
      </c>
      <c r="AI299" s="3">
        <v>0</v>
      </c>
      <c r="AJ299" s="3">
        <v>0</v>
      </c>
      <c r="AL299">
        <f t="shared" si="4"/>
        <v>1</v>
      </c>
    </row>
    <row r="300" spans="1:38" ht="14.45" customHeight="1" x14ac:dyDescent="0.25">
      <c r="A300">
        <v>67243</v>
      </c>
      <c r="B300" s="1">
        <v>45838</v>
      </c>
      <c r="C300">
        <v>2</v>
      </c>
      <c r="D300" s="16" t="s">
        <v>372</v>
      </c>
      <c r="E300" t="s">
        <v>53</v>
      </c>
      <c r="F300" s="6">
        <v>2984</v>
      </c>
      <c r="G300" s="6">
        <v>7</v>
      </c>
      <c r="H300" s="6">
        <v>5</v>
      </c>
      <c r="I300" s="2">
        <v>17387276</v>
      </c>
      <c r="J300" s="2">
        <v>73005</v>
      </c>
      <c r="K300" s="2">
        <v>47545067</v>
      </c>
      <c r="L300" s="2">
        <v>343049</v>
      </c>
      <c r="M300" s="2">
        <v>41248534</v>
      </c>
      <c r="N300" s="2">
        <v>39858635</v>
      </c>
      <c r="O300" s="2">
        <v>1389899</v>
      </c>
      <c r="P300" s="2">
        <v>5999202</v>
      </c>
      <c r="Q300" s="5">
        <v>0.12609999999999999</v>
      </c>
      <c r="R300" t="s">
        <v>42</v>
      </c>
      <c r="S300" s="3">
        <v>1.4430477088190901</v>
      </c>
      <c r="T300" s="3">
        <v>3.0969816490110298</v>
      </c>
      <c r="U300" s="3">
        <v>0.58228133017087003</v>
      </c>
      <c r="V300" s="3">
        <v>0.68451205352695799</v>
      </c>
      <c r="W300" s="3">
        <v>0.32572669807507498</v>
      </c>
      <c r="X300" s="3">
        <v>0.72224654396697896</v>
      </c>
      <c r="Y300" s="3">
        <v>1.98389719165982</v>
      </c>
      <c r="Z300" s="3">
        <v>-0.21422849238948799</v>
      </c>
      <c r="AA300" s="3">
        <v>0</v>
      </c>
      <c r="AB300" s="3">
        <v>1.2169118492759501</v>
      </c>
      <c r="AC300" s="3">
        <v>31.9011623224761</v>
      </c>
      <c r="AD300" s="3">
        <v>0</v>
      </c>
      <c r="AE300" s="3">
        <v>2.9233295643478598</v>
      </c>
      <c r="AF300" s="3">
        <v>0</v>
      </c>
      <c r="AG300" s="3">
        <v>0</v>
      </c>
      <c r="AH300" s="2">
        <v>1500000</v>
      </c>
      <c r="AI300" s="3">
        <v>0</v>
      </c>
      <c r="AJ300" s="3">
        <v>0</v>
      </c>
      <c r="AL300">
        <f t="shared" si="4"/>
        <v>1</v>
      </c>
    </row>
    <row r="301" spans="1:38" ht="14.45" customHeight="1" x14ac:dyDescent="0.25">
      <c r="A301">
        <v>66819</v>
      </c>
      <c r="B301" s="1">
        <v>45838</v>
      </c>
      <c r="C301">
        <v>2</v>
      </c>
      <c r="D301" s="16" t="s">
        <v>373</v>
      </c>
      <c r="E301" t="s">
        <v>90</v>
      </c>
      <c r="F301" s="6">
        <v>6402</v>
      </c>
      <c r="G301" s="6">
        <v>24</v>
      </c>
      <c r="H301" s="6">
        <v>2</v>
      </c>
      <c r="I301" s="2">
        <v>80947169</v>
      </c>
      <c r="J301" s="2">
        <v>2599750</v>
      </c>
      <c r="K301" s="2">
        <v>91223399</v>
      </c>
      <c r="L301" s="2">
        <v>74607</v>
      </c>
      <c r="M301" s="2">
        <v>74752389</v>
      </c>
      <c r="N301" s="2">
        <v>67608261</v>
      </c>
      <c r="O301" s="2">
        <v>7144128</v>
      </c>
      <c r="P301" s="2">
        <v>8619157</v>
      </c>
      <c r="Q301" s="5">
        <v>9.4500000000000001E-2</v>
      </c>
      <c r="R301" t="s">
        <v>42</v>
      </c>
      <c r="S301" s="3">
        <v>0.163569875312364</v>
      </c>
      <c r="T301" s="3">
        <v>3.3822813377081</v>
      </c>
      <c r="U301" s="3">
        <v>0.894097042319841</v>
      </c>
      <c r="V301" s="3">
        <v>0.56020489116796701</v>
      </c>
      <c r="W301" s="3">
        <v>0.17435322537345299</v>
      </c>
      <c r="X301" s="3">
        <v>0.32365924989915301</v>
      </c>
      <c r="Y301" s="3">
        <v>5.2611873759811996</v>
      </c>
      <c r="Z301" s="3">
        <v>1.8966936093634199</v>
      </c>
      <c r="AA301" s="3">
        <v>30.1624625238872</v>
      </c>
      <c r="AB301" s="3">
        <v>30.1624625238872</v>
      </c>
      <c r="AC301" s="3">
        <v>4.1226747098077299</v>
      </c>
      <c r="AD301" s="3">
        <v>-3.9193392114797301</v>
      </c>
      <c r="AE301" s="3">
        <v>7.8314643811945697</v>
      </c>
      <c r="AF301" s="3">
        <v>8.0845485707016902</v>
      </c>
      <c r="AG301" s="3">
        <v>0</v>
      </c>
      <c r="AH301" s="2">
        <v>17374354</v>
      </c>
      <c r="AI301" s="3">
        <v>0.29005156768811602</v>
      </c>
      <c r="AJ301" s="3">
        <v>0.29005156768811602</v>
      </c>
      <c r="AL301">
        <f t="shared" si="4"/>
        <v>1</v>
      </c>
    </row>
    <row r="302" spans="1:38" ht="14.45" customHeight="1" x14ac:dyDescent="0.25">
      <c r="A302">
        <v>67389</v>
      </c>
      <c r="B302" s="1">
        <v>45838</v>
      </c>
      <c r="C302">
        <v>2</v>
      </c>
      <c r="D302" s="16" t="s">
        <v>374</v>
      </c>
      <c r="E302" t="s">
        <v>50</v>
      </c>
      <c r="F302" s="6">
        <v>112837</v>
      </c>
      <c r="G302" s="6">
        <v>305</v>
      </c>
      <c r="H302" s="6">
        <v>1</v>
      </c>
      <c r="I302" s="2">
        <v>1817412571</v>
      </c>
      <c r="J302" s="2">
        <v>340435029</v>
      </c>
      <c r="K302" s="2">
        <v>2466318937</v>
      </c>
      <c r="L302" s="2">
        <v>-2734518</v>
      </c>
      <c r="M302" s="2">
        <v>2092447099</v>
      </c>
      <c r="N302" s="2">
        <v>1679909195</v>
      </c>
      <c r="O302" s="2">
        <v>412537904</v>
      </c>
      <c r="P302" s="2">
        <v>329456549</v>
      </c>
      <c r="Q302" s="5">
        <v>0.13350000000000001</v>
      </c>
      <c r="R302" t="s">
        <v>42</v>
      </c>
      <c r="S302" s="3">
        <v>-0.22174893595280401</v>
      </c>
      <c r="T302" s="3">
        <v>2.3331758572147701</v>
      </c>
      <c r="U302" s="3">
        <v>0.81922811161188103</v>
      </c>
      <c r="V302" s="3">
        <v>1.61834139750759</v>
      </c>
      <c r="W302" s="3">
        <v>0.77459726121813</v>
      </c>
      <c r="X302" s="3">
        <v>0.61001305795413696</v>
      </c>
      <c r="Y302" s="3">
        <v>8.9274109406154203</v>
      </c>
      <c r="Z302" s="3">
        <v>2.9858605117605399</v>
      </c>
      <c r="AA302" s="3">
        <v>102.951500290255</v>
      </c>
      <c r="AB302" s="3">
        <v>103.332299823246</v>
      </c>
      <c r="AC302" s="3">
        <v>14.7529508670354</v>
      </c>
      <c r="AD302" s="3">
        <v>-1.36711138803315</v>
      </c>
      <c r="AE302" s="3">
        <v>16.726867633016099</v>
      </c>
      <c r="AF302" s="3">
        <v>2.0273128203288802</v>
      </c>
      <c r="AG302" s="3">
        <v>0</v>
      </c>
      <c r="AH302" s="2">
        <v>601978196</v>
      </c>
      <c r="AI302" s="3">
        <v>0.69022759052818194</v>
      </c>
      <c r="AJ302" s="3">
        <v>3.3741035149372598</v>
      </c>
      <c r="AL302">
        <f t="shared" si="4"/>
        <v>0</v>
      </c>
    </row>
    <row r="303" spans="1:38" ht="14.45" hidden="1" customHeight="1" x14ac:dyDescent="0.25">
      <c r="A303">
        <v>3755</v>
      </c>
      <c r="B303" s="1">
        <v>45838</v>
      </c>
      <c r="C303">
        <v>1</v>
      </c>
      <c r="D303" s="16" t="s">
        <v>375</v>
      </c>
      <c r="E303" t="s">
        <v>41</v>
      </c>
      <c r="F303" s="6">
        <v>3971</v>
      </c>
      <c r="G303" s="6">
        <v>8</v>
      </c>
      <c r="H303" s="6">
        <v>1</v>
      </c>
      <c r="I303" s="2">
        <v>21565104</v>
      </c>
      <c r="J303" s="2">
        <v>0</v>
      </c>
      <c r="K303" s="2">
        <v>61670068</v>
      </c>
      <c r="L303" s="2">
        <v>292368</v>
      </c>
      <c r="M303" s="2">
        <v>55561347</v>
      </c>
      <c r="N303" s="2">
        <v>54250800</v>
      </c>
      <c r="O303" s="2">
        <v>1310547</v>
      </c>
      <c r="P303" s="2">
        <v>8778142</v>
      </c>
      <c r="Q303" s="5">
        <v>0.14219999999999999</v>
      </c>
      <c r="R303" t="s">
        <v>42</v>
      </c>
      <c r="S303" s="3">
        <v>0.94816824265541599</v>
      </c>
      <c r="T303" s="3">
        <v>3.5930104698441401</v>
      </c>
      <c r="U303" s="3">
        <v>0.70339921717430998</v>
      </c>
      <c r="V303" s="3">
        <v>3.3469442113518202</v>
      </c>
      <c r="W303" s="3">
        <v>1.71891125588822</v>
      </c>
      <c r="X303" s="3">
        <v>1.23340003368405</v>
      </c>
      <c r="Y303" s="3">
        <v>8.2223778107029908</v>
      </c>
      <c r="Z303" s="3">
        <v>0.70594665704883797</v>
      </c>
      <c r="AA303" s="3">
        <v>0</v>
      </c>
      <c r="AB303" s="3">
        <v>0</v>
      </c>
      <c r="AC303" s="3">
        <v>28.407453677528</v>
      </c>
      <c r="AD303" s="3">
        <v>-30.936877074898099</v>
      </c>
      <c r="AE303" s="3">
        <v>2.1250941380508901</v>
      </c>
      <c r="AF303" s="3">
        <v>0</v>
      </c>
      <c r="AG303" s="3">
        <v>-9.7104831523572993E-2</v>
      </c>
      <c r="AH303" s="2">
        <v>2000000</v>
      </c>
      <c r="AI303" s="3">
        <v>0</v>
      </c>
      <c r="AJ303" s="3">
        <v>0</v>
      </c>
      <c r="AL303">
        <f t="shared" si="4"/>
        <v>1</v>
      </c>
    </row>
    <row r="304" spans="1:38" ht="14.45" hidden="1" customHeight="1" x14ac:dyDescent="0.25">
      <c r="A304">
        <v>3420</v>
      </c>
      <c r="B304" s="1">
        <v>45838</v>
      </c>
      <c r="C304">
        <v>1</v>
      </c>
      <c r="D304" s="16" t="s">
        <v>376</v>
      </c>
      <c r="E304" t="s">
        <v>41</v>
      </c>
      <c r="F304" s="6">
        <v>264</v>
      </c>
      <c r="G304" s="6">
        <v>0</v>
      </c>
      <c r="H304" s="6">
        <v>2</v>
      </c>
      <c r="I304" s="2">
        <v>316783</v>
      </c>
      <c r="J304" s="2">
        <v>0</v>
      </c>
      <c r="K304" s="2">
        <v>1988771</v>
      </c>
      <c r="L304" s="2">
        <v>20089</v>
      </c>
      <c r="M304" s="2">
        <v>1570778</v>
      </c>
      <c r="N304" s="2">
        <v>1570778</v>
      </c>
      <c r="O304" s="2">
        <v>0</v>
      </c>
      <c r="P304" s="2">
        <v>412031</v>
      </c>
      <c r="Q304" s="5">
        <v>0.2072</v>
      </c>
      <c r="R304" t="s">
        <v>42</v>
      </c>
      <c r="S304" s="3">
        <v>2.0202426523717398</v>
      </c>
      <c r="T304" s="3">
        <v>4.6872163763449901</v>
      </c>
      <c r="U304" s="3">
        <v>0.568556711780285</v>
      </c>
      <c r="V304" s="3">
        <v>0</v>
      </c>
      <c r="W304" s="3">
        <v>0</v>
      </c>
      <c r="X304" s="3">
        <v>2.10554227973092</v>
      </c>
      <c r="Y304" s="3">
        <v>0</v>
      </c>
      <c r="Z304" s="3">
        <v>0</v>
      </c>
      <c r="AA304" s="3">
        <v>0</v>
      </c>
      <c r="AB304" s="3">
        <v>0</v>
      </c>
      <c r="AC304" s="3">
        <v>63.289891093544703</v>
      </c>
      <c r="AD304" s="3">
        <v>0</v>
      </c>
      <c r="AE304" s="3">
        <v>0</v>
      </c>
      <c r="AF304" s="3">
        <v>0</v>
      </c>
      <c r="AG304" s="3">
        <v>1.13365256497691</v>
      </c>
      <c r="AH304" s="2">
        <v>10000</v>
      </c>
      <c r="AI304" s="3">
        <v>0</v>
      </c>
      <c r="AJ304" s="3">
        <v>0</v>
      </c>
      <c r="AL304">
        <f t="shared" si="4"/>
        <v>1</v>
      </c>
    </row>
    <row r="305" spans="1:38" ht="14.45" hidden="1" customHeight="1" x14ac:dyDescent="0.25">
      <c r="A305">
        <v>21737</v>
      </c>
      <c r="B305" s="1">
        <v>45838</v>
      </c>
      <c r="C305">
        <v>1</v>
      </c>
      <c r="D305" s="16" t="s">
        <v>377</v>
      </c>
      <c r="E305" t="s">
        <v>41</v>
      </c>
      <c r="F305" s="6">
        <v>5907</v>
      </c>
      <c r="G305" s="6">
        <v>6</v>
      </c>
      <c r="H305" s="6">
        <v>0</v>
      </c>
      <c r="I305" s="2">
        <v>11787068</v>
      </c>
      <c r="J305" s="2">
        <v>0</v>
      </c>
      <c r="K305" s="2">
        <v>30139858</v>
      </c>
      <c r="L305" s="2">
        <v>102180</v>
      </c>
      <c r="M305" s="2">
        <v>26967951</v>
      </c>
      <c r="N305" s="2">
        <v>26967951</v>
      </c>
      <c r="O305" s="2">
        <v>0</v>
      </c>
      <c r="P305" s="2">
        <v>3059287</v>
      </c>
      <c r="Q305" s="5">
        <v>0.10150000000000001</v>
      </c>
      <c r="R305" t="s">
        <v>42</v>
      </c>
      <c r="S305" s="3">
        <v>0.67803902725752696</v>
      </c>
      <c r="T305" s="3">
        <v>4.3004184027675203</v>
      </c>
      <c r="U305" s="3">
        <v>0.82382841788718997</v>
      </c>
      <c r="V305" s="3">
        <v>4.2045655459016604</v>
      </c>
      <c r="W305" s="3">
        <v>3.0443957734018299</v>
      </c>
      <c r="X305" s="3">
        <v>1.63619145999667</v>
      </c>
      <c r="Y305" s="3">
        <v>16.199689666252301</v>
      </c>
      <c r="Z305" s="3">
        <v>0</v>
      </c>
      <c r="AA305" s="3">
        <v>0</v>
      </c>
      <c r="AB305" s="3">
        <v>0</v>
      </c>
      <c r="AC305" s="3">
        <v>31.672159835656799</v>
      </c>
      <c r="AD305" s="3">
        <v>0</v>
      </c>
      <c r="AE305" s="3">
        <v>0</v>
      </c>
      <c r="AF305" s="3">
        <v>0</v>
      </c>
      <c r="AG305" s="3">
        <v>0</v>
      </c>
      <c r="AH305" s="2">
        <v>840000</v>
      </c>
      <c r="AI305" s="3">
        <v>0</v>
      </c>
      <c r="AJ305" s="3">
        <v>0</v>
      </c>
      <c r="AL305">
        <f t="shared" si="4"/>
        <v>1</v>
      </c>
    </row>
    <row r="306" spans="1:38" ht="14.45" hidden="1" customHeight="1" x14ac:dyDescent="0.25">
      <c r="A306">
        <v>4281</v>
      </c>
      <c r="B306" s="1">
        <v>45838</v>
      </c>
      <c r="C306">
        <v>1</v>
      </c>
      <c r="D306" s="16" t="s">
        <v>378</v>
      </c>
      <c r="E306" t="s">
        <v>125</v>
      </c>
      <c r="F306" s="6">
        <v>48986</v>
      </c>
      <c r="G306" s="6">
        <v>199</v>
      </c>
      <c r="H306" s="6">
        <v>4</v>
      </c>
      <c r="I306" s="2">
        <v>740434841</v>
      </c>
      <c r="J306" s="2">
        <v>64062492</v>
      </c>
      <c r="K306" s="2">
        <v>1089912961</v>
      </c>
      <c r="L306" s="2">
        <v>2232246</v>
      </c>
      <c r="M306" s="2">
        <v>954085426</v>
      </c>
      <c r="N306" s="2">
        <v>890727389</v>
      </c>
      <c r="O306" s="2">
        <v>63358037</v>
      </c>
      <c r="P306" s="2">
        <v>116330789</v>
      </c>
      <c r="Q306" s="5">
        <v>0.1067</v>
      </c>
      <c r="R306" t="s">
        <v>42</v>
      </c>
      <c r="S306" s="3">
        <v>0.409619131045456</v>
      </c>
      <c r="T306" s="3">
        <v>2.7093253366678698</v>
      </c>
      <c r="U306" s="3">
        <v>0.87177326486579299</v>
      </c>
      <c r="V306" s="3">
        <v>0.86252694313718803</v>
      </c>
      <c r="W306" s="3">
        <v>0.45579932400830903</v>
      </c>
      <c r="X306" s="3">
        <v>0.98282827833597297</v>
      </c>
      <c r="Y306" s="3">
        <v>5.4899051703328503</v>
      </c>
      <c r="Z306" s="3">
        <v>0.54108805193438503</v>
      </c>
      <c r="AA306" s="3">
        <v>52.436578935263597</v>
      </c>
      <c r="AB306" s="3">
        <v>55.069249122001601</v>
      </c>
      <c r="AC306" s="3">
        <v>7.8317261152379301</v>
      </c>
      <c r="AD306" s="3">
        <v>-15.7800408282282</v>
      </c>
      <c r="AE306" s="3">
        <v>5.8131281365687002</v>
      </c>
      <c r="AF306" s="3">
        <v>2.7525133724875501</v>
      </c>
      <c r="AG306" s="3">
        <v>-3.2648012040905199</v>
      </c>
      <c r="AH306" s="2">
        <v>344336165</v>
      </c>
      <c r="AI306" s="3">
        <v>0.77580493329242395</v>
      </c>
      <c r="AJ306" s="3">
        <v>3.9216917887490599</v>
      </c>
      <c r="AL306">
        <f t="shared" si="4"/>
        <v>1</v>
      </c>
    </row>
    <row r="307" spans="1:38" ht="14.45" customHeight="1" x14ac:dyDescent="0.25">
      <c r="A307">
        <v>63532</v>
      </c>
      <c r="B307" s="1">
        <v>45838</v>
      </c>
      <c r="C307">
        <v>2</v>
      </c>
      <c r="D307" s="16" t="s">
        <v>379</v>
      </c>
      <c r="E307" t="s">
        <v>88</v>
      </c>
      <c r="F307" s="6">
        <v>83456</v>
      </c>
      <c r="G307" s="6">
        <v>253</v>
      </c>
      <c r="H307" s="6">
        <v>20</v>
      </c>
      <c r="I307" s="2">
        <v>637595178</v>
      </c>
      <c r="J307" s="2">
        <v>65399563</v>
      </c>
      <c r="K307" s="2">
        <v>768249306</v>
      </c>
      <c r="L307" s="2">
        <v>3411213</v>
      </c>
      <c r="M307" s="2">
        <v>698349278</v>
      </c>
      <c r="N307" s="2">
        <v>621389335</v>
      </c>
      <c r="O307" s="2">
        <v>76959943</v>
      </c>
      <c r="P307" s="2">
        <v>62631493</v>
      </c>
      <c r="Q307" s="5">
        <v>8.43E-2</v>
      </c>
      <c r="R307" t="s">
        <v>42</v>
      </c>
      <c r="S307" s="3">
        <v>0.88804844296208196</v>
      </c>
      <c r="T307" s="3">
        <v>4.2693963722239898</v>
      </c>
      <c r="U307" s="3">
        <v>0.80618999710250905</v>
      </c>
      <c r="V307" s="3">
        <v>0.555472833265373</v>
      </c>
      <c r="W307" s="3">
        <v>0.23399486876295</v>
      </c>
      <c r="X307" s="3">
        <v>0.49561228017944597</v>
      </c>
      <c r="Y307" s="3">
        <v>5.6547717934809603</v>
      </c>
      <c r="Z307" s="3">
        <v>1.8690868506040601</v>
      </c>
      <c r="AA307" s="3">
        <v>80.164009502376103</v>
      </c>
      <c r="AB307" s="3">
        <v>104.41961362792399</v>
      </c>
      <c r="AC307" s="3">
        <v>9.9749782266643496</v>
      </c>
      <c r="AD307" s="3">
        <v>0</v>
      </c>
      <c r="AE307" s="3">
        <v>10.0175740347496</v>
      </c>
      <c r="AF307" s="3">
        <v>0</v>
      </c>
      <c r="AG307" s="3">
        <v>5.1173935770619398E-2</v>
      </c>
      <c r="AH307" s="2">
        <v>90901450</v>
      </c>
      <c r="AI307" s="3">
        <v>0</v>
      </c>
      <c r="AJ307" s="3">
        <v>0.320918423579652</v>
      </c>
      <c r="AL307">
        <f t="shared" si="4"/>
        <v>1</v>
      </c>
    </row>
    <row r="308" spans="1:38" ht="14.45" hidden="1" customHeight="1" x14ac:dyDescent="0.25">
      <c r="A308">
        <v>16011</v>
      </c>
      <c r="B308" s="1">
        <v>45838</v>
      </c>
      <c r="C308">
        <v>1</v>
      </c>
      <c r="D308" s="16" t="s">
        <v>380</v>
      </c>
      <c r="E308" t="s">
        <v>90</v>
      </c>
      <c r="F308" s="6">
        <v>1523</v>
      </c>
      <c r="G308" s="6">
        <v>4</v>
      </c>
      <c r="H308" s="6">
        <v>0</v>
      </c>
      <c r="I308" s="2">
        <v>5162155</v>
      </c>
      <c r="J308" s="2">
        <v>0</v>
      </c>
      <c r="K308" s="2">
        <v>25156285</v>
      </c>
      <c r="L308" s="2">
        <v>204739</v>
      </c>
      <c r="M308" s="2">
        <v>22111493</v>
      </c>
      <c r="N308" s="2">
        <v>21261021</v>
      </c>
      <c r="O308" s="2">
        <v>850472</v>
      </c>
      <c r="P308" s="2">
        <v>2993577</v>
      </c>
      <c r="Q308" s="5">
        <v>0.11899999999999999</v>
      </c>
      <c r="R308" t="s">
        <v>42</v>
      </c>
      <c r="S308" s="3">
        <v>1.6277363688636901</v>
      </c>
      <c r="T308" s="3">
        <v>3.9949300940103001</v>
      </c>
      <c r="U308" s="3">
        <v>0.61367230103290404</v>
      </c>
      <c r="V308" s="3">
        <v>0.131572957417978</v>
      </c>
      <c r="W308" s="3">
        <v>6.7065014514287105E-2</v>
      </c>
      <c r="X308" s="3">
        <v>0.40827910049194599</v>
      </c>
      <c r="Y308" s="3">
        <v>0.22688576241733599</v>
      </c>
      <c r="Z308" s="3">
        <v>-5.0107279685807299E-4</v>
      </c>
      <c r="AA308" s="3">
        <v>0</v>
      </c>
      <c r="AB308" s="3">
        <v>0</v>
      </c>
      <c r="AC308" s="3">
        <v>32.843406727185702</v>
      </c>
      <c r="AD308" s="3">
        <v>0</v>
      </c>
      <c r="AE308" s="3">
        <v>3.3807535572124401</v>
      </c>
      <c r="AF308" s="3">
        <v>0</v>
      </c>
      <c r="AG308" s="3">
        <v>0</v>
      </c>
      <c r="AH308" s="2">
        <v>500000</v>
      </c>
      <c r="AI308" s="3">
        <v>0</v>
      </c>
      <c r="AJ308" s="3">
        <v>0</v>
      </c>
      <c r="AL308">
        <f t="shared" si="4"/>
        <v>1</v>
      </c>
    </row>
    <row r="309" spans="1:38" ht="14.45" hidden="1" customHeight="1" x14ac:dyDescent="0.25">
      <c r="A309">
        <v>884</v>
      </c>
      <c r="B309" s="1">
        <v>45838</v>
      </c>
      <c r="C309">
        <v>1</v>
      </c>
      <c r="D309" s="16" t="s">
        <v>381</v>
      </c>
      <c r="E309" t="s">
        <v>43</v>
      </c>
      <c r="F309" s="6">
        <v>1648</v>
      </c>
      <c r="G309" s="6">
        <v>4</v>
      </c>
      <c r="H309" s="6">
        <v>0</v>
      </c>
      <c r="I309" s="2">
        <v>4453498</v>
      </c>
      <c r="J309" s="2">
        <v>0</v>
      </c>
      <c r="K309" s="2">
        <v>16570665</v>
      </c>
      <c r="L309" s="2">
        <v>172528</v>
      </c>
      <c r="M309" s="2">
        <v>13631978</v>
      </c>
      <c r="N309" s="2">
        <v>13631978</v>
      </c>
      <c r="O309" s="2">
        <v>0</v>
      </c>
      <c r="P309" s="2">
        <v>2962220</v>
      </c>
      <c r="Q309" s="5">
        <v>0.17849999999999999</v>
      </c>
      <c r="R309" t="s">
        <v>42</v>
      </c>
      <c r="S309" s="3">
        <v>2.08233043151859</v>
      </c>
      <c r="T309" s="3">
        <v>4.1113256468584698</v>
      </c>
      <c r="U309" s="3">
        <v>0.408762941401278</v>
      </c>
      <c r="V309" s="3">
        <v>0.19169201378332301</v>
      </c>
      <c r="W309" s="3">
        <v>0</v>
      </c>
      <c r="X309" s="3">
        <v>4.0121944592767296</v>
      </c>
      <c r="Y309" s="3">
        <v>0.28819601515079901</v>
      </c>
      <c r="Z309" s="3">
        <v>-4.5236343013010501E-2</v>
      </c>
      <c r="AA309" s="3">
        <v>0</v>
      </c>
      <c r="AB309" s="3">
        <v>0</v>
      </c>
      <c r="AC309" s="3">
        <v>35.613320286180397</v>
      </c>
      <c r="AD309" s="3">
        <v>0</v>
      </c>
      <c r="AE309" s="3">
        <v>0</v>
      </c>
      <c r="AF309" s="3">
        <v>0</v>
      </c>
      <c r="AG309" s="3">
        <v>-9.4316424843529507</v>
      </c>
      <c r="AH309" s="2">
        <v>250000</v>
      </c>
      <c r="AI309" s="3">
        <v>0</v>
      </c>
      <c r="AJ309" s="3">
        <v>0</v>
      </c>
      <c r="AL309">
        <f t="shared" si="4"/>
        <v>1</v>
      </c>
    </row>
    <row r="310" spans="1:38" ht="14.45" hidden="1" customHeight="1" x14ac:dyDescent="0.25">
      <c r="A310">
        <v>988</v>
      </c>
      <c r="B310" s="1">
        <v>45838</v>
      </c>
      <c r="C310">
        <v>1</v>
      </c>
      <c r="D310" s="16" t="s">
        <v>382</v>
      </c>
      <c r="E310" t="s">
        <v>43</v>
      </c>
      <c r="F310" s="6">
        <v>7799</v>
      </c>
      <c r="G310" s="6">
        <v>22</v>
      </c>
      <c r="H310" s="6">
        <v>4</v>
      </c>
      <c r="I310" s="2">
        <v>35037588</v>
      </c>
      <c r="J310" s="2">
        <v>0</v>
      </c>
      <c r="K310" s="2">
        <v>118923481</v>
      </c>
      <c r="L310" s="2">
        <v>454926</v>
      </c>
      <c r="M310" s="2">
        <v>102633671</v>
      </c>
      <c r="N310" s="2">
        <v>100089330</v>
      </c>
      <c r="O310" s="2">
        <v>2544341</v>
      </c>
      <c r="P310" s="2">
        <v>14269492</v>
      </c>
      <c r="Q310" s="5">
        <v>0.12</v>
      </c>
      <c r="R310" t="s">
        <v>42</v>
      </c>
      <c r="S310" s="3">
        <v>0.76507346770315299</v>
      </c>
      <c r="T310" s="3">
        <v>3.4600870790184799</v>
      </c>
      <c r="U310" s="3">
        <v>0.80086758564535798</v>
      </c>
      <c r="V310" s="3">
        <v>0.451412351786316</v>
      </c>
      <c r="W310" s="3">
        <v>7.0801106514523801E-2</v>
      </c>
      <c r="X310" s="3">
        <v>0.54046528545286898</v>
      </c>
      <c r="Y310" s="3">
        <v>1.10840666226941</v>
      </c>
      <c r="Z310" s="3">
        <v>0.24847415731408001</v>
      </c>
      <c r="AA310" s="3">
        <v>0</v>
      </c>
      <c r="AB310" s="3">
        <v>0</v>
      </c>
      <c r="AC310" s="3">
        <v>25.953472552657601</v>
      </c>
      <c r="AD310" s="3">
        <v>0</v>
      </c>
      <c r="AE310" s="3">
        <v>2.13947740059846</v>
      </c>
      <c r="AF310" s="3">
        <v>0</v>
      </c>
      <c r="AG310" s="3">
        <v>-2.0703259793691302</v>
      </c>
      <c r="AH310" s="2">
        <v>4792800</v>
      </c>
      <c r="AI310" s="3">
        <v>0</v>
      </c>
      <c r="AJ310" s="3">
        <v>0</v>
      </c>
      <c r="AL310">
        <f t="shared" si="4"/>
        <v>1</v>
      </c>
    </row>
    <row r="311" spans="1:38" ht="14.45" customHeight="1" x14ac:dyDescent="0.25">
      <c r="A311">
        <v>68701</v>
      </c>
      <c r="B311" s="1">
        <v>45838</v>
      </c>
      <c r="C311">
        <v>2</v>
      </c>
      <c r="D311" s="16" t="s">
        <v>383</v>
      </c>
      <c r="E311" t="s">
        <v>142</v>
      </c>
      <c r="F311" s="6">
        <v>17478</v>
      </c>
      <c r="G311" s="6">
        <v>38</v>
      </c>
      <c r="H311" s="6">
        <v>6</v>
      </c>
      <c r="I311" s="2">
        <v>129896138</v>
      </c>
      <c r="J311" s="2">
        <v>16047802</v>
      </c>
      <c r="K311" s="2">
        <v>253175285</v>
      </c>
      <c r="L311" s="2">
        <v>646789</v>
      </c>
      <c r="M311" s="2">
        <v>231088333</v>
      </c>
      <c r="N311" s="2">
        <v>231088333</v>
      </c>
      <c r="O311" s="2">
        <v>0</v>
      </c>
      <c r="P311" s="2">
        <v>25032768</v>
      </c>
      <c r="Q311" s="5">
        <v>9.8799999999999999E-2</v>
      </c>
      <c r="R311" t="s">
        <v>42</v>
      </c>
      <c r="S311" s="3">
        <v>0.51094165846401596</v>
      </c>
      <c r="T311" s="3">
        <v>2.9156842856916301</v>
      </c>
      <c r="U311" s="3">
        <v>0.83038268308863805</v>
      </c>
      <c r="V311" s="3">
        <v>2.6158468237138801</v>
      </c>
      <c r="W311" s="3">
        <v>0.70704565519877105</v>
      </c>
      <c r="X311" s="3">
        <v>0.64831873600429901</v>
      </c>
      <c r="Y311" s="3">
        <v>13.5737446214498</v>
      </c>
      <c r="Z311" s="3">
        <v>0.97416713964672197</v>
      </c>
      <c r="AA311" s="3">
        <v>64.1071814351493</v>
      </c>
      <c r="AB311" s="3">
        <v>64.1071814351493</v>
      </c>
      <c r="AC311" s="3">
        <v>17.844515115288601</v>
      </c>
      <c r="AD311" s="3">
        <v>-21.2168426599887</v>
      </c>
      <c r="AE311" s="3">
        <v>0</v>
      </c>
      <c r="AF311" s="3">
        <v>0</v>
      </c>
      <c r="AG311" s="3">
        <v>0</v>
      </c>
      <c r="AH311" s="2">
        <v>22795000</v>
      </c>
      <c r="AI311" s="3">
        <v>0</v>
      </c>
      <c r="AJ311" s="3">
        <v>0</v>
      </c>
      <c r="AL311">
        <f t="shared" si="4"/>
        <v>1</v>
      </c>
    </row>
    <row r="312" spans="1:38" ht="14.45" hidden="1" customHeight="1" x14ac:dyDescent="0.25">
      <c r="A312">
        <v>11168</v>
      </c>
      <c r="B312" s="1">
        <v>45838</v>
      </c>
      <c r="C312">
        <v>1</v>
      </c>
      <c r="D312" s="16" t="s">
        <v>384</v>
      </c>
      <c r="E312" t="s">
        <v>117</v>
      </c>
      <c r="F312" s="6">
        <v>2607</v>
      </c>
      <c r="G312" s="6">
        <v>8</v>
      </c>
      <c r="H312" s="6">
        <v>2</v>
      </c>
      <c r="I312" s="2">
        <v>17717892</v>
      </c>
      <c r="J312" s="2">
        <v>0</v>
      </c>
      <c r="K312" s="2">
        <v>38631016</v>
      </c>
      <c r="L312" s="2">
        <v>86616</v>
      </c>
      <c r="M312" s="2">
        <v>35755572</v>
      </c>
      <c r="N312" s="2">
        <v>34060146</v>
      </c>
      <c r="O312" s="2">
        <v>1695426</v>
      </c>
      <c r="P312" s="2">
        <v>2795920</v>
      </c>
      <c r="Q312" s="5">
        <v>7.2300000000000003E-2</v>
      </c>
      <c r="R312" t="s">
        <v>42</v>
      </c>
      <c r="S312" s="3">
        <v>0.44842724302151399</v>
      </c>
      <c r="T312" s="3">
        <v>2.91829238972125</v>
      </c>
      <c r="U312" s="3">
        <v>0.87064079758408097</v>
      </c>
      <c r="V312" s="3">
        <v>1.13633721212433</v>
      </c>
      <c r="W312" s="3">
        <v>0.46041030163181901</v>
      </c>
      <c r="X312" s="3">
        <v>0.34516521491382801</v>
      </c>
      <c r="Y312" s="3">
        <v>7.2010286417350997</v>
      </c>
      <c r="Z312" s="3">
        <v>0.618615697158717</v>
      </c>
      <c r="AA312" s="3">
        <v>0</v>
      </c>
      <c r="AB312" s="3">
        <v>0</v>
      </c>
      <c r="AC312" s="3">
        <v>35.495535504424701</v>
      </c>
      <c r="AD312" s="3">
        <v>0</v>
      </c>
      <c r="AE312" s="3">
        <v>4.3887688586808098</v>
      </c>
      <c r="AF312" s="3">
        <v>0</v>
      </c>
      <c r="AG312" s="3">
        <v>0</v>
      </c>
      <c r="AH312" s="2">
        <v>1000000</v>
      </c>
      <c r="AI312" s="3">
        <v>0</v>
      </c>
      <c r="AJ312" s="3">
        <v>8.0009442330252603E-2</v>
      </c>
      <c r="AL312">
        <f t="shared" si="4"/>
        <v>1</v>
      </c>
    </row>
    <row r="313" spans="1:38" ht="14.45" hidden="1" customHeight="1" x14ac:dyDescent="0.25">
      <c r="A313">
        <v>11744</v>
      </c>
      <c r="B313" s="1">
        <v>45838</v>
      </c>
      <c r="C313">
        <v>1</v>
      </c>
      <c r="D313" s="16" t="s">
        <v>385</v>
      </c>
      <c r="E313" t="s">
        <v>47</v>
      </c>
      <c r="F313" s="6">
        <v>2416</v>
      </c>
      <c r="G313" s="6">
        <v>4</v>
      </c>
      <c r="H313" s="6">
        <v>1</v>
      </c>
      <c r="I313" s="2">
        <v>9846945</v>
      </c>
      <c r="J313" s="2">
        <v>0</v>
      </c>
      <c r="K313" s="2">
        <v>24534560</v>
      </c>
      <c r="L313" s="2">
        <v>292764</v>
      </c>
      <c r="M313" s="2">
        <v>18005986</v>
      </c>
      <c r="N313" s="2">
        <v>17680680</v>
      </c>
      <c r="O313" s="2">
        <v>325306</v>
      </c>
      <c r="P313" s="2">
        <v>6246652</v>
      </c>
      <c r="Q313" s="5">
        <v>0.25459999999999999</v>
      </c>
      <c r="R313" t="s">
        <v>42</v>
      </c>
      <c r="S313" s="3">
        <v>2.3865437162924499</v>
      </c>
      <c r="T313" s="3">
        <v>4.1196336922284296</v>
      </c>
      <c r="U313" s="3">
        <v>0.48390258521149698</v>
      </c>
      <c r="V313" s="3">
        <v>2.86601580490193</v>
      </c>
      <c r="W313" s="3">
        <v>0.35567376480725699</v>
      </c>
      <c r="X313" s="3">
        <v>1.25306884521037</v>
      </c>
      <c r="Y313" s="3">
        <v>4.5178601273129999</v>
      </c>
      <c r="Z313" s="3">
        <v>-7.4984167518856504E-2</v>
      </c>
      <c r="AA313" s="3">
        <v>0</v>
      </c>
      <c r="AB313" s="3">
        <v>0</v>
      </c>
      <c r="AC313" s="3">
        <v>32.406067196640201</v>
      </c>
      <c r="AD313" s="3">
        <v>0</v>
      </c>
      <c r="AE313" s="3">
        <v>1.3259092480158601</v>
      </c>
      <c r="AF313" s="3">
        <v>0</v>
      </c>
      <c r="AG313" s="3">
        <v>0</v>
      </c>
      <c r="AH313" s="2">
        <v>2000000</v>
      </c>
      <c r="AI313" s="3">
        <v>0</v>
      </c>
      <c r="AJ313" s="3">
        <v>0</v>
      </c>
      <c r="AL313">
        <f t="shared" si="4"/>
        <v>1</v>
      </c>
    </row>
    <row r="314" spans="1:38" ht="14.45" customHeight="1" x14ac:dyDescent="0.25">
      <c r="A314">
        <v>66933</v>
      </c>
      <c r="B314" s="1">
        <v>45838</v>
      </c>
      <c r="C314">
        <v>2</v>
      </c>
      <c r="D314" s="16" t="s">
        <v>386</v>
      </c>
      <c r="E314" t="s">
        <v>47</v>
      </c>
      <c r="F314" s="6">
        <v>1428</v>
      </c>
      <c r="G314" s="6">
        <v>2</v>
      </c>
      <c r="H314" s="6">
        <v>2</v>
      </c>
      <c r="I314" s="2">
        <v>5344370</v>
      </c>
      <c r="J314" s="2">
        <v>0</v>
      </c>
      <c r="K314" s="2">
        <v>15531924</v>
      </c>
      <c r="L314" s="2">
        <v>136569</v>
      </c>
      <c r="M314" s="2">
        <v>12560298</v>
      </c>
      <c r="N314" s="2">
        <v>12142615</v>
      </c>
      <c r="O314" s="2">
        <v>417683</v>
      </c>
      <c r="P314" s="2">
        <v>2973604</v>
      </c>
      <c r="Q314" s="5">
        <v>0.1915</v>
      </c>
      <c r="R314" t="s">
        <v>42</v>
      </c>
      <c r="S314" s="3">
        <v>1.75855869498203</v>
      </c>
      <c r="T314" s="3">
        <v>3.38410102959556</v>
      </c>
      <c r="U314" s="3">
        <v>0.55906226188477504</v>
      </c>
      <c r="V314" s="3">
        <v>0.38955012471067701</v>
      </c>
      <c r="W314" s="3">
        <v>0.111257266993116</v>
      </c>
      <c r="X314" s="3">
        <v>0.419450749106069</v>
      </c>
      <c r="Y314" s="3">
        <v>0.70012684943926595</v>
      </c>
      <c r="Z314" s="3">
        <v>0.33366917720046102</v>
      </c>
      <c r="AA314" s="3">
        <v>0</v>
      </c>
      <c r="AB314" s="3">
        <v>0</v>
      </c>
      <c r="AC314" s="3">
        <v>33.873736441151799</v>
      </c>
      <c r="AD314" s="3">
        <v>0</v>
      </c>
      <c r="AE314" s="3">
        <v>2.6891903411322402</v>
      </c>
      <c r="AF314" s="3">
        <v>0</v>
      </c>
      <c r="AG314" s="3">
        <v>0</v>
      </c>
      <c r="AH314" s="2">
        <v>350000</v>
      </c>
      <c r="AI314" s="3">
        <v>0</v>
      </c>
      <c r="AJ314" s="3">
        <v>0</v>
      </c>
      <c r="AL314">
        <f t="shared" si="4"/>
        <v>1</v>
      </c>
    </row>
    <row r="315" spans="1:38" ht="14.45" customHeight="1" x14ac:dyDescent="0.25">
      <c r="A315">
        <v>96761</v>
      </c>
      <c r="B315" s="1">
        <v>45838</v>
      </c>
      <c r="C315">
        <v>3</v>
      </c>
      <c r="D315" s="16" t="s">
        <v>387</v>
      </c>
      <c r="E315" t="s">
        <v>88</v>
      </c>
      <c r="F315" s="6">
        <v>13279</v>
      </c>
      <c r="G315" s="6">
        <v>47</v>
      </c>
      <c r="H315" s="6">
        <v>3</v>
      </c>
      <c r="I315" s="2">
        <v>115940023</v>
      </c>
      <c r="J315" s="2">
        <v>7871899</v>
      </c>
      <c r="K315" s="2">
        <v>197972846</v>
      </c>
      <c r="L315" s="2">
        <v>1376515</v>
      </c>
      <c r="M315" s="2">
        <v>185052076</v>
      </c>
      <c r="N315" s="2">
        <v>0</v>
      </c>
      <c r="O315" s="2">
        <v>0</v>
      </c>
      <c r="P315" s="2">
        <v>17496166</v>
      </c>
      <c r="Q315" s="5">
        <v>8.8400000000000006E-2</v>
      </c>
      <c r="R315" t="s">
        <v>42</v>
      </c>
      <c r="S315" s="3">
        <v>1.3906099021276901</v>
      </c>
      <c r="T315" s="3">
        <v>3.5787200836623798</v>
      </c>
      <c r="U315" s="3">
        <v>0.87591216524816196</v>
      </c>
      <c r="V315" s="3">
        <v>0.472966958096946</v>
      </c>
      <c r="W315" s="3">
        <v>0.25499132426427101</v>
      </c>
      <c r="X315" s="3">
        <v>0.58146098521991796</v>
      </c>
      <c r="Y315" s="3">
        <v>3.1341609356015501</v>
      </c>
      <c r="Z315" s="3">
        <v>0.36564582206181601</v>
      </c>
      <c r="AA315" s="3">
        <v>44.992137134501398</v>
      </c>
      <c r="AB315" s="3">
        <v>44.992137134501398</v>
      </c>
      <c r="AC315" s="3">
        <v>10.027103413970201</v>
      </c>
      <c r="AD315" s="3">
        <v>-28.778516390390902</v>
      </c>
      <c r="AE315" s="3">
        <v>0</v>
      </c>
      <c r="AF315" s="3">
        <v>0</v>
      </c>
      <c r="AG315" s="3">
        <v>0</v>
      </c>
      <c r="AH315" s="2">
        <v>44491465</v>
      </c>
      <c r="AI315" s="3">
        <v>15.910199983242</v>
      </c>
      <c r="AJ315" s="3">
        <v>15.910199983242</v>
      </c>
      <c r="AL315">
        <f t="shared" si="4"/>
        <v>1</v>
      </c>
    </row>
    <row r="316" spans="1:38" ht="14.45" hidden="1" customHeight="1" x14ac:dyDescent="0.25">
      <c r="A316">
        <v>18574</v>
      </c>
      <c r="B316" s="1">
        <v>45838</v>
      </c>
      <c r="C316">
        <v>1</v>
      </c>
      <c r="D316" s="16" t="s">
        <v>388</v>
      </c>
      <c r="E316" t="s">
        <v>182</v>
      </c>
      <c r="F316" s="6">
        <v>7464</v>
      </c>
      <c r="G316" s="6">
        <v>21</v>
      </c>
      <c r="H316" s="6">
        <v>1</v>
      </c>
      <c r="I316" s="2">
        <v>74165620</v>
      </c>
      <c r="J316" s="2">
        <v>3739461</v>
      </c>
      <c r="K316" s="2">
        <v>136135804</v>
      </c>
      <c r="L316" s="2">
        <v>-143015</v>
      </c>
      <c r="M316" s="2">
        <v>111581867</v>
      </c>
      <c r="N316" s="2">
        <v>103561703</v>
      </c>
      <c r="O316" s="2">
        <v>8020164</v>
      </c>
      <c r="P316" s="2">
        <v>24317922</v>
      </c>
      <c r="Q316" s="5">
        <v>0.17860000000000001</v>
      </c>
      <c r="R316" t="s">
        <v>42</v>
      </c>
      <c r="S316" s="3">
        <v>-0.21010637289805101</v>
      </c>
      <c r="T316" s="3">
        <v>3.8312169515669798</v>
      </c>
      <c r="U316" s="3">
        <v>0.72748165940862797</v>
      </c>
      <c r="V316" s="3">
        <v>2.9122159296989598</v>
      </c>
      <c r="W316" s="3">
        <v>1.4834595868004601</v>
      </c>
      <c r="X316" s="3">
        <v>1.3917985179656001</v>
      </c>
      <c r="Y316" s="3">
        <v>8.8817745200432796</v>
      </c>
      <c r="Z316" s="3">
        <v>2.5733489892763002</v>
      </c>
      <c r="AA316" s="3">
        <v>14.461058802639499</v>
      </c>
      <c r="AB316" s="3">
        <v>15.377387097466601</v>
      </c>
      <c r="AC316" s="3">
        <v>24.289967097854699</v>
      </c>
      <c r="AD316" s="3">
        <v>0.14932608139790901</v>
      </c>
      <c r="AE316" s="3">
        <v>5.8912966055571996</v>
      </c>
      <c r="AF316" s="3">
        <v>0</v>
      </c>
      <c r="AG316" s="3">
        <v>0</v>
      </c>
      <c r="AH316" s="2">
        <v>30549450</v>
      </c>
      <c r="AI316" s="3">
        <v>0.39274737372708102</v>
      </c>
      <c r="AJ316" s="3">
        <v>1.0764735572389801</v>
      </c>
      <c r="AL316">
        <f t="shared" si="4"/>
        <v>0</v>
      </c>
    </row>
    <row r="317" spans="1:38" ht="14.45" customHeight="1" x14ac:dyDescent="0.25">
      <c r="A317">
        <v>61425</v>
      </c>
      <c r="B317" s="1">
        <v>45838</v>
      </c>
      <c r="C317">
        <v>2</v>
      </c>
      <c r="D317" s="16" t="s">
        <v>389</v>
      </c>
      <c r="E317" t="s">
        <v>67</v>
      </c>
      <c r="F317" s="6">
        <v>459</v>
      </c>
      <c r="G317" s="6">
        <v>0</v>
      </c>
      <c r="H317" s="6">
        <v>3</v>
      </c>
      <c r="I317" s="2">
        <v>1542234</v>
      </c>
      <c r="J317" s="2">
        <v>0</v>
      </c>
      <c r="K317" s="2">
        <v>2573045</v>
      </c>
      <c r="L317" s="2">
        <v>21056</v>
      </c>
      <c r="M317" s="2">
        <v>2173750</v>
      </c>
      <c r="N317" s="2">
        <v>2173750</v>
      </c>
      <c r="O317" s="2">
        <v>0</v>
      </c>
      <c r="P317" s="2">
        <v>395548</v>
      </c>
      <c r="Q317" s="5">
        <v>0.1537</v>
      </c>
      <c r="R317" t="s">
        <v>42</v>
      </c>
      <c r="S317" s="3">
        <v>1.6366600661861701</v>
      </c>
      <c r="T317" s="3">
        <v>5.0262626576682496</v>
      </c>
      <c r="U317" s="3">
        <v>0.680301235917525</v>
      </c>
      <c r="V317" s="3">
        <v>2.3099607452565598</v>
      </c>
      <c r="W317" s="3">
        <v>0</v>
      </c>
      <c r="X317" s="3">
        <v>0.72738637586773502</v>
      </c>
      <c r="Y317" s="3">
        <v>9.0064922588409004</v>
      </c>
      <c r="Z317" s="3">
        <v>-0.47099214254654298</v>
      </c>
      <c r="AA317" s="3">
        <v>0</v>
      </c>
      <c r="AB317" s="3">
        <v>0</v>
      </c>
      <c r="AC317" s="3">
        <v>24.635480529877999</v>
      </c>
      <c r="AD317" s="3">
        <v>0</v>
      </c>
      <c r="AE317" s="3">
        <v>0</v>
      </c>
      <c r="AF317" s="3">
        <v>0</v>
      </c>
      <c r="AG317" s="3">
        <v>0</v>
      </c>
      <c r="AH317" s="2">
        <v>20000</v>
      </c>
      <c r="AI317" s="3">
        <v>12.6406908896013</v>
      </c>
      <c r="AJ317" s="3">
        <v>0</v>
      </c>
      <c r="AL317">
        <f t="shared" si="4"/>
        <v>1</v>
      </c>
    </row>
    <row r="318" spans="1:38" ht="14.45" customHeight="1" x14ac:dyDescent="0.25">
      <c r="A318">
        <v>97100</v>
      </c>
      <c r="B318" s="1">
        <v>45838</v>
      </c>
      <c r="C318">
        <v>3</v>
      </c>
      <c r="D318" s="16" t="s">
        <v>390</v>
      </c>
      <c r="E318" t="s">
        <v>67</v>
      </c>
      <c r="F318" s="6">
        <v>1654</v>
      </c>
      <c r="G318" s="6">
        <v>3</v>
      </c>
      <c r="H318" s="6">
        <v>1</v>
      </c>
      <c r="I318" s="2">
        <v>5153130</v>
      </c>
      <c r="J318" s="2">
        <v>0</v>
      </c>
      <c r="K318" s="2">
        <v>25175537</v>
      </c>
      <c r="L318" s="2">
        <v>175602</v>
      </c>
      <c r="M318" s="2">
        <v>21437540</v>
      </c>
      <c r="N318" s="2">
        <v>0</v>
      </c>
      <c r="O318" s="2">
        <v>0</v>
      </c>
      <c r="P318" s="2">
        <v>3696230</v>
      </c>
      <c r="Q318" s="5">
        <v>0.14680000000000001</v>
      </c>
      <c r="R318" t="s">
        <v>42</v>
      </c>
      <c r="S318" s="3">
        <v>1.3950208887302</v>
      </c>
      <c r="T318" s="3">
        <v>3.0030580876983901</v>
      </c>
      <c r="U318" s="3">
        <v>0.56698419555394097</v>
      </c>
      <c r="V318" s="3">
        <v>0.15670087888331899</v>
      </c>
      <c r="W318" s="3">
        <v>0.14682338695123201</v>
      </c>
      <c r="X318" s="3">
        <v>0.481066846751392</v>
      </c>
      <c r="Y318" s="3">
        <v>0.21846584222302201</v>
      </c>
      <c r="Z318" s="3">
        <v>0</v>
      </c>
      <c r="AA318" s="3">
        <v>0</v>
      </c>
      <c r="AB318" s="3">
        <v>0</v>
      </c>
      <c r="AC318" s="3">
        <v>23.208104756613501</v>
      </c>
      <c r="AD318" s="3">
        <v>0</v>
      </c>
      <c r="AE318" s="3">
        <v>0</v>
      </c>
      <c r="AF318" s="3">
        <v>0</v>
      </c>
      <c r="AG318" s="3">
        <v>0</v>
      </c>
      <c r="AH318" s="2">
        <v>0</v>
      </c>
      <c r="AI318" s="3">
        <v>0</v>
      </c>
      <c r="AJ318" s="3">
        <v>0</v>
      </c>
      <c r="AL318">
        <f t="shared" si="4"/>
        <v>1</v>
      </c>
    </row>
    <row r="319" spans="1:38" ht="14.45" customHeight="1" x14ac:dyDescent="0.25">
      <c r="A319">
        <v>65906</v>
      </c>
      <c r="B319" s="1">
        <v>45838</v>
      </c>
      <c r="C319">
        <v>2</v>
      </c>
      <c r="D319" s="16" t="s">
        <v>391</v>
      </c>
      <c r="E319" t="s">
        <v>67</v>
      </c>
      <c r="F319" s="6">
        <v>435</v>
      </c>
      <c r="G319" s="6">
        <v>0</v>
      </c>
      <c r="H319" s="6">
        <v>3</v>
      </c>
      <c r="I319" s="2">
        <v>1430908</v>
      </c>
      <c r="J319" s="2">
        <v>0</v>
      </c>
      <c r="K319" s="2">
        <v>1983352</v>
      </c>
      <c r="L319" s="2">
        <v>8991</v>
      </c>
      <c r="M319" s="2">
        <v>1574666</v>
      </c>
      <c r="N319" s="2">
        <v>1574666</v>
      </c>
      <c r="O319" s="2">
        <v>0</v>
      </c>
      <c r="P319" s="2">
        <v>396597</v>
      </c>
      <c r="Q319" s="5">
        <v>0.2</v>
      </c>
      <c r="R319" t="s">
        <v>42</v>
      </c>
      <c r="S319" s="3">
        <v>0.90664692903730604</v>
      </c>
      <c r="T319" s="3">
        <v>5.3472101775176597</v>
      </c>
      <c r="U319" s="3">
        <v>0.83341670835417703</v>
      </c>
      <c r="V319" s="3">
        <v>9.1913666007877506</v>
      </c>
      <c r="W319" s="3">
        <v>5.3601629175320804</v>
      </c>
      <c r="X319" s="3">
        <v>3.0851040038912401</v>
      </c>
      <c r="Y319" s="3">
        <v>33.162126793697396</v>
      </c>
      <c r="Z319" s="3">
        <v>-7.0348489776775894E-2</v>
      </c>
      <c r="AA319" s="3">
        <v>0</v>
      </c>
      <c r="AB319" s="3">
        <v>0</v>
      </c>
      <c r="AC319" s="3">
        <v>29.109406701382301</v>
      </c>
      <c r="AD319" s="3">
        <v>0</v>
      </c>
      <c r="AE319" s="3">
        <v>0</v>
      </c>
      <c r="AF319" s="3">
        <v>0</v>
      </c>
      <c r="AG319" s="3">
        <v>0</v>
      </c>
      <c r="AH319" s="2">
        <v>0</v>
      </c>
      <c r="AI319" s="3">
        <v>0</v>
      </c>
      <c r="AJ319" s="3">
        <v>0</v>
      </c>
      <c r="AL319">
        <f t="shared" si="4"/>
        <v>1</v>
      </c>
    </row>
    <row r="320" spans="1:38" ht="14.45" hidden="1" customHeight="1" x14ac:dyDescent="0.25">
      <c r="A320">
        <v>17955</v>
      </c>
      <c r="B320" s="1">
        <v>45838</v>
      </c>
      <c r="C320">
        <v>1</v>
      </c>
      <c r="D320" s="16" t="s">
        <v>392</v>
      </c>
      <c r="E320" t="s">
        <v>55</v>
      </c>
      <c r="F320" s="6">
        <v>2612</v>
      </c>
      <c r="G320" s="6">
        <v>11</v>
      </c>
      <c r="H320" s="6">
        <v>1</v>
      </c>
      <c r="I320" s="2">
        <v>20338811</v>
      </c>
      <c r="J320" s="2">
        <v>0</v>
      </c>
      <c r="K320" s="2">
        <v>37540785</v>
      </c>
      <c r="L320" s="2">
        <v>65925</v>
      </c>
      <c r="M320" s="2">
        <v>33915848</v>
      </c>
      <c r="N320" s="2">
        <v>32274529</v>
      </c>
      <c r="O320" s="2">
        <v>1641319</v>
      </c>
      <c r="P320" s="2">
        <v>3370569</v>
      </c>
      <c r="Q320" s="5">
        <v>8.9800000000000005E-2</v>
      </c>
      <c r="R320" t="s">
        <v>42</v>
      </c>
      <c r="S320" s="3">
        <v>0.35121801528657398</v>
      </c>
      <c r="T320" s="3">
        <v>4.1885325519964498</v>
      </c>
      <c r="U320" s="3">
        <v>0.84509441004530295</v>
      </c>
      <c r="V320" s="3">
        <v>2.07874983449131</v>
      </c>
      <c r="W320" s="3">
        <v>0.81307112790418301</v>
      </c>
      <c r="X320" s="3">
        <v>0.634943704427953</v>
      </c>
      <c r="Y320" s="3">
        <v>12.5436684429246</v>
      </c>
      <c r="Z320" s="3">
        <v>0.84460516903822502</v>
      </c>
      <c r="AA320" s="3">
        <v>0</v>
      </c>
      <c r="AB320" s="3">
        <v>0</v>
      </c>
      <c r="AC320" s="3">
        <v>39.901467164312102</v>
      </c>
      <c r="AD320" s="3">
        <v>0</v>
      </c>
      <c r="AE320" s="3">
        <v>4.3720955755187303</v>
      </c>
      <c r="AF320" s="3">
        <v>0</v>
      </c>
      <c r="AG320" s="3">
        <v>-1.1719089566183E-2</v>
      </c>
      <c r="AH320" s="2">
        <v>1400000</v>
      </c>
      <c r="AI320" s="3">
        <v>0</v>
      </c>
      <c r="AJ320" s="3">
        <v>0</v>
      </c>
      <c r="AL320">
        <f t="shared" si="4"/>
        <v>1</v>
      </c>
    </row>
    <row r="321" spans="1:38" ht="14.45" customHeight="1" x14ac:dyDescent="0.25">
      <c r="A321">
        <v>64186</v>
      </c>
      <c r="B321" s="1">
        <v>45838</v>
      </c>
      <c r="C321">
        <v>2</v>
      </c>
      <c r="D321" s="16" t="s">
        <v>393</v>
      </c>
      <c r="E321" t="s">
        <v>130</v>
      </c>
      <c r="F321" s="6">
        <v>779</v>
      </c>
      <c r="G321" s="6">
        <v>2</v>
      </c>
      <c r="H321" s="6">
        <v>2</v>
      </c>
      <c r="I321" s="2">
        <v>6758172</v>
      </c>
      <c r="J321" s="2">
        <v>0</v>
      </c>
      <c r="K321" s="2">
        <v>11177510</v>
      </c>
      <c r="L321" s="2">
        <v>86662</v>
      </c>
      <c r="M321" s="2">
        <v>9153207</v>
      </c>
      <c r="N321" s="2">
        <v>8829270</v>
      </c>
      <c r="O321" s="2">
        <v>323937</v>
      </c>
      <c r="P321" s="2">
        <v>1986402</v>
      </c>
      <c r="Q321" s="5">
        <v>0.1777</v>
      </c>
      <c r="R321" t="s">
        <v>42</v>
      </c>
      <c r="S321" s="3">
        <v>1.5506494738094601</v>
      </c>
      <c r="T321" s="3">
        <v>4.8889063843378402</v>
      </c>
      <c r="U321" s="3">
        <v>0.64920329735540205</v>
      </c>
      <c r="V321" s="3">
        <v>1.3604714410938299</v>
      </c>
      <c r="W321" s="3">
        <v>1.1416844673382101</v>
      </c>
      <c r="X321" s="3">
        <v>0.584803109479901</v>
      </c>
      <c r="Y321" s="3">
        <v>4.62861998729361</v>
      </c>
      <c r="Z321" s="3">
        <v>0</v>
      </c>
      <c r="AA321" s="3">
        <v>0</v>
      </c>
      <c r="AB321" s="3">
        <v>0</v>
      </c>
      <c r="AC321" s="3">
        <v>26.311593548115798</v>
      </c>
      <c r="AD321" s="3">
        <v>0</v>
      </c>
      <c r="AE321" s="3">
        <v>2.8981141595936801</v>
      </c>
      <c r="AF321" s="3">
        <v>0</v>
      </c>
      <c r="AG321" s="3">
        <v>-1.7421448427860999</v>
      </c>
      <c r="AH321" s="2">
        <v>250000</v>
      </c>
      <c r="AI321" s="3">
        <v>0.62927846427862999</v>
      </c>
      <c r="AJ321" s="3">
        <v>0.62927846427862999</v>
      </c>
      <c r="AL321">
        <f t="shared" si="4"/>
        <v>1</v>
      </c>
    </row>
    <row r="322" spans="1:38" ht="14.45" hidden="1" customHeight="1" x14ac:dyDescent="0.25">
      <c r="A322">
        <v>4584</v>
      </c>
      <c r="B322" s="1">
        <v>45838</v>
      </c>
      <c r="C322">
        <v>1</v>
      </c>
      <c r="D322" s="16" t="s">
        <v>394</v>
      </c>
      <c r="E322" t="s">
        <v>55</v>
      </c>
      <c r="F322" s="6">
        <v>93017</v>
      </c>
      <c r="G322" s="6">
        <v>232</v>
      </c>
      <c r="H322" s="6">
        <v>38</v>
      </c>
      <c r="I322" s="2">
        <v>1758356612</v>
      </c>
      <c r="J322" s="2">
        <v>124359980</v>
      </c>
      <c r="K322" s="2">
        <v>2544368323</v>
      </c>
      <c r="L322" s="2">
        <v>6370898</v>
      </c>
      <c r="M322" s="2">
        <v>2168720723</v>
      </c>
      <c r="N322" s="2">
        <v>1993943390</v>
      </c>
      <c r="O322" s="2">
        <v>174777333</v>
      </c>
      <c r="P322" s="2">
        <v>343381597</v>
      </c>
      <c r="Q322" s="5">
        <v>0.1348</v>
      </c>
      <c r="R322" t="s">
        <v>42</v>
      </c>
      <c r="S322" s="3">
        <v>0.50078425693401496</v>
      </c>
      <c r="T322" s="3">
        <v>1.9550235534039899</v>
      </c>
      <c r="U322" s="3">
        <v>0.75338586164815802</v>
      </c>
      <c r="V322" s="3">
        <v>0.91140345994843097</v>
      </c>
      <c r="W322" s="3">
        <v>0.41399281296642898</v>
      </c>
      <c r="X322" s="3">
        <v>0.382412131538651</v>
      </c>
      <c r="Y322" s="3">
        <v>4.6670302485662898</v>
      </c>
      <c r="Z322" s="3">
        <v>0.87365747792244097</v>
      </c>
      <c r="AA322" s="3">
        <v>36.147432210818202</v>
      </c>
      <c r="AB322" s="3">
        <v>36.2162623409315</v>
      </c>
      <c r="AC322" s="3">
        <v>6.3379088845856497</v>
      </c>
      <c r="AD322" s="3">
        <v>-15.379977978260699</v>
      </c>
      <c r="AE322" s="3">
        <v>6.8691836563160997</v>
      </c>
      <c r="AF322" s="3">
        <v>3.14419886762597</v>
      </c>
      <c r="AG322" s="3">
        <v>0</v>
      </c>
      <c r="AH322" s="2">
        <v>995177565</v>
      </c>
      <c r="AI322" s="3">
        <v>0</v>
      </c>
      <c r="AJ322" s="3">
        <v>0</v>
      </c>
      <c r="AL322">
        <f t="shared" si="4"/>
        <v>1</v>
      </c>
    </row>
    <row r="323" spans="1:38" ht="14.45" customHeight="1" x14ac:dyDescent="0.25">
      <c r="A323">
        <v>62543</v>
      </c>
      <c r="B323" s="1">
        <v>45838</v>
      </c>
      <c r="C323">
        <v>2</v>
      </c>
      <c r="D323" s="16" t="s">
        <v>395</v>
      </c>
      <c r="E323" t="s">
        <v>84</v>
      </c>
      <c r="F323" s="6">
        <v>2584</v>
      </c>
      <c r="G323" s="6">
        <v>5</v>
      </c>
      <c r="H323" s="6">
        <v>1</v>
      </c>
      <c r="I323" s="2">
        <v>7511843</v>
      </c>
      <c r="J323" s="2">
        <v>0</v>
      </c>
      <c r="K323" s="2">
        <v>41630500</v>
      </c>
      <c r="L323" s="2">
        <v>452775</v>
      </c>
      <c r="M323" s="2">
        <v>33684155</v>
      </c>
      <c r="N323" s="2">
        <v>33349887</v>
      </c>
      <c r="O323" s="2">
        <v>334268</v>
      </c>
      <c r="P323" s="2">
        <v>7471647</v>
      </c>
      <c r="Q323" s="5">
        <v>0.17949999999999999</v>
      </c>
      <c r="R323" t="s">
        <v>42</v>
      </c>
      <c r="S323" s="3">
        <v>2.1752080806139702</v>
      </c>
      <c r="T323" s="3">
        <v>3.4191229987629299</v>
      </c>
      <c r="U323" s="3">
        <v>0.448798563569901</v>
      </c>
      <c r="V323" s="3">
        <v>0.97676429073397797</v>
      </c>
      <c r="W323" s="3">
        <v>4.87896245967867E-2</v>
      </c>
      <c r="X323" s="3">
        <v>0.31861688270108901</v>
      </c>
      <c r="Y323" s="3">
        <v>0.982019091640705</v>
      </c>
      <c r="Z323" s="3">
        <v>0</v>
      </c>
      <c r="AA323" s="3">
        <v>0</v>
      </c>
      <c r="AB323" s="3">
        <v>0</v>
      </c>
      <c r="AC323" s="3">
        <v>40.771434405063602</v>
      </c>
      <c r="AD323" s="3">
        <v>0</v>
      </c>
      <c r="AE323" s="3">
        <v>0.80294015205198099</v>
      </c>
      <c r="AF323" s="3">
        <v>0</v>
      </c>
      <c r="AG323" s="3">
        <v>-1.6017218158191899</v>
      </c>
      <c r="AH323" s="2">
        <v>1000000</v>
      </c>
      <c r="AI323" s="3">
        <v>1.33839299420864E-3</v>
      </c>
      <c r="AJ323" s="3">
        <v>1.0548410544555999</v>
      </c>
      <c r="AL323">
        <f t="shared" si="4"/>
        <v>1</v>
      </c>
    </row>
    <row r="324" spans="1:38" ht="14.45" customHeight="1" x14ac:dyDescent="0.25">
      <c r="A324">
        <v>68617</v>
      </c>
      <c r="B324" s="1">
        <v>45838</v>
      </c>
      <c r="C324">
        <v>2</v>
      </c>
      <c r="D324" s="16" t="s">
        <v>396</v>
      </c>
      <c r="E324" t="s">
        <v>117</v>
      </c>
      <c r="F324" s="6">
        <v>17834</v>
      </c>
      <c r="G324" s="6">
        <v>43</v>
      </c>
      <c r="H324" s="6">
        <v>3</v>
      </c>
      <c r="I324" s="2">
        <v>88350633</v>
      </c>
      <c r="J324" s="2">
        <v>0</v>
      </c>
      <c r="K324" s="2">
        <v>206049766</v>
      </c>
      <c r="L324" s="2">
        <v>92985</v>
      </c>
      <c r="M324" s="2">
        <v>176607853</v>
      </c>
      <c r="N324" s="2">
        <v>163498169</v>
      </c>
      <c r="O324" s="2">
        <v>13109684</v>
      </c>
      <c r="P324" s="2">
        <v>27556894</v>
      </c>
      <c r="Q324" s="5">
        <v>0.13370000000000001</v>
      </c>
      <c r="R324" t="s">
        <v>42</v>
      </c>
      <c r="S324" s="3">
        <v>9.0254895023758497E-2</v>
      </c>
      <c r="T324" s="3">
        <v>3.3510661691312</v>
      </c>
      <c r="U324" s="3">
        <v>0.93432177696070395</v>
      </c>
      <c r="V324" s="3">
        <v>2.10506471413736</v>
      </c>
      <c r="W324" s="3">
        <v>1.1108126412631401</v>
      </c>
      <c r="X324" s="3">
        <v>0.85002220640569703</v>
      </c>
      <c r="Y324" s="3">
        <v>6.7490842763338996</v>
      </c>
      <c r="Z324" s="3">
        <v>1.0414344954841399</v>
      </c>
      <c r="AA324" s="3">
        <v>0</v>
      </c>
      <c r="AB324" s="3">
        <v>0</v>
      </c>
      <c r="AC324" s="3">
        <v>21.785154077777499</v>
      </c>
      <c r="AD324" s="3">
        <v>0</v>
      </c>
      <c r="AE324" s="3">
        <v>6.3623872302771796</v>
      </c>
      <c r="AF324" s="3">
        <v>0</v>
      </c>
      <c r="AG324" s="3">
        <v>-8.1250085731722904E-3</v>
      </c>
      <c r="AH324" s="2">
        <v>17000000</v>
      </c>
      <c r="AI324" s="3">
        <v>1.8144279975820202E-2</v>
      </c>
      <c r="AJ324" s="3">
        <v>1.8144279975820202E-2</v>
      </c>
      <c r="AL324">
        <f t="shared" ref="AL324:AL387" si="5">IF(L324&gt;0,1,0)</f>
        <v>1</v>
      </c>
    </row>
    <row r="325" spans="1:38" ht="14.45" customHeight="1" x14ac:dyDescent="0.25">
      <c r="A325">
        <v>68583</v>
      </c>
      <c r="B325" s="1">
        <v>45838</v>
      </c>
      <c r="C325">
        <v>2</v>
      </c>
      <c r="D325" s="16" t="s">
        <v>397</v>
      </c>
      <c r="E325" t="s">
        <v>142</v>
      </c>
      <c r="F325" s="6">
        <v>86235</v>
      </c>
      <c r="G325" s="6">
        <v>261</v>
      </c>
      <c r="H325" s="6">
        <v>4</v>
      </c>
      <c r="I325" s="2">
        <v>1112052163</v>
      </c>
      <c r="J325" s="2">
        <v>109305945</v>
      </c>
      <c r="K325" s="2">
        <v>1383550218</v>
      </c>
      <c r="L325" s="2">
        <v>5194477</v>
      </c>
      <c r="M325" s="2">
        <v>1260249387</v>
      </c>
      <c r="N325" s="2">
        <v>1162788722</v>
      </c>
      <c r="O325" s="2">
        <v>97460665</v>
      </c>
      <c r="P325" s="2">
        <v>131546888</v>
      </c>
      <c r="Q325" s="5">
        <v>9.5100000000000004E-2</v>
      </c>
      <c r="R325" t="s">
        <v>42</v>
      </c>
      <c r="S325" s="3">
        <v>0.75089099512541102</v>
      </c>
      <c r="T325" s="3">
        <v>3.3718998698462901</v>
      </c>
      <c r="U325" s="3">
        <v>0.78311726832453599</v>
      </c>
      <c r="V325" s="3">
        <v>0.69997265047359103</v>
      </c>
      <c r="W325" s="3">
        <v>0.34370213261299998</v>
      </c>
      <c r="X325" s="3">
        <v>0.46623523360747199</v>
      </c>
      <c r="Y325" s="3">
        <v>5.9173281240982298</v>
      </c>
      <c r="Z325" s="3">
        <v>1.09482559557015</v>
      </c>
      <c r="AA325" s="3">
        <v>80.058951299554906</v>
      </c>
      <c r="AB325" s="3">
        <v>83.092763851623801</v>
      </c>
      <c r="AC325" s="3">
        <v>7.2471641936454798</v>
      </c>
      <c r="AD325" s="3">
        <v>-9.0513513326138106</v>
      </c>
      <c r="AE325" s="3">
        <v>7.0442448515446703</v>
      </c>
      <c r="AF325" s="3">
        <v>0.89744967970508505</v>
      </c>
      <c r="AG325" s="3">
        <v>0</v>
      </c>
      <c r="AH325" s="2">
        <v>408515833</v>
      </c>
      <c r="AI325" s="3">
        <v>0</v>
      </c>
      <c r="AJ325" s="3">
        <v>0</v>
      </c>
      <c r="AL325">
        <f t="shared" si="5"/>
        <v>1</v>
      </c>
    </row>
    <row r="326" spans="1:38" ht="14.45" hidden="1" customHeight="1" x14ac:dyDescent="0.25">
      <c r="A326">
        <v>8801</v>
      </c>
      <c r="B326" s="1">
        <v>45838</v>
      </c>
      <c r="C326">
        <v>1</v>
      </c>
      <c r="D326" s="16" t="s">
        <v>398</v>
      </c>
      <c r="E326" t="s">
        <v>326</v>
      </c>
      <c r="F326" s="6">
        <v>3009</v>
      </c>
      <c r="G326" s="6">
        <v>6</v>
      </c>
      <c r="H326" s="6">
        <v>1</v>
      </c>
      <c r="I326" s="2">
        <v>20636464</v>
      </c>
      <c r="J326" s="2">
        <v>602901</v>
      </c>
      <c r="K326" s="2">
        <v>33138531</v>
      </c>
      <c r="L326" s="2">
        <v>240111</v>
      </c>
      <c r="M326" s="2">
        <v>29639305</v>
      </c>
      <c r="N326" s="2">
        <v>27399079</v>
      </c>
      <c r="O326" s="2">
        <v>2240226</v>
      </c>
      <c r="P326" s="2">
        <v>3332838</v>
      </c>
      <c r="Q326" s="5">
        <v>0.10050000000000001</v>
      </c>
      <c r="R326" t="s">
        <v>42</v>
      </c>
      <c r="S326" s="3">
        <v>1.4491348454763999</v>
      </c>
      <c r="T326" s="3">
        <v>4.2455593460072203</v>
      </c>
      <c r="U326" s="3">
        <v>0.67142998474898796</v>
      </c>
      <c r="V326" s="3">
        <v>4.2600224534590803</v>
      </c>
      <c r="W326" s="3">
        <v>1.7584989366395301</v>
      </c>
      <c r="X326" s="3">
        <v>0.734447529382941</v>
      </c>
      <c r="Y326" s="3">
        <v>26.377459690510001</v>
      </c>
      <c r="Z326" s="3">
        <v>0.52771841895705696</v>
      </c>
      <c r="AA326" s="3">
        <v>0</v>
      </c>
      <c r="AB326" s="3">
        <v>18.089718132114399</v>
      </c>
      <c r="AC326" s="3">
        <v>30.522122419970898</v>
      </c>
      <c r="AD326" s="3">
        <v>0</v>
      </c>
      <c r="AE326" s="3">
        <v>6.7601849943197498</v>
      </c>
      <c r="AF326" s="3">
        <v>0</v>
      </c>
      <c r="AG326" s="3">
        <v>0</v>
      </c>
      <c r="AH326" s="2">
        <v>3000000</v>
      </c>
      <c r="AI326" s="3">
        <v>3.0004458662557298</v>
      </c>
      <c r="AJ326" s="3">
        <v>3.0004458662557298</v>
      </c>
      <c r="AL326">
        <f t="shared" si="5"/>
        <v>1</v>
      </c>
    </row>
    <row r="327" spans="1:38" ht="14.45" hidden="1" customHeight="1" x14ac:dyDescent="0.25">
      <c r="A327">
        <v>4915</v>
      </c>
      <c r="B327" s="1">
        <v>45838</v>
      </c>
      <c r="C327">
        <v>1</v>
      </c>
      <c r="D327" s="16" t="s">
        <v>399</v>
      </c>
      <c r="E327" t="s">
        <v>166</v>
      </c>
      <c r="F327" s="6">
        <v>34220</v>
      </c>
      <c r="G327" s="6">
        <v>87</v>
      </c>
      <c r="H327" s="6">
        <v>10</v>
      </c>
      <c r="I327" s="2">
        <v>253892992</v>
      </c>
      <c r="J327" s="2">
        <v>101079636</v>
      </c>
      <c r="K327" s="2">
        <v>377872540</v>
      </c>
      <c r="L327" s="2">
        <v>493287</v>
      </c>
      <c r="M327" s="2">
        <v>287205863</v>
      </c>
      <c r="N327" s="2">
        <v>131745263</v>
      </c>
      <c r="O327" s="2">
        <v>155460600</v>
      </c>
      <c r="P327" s="2">
        <v>61009970</v>
      </c>
      <c r="Q327" s="5">
        <v>0.16139999999999999</v>
      </c>
      <c r="R327" t="s">
        <v>42</v>
      </c>
      <c r="S327" s="3">
        <v>0.26108644994420599</v>
      </c>
      <c r="T327" s="3">
        <v>3.4771391432677299</v>
      </c>
      <c r="U327" s="3">
        <v>0.86136941896755703</v>
      </c>
      <c r="V327" s="3">
        <v>2.41742789025071</v>
      </c>
      <c r="W327" s="3">
        <v>1.61715727860657</v>
      </c>
      <c r="X327" s="3">
        <v>1.9174144830275599</v>
      </c>
      <c r="Y327" s="3">
        <v>10.060126238383701</v>
      </c>
      <c r="Z327" s="3">
        <v>1.8059179507873899</v>
      </c>
      <c r="AA327" s="3">
        <v>156.10794924173899</v>
      </c>
      <c r="AB327" s="3">
        <v>165.67724258838399</v>
      </c>
      <c r="AC327" s="3">
        <v>5.6191317844900803</v>
      </c>
      <c r="AD327" s="3">
        <v>-8.6859164166119101</v>
      </c>
      <c r="AE327" s="3">
        <v>41.141015433405101</v>
      </c>
      <c r="AF327" s="3">
        <v>15.878369992167199</v>
      </c>
      <c r="AG327" s="3">
        <v>0</v>
      </c>
      <c r="AH327" s="2">
        <v>74216387</v>
      </c>
      <c r="AI327" s="3">
        <v>0.92272787546035495</v>
      </c>
      <c r="AJ327" s="3">
        <v>0.92272787546035495</v>
      </c>
      <c r="AL327">
        <f t="shared" si="5"/>
        <v>1</v>
      </c>
    </row>
    <row r="328" spans="1:38" ht="14.45" hidden="1" customHeight="1" x14ac:dyDescent="0.25">
      <c r="A328">
        <v>11658</v>
      </c>
      <c r="B328" s="1">
        <v>45838</v>
      </c>
      <c r="C328">
        <v>1</v>
      </c>
      <c r="D328" s="16" t="s">
        <v>400</v>
      </c>
      <c r="E328" t="s">
        <v>80</v>
      </c>
      <c r="F328" s="6">
        <v>92</v>
      </c>
      <c r="G328" s="6">
        <v>0</v>
      </c>
      <c r="H328" s="6">
        <v>1</v>
      </c>
      <c r="I328" s="2">
        <v>17187</v>
      </c>
      <c r="J328" s="2">
        <v>0</v>
      </c>
      <c r="K328" s="2">
        <v>582795</v>
      </c>
      <c r="L328" s="2">
        <v>-175</v>
      </c>
      <c r="M328" s="2">
        <v>440269</v>
      </c>
      <c r="N328" s="2">
        <v>440269</v>
      </c>
      <c r="O328" s="2">
        <v>0</v>
      </c>
      <c r="P328" s="2">
        <v>141897</v>
      </c>
      <c r="Q328" s="5">
        <v>0.24349999999999999</v>
      </c>
      <c r="R328" t="s">
        <v>42</v>
      </c>
      <c r="S328" s="3">
        <v>-6.0055422575691297E-2</v>
      </c>
      <c r="T328" s="3">
        <v>0.20178621985432299</v>
      </c>
      <c r="U328" s="3">
        <v>1.2976190476190499</v>
      </c>
      <c r="V328" s="3">
        <v>0</v>
      </c>
      <c r="W328" s="3">
        <v>0</v>
      </c>
      <c r="X328" s="3">
        <v>17.8797928667016</v>
      </c>
      <c r="Y328" s="3">
        <v>0</v>
      </c>
      <c r="Z328" s="3">
        <v>0</v>
      </c>
      <c r="AA328" s="3">
        <v>0</v>
      </c>
      <c r="AB328" s="3">
        <v>0</v>
      </c>
      <c r="AC328" s="3">
        <v>96.791839326006595</v>
      </c>
      <c r="AD328" s="3">
        <v>0</v>
      </c>
      <c r="AE328" s="3">
        <v>0</v>
      </c>
      <c r="AF328" s="3">
        <v>0</v>
      </c>
      <c r="AG328" s="3">
        <v>0</v>
      </c>
      <c r="AH328" s="2">
        <v>0</v>
      </c>
      <c r="AI328" s="3">
        <v>0</v>
      </c>
      <c r="AJ328" s="3">
        <v>0</v>
      </c>
      <c r="AL328">
        <f t="shared" si="5"/>
        <v>0</v>
      </c>
    </row>
    <row r="329" spans="1:38" ht="14.45" customHeight="1" x14ac:dyDescent="0.25">
      <c r="A329">
        <v>66537</v>
      </c>
      <c r="B329" s="1">
        <v>45838</v>
      </c>
      <c r="C329">
        <v>2</v>
      </c>
      <c r="D329" s="16" t="s">
        <v>401</v>
      </c>
      <c r="E329" t="s">
        <v>53</v>
      </c>
      <c r="F329" s="6">
        <v>5842</v>
      </c>
      <c r="G329" s="6">
        <v>22</v>
      </c>
      <c r="H329" s="6">
        <v>3</v>
      </c>
      <c r="I329" s="2">
        <v>53743511</v>
      </c>
      <c r="J329" s="2">
        <v>1292836</v>
      </c>
      <c r="K329" s="2">
        <v>63671045</v>
      </c>
      <c r="L329" s="2">
        <v>54576</v>
      </c>
      <c r="M329" s="2">
        <v>55399526</v>
      </c>
      <c r="N329" s="2">
        <v>53612180</v>
      </c>
      <c r="O329" s="2">
        <v>1787346</v>
      </c>
      <c r="P329" s="2">
        <v>7686387</v>
      </c>
      <c r="Q329" s="5">
        <v>0.1207</v>
      </c>
      <c r="R329" t="s">
        <v>42</v>
      </c>
      <c r="S329" s="3">
        <v>0.171431142680319</v>
      </c>
      <c r="T329" s="3">
        <v>4.5011040732879399</v>
      </c>
      <c r="U329" s="3">
        <v>0.86045524578876897</v>
      </c>
      <c r="V329" s="3">
        <v>2.5540292669007099</v>
      </c>
      <c r="W329" s="3">
        <v>1.65780572095485</v>
      </c>
      <c r="X329" s="3">
        <v>0.84422657090639297</v>
      </c>
      <c r="Y329" s="3">
        <v>17.857870023978801</v>
      </c>
      <c r="Z329" s="3">
        <v>1.31673047427875</v>
      </c>
      <c r="AA329" s="3">
        <v>16.062774356794701</v>
      </c>
      <c r="AB329" s="3">
        <v>16.819814042670501</v>
      </c>
      <c r="AC329" s="3">
        <v>9.4279809605763507</v>
      </c>
      <c r="AD329" s="3">
        <v>-0.274055938115008</v>
      </c>
      <c r="AE329" s="3">
        <v>2.8071566910830499</v>
      </c>
      <c r="AF329" s="3">
        <v>0</v>
      </c>
      <c r="AG329" s="3">
        <v>-0.19980779005793001</v>
      </c>
      <c r="AH329" s="2">
        <v>7000000</v>
      </c>
      <c r="AI329" s="3">
        <v>6.5050068387136903E-3</v>
      </c>
      <c r="AJ329" s="3">
        <v>6.5050068387136903E-3</v>
      </c>
      <c r="AL329">
        <f t="shared" si="5"/>
        <v>1</v>
      </c>
    </row>
    <row r="330" spans="1:38" ht="14.45" hidden="1" customHeight="1" x14ac:dyDescent="0.25">
      <c r="A330">
        <v>22953</v>
      </c>
      <c r="B330" s="1">
        <v>45838</v>
      </c>
      <c r="C330">
        <v>1</v>
      </c>
      <c r="D330" s="16" t="s">
        <v>402</v>
      </c>
      <c r="E330" t="s">
        <v>59</v>
      </c>
      <c r="F330" s="6">
        <v>574</v>
      </c>
      <c r="G330" s="6">
        <v>1</v>
      </c>
      <c r="H330" s="6">
        <v>1</v>
      </c>
      <c r="I330" s="2">
        <v>1456160</v>
      </c>
      <c r="J330" s="2">
        <v>0</v>
      </c>
      <c r="K330" s="2">
        <v>4469206</v>
      </c>
      <c r="L330" s="2">
        <v>28450</v>
      </c>
      <c r="M330" s="2">
        <v>2813396</v>
      </c>
      <c r="N330" s="2">
        <v>2813396</v>
      </c>
      <c r="O330" s="2">
        <v>0</v>
      </c>
      <c r="P330" s="2">
        <v>1642821</v>
      </c>
      <c r="Q330" s="5">
        <v>0.36759999999999998</v>
      </c>
      <c r="R330" t="s">
        <v>42</v>
      </c>
      <c r="S330" s="3">
        <v>1.27315679787416</v>
      </c>
      <c r="T330" s="3">
        <v>4.2562370139125401</v>
      </c>
      <c r="U330" s="3">
        <v>0.62671281977756399</v>
      </c>
      <c r="V330" s="3">
        <v>2.0226486100428498</v>
      </c>
      <c r="W330" s="3">
        <v>2.0226486100428498</v>
      </c>
      <c r="X330" s="3">
        <v>1.233586968465</v>
      </c>
      <c r="Y330" s="3">
        <v>1.7928307466242499</v>
      </c>
      <c r="Z330" s="3">
        <v>0.24135313585594501</v>
      </c>
      <c r="AA330" s="3">
        <v>0</v>
      </c>
      <c r="AB330" s="3">
        <v>0</v>
      </c>
      <c r="AC330" s="3">
        <v>66.746218455806201</v>
      </c>
      <c r="AD330" s="3">
        <v>0</v>
      </c>
      <c r="AE330" s="3">
        <v>0</v>
      </c>
      <c r="AF330" s="3">
        <v>0</v>
      </c>
      <c r="AG330" s="3">
        <v>0</v>
      </c>
      <c r="AH330" s="2">
        <v>400000</v>
      </c>
      <c r="AI330" s="3">
        <v>0</v>
      </c>
      <c r="AJ330" s="3">
        <v>0</v>
      </c>
      <c r="AL330">
        <f t="shared" si="5"/>
        <v>1</v>
      </c>
    </row>
    <row r="331" spans="1:38" ht="14.45" customHeight="1" x14ac:dyDescent="0.25">
      <c r="A331">
        <v>68284</v>
      </c>
      <c r="B331" s="1">
        <v>45838</v>
      </c>
      <c r="C331">
        <v>2</v>
      </c>
      <c r="D331" s="16" t="s">
        <v>403</v>
      </c>
      <c r="E331" t="s">
        <v>194</v>
      </c>
      <c r="F331" s="6">
        <v>3613</v>
      </c>
      <c r="G331" s="6">
        <v>5</v>
      </c>
      <c r="H331" s="6">
        <v>0</v>
      </c>
      <c r="I331" s="2">
        <v>40762365</v>
      </c>
      <c r="J331" s="2">
        <v>0</v>
      </c>
      <c r="K331" s="2">
        <v>68960873</v>
      </c>
      <c r="L331" s="2">
        <v>-136672</v>
      </c>
      <c r="M331" s="2">
        <v>55922534</v>
      </c>
      <c r="N331" s="2">
        <v>55922534</v>
      </c>
      <c r="O331" s="2">
        <v>0</v>
      </c>
      <c r="P331" s="2">
        <v>12832903</v>
      </c>
      <c r="Q331" s="5">
        <v>0.18609999999999999</v>
      </c>
      <c r="R331" t="s">
        <v>42</v>
      </c>
      <c r="S331" s="3">
        <v>-0.39637549252023002</v>
      </c>
      <c r="T331" s="3">
        <v>1.5139802537012499</v>
      </c>
      <c r="U331" s="3">
        <v>1.2547952124005199</v>
      </c>
      <c r="V331" s="3">
        <v>6.7724235333254099E-2</v>
      </c>
      <c r="W331" s="3">
        <v>3.5086286087669401E-2</v>
      </c>
      <c r="X331" s="3">
        <v>4.1457359012412501E-2</v>
      </c>
      <c r="Y331" s="3">
        <v>0.215118901779278</v>
      </c>
      <c r="Z331" s="3">
        <v>-1.5709617691336102E-2</v>
      </c>
      <c r="AA331" s="3">
        <v>0</v>
      </c>
      <c r="AB331" s="3">
        <v>0</v>
      </c>
      <c r="AC331" s="3">
        <v>20.530698618041001</v>
      </c>
      <c r="AD331" s="3">
        <v>0</v>
      </c>
      <c r="AE331" s="3">
        <v>0</v>
      </c>
      <c r="AF331" s="3">
        <v>0</v>
      </c>
      <c r="AG331" s="3">
        <v>0</v>
      </c>
      <c r="AH331" s="2">
        <v>4000000</v>
      </c>
      <c r="AI331" s="3">
        <v>0</v>
      </c>
      <c r="AJ331" s="3">
        <v>0</v>
      </c>
      <c r="AL331">
        <f t="shared" si="5"/>
        <v>0</v>
      </c>
    </row>
    <row r="332" spans="1:38" ht="14.45" hidden="1" customHeight="1" x14ac:dyDescent="0.25">
      <c r="A332">
        <v>7465</v>
      </c>
      <c r="B332" s="1">
        <v>45838</v>
      </c>
      <c r="C332">
        <v>1</v>
      </c>
      <c r="D332" s="16" t="s">
        <v>404</v>
      </c>
      <c r="E332" t="s">
        <v>84</v>
      </c>
      <c r="F332" s="6">
        <v>14748</v>
      </c>
      <c r="G332" s="6">
        <v>47</v>
      </c>
      <c r="H332" s="6">
        <v>2</v>
      </c>
      <c r="I332" s="2">
        <v>135446974</v>
      </c>
      <c r="J332" s="2">
        <v>9750351</v>
      </c>
      <c r="K332" s="2">
        <v>201597940</v>
      </c>
      <c r="L332" s="2">
        <v>1959340</v>
      </c>
      <c r="M332" s="2">
        <v>174035884</v>
      </c>
      <c r="N332" s="2">
        <v>153633405</v>
      </c>
      <c r="O332" s="2">
        <v>20402479</v>
      </c>
      <c r="P332" s="2">
        <v>24359720</v>
      </c>
      <c r="Q332" s="5">
        <v>0.1208</v>
      </c>
      <c r="R332" t="s">
        <v>42</v>
      </c>
      <c r="S332" s="3">
        <v>1.94380954487928</v>
      </c>
      <c r="T332" s="3">
        <v>4.4191017031225597</v>
      </c>
      <c r="U332" s="3">
        <v>0.63679079726008503</v>
      </c>
      <c r="V332" s="3">
        <v>1.66260045056451</v>
      </c>
      <c r="W332" s="3">
        <v>1.0112031000412001</v>
      </c>
      <c r="X332" s="3">
        <v>0.96206578967205303</v>
      </c>
      <c r="Y332" s="3">
        <v>9.2445315463396103</v>
      </c>
      <c r="Z332" s="3">
        <v>1.4992701065529499</v>
      </c>
      <c r="AA332" s="3">
        <v>34.7881584845803</v>
      </c>
      <c r="AB332" s="3">
        <v>40.026531503646197</v>
      </c>
      <c r="AC332" s="3">
        <v>19.852145314580099</v>
      </c>
      <c r="AD332" s="3">
        <v>-0.92948933731586403</v>
      </c>
      <c r="AE332" s="3">
        <v>10.120380694366199</v>
      </c>
      <c r="AF332" s="3">
        <v>0</v>
      </c>
      <c r="AG332" s="3">
        <v>-2.6297510808827002E-2</v>
      </c>
      <c r="AH332" s="2">
        <v>18970000</v>
      </c>
      <c r="AI332" s="3">
        <v>0.79885975700870104</v>
      </c>
      <c r="AJ332" s="3">
        <v>0.55255150716018098</v>
      </c>
      <c r="AL332">
        <f t="shared" si="5"/>
        <v>1</v>
      </c>
    </row>
    <row r="333" spans="1:38" ht="14.45" customHeight="1" x14ac:dyDescent="0.25">
      <c r="A333">
        <v>68224</v>
      </c>
      <c r="B333" s="1">
        <v>45838</v>
      </c>
      <c r="C333">
        <v>2</v>
      </c>
      <c r="D333" s="16" t="s">
        <v>405</v>
      </c>
      <c r="E333" t="s">
        <v>142</v>
      </c>
      <c r="F333" s="6">
        <v>4625</v>
      </c>
      <c r="G333" s="6">
        <v>15</v>
      </c>
      <c r="H333" s="6">
        <v>1</v>
      </c>
      <c r="I333" s="2">
        <v>22768282</v>
      </c>
      <c r="J333" s="2">
        <v>140473</v>
      </c>
      <c r="K333" s="2">
        <v>44291584</v>
      </c>
      <c r="L333" s="2">
        <v>217821</v>
      </c>
      <c r="M333" s="2">
        <v>37397918</v>
      </c>
      <c r="N333" s="2">
        <v>35501996</v>
      </c>
      <c r="O333" s="2">
        <v>1895922</v>
      </c>
      <c r="P333" s="2">
        <v>6783380</v>
      </c>
      <c r="Q333" s="5">
        <v>0.15290000000000001</v>
      </c>
      <c r="R333" t="s">
        <v>42</v>
      </c>
      <c r="S333" s="3">
        <v>0.98357737668627998</v>
      </c>
      <c r="T333" s="3">
        <v>4.3907664264163602</v>
      </c>
      <c r="U333" s="3">
        <v>0.74723054127081001</v>
      </c>
      <c r="V333" s="3">
        <v>2.24327861012965</v>
      </c>
      <c r="W333" s="3">
        <v>0.86242343625223905</v>
      </c>
      <c r="X333" s="3">
        <v>2.3825161687649499</v>
      </c>
      <c r="Y333" s="3">
        <v>7.5295206814302</v>
      </c>
      <c r="Z333" s="3">
        <v>0.660585136023634</v>
      </c>
      <c r="AA333" s="3">
        <v>2.0708407902844899</v>
      </c>
      <c r="AB333" s="3">
        <v>2.0708407902844899</v>
      </c>
      <c r="AC333" s="3">
        <v>29.166814173997501</v>
      </c>
      <c r="AD333" s="3">
        <v>0</v>
      </c>
      <c r="AE333" s="3">
        <v>4.2805468415850703</v>
      </c>
      <c r="AF333" s="3">
        <v>0</v>
      </c>
      <c r="AG333" s="3">
        <v>0</v>
      </c>
      <c r="AH333" s="2">
        <v>1171000</v>
      </c>
      <c r="AI333" s="3">
        <v>0</v>
      </c>
      <c r="AJ333" s="3">
        <v>0</v>
      </c>
      <c r="AL333">
        <f t="shared" si="5"/>
        <v>1</v>
      </c>
    </row>
    <row r="334" spans="1:38" ht="14.45" customHeight="1" x14ac:dyDescent="0.25">
      <c r="A334">
        <v>61823</v>
      </c>
      <c r="B334" s="1">
        <v>45838</v>
      </c>
      <c r="C334">
        <v>2</v>
      </c>
      <c r="D334" s="16" t="s">
        <v>406</v>
      </c>
      <c r="E334" t="s">
        <v>63</v>
      </c>
      <c r="F334" s="6">
        <v>63060</v>
      </c>
      <c r="G334" s="6">
        <v>195</v>
      </c>
      <c r="H334" s="6">
        <v>7</v>
      </c>
      <c r="I334" s="2">
        <v>588650110</v>
      </c>
      <c r="J334" s="2">
        <v>24521176</v>
      </c>
      <c r="K334" s="2">
        <v>827387185</v>
      </c>
      <c r="L334" s="2">
        <v>734826</v>
      </c>
      <c r="M334" s="2">
        <v>714921032</v>
      </c>
      <c r="N334" s="2">
        <v>694372317</v>
      </c>
      <c r="O334" s="2">
        <v>20548715</v>
      </c>
      <c r="P334" s="2">
        <v>84357776</v>
      </c>
      <c r="Q334" s="5">
        <v>0.1018</v>
      </c>
      <c r="R334" t="s">
        <v>42</v>
      </c>
      <c r="S334" s="3">
        <v>0.17762566627134799</v>
      </c>
      <c r="T334" s="3">
        <v>3.8832856711456101</v>
      </c>
      <c r="U334" s="3">
        <v>0.78115967691616095</v>
      </c>
      <c r="V334" s="3">
        <v>2.7876004304152802</v>
      </c>
      <c r="W334" s="3">
        <v>1.0326446724014</v>
      </c>
      <c r="X334" s="3">
        <v>1.8848249259649299</v>
      </c>
      <c r="Y334" s="3">
        <v>19.4519269924802</v>
      </c>
      <c r="Z334" s="3">
        <v>4.2945513404715596</v>
      </c>
      <c r="AA334" s="3">
        <v>22.6988772202814</v>
      </c>
      <c r="AB334" s="3">
        <v>29.0680683663353</v>
      </c>
      <c r="AC334" s="3">
        <v>17.8364209254703</v>
      </c>
      <c r="AD334" s="3">
        <v>-0.802252065061554</v>
      </c>
      <c r="AE334" s="3">
        <v>2.4835669892566701</v>
      </c>
      <c r="AF334" s="3">
        <v>2.63269704860125</v>
      </c>
      <c r="AG334" s="3">
        <v>-5.99213876857067</v>
      </c>
      <c r="AH334" s="2">
        <v>111947071</v>
      </c>
      <c r="AI334" s="3">
        <v>0.22993612349382</v>
      </c>
      <c r="AJ334" s="3">
        <v>0.22993612349382</v>
      </c>
      <c r="AL334">
        <f t="shared" si="5"/>
        <v>1</v>
      </c>
    </row>
    <row r="335" spans="1:38" ht="14.45" hidden="1" customHeight="1" x14ac:dyDescent="0.25">
      <c r="A335">
        <v>6240</v>
      </c>
      <c r="B335" s="1">
        <v>45838</v>
      </c>
      <c r="C335">
        <v>1</v>
      </c>
      <c r="D335" s="16" t="s">
        <v>407</v>
      </c>
      <c r="E335" t="s">
        <v>59</v>
      </c>
      <c r="F335" s="6">
        <v>321</v>
      </c>
      <c r="G335" s="6">
        <v>1</v>
      </c>
      <c r="H335" s="6">
        <v>2</v>
      </c>
      <c r="I335" s="2">
        <v>713546</v>
      </c>
      <c r="J335" s="2">
        <v>0</v>
      </c>
      <c r="K335" s="2">
        <v>3209416</v>
      </c>
      <c r="L335" s="2">
        <v>13633</v>
      </c>
      <c r="M335" s="2">
        <v>2088111</v>
      </c>
      <c r="N335" s="2">
        <v>2088111</v>
      </c>
      <c r="O335" s="2">
        <v>0</v>
      </c>
      <c r="P335" s="2">
        <v>1119372</v>
      </c>
      <c r="Q335" s="5">
        <v>0.3488</v>
      </c>
      <c r="R335" t="s">
        <v>42</v>
      </c>
      <c r="S335" s="3">
        <v>0.84956266186745499</v>
      </c>
      <c r="T335" s="3">
        <v>3.58021521672479</v>
      </c>
      <c r="U335" s="3">
        <v>0.84973543131657703</v>
      </c>
      <c r="V335" s="3">
        <v>23.747452862184101</v>
      </c>
      <c r="W335" s="3">
        <v>12.1678209954229</v>
      </c>
      <c r="X335" s="3">
        <v>1.2552799679347899</v>
      </c>
      <c r="Y335" s="3">
        <v>15.1378630160483</v>
      </c>
      <c r="Z335" s="3">
        <v>-0.28140778936761002</v>
      </c>
      <c r="AA335" s="3">
        <v>0</v>
      </c>
      <c r="AB335" s="3">
        <v>0</v>
      </c>
      <c r="AC335" s="3">
        <v>70.206729199330994</v>
      </c>
      <c r="AD335" s="3">
        <v>0</v>
      </c>
      <c r="AE335" s="3">
        <v>0</v>
      </c>
      <c r="AF335" s="3">
        <v>0</v>
      </c>
      <c r="AG335" s="3">
        <v>3.5734322459378999E-2</v>
      </c>
      <c r="AH335" s="2">
        <v>0</v>
      </c>
      <c r="AI335" s="3">
        <v>0</v>
      </c>
      <c r="AJ335" s="3">
        <v>0</v>
      </c>
      <c r="AL335">
        <f t="shared" si="5"/>
        <v>1</v>
      </c>
    </row>
    <row r="336" spans="1:38" ht="14.45" hidden="1" customHeight="1" x14ac:dyDescent="0.25">
      <c r="A336">
        <v>13821</v>
      </c>
      <c r="B336" s="1">
        <v>45838</v>
      </c>
      <c r="C336">
        <v>1</v>
      </c>
      <c r="D336" s="16" t="s">
        <v>408</v>
      </c>
      <c r="E336" t="s">
        <v>59</v>
      </c>
      <c r="F336" s="6">
        <v>191</v>
      </c>
      <c r="G336" s="6">
        <v>0</v>
      </c>
      <c r="H336" s="6">
        <v>0</v>
      </c>
      <c r="I336" s="2">
        <v>342434</v>
      </c>
      <c r="J336" s="2">
        <v>0</v>
      </c>
      <c r="K336" s="2">
        <v>1767149</v>
      </c>
      <c r="L336" s="2">
        <v>7117</v>
      </c>
      <c r="M336" s="2">
        <v>1400121</v>
      </c>
      <c r="N336" s="2">
        <v>1400121</v>
      </c>
      <c r="O336" s="2">
        <v>0</v>
      </c>
      <c r="P336" s="2">
        <v>365653</v>
      </c>
      <c r="Q336" s="5">
        <v>0.2069</v>
      </c>
      <c r="R336" t="s">
        <v>42</v>
      </c>
      <c r="S336" s="3">
        <v>0.805478202460574</v>
      </c>
      <c r="T336" s="3">
        <v>2.1139134277867901</v>
      </c>
      <c r="U336" s="3">
        <v>0.62569685494898497</v>
      </c>
      <c r="V336" s="3">
        <v>0</v>
      </c>
      <c r="W336" s="3">
        <v>0</v>
      </c>
      <c r="X336" s="3">
        <v>2.80754831587985</v>
      </c>
      <c r="Y336" s="3">
        <v>0</v>
      </c>
      <c r="Z336" s="3">
        <v>0</v>
      </c>
      <c r="AA336" s="3">
        <v>0</v>
      </c>
      <c r="AB336" s="3">
        <v>0</v>
      </c>
      <c r="AC336" s="3">
        <v>58.766917786785399</v>
      </c>
      <c r="AD336" s="3">
        <v>0</v>
      </c>
      <c r="AE336" s="3">
        <v>0</v>
      </c>
      <c r="AF336" s="3">
        <v>0</v>
      </c>
      <c r="AG336" s="3">
        <v>0.80376750635164995</v>
      </c>
      <c r="AH336" s="2">
        <v>0</v>
      </c>
      <c r="AI336" s="3">
        <v>0</v>
      </c>
      <c r="AJ336" s="3">
        <v>0</v>
      </c>
      <c r="AL336">
        <f t="shared" si="5"/>
        <v>1</v>
      </c>
    </row>
    <row r="337" spans="1:38" ht="14.45" customHeight="1" x14ac:dyDescent="0.25">
      <c r="A337">
        <v>63598</v>
      </c>
      <c r="B337" s="1">
        <v>45838</v>
      </c>
      <c r="C337">
        <v>2</v>
      </c>
      <c r="D337" s="16" t="s">
        <v>409</v>
      </c>
      <c r="E337" t="s">
        <v>63</v>
      </c>
      <c r="F337" s="6">
        <v>4560</v>
      </c>
      <c r="G337" s="6">
        <v>3</v>
      </c>
      <c r="H337" s="6">
        <v>1</v>
      </c>
      <c r="I337" s="2">
        <v>15741545</v>
      </c>
      <c r="J337" s="2">
        <v>0</v>
      </c>
      <c r="K337" s="2">
        <v>44120251</v>
      </c>
      <c r="L337" s="2">
        <v>5131</v>
      </c>
      <c r="M337" s="2">
        <v>36344486</v>
      </c>
      <c r="N337" s="2">
        <v>35195044</v>
      </c>
      <c r="O337" s="2">
        <v>1149442</v>
      </c>
      <c r="P337" s="2">
        <v>7530722</v>
      </c>
      <c r="Q337" s="5">
        <v>0.17069999999999999</v>
      </c>
      <c r="R337" t="s">
        <v>42</v>
      </c>
      <c r="S337" s="3">
        <v>2.3259160515655301E-2</v>
      </c>
      <c r="T337" s="3">
        <v>1.7483898720340501</v>
      </c>
      <c r="U337" s="3">
        <v>0.94409404703794597</v>
      </c>
      <c r="V337" s="3">
        <v>3.4885965767655001</v>
      </c>
      <c r="W337" s="3">
        <v>1.5826527828113399</v>
      </c>
      <c r="X337" s="3">
        <v>2.2440618122299898</v>
      </c>
      <c r="Y337" s="3">
        <v>7.2922490034819996</v>
      </c>
      <c r="Z337" s="3">
        <v>0.37524954446598902</v>
      </c>
      <c r="AA337" s="3">
        <v>0</v>
      </c>
      <c r="AB337" s="3">
        <v>0</v>
      </c>
      <c r="AC337" s="3">
        <v>32.310228697474997</v>
      </c>
      <c r="AD337" s="3">
        <v>-1.6225270299448</v>
      </c>
      <c r="AE337" s="3">
        <v>2.6052480979766002</v>
      </c>
      <c r="AF337" s="3">
        <v>0</v>
      </c>
      <c r="AG337" s="3">
        <v>-8.5591129243650208</v>
      </c>
      <c r="AH337" s="2">
        <v>1500000</v>
      </c>
      <c r="AI337" s="3">
        <v>0</v>
      </c>
      <c r="AJ337" s="3">
        <v>0</v>
      </c>
      <c r="AL337">
        <f t="shared" si="5"/>
        <v>1</v>
      </c>
    </row>
    <row r="338" spans="1:38" ht="14.45" hidden="1" customHeight="1" x14ac:dyDescent="0.25">
      <c r="A338">
        <v>23725</v>
      </c>
      <c r="B338" s="1">
        <v>45838</v>
      </c>
      <c r="C338">
        <v>1</v>
      </c>
      <c r="D338" s="16" t="s">
        <v>410</v>
      </c>
      <c r="E338" t="s">
        <v>59</v>
      </c>
      <c r="F338" s="6">
        <v>858</v>
      </c>
      <c r="G338" s="6">
        <v>0</v>
      </c>
      <c r="H338" s="6">
        <v>0</v>
      </c>
      <c r="I338" s="2">
        <v>458118</v>
      </c>
      <c r="J338" s="2">
        <v>0</v>
      </c>
      <c r="K338" s="2">
        <v>2071232</v>
      </c>
      <c r="L338" s="2">
        <v>27333</v>
      </c>
      <c r="M338" s="2">
        <v>1639883</v>
      </c>
      <c r="N338" s="2">
        <v>1639883</v>
      </c>
      <c r="O338" s="2">
        <v>0</v>
      </c>
      <c r="P338" s="2">
        <v>431349</v>
      </c>
      <c r="Q338" s="5">
        <v>0.20830000000000001</v>
      </c>
      <c r="R338" t="s">
        <v>42</v>
      </c>
      <c r="S338" s="3">
        <v>2.63929873621111</v>
      </c>
      <c r="T338" s="3">
        <v>3.78537990915552</v>
      </c>
      <c r="U338" s="3">
        <v>0.31532276245585</v>
      </c>
      <c r="V338" s="3">
        <v>0</v>
      </c>
      <c r="W338" s="3">
        <v>0</v>
      </c>
      <c r="X338" s="3">
        <v>1.4011673848222499</v>
      </c>
      <c r="Y338" s="3">
        <v>0</v>
      </c>
      <c r="Z338" s="3">
        <v>0</v>
      </c>
      <c r="AA338" s="3">
        <v>0</v>
      </c>
      <c r="AB338" s="3">
        <v>0</v>
      </c>
      <c r="AC338" s="3">
        <v>63.015393736674604</v>
      </c>
      <c r="AD338" s="3">
        <v>0</v>
      </c>
      <c r="AE338" s="3">
        <v>0</v>
      </c>
      <c r="AF338" s="3">
        <v>0</v>
      </c>
      <c r="AG338" s="3">
        <v>0</v>
      </c>
      <c r="AH338" s="2">
        <v>100000</v>
      </c>
      <c r="AI338" s="3">
        <v>0</v>
      </c>
      <c r="AJ338" s="3">
        <v>0</v>
      </c>
      <c r="AL338">
        <f t="shared" si="5"/>
        <v>1</v>
      </c>
    </row>
    <row r="339" spans="1:38" ht="14.45" hidden="1" customHeight="1" x14ac:dyDescent="0.25">
      <c r="A339">
        <v>23630</v>
      </c>
      <c r="B339" s="1">
        <v>45838</v>
      </c>
      <c r="C339">
        <v>1</v>
      </c>
      <c r="D339" s="16" t="s">
        <v>411</v>
      </c>
      <c r="E339" t="s">
        <v>106</v>
      </c>
      <c r="F339" s="6">
        <v>474</v>
      </c>
      <c r="G339" s="6">
        <v>2</v>
      </c>
      <c r="H339" s="6">
        <v>1</v>
      </c>
      <c r="I339" s="2">
        <v>1267867</v>
      </c>
      <c r="J339" s="2">
        <v>0</v>
      </c>
      <c r="K339" s="2">
        <v>3799632</v>
      </c>
      <c r="L339" s="2">
        <v>3955</v>
      </c>
      <c r="M339" s="2">
        <v>3008749</v>
      </c>
      <c r="N339" s="2">
        <v>3008749</v>
      </c>
      <c r="O339" s="2">
        <v>0</v>
      </c>
      <c r="P339" s="2">
        <v>784479</v>
      </c>
      <c r="Q339" s="5">
        <v>0.20649999999999999</v>
      </c>
      <c r="R339" t="s">
        <v>42</v>
      </c>
      <c r="S339" s="3">
        <v>0.208178055137971</v>
      </c>
      <c r="T339" s="3">
        <v>4.8317310729039002</v>
      </c>
      <c r="U339" s="3">
        <v>0.73243173488876301</v>
      </c>
      <c r="V339" s="3">
        <v>8.7091153882859995</v>
      </c>
      <c r="W339" s="3">
        <v>5.7991098435403696</v>
      </c>
      <c r="X339" s="3">
        <v>1.9446045996938199</v>
      </c>
      <c r="Y339" s="3">
        <v>14.0755839225779</v>
      </c>
      <c r="Z339" s="3">
        <v>0.85916895162266904</v>
      </c>
      <c r="AA339" s="3">
        <v>0</v>
      </c>
      <c r="AB339" s="3">
        <v>0</v>
      </c>
      <c r="AC339" s="3">
        <v>42.294806444413602</v>
      </c>
      <c r="AD339" s="3">
        <v>0</v>
      </c>
      <c r="AE339" s="3">
        <v>0</v>
      </c>
      <c r="AF339" s="3">
        <v>0</v>
      </c>
      <c r="AG339" s="3">
        <v>0</v>
      </c>
      <c r="AH339" s="2">
        <v>0</v>
      </c>
      <c r="AI339" s="3">
        <v>0</v>
      </c>
      <c r="AJ339" s="3">
        <v>0</v>
      </c>
      <c r="AL339">
        <f t="shared" si="5"/>
        <v>1</v>
      </c>
    </row>
    <row r="340" spans="1:38" ht="14.45" hidden="1" customHeight="1" x14ac:dyDescent="0.25">
      <c r="A340">
        <v>13062</v>
      </c>
      <c r="B340" s="1">
        <v>45838</v>
      </c>
      <c r="C340">
        <v>1</v>
      </c>
      <c r="D340" s="16" t="s">
        <v>412</v>
      </c>
      <c r="E340" t="s">
        <v>55</v>
      </c>
      <c r="F340" s="6">
        <v>328</v>
      </c>
      <c r="G340" s="6">
        <v>0</v>
      </c>
      <c r="H340" s="6">
        <v>2</v>
      </c>
      <c r="I340" s="2">
        <v>1194131</v>
      </c>
      <c r="J340" s="2">
        <v>0</v>
      </c>
      <c r="K340" s="2">
        <v>2957645</v>
      </c>
      <c r="L340" s="2">
        <v>16477</v>
      </c>
      <c r="M340" s="2">
        <v>1194174</v>
      </c>
      <c r="N340" s="2">
        <v>1194174</v>
      </c>
      <c r="O340" s="2">
        <v>0</v>
      </c>
      <c r="P340" s="2">
        <v>1758522</v>
      </c>
      <c r="Q340" s="5">
        <v>0.59460000000000002</v>
      </c>
      <c r="R340" t="s">
        <v>42</v>
      </c>
      <c r="S340" s="3">
        <v>1.11419727519699</v>
      </c>
      <c r="T340" s="3">
        <v>3.5171901969303301</v>
      </c>
      <c r="U340" s="3">
        <v>0.68438493659732602</v>
      </c>
      <c r="V340" s="3">
        <v>0.47808824994912602</v>
      </c>
      <c r="W340" s="3">
        <v>5.4097917230186601E-2</v>
      </c>
      <c r="X340" s="3">
        <v>0.83742905929081501</v>
      </c>
      <c r="Y340" s="3">
        <v>0.32464763022583698</v>
      </c>
      <c r="Z340" s="3">
        <v>0</v>
      </c>
      <c r="AA340" s="3">
        <v>0</v>
      </c>
      <c r="AB340" s="3">
        <v>0</v>
      </c>
      <c r="AC340" s="3">
        <v>33.972772256305298</v>
      </c>
      <c r="AD340" s="3">
        <v>0</v>
      </c>
      <c r="AE340" s="3">
        <v>0</v>
      </c>
      <c r="AF340" s="3">
        <v>0</v>
      </c>
      <c r="AG340" s="3">
        <v>0</v>
      </c>
      <c r="AH340" s="2">
        <v>0</v>
      </c>
      <c r="AI340" s="3">
        <v>0</v>
      </c>
      <c r="AJ340" s="3">
        <v>0</v>
      </c>
      <c r="AL340">
        <f t="shared" si="5"/>
        <v>1</v>
      </c>
    </row>
    <row r="341" spans="1:38" ht="14.45" customHeight="1" x14ac:dyDescent="0.25">
      <c r="A341">
        <v>65759</v>
      </c>
      <c r="B341" s="1">
        <v>45838</v>
      </c>
      <c r="C341">
        <v>2</v>
      </c>
      <c r="D341" s="16" t="s">
        <v>413</v>
      </c>
      <c r="E341" t="s">
        <v>67</v>
      </c>
      <c r="F341" s="6">
        <v>429</v>
      </c>
      <c r="G341" s="6">
        <v>0</v>
      </c>
      <c r="H341" s="6">
        <v>2</v>
      </c>
      <c r="I341" s="2">
        <v>2047333</v>
      </c>
      <c r="J341" s="2">
        <v>0</v>
      </c>
      <c r="K341" s="2">
        <v>2465704</v>
      </c>
      <c r="L341" s="2">
        <v>17962</v>
      </c>
      <c r="M341" s="2">
        <v>1759729</v>
      </c>
      <c r="N341" s="2">
        <v>1759729</v>
      </c>
      <c r="O341" s="2">
        <v>0</v>
      </c>
      <c r="P341" s="2">
        <v>636791</v>
      </c>
      <c r="Q341" s="5">
        <v>0.25829999999999997</v>
      </c>
      <c r="R341" t="s">
        <v>42</v>
      </c>
      <c r="S341" s="3">
        <v>1.45694698147061</v>
      </c>
      <c r="T341" s="3">
        <v>5.1434397640592699</v>
      </c>
      <c r="U341" s="3">
        <v>0.72959790446655703</v>
      </c>
      <c r="V341" s="3">
        <v>5.2155169676842998</v>
      </c>
      <c r="W341" s="3">
        <v>3.0196846336184699</v>
      </c>
      <c r="X341" s="3">
        <v>3.9684799688179702</v>
      </c>
      <c r="Y341" s="3">
        <v>16.7682960343347</v>
      </c>
      <c r="Z341" s="3">
        <v>-3.0151179900469699E-2</v>
      </c>
      <c r="AA341" s="3">
        <v>0</v>
      </c>
      <c r="AB341" s="3">
        <v>0</v>
      </c>
      <c r="AC341" s="3">
        <v>18.518889534185799</v>
      </c>
      <c r="AD341" s="3">
        <v>0</v>
      </c>
      <c r="AE341" s="3">
        <v>0</v>
      </c>
      <c r="AF341" s="3">
        <v>2.6361639515529798</v>
      </c>
      <c r="AG341" s="3">
        <v>0</v>
      </c>
      <c r="AH341" s="2">
        <v>185000</v>
      </c>
      <c r="AI341" s="3">
        <v>0</v>
      </c>
      <c r="AJ341" s="3">
        <v>0</v>
      </c>
      <c r="AL341">
        <f t="shared" si="5"/>
        <v>1</v>
      </c>
    </row>
    <row r="342" spans="1:38" ht="14.45" hidden="1" customHeight="1" x14ac:dyDescent="0.25">
      <c r="A342">
        <v>20974</v>
      </c>
      <c r="B342" s="1">
        <v>45838</v>
      </c>
      <c r="C342">
        <v>1</v>
      </c>
      <c r="D342" s="16" t="s">
        <v>414</v>
      </c>
      <c r="E342" t="s">
        <v>50</v>
      </c>
      <c r="F342" s="6">
        <v>3257</v>
      </c>
      <c r="G342" s="6">
        <v>10</v>
      </c>
      <c r="H342" s="6">
        <v>2</v>
      </c>
      <c r="I342" s="2">
        <v>36080756</v>
      </c>
      <c r="J342" s="2">
        <v>516701</v>
      </c>
      <c r="K342" s="2">
        <v>45492345</v>
      </c>
      <c r="L342" s="2">
        <v>183573</v>
      </c>
      <c r="M342" s="2">
        <v>40585880</v>
      </c>
      <c r="N342" s="2">
        <v>39575046</v>
      </c>
      <c r="O342" s="2">
        <v>1010834</v>
      </c>
      <c r="P342" s="2">
        <v>5215184</v>
      </c>
      <c r="Q342" s="5">
        <v>0.1142</v>
      </c>
      <c r="R342" t="s">
        <v>42</v>
      </c>
      <c r="S342" s="3">
        <v>0.80705006523625</v>
      </c>
      <c r="T342" s="3">
        <v>5.5737113573723196</v>
      </c>
      <c r="U342" s="3">
        <v>0.74591941491837499</v>
      </c>
      <c r="V342" s="3">
        <v>6.9560765301037497</v>
      </c>
      <c r="W342" s="3">
        <v>4.2293598282696703</v>
      </c>
      <c r="X342" s="3">
        <v>0.329652183562894</v>
      </c>
      <c r="Y342" s="3">
        <v>48.124955898008601</v>
      </c>
      <c r="Z342" s="3">
        <v>1.8940079583002201</v>
      </c>
      <c r="AA342" s="3">
        <v>9.9076274202405905</v>
      </c>
      <c r="AB342" s="3">
        <v>9.9076274202405905</v>
      </c>
      <c r="AC342" s="3">
        <v>15.256335983559399</v>
      </c>
      <c r="AD342" s="3">
        <v>0</v>
      </c>
      <c r="AE342" s="3">
        <v>2.2219870178158501</v>
      </c>
      <c r="AF342" s="3">
        <v>0</v>
      </c>
      <c r="AG342" s="3">
        <v>0</v>
      </c>
      <c r="AH342" s="2">
        <v>1957500</v>
      </c>
      <c r="AI342" s="3">
        <v>0</v>
      </c>
      <c r="AJ342" s="3">
        <v>0</v>
      </c>
      <c r="AL342">
        <f t="shared" si="5"/>
        <v>1</v>
      </c>
    </row>
    <row r="343" spans="1:38" ht="14.45" hidden="1" customHeight="1" x14ac:dyDescent="0.25">
      <c r="A343">
        <v>20585</v>
      </c>
      <c r="B343" s="1">
        <v>45838</v>
      </c>
      <c r="C343">
        <v>1</v>
      </c>
      <c r="D343" s="16" t="s">
        <v>415</v>
      </c>
      <c r="E343" t="s">
        <v>43</v>
      </c>
      <c r="F343" s="6">
        <v>528</v>
      </c>
      <c r="G343" s="6">
        <v>0</v>
      </c>
      <c r="H343" s="6">
        <v>5</v>
      </c>
      <c r="I343" s="2">
        <v>919919</v>
      </c>
      <c r="J343" s="2">
        <v>0</v>
      </c>
      <c r="K343" s="2">
        <v>1101789</v>
      </c>
      <c r="L343" s="2">
        <v>16591</v>
      </c>
      <c r="M343" s="2">
        <v>752510</v>
      </c>
      <c r="N343" s="2">
        <v>752510</v>
      </c>
      <c r="O343" s="2">
        <v>0</v>
      </c>
      <c r="P343" s="2">
        <v>349279</v>
      </c>
      <c r="Q343" s="5">
        <v>0.317</v>
      </c>
      <c r="R343" t="s">
        <v>42</v>
      </c>
      <c r="S343" s="3">
        <v>3.01164742069489</v>
      </c>
      <c r="T343" s="3">
        <v>7.1423838865699301</v>
      </c>
      <c r="U343" s="3">
        <v>0.5820064496624</v>
      </c>
      <c r="V343" s="3">
        <v>0</v>
      </c>
      <c r="W343" s="3">
        <v>0</v>
      </c>
      <c r="X343" s="3">
        <v>0.108705222959848</v>
      </c>
      <c r="Y343" s="3">
        <v>0</v>
      </c>
      <c r="Z343" s="3">
        <v>0</v>
      </c>
      <c r="AA343" s="3">
        <v>0</v>
      </c>
      <c r="AB343" s="3">
        <v>0</v>
      </c>
      <c r="AC343" s="3">
        <v>16.121235554176</v>
      </c>
      <c r="AD343" s="3">
        <v>0</v>
      </c>
      <c r="AE343" s="3">
        <v>0</v>
      </c>
      <c r="AF343" s="3">
        <v>0</v>
      </c>
      <c r="AG343" s="3">
        <v>0</v>
      </c>
      <c r="AH343" s="2">
        <v>0</v>
      </c>
      <c r="AI343" s="3">
        <v>0</v>
      </c>
      <c r="AJ343" s="3">
        <v>0</v>
      </c>
      <c r="AL343">
        <f t="shared" si="5"/>
        <v>1</v>
      </c>
    </row>
    <row r="344" spans="1:38" ht="14.45" hidden="1" customHeight="1" x14ac:dyDescent="0.25">
      <c r="A344">
        <v>21458</v>
      </c>
      <c r="B344" s="1">
        <v>45838</v>
      </c>
      <c r="C344">
        <v>1</v>
      </c>
      <c r="D344" s="16" t="s">
        <v>416</v>
      </c>
      <c r="E344" t="s">
        <v>59</v>
      </c>
      <c r="F344" s="6">
        <v>687</v>
      </c>
      <c r="G344" s="6">
        <v>1</v>
      </c>
      <c r="H344" s="6">
        <v>2</v>
      </c>
      <c r="I344" s="2">
        <v>3396055</v>
      </c>
      <c r="J344" s="2">
        <v>0</v>
      </c>
      <c r="K344" s="2">
        <v>8516330</v>
      </c>
      <c r="L344" s="2">
        <v>8831</v>
      </c>
      <c r="M344" s="2">
        <v>6659019</v>
      </c>
      <c r="N344" s="2">
        <v>6659019</v>
      </c>
      <c r="O344" s="2">
        <v>0</v>
      </c>
      <c r="P344" s="2">
        <v>1850267</v>
      </c>
      <c r="Q344" s="5">
        <v>0.21729999999999999</v>
      </c>
      <c r="R344" t="s">
        <v>42</v>
      </c>
      <c r="S344" s="3">
        <v>0.20738980288457601</v>
      </c>
      <c r="T344" s="3">
        <v>2.3323661718134501</v>
      </c>
      <c r="U344" s="3">
        <v>0.73402303182994899</v>
      </c>
      <c r="V344" s="3">
        <v>3.1199730275275299</v>
      </c>
      <c r="W344" s="3">
        <v>2.8932099156226898</v>
      </c>
      <c r="X344" s="3">
        <v>1.10366292654271</v>
      </c>
      <c r="Y344" s="3">
        <v>5.7265248745181099</v>
      </c>
      <c r="Z344" s="3">
        <v>0.50906166515427198</v>
      </c>
      <c r="AA344" s="3">
        <v>0</v>
      </c>
      <c r="AB344" s="3">
        <v>0</v>
      </c>
      <c r="AC344" s="3">
        <v>19.696759049966399</v>
      </c>
      <c r="AD344" s="3">
        <v>0</v>
      </c>
      <c r="AE344" s="3">
        <v>0</v>
      </c>
      <c r="AF344" s="3">
        <v>0</v>
      </c>
      <c r="AG344" s="3">
        <v>-12.5981277296736</v>
      </c>
      <c r="AH344" s="2">
        <v>850000</v>
      </c>
      <c r="AI344" s="3">
        <v>0</v>
      </c>
      <c r="AJ344" s="3">
        <v>0</v>
      </c>
      <c r="AL344">
        <f t="shared" si="5"/>
        <v>1</v>
      </c>
    </row>
    <row r="345" spans="1:38" ht="14.45" customHeight="1" x14ac:dyDescent="0.25">
      <c r="A345">
        <v>66750</v>
      </c>
      <c r="B345" s="1">
        <v>45838</v>
      </c>
      <c r="C345">
        <v>2</v>
      </c>
      <c r="D345" s="16" t="s">
        <v>417</v>
      </c>
      <c r="E345" t="s">
        <v>53</v>
      </c>
      <c r="F345" s="6">
        <v>2528</v>
      </c>
      <c r="G345" s="6">
        <v>10</v>
      </c>
      <c r="H345" s="6">
        <v>0</v>
      </c>
      <c r="I345" s="2">
        <v>28875274</v>
      </c>
      <c r="J345" s="2">
        <v>0</v>
      </c>
      <c r="K345" s="2">
        <v>51769929</v>
      </c>
      <c r="L345" s="2">
        <v>117288</v>
      </c>
      <c r="M345" s="2">
        <v>44059485</v>
      </c>
      <c r="N345" s="2">
        <v>42898000</v>
      </c>
      <c r="O345" s="2">
        <v>1161485</v>
      </c>
      <c r="P345" s="2">
        <v>7306224</v>
      </c>
      <c r="Q345" s="5">
        <v>0.1411</v>
      </c>
      <c r="R345" t="s">
        <v>42</v>
      </c>
      <c r="S345" s="3">
        <v>0.45311246225584001</v>
      </c>
      <c r="T345" s="3">
        <v>3.0466953122535698</v>
      </c>
      <c r="U345" s="3">
        <v>0.86612899617658701</v>
      </c>
      <c r="V345" s="3">
        <v>2.1105288905656798</v>
      </c>
      <c r="W345" s="3">
        <v>2.04289316873668</v>
      </c>
      <c r="X345" s="3">
        <v>0.33649204506249902</v>
      </c>
      <c r="Y345" s="3">
        <v>8.3411212139129596</v>
      </c>
      <c r="Z345" s="3">
        <v>0.170265789825223</v>
      </c>
      <c r="AA345" s="3">
        <v>0</v>
      </c>
      <c r="AB345" s="3">
        <v>0</v>
      </c>
      <c r="AC345" s="3">
        <v>19.565263456320402</v>
      </c>
      <c r="AD345" s="3">
        <v>0</v>
      </c>
      <c r="AE345" s="3">
        <v>2.2435514640168801</v>
      </c>
      <c r="AF345" s="3">
        <v>0</v>
      </c>
      <c r="AG345" s="3">
        <v>0</v>
      </c>
      <c r="AH345" s="2">
        <v>5200000</v>
      </c>
      <c r="AI345" s="3">
        <v>0.15740004686415299</v>
      </c>
      <c r="AJ345" s="3">
        <v>0.15740004686415299</v>
      </c>
      <c r="AL345">
        <f t="shared" si="5"/>
        <v>1</v>
      </c>
    </row>
    <row r="346" spans="1:38" ht="14.45" hidden="1" customHeight="1" x14ac:dyDescent="0.25">
      <c r="A346">
        <v>4227</v>
      </c>
      <c r="B346" s="1">
        <v>45838</v>
      </c>
      <c r="C346">
        <v>1</v>
      </c>
      <c r="D346" s="16" t="s">
        <v>418</v>
      </c>
      <c r="E346" t="s">
        <v>65</v>
      </c>
      <c r="F346" s="6">
        <v>2167</v>
      </c>
      <c r="G346" s="6">
        <v>6</v>
      </c>
      <c r="H346" s="6">
        <v>0</v>
      </c>
      <c r="I346" s="2">
        <v>10953355</v>
      </c>
      <c r="J346" s="2">
        <v>67632</v>
      </c>
      <c r="K346" s="2">
        <v>38076461</v>
      </c>
      <c r="L346" s="2">
        <v>22093</v>
      </c>
      <c r="M346" s="2">
        <v>35100933</v>
      </c>
      <c r="N346" s="2">
        <v>32060206</v>
      </c>
      <c r="O346" s="2">
        <v>3040727</v>
      </c>
      <c r="P346" s="2">
        <v>2902865</v>
      </c>
      <c r="Q346" s="5">
        <v>7.6200000000000004E-2</v>
      </c>
      <c r="R346" t="s">
        <v>42</v>
      </c>
      <c r="S346" s="3">
        <v>0.116045448656586</v>
      </c>
      <c r="T346" s="3">
        <v>2.8652925491158401</v>
      </c>
      <c r="U346" s="3">
        <v>0.90028362883186597</v>
      </c>
      <c r="V346" s="3">
        <v>1.06807457623714</v>
      </c>
      <c r="W346" s="3">
        <v>0.655552568140081</v>
      </c>
      <c r="X346" s="3">
        <v>1.1037166238106999</v>
      </c>
      <c r="Y346" s="3">
        <v>4.0301564144388404</v>
      </c>
      <c r="Z346" s="3">
        <v>1.1044261445158501</v>
      </c>
      <c r="AA346" s="3">
        <v>0</v>
      </c>
      <c r="AB346" s="3">
        <v>2.3298362135338699</v>
      </c>
      <c r="AC346" s="3">
        <v>25.368190074177299</v>
      </c>
      <c r="AD346" s="3">
        <v>-2.8893868643564198</v>
      </c>
      <c r="AE346" s="3">
        <v>7.9858445878150297</v>
      </c>
      <c r="AF346" s="3">
        <v>0</v>
      </c>
      <c r="AG346" s="3">
        <v>0</v>
      </c>
      <c r="AH346" s="2">
        <v>2000000</v>
      </c>
      <c r="AI346" s="3">
        <v>0</v>
      </c>
      <c r="AJ346" s="3">
        <v>0</v>
      </c>
      <c r="AL346">
        <f t="shared" si="5"/>
        <v>1</v>
      </c>
    </row>
    <row r="347" spans="1:38" ht="14.45" hidden="1" customHeight="1" x14ac:dyDescent="0.25">
      <c r="A347">
        <v>16271</v>
      </c>
      <c r="B347" s="1">
        <v>45838</v>
      </c>
      <c r="C347">
        <v>1</v>
      </c>
      <c r="D347" s="16" t="s">
        <v>419</v>
      </c>
      <c r="E347" t="s">
        <v>55</v>
      </c>
      <c r="F347" s="6">
        <v>1530</v>
      </c>
      <c r="G347" s="6">
        <v>3</v>
      </c>
      <c r="H347" s="6">
        <v>0</v>
      </c>
      <c r="I347" s="2">
        <v>2090970</v>
      </c>
      <c r="J347" s="2">
        <v>0</v>
      </c>
      <c r="K347" s="2">
        <v>12382526</v>
      </c>
      <c r="L347" s="2">
        <v>5456</v>
      </c>
      <c r="M347" s="2">
        <v>10763535</v>
      </c>
      <c r="N347" s="2">
        <v>10578491</v>
      </c>
      <c r="O347" s="2">
        <v>185044</v>
      </c>
      <c r="P347" s="2">
        <v>1493185</v>
      </c>
      <c r="Q347" s="5">
        <v>0.1206</v>
      </c>
      <c r="R347" t="s">
        <v>42</v>
      </c>
      <c r="S347" s="3">
        <v>8.8124184031594194E-2</v>
      </c>
      <c r="T347" s="3">
        <v>3.8094650477616598</v>
      </c>
      <c r="U347" s="3">
        <v>0.960171951635726</v>
      </c>
      <c r="V347" s="3">
        <v>0.86376179476510895</v>
      </c>
      <c r="W347" s="3">
        <v>0.84037551949573697</v>
      </c>
      <c r="X347" s="3">
        <v>0.58996542274638097</v>
      </c>
      <c r="Y347" s="3">
        <v>1.2095621105221399</v>
      </c>
      <c r="Z347" s="3">
        <v>0</v>
      </c>
      <c r="AA347" s="3">
        <v>0</v>
      </c>
      <c r="AB347" s="3">
        <v>0</v>
      </c>
      <c r="AC347" s="3">
        <v>64.716003826682893</v>
      </c>
      <c r="AD347" s="3">
        <v>0</v>
      </c>
      <c r="AE347" s="3">
        <v>1.4943962160870901</v>
      </c>
      <c r="AF347" s="3">
        <v>0</v>
      </c>
      <c r="AG347" s="3">
        <v>0</v>
      </c>
      <c r="AH347" s="2">
        <v>1470000</v>
      </c>
      <c r="AI347" s="3">
        <v>0</v>
      </c>
      <c r="AJ347" s="3">
        <v>0</v>
      </c>
      <c r="AL347">
        <f t="shared" si="5"/>
        <v>1</v>
      </c>
    </row>
    <row r="348" spans="1:38" ht="14.45" hidden="1" customHeight="1" x14ac:dyDescent="0.25">
      <c r="A348">
        <v>1339</v>
      </c>
      <c r="B348" s="1">
        <v>45838</v>
      </c>
      <c r="C348">
        <v>1</v>
      </c>
      <c r="D348" s="16" t="s">
        <v>420</v>
      </c>
      <c r="E348" t="s">
        <v>71</v>
      </c>
      <c r="F348" s="6">
        <v>2085</v>
      </c>
      <c r="G348" s="6">
        <v>6</v>
      </c>
      <c r="H348" s="6">
        <v>1</v>
      </c>
      <c r="I348" s="2">
        <v>16766749</v>
      </c>
      <c r="J348" s="2">
        <v>0</v>
      </c>
      <c r="K348" s="2">
        <v>29339628</v>
      </c>
      <c r="L348" s="2">
        <v>191644</v>
      </c>
      <c r="M348" s="2">
        <v>25866628</v>
      </c>
      <c r="N348" s="2">
        <v>25490594</v>
      </c>
      <c r="O348" s="2">
        <v>376034</v>
      </c>
      <c r="P348" s="2">
        <v>3222498</v>
      </c>
      <c r="Q348" s="5">
        <v>0.10979999999999999</v>
      </c>
      <c r="R348" t="s">
        <v>42</v>
      </c>
      <c r="S348" s="3">
        <v>1.30638329838401</v>
      </c>
      <c r="T348" s="3">
        <v>4.4917679256192304</v>
      </c>
      <c r="U348" s="3">
        <v>0.70903005532505303</v>
      </c>
      <c r="V348" s="3">
        <v>0.33589695891553001</v>
      </c>
      <c r="W348" s="3">
        <v>0.28298867001587502</v>
      </c>
      <c r="X348" s="3">
        <v>0.40329821839642299</v>
      </c>
      <c r="Y348" s="3">
        <v>1.74768145705599</v>
      </c>
      <c r="Z348" s="3">
        <v>0.26088456843107399</v>
      </c>
      <c r="AA348" s="3">
        <v>0</v>
      </c>
      <c r="AB348" s="3">
        <v>0</v>
      </c>
      <c r="AC348" s="3">
        <v>13.6959609712843</v>
      </c>
      <c r="AD348" s="3">
        <v>-0.33871239020163901</v>
      </c>
      <c r="AE348" s="3">
        <v>1.2816590585265799</v>
      </c>
      <c r="AF348" s="3">
        <v>0</v>
      </c>
      <c r="AG348" s="3">
        <v>0</v>
      </c>
      <c r="AH348" s="2">
        <v>1700000</v>
      </c>
      <c r="AI348" s="3">
        <v>2.2535933303915199</v>
      </c>
      <c r="AJ348" s="3">
        <v>2.2535933303915199</v>
      </c>
      <c r="AL348">
        <f t="shared" si="5"/>
        <v>1</v>
      </c>
    </row>
    <row r="349" spans="1:38" ht="14.45" hidden="1" customHeight="1" x14ac:dyDescent="0.25">
      <c r="A349">
        <v>13329</v>
      </c>
      <c r="B349" s="1">
        <v>45838</v>
      </c>
      <c r="C349">
        <v>1</v>
      </c>
      <c r="D349" s="16" t="s">
        <v>421</v>
      </c>
      <c r="E349" t="s">
        <v>142</v>
      </c>
      <c r="F349" s="6">
        <v>2445</v>
      </c>
      <c r="G349" s="6">
        <v>6</v>
      </c>
      <c r="H349" s="6">
        <v>0</v>
      </c>
      <c r="I349" s="2">
        <v>11524901</v>
      </c>
      <c r="J349" s="2">
        <v>0</v>
      </c>
      <c r="K349" s="2">
        <v>30072583</v>
      </c>
      <c r="L349" s="2">
        <v>180309</v>
      </c>
      <c r="M349" s="2">
        <v>26225288</v>
      </c>
      <c r="N349" s="2">
        <v>26225288</v>
      </c>
      <c r="O349" s="2">
        <v>0</v>
      </c>
      <c r="P349" s="2">
        <v>3648023</v>
      </c>
      <c r="Q349" s="5">
        <v>0.12130000000000001</v>
      </c>
      <c r="R349" t="s">
        <v>42</v>
      </c>
      <c r="S349" s="3">
        <v>1.1991587154319301</v>
      </c>
      <c r="T349" s="3">
        <v>3.7988622394025802</v>
      </c>
      <c r="U349" s="3">
        <v>0.72745304200365601</v>
      </c>
      <c r="V349" s="3">
        <v>0.35254966615331401</v>
      </c>
      <c r="W349" s="3">
        <v>4.0312710712222199E-2</v>
      </c>
      <c r="X349" s="3">
        <v>0.63560632755110003</v>
      </c>
      <c r="Y349" s="3">
        <v>1.11378135499694</v>
      </c>
      <c r="Z349" s="3">
        <v>9.0514780197383599E-2</v>
      </c>
      <c r="AA349" s="3">
        <v>0</v>
      </c>
      <c r="AB349" s="3">
        <v>0</v>
      </c>
      <c r="AC349" s="3">
        <v>27.023830975875899</v>
      </c>
      <c r="AD349" s="3">
        <v>0</v>
      </c>
      <c r="AE349" s="3">
        <v>0</v>
      </c>
      <c r="AF349" s="3">
        <v>0</v>
      </c>
      <c r="AG349" s="3">
        <v>0</v>
      </c>
      <c r="AH349" s="2">
        <v>1000000</v>
      </c>
      <c r="AI349" s="3">
        <v>0</v>
      </c>
      <c r="AJ349" s="3">
        <v>0</v>
      </c>
      <c r="AL349">
        <f t="shared" si="5"/>
        <v>1</v>
      </c>
    </row>
    <row r="350" spans="1:38" ht="14.45" hidden="1" customHeight="1" x14ac:dyDescent="0.25">
      <c r="A350">
        <v>10939</v>
      </c>
      <c r="B350" s="1">
        <v>45838</v>
      </c>
      <c r="C350">
        <v>1</v>
      </c>
      <c r="D350" s="16" t="s">
        <v>422</v>
      </c>
      <c r="E350" t="s">
        <v>125</v>
      </c>
      <c r="F350" s="6">
        <v>15757</v>
      </c>
      <c r="G350" s="6">
        <v>43</v>
      </c>
      <c r="H350" s="6">
        <v>0</v>
      </c>
      <c r="I350" s="2">
        <v>177254839</v>
      </c>
      <c r="J350" s="2">
        <v>1998408</v>
      </c>
      <c r="K350" s="2">
        <v>277617326</v>
      </c>
      <c r="L350" s="2">
        <v>1048695</v>
      </c>
      <c r="M350" s="2">
        <v>254394885</v>
      </c>
      <c r="N350" s="2">
        <v>250669579</v>
      </c>
      <c r="O350" s="2">
        <v>3725306</v>
      </c>
      <c r="P350" s="2">
        <v>22724922</v>
      </c>
      <c r="Q350" s="5">
        <v>8.1799999999999998E-2</v>
      </c>
      <c r="R350" t="s">
        <v>42</v>
      </c>
      <c r="S350" s="3">
        <v>0.75549679489384602</v>
      </c>
      <c r="T350" s="3">
        <v>2.90234407055704</v>
      </c>
      <c r="U350" s="3">
        <v>0.73767570895111501</v>
      </c>
      <c r="V350" s="3">
        <v>1.4695124909960899</v>
      </c>
      <c r="W350" s="3">
        <v>0.28447968069294799</v>
      </c>
      <c r="X350" s="3">
        <v>0.44547387504608499</v>
      </c>
      <c r="Y350" s="3">
        <v>11.462226360997001</v>
      </c>
      <c r="Z350" s="3">
        <v>0.92435080745271603</v>
      </c>
      <c r="AA350" s="3">
        <v>8.0373565198595607</v>
      </c>
      <c r="AB350" s="3">
        <v>8.7939047711582905</v>
      </c>
      <c r="AC350" s="3">
        <v>22.8259373840378</v>
      </c>
      <c r="AD350" s="3">
        <v>0</v>
      </c>
      <c r="AE350" s="3">
        <v>1.3418852683567699</v>
      </c>
      <c r="AF350" s="3">
        <v>0</v>
      </c>
      <c r="AG350" s="3">
        <v>-0.10498605891804599</v>
      </c>
      <c r="AH350" s="2">
        <v>24362149</v>
      </c>
      <c r="AI350" s="3">
        <v>0</v>
      </c>
      <c r="AJ350" s="3">
        <v>0</v>
      </c>
      <c r="AL350">
        <f t="shared" si="5"/>
        <v>1</v>
      </c>
    </row>
    <row r="351" spans="1:38" ht="14.45" hidden="1" customHeight="1" x14ac:dyDescent="0.25">
      <c r="A351">
        <v>5582</v>
      </c>
      <c r="B351" s="1">
        <v>45838</v>
      </c>
      <c r="C351">
        <v>1</v>
      </c>
      <c r="D351" s="16" t="s">
        <v>423</v>
      </c>
      <c r="E351" t="s">
        <v>155</v>
      </c>
      <c r="F351" s="6">
        <v>103110</v>
      </c>
      <c r="G351" s="6">
        <v>344</v>
      </c>
      <c r="H351" s="6">
        <v>2</v>
      </c>
      <c r="I351" s="2">
        <v>3711267532</v>
      </c>
      <c r="J351" s="2">
        <v>0</v>
      </c>
      <c r="K351" s="2">
        <v>6703701565</v>
      </c>
      <c r="L351" s="2">
        <v>24608493</v>
      </c>
      <c r="M351" s="2">
        <v>5799391108</v>
      </c>
      <c r="N351" s="2">
        <v>4185087170</v>
      </c>
      <c r="O351" s="2">
        <v>1614303938</v>
      </c>
      <c r="P351" s="2">
        <v>895651079</v>
      </c>
      <c r="Q351" s="5">
        <v>0.1336</v>
      </c>
      <c r="R351" t="s">
        <v>42</v>
      </c>
      <c r="S351" s="3">
        <v>0.73417626848071105</v>
      </c>
      <c r="T351" s="3">
        <v>2.1485079042297701</v>
      </c>
      <c r="U351" s="3">
        <v>0.68888193102398099</v>
      </c>
      <c r="V351" s="3">
        <v>0.49280333046062902</v>
      </c>
      <c r="W351" s="3">
        <v>0.40772361112553701</v>
      </c>
      <c r="X351" s="3">
        <v>0.48559344872365301</v>
      </c>
      <c r="Y351" s="3">
        <v>2.0420061370796398</v>
      </c>
      <c r="Z351" s="3">
        <v>0.15587264200683201</v>
      </c>
      <c r="AA351" s="3">
        <v>0</v>
      </c>
      <c r="AB351" s="3">
        <v>0</v>
      </c>
      <c r="AC351" s="3">
        <v>14.6992019027923</v>
      </c>
      <c r="AD351" s="3">
        <v>-10.5402008899941</v>
      </c>
      <c r="AE351" s="3">
        <v>24.080784658259201</v>
      </c>
      <c r="AF351" s="3">
        <v>0</v>
      </c>
      <c r="AG351" s="3">
        <v>0</v>
      </c>
      <c r="AH351" s="2">
        <v>1421645087</v>
      </c>
      <c r="AI351" s="3">
        <v>0.14222413503060199</v>
      </c>
      <c r="AJ351" s="3">
        <v>0.46492580622459101</v>
      </c>
      <c r="AL351">
        <f t="shared" si="5"/>
        <v>1</v>
      </c>
    </row>
    <row r="352" spans="1:38" ht="14.45" hidden="1" customHeight="1" x14ac:dyDescent="0.25">
      <c r="A352">
        <v>11680</v>
      </c>
      <c r="B352" s="1">
        <v>45838</v>
      </c>
      <c r="C352">
        <v>1</v>
      </c>
      <c r="D352" s="16" t="s">
        <v>424</v>
      </c>
      <c r="E352" t="s">
        <v>166</v>
      </c>
      <c r="F352" s="6">
        <v>6851</v>
      </c>
      <c r="G352" s="6">
        <v>15</v>
      </c>
      <c r="H352" s="6">
        <v>0</v>
      </c>
      <c r="I352" s="2">
        <v>25531584</v>
      </c>
      <c r="J352" s="2">
        <v>0</v>
      </c>
      <c r="K352" s="2">
        <v>66305668</v>
      </c>
      <c r="L352" s="2">
        <v>263838</v>
      </c>
      <c r="M352" s="2">
        <v>58403634</v>
      </c>
      <c r="N352" s="2">
        <v>55883828</v>
      </c>
      <c r="O352" s="2">
        <v>2519806</v>
      </c>
      <c r="P352" s="2">
        <v>8144813</v>
      </c>
      <c r="Q352" s="5">
        <v>0.12280000000000001</v>
      </c>
      <c r="R352" t="s">
        <v>42</v>
      </c>
      <c r="S352" s="3">
        <v>0.79582336761919004</v>
      </c>
      <c r="T352" s="3">
        <v>3.56370438798686</v>
      </c>
      <c r="U352" s="3">
        <v>0.85157066438296702</v>
      </c>
      <c r="V352" s="3">
        <v>1.0416862502538</v>
      </c>
      <c r="W352" s="3">
        <v>0.77323835450240797</v>
      </c>
      <c r="X352" s="3">
        <v>1.1902786760116399</v>
      </c>
      <c r="Y352" s="3">
        <v>3.2653788368130701</v>
      </c>
      <c r="Z352" s="3">
        <v>0.65704393704312203</v>
      </c>
      <c r="AA352" s="3">
        <v>0</v>
      </c>
      <c r="AB352" s="3">
        <v>0</v>
      </c>
      <c r="AC352" s="3">
        <v>23.563425980415399</v>
      </c>
      <c r="AD352" s="3">
        <v>-8.5223196652888191</v>
      </c>
      <c r="AE352" s="3">
        <v>3.80028748070225</v>
      </c>
      <c r="AF352" s="3">
        <v>0</v>
      </c>
      <c r="AG352" s="3">
        <v>0</v>
      </c>
      <c r="AH352" s="2">
        <v>8079095</v>
      </c>
      <c r="AI352" s="3">
        <v>0</v>
      </c>
      <c r="AJ352" s="3">
        <v>0</v>
      </c>
      <c r="AL352">
        <f t="shared" si="5"/>
        <v>1</v>
      </c>
    </row>
    <row r="353" spans="1:38" ht="14.45" customHeight="1" x14ac:dyDescent="0.25">
      <c r="A353">
        <v>68358</v>
      </c>
      <c r="B353" s="1">
        <v>45838</v>
      </c>
      <c r="C353">
        <v>2</v>
      </c>
      <c r="D353" s="16" t="s">
        <v>425</v>
      </c>
      <c r="E353" t="s">
        <v>55</v>
      </c>
      <c r="F353" s="6">
        <v>7775</v>
      </c>
      <c r="G353" s="6">
        <v>3</v>
      </c>
      <c r="H353" s="6">
        <v>21</v>
      </c>
      <c r="I353" s="2">
        <v>37756574</v>
      </c>
      <c r="J353" s="2">
        <v>6345221</v>
      </c>
      <c r="K353" s="2">
        <v>52536182</v>
      </c>
      <c r="L353" s="2">
        <v>60875</v>
      </c>
      <c r="M353" s="2">
        <v>47959329</v>
      </c>
      <c r="N353" s="2">
        <v>41193852</v>
      </c>
      <c r="O353" s="2">
        <v>6765477</v>
      </c>
      <c r="P353" s="2">
        <v>4236051</v>
      </c>
      <c r="Q353" s="5">
        <v>8.0600000000000005E-2</v>
      </c>
      <c r="R353" t="s">
        <v>42</v>
      </c>
      <c r="S353" s="3">
        <v>0.231745047632125</v>
      </c>
      <c r="T353" s="3">
        <v>4.0934265074687</v>
      </c>
      <c r="U353" s="3">
        <v>0.93470685134915699</v>
      </c>
      <c r="V353" s="3">
        <v>0.86727413350586302</v>
      </c>
      <c r="W353" s="3">
        <v>0.54768475550774298</v>
      </c>
      <c r="X353" s="3">
        <v>0.24204791462276201</v>
      </c>
      <c r="Y353" s="3">
        <v>7.7301477248503403</v>
      </c>
      <c r="Z353" s="3">
        <v>0.76599644338559703</v>
      </c>
      <c r="AA353" s="3">
        <v>149.79094916468199</v>
      </c>
      <c r="AB353" s="3">
        <v>149.79094916468199</v>
      </c>
      <c r="AC353" s="3">
        <v>25.178257148568601</v>
      </c>
      <c r="AD353" s="3">
        <v>0</v>
      </c>
      <c r="AE353" s="3">
        <v>12.877747758678</v>
      </c>
      <c r="AF353" s="3">
        <v>0</v>
      </c>
      <c r="AG353" s="3">
        <v>0</v>
      </c>
      <c r="AH353" s="2">
        <v>2100000</v>
      </c>
      <c r="AI353" s="3">
        <v>0</v>
      </c>
      <c r="AJ353" s="3">
        <v>0</v>
      </c>
      <c r="AL353">
        <f t="shared" si="5"/>
        <v>1</v>
      </c>
    </row>
    <row r="354" spans="1:38" ht="14.45" hidden="1" customHeight="1" x14ac:dyDescent="0.25">
      <c r="A354">
        <v>12813</v>
      </c>
      <c r="B354" s="1">
        <v>45838</v>
      </c>
      <c r="C354">
        <v>1</v>
      </c>
      <c r="D354" s="16" t="s">
        <v>426</v>
      </c>
      <c r="E354" t="s">
        <v>202</v>
      </c>
      <c r="F354" s="6">
        <v>6744</v>
      </c>
      <c r="G354" s="6">
        <v>16</v>
      </c>
      <c r="H354" s="6">
        <v>2</v>
      </c>
      <c r="I354" s="2">
        <v>26668416</v>
      </c>
      <c r="J354" s="2">
        <v>0</v>
      </c>
      <c r="K354" s="2">
        <v>38100986</v>
      </c>
      <c r="L354" s="2">
        <v>-211611</v>
      </c>
      <c r="M354" s="2">
        <v>30985241</v>
      </c>
      <c r="N354" s="2">
        <v>30432908</v>
      </c>
      <c r="O354" s="2">
        <v>552333</v>
      </c>
      <c r="P354" s="2">
        <v>6713797</v>
      </c>
      <c r="Q354" s="5">
        <v>0.1762</v>
      </c>
      <c r="R354" t="s">
        <v>42</v>
      </c>
      <c r="S354" s="3">
        <v>-1.11079015120501</v>
      </c>
      <c r="T354" s="3">
        <v>4.5783539565091598</v>
      </c>
      <c r="U354" s="3">
        <v>0.88701542265452205</v>
      </c>
      <c r="V354" s="3">
        <v>3.8318698793359198</v>
      </c>
      <c r="W354" s="3">
        <v>1.87233467484533</v>
      </c>
      <c r="X354" s="3">
        <v>1.0463201114006899</v>
      </c>
      <c r="Y354" s="3">
        <v>15.220880226196901</v>
      </c>
      <c r="Z354" s="3">
        <v>4.7673470020020003</v>
      </c>
      <c r="AA354" s="3">
        <v>0</v>
      </c>
      <c r="AB354" s="3">
        <v>0</v>
      </c>
      <c r="AC354" s="3">
        <v>27.245916942936901</v>
      </c>
      <c r="AD354" s="3">
        <v>0</v>
      </c>
      <c r="AE354" s="3">
        <v>1.4496553973695101</v>
      </c>
      <c r="AF354" s="3">
        <v>0</v>
      </c>
      <c r="AG354" s="3">
        <v>0</v>
      </c>
      <c r="AH354" s="2">
        <v>3598000</v>
      </c>
      <c r="AI354" s="3">
        <v>0.13475236144316</v>
      </c>
      <c r="AJ354" s="3">
        <v>0.13475236144316</v>
      </c>
      <c r="AL354">
        <f t="shared" si="5"/>
        <v>0</v>
      </c>
    </row>
    <row r="355" spans="1:38" ht="14.45" hidden="1" customHeight="1" x14ac:dyDescent="0.25">
      <c r="A355">
        <v>14391</v>
      </c>
      <c r="B355" s="1">
        <v>45838</v>
      </c>
      <c r="C355">
        <v>1</v>
      </c>
      <c r="D355" s="16" t="s">
        <v>427</v>
      </c>
      <c r="E355" t="s">
        <v>73</v>
      </c>
      <c r="F355" s="6">
        <v>13613</v>
      </c>
      <c r="G355" s="6">
        <v>41</v>
      </c>
      <c r="H355" s="6">
        <v>12</v>
      </c>
      <c r="I355" s="2">
        <v>93166347</v>
      </c>
      <c r="J355" s="2">
        <v>0</v>
      </c>
      <c r="K355" s="2">
        <v>126957848</v>
      </c>
      <c r="L355" s="2">
        <v>460962</v>
      </c>
      <c r="M355" s="2">
        <v>110950745</v>
      </c>
      <c r="N355" s="2">
        <v>109396022</v>
      </c>
      <c r="O355" s="2">
        <v>1554723</v>
      </c>
      <c r="P355" s="2">
        <v>14484054</v>
      </c>
      <c r="Q355" s="5">
        <v>0.1138</v>
      </c>
      <c r="R355" t="s">
        <v>42</v>
      </c>
      <c r="S355" s="3">
        <v>0.72616542775677795</v>
      </c>
      <c r="T355" s="3">
        <v>4.7981988478569697</v>
      </c>
      <c r="U355" s="3">
        <v>0.80422298433192096</v>
      </c>
      <c r="V355" s="3">
        <v>1.8735767325942301</v>
      </c>
      <c r="W355" s="3">
        <v>0.86890280242499995</v>
      </c>
      <c r="X355" s="3">
        <v>2.2187668257509299</v>
      </c>
      <c r="Y355" s="3">
        <v>12.0514808906401</v>
      </c>
      <c r="Z355" s="3">
        <v>3.0086535164809498</v>
      </c>
      <c r="AA355" s="3">
        <v>0</v>
      </c>
      <c r="AB355" s="3">
        <v>0</v>
      </c>
      <c r="AC355" s="3">
        <v>18.567364185316102</v>
      </c>
      <c r="AD355" s="3">
        <v>0</v>
      </c>
      <c r="AE355" s="3">
        <v>1.2245977893387101</v>
      </c>
      <c r="AF355" s="3">
        <v>0</v>
      </c>
      <c r="AG355" s="3">
        <v>0</v>
      </c>
      <c r="AH355" s="2">
        <v>4700000</v>
      </c>
      <c r="AI355" s="3">
        <v>0</v>
      </c>
      <c r="AJ355" s="3">
        <v>0</v>
      </c>
      <c r="AL355">
        <f t="shared" si="5"/>
        <v>1</v>
      </c>
    </row>
    <row r="356" spans="1:38" ht="14.45" hidden="1" customHeight="1" x14ac:dyDescent="0.25">
      <c r="A356">
        <v>7672</v>
      </c>
      <c r="B356" s="1">
        <v>45838</v>
      </c>
      <c r="C356">
        <v>1</v>
      </c>
      <c r="D356" s="16" t="s">
        <v>428</v>
      </c>
      <c r="E356" t="s">
        <v>84</v>
      </c>
      <c r="F356" s="6">
        <v>4829</v>
      </c>
      <c r="G356" s="6">
        <v>10</v>
      </c>
      <c r="H356" s="6">
        <v>3</v>
      </c>
      <c r="I356" s="2">
        <v>19766975</v>
      </c>
      <c r="J356" s="2">
        <v>0</v>
      </c>
      <c r="K356" s="2">
        <v>59008957</v>
      </c>
      <c r="L356" s="2">
        <v>186942</v>
      </c>
      <c r="M356" s="2">
        <v>54503434</v>
      </c>
      <c r="N356" s="2">
        <v>53549565</v>
      </c>
      <c r="O356" s="2">
        <v>953869</v>
      </c>
      <c r="P356" s="2">
        <v>5734062</v>
      </c>
      <c r="Q356" s="5">
        <v>9.7199999999999995E-2</v>
      </c>
      <c r="R356" t="s">
        <v>42</v>
      </c>
      <c r="S356" s="3">
        <v>0.63360550500833301</v>
      </c>
      <c r="T356" s="3">
        <v>2.5242269576125498</v>
      </c>
      <c r="U356" s="3">
        <v>0.80158246983763903</v>
      </c>
      <c r="V356" s="3">
        <v>0.19038320228562999</v>
      </c>
      <c r="W356" s="3">
        <v>0.104077634539428</v>
      </c>
      <c r="X356" s="3">
        <v>0.53630866634879604</v>
      </c>
      <c r="Y356" s="3">
        <v>0.65630612295437296</v>
      </c>
      <c r="Z356" s="3">
        <v>3.9919345134391597E-2</v>
      </c>
      <c r="AA356" s="3">
        <v>0</v>
      </c>
      <c r="AB356" s="3">
        <v>0</v>
      </c>
      <c r="AC356" s="3">
        <v>17.3382745944823</v>
      </c>
      <c r="AD356" s="3">
        <v>-32.346075086038503</v>
      </c>
      <c r="AE356" s="3">
        <v>1.6164817148013599</v>
      </c>
      <c r="AF356" s="3">
        <v>0</v>
      </c>
      <c r="AG356" s="3">
        <v>0</v>
      </c>
      <c r="AH356" s="2">
        <v>5600000</v>
      </c>
      <c r="AI356" s="3">
        <v>1.74396440080348E-3</v>
      </c>
      <c r="AJ356" s="3">
        <v>1.8503462292524898E-2</v>
      </c>
      <c r="AL356">
        <f t="shared" si="5"/>
        <v>1</v>
      </c>
    </row>
    <row r="357" spans="1:38" ht="14.45" hidden="1" customHeight="1" x14ac:dyDescent="0.25">
      <c r="A357">
        <v>17040</v>
      </c>
      <c r="B357" s="1">
        <v>45838</v>
      </c>
      <c r="C357">
        <v>1</v>
      </c>
      <c r="D357" s="16" t="s">
        <v>429</v>
      </c>
      <c r="E357" t="s">
        <v>95</v>
      </c>
      <c r="F357" s="6">
        <v>4769</v>
      </c>
      <c r="G357" s="6">
        <v>11</v>
      </c>
      <c r="H357" s="6">
        <v>1</v>
      </c>
      <c r="I357" s="2">
        <v>40806744</v>
      </c>
      <c r="J357" s="2">
        <v>0</v>
      </c>
      <c r="K357" s="2">
        <v>51586972</v>
      </c>
      <c r="L357" s="2">
        <v>649035</v>
      </c>
      <c r="M357" s="2">
        <v>42613389</v>
      </c>
      <c r="N357" s="2">
        <v>42613389</v>
      </c>
      <c r="O357" s="2">
        <v>0</v>
      </c>
      <c r="P357" s="2">
        <v>8747809</v>
      </c>
      <c r="Q357" s="5">
        <v>0.16950000000000001</v>
      </c>
      <c r="R357" t="s">
        <v>42</v>
      </c>
      <c r="S357" s="3">
        <v>2.5162748455171999</v>
      </c>
      <c r="T357" s="3">
        <v>6.7551900506973004</v>
      </c>
      <c r="U357" s="3">
        <v>0.65416704210688803</v>
      </c>
      <c r="V357" s="3">
        <v>1.4953337124863499</v>
      </c>
      <c r="W357" s="3">
        <v>0.42827479693062498</v>
      </c>
      <c r="X357" s="3">
        <v>0.79911791051008596</v>
      </c>
      <c r="Y357" s="3">
        <v>6.9754266468323696</v>
      </c>
      <c r="Z357" s="3">
        <v>0.43792679972779502</v>
      </c>
      <c r="AA357" s="3">
        <v>0</v>
      </c>
      <c r="AB357" s="3">
        <v>0</v>
      </c>
      <c r="AC357" s="3">
        <v>16.442587481195801</v>
      </c>
      <c r="AD357" s="3">
        <v>0</v>
      </c>
      <c r="AE357" s="3">
        <v>0</v>
      </c>
      <c r="AF357" s="3">
        <v>0</v>
      </c>
      <c r="AG357" s="3">
        <v>0</v>
      </c>
      <c r="AH357" s="2">
        <v>5500000</v>
      </c>
      <c r="AI357" s="3">
        <v>0</v>
      </c>
      <c r="AJ357" s="3">
        <v>0</v>
      </c>
      <c r="AL357">
        <f t="shared" si="5"/>
        <v>1</v>
      </c>
    </row>
    <row r="358" spans="1:38" ht="14.45" hidden="1" customHeight="1" x14ac:dyDescent="0.25">
      <c r="A358">
        <v>9589</v>
      </c>
      <c r="B358" s="1">
        <v>45838</v>
      </c>
      <c r="C358">
        <v>1</v>
      </c>
      <c r="D358" s="16" t="s">
        <v>430</v>
      </c>
      <c r="E358" t="s">
        <v>80</v>
      </c>
      <c r="F358" s="6">
        <v>159538</v>
      </c>
      <c r="G358" s="6">
        <v>485</v>
      </c>
      <c r="H358" s="6">
        <v>11</v>
      </c>
      <c r="I358" s="2">
        <v>1387652553</v>
      </c>
      <c r="J358" s="2">
        <v>57635225</v>
      </c>
      <c r="K358" s="2">
        <v>2357064580</v>
      </c>
      <c r="L358" s="2">
        <v>3222756</v>
      </c>
      <c r="M358" s="2">
        <v>2143637064</v>
      </c>
      <c r="N358" s="2">
        <v>1935071371</v>
      </c>
      <c r="O358" s="2">
        <v>208565693</v>
      </c>
      <c r="P358" s="2">
        <v>207269099</v>
      </c>
      <c r="Q358" s="5">
        <v>8.7900000000000006E-2</v>
      </c>
      <c r="R358" t="s">
        <v>42</v>
      </c>
      <c r="S358" s="3">
        <v>0.273455044664071</v>
      </c>
      <c r="T358" s="3">
        <v>2.8010664858406198</v>
      </c>
      <c r="U358" s="3">
        <v>0.82186424037300798</v>
      </c>
      <c r="V358" s="3">
        <v>3.42048475300142</v>
      </c>
      <c r="W358" s="3">
        <v>1.3501949720406701</v>
      </c>
      <c r="X358" s="3">
        <v>1.16706469245403</v>
      </c>
      <c r="Y358" s="3">
        <v>22.899913315105401</v>
      </c>
      <c r="Z358" s="3">
        <v>3.3968686282560601</v>
      </c>
      <c r="AA358" s="3">
        <v>24.220678934875899</v>
      </c>
      <c r="AB358" s="3">
        <v>27.806954957622501</v>
      </c>
      <c r="AC358" s="3">
        <v>20.485250259880399</v>
      </c>
      <c r="AD358" s="3">
        <v>-10.8035568775257</v>
      </c>
      <c r="AE358" s="3">
        <v>8.8485353676648106</v>
      </c>
      <c r="AF358" s="3">
        <v>0</v>
      </c>
      <c r="AG358" s="3">
        <v>-0.42543051726200598</v>
      </c>
      <c r="AH358" s="2">
        <v>638082300</v>
      </c>
      <c r="AI358" s="3">
        <v>0.12061614645220201</v>
      </c>
      <c r="AJ358" s="3">
        <v>0.12061614645220201</v>
      </c>
      <c r="AL358">
        <f t="shared" si="5"/>
        <v>1</v>
      </c>
    </row>
    <row r="359" spans="1:38" ht="14.45" hidden="1" customHeight="1" x14ac:dyDescent="0.25">
      <c r="A359">
        <v>12292</v>
      </c>
      <c r="B359" s="1">
        <v>45838</v>
      </c>
      <c r="C359">
        <v>1</v>
      </c>
      <c r="D359" s="16" t="s">
        <v>431</v>
      </c>
      <c r="E359" t="s">
        <v>80</v>
      </c>
      <c r="F359" s="6">
        <v>1518</v>
      </c>
      <c r="G359" s="6">
        <v>4</v>
      </c>
      <c r="H359" s="6">
        <v>0</v>
      </c>
      <c r="I359" s="2">
        <v>7879460</v>
      </c>
      <c r="J359" s="2">
        <v>0</v>
      </c>
      <c r="K359" s="2">
        <v>15854977</v>
      </c>
      <c r="L359" s="2">
        <v>-35673</v>
      </c>
      <c r="M359" s="2">
        <v>11031861</v>
      </c>
      <c r="N359" s="2">
        <v>10988132</v>
      </c>
      <c r="O359" s="2">
        <v>43729</v>
      </c>
      <c r="P359" s="2">
        <v>4808838</v>
      </c>
      <c r="Q359" s="5">
        <v>0.30330000000000001</v>
      </c>
      <c r="R359" t="s">
        <v>42</v>
      </c>
      <c r="S359" s="3">
        <v>-0.44999119204020299</v>
      </c>
      <c r="T359" s="3">
        <v>4.8360587341123198</v>
      </c>
      <c r="U359" s="3">
        <v>0.72059662111224898</v>
      </c>
      <c r="V359" s="3">
        <v>0.77420280069953995</v>
      </c>
      <c r="W359" s="3">
        <v>0.31980617961129298</v>
      </c>
      <c r="X359" s="3">
        <v>3.1446190474981801</v>
      </c>
      <c r="Y359" s="3">
        <v>1.26856009705463</v>
      </c>
      <c r="Z359" s="3">
        <v>-1.0975416514342999</v>
      </c>
      <c r="AA359" s="3">
        <v>0</v>
      </c>
      <c r="AB359" s="3">
        <v>0</v>
      </c>
      <c r="AC359" s="3">
        <v>29.4834234070475</v>
      </c>
      <c r="AD359" s="3">
        <v>0</v>
      </c>
      <c r="AE359" s="3">
        <v>0.27580613961155498</v>
      </c>
      <c r="AF359" s="3">
        <v>0</v>
      </c>
      <c r="AG359" s="3">
        <v>0</v>
      </c>
      <c r="AH359" s="2">
        <v>1000000</v>
      </c>
      <c r="AI359" s="3">
        <v>0</v>
      </c>
      <c r="AJ359" s="3">
        <v>0</v>
      </c>
      <c r="AL359">
        <f t="shared" si="5"/>
        <v>0</v>
      </c>
    </row>
    <row r="360" spans="1:38" ht="14.45" hidden="1" customHeight="1" x14ac:dyDescent="0.25">
      <c r="A360">
        <v>12826</v>
      </c>
      <c r="B360" s="1">
        <v>45838</v>
      </c>
      <c r="C360">
        <v>1</v>
      </c>
      <c r="D360" s="16" t="s">
        <v>432</v>
      </c>
      <c r="E360" t="s">
        <v>106</v>
      </c>
      <c r="F360" s="6">
        <v>425</v>
      </c>
      <c r="G360" s="6">
        <v>1</v>
      </c>
      <c r="H360" s="6">
        <v>0</v>
      </c>
      <c r="I360" s="2">
        <v>1742373</v>
      </c>
      <c r="J360" s="2">
        <v>0</v>
      </c>
      <c r="K360" s="2">
        <v>3330153</v>
      </c>
      <c r="L360" s="2">
        <v>-8039</v>
      </c>
      <c r="M360" s="2">
        <v>2642950</v>
      </c>
      <c r="N360" s="2">
        <v>2470915</v>
      </c>
      <c r="O360" s="2">
        <v>172035</v>
      </c>
      <c r="P360" s="2">
        <v>665337</v>
      </c>
      <c r="Q360" s="5">
        <v>0.19980000000000001</v>
      </c>
      <c r="R360" t="s">
        <v>42</v>
      </c>
      <c r="S360" s="3">
        <v>-0.482800640090711</v>
      </c>
      <c r="T360" s="3">
        <v>4.6319793715183701</v>
      </c>
      <c r="U360" s="3">
        <v>0.872375725863059</v>
      </c>
      <c r="V360" s="3">
        <v>10.7511996570195</v>
      </c>
      <c r="W360" s="3">
        <v>9.6614215211094301</v>
      </c>
      <c r="X360" s="3">
        <v>1.6856321809394399</v>
      </c>
      <c r="Y360" s="3">
        <v>28.155055257711499</v>
      </c>
      <c r="Z360" s="3">
        <v>1.13160699014184</v>
      </c>
      <c r="AA360" s="3">
        <v>0</v>
      </c>
      <c r="AB360" s="3">
        <v>0</v>
      </c>
      <c r="AC360" s="3">
        <v>47.168643602861501</v>
      </c>
      <c r="AD360" s="3">
        <v>0</v>
      </c>
      <c r="AE360" s="3">
        <v>5.1659788604307399</v>
      </c>
      <c r="AF360" s="3">
        <v>0</v>
      </c>
      <c r="AG360" s="3">
        <v>0</v>
      </c>
      <c r="AH360" s="2">
        <v>100000</v>
      </c>
      <c r="AI360" s="3">
        <v>0</v>
      </c>
      <c r="AJ360" s="3">
        <v>0</v>
      </c>
      <c r="AL360">
        <f t="shared" si="5"/>
        <v>0</v>
      </c>
    </row>
    <row r="361" spans="1:38" ht="14.45" hidden="1" customHeight="1" x14ac:dyDescent="0.25">
      <c r="A361">
        <v>6339</v>
      </c>
      <c r="B361" s="1">
        <v>45838</v>
      </c>
      <c r="C361">
        <v>1</v>
      </c>
      <c r="D361" s="16" t="s">
        <v>433</v>
      </c>
      <c r="E361" t="s">
        <v>80</v>
      </c>
      <c r="F361" s="6">
        <v>5891</v>
      </c>
      <c r="G361" s="6">
        <v>12</v>
      </c>
      <c r="H361" s="6">
        <v>0</v>
      </c>
      <c r="I361" s="2">
        <v>21186142</v>
      </c>
      <c r="J361" s="2">
        <v>0</v>
      </c>
      <c r="K361" s="2">
        <v>56783742</v>
      </c>
      <c r="L361" s="2">
        <v>540856</v>
      </c>
      <c r="M361" s="2">
        <v>44369926</v>
      </c>
      <c r="N361" s="2">
        <v>43969722</v>
      </c>
      <c r="O361" s="2">
        <v>400204</v>
      </c>
      <c r="P361" s="2">
        <v>12155154</v>
      </c>
      <c r="Q361" s="5">
        <v>0.21410000000000001</v>
      </c>
      <c r="R361" t="s">
        <v>42</v>
      </c>
      <c r="S361" s="3">
        <v>1.9049677987054801</v>
      </c>
      <c r="T361" s="3">
        <v>4.2572009431854596</v>
      </c>
      <c r="U361" s="3">
        <v>0.65900350300446597</v>
      </c>
      <c r="V361" s="3">
        <v>0.35292881544926902</v>
      </c>
      <c r="W361" s="3">
        <v>0.26679704119796799</v>
      </c>
      <c r="X361" s="3">
        <v>0.60533437376186705</v>
      </c>
      <c r="Y361" s="3">
        <v>0.61514646379634497</v>
      </c>
      <c r="Z361" s="3">
        <v>-2.0674357560587098E-2</v>
      </c>
      <c r="AA361" s="3">
        <v>0</v>
      </c>
      <c r="AB361" s="3">
        <v>0</v>
      </c>
      <c r="AC361" s="3">
        <v>55.986796361536001</v>
      </c>
      <c r="AD361" s="3">
        <v>0</v>
      </c>
      <c r="AE361" s="3">
        <v>0.70478623969515797</v>
      </c>
      <c r="AF361" s="3">
        <v>0</v>
      </c>
      <c r="AG361" s="3">
        <v>0</v>
      </c>
      <c r="AH361" s="2">
        <v>4000000</v>
      </c>
      <c r="AI361" s="3">
        <v>0.41134814087916899</v>
      </c>
      <c r="AJ361" s="3">
        <v>0.41134814087916899</v>
      </c>
      <c r="AL361">
        <f t="shared" si="5"/>
        <v>1</v>
      </c>
    </row>
    <row r="362" spans="1:38" ht="14.45" hidden="1" customHeight="1" x14ac:dyDescent="0.25">
      <c r="A362">
        <v>1257</v>
      </c>
      <c r="B362" s="1">
        <v>45838</v>
      </c>
      <c r="C362">
        <v>1</v>
      </c>
      <c r="D362" s="16" t="s">
        <v>434</v>
      </c>
      <c r="E362" t="s">
        <v>80</v>
      </c>
      <c r="F362" s="6">
        <v>6325</v>
      </c>
      <c r="G362" s="6">
        <v>12</v>
      </c>
      <c r="H362" s="6">
        <v>1</v>
      </c>
      <c r="I362" s="2">
        <v>51694209</v>
      </c>
      <c r="J362" s="2">
        <v>0</v>
      </c>
      <c r="K362" s="2">
        <v>75784721</v>
      </c>
      <c r="L362" s="2">
        <v>554563</v>
      </c>
      <c r="M362" s="2">
        <v>59713766</v>
      </c>
      <c r="N362" s="2">
        <v>57758718</v>
      </c>
      <c r="O362" s="2">
        <v>1955048</v>
      </c>
      <c r="P362" s="2">
        <v>16533790</v>
      </c>
      <c r="Q362" s="5">
        <v>0.21820000000000001</v>
      </c>
      <c r="R362" t="s">
        <v>42</v>
      </c>
      <c r="S362" s="3">
        <v>1.46352191492531</v>
      </c>
      <c r="T362" s="3">
        <v>3.8196643885513502</v>
      </c>
      <c r="U362" s="3">
        <v>0.58715706937928303</v>
      </c>
      <c r="V362" s="3">
        <v>1.0050235994519201</v>
      </c>
      <c r="W362" s="3">
        <v>0.692789399292288</v>
      </c>
      <c r="X362" s="3">
        <v>0.18347316234203301</v>
      </c>
      <c r="Y362" s="3">
        <v>3.14228619088545</v>
      </c>
      <c r="Z362" s="3">
        <v>0.82158416188907701</v>
      </c>
      <c r="AA362" s="3">
        <v>0</v>
      </c>
      <c r="AB362" s="3">
        <v>0</v>
      </c>
      <c r="AC362" s="3">
        <v>21.486284814586799</v>
      </c>
      <c r="AD362" s="3">
        <v>0</v>
      </c>
      <c r="AE362" s="3">
        <v>2.5797389951465299</v>
      </c>
      <c r="AF362" s="3">
        <v>0</v>
      </c>
      <c r="AG362" s="3">
        <v>0</v>
      </c>
      <c r="AH362" s="2">
        <v>2000000</v>
      </c>
      <c r="AI362" s="3">
        <v>0</v>
      </c>
      <c r="AJ362" s="3">
        <v>0</v>
      </c>
      <c r="AL362">
        <f t="shared" si="5"/>
        <v>1</v>
      </c>
    </row>
    <row r="363" spans="1:38" ht="14.45" hidden="1" customHeight="1" x14ac:dyDescent="0.25">
      <c r="A363">
        <v>1726</v>
      </c>
      <c r="B363" s="1">
        <v>45838</v>
      </c>
      <c r="C363">
        <v>1</v>
      </c>
      <c r="D363" s="16" t="s">
        <v>435</v>
      </c>
      <c r="E363" t="s">
        <v>80</v>
      </c>
      <c r="F363" s="6">
        <v>34294</v>
      </c>
      <c r="G363" s="6">
        <v>81</v>
      </c>
      <c r="H363" s="6">
        <v>1</v>
      </c>
      <c r="I363" s="2">
        <v>396245437</v>
      </c>
      <c r="J363" s="2">
        <v>887894</v>
      </c>
      <c r="K363" s="2">
        <v>445322167</v>
      </c>
      <c r="L363" s="2">
        <v>977588</v>
      </c>
      <c r="M363" s="2">
        <v>385285885</v>
      </c>
      <c r="N363" s="2">
        <v>350020198</v>
      </c>
      <c r="O363" s="2">
        <v>35265687</v>
      </c>
      <c r="P363" s="2">
        <v>54759763</v>
      </c>
      <c r="Q363" s="5">
        <v>0.12239999999999999</v>
      </c>
      <c r="R363" t="s">
        <v>42</v>
      </c>
      <c r="S363" s="3">
        <v>0.43904753566871102</v>
      </c>
      <c r="T363" s="3">
        <v>2.99654160265505</v>
      </c>
      <c r="U363" s="3">
        <v>0.72816495961388605</v>
      </c>
      <c r="V363" s="3">
        <v>1.89129673182836</v>
      </c>
      <c r="W363" s="3">
        <v>0.42624364656090702</v>
      </c>
      <c r="X363" s="3">
        <v>0.96036613791971603</v>
      </c>
      <c r="Y363" s="3">
        <v>13.685554117537</v>
      </c>
      <c r="Z363" s="3">
        <v>3.0320620635264599</v>
      </c>
      <c r="AA363" s="3">
        <v>1.62143506720436</v>
      </c>
      <c r="AB363" s="3">
        <v>1.62143506720436</v>
      </c>
      <c r="AC363" s="3">
        <v>6.8541845122207903</v>
      </c>
      <c r="AD363" s="3">
        <v>-0.56076393172118</v>
      </c>
      <c r="AE363" s="3">
        <v>7.9191402569457097</v>
      </c>
      <c r="AF363" s="3">
        <v>1.1227826437842701</v>
      </c>
      <c r="AG363" s="3">
        <v>0</v>
      </c>
      <c r="AH363" s="2">
        <v>137504023</v>
      </c>
      <c r="AI363" s="3">
        <v>0.82177127026645502</v>
      </c>
      <c r="AJ363" s="3">
        <v>1.2652373970281801</v>
      </c>
      <c r="AL363">
        <f t="shared" si="5"/>
        <v>1</v>
      </c>
    </row>
    <row r="364" spans="1:38" ht="14.45" hidden="1" customHeight="1" x14ac:dyDescent="0.25">
      <c r="A364">
        <v>17588</v>
      </c>
      <c r="B364" s="1">
        <v>45838</v>
      </c>
      <c r="C364">
        <v>1</v>
      </c>
      <c r="D364" s="16" t="s">
        <v>436</v>
      </c>
      <c r="E364" t="s">
        <v>95</v>
      </c>
      <c r="F364" s="6">
        <v>169</v>
      </c>
      <c r="G364" s="6">
        <v>1</v>
      </c>
      <c r="H364" s="6">
        <v>1</v>
      </c>
      <c r="I364" s="2">
        <v>428839</v>
      </c>
      <c r="J364" s="2">
        <v>0</v>
      </c>
      <c r="K364" s="2">
        <v>1003403</v>
      </c>
      <c r="L364" s="2">
        <v>4967</v>
      </c>
      <c r="M364" s="2">
        <v>770713</v>
      </c>
      <c r="N364" s="2">
        <v>770713</v>
      </c>
      <c r="O364" s="2">
        <v>0</v>
      </c>
      <c r="P364" s="2">
        <v>230343</v>
      </c>
      <c r="Q364" s="5">
        <v>0.2296</v>
      </c>
      <c r="R364" t="s">
        <v>42</v>
      </c>
      <c r="S364" s="3">
        <v>0.99003092476303101</v>
      </c>
      <c r="T364" s="3">
        <v>5.9535401030293897</v>
      </c>
      <c r="U364" s="3">
        <v>0.83470331791407404</v>
      </c>
      <c r="V364" s="3">
        <v>7.4340253568355497</v>
      </c>
      <c r="W364" s="3">
        <v>7.3118349776955904</v>
      </c>
      <c r="X364" s="3">
        <v>0.478967631208915</v>
      </c>
      <c r="Y364" s="3">
        <v>13.8402295706837</v>
      </c>
      <c r="Z364" s="3">
        <v>1.1482875537785</v>
      </c>
      <c r="AA364" s="3">
        <v>0</v>
      </c>
      <c r="AB364" s="3">
        <v>0</v>
      </c>
      <c r="AC364" s="3">
        <v>56.430467120389302</v>
      </c>
      <c r="AD364" s="3">
        <v>0</v>
      </c>
      <c r="AE364" s="3">
        <v>0</v>
      </c>
      <c r="AF364" s="3">
        <v>0</v>
      </c>
      <c r="AG364" s="3">
        <v>0</v>
      </c>
      <c r="AH364" s="2">
        <v>0</v>
      </c>
      <c r="AI364" s="3">
        <v>0</v>
      </c>
      <c r="AJ364" s="3">
        <v>0</v>
      </c>
      <c r="AL364">
        <f t="shared" si="5"/>
        <v>1</v>
      </c>
    </row>
    <row r="365" spans="1:38" ht="14.45" customHeight="1" x14ac:dyDescent="0.25">
      <c r="A365">
        <v>68187</v>
      </c>
      <c r="B365" s="1">
        <v>45838</v>
      </c>
      <c r="C365">
        <v>2</v>
      </c>
      <c r="D365" s="16" t="s">
        <v>437</v>
      </c>
      <c r="E365" t="s">
        <v>67</v>
      </c>
      <c r="F365" s="6">
        <v>362128</v>
      </c>
      <c r="G365" s="6">
        <v>763</v>
      </c>
      <c r="H365" s="6">
        <v>8</v>
      </c>
      <c r="I365" s="2">
        <v>4965860914</v>
      </c>
      <c r="J365" s="2">
        <v>191191011</v>
      </c>
      <c r="K365" s="2">
        <v>6178656108</v>
      </c>
      <c r="L365" s="2">
        <v>16922896</v>
      </c>
      <c r="M365" s="2">
        <v>4833086532</v>
      </c>
      <c r="N365" s="2">
        <v>4145541291</v>
      </c>
      <c r="O365" s="2">
        <v>687545241</v>
      </c>
      <c r="P365" s="2">
        <v>607908156</v>
      </c>
      <c r="Q365" s="5">
        <v>9.98E-2</v>
      </c>
      <c r="R365" t="s">
        <v>42</v>
      </c>
      <c r="S365" s="3">
        <v>0.54778565772866294</v>
      </c>
      <c r="T365" s="3">
        <v>3.3164581814916598</v>
      </c>
      <c r="U365" s="3">
        <v>0.70704280139454401</v>
      </c>
      <c r="V365" s="3">
        <v>1.63121950861792</v>
      </c>
      <c r="W365" s="3">
        <v>0.88405230755119801</v>
      </c>
      <c r="X365" s="3">
        <v>1.2424373752808699</v>
      </c>
      <c r="Y365" s="3">
        <v>13.3250543195542</v>
      </c>
      <c r="Z365" s="3">
        <v>4.6201150161900397</v>
      </c>
      <c r="AA365" s="3">
        <v>28.711840641927498</v>
      </c>
      <c r="AB365" s="3">
        <v>31.450640876086499</v>
      </c>
      <c r="AC365" s="3">
        <v>7.9481820871070203</v>
      </c>
      <c r="AD365" s="3">
        <v>-5.6318658767920899</v>
      </c>
      <c r="AE365" s="3">
        <v>11.1277473447629</v>
      </c>
      <c r="AF365" s="3">
        <v>11.572095735741501</v>
      </c>
      <c r="AG365" s="3">
        <v>0</v>
      </c>
      <c r="AH365" s="2">
        <v>1704637008</v>
      </c>
      <c r="AI365" s="3">
        <v>2.5220775290930599</v>
      </c>
      <c r="AJ365" s="3">
        <v>3.7884156961368398</v>
      </c>
      <c r="AL365">
        <f t="shared" si="5"/>
        <v>1</v>
      </c>
    </row>
    <row r="366" spans="1:38" ht="14.45" hidden="1" customHeight="1" x14ac:dyDescent="0.25">
      <c r="A366">
        <v>12067</v>
      </c>
      <c r="B366" s="1">
        <v>45838</v>
      </c>
      <c r="C366">
        <v>1</v>
      </c>
      <c r="D366" s="16" t="s">
        <v>438</v>
      </c>
      <c r="E366" t="s">
        <v>71</v>
      </c>
      <c r="F366" s="6">
        <v>93174</v>
      </c>
      <c r="G366" s="6">
        <v>246</v>
      </c>
      <c r="H366" s="6">
        <v>4</v>
      </c>
      <c r="I366" s="2">
        <v>1136059327</v>
      </c>
      <c r="J366" s="2">
        <v>13670557</v>
      </c>
      <c r="K366" s="2">
        <v>1775730916</v>
      </c>
      <c r="L366" s="2">
        <v>10516444</v>
      </c>
      <c r="M366" s="2">
        <v>1592093527</v>
      </c>
      <c r="N366" s="2">
        <v>1470451398</v>
      </c>
      <c r="O366" s="2">
        <v>121642129</v>
      </c>
      <c r="P366" s="2">
        <v>172094017</v>
      </c>
      <c r="Q366" s="5">
        <v>9.69E-2</v>
      </c>
      <c r="R366" t="s">
        <v>42</v>
      </c>
      <c r="S366" s="3">
        <v>1.1844636938224</v>
      </c>
      <c r="T366" s="3">
        <v>3.1264828189768399</v>
      </c>
      <c r="U366" s="3">
        <v>0.74294514852000604</v>
      </c>
      <c r="V366" s="3">
        <v>0.73765073714323703</v>
      </c>
      <c r="W366" s="3">
        <v>0.25220786730973199</v>
      </c>
      <c r="X366" s="3">
        <v>0.70101972764315001</v>
      </c>
      <c r="Y366" s="3">
        <v>4.8695185027844401</v>
      </c>
      <c r="Z366" s="3">
        <v>1.2298940061350301</v>
      </c>
      <c r="AA366" s="3">
        <v>7.4011346948801799</v>
      </c>
      <c r="AB366" s="3">
        <v>7.9436561702200299</v>
      </c>
      <c r="AC366" s="3">
        <v>20.338781329186499</v>
      </c>
      <c r="AD366" s="3">
        <v>-7.6165460185637999</v>
      </c>
      <c r="AE366" s="3">
        <v>6.8502568662829999</v>
      </c>
      <c r="AF366" s="3">
        <v>0</v>
      </c>
      <c r="AG366" s="3">
        <v>0</v>
      </c>
      <c r="AH366" s="2">
        <v>305747710</v>
      </c>
      <c r="AI366" s="3">
        <v>2.33012167994196E-2</v>
      </c>
      <c r="AJ366" s="3">
        <v>0.70302037286979002</v>
      </c>
      <c r="AL366">
        <f t="shared" si="5"/>
        <v>1</v>
      </c>
    </row>
    <row r="367" spans="1:38" ht="14.45" customHeight="1" x14ac:dyDescent="0.25">
      <c r="A367">
        <v>63375</v>
      </c>
      <c r="B367" s="1">
        <v>45838</v>
      </c>
      <c r="C367">
        <v>2</v>
      </c>
      <c r="D367" s="16" t="s">
        <v>439</v>
      </c>
      <c r="E367" t="s">
        <v>88</v>
      </c>
      <c r="F367" s="6">
        <v>5420</v>
      </c>
      <c r="G367" s="6">
        <v>21</v>
      </c>
      <c r="H367" s="6">
        <v>1</v>
      </c>
      <c r="I367" s="2">
        <v>42758823</v>
      </c>
      <c r="J367" s="2">
        <v>0</v>
      </c>
      <c r="K367" s="2">
        <v>86867240</v>
      </c>
      <c r="L367" s="2">
        <v>214167</v>
      </c>
      <c r="M367" s="2">
        <v>75399942</v>
      </c>
      <c r="N367" s="2">
        <v>71966223</v>
      </c>
      <c r="O367" s="2">
        <v>3433719</v>
      </c>
      <c r="P367" s="2">
        <v>11720632</v>
      </c>
      <c r="Q367" s="5">
        <v>0.13489999999999999</v>
      </c>
      <c r="R367" t="s">
        <v>42</v>
      </c>
      <c r="S367" s="3">
        <v>0.49309037561225599</v>
      </c>
      <c r="T367" s="3">
        <v>3.2193609466583699</v>
      </c>
      <c r="U367" s="3">
        <v>0.87822125755849501</v>
      </c>
      <c r="V367" s="3">
        <v>1.2511195642592901</v>
      </c>
      <c r="W367" s="3">
        <v>0.733107176500158</v>
      </c>
      <c r="X367" s="3">
        <v>0.87359280212179802</v>
      </c>
      <c r="Y367" s="3">
        <v>4.5642931200297001</v>
      </c>
      <c r="Z367" s="3">
        <v>0.51376922336611197</v>
      </c>
      <c r="AA367" s="3">
        <v>0</v>
      </c>
      <c r="AB367" s="3">
        <v>0</v>
      </c>
      <c r="AC367" s="3">
        <v>14.9685358945444</v>
      </c>
      <c r="AD367" s="3">
        <v>0</v>
      </c>
      <c r="AE367" s="3">
        <v>3.95283538420238</v>
      </c>
      <c r="AF367" s="3">
        <v>0</v>
      </c>
      <c r="AG367" s="3">
        <v>-0.289114102379462</v>
      </c>
      <c r="AH367" s="2">
        <v>11519699</v>
      </c>
      <c r="AI367" s="3">
        <v>1.5747785614291101</v>
      </c>
      <c r="AJ367" s="3">
        <v>1.5747785614291101</v>
      </c>
      <c r="AL367">
        <f t="shared" si="5"/>
        <v>1</v>
      </c>
    </row>
    <row r="368" spans="1:38" ht="14.45" hidden="1" customHeight="1" x14ac:dyDescent="0.25">
      <c r="A368">
        <v>3541</v>
      </c>
      <c r="B368" s="1">
        <v>45838</v>
      </c>
      <c r="C368">
        <v>1</v>
      </c>
      <c r="D368" s="16" t="s">
        <v>440</v>
      </c>
      <c r="E368" t="s">
        <v>41</v>
      </c>
      <c r="F368" s="6">
        <v>9273</v>
      </c>
      <c r="G368" s="6">
        <v>23</v>
      </c>
      <c r="H368" s="6">
        <v>6</v>
      </c>
      <c r="I368" s="2">
        <v>41007147</v>
      </c>
      <c r="J368" s="2">
        <v>5917083</v>
      </c>
      <c r="K368" s="2">
        <v>92612086</v>
      </c>
      <c r="L368" s="2">
        <v>441817</v>
      </c>
      <c r="M368" s="2">
        <v>83813309</v>
      </c>
      <c r="N368" s="2">
        <v>81867187</v>
      </c>
      <c r="O368" s="2">
        <v>1946122</v>
      </c>
      <c r="P368" s="2">
        <v>8238329</v>
      </c>
      <c r="Q368" s="5">
        <v>8.8999999999999996E-2</v>
      </c>
      <c r="R368" t="s">
        <v>42</v>
      </c>
      <c r="S368" s="3">
        <v>0.95412384945092399</v>
      </c>
      <c r="T368" s="3">
        <v>3.9875162729840699</v>
      </c>
      <c r="U368" s="3">
        <v>0.83397564421340398</v>
      </c>
      <c r="V368" s="3">
        <v>0.38725200755858502</v>
      </c>
      <c r="W368" s="3">
        <v>0.227496928767076</v>
      </c>
      <c r="X368" s="3">
        <v>0.95302655412726001</v>
      </c>
      <c r="Y368" s="3">
        <v>1.9275874998437199</v>
      </c>
      <c r="Z368" s="3">
        <v>0.48630007371640499</v>
      </c>
      <c r="AA368" s="3">
        <v>59.704656126260602</v>
      </c>
      <c r="AB368" s="3">
        <v>71.823824952851496</v>
      </c>
      <c r="AC368" s="3">
        <v>24.5787661018671</v>
      </c>
      <c r="AD368" s="3">
        <v>0.20801548469355899</v>
      </c>
      <c r="AE368" s="3">
        <v>2.1013693612300202</v>
      </c>
      <c r="AF368" s="3">
        <v>0</v>
      </c>
      <c r="AG368" s="3">
        <v>0</v>
      </c>
      <c r="AH368" s="2">
        <v>55450961</v>
      </c>
      <c r="AI368" s="3">
        <v>0</v>
      </c>
      <c r="AJ368" s="3">
        <v>0</v>
      </c>
      <c r="AL368">
        <f t="shared" si="5"/>
        <v>1</v>
      </c>
    </row>
    <row r="369" spans="1:38" ht="14.45" customHeight="1" x14ac:dyDescent="0.25">
      <c r="A369">
        <v>68316</v>
      </c>
      <c r="B369" s="1">
        <v>45838</v>
      </c>
      <c r="C369">
        <v>2</v>
      </c>
      <c r="D369" s="16" t="s">
        <v>441</v>
      </c>
      <c r="E369" t="s">
        <v>71</v>
      </c>
      <c r="F369" s="6">
        <v>6933</v>
      </c>
      <c r="G369" s="6">
        <v>15</v>
      </c>
      <c r="H369" s="6">
        <v>2</v>
      </c>
      <c r="I369" s="2">
        <v>30594172</v>
      </c>
      <c r="J369" s="2">
        <v>0</v>
      </c>
      <c r="K369" s="2">
        <v>78330281</v>
      </c>
      <c r="L369" s="2">
        <v>598816</v>
      </c>
      <c r="M369" s="2">
        <v>69006594</v>
      </c>
      <c r="N369" s="2">
        <v>65706321</v>
      </c>
      <c r="O369" s="2">
        <v>3300273</v>
      </c>
      <c r="P369" s="2">
        <v>8931615</v>
      </c>
      <c r="Q369" s="5">
        <v>0.114</v>
      </c>
      <c r="R369" t="s">
        <v>42</v>
      </c>
      <c r="S369" s="3">
        <v>1.5289514919523901</v>
      </c>
      <c r="T369" s="3">
        <v>4.9754015308588002</v>
      </c>
      <c r="U369" s="3">
        <v>0.69875281322368399</v>
      </c>
      <c r="V369" s="3">
        <v>1.8878955116026701</v>
      </c>
      <c r="W369" s="3">
        <v>0.71236770192702104</v>
      </c>
      <c r="X369" s="3">
        <v>1.58262822082585</v>
      </c>
      <c r="Y369" s="3">
        <v>6.4667588112564198</v>
      </c>
      <c r="Z369" s="3">
        <v>0.67640622664546102</v>
      </c>
      <c r="AA369" s="3">
        <v>0</v>
      </c>
      <c r="AB369" s="3">
        <v>0</v>
      </c>
      <c r="AC369" s="3">
        <v>25.3341233385847</v>
      </c>
      <c r="AD369" s="3">
        <v>0</v>
      </c>
      <c r="AE369" s="3">
        <v>4.2132786425214004</v>
      </c>
      <c r="AF369" s="3">
        <v>0</v>
      </c>
      <c r="AG369" s="3">
        <v>0</v>
      </c>
      <c r="AH369" s="2">
        <v>3000000</v>
      </c>
      <c r="AI369" s="3">
        <v>0</v>
      </c>
      <c r="AJ369" s="3">
        <v>0</v>
      </c>
      <c r="AL369">
        <f t="shared" si="5"/>
        <v>1</v>
      </c>
    </row>
    <row r="370" spans="1:38" ht="14.45" customHeight="1" x14ac:dyDescent="0.25">
      <c r="A370">
        <v>66549</v>
      </c>
      <c r="B370" s="1">
        <v>45838</v>
      </c>
      <c r="C370">
        <v>2</v>
      </c>
      <c r="D370" s="16" t="s">
        <v>442</v>
      </c>
      <c r="E370" t="s">
        <v>53</v>
      </c>
      <c r="F370" s="6">
        <v>3317</v>
      </c>
      <c r="G370" s="6">
        <v>10</v>
      </c>
      <c r="H370" s="6">
        <v>0</v>
      </c>
      <c r="I370" s="2">
        <v>19009830</v>
      </c>
      <c r="J370" s="2">
        <v>0</v>
      </c>
      <c r="K370" s="2">
        <v>45967107</v>
      </c>
      <c r="L370" s="2">
        <v>454295</v>
      </c>
      <c r="M370" s="2">
        <v>36934864</v>
      </c>
      <c r="N370" s="2">
        <v>35431578</v>
      </c>
      <c r="O370" s="2">
        <v>1503286</v>
      </c>
      <c r="P370" s="2">
        <v>8453865</v>
      </c>
      <c r="Q370" s="5">
        <v>0.18390000000000001</v>
      </c>
      <c r="R370" t="s">
        <v>42</v>
      </c>
      <c r="S370" s="3">
        <v>1.9766090565586401</v>
      </c>
      <c r="T370" s="3">
        <v>4.1835436804843997</v>
      </c>
      <c r="U370" s="3">
        <v>0.56098483268194399</v>
      </c>
      <c r="V370" s="3">
        <v>0.51184045307085901</v>
      </c>
      <c r="W370" s="3">
        <v>0.26423697634329202</v>
      </c>
      <c r="X370" s="3">
        <v>0.75707147302211497</v>
      </c>
      <c r="Y370" s="3">
        <v>1.1509528481942899</v>
      </c>
      <c r="Z370" s="3">
        <v>0.199731128897847</v>
      </c>
      <c r="AA370" s="3">
        <v>0</v>
      </c>
      <c r="AB370" s="3">
        <v>0</v>
      </c>
      <c r="AC370" s="3">
        <v>29.039136615667399</v>
      </c>
      <c r="AD370" s="3">
        <v>0</v>
      </c>
      <c r="AE370" s="3">
        <v>3.2703515581261202</v>
      </c>
      <c r="AF370" s="3">
        <v>0</v>
      </c>
      <c r="AG370" s="3">
        <v>0</v>
      </c>
      <c r="AH370" s="2">
        <v>4000000</v>
      </c>
      <c r="AI370" s="3">
        <v>0</v>
      </c>
      <c r="AJ370" s="3">
        <v>0</v>
      </c>
      <c r="AL370">
        <f t="shared" si="5"/>
        <v>1</v>
      </c>
    </row>
    <row r="371" spans="1:38" ht="14.45" hidden="1" customHeight="1" x14ac:dyDescent="0.25">
      <c r="A371">
        <v>15563</v>
      </c>
      <c r="B371" s="1">
        <v>45838</v>
      </c>
      <c r="C371">
        <v>1</v>
      </c>
      <c r="D371" s="16" t="s">
        <v>443</v>
      </c>
      <c r="E371" t="s">
        <v>55</v>
      </c>
      <c r="F371" s="6">
        <v>5484</v>
      </c>
      <c r="G371" s="6">
        <v>12</v>
      </c>
      <c r="H371" s="6">
        <v>2</v>
      </c>
      <c r="I371" s="2">
        <v>35995543</v>
      </c>
      <c r="J371" s="2">
        <v>0</v>
      </c>
      <c r="K371" s="2">
        <v>84992786</v>
      </c>
      <c r="L371" s="2">
        <v>961773</v>
      </c>
      <c r="M371" s="2">
        <v>66733979</v>
      </c>
      <c r="N371" s="2">
        <v>65647526</v>
      </c>
      <c r="O371" s="2">
        <v>1086453</v>
      </c>
      <c r="P371" s="2">
        <v>18056241</v>
      </c>
      <c r="Q371" s="5">
        <v>0.21240000000000001</v>
      </c>
      <c r="R371" t="s">
        <v>42</v>
      </c>
      <c r="S371" s="3">
        <v>2.2631873721612101</v>
      </c>
      <c r="T371" s="3">
        <v>3.9280157259464299</v>
      </c>
      <c r="U371" s="3">
        <v>0.47350984979773297</v>
      </c>
      <c r="V371" s="3">
        <v>3.6017181349368701</v>
      </c>
      <c r="W371" s="3">
        <v>1.5786065513722101</v>
      </c>
      <c r="X371" s="3">
        <v>0.550065323365173</v>
      </c>
      <c r="Y371" s="3">
        <v>7.1801101901553004</v>
      </c>
      <c r="Z371" s="3">
        <v>0.28157023380447799</v>
      </c>
      <c r="AA371" s="3">
        <v>0</v>
      </c>
      <c r="AB371" s="3">
        <v>0</v>
      </c>
      <c r="AC371" s="3">
        <v>7.5302590975191697</v>
      </c>
      <c r="AD371" s="3">
        <v>0</v>
      </c>
      <c r="AE371" s="3">
        <v>1.278288489096</v>
      </c>
      <c r="AF371" s="3">
        <v>0</v>
      </c>
      <c r="AG371" s="3">
        <v>0</v>
      </c>
      <c r="AH371" s="2">
        <v>3000000</v>
      </c>
      <c r="AI371" s="3">
        <v>0</v>
      </c>
      <c r="AJ371" s="3">
        <v>0</v>
      </c>
      <c r="AL371">
        <f t="shared" si="5"/>
        <v>1</v>
      </c>
    </row>
    <row r="372" spans="1:38" ht="14.45" hidden="1" customHeight="1" x14ac:dyDescent="0.25">
      <c r="A372">
        <v>11836</v>
      </c>
      <c r="B372" s="1">
        <v>45838</v>
      </c>
      <c r="C372">
        <v>1</v>
      </c>
      <c r="D372" s="16" t="s">
        <v>444</v>
      </c>
      <c r="E372" t="s">
        <v>45</v>
      </c>
      <c r="F372" s="6">
        <v>44213</v>
      </c>
      <c r="G372" s="6">
        <v>148</v>
      </c>
      <c r="H372" s="6">
        <v>10</v>
      </c>
      <c r="I372" s="2">
        <v>608455720</v>
      </c>
      <c r="J372" s="2">
        <v>84162456</v>
      </c>
      <c r="K372" s="2">
        <v>773376009</v>
      </c>
      <c r="L372" s="2">
        <v>2197648</v>
      </c>
      <c r="M372" s="2">
        <v>700641784</v>
      </c>
      <c r="N372" s="2">
        <v>659948613</v>
      </c>
      <c r="O372" s="2">
        <v>40693171</v>
      </c>
      <c r="P372" s="2">
        <v>72645470</v>
      </c>
      <c r="Q372" s="5">
        <v>9.3899999999999997E-2</v>
      </c>
      <c r="R372" t="s">
        <v>42</v>
      </c>
      <c r="S372" s="3">
        <v>0.56832587885461505</v>
      </c>
      <c r="T372" s="3">
        <v>3.7461392211353202</v>
      </c>
      <c r="U372" s="3">
        <v>0.68873060104378703</v>
      </c>
      <c r="V372" s="3">
        <v>2.3718470425423899</v>
      </c>
      <c r="W372" s="3">
        <v>1.2163835028126599</v>
      </c>
      <c r="X372" s="3">
        <v>1.1814682258225799</v>
      </c>
      <c r="Y372" s="3">
        <v>19.865848483050598</v>
      </c>
      <c r="Z372" s="3">
        <v>3.4394931989565198</v>
      </c>
      <c r="AA372" s="3">
        <v>107.360975157845</v>
      </c>
      <c r="AB372" s="3">
        <v>115.85368777984399</v>
      </c>
      <c r="AC372" s="3">
        <v>9.2143438858600497</v>
      </c>
      <c r="AD372" s="3">
        <v>-4.9948496444444501</v>
      </c>
      <c r="AE372" s="3">
        <v>5.2617576090338698</v>
      </c>
      <c r="AF372" s="3">
        <v>0</v>
      </c>
      <c r="AG372" s="3">
        <v>0</v>
      </c>
      <c r="AH372" s="2">
        <v>100750000</v>
      </c>
      <c r="AI372" s="3">
        <v>0</v>
      </c>
      <c r="AJ372" s="3">
        <v>0</v>
      </c>
      <c r="AL372">
        <f t="shared" si="5"/>
        <v>1</v>
      </c>
    </row>
    <row r="373" spans="1:38" ht="14.45" customHeight="1" x14ac:dyDescent="0.25">
      <c r="A373">
        <v>68686</v>
      </c>
      <c r="B373" s="1">
        <v>45838</v>
      </c>
      <c r="C373">
        <v>2</v>
      </c>
      <c r="D373" s="16" t="s">
        <v>445</v>
      </c>
      <c r="E373" t="s">
        <v>47</v>
      </c>
      <c r="F373" s="6">
        <v>5681</v>
      </c>
      <c r="G373" s="6">
        <v>28</v>
      </c>
      <c r="H373" s="6">
        <v>2</v>
      </c>
      <c r="I373" s="2">
        <v>50284685</v>
      </c>
      <c r="J373" s="2">
        <v>0</v>
      </c>
      <c r="K373" s="2">
        <v>91032165</v>
      </c>
      <c r="L373" s="2">
        <v>184166</v>
      </c>
      <c r="M373" s="2">
        <v>82744636</v>
      </c>
      <c r="N373" s="2">
        <v>81042518</v>
      </c>
      <c r="O373" s="2">
        <v>1702118</v>
      </c>
      <c r="P373" s="2">
        <v>8463223</v>
      </c>
      <c r="Q373" s="5">
        <v>9.2899999999999996E-2</v>
      </c>
      <c r="R373" t="s">
        <v>42</v>
      </c>
      <c r="S373" s="3">
        <v>0.40461742286366598</v>
      </c>
      <c r="T373" s="3">
        <v>3.3891998504045202</v>
      </c>
      <c r="U373" s="3">
        <v>0.83892257103967105</v>
      </c>
      <c r="V373" s="3">
        <v>1.86241198488168</v>
      </c>
      <c r="W373" s="3">
        <v>0.99618402700543895</v>
      </c>
      <c r="X373" s="3">
        <v>1.30155732306964</v>
      </c>
      <c r="Y373" s="3">
        <v>11.065618854660899</v>
      </c>
      <c r="Z373" s="3">
        <v>1.3483161202298499</v>
      </c>
      <c r="AA373" s="3">
        <v>0</v>
      </c>
      <c r="AB373" s="3">
        <v>0</v>
      </c>
      <c r="AC373" s="3">
        <v>19.2750518456855</v>
      </c>
      <c r="AD373" s="3">
        <v>-3.5475137545117299</v>
      </c>
      <c r="AE373" s="3">
        <v>1.8697984388265401</v>
      </c>
      <c r="AF373" s="3">
        <v>0</v>
      </c>
      <c r="AG373" s="3">
        <v>0</v>
      </c>
      <c r="AH373" s="2">
        <v>28292750</v>
      </c>
      <c r="AI373" s="3">
        <v>0.47263318005445398</v>
      </c>
      <c r="AJ373" s="3">
        <v>0.47263318005445398</v>
      </c>
      <c r="AL373">
        <f t="shared" si="5"/>
        <v>1</v>
      </c>
    </row>
    <row r="374" spans="1:38" ht="14.45" customHeight="1" x14ac:dyDescent="0.25">
      <c r="A374">
        <v>67544</v>
      </c>
      <c r="B374" s="1">
        <v>45838</v>
      </c>
      <c r="C374">
        <v>2</v>
      </c>
      <c r="D374" s="16" t="s">
        <v>446</v>
      </c>
      <c r="E374" t="s">
        <v>55</v>
      </c>
      <c r="F374" s="6">
        <v>4858</v>
      </c>
      <c r="G374" s="6">
        <v>14</v>
      </c>
      <c r="H374" s="6">
        <v>0</v>
      </c>
      <c r="I374" s="2">
        <v>38845694</v>
      </c>
      <c r="J374" s="2">
        <v>0</v>
      </c>
      <c r="K374" s="2">
        <v>79454663</v>
      </c>
      <c r="L374" s="2">
        <v>258226</v>
      </c>
      <c r="M374" s="2">
        <v>62604431</v>
      </c>
      <c r="N374" s="2">
        <v>60315826</v>
      </c>
      <c r="O374" s="2">
        <v>2288605</v>
      </c>
      <c r="P374" s="2">
        <v>17521775</v>
      </c>
      <c r="Q374" s="5">
        <v>0.22020000000000001</v>
      </c>
      <c r="R374" t="s">
        <v>42</v>
      </c>
      <c r="S374" s="3">
        <v>0.64999583473156297</v>
      </c>
      <c r="T374" s="3">
        <v>3.7091693410114899</v>
      </c>
      <c r="U374" s="3">
        <v>0.85292595242212299</v>
      </c>
      <c r="V374" s="3">
        <v>3.3473645753374899</v>
      </c>
      <c r="W374" s="3">
        <v>1.13399956247403</v>
      </c>
      <c r="X374" s="3">
        <v>1.44003090793023</v>
      </c>
      <c r="Y374" s="3">
        <v>7.4210917558295302</v>
      </c>
      <c r="Z374" s="3">
        <v>0.67571921223734499</v>
      </c>
      <c r="AA374" s="3">
        <v>0</v>
      </c>
      <c r="AB374" s="3">
        <v>0</v>
      </c>
      <c r="AC374" s="3">
        <v>20.126185671443899</v>
      </c>
      <c r="AD374" s="3">
        <v>-2.46464755996467</v>
      </c>
      <c r="AE374" s="3">
        <v>2.8803910476594701</v>
      </c>
      <c r="AF374" s="3">
        <v>0</v>
      </c>
      <c r="AG374" s="3">
        <v>-14.9473840407151</v>
      </c>
      <c r="AH374" s="2">
        <v>5000000</v>
      </c>
      <c r="AI374" s="3">
        <v>0</v>
      </c>
      <c r="AJ374" s="3">
        <v>0</v>
      </c>
      <c r="AL374">
        <f t="shared" si="5"/>
        <v>1</v>
      </c>
    </row>
    <row r="375" spans="1:38" ht="14.45" hidden="1" customHeight="1" x14ac:dyDescent="0.25">
      <c r="A375">
        <v>6443</v>
      </c>
      <c r="B375" s="1">
        <v>45838</v>
      </c>
      <c r="C375">
        <v>1</v>
      </c>
      <c r="D375" s="16" t="s">
        <v>447</v>
      </c>
      <c r="E375" t="s">
        <v>41</v>
      </c>
      <c r="F375" s="6">
        <v>685</v>
      </c>
      <c r="G375" s="6">
        <v>1</v>
      </c>
      <c r="H375" s="6">
        <v>1</v>
      </c>
      <c r="I375" s="2">
        <v>2006318</v>
      </c>
      <c r="J375" s="2">
        <v>0</v>
      </c>
      <c r="K375" s="2">
        <v>4034360</v>
      </c>
      <c r="L375" s="2">
        <v>-17580</v>
      </c>
      <c r="M375" s="2">
        <v>2890798</v>
      </c>
      <c r="N375" s="2">
        <v>2890798</v>
      </c>
      <c r="O375" s="2">
        <v>0</v>
      </c>
      <c r="P375" s="2">
        <v>1137745</v>
      </c>
      <c r="Q375" s="5">
        <v>0.28199999999999997</v>
      </c>
      <c r="R375" t="s">
        <v>42</v>
      </c>
      <c r="S375" s="3">
        <v>-0.87151369733985096</v>
      </c>
      <c r="T375" s="3">
        <v>3.8375355694583502</v>
      </c>
      <c r="U375" s="3">
        <v>1.22394904458599</v>
      </c>
      <c r="V375" s="3">
        <v>0.87373985579554203</v>
      </c>
      <c r="W375" s="3">
        <v>0.87373985579554203</v>
      </c>
      <c r="X375" s="3">
        <v>1.3147965576743099</v>
      </c>
      <c r="Y375" s="3">
        <v>1.5407670435818199</v>
      </c>
      <c r="Z375" s="3">
        <v>0</v>
      </c>
      <c r="AA375" s="3">
        <v>0</v>
      </c>
      <c r="AB375" s="3">
        <v>0</v>
      </c>
      <c r="AC375" s="3">
        <v>36.743696645812499</v>
      </c>
      <c r="AD375" s="3">
        <v>0</v>
      </c>
      <c r="AE375" s="3">
        <v>0</v>
      </c>
      <c r="AF375" s="3">
        <v>0</v>
      </c>
      <c r="AG375" s="3">
        <v>0</v>
      </c>
      <c r="AH375" s="2">
        <v>250000</v>
      </c>
      <c r="AI375" s="3">
        <v>0</v>
      </c>
      <c r="AJ375" s="3">
        <v>0</v>
      </c>
      <c r="AL375">
        <f t="shared" si="5"/>
        <v>0</v>
      </c>
    </row>
    <row r="376" spans="1:38" ht="14.45" hidden="1" customHeight="1" x14ac:dyDescent="0.25">
      <c r="A376">
        <v>2641</v>
      </c>
      <c r="B376" s="1">
        <v>45838</v>
      </c>
      <c r="C376">
        <v>1</v>
      </c>
      <c r="D376" s="16" t="s">
        <v>448</v>
      </c>
      <c r="E376" t="s">
        <v>41</v>
      </c>
      <c r="F376" s="6">
        <v>752</v>
      </c>
      <c r="G376" s="6">
        <v>0</v>
      </c>
      <c r="H376" s="6">
        <v>3</v>
      </c>
      <c r="I376" s="2">
        <v>402413</v>
      </c>
      <c r="J376" s="2">
        <v>0</v>
      </c>
      <c r="K376" s="2">
        <v>8834015</v>
      </c>
      <c r="L376" s="2">
        <v>56566</v>
      </c>
      <c r="M376" s="2">
        <v>8252299</v>
      </c>
      <c r="N376" s="2">
        <v>8252299</v>
      </c>
      <c r="O376" s="2">
        <v>0</v>
      </c>
      <c r="P376" s="2">
        <v>555907</v>
      </c>
      <c r="Q376" s="5">
        <v>7.0199999999999999E-2</v>
      </c>
      <c r="R376" t="s">
        <v>42</v>
      </c>
      <c r="S376" s="3">
        <v>1.28064079583293</v>
      </c>
      <c r="T376" s="3">
        <v>2.0314885134335898</v>
      </c>
      <c r="U376" s="3">
        <v>0.38130550815942599</v>
      </c>
      <c r="V376" s="3">
        <v>0.44084062890612402</v>
      </c>
      <c r="W376" s="3">
        <v>0.44084062890612402</v>
      </c>
      <c r="X376" s="3">
        <v>1.7852305964270501</v>
      </c>
      <c r="Y376" s="3">
        <v>0.31911812587357202</v>
      </c>
      <c r="Z376" s="3">
        <v>0</v>
      </c>
      <c r="AA376" s="3">
        <v>0</v>
      </c>
      <c r="AB376" s="3">
        <v>0</v>
      </c>
      <c r="AC376" s="3">
        <v>94.925127476011795</v>
      </c>
      <c r="AD376" s="3">
        <v>0</v>
      </c>
      <c r="AE376" s="3">
        <v>0</v>
      </c>
      <c r="AF376" s="3">
        <v>0</v>
      </c>
      <c r="AG376" s="3">
        <v>0</v>
      </c>
      <c r="AH376" s="2">
        <v>0</v>
      </c>
      <c r="AI376" s="3">
        <v>0</v>
      </c>
      <c r="AJ376" s="3">
        <v>0</v>
      </c>
      <c r="AL376">
        <f t="shared" si="5"/>
        <v>1</v>
      </c>
    </row>
    <row r="377" spans="1:38" ht="14.45" hidden="1" customHeight="1" x14ac:dyDescent="0.25">
      <c r="A377">
        <v>9931</v>
      </c>
      <c r="B377" s="1">
        <v>45838</v>
      </c>
      <c r="C377">
        <v>1</v>
      </c>
      <c r="D377" s="16" t="s">
        <v>449</v>
      </c>
      <c r="E377" t="s">
        <v>80</v>
      </c>
      <c r="F377" s="6">
        <v>7848</v>
      </c>
      <c r="G377" s="6">
        <v>18</v>
      </c>
      <c r="H377" s="6">
        <v>2</v>
      </c>
      <c r="I377" s="2">
        <v>56866151</v>
      </c>
      <c r="J377" s="2">
        <v>332203</v>
      </c>
      <c r="K377" s="2">
        <v>83413414</v>
      </c>
      <c r="L377" s="2">
        <v>171156</v>
      </c>
      <c r="M377" s="2">
        <v>70999806</v>
      </c>
      <c r="N377" s="2">
        <v>68311075</v>
      </c>
      <c r="O377" s="2">
        <v>2688731</v>
      </c>
      <c r="P377" s="2">
        <v>12333966</v>
      </c>
      <c r="Q377" s="5">
        <v>0.1479</v>
      </c>
      <c r="R377" t="s">
        <v>42</v>
      </c>
      <c r="S377" s="3">
        <v>0.41038003791572403</v>
      </c>
      <c r="T377" s="3">
        <v>3.0235448701332399</v>
      </c>
      <c r="U377" s="3">
        <v>0.86141156279889697</v>
      </c>
      <c r="V377" s="3">
        <v>0.90218696180087898</v>
      </c>
      <c r="W377" s="3">
        <v>0.22515151412305001</v>
      </c>
      <c r="X377" s="3">
        <v>0.36565864990581098</v>
      </c>
      <c r="Y377" s="3">
        <v>4.1595623013716798</v>
      </c>
      <c r="Z377" s="3">
        <v>0.39194205659396197</v>
      </c>
      <c r="AA377" s="3">
        <v>2.69339967371404</v>
      </c>
      <c r="AB377" s="3">
        <v>2.69339967371404</v>
      </c>
      <c r="AC377" s="3">
        <v>12.532448318204599</v>
      </c>
      <c r="AD377" s="3">
        <v>0</v>
      </c>
      <c r="AE377" s="3">
        <v>3.2233796353186102</v>
      </c>
      <c r="AF377" s="3">
        <v>0</v>
      </c>
      <c r="AG377" s="3">
        <v>3.0922738071436199E-2</v>
      </c>
      <c r="AH377" s="2">
        <v>3000000</v>
      </c>
      <c r="AI377" s="3">
        <v>0.81076922054106504</v>
      </c>
      <c r="AJ377" s="3">
        <v>0.81076922054106504</v>
      </c>
      <c r="AL377">
        <f t="shared" si="5"/>
        <v>1</v>
      </c>
    </row>
    <row r="378" spans="1:38" ht="14.45" hidden="1" customHeight="1" x14ac:dyDescent="0.25">
      <c r="A378">
        <v>23582</v>
      </c>
      <c r="B378" s="1">
        <v>45838</v>
      </c>
      <c r="C378">
        <v>1</v>
      </c>
      <c r="D378" s="16" t="s">
        <v>450</v>
      </c>
      <c r="E378" t="s">
        <v>55</v>
      </c>
      <c r="F378" s="6">
        <v>2304</v>
      </c>
      <c r="G378" s="6">
        <v>8</v>
      </c>
      <c r="H378" s="6">
        <v>0</v>
      </c>
      <c r="I378" s="2">
        <v>9091126</v>
      </c>
      <c r="J378" s="2">
        <v>0</v>
      </c>
      <c r="K378" s="2">
        <v>24339064</v>
      </c>
      <c r="L378" s="2">
        <v>21119</v>
      </c>
      <c r="M378" s="2">
        <v>21866482</v>
      </c>
      <c r="N378" s="2">
        <v>21198813</v>
      </c>
      <c r="O378" s="2">
        <v>667669</v>
      </c>
      <c r="P378" s="2">
        <v>2332847</v>
      </c>
      <c r="Q378" s="5">
        <v>9.5799999999999996E-2</v>
      </c>
      <c r="R378" t="s">
        <v>42</v>
      </c>
      <c r="S378" s="3">
        <v>0.17353995207046599</v>
      </c>
      <c r="T378" s="3">
        <v>4.2459151263992698</v>
      </c>
      <c r="U378" s="3">
        <v>0.90585155541058704</v>
      </c>
      <c r="V378" s="3">
        <v>2.4956864529212299</v>
      </c>
      <c r="W378" s="3">
        <v>0.74370325524032999</v>
      </c>
      <c r="X378" s="3">
        <v>1.48468957530673</v>
      </c>
      <c r="Y378" s="3">
        <v>9.7257128307171392</v>
      </c>
      <c r="Z378" s="3">
        <v>0.98197610044722194</v>
      </c>
      <c r="AA378" s="3">
        <v>0</v>
      </c>
      <c r="AB378" s="3">
        <v>0</v>
      </c>
      <c r="AC378" s="3">
        <v>22.6830251155098</v>
      </c>
      <c r="AD378" s="3">
        <v>0</v>
      </c>
      <c r="AE378" s="3">
        <v>2.7431991632874602</v>
      </c>
      <c r="AF378" s="3">
        <v>0</v>
      </c>
      <c r="AG378" s="3">
        <v>0</v>
      </c>
      <c r="AH378" s="2">
        <v>1000000</v>
      </c>
      <c r="AI378" s="3">
        <v>0</v>
      </c>
      <c r="AJ378" s="3">
        <v>0</v>
      </c>
      <c r="AL378">
        <f t="shared" si="5"/>
        <v>1</v>
      </c>
    </row>
    <row r="379" spans="1:38" ht="14.45" hidden="1" customHeight="1" x14ac:dyDescent="0.25">
      <c r="A379">
        <v>11782</v>
      </c>
      <c r="B379" s="1">
        <v>45838</v>
      </c>
      <c r="C379">
        <v>1</v>
      </c>
      <c r="D379" s="16" t="s">
        <v>451</v>
      </c>
      <c r="E379" t="s">
        <v>80</v>
      </c>
      <c r="F379" s="6">
        <v>1713</v>
      </c>
      <c r="G379" s="6">
        <v>6</v>
      </c>
      <c r="H379" s="6">
        <v>0</v>
      </c>
      <c r="I379" s="2">
        <v>12265333</v>
      </c>
      <c r="J379" s="2">
        <v>0</v>
      </c>
      <c r="K379" s="2">
        <v>18297773</v>
      </c>
      <c r="L379" s="2">
        <v>112900</v>
      </c>
      <c r="M379" s="2">
        <v>16475580</v>
      </c>
      <c r="N379" s="2">
        <v>14042445</v>
      </c>
      <c r="O379" s="2">
        <v>2433135</v>
      </c>
      <c r="P379" s="2">
        <v>1631901</v>
      </c>
      <c r="Q379" s="5">
        <v>8.9200000000000002E-2</v>
      </c>
      <c r="R379" t="s">
        <v>42</v>
      </c>
      <c r="S379" s="3">
        <v>1.23402995544868</v>
      </c>
      <c r="T379" s="3">
        <v>3.8406968979230398</v>
      </c>
      <c r="U379" s="3">
        <v>0.71109092681825403</v>
      </c>
      <c r="V379" s="3">
        <v>1.27031202495684</v>
      </c>
      <c r="W379" s="3">
        <v>0.54897001165806103</v>
      </c>
      <c r="X379" s="3">
        <v>1.4493776891340799</v>
      </c>
      <c r="Y379" s="3">
        <v>9.5476380000992709</v>
      </c>
      <c r="Z379" s="3">
        <v>1.73687006748571</v>
      </c>
      <c r="AA379" s="3">
        <v>0</v>
      </c>
      <c r="AB379" s="3">
        <v>0</v>
      </c>
      <c r="AC379" s="3">
        <v>24.092379985258301</v>
      </c>
      <c r="AD379" s="3">
        <v>0</v>
      </c>
      <c r="AE379" s="3">
        <v>13.2974378903925</v>
      </c>
      <c r="AF379" s="3">
        <v>0</v>
      </c>
      <c r="AG379" s="3">
        <v>0</v>
      </c>
      <c r="AH379" s="2">
        <v>3100000</v>
      </c>
      <c r="AI379" s="3">
        <v>0</v>
      </c>
      <c r="AJ379" s="3">
        <v>0</v>
      </c>
      <c r="AL379">
        <f t="shared" si="5"/>
        <v>1</v>
      </c>
    </row>
    <row r="380" spans="1:38" ht="14.45" customHeight="1" x14ac:dyDescent="0.25">
      <c r="A380">
        <v>67738</v>
      </c>
      <c r="B380" s="1">
        <v>45838</v>
      </c>
      <c r="C380">
        <v>2</v>
      </c>
      <c r="D380" s="16" t="s">
        <v>452</v>
      </c>
      <c r="E380" t="s">
        <v>106</v>
      </c>
      <c r="F380" s="6">
        <v>1918</v>
      </c>
      <c r="G380" s="6">
        <v>3</v>
      </c>
      <c r="H380" s="6">
        <v>0</v>
      </c>
      <c r="I380" s="2">
        <v>2872227</v>
      </c>
      <c r="J380" s="2">
        <v>0</v>
      </c>
      <c r="K380" s="2">
        <v>10932122</v>
      </c>
      <c r="L380" s="2">
        <v>28967</v>
      </c>
      <c r="M380" s="2">
        <v>8786160</v>
      </c>
      <c r="N380" s="2">
        <v>8786160</v>
      </c>
      <c r="O380" s="2">
        <v>0</v>
      </c>
      <c r="P380" s="2">
        <v>2080055</v>
      </c>
      <c r="Q380" s="5">
        <v>0.1903</v>
      </c>
      <c r="R380" t="s">
        <v>42</v>
      </c>
      <c r="S380" s="3">
        <v>0.52994286013273495</v>
      </c>
      <c r="T380" s="3">
        <v>3.5371357912032102</v>
      </c>
      <c r="U380" s="3">
        <v>0.93224065115906496</v>
      </c>
      <c r="V380" s="3">
        <v>9.3272572119125693E-2</v>
      </c>
      <c r="W380" s="3">
        <v>0</v>
      </c>
      <c r="X380" s="3">
        <v>1.21090707663426</v>
      </c>
      <c r="Y380" s="3">
        <v>0.128794671294749</v>
      </c>
      <c r="Z380" s="3">
        <v>0.182014417887989</v>
      </c>
      <c r="AA380" s="3">
        <v>0</v>
      </c>
      <c r="AB380" s="3">
        <v>0</v>
      </c>
      <c r="AC380" s="3">
        <v>52.150479111008799</v>
      </c>
      <c r="AD380" s="3">
        <v>0</v>
      </c>
      <c r="AE380" s="3">
        <v>0</v>
      </c>
      <c r="AF380" s="3">
        <v>0</v>
      </c>
      <c r="AG380" s="3">
        <v>-1.8685082846367</v>
      </c>
      <c r="AH380" s="2">
        <v>800000</v>
      </c>
      <c r="AI380" s="3">
        <v>0</v>
      </c>
      <c r="AJ380" s="3">
        <v>0</v>
      </c>
      <c r="AL380">
        <f t="shared" si="5"/>
        <v>1</v>
      </c>
    </row>
    <row r="381" spans="1:38" ht="14.45" hidden="1" customHeight="1" x14ac:dyDescent="0.25">
      <c r="A381">
        <v>12892</v>
      </c>
      <c r="B381" s="1">
        <v>45838</v>
      </c>
      <c r="C381">
        <v>1</v>
      </c>
      <c r="D381" s="16" t="s">
        <v>453</v>
      </c>
      <c r="E381" t="s">
        <v>55</v>
      </c>
      <c r="F381" s="6">
        <v>4720</v>
      </c>
      <c r="G381" s="6">
        <v>9</v>
      </c>
      <c r="H381" s="6">
        <v>0</v>
      </c>
      <c r="I381" s="2">
        <v>21353375</v>
      </c>
      <c r="J381" s="2">
        <v>0</v>
      </c>
      <c r="K381" s="2">
        <v>42492911</v>
      </c>
      <c r="L381" s="2">
        <v>295297</v>
      </c>
      <c r="M381" s="2">
        <v>37480148</v>
      </c>
      <c r="N381" s="2">
        <v>35605916</v>
      </c>
      <c r="O381" s="2">
        <v>1874232</v>
      </c>
      <c r="P381" s="2">
        <v>5111848</v>
      </c>
      <c r="Q381" s="5">
        <v>0.1198</v>
      </c>
      <c r="R381" t="s">
        <v>42</v>
      </c>
      <c r="S381" s="3">
        <v>1.3898647706202101</v>
      </c>
      <c r="T381" s="3">
        <v>4.2845123037110797</v>
      </c>
      <c r="U381" s="3">
        <v>0.69318304298251099</v>
      </c>
      <c r="V381" s="3">
        <v>2.4171541969360799</v>
      </c>
      <c r="W381" s="3">
        <v>1.2239938651384099</v>
      </c>
      <c r="X381" s="3">
        <v>3.95914463170342</v>
      </c>
      <c r="Y381" s="3">
        <v>10.0970138392221</v>
      </c>
      <c r="Z381" s="3">
        <v>3.67902175495046</v>
      </c>
      <c r="AA381" s="3">
        <v>0</v>
      </c>
      <c r="AB381" s="3">
        <v>0</v>
      </c>
      <c r="AC381" s="3">
        <v>47.235304731182097</v>
      </c>
      <c r="AD381" s="3">
        <v>0</v>
      </c>
      <c r="AE381" s="3">
        <v>4.4106933507097201</v>
      </c>
      <c r="AF381" s="3">
        <v>0</v>
      </c>
      <c r="AG381" s="3">
        <v>0</v>
      </c>
      <c r="AH381" s="2">
        <v>1000000</v>
      </c>
      <c r="AI381" s="3">
        <v>0</v>
      </c>
      <c r="AJ381" s="3">
        <v>0</v>
      </c>
      <c r="AL381">
        <f t="shared" si="5"/>
        <v>1</v>
      </c>
    </row>
    <row r="382" spans="1:38" ht="14.45" hidden="1" customHeight="1" x14ac:dyDescent="0.25">
      <c r="A382">
        <v>20394</v>
      </c>
      <c r="B382" s="1">
        <v>45838</v>
      </c>
      <c r="C382">
        <v>1</v>
      </c>
      <c r="D382" s="16" t="s">
        <v>454</v>
      </c>
      <c r="E382" t="s">
        <v>47</v>
      </c>
      <c r="F382" s="6">
        <v>8971</v>
      </c>
      <c r="G382" s="6">
        <v>33</v>
      </c>
      <c r="H382" s="6">
        <v>1</v>
      </c>
      <c r="I382" s="2">
        <v>95109646</v>
      </c>
      <c r="J382" s="2">
        <v>0</v>
      </c>
      <c r="K382" s="2">
        <v>178731962</v>
      </c>
      <c r="L382" s="2">
        <v>1246240</v>
      </c>
      <c r="M382" s="2">
        <v>154212230</v>
      </c>
      <c r="N382" s="2">
        <v>139649484</v>
      </c>
      <c r="O382" s="2">
        <v>14562746</v>
      </c>
      <c r="P382" s="2">
        <v>24670462</v>
      </c>
      <c r="Q382" s="5">
        <v>0.13800000000000001</v>
      </c>
      <c r="R382" t="s">
        <v>42</v>
      </c>
      <c r="S382" s="3">
        <v>1.39453513076749</v>
      </c>
      <c r="T382" s="3">
        <v>3.46417055501243</v>
      </c>
      <c r="U382" s="3">
        <v>0.66165334352692495</v>
      </c>
      <c r="V382" s="3">
        <v>1.5681700676290999</v>
      </c>
      <c r="W382" s="3">
        <v>0.80862670858852703</v>
      </c>
      <c r="X382" s="3">
        <v>0.38413559020080901</v>
      </c>
      <c r="Y382" s="3">
        <v>6.0456143869539201</v>
      </c>
      <c r="Z382" s="3">
        <v>0.356661338567555</v>
      </c>
      <c r="AA382" s="3">
        <v>0</v>
      </c>
      <c r="AB382" s="3">
        <v>0</v>
      </c>
      <c r="AC382" s="3">
        <v>21.8889853623383</v>
      </c>
      <c r="AD382" s="3">
        <v>0</v>
      </c>
      <c r="AE382" s="3">
        <v>8.1478129804226107</v>
      </c>
      <c r="AF382" s="3">
        <v>0</v>
      </c>
      <c r="AG382" s="3">
        <v>0</v>
      </c>
      <c r="AH382" s="2">
        <v>15000000</v>
      </c>
      <c r="AI382" s="3">
        <v>0.18240436680918301</v>
      </c>
      <c r="AJ382" s="3">
        <v>0.18240436680918301</v>
      </c>
      <c r="AL382">
        <f t="shared" si="5"/>
        <v>1</v>
      </c>
    </row>
    <row r="383" spans="1:38" ht="14.45" customHeight="1" x14ac:dyDescent="0.25">
      <c r="A383">
        <v>82791</v>
      </c>
      <c r="B383" s="1">
        <v>45838</v>
      </c>
      <c r="C383">
        <v>3</v>
      </c>
      <c r="D383" s="16" t="s">
        <v>455</v>
      </c>
      <c r="E383" t="s">
        <v>95</v>
      </c>
      <c r="F383" s="6">
        <v>50671</v>
      </c>
      <c r="G383" s="6">
        <v>288</v>
      </c>
      <c r="H383" s="6">
        <v>36</v>
      </c>
      <c r="I383" s="2">
        <v>1194195339</v>
      </c>
      <c r="J383" s="2">
        <v>835144479</v>
      </c>
      <c r="K383" s="2">
        <v>1718484299</v>
      </c>
      <c r="L383" s="2">
        <v>2033002</v>
      </c>
      <c r="M383" s="2">
        <v>1400343994</v>
      </c>
      <c r="N383" s="2">
        <v>0</v>
      </c>
      <c r="O383" s="2">
        <v>0</v>
      </c>
      <c r="P383" s="2">
        <v>226729349</v>
      </c>
      <c r="Q383" s="5">
        <v>0.13189999999999999</v>
      </c>
      <c r="R383" t="s">
        <v>42</v>
      </c>
      <c r="S383" s="3">
        <v>0.236604082002148</v>
      </c>
      <c r="T383" s="3">
        <v>2.27284858073644</v>
      </c>
      <c r="U383" s="3">
        <v>0.89169634428686495</v>
      </c>
      <c r="V383" s="3">
        <v>0.53902898376661601</v>
      </c>
      <c r="W383" s="3">
        <v>0.23843971811047199</v>
      </c>
      <c r="X383" s="3">
        <v>0.331404241061102</v>
      </c>
      <c r="Y383" s="3">
        <v>2.8390938484104198</v>
      </c>
      <c r="Z383" s="3">
        <v>5.9348293722662301E-2</v>
      </c>
      <c r="AA383" s="3">
        <v>286.85327500322899</v>
      </c>
      <c r="AB383" s="3">
        <v>368.34423187092602</v>
      </c>
      <c r="AC383" s="3">
        <v>7.1760303583663996</v>
      </c>
      <c r="AD383" s="3">
        <v>-20.992970786503701</v>
      </c>
      <c r="AE383" s="3">
        <v>0</v>
      </c>
      <c r="AF383" s="3">
        <v>7.6229966183706201</v>
      </c>
      <c r="AG383" s="3">
        <v>0</v>
      </c>
      <c r="AH383" s="2">
        <v>274000000</v>
      </c>
      <c r="AI383" s="3">
        <v>2.75719664329826</v>
      </c>
      <c r="AJ383" s="3">
        <v>2.7626802739154899</v>
      </c>
      <c r="AL383">
        <f t="shared" si="5"/>
        <v>1</v>
      </c>
    </row>
    <row r="384" spans="1:38" ht="14.45" hidden="1" customHeight="1" x14ac:dyDescent="0.25">
      <c r="A384">
        <v>6062</v>
      </c>
      <c r="B384" s="1">
        <v>45838</v>
      </c>
      <c r="C384">
        <v>1</v>
      </c>
      <c r="D384" s="16" t="s">
        <v>455</v>
      </c>
      <c r="E384" t="s">
        <v>55</v>
      </c>
      <c r="F384" s="6">
        <v>14156</v>
      </c>
      <c r="G384" s="6">
        <v>46</v>
      </c>
      <c r="H384" s="6">
        <v>2</v>
      </c>
      <c r="I384" s="2">
        <v>103783230</v>
      </c>
      <c r="J384" s="2">
        <v>0</v>
      </c>
      <c r="K384" s="2">
        <v>204146453</v>
      </c>
      <c r="L384" s="2">
        <v>897985</v>
      </c>
      <c r="M384" s="2">
        <v>187658281</v>
      </c>
      <c r="N384" s="2">
        <v>182202065</v>
      </c>
      <c r="O384" s="2">
        <v>5456216</v>
      </c>
      <c r="P384" s="2">
        <v>17231337</v>
      </c>
      <c r="Q384" s="5">
        <v>8.4400000000000003E-2</v>
      </c>
      <c r="R384" t="s">
        <v>42</v>
      </c>
      <c r="S384" s="3">
        <v>0.87974587537898596</v>
      </c>
      <c r="T384" s="3">
        <v>3.4000600539456798</v>
      </c>
      <c r="U384" s="3">
        <v>0.801101339565087</v>
      </c>
      <c r="V384" s="3">
        <v>0.78043437268236904</v>
      </c>
      <c r="W384" s="3">
        <v>0.336043694149816</v>
      </c>
      <c r="X384" s="3">
        <v>0.29749604054527901</v>
      </c>
      <c r="Y384" s="3">
        <v>4.7005058284217904</v>
      </c>
      <c r="Z384" s="3">
        <v>0.71073997334043204</v>
      </c>
      <c r="AA384" s="3">
        <v>0</v>
      </c>
      <c r="AB384" s="3">
        <v>0</v>
      </c>
      <c r="AC384" s="3">
        <v>19.9252783490683</v>
      </c>
      <c r="AD384" s="3">
        <v>-12.398480744703701</v>
      </c>
      <c r="AE384" s="3">
        <v>2.6726969388001098</v>
      </c>
      <c r="AF384" s="3">
        <v>0</v>
      </c>
      <c r="AG384" s="3">
        <v>-0.29573445171433899</v>
      </c>
      <c r="AH384" s="2">
        <v>11000000</v>
      </c>
      <c r="AI384" s="3">
        <v>0.43177148702970602</v>
      </c>
      <c r="AJ384" s="3">
        <v>0.43177148702970602</v>
      </c>
      <c r="AL384">
        <f t="shared" si="5"/>
        <v>1</v>
      </c>
    </row>
    <row r="385" spans="1:38" ht="14.45" customHeight="1" x14ac:dyDescent="0.25">
      <c r="A385">
        <v>60883</v>
      </c>
      <c r="B385" s="1">
        <v>45838</v>
      </c>
      <c r="C385">
        <v>2</v>
      </c>
      <c r="D385" s="16" t="s">
        <v>456</v>
      </c>
      <c r="E385" t="s">
        <v>117</v>
      </c>
      <c r="F385" s="6">
        <v>9444</v>
      </c>
      <c r="G385" s="6">
        <v>26</v>
      </c>
      <c r="H385" s="6">
        <v>5</v>
      </c>
      <c r="I385" s="2">
        <v>34973332</v>
      </c>
      <c r="J385" s="2">
        <v>0</v>
      </c>
      <c r="K385" s="2">
        <v>70145810</v>
      </c>
      <c r="L385" s="2">
        <v>240128</v>
      </c>
      <c r="M385" s="2">
        <v>61371933</v>
      </c>
      <c r="N385" s="2">
        <v>59930744</v>
      </c>
      <c r="O385" s="2">
        <v>1441189</v>
      </c>
      <c r="P385" s="2">
        <v>8719484</v>
      </c>
      <c r="Q385" s="5">
        <v>0.1242</v>
      </c>
      <c r="R385" t="s">
        <v>42</v>
      </c>
      <c r="S385" s="3">
        <v>0.68465386599712796</v>
      </c>
      <c r="T385" s="3">
        <v>3.2808288905638099</v>
      </c>
      <c r="U385" s="3">
        <v>0.84250172060996098</v>
      </c>
      <c r="V385" s="3">
        <v>1.12483420224301</v>
      </c>
      <c r="W385" s="3">
        <v>0.74683761901782797</v>
      </c>
      <c r="X385" s="3">
        <v>0.88760487562351797</v>
      </c>
      <c r="Y385" s="3">
        <v>4.5116431201662897</v>
      </c>
      <c r="Z385" s="3">
        <v>0.45932763911259</v>
      </c>
      <c r="AA385" s="3">
        <v>0</v>
      </c>
      <c r="AB385" s="3">
        <v>0</v>
      </c>
      <c r="AC385" s="3">
        <v>17.5981031511362</v>
      </c>
      <c r="AD385" s="3">
        <v>-4.3200377453528196</v>
      </c>
      <c r="AE385" s="3">
        <v>2.0545617763912101</v>
      </c>
      <c r="AF385" s="3">
        <v>0</v>
      </c>
      <c r="AG385" s="3">
        <v>0</v>
      </c>
      <c r="AH385" s="2">
        <v>8892978</v>
      </c>
      <c r="AI385" s="3">
        <v>0.103068025585</v>
      </c>
      <c r="AJ385" s="3">
        <v>0.103068025585</v>
      </c>
      <c r="AL385">
        <f t="shared" si="5"/>
        <v>1</v>
      </c>
    </row>
    <row r="386" spans="1:38" ht="14.45" customHeight="1" x14ac:dyDescent="0.25">
      <c r="A386">
        <v>66965</v>
      </c>
      <c r="B386" s="1">
        <v>45838</v>
      </c>
      <c r="C386">
        <v>2</v>
      </c>
      <c r="D386" s="16" t="s">
        <v>457</v>
      </c>
      <c r="E386" t="s">
        <v>47</v>
      </c>
      <c r="F386" s="6">
        <v>29211</v>
      </c>
      <c r="G386" s="6">
        <v>87</v>
      </c>
      <c r="H386" s="6">
        <v>5</v>
      </c>
      <c r="I386" s="2">
        <v>286761725</v>
      </c>
      <c r="J386" s="2">
        <v>16357359</v>
      </c>
      <c r="K386" s="2">
        <v>331766247</v>
      </c>
      <c r="L386" s="2">
        <v>3020903</v>
      </c>
      <c r="M386" s="2">
        <v>287785659</v>
      </c>
      <c r="N386" s="2">
        <v>278077023</v>
      </c>
      <c r="O386" s="2">
        <v>9708636</v>
      </c>
      <c r="P386" s="2">
        <v>38233692</v>
      </c>
      <c r="Q386" s="5">
        <v>0.1157</v>
      </c>
      <c r="R386" t="s">
        <v>42</v>
      </c>
      <c r="S386" s="3">
        <v>1.82110327817646</v>
      </c>
      <c r="T386" s="3">
        <v>4.2817062098544296</v>
      </c>
      <c r="U386" s="3">
        <v>0.71223129274217301</v>
      </c>
      <c r="V386" s="3">
        <v>1.0638825666151901</v>
      </c>
      <c r="W386" s="3">
        <v>0.27180649718856298</v>
      </c>
      <c r="X386" s="3">
        <v>0.55818990487660103</v>
      </c>
      <c r="Y386" s="3">
        <v>7.9793706555987303</v>
      </c>
      <c r="Z386" s="3">
        <v>1.18842041202822</v>
      </c>
      <c r="AA386" s="3">
        <v>42.556860582545902</v>
      </c>
      <c r="AB386" s="3">
        <v>42.782577732749402</v>
      </c>
      <c r="AC386" s="3">
        <v>6.5636125425381202</v>
      </c>
      <c r="AD386" s="3">
        <v>0</v>
      </c>
      <c r="AE386" s="3">
        <v>2.9263483213830401</v>
      </c>
      <c r="AF386" s="3">
        <v>1.80850223742019</v>
      </c>
      <c r="AG386" s="3">
        <v>0</v>
      </c>
      <c r="AH386" s="2">
        <v>89824623</v>
      </c>
      <c r="AI386" s="3">
        <v>5.2309884172315899E-2</v>
      </c>
      <c r="AJ386" s="3">
        <v>6.8363787624799596E-2</v>
      </c>
      <c r="AL386">
        <f t="shared" si="5"/>
        <v>1</v>
      </c>
    </row>
    <row r="387" spans="1:38" ht="14.45" customHeight="1" x14ac:dyDescent="0.25">
      <c r="A387">
        <v>67776</v>
      </c>
      <c r="B387" s="1">
        <v>45838</v>
      </c>
      <c r="C387">
        <v>2</v>
      </c>
      <c r="D387" s="16" t="s">
        <v>458</v>
      </c>
      <c r="E387" t="s">
        <v>106</v>
      </c>
      <c r="F387" s="6">
        <v>2206</v>
      </c>
      <c r="G387" s="6">
        <v>12</v>
      </c>
      <c r="H387" s="6">
        <v>0</v>
      </c>
      <c r="I387" s="2">
        <v>25130613</v>
      </c>
      <c r="J387" s="2">
        <v>165230</v>
      </c>
      <c r="K387" s="2">
        <v>32074488</v>
      </c>
      <c r="L387" s="2">
        <v>37</v>
      </c>
      <c r="M387" s="2">
        <v>29018809</v>
      </c>
      <c r="N387" s="2">
        <v>27996569</v>
      </c>
      <c r="O387" s="2">
        <v>1022240</v>
      </c>
      <c r="P387" s="2">
        <v>3268975</v>
      </c>
      <c r="Q387" s="5">
        <v>0.1018</v>
      </c>
      <c r="R387" t="s">
        <v>42</v>
      </c>
      <c r="S387" s="3">
        <v>2.3071295791222E-4</v>
      </c>
      <c r="T387" s="3">
        <v>3.5819246748381501</v>
      </c>
      <c r="U387" s="3">
        <v>1.01923140208357</v>
      </c>
      <c r="V387" s="3">
        <v>0.99023847926033504</v>
      </c>
      <c r="W387" s="3">
        <v>0.17735341354387199</v>
      </c>
      <c r="X387" s="3">
        <v>1.1001641702890399</v>
      </c>
      <c r="Y387" s="3">
        <v>7.6125696892756904</v>
      </c>
      <c r="Z387" s="3">
        <v>0.726558018950894</v>
      </c>
      <c r="AA387" s="3">
        <v>4.5340206027883401</v>
      </c>
      <c r="AB387" s="3">
        <v>5.0544895571241701</v>
      </c>
      <c r="AC387" s="3">
        <v>11.846892146805301</v>
      </c>
      <c r="AD387" s="3">
        <v>0</v>
      </c>
      <c r="AE387" s="3">
        <v>3.1870812715700998</v>
      </c>
      <c r="AF387" s="3">
        <v>0</v>
      </c>
      <c r="AG387" s="3">
        <v>0</v>
      </c>
      <c r="AH387" s="2">
        <v>2500000</v>
      </c>
      <c r="AI387" s="3">
        <v>0</v>
      </c>
      <c r="AJ387" s="3">
        <v>0</v>
      </c>
      <c r="AL387">
        <f t="shared" si="5"/>
        <v>1</v>
      </c>
    </row>
    <row r="388" spans="1:38" ht="14.45" customHeight="1" x14ac:dyDescent="0.25">
      <c r="A388">
        <v>67574</v>
      </c>
      <c r="B388" s="1">
        <v>45838</v>
      </c>
      <c r="C388">
        <v>2</v>
      </c>
      <c r="D388" s="16" t="s">
        <v>459</v>
      </c>
      <c r="E388" t="s">
        <v>55</v>
      </c>
      <c r="F388" s="6">
        <v>3431</v>
      </c>
      <c r="G388" s="6">
        <v>8</v>
      </c>
      <c r="H388" s="6">
        <v>0</v>
      </c>
      <c r="I388" s="2">
        <v>12423170</v>
      </c>
      <c r="J388" s="2">
        <v>0</v>
      </c>
      <c r="K388" s="2">
        <v>33806563</v>
      </c>
      <c r="L388" s="2">
        <v>160256</v>
      </c>
      <c r="M388" s="2">
        <v>28461169</v>
      </c>
      <c r="N388" s="2">
        <v>27235211</v>
      </c>
      <c r="O388" s="2">
        <v>1225958</v>
      </c>
      <c r="P388" s="2">
        <v>4861480</v>
      </c>
      <c r="Q388" s="5">
        <v>0.14369999999999999</v>
      </c>
      <c r="R388" t="s">
        <v>42</v>
      </c>
      <c r="S388" s="3">
        <v>0.94807626554642699</v>
      </c>
      <c r="T388" s="3">
        <v>3.1439457480489801</v>
      </c>
      <c r="U388" s="3">
        <v>0.80265254602549096</v>
      </c>
      <c r="V388" s="3">
        <v>0.53611115359445305</v>
      </c>
      <c r="W388" s="3">
        <v>0.46832652213565501</v>
      </c>
      <c r="X388" s="3">
        <v>0.42244451295442298</v>
      </c>
      <c r="Y388" s="3">
        <v>1.3699943227165401</v>
      </c>
      <c r="Z388" s="3">
        <v>0.13425952590569101</v>
      </c>
      <c r="AA388" s="3">
        <v>0</v>
      </c>
      <c r="AB388" s="3">
        <v>0</v>
      </c>
      <c r="AC388" s="3">
        <v>57.104456315183498</v>
      </c>
      <c r="AD388" s="3">
        <v>0</v>
      </c>
      <c r="AE388" s="3">
        <v>3.62639053251287</v>
      </c>
      <c r="AF388" s="3">
        <v>0</v>
      </c>
      <c r="AG388" s="3">
        <v>0</v>
      </c>
      <c r="AH388" s="2">
        <v>1100000</v>
      </c>
      <c r="AI388" s="3">
        <v>0</v>
      </c>
      <c r="AJ388" s="3">
        <v>0</v>
      </c>
      <c r="AL388">
        <f t="shared" ref="AL388:AL451" si="6">IF(L388&gt;0,1,0)</f>
        <v>1</v>
      </c>
    </row>
    <row r="389" spans="1:38" ht="14.45" hidden="1" customHeight="1" x14ac:dyDescent="0.25">
      <c r="A389">
        <v>17861</v>
      </c>
      <c r="B389" s="1">
        <v>45838</v>
      </c>
      <c r="C389">
        <v>1</v>
      </c>
      <c r="D389" s="16" t="s">
        <v>460</v>
      </c>
      <c r="E389" t="s">
        <v>80</v>
      </c>
      <c r="F389" s="6">
        <v>2147</v>
      </c>
      <c r="G389" s="6">
        <v>3</v>
      </c>
      <c r="H389" s="6">
        <v>2</v>
      </c>
      <c r="I389" s="2">
        <v>18661630</v>
      </c>
      <c r="J389" s="2">
        <v>0</v>
      </c>
      <c r="K389" s="2">
        <v>29600548</v>
      </c>
      <c r="L389" s="2">
        <v>58589</v>
      </c>
      <c r="M389" s="2">
        <v>25818721</v>
      </c>
      <c r="N389" s="2">
        <v>24626261</v>
      </c>
      <c r="O389" s="2">
        <v>1192460</v>
      </c>
      <c r="P389" s="2">
        <v>3754239</v>
      </c>
      <c r="Q389" s="5">
        <v>0.1268</v>
      </c>
      <c r="R389" t="s">
        <v>42</v>
      </c>
      <c r="S389" s="3">
        <v>0.39586429278268798</v>
      </c>
      <c r="T389" s="3">
        <v>1.49043186632896</v>
      </c>
      <c r="U389" s="3">
        <v>0.71436600909444403</v>
      </c>
      <c r="V389" s="3">
        <v>0.43565862146018303</v>
      </c>
      <c r="W389" s="3">
        <v>0.141638217026058</v>
      </c>
      <c r="X389" s="3">
        <v>0.40188343676302701</v>
      </c>
      <c r="Y389" s="3">
        <v>2.1655786965081298</v>
      </c>
      <c r="Z389" s="3">
        <v>1.1965674002108</v>
      </c>
      <c r="AA389" s="3">
        <v>0</v>
      </c>
      <c r="AB389" s="3">
        <v>0</v>
      </c>
      <c r="AC389" s="3">
        <v>9.4909323976029096</v>
      </c>
      <c r="AD389" s="3">
        <v>0</v>
      </c>
      <c r="AE389" s="3">
        <v>4.02850649927157</v>
      </c>
      <c r="AF389" s="3">
        <v>0</v>
      </c>
      <c r="AG389" s="3">
        <v>-1.01197606225922</v>
      </c>
      <c r="AH389" s="2">
        <v>2000000</v>
      </c>
      <c r="AI389" s="3">
        <v>0</v>
      </c>
      <c r="AJ389" s="3">
        <v>0</v>
      </c>
      <c r="AL389">
        <f t="shared" si="6"/>
        <v>1</v>
      </c>
    </row>
    <row r="390" spans="1:38" ht="14.45" hidden="1" customHeight="1" x14ac:dyDescent="0.25">
      <c r="A390">
        <v>10225</v>
      </c>
      <c r="B390" s="1">
        <v>45838</v>
      </c>
      <c r="C390">
        <v>1</v>
      </c>
      <c r="D390" s="16" t="s">
        <v>461</v>
      </c>
      <c r="E390" t="s">
        <v>43</v>
      </c>
      <c r="F390" s="6">
        <v>146</v>
      </c>
      <c r="G390" s="6">
        <v>0</v>
      </c>
      <c r="H390" s="6">
        <v>3</v>
      </c>
      <c r="I390" s="2">
        <v>697557</v>
      </c>
      <c r="J390" s="2">
        <v>0</v>
      </c>
      <c r="K390" s="2">
        <v>1137092</v>
      </c>
      <c r="L390" s="2">
        <v>11588</v>
      </c>
      <c r="M390" s="2">
        <v>901153</v>
      </c>
      <c r="N390" s="2">
        <v>901153</v>
      </c>
      <c r="O390" s="2">
        <v>0</v>
      </c>
      <c r="P390" s="2">
        <v>230450</v>
      </c>
      <c r="Q390" s="5">
        <v>0.20269999999999999</v>
      </c>
      <c r="R390" t="s">
        <v>42</v>
      </c>
      <c r="S390" s="3">
        <v>2.0381816071170999</v>
      </c>
      <c r="T390" s="3">
        <v>5.0024096555072104</v>
      </c>
      <c r="U390" s="3">
        <v>0.59560286162973297</v>
      </c>
      <c r="V390" s="3">
        <v>0.88609246269480502</v>
      </c>
      <c r="W390" s="3">
        <v>0.88609246269480502</v>
      </c>
      <c r="X390" s="3">
        <v>3.0102199533514802</v>
      </c>
      <c r="Y390" s="3">
        <v>2.6821436320243</v>
      </c>
      <c r="Z390" s="3">
        <v>-0.73204599696246497</v>
      </c>
      <c r="AA390" s="3">
        <v>0</v>
      </c>
      <c r="AB390" s="3">
        <v>0</v>
      </c>
      <c r="AC390" s="3">
        <v>25.032802974605399</v>
      </c>
      <c r="AD390" s="3">
        <v>0</v>
      </c>
      <c r="AE390" s="3">
        <v>0</v>
      </c>
      <c r="AF390" s="3">
        <v>0</v>
      </c>
      <c r="AG390" s="3">
        <v>-6.7298763289216703</v>
      </c>
      <c r="AH390" s="2">
        <v>30000</v>
      </c>
      <c r="AI390" s="3">
        <v>0</v>
      </c>
      <c r="AJ390" s="3">
        <v>0</v>
      </c>
      <c r="AL390">
        <f t="shared" si="6"/>
        <v>1</v>
      </c>
    </row>
    <row r="391" spans="1:38" ht="14.45" customHeight="1" x14ac:dyDescent="0.25">
      <c r="A391">
        <v>67140</v>
      </c>
      <c r="B391" s="1">
        <v>45838</v>
      </c>
      <c r="C391">
        <v>2</v>
      </c>
      <c r="D391" s="16" t="s">
        <v>462</v>
      </c>
      <c r="E391" t="s">
        <v>251</v>
      </c>
      <c r="F391" s="6">
        <v>16</v>
      </c>
      <c r="G391" s="6">
        <v>0</v>
      </c>
      <c r="H391" s="6">
        <v>0</v>
      </c>
      <c r="I391" s="2">
        <v>0</v>
      </c>
      <c r="J391" s="2">
        <v>0</v>
      </c>
      <c r="K391" s="2">
        <v>234294</v>
      </c>
      <c r="L391" s="2">
        <v>1528</v>
      </c>
      <c r="M391" s="2">
        <v>115</v>
      </c>
      <c r="N391" s="2">
        <v>115</v>
      </c>
      <c r="O391" s="2">
        <v>0</v>
      </c>
      <c r="P391" s="2">
        <v>161832</v>
      </c>
      <c r="Q391" s="5">
        <v>0.69069999999999998</v>
      </c>
      <c r="R391" t="s">
        <v>42</v>
      </c>
      <c r="S391" s="3">
        <v>1.30434411465936</v>
      </c>
      <c r="T391" s="3">
        <v>1.7038421811911499</v>
      </c>
      <c r="U391" s="3">
        <v>0.23446893787575199</v>
      </c>
      <c r="V391" s="3"/>
      <c r="W391" s="3"/>
      <c r="X391" s="3"/>
      <c r="Y391" s="3">
        <v>0</v>
      </c>
      <c r="Z391" s="3">
        <v>0</v>
      </c>
      <c r="AA391" s="3">
        <v>0</v>
      </c>
      <c r="AB391" s="3">
        <v>0</v>
      </c>
      <c r="AC391" s="3">
        <v>99.999573185826307</v>
      </c>
      <c r="AD391" s="3">
        <v>0</v>
      </c>
      <c r="AE391" s="3">
        <v>0</v>
      </c>
      <c r="AF391" s="3">
        <v>0</v>
      </c>
      <c r="AG391" s="3">
        <v>0</v>
      </c>
      <c r="AH391" s="2">
        <v>0</v>
      </c>
      <c r="AI391" s="3">
        <v>0</v>
      </c>
      <c r="AJ391" s="3">
        <v>0</v>
      </c>
      <c r="AL391">
        <f t="shared" si="6"/>
        <v>1</v>
      </c>
    </row>
    <row r="392" spans="1:38" ht="14.45" hidden="1" customHeight="1" x14ac:dyDescent="0.25">
      <c r="A392">
        <v>9893</v>
      </c>
      <c r="B392" s="1">
        <v>45838</v>
      </c>
      <c r="C392">
        <v>1</v>
      </c>
      <c r="D392" s="16" t="s">
        <v>463</v>
      </c>
      <c r="E392" t="s">
        <v>113</v>
      </c>
      <c r="F392" s="6">
        <v>1014</v>
      </c>
      <c r="G392" s="6">
        <v>0</v>
      </c>
      <c r="H392" s="6">
        <v>9</v>
      </c>
      <c r="I392" s="2">
        <v>3019744</v>
      </c>
      <c r="J392" s="2">
        <v>0</v>
      </c>
      <c r="K392" s="2">
        <v>7887793</v>
      </c>
      <c r="L392" s="2">
        <v>3703</v>
      </c>
      <c r="M392" s="2">
        <v>6175030</v>
      </c>
      <c r="N392" s="2">
        <v>6175030</v>
      </c>
      <c r="O392" s="2">
        <v>0</v>
      </c>
      <c r="P392" s="2">
        <v>1698218</v>
      </c>
      <c r="Q392" s="5">
        <v>0.21529999999999999</v>
      </c>
      <c r="R392" t="s">
        <v>42</v>
      </c>
      <c r="S392" s="3">
        <v>9.3891916281271595E-2</v>
      </c>
      <c r="T392" s="3">
        <v>4.1649419552465403</v>
      </c>
      <c r="U392" s="3">
        <v>0.76787205686361604</v>
      </c>
      <c r="V392" s="3">
        <v>4.1976074793095002</v>
      </c>
      <c r="W392" s="3">
        <v>3.2734562929837798</v>
      </c>
      <c r="X392" s="3">
        <v>0.89845364375258296</v>
      </c>
      <c r="Y392" s="3">
        <v>7.4641182698569901</v>
      </c>
      <c r="Z392" s="3">
        <v>2.5704002666324302</v>
      </c>
      <c r="AA392" s="3">
        <v>0</v>
      </c>
      <c r="AB392" s="3">
        <v>0</v>
      </c>
      <c r="AC392" s="3">
        <v>22.585367034860099</v>
      </c>
      <c r="AD392" s="3">
        <v>0</v>
      </c>
      <c r="AE392" s="3">
        <v>0</v>
      </c>
      <c r="AF392" s="3">
        <v>0</v>
      </c>
      <c r="AG392" s="3">
        <v>0</v>
      </c>
      <c r="AH392" s="2">
        <v>450000</v>
      </c>
      <c r="AI392" s="3">
        <v>0</v>
      </c>
      <c r="AJ392" s="3">
        <v>0</v>
      </c>
      <c r="AL392">
        <f t="shared" si="6"/>
        <v>1</v>
      </c>
    </row>
    <row r="393" spans="1:38" ht="14.45" hidden="1" customHeight="1" x14ac:dyDescent="0.25">
      <c r="A393">
        <v>13741</v>
      </c>
      <c r="B393" s="1">
        <v>45838</v>
      </c>
      <c r="C393">
        <v>1</v>
      </c>
      <c r="D393" s="16" t="s">
        <v>464</v>
      </c>
      <c r="E393" t="s">
        <v>158</v>
      </c>
      <c r="F393" s="6">
        <v>33370</v>
      </c>
      <c r="G393" s="6">
        <v>99</v>
      </c>
      <c r="H393" s="6">
        <v>26</v>
      </c>
      <c r="I393" s="2">
        <v>456245483</v>
      </c>
      <c r="J393" s="2">
        <v>96337148</v>
      </c>
      <c r="K393" s="2">
        <v>619119815</v>
      </c>
      <c r="L393" s="2">
        <v>1962200</v>
      </c>
      <c r="M393" s="2">
        <v>531747103</v>
      </c>
      <c r="N393" s="2">
        <v>489959695</v>
      </c>
      <c r="O393" s="2">
        <v>41787408</v>
      </c>
      <c r="P393" s="2">
        <v>51829867</v>
      </c>
      <c r="Q393" s="5">
        <v>8.3699999999999997E-2</v>
      </c>
      <c r="R393" t="s">
        <v>42</v>
      </c>
      <c r="S393" s="3">
        <v>0.63386761413863002</v>
      </c>
      <c r="T393" s="3">
        <v>2.4964079045023002</v>
      </c>
      <c r="U393" s="3">
        <v>0.80265459570868802</v>
      </c>
      <c r="V393" s="3">
        <v>1.9885167827513599</v>
      </c>
      <c r="W393" s="3">
        <v>1.8382086645228199</v>
      </c>
      <c r="X393" s="3">
        <v>0.15375933047867599</v>
      </c>
      <c r="Y393" s="3">
        <v>17.504420761874599</v>
      </c>
      <c r="Z393" s="3">
        <v>0.21426641901280599</v>
      </c>
      <c r="AA393" s="3">
        <v>176.41513724123601</v>
      </c>
      <c r="AB393" s="3">
        <v>185.871879624927</v>
      </c>
      <c r="AC393" s="3">
        <v>7.8754809357862303</v>
      </c>
      <c r="AD393" s="3">
        <v>-17.543755225148502</v>
      </c>
      <c r="AE393" s="3">
        <v>6.7494864463351103</v>
      </c>
      <c r="AF393" s="3">
        <v>6.3961771276857</v>
      </c>
      <c r="AG393" s="3">
        <v>0</v>
      </c>
      <c r="AH393" s="2">
        <v>121684830</v>
      </c>
      <c r="AI393" s="3">
        <v>0</v>
      </c>
      <c r="AJ393" s="3">
        <v>0</v>
      </c>
      <c r="AL393">
        <f t="shared" si="6"/>
        <v>1</v>
      </c>
    </row>
    <row r="394" spans="1:38" ht="14.45" hidden="1" customHeight="1" x14ac:dyDescent="0.25">
      <c r="A394">
        <v>11943</v>
      </c>
      <c r="B394" s="1">
        <v>45838</v>
      </c>
      <c r="C394">
        <v>1</v>
      </c>
      <c r="D394" s="16" t="s">
        <v>465</v>
      </c>
      <c r="E394" t="s">
        <v>71</v>
      </c>
      <c r="F394" s="6">
        <v>2549</v>
      </c>
      <c r="G394" s="6">
        <v>8</v>
      </c>
      <c r="H394" s="6">
        <v>0</v>
      </c>
      <c r="I394" s="2">
        <v>21449182</v>
      </c>
      <c r="J394" s="2">
        <v>510649</v>
      </c>
      <c r="K394" s="2">
        <v>37803875</v>
      </c>
      <c r="L394" s="2">
        <v>25312</v>
      </c>
      <c r="M394" s="2">
        <v>33789934</v>
      </c>
      <c r="N394" s="2">
        <v>31977409</v>
      </c>
      <c r="O394" s="2">
        <v>1812525</v>
      </c>
      <c r="P394" s="2">
        <v>3740281</v>
      </c>
      <c r="Q394" s="5">
        <v>9.8900000000000002E-2</v>
      </c>
      <c r="R394" t="s">
        <v>42</v>
      </c>
      <c r="S394" s="3">
        <v>0.13391219815429001</v>
      </c>
      <c r="T394" s="3">
        <v>3.5745859386107899</v>
      </c>
      <c r="U394" s="3">
        <v>0.94204728875653998</v>
      </c>
      <c r="V394" s="3">
        <v>2.4446806409680302</v>
      </c>
      <c r="W394" s="3">
        <v>2.2185554675231902</v>
      </c>
      <c r="X394" s="3">
        <v>0.91740095263306498</v>
      </c>
      <c r="Y394" s="3">
        <v>14.019374480152701</v>
      </c>
      <c r="Z394" s="3">
        <v>0.38916862128808</v>
      </c>
      <c r="AA394" s="3">
        <v>13.652690800504001</v>
      </c>
      <c r="AB394" s="3">
        <v>13.652690800504001</v>
      </c>
      <c r="AC394" s="3">
        <v>21.329625600550202</v>
      </c>
      <c r="AD394" s="3">
        <v>8.5474861380735803E-2</v>
      </c>
      <c r="AE394" s="3">
        <v>4.7945481779314996</v>
      </c>
      <c r="AF394" s="3">
        <v>0</v>
      </c>
      <c r="AG394" s="3">
        <v>0</v>
      </c>
      <c r="AH394" s="2">
        <v>5000000</v>
      </c>
      <c r="AI394" s="3">
        <v>8.0207877429530008</v>
      </c>
      <c r="AJ394" s="3">
        <v>8.1377575642043993</v>
      </c>
      <c r="AL394">
        <f t="shared" si="6"/>
        <v>1</v>
      </c>
    </row>
    <row r="395" spans="1:38" ht="14.45" hidden="1" customHeight="1" x14ac:dyDescent="0.25">
      <c r="A395">
        <v>21575</v>
      </c>
      <c r="B395" s="1">
        <v>45838</v>
      </c>
      <c r="C395">
        <v>1</v>
      </c>
      <c r="D395" s="16" t="s">
        <v>466</v>
      </c>
      <c r="E395" t="s">
        <v>50</v>
      </c>
      <c r="F395" s="6">
        <v>447</v>
      </c>
      <c r="G395" s="6">
        <v>2</v>
      </c>
      <c r="H395" s="6">
        <v>0</v>
      </c>
      <c r="I395" s="2">
        <v>3644813</v>
      </c>
      <c r="J395" s="2">
        <v>0</v>
      </c>
      <c r="K395" s="2">
        <v>4809669</v>
      </c>
      <c r="L395" s="2">
        <v>-38180</v>
      </c>
      <c r="M395" s="2">
        <v>4190967</v>
      </c>
      <c r="N395" s="2">
        <v>4124392</v>
      </c>
      <c r="O395" s="2">
        <v>66575</v>
      </c>
      <c r="P395" s="2">
        <v>620219</v>
      </c>
      <c r="Q395" s="5">
        <v>0.129</v>
      </c>
      <c r="R395" t="s">
        <v>42</v>
      </c>
      <c r="S395" s="3">
        <v>-1.58763524059556</v>
      </c>
      <c r="T395" s="3">
        <v>3.8271656531873601</v>
      </c>
      <c r="U395" s="3">
        <v>1.37342220811511</v>
      </c>
      <c r="V395" s="3">
        <v>3.1772000374230398</v>
      </c>
      <c r="W395" s="3">
        <v>1.4969217899519101</v>
      </c>
      <c r="X395" s="3">
        <v>1.0964897238898099</v>
      </c>
      <c r="Y395" s="3">
        <v>18.671308037967201</v>
      </c>
      <c r="Z395" s="3">
        <v>2.57151103078106</v>
      </c>
      <c r="AA395" s="3">
        <v>0</v>
      </c>
      <c r="AB395" s="3">
        <v>0</v>
      </c>
      <c r="AC395" s="3">
        <v>17.7954865501139</v>
      </c>
      <c r="AD395" s="3">
        <v>0</v>
      </c>
      <c r="AE395" s="3">
        <v>1.3841908871483699</v>
      </c>
      <c r="AF395" s="3">
        <v>0</v>
      </c>
      <c r="AG395" s="3">
        <v>0</v>
      </c>
      <c r="AH395" s="2">
        <v>615000</v>
      </c>
      <c r="AI395" s="3">
        <v>0</v>
      </c>
      <c r="AJ395" s="3">
        <v>0</v>
      </c>
      <c r="AL395">
        <f t="shared" si="6"/>
        <v>0</v>
      </c>
    </row>
    <row r="396" spans="1:38" ht="14.45" customHeight="1" x14ac:dyDescent="0.25">
      <c r="A396">
        <v>68256</v>
      </c>
      <c r="B396" s="1">
        <v>45838</v>
      </c>
      <c r="C396">
        <v>2</v>
      </c>
      <c r="D396" s="16" t="s">
        <v>467</v>
      </c>
      <c r="E396" t="s">
        <v>59</v>
      </c>
      <c r="F396" s="6">
        <v>73641</v>
      </c>
      <c r="G396" s="6">
        <v>220</v>
      </c>
      <c r="H396" s="6">
        <v>5</v>
      </c>
      <c r="I396" s="2">
        <v>594155011</v>
      </c>
      <c r="J396" s="2">
        <v>93117043</v>
      </c>
      <c r="K396" s="2">
        <v>951559318</v>
      </c>
      <c r="L396" s="2">
        <v>2782053</v>
      </c>
      <c r="M396" s="2">
        <v>888108047</v>
      </c>
      <c r="N396" s="2">
        <v>851396370</v>
      </c>
      <c r="O396" s="2">
        <v>36711677</v>
      </c>
      <c r="P396" s="2">
        <v>97663335</v>
      </c>
      <c r="Q396" s="5">
        <v>0.1026</v>
      </c>
      <c r="R396" t="s">
        <v>42</v>
      </c>
      <c r="S396" s="3">
        <v>0.58473559080843296</v>
      </c>
      <c r="T396" s="3">
        <v>3.0758551197330601</v>
      </c>
      <c r="U396" s="3">
        <v>0.83719604994304697</v>
      </c>
      <c r="V396" s="3">
        <v>1.7330362968191799</v>
      </c>
      <c r="W396" s="3">
        <v>0.84153830354550396</v>
      </c>
      <c r="X396" s="3">
        <v>0.949582330460224</v>
      </c>
      <c r="Y396" s="3">
        <v>10.543283208585899</v>
      </c>
      <c r="Z396" s="3">
        <v>2.0999866531283198</v>
      </c>
      <c r="AA396" s="3">
        <v>93.461466373229996</v>
      </c>
      <c r="AB396" s="3">
        <v>95.344934718848194</v>
      </c>
      <c r="AC396" s="3">
        <v>14.802468572957601</v>
      </c>
      <c r="AD396" s="3">
        <v>-34.836217706470897</v>
      </c>
      <c r="AE396" s="3">
        <v>3.8580544907238199</v>
      </c>
      <c r="AF396" s="3">
        <v>0</v>
      </c>
      <c r="AG396" s="3">
        <v>0</v>
      </c>
      <c r="AH396" s="2">
        <v>360813727</v>
      </c>
      <c r="AI396" s="3">
        <v>0.17918699991148199</v>
      </c>
      <c r="AJ396" s="3">
        <v>0.16180176521721301</v>
      </c>
      <c r="AL396">
        <f t="shared" si="6"/>
        <v>1</v>
      </c>
    </row>
    <row r="397" spans="1:38" ht="14.45" customHeight="1" x14ac:dyDescent="0.25">
      <c r="A397">
        <v>67263</v>
      </c>
      <c r="B397" s="1">
        <v>45838</v>
      </c>
      <c r="C397">
        <v>2</v>
      </c>
      <c r="D397" s="16" t="s">
        <v>468</v>
      </c>
      <c r="E397" t="s">
        <v>63</v>
      </c>
      <c r="F397" s="6">
        <v>2103</v>
      </c>
      <c r="G397" s="6">
        <v>6</v>
      </c>
      <c r="H397" s="6">
        <v>0</v>
      </c>
      <c r="I397" s="2">
        <v>17949235</v>
      </c>
      <c r="J397" s="2">
        <v>331117</v>
      </c>
      <c r="K397" s="2">
        <v>26927350</v>
      </c>
      <c r="L397" s="2">
        <v>150830</v>
      </c>
      <c r="M397" s="2">
        <v>24359291</v>
      </c>
      <c r="N397" s="2">
        <v>24359291</v>
      </c>
      <c r="O397" s="2">
        <v>0</v>
      </c>
      <c r="P397" s="2">
        <v>2480284</v>
      </c>
      <c r="Q397" s="5">
        <v>9.2100000000000001E-2</v>
      </c>
      <c r="R397" t="s">
        <v>42</v>
      </c>
      <c r="S397" s="3">
        <v>1.1202736251432099</v>
      </c>
      <c r="T397" s="3">
        <v>4.1488895119646001</v>
      </c>
      <c r="U397" s="3">
        <v>0.63983212630845898</v>
      </c>
      <c r="V397" s="3">
        <v>3.9619961519251401</v>
      </c>
      <c r="W397" s="3">
        <v>2.2712834279566798</v>
      </c>
      <c r="X397" s="3">
        <v>1.1283154964543101</v>
      </c>
      <c r="Y397" s="3">
        <v>28.672039169708</v>
      </c>
      <c r="Z397" s="3">
        <v>3.9659974422283901</v>
      </c>
      <c r="AA397" s="3">
        <v>0</v>
      </c>
      <c r="AB397" s="3">
        <v>13.349963149381299</v>
      </c>
      <c r="AC397" s="3">
        <v>12.902413345538999</v>
      </c>
      <c r="AD397" s="3">
        <v>0</v>
      </c>
      <c r="AE397" s="3">
        <v>0</v>
      </c>
      <c r="AF397" s="3">
        <v>0</v>
      </c>
      <c r="AG397" s="3">
        <v>0</v>
      </c>
      <c r="AH397" s="2">
        <v>900000</v>
      </c>
      <c r="AI397" s="3">
        <v>0.60476945382061098</v>
      </c>
      <c r="AJ397" s="3">
        <v>0.60476945382061098</v>
      </c>
      <c r="AL397">
        <f t="shared" si="6"/>
        <v>1</v>
      </c>
    </row>
    <row r="398" spans="1:38" ht="14.45" customHeight="1" x14ac:dyDescent="0.25">
      <c r="A398">
        <v>68437</v>
      </c>
      <c r="B398" s="1">
        <v>45838</v>
      </c>
      <c r="C398">
        <v>2</v>
      </c>
      <c r="D398" s="16" t="s">
        <v>469</v>
      </c>
      <c r="E398" t="s">
        <v>182</v>
      </c>
      <c r="F398" s="6">
        <v>371658</v>
      </c>
      <c r="G398" s="6">
        <v>410</v>
      </c>
      <c r="H398" s="6">
        <v>5</v>
      </c>
      <c r="I398" s="2">
        <v>7093747210</v>
      </c>
      <c r="J398" s="2">
        <v>2499348925</v>
      </c>
      <c r="K398" s="2">
        <v>8531996108</v>
      </c>
      <c r="L398" s="2">
        <v>32871834</v>
      </c>
      <c r="M398" s="2">
        <v>6850694972</v>
      </c>
      <c r="N398" s="2">
        <v>5746753374</v>
      </c>
      <c r="O398" s="2">
        <v>1103941598</v>
      </c>
      <c r="P398" s="2">
        <v>810658885</v>
      </c>
      <c r="Q398" s="5">
        <v>9.5000000000000001E-2</v>
      </c>
      <c r="R398" t="s">
        <v>42</v>
      </c>
      <c r="S398" s="3">
        <v>0.77055435993876797</v>
      </c>
      <c r="T398" s="3">
        <v>2.7162030205651799</v>
      </c>
      <c r="U398" s="3">
        <v>0.57098995709014699</v>
      </c>
      <c r="V398" s="3">
        <v>1.3876851413767799</v>
      </c>
      <c r="W398" s="3">
        <v>0.56662635149075202</v>
      </c>
      <c r="X398" s="3">
        <v>2.3928961235143902</v>
      </c>
      <c r="Y398" s="3">
        <v>12.1430700164348</v>
      </c>
      <c r="Z398" s="3">
        <v>2.1094072138616</v>
      </c>
      <c r="AA398" s="3">
        <v>306.84572130483701</v>
      </c>
      <c r="AB398" s="3">
        <v>308.31080387159398</v>
      </c>
      <c r="AC398" s="3">
        <v>10.458967511287099</v>
      </c>
      <c r="AD398" s="3">
        <v>-1.9927586434829501</v>
      </c>
      <c r="AE398" s="3">
        <v>12.938843197137601</v>
      </c>
      <c r="AF398" s="3">
        <v>9.3764693498849905</v>
      </c>
      <c r="AG398" s="3">
        <v>0</v>
      </c>
      <c r="AH398" s="2">
        <v>2077619760</v>
      </c>
      <c r="AI398" s="3">
        <v>2.1152087909330701</v>
      </c>
      <c r="AJ398" s="3">
        <v>1.6183385197832001</v>
      </c>
      <c r="AL398">
        <f t="shared" si="6"/>
        <v>1</v>
      </c>
    </row>
    <row r="399" spans="1:38" ht="14.45" customHeight="1" x14ac:dyDescent="0.25">
      <c r="A399">
        <v>60747</v>
      </c>
      <c r="B399" s="1">
        <v>45838</v>
      </c>
      <c r="C399">
        <v>2</v>
      </c>
      <c r="D399" s="16" t="s">
        <v>470</v>
      </c>
      <c r="E399" t="s">
        <v>471</v>
      </c>
      <c r="F399" s="6">
        <v>24635</v>
      </c>
      <c r="G399" s="6">
        <v>82</v>
      </c>
      <c r="H399" s="6">
        <v>10</v>
      </c>
      <c r="I399" s="2">
        <v>482584590</v>
      </c>
      <c r="J399" s="2">
        <v>76936523</v>
      </c>
      <c r="K399" s="2">
        <v>624127616</v>
      </c>
      <c r="L399" s="2">
        <v>362511</v>
      </c>
      <c r="M399" s="2">
        <v>510515640</v>
      </c>
      <c r="N399" s="2">
        <v>451045417</v>
      </c>
      <c r="O399" s="2">
        <v>59470223</v>
      </c>
      <c r="P399" s="2">
        <v>60660435</v>
      </c>
      <c r="Q399" s="5">
        <v>9.7199999999999995E-2</v>
      </c>
      <c r="R399" t="s">
        <v>42</v>
      </c>
      <c r="S399" s="3">
        <v>0.116165665708982</v>
      </c>
      <c r="T399" s="3">
        <v>2.6993251969802299</v>
      </c>
      <c r="U399" s="3">
        <v>0.92054009174740903</v>
      </c>
      <c r="V399" s="3">
        <v>0.729848418906207</v>
      </c>
      <c r="W399" s="3">
        <v>0.30886916633620598</v>
      </c>
      <c r="X399" s="3">
        <v>0.51080226163044296</v>
      </c>
      <c r="Y399" s="3">
        <v>5.80631510473013</v>
      </c>
      <c r="Z399" s="3">
        <v>0.91594958064511101</v>
      </c>
      <c r="AA399" s="3">
        <v>125.899280148584</v>
      </c>
      <c r="AB399" s="3">
        <v>126.831472606486</v>
      </c>
      <c r="AC399" s="3">
        <v>8.4376726249523895</v>
      </c>
      <c r="AD399" s="3">
        <v>-14.485141756731601</v>
      </c>
      <c r="AE399" s="3">
        <v>9.5285357474071493</v>
      </c>
      <c r="AF399" s="3">
        <v>9.2064504961754494</v>
      </c>
      <c r="AG399" s="3">
        <v>0</v>
      </c>
      <c r="AH399" s="2">
        <v>157367156</v>
      </c>
      <c r="AI399" s="3">
        <v>1.03032561504051</v>
      </c>
      <c r="AJ399" s="3">
        <v>1.84941964230886</v>
      </c>
      <c r="AL399">
        <f t="shared" si="6"/>
        <v>1</v>
      </c>
    </row>
    <row r="400" spans="1:38" ht="14.45" hidden="1" customHeight="1" x14ac:dyDescent="0.25">
      <c r="A400">
        <v>4192</v>
      </c>
      <c r="B400" s="1">
        <v>45838</v>
      </c>
      <c r="C400">
        <v>1</v>
      </c>
      <c r="D400" s="16" t="s">
        <v>472</v>
      </c>
      <c r="E400" t="s">
        <v>90</v>
      </c>
      <c r="F400" s="6">
        <v>389</v>
      </c>
      <c r="G400" s="6">
        <v>1</v>
      </c>
      <c r="H400" s="6">
        <v>0</v>
      </c>
      <c r="I400" s="2">
        <v>2697607</v>
      </c>
      <c r="J400" s="2">
        <v>0</v>
      </c>
      <c r="K400" s="2">
        <v>3709182</v>
      </c>
      <c r="L400" s="2">
        <v>15251</v>
      </c>
      <c r="M400" s="2">
        <v>2879755</v>
      </c>
      <c r="N400" s="2">
        <v>2692086</v>
      </c>
      <c r="O400" s="2">
        <v>187669</v>
      </c>
      <c r="P400" s="2">
        <v>811037</v>
      </c>
      <c r="Q400" s="5">
        <v>0.21870000000000001</v>
      </c>
      <c r="R400" t="s">
        <v>42</v>
      </c>
      <c r="S400" s="3">
        <v>0.82233764749208804</v>
      </c>
      <c r="T400" s="3">
        <v>5.7401874591217199</v>
      </c>
      <c r="U400" s="3">
        <v>0.68179909093454505</v>
      </c>
      <c r="V400" s="3">
        <v>2.2106259362464602</v>
      </c>
      <c r="W400" s="3">
        <v>0.58303526051051902</v>
      </c>
      <c r="X400" s="3">
        <v>1.16918439194442</v>
      </c>
      <c r="Y400" s="3">
        <v>7.3528088114352403</v>
      </c>
      <c r="Z400" s="3">
        <v>2.1409627427601898</v>
      </c>
      <c r="AA400" s="3">
        <v>0</v>
      </c>
      <c r="AB400" s="3">
        <v>0</v>
      </c>
      <c r="AC400" s="3">
        <v>27.268060720665598</v>
      </c>
      <c r="AD400" s="3">
        <v>0</v>
      </c>
      <c r="AE400" s="3">
        <v>5.0595791740604801</v>
      </c>
      <c r="AF400" s="3">
        <v>0</v>
      </c>
      <c r="AG400" s="3">
        <v>0</v>
      </c>
      <c r="AH400" s="2">
        <v>150000</v>
      </c>
      <c r="AI400" s="3">
        <v>0</v>
      </c>
      <c r="AJ400" s="3">
        <v>0</v>
      </c>
      <c r="AL400">
        <f t="shared" si="6"/>
        <v>1</v>
      </c>
    </row>
    <row r="401" spans="1:38" ht="14.45" hidden="1" customHeight="1" x14ac:dyDescent="0.25">
      <c r="A401">
        <v>15565</v>
      </c>
      <c r="B401" s="1">
        <v>45838</v>
      </c>
      <c r="C401">
        <v>1</v>
      </c>
      <c r="D401" s="16" t="s">
        <v>473</v>
      </c>
      <c r="E401" t="s">
        <v>55</v>
      </c>
      <c r="F401" s="6">
        <v>796</v>
      </c>
      <c r="G401" s="6">
        <v>2</v>
      </c>
      <c r="H401" s="6">
        <v>0</v>
      </c>
      <c r="I401" s="2">
        <v>1929438</v>
      </c>
      <c r="J401" s="2">
        <v>0</v>
      </c>
      <c r="K401" s="2">
        <v>4145538</v>
      </c>
      <c r="L401" s="2">
        <v>-25940</v>
      </c>
      <c r="M401" s="2">
        <v>3469876</v>
      </c>
      <c r="N401" s="2">
        <v>3469876</v>
      </c>
      <c r="O401" s="2">
        <v>0</v>
      </c>
      <c r="P401" s="2">
        <v>673367</v>
      </c>
      <c r="Q401" s="5">
        <v>0.16239999999999999</v>
      </c>
      <c r="R401" t="s">
        <v>42</v>
      </c>
      <c r="S401" s="3">
        <v>-1.25146603408291</v>
      </c>
      <c r="T401" s="3">
        <v>5.4505350089662699</v>
      </c>
      <c r="U401" s="3">
        <v>0.80966695672810696</v>
      </c>
      <c r="V401" s="3">
        <v>4.7535603631731096</v>
      </c>
      <c r="W401" s="3">
        <v>2.2494114866608799</v>
      </c>
      <c r="X401" s="3">
        <v>3.3688566307909402E-2</v>
      </c>
      <c r="Y401" s="3">
        <v>13.6206556008833</v>
      </c>
      <c r="Z401" s="3">
        <v>4.1420206217411897</v>
      </c>
      <c r="AA401" s="3">
        <v>0</v>
      </c>
      <c r="AB401" s="3">
        <v>0</v>
      </c>
      <c r="AC401" s="3">
        <v>44.626511685576197</v>
      </c>
      <c r="AD401" s="3">
        <v>0</v>
      </c>
      <c r="AE401" s="3">
        <v>0</v>
      </c>
      <c r="AF401" s="3">
        <v>0</v>
      </c>
      <c r="AG401" s="3">
        <v>0</v>
      </c>
      <c r="AH401" s="2">
        <v>300000</v>
      </c>
      <c r="AI401" s="3">
        <v>0</v>
      </c>
      <c r="AJ401" s="3">
        <v>0</v>
      </c>
      <c r="AL401">
        <f t="shared" si="6"/>
        <v>0</v>
      </c>
    </row>
    <row r="402" spans="1:38" ht="14.45" hidden="1" customHeight="1" x14ac:dyDescent="0.25">
      <c r="A402">
        <v>514</v>
      </c>
      <c r="B402" s="1">
        <v>45838</v>
      </c>
      <c r="C402">
        <v>1</v>
      </c>
      <c r="D402" s="16" t="s">
        <v>474</v>
      </c>
      <c r="E402" t="s">
        <v>55</v>
      </c>
      <c r="F402" s="6">
        <v>1619</v>
      </c>
      <c r="G402" s="6">
        <v>3</v>
      </c>
      <c r="H402" s="6">
        <v>0</v>
      </c>
      <c r="I402" s="2">
        <v>4901398</v>
      </c>
      <c r="J402" s="2">
        <v>0</v>
      </c>
      <c r="K402" s="2">
        <v>11628704</v>
      </c>
      <c r="L402" s="2">
        <v>105130</v>
      </c>
      <c r="M402" s="2">
        <v>9245859</v>
      </c>
      <c r="N402" s="2">
        <v>9245859</v>
      </c>
      <c r="O402" s="2">
        <v>0</v>
      </c>
      <c r="P402" s="2">
        <v>2289760</v>
      </c>
      <c r="Q402" s="5">
        <v>0.1968</v>
      </c>
      <c r="R402" t="s">
        <v>42</v>
      </c>
      <c r="S402" s="3">
        <v>1.80811206476663</v>
      </c>
      <c r="T402" s="3">
        <v>4.5466115570574299</v>
      </c>
      <c r="U402" s="3">
        <v>0.59452349813512795</v>
      </c>
      <c r="V402" s="3">
        <v>0.111457996269636</v>
      </c>
      <c r="W402" s="3">
        <v>0</v>
      </c>
      <c r="X402" s="3">
        <v>0.32611104015629799</v>
      </c>
      <c r="Y402" s="3">
        <v>0.238583956397177</v>
      </c>
      <c r="Z402" s="3">
        <v>0.204257214729928</v>
      </c>
      <c r="AA402" s="3">
        <v>0</v>
      </c>
      <c r="AB402" s="3">
        <v>0</v>
      </c>
      <c r="AC402" s="3">
        <v>43.6880068492585</v>
      </c>
      <c r="AD402" s="3">
        <v>0</v>
      </c>
      <c r="AE402" s="3">
        <v>0</v>
      </c>
      <c r="AF402" s="3">
        <v>0</v>
      </c>
      <c r="AG402" s="3">
        <v>0</v>
      </c>
      <c r="AH402" s="2">
        <v>250000</v>
      </c>
      <c r="AI402" s="3">
        <v>0</v>
      </c>
      <c r="AJ402" s="3">
        <v>0</v>
      </c>
      <c r="AL402">
        <f t="shared" si="6"/>
        <v>1</v>
      </c>
    </row>
    <row r="403" spans="1:38" ht="14.45" hidden="1" customHeight="1" x14ac:dyDescent="0.25">
      <c r="A403">
        <v>3738</v>
      </c>
      <c r="B403" s="1">
        <v>45838</v>
      </c>
      <c r="C403">
        <v>1</v>
      </c>
      <c r="D403" s="16" t="s">
        <v>475</v>
      </c>
      <c r="E403" t="s">
        <v>59</v>
      </c>
      <c r="F403" s="6">
        <v>9429</v>
      </c>
      <c r="G403" s="6">
        <v>27</v>
      </c>
      <c r="H403" s="6">
        <v>9</v>
      </c>
      <c r="I403" s="2">
        <v>235207379</v>
      </c>
      <c r="J403" s="2">
        <v>11178669</v>
      </c>
      <c r="K403" s="2">
        <v>308281135</v>
      </c>
      <c r="L403" s="2">
        <v>-384570</v>
      </c>
      <c r="M403" s="2">
        <v>263124670</v>
      </c>
      <c r="N403" s="2">
        <v>222728132</v>
      </c>
      <c r="O403" s="2">
        <v>40396538</v>
      </c>
      <c r="P403" s="2">
        <v>30551943</v>
      </c>
      <c r="Q403" s="5">
        <v>9.9099999999999994E-2</v>
      </c>
      <c r="R403" t="s">
        <v>42</v>
      </c>
      <c r="S403" s="3">
        <v>-0.24949304796091401</v>
      </c>
      <c r="T403" s="3">
        <v>1.80768829724206</v>
      </c>
      <c r="U403" s="3">
        <v>1.09228587066563</v>
      </c>
      <c r="V403" s="3">
        <v>0.72897415348521</v>
      </c>
      <c r="W403" s="3">
        <v>0.111730763344801</v>
      </c>
      <c r="X403" s="3">
        <v>0.67991489331633603</v>
      </c>
      <c r="Y403" s="3">
        <v>5.6120849662491201</v>
      </c>
      <c r="Z403" s="3">
        <v>0.45583680226164303</v>
      </c>
      <c r="AA403" s="3">
        <v>35.272067639036898</v>
      </c>
      <c r="AB403" s="3">
        <v>36.5890608004866</v>
      </c>
      <c r="AC403" s="3">
        <v>14.1934672713593</v>
      </c>
      <c r="AD403" s="3">
        <v>-15.7738740216948</v>
      </c>
      <c r="AE403" s="3">
        <v>13.1037982586901</v>
      </c>
      <c r="AF403" s="3">
        <v>6.0769443449726497</v>
      </c>
      <c r="AG403" s="3">
        <v>0</v>
      </c>
      <c r="AH403" s="2">
        <v>112033122</v>
      </c>
      <c r="AI403" s="3">
        <v>0.84862687783883295</v>
      </c>
      <c r="AJ403" s="3">
        <v>0.84862687783883295</v>
      </c>
      <c r="AL403">
        <f t="shared" si="6"/>
        <v>0</v>
      </c>
    </row>
    <row r="404" spans="1:38" ht="14.45" customHeight="1" x14ac:dyDescent="0.25">
      <c r="A404">
        <v>64059</v>
      </c>
      <c r="B404" s="1">
        <v>45838</v>
      </c>
      <c r="C404">
        <v>2</v>
      </c>
      <c r="D404" s="16" t="s">
        <v>476</v>
      </c>
      <c r="E404" t="s">
        <v>82</v>
      </c>
      <c r="F404" s="6">
        <v>2218</v>
      </c>
      <c r="G404" s="6">
        <v>9</v>
      </c>
      <c r="H404" s="6">
        <v>1</v>
      </c>
      <c r="I404" s="2">
        <v>33439992</v>
      </c>
      <c r="J404" s="2">
        <v>0</v>
      </c>
      <c r="K404" s="2">
        <v>69845109</v>
      </c>
      <c r="L404" s="2">
        <v>196795</v>
      </c>
      <c r="M404" s="2">
        <v>62622944</v>
      </c>
      <c r="N404" s="2">
        <v>60285475</v>
      </c>
      <c r="O404" s="2">
        <v>2337469</v>
      </c>
      <c r="P404" s="2">
        <v>6976720</v>
      </c>
      <c r="Q404" s="5">
        <v>9.9900000000000003E-2</v>
      </c>
      <c r="R404" t="s">
        <v>42</v>
      </c>
      <c r="S404" s="3">
        <v>0.56351834170664705</v>
      </c>
      <c r="T404" s="3">
        <v>2.3653510226464101</v>
      </c>
      <c r="U404" s="3">
        <v>0.78147114798322304</v>
      </c>
      <c r="V404" s="3">
        <v>0.118253616807085</v>
      </c>
      <c r="W404" s="3">
        <v>9.5017965315302697E-2</v>
      </c>
      <c r="X404" s="3">
        <v>0.14461725947781301</v>
      </c>
      <c r="Y404" s="3">
        <v>0.56679929823756703</v>
      </c>
      <c r="Z404" s="3">
        <v>0.169578254537949</v>
      </c>
      <c r="AA404" s="3">
        <v>0</v>
      </c>
      <c r="AB404" s="3">
        <v>0</v>
      </c>
      <c r="AC404" s="3">
        <v>30.0104807625112</v>
      </c>
      <c r="AD404" s="3">
        <v>0</v>
      </c>
      <c r="AE404" s="3">
        <v>3.3466466492306601</v>
      </c>
      <c r="AF404" s="3">
        <v>0</v>
      </c>
      <c r="AG404" s="3">
        <v>0.27170360857251002</v>
      </c>
      <c r="AH404" s="2">
        <v>2000000</v>
      </c>
      <c r="AI404" s="3">
        <v>0.28666766044788999</v>
      </c>
      <c r="AJ404" s="3">
        <v>0.82355318831771995</v>
      </c>
      <c r="AL404">
        <f t="shared" si="6"/>
        <v>1</v>
      </c>
    </row>
    <row r="405" spans="1:38" ht="14.45" hidden="1" customHeight="1" x14ac:dyDescent="0.25">
      <c r="A405">
        <v>23888</v>
      </c>
      <c r="B405" s="1">
        <v>45838</v>
      </c>
      <c r="C405">
        <v>1</v>
      </c>
      <c r="D405" s="16" t="s">
        <v>477</v>
      </c>
      <c r="E405" t="s">
        <v>43</v>
      </c>
      <c r="F405" s="6">
        <v>92</v>
      </c>
      <c r="G405" s="6">
        <v>0</v>
      </c>
      <c r="H405" s="6">
        <v>0</v>
      </c>
      <c r="I405" s="2">
        <v>10556</v>
      </c>
      <c r="J405" s="2">
        <v>0</v>
      </c>
      <c r="K405" s="2">
        <v>86907</v>
      </c>
      <c r="L405" s="2">
        <v>-112</v>
      </c>
      <c r="M405" s="2">
        <v>72342</v>
      </c>
      <c r="N405" s="2">
        <v>72342</v>
      </c>
      <c r="O405" s="2">
        <v>0</v>
      </c>
      <c r="P405" s="2">
        <v>14565</v>
      </c>
      <c r="Q405" s="5">
        <v>0.1676</v>
      </c>
      <c r="R405" t="s">
        <v>42</v>
      </c>
      <c r="S405" s="3">
        <v>-0.25774678679508001</v>
      </c>
      <c r="T405" s="3">
        <v>1.4176073273729399</v>
      </c>
      <c r="U405" s="3">
        <v>1.1803542673107901</v>
      </c>
      <c r="V405" s="3">
        <v>0</v>
      </c>
      <c r="W405" s="3">
        <v>0</v>
      </c>
      <c r="X405" s="3">
        <v>9.2648730579765104</v>
      </c>
      <c r="Y405" s="3">
        <v>0</v>
      </c>
      <c r="Z405" s="3">
        <v>0</v>
      </c>
      <c r="AA405" s="3">
        <v>0</v>
      </c>
      <c r="AB405" s="3">
        <v>0</v>
      </c>
      <c r="AC405" s="3">
        <v>88.678702521085796</v>
      </c>
      <c r="AD405" s="3">
        <v>0</v>
      </c>
      <c r="AE405" s="3">
        <v>0</v>
      </c>
      <c r="AF405" s="3">
        <v>0</v>
      </c>
      <c r="AG405" s="3">
        <v>0</v>
      </c>
      <c r="AH405" s="2">
        <v>0</v>
      </c>
      <c r="AI405" s="3">
        <v>0</v>
      </c>
      <c r="AJ405" s="3">
        <v>0</v>
      </c>
      <c r="AL405">
        <f t="shared" si="6"/>
        <v>0</v>
      </c>
    </row>
    <row r="406" spans="1:38" ht="14.45" customHeight="1" x14ac:dyDescent="0.25">
      <c r="A406">
        <v>66089</v>
      </c>
      <c r="B406" s="1">
        <v>45838</v>
      </c>
      <c r="C406">
        <v>2</v>
      </c>
      <c r="D406" s="16" t="s">
        <v>478</v>
      </c>
      <c r="E406" t="s">
        <v>67</v>
      </c>
      <c r="F406" s="6">
        <v>261</v>
      </c>
      <c r="G406" s="6">
        <v>0</v>
      </c>
      <c r="H406" s="6">
        <v>1</v>
      </c>
      <c r="I406" s="2">
        <v>5209</v>
      </c>
      <c r="J406" s="2">
        <v>0</v>
      </c>
      <c r="K406" s="2">
        <v>211306</v>
      </c>
      <c r="L406" s="2">
        <v>4092</v>
      </c>
      <c r="M406" s="2">
        <v>160963</v>
      </c>
      <c r="N406" s="2">
        <v>160963</v>
      </c>
      <c r="O406" s="2">
        <v>0</v>
      </c>
      <c r="P406" s="2">
        <v>35495</v>
      </c>
      <c r="Q406" s="5">
        <v>0.16800000000000001</v>
      </c>
      <c r="R406" t="s">
        <v>42</v>
      </c>
      <c r="S406" s="3">
        <v>3.8730561365981102</v>
      </c>
      <c r="T406" s="3">
        <v>1.4632807397802201</v>
      </c>
      <c r="U406" s="3">
        <v>10.531637717121599</v>
      </c>
      <c r="V406" s="3">
        <v>0</v>
      </c>
      <c r="W406" s="3">
        <v>0</v>
      </c>
      <c r="X406" s="3">
        <v>8.1973507391053904</v>
      </c>
      <c r="Y406" s="3">
        <v>0</v>
      </c>
      <c r="Z406" s="3">
        <v>0</v>
      </c>
      <c r="AA406" s="3">
        <v>0</v>
      </c>
      <c r="AB406" s="3">
        <v>0</v>
      </c>
      <c r="AC406" s="3">
        <v>77.234910508930199</v>
      </c>
      <c r="AD406" s="3">
        <v>0</v>
      </c>
      <c r="AE406" s="3">
        <v>0</v>
      </c>
      <c r="AF406" s="3">
        <v>0</v>
      </c>
      <c r="AG406" s="3">
        <v>0</v>
      </c>
      <c r="AH406" s="2">
        <v>0</v>
      </c>
      <c r="AI406" s="3">
        <v>0</v>
      </c>
      <c r="AJ406" s="3">
        <v>0</v>
      </c>
      <c r="AL406">
        <f t="shared" si="6"/>
        <v>1</v>
      </c>
    </row>
    <row r="407" spans="1:38" ht="14.45" hidden="1" customHeight="1" x14ac:dyDescent="0.25">
      <c r="A407">
        <v>13472</v>
      </c>
      <c r="B407" s="1">
        <v>45838</v>
      </c>
      <c r="C407">
        <v>1</v>
      </c>
      <c r="D407" s="16" t="s">
        <v>479</v>
      </c>
      <c r="E407" t="s">
        <v>57</v>
      </c>
      <c r="F407" s="6">
        <v>2552</v>
      </c>
      <c r="G407" s="6">
        <v>6</v>
      </c>
      <c r="H407" s="6">
        <v>0</v>
      </c>
      <c r="I407" s="2">
        <v>5160009</v>
      </c>
      <c r="J407" s="2">
        <v>0</v>
      </c>
      <c r="K407" s="2">
        <v>17688046</v>
      </c>
      <c r="L407" s="2">
        <v>346083</v>
      </c>
      <c r="M407" s="2">
        <v>14706422</v>
      </c>
      <c r="N407" s="2">
        <v>14437562</v>
      </c>
      <c r="O407" s="2">
        <v>268860</v>
      </c>
      <c r="P407" s="2">
        <v>2872480</v>
      </c>
      <c r="Q407" s="5">
        <v>0.16239999999999999</v>
      </c>
      <c r="R407" t="s">
        <v>42</v>
      </c>
      <c r="S407" s="3">
        <v>3.9131852099434798</v>
      </c>
      <c r="T407" s="3">
        <v>4.65494040438384</v>
      </c>
      <c r="U407" s="3">
        <v>0.36237883423752298</v>
      </c>
      <c r="V407" s="3">
        <v>6.04477627849099</v>
      </c>
      <c r="W407" s="3">
        <v>3.19637039392761</v>
      </c>
      <c r="X407" s="3">
        <v>1.91228348632725</v>
      </c>
      <c r="Y407" s="3">
        <v>10.8585960563694</v>
      </c>
      <c r="Z407" s="3">
        <v>1.23228012031415</v>
      </c>
      <c r="AA407" s="3">
        <v>0</v>
      </c>
      <c r="AB407" s="3">
        <v>0</v>
      </c>
      <c r="AC407" s="3">
        <v>59.553898717811997</v>
      </c>
      <c r="AD407" s="3">
        <v>0</v>
      </c>
      <c r="AE407" s="3">
        <v>1.5200096155335601</v>
      </c>
      <c r="AF407" s="3">
        <v>0</v>
      </c>
      <c r="AG407" s="3">
        <v>0</v>
      </c>
      <c r="AH407" s="2">
        <v>200000</v>
      </c>
      <c r="AI407" s="3">
        <v>0</v>
      </c>
      <c r="AJ407" s="3">
        <v>0</v>
      </c>
      <c r="AL407">
        <f t="shared" si="6"/>
        <v>1</v>
      </c>
    </row>
    <row r="408" spans="1:38" ht="14.45" hidden="1" customHeight="1" x14ac:dyDescent="0.25">
      <c r="A408">
        <v>21499</v>
      </c>
      <c r="B408" s="1">
        <v>45838</v>
      </c>
      <c r="C408">
        <v>1</v>
      </c>
      <c r="D408" s="16" t="s">
        <v>480</v>
      </c>
      <c r="E408" t="s">
        <v>45</v>
      </c>
      <c r="F408" s="6">
        <v>1054</v>
      </c>
      <c r="G408" s="6">
        <v>2</v>
      </c>
      <c r="H408" s="6">
        <v>0</v>
      </c>
      <c r="I408" s="2">
        <v>3846061</v>
      </c>
      <c r="J408" s="2">
        <v>0</v>
      </c>
      <c r="K408" s="2">
        <v>7853221</v>
      </c>
      <c r="L408" s="2">
        <v>57824</v>
      </c>
      <c r="M408" s="2">
        <v>7139530</v>
      </c>
      <c r="N408" s="2">
        <v>7139530</v>
      </c>
      <c r="O408" s="2">
        <v>0</v>
      </c>
      <c r="P408" s="2">
        <v>700634</v>
      </c>
      <c r="Q408" s="5">
        <v>8.9200000000000002E-2</v>
      </c>
      <c r="R408" t="s">
        <v>42</v>
      </c>
      <c r="S408" s="3">
        <v>1.4726186872876701</v>
      </c>
      <c r="T408" s="3">
        <v>4.4965244197253602</v>
      </c>
      <c r="U408" s="3">
        <v>0.66280097768994795</v>
      </c>
      <c r="V408" s="3">
        <v>0.227427490099611</v>
      </c>
      <c r="W408" s="3">
        <v>0.14555151361353899</v>
      </c>
      <c r="X408" s="3">
        <v>1.38747149356185</v>
      </c>
      <c r="Y408" s="3">
        <v>1.24844069799639</v>
      </c>
      <c r="Z408" s="3">
        <v>1.23859247481567</v>
      </c>
      <c r="AA408" s="3">
        <v>0</v>
      </c>
      <c r="AB408" s="3">
        <v>0</v>
      </c>
      <c r="AC408" s="3">
        <v>29.846555954556699</v>
      </c>
      <c r="AD408" s="3">
        <v>0</v>
      </c>
      <c r="AE408" s="3">
        <v>0</v>
      </c>
      <c r="AF408" s="3">
        <v>0</v>
      </c>
      <c r="AG408" s="3">
        <v>0</v>
      </c>
      <c r="AH408" s="2">
        <v>300000</v>
      </c>
      <c r="AI408" s="3">
        <v>0</v>
      </c>
      <c r="AJ408" s="3">
        <v>0</v>
      </c>
      <c r="AL408">
        <f t="shared" si="6"/>
        <v>1</v>
      </c>
    </row>
    <row r="409" spans="1:38" ht="14.45" hidden="1" customHeight="1" x14ac:dyDescent="0.25">
      <c r="A409">
        <v>14011</v>
      </c>
      <c r="B409" s="1">
        <v>45838</v>
      </c>
      <c r="C409">
        <v>1</v>
      </c>
      <c r="D409" s="16" t="s">
        <v>481</v>
      </c>
      <c r="E409" t="s">
        <v>50</v>
      </c>
      <c r="F409" s="6">
        <v>263</v>
      </c>
      <c r="G409" s="6">
        <v>2</v>
      </c>
      <c r="H409" s="6">
        <v>0</v>
      </c>
      <c r="I409" s="2">
        <v>659627</v>
      </c>
      <c r="J409" s="2">
        <v>0</v>
      </c>
      <c r="K409" s="2">
        <v>1355411</v>
      </c>
      <c r="L409" s="2">
        <v>2181</v>
      </c>
      <c r="M409" s="2">
        <v>1098619</v>
      </c>
      <c r="N409" s="2">
        <v>1098619</v>
      </c>
      <c r="O409" s="2">
        <v>0</v>
      </c>
      <c r="P409" s="2">
        <v>252055</v>
      </c>
      <c r="Q409" s="5">
        <v>0.186</v>
      </c>
      <c r="R409" t="s">
        <v>42</v>
      </c>
      <c r="S409" s="3">
        <v>0.32182120404807102</v>
      </c>
      <c r="T409" s="3">
        <v>4.6869916209917104</v>
      </c>
      <c r="U409" s="3">
        <v>0.84845547773886898</v>
      </c>
      <c r="V409" s="3">
        <v>11.5894285709954</v>
      </c>
      <c r="W409" s="3">
        <v>4.2240538971267103</v>
      </c>
      <c r="X409" s="3">
        <v>1.07515307893704</v>
      </c>
      <c r="Y409" s="3">
        <v>30.3294915792188</v>
      </c>
      <c r="Z409" s="3">
        <v>0.64549403899942503</v>
      </c>
      <c r="AA409" s="3">
        <v>0</v>
      </c>
      <c r="AB409" s="3">
        <v>0</v>
      </c>
      <c r="AC409" s="3">
        <v>49.884426199875897</v>
      </c>
      <c r="AD409" s="3">
        <v>0</v>
      </c>
      <c r="AE409" s="3">
        <v>0</v>
      </c>
      <c r="AF409" s="3">
        <v>0</v>
      </c>
      <c r="AG409" s="3">
        <v>0</v>
      </c>
      <c r="AH409" s="2">
        <v>0</v>
      </c>
      <c r="AI409" s="3">
        <v>0</v>
      </c>
      <c r="AJ409" s="3">
        <v>0</v>
      </c>
      <c r="AL409">
        <f t="shared" si="6"/>
        <v>1</v>
      </c>
    </row>
    <row r="410" spans="1:38" ht="14.45" customHeight="1" x14ac:dyDescent="0.25">
      <c r="A410">
        <v>62656</v>
      </c>
      <c r="B410" s="1">
        <v>45838</v>
      </c>
      <c r="C410">
        <v>2</v>
      </c>
      <c r="D410" s="16" t="s">
        <v>482</v>
      </c>
      <c r="E410" t="s">
        <v>59</v>
      </c>
      <c r="F410" s="6">
        <v>133</v>
      </c>
      <c r="G410" s="6">
        <v>0</v>
      </c>
      <c r="H410" s="6">
        <v>3</v>
      </c>
      <c r="I410" s="2">
        <v>282941</v>
      </c>
      <c r="J410" s="2">
        <v>0</v>
      </c>
      <c r="K410" s="2">
        <v>1760582</v>
      </c>
      <c r="L410" s="2">
        <v>1973</v>
      </c>
      <c r="M410" s="2">
        <v>738948</v>
      </c>
      <c r="N410" s="2">
        <v>738948</v>
      </c>
      <c r="O410" s="2">
        <v>0</v>
      </c>
      <c r="P410" s="2">
        <v>1017289</v>
      </c>
      <c r="Q410" s="5">
        <v>0.57779999999999998</v>
      </c>
      <c r="R410" t="s">
        <v>42</v>
      </c>
      <c r="S410" s="3">
        <v>0.224130429596577</v>
      </c>
      <c r="T410" s="3">
        <v>2.5390467470416</v>
      </c>
      <c r="U410" s="3">
        <v>0.91172654467361602</v>
      </c>
      <c r="V410" s="3">
        <v>0</v>
      </c>
      <c r="W410" s="3">
        <v>0</v>
      </c>
      <c r="X410" s="3">
        <v>4.5995454882820104</v>
      </c>
      <c r="Y410" s="3">
        <v>0</v>
      </c>
      <c r="Z410" s="3">
        <v>0</v>
      </c>
      <c r="AA410" s="3">
        <v>0</v>
      </c>
      <c r="AB410" s="3">
        <v>0</v>
      </c>
      <c r="AC410" s="3">
        <v>43.052808673495498</v>
      </c>
      <c r="AD410" s="3">
        <v>0</v>
      </c>
      <c r="AE410" s="3">
        <v>0</v>
      </c>
      <c r="AF410" s="3">
        <v>0</v>
      </c>
      <c r="AG410" s="3">
        <v>0</v>
      </c>
      <c r="AH410" s="2">
        <v>500000</v>
      </c>
      <c r="AI410" s="3">
        <v>0</v>
      </c>
      <c r="AJ410" s="3">
        <v>0</v>
      </c>
      <c r="AL410">
        <f t="shared" si="6"/>
        <v>1</v>
      </c>
    </row>
    <row r="411" spans="1:38" ht="14.45" hidden="1" customHeight="1" x14ac:dyDescent="0.25">
      <c r="A411">
        <v>4982</v>
      </c>
      <c r="B411" s="1">
        <v>45838</v>
      </c>
      <c r="C411">
        <v>1</v>
      </c>
      <c r="D411" s="16" t="s">
        <v>483</v>
      </c>
      <c r="E411" t="s">
        <v>59</v>
      </c>
      <c r="F411" s="6">
        <v>3208</v>
      </c>
      <c r="G411" s="6">
        <v>7</v>
      </c>
      <c r="H411" s="6">
        <v>1</v>
      </c>
      <c r="I411" s="2">
        <v>9954467</v>
      </c>
      <c r="J411" s="2">
        <v>0</v>
      </c>
      <c r="K411" s="2">
        <v>45487468</v>
      </c>
      <c r="L411" s="2">
        <v>68537</v>
      </c>
      <c r="M411" s="2">
        <v>40367750</v>
      </c>
      <c r="N411" s="2">
        <v>40175723</v>
      </c>
      <c r="O411" s="2">
        <v>192027</v>
      </c>
      <c r="P411" s="2">
        <v>5116714</v>
      </c>
      <c r="Q411" s="5">
        <v>0.1124</v>
      </c>
      <c r="R411" t="s">
        <v>42</v>
      </c>
      <c r="S411" s="3">
        <v>0.30134453735697098</v>
      </c>
      <c r="T411" s="3">
        <v>2.4324985510294801</v>
      </c>
      <c r="U411" s="3">
        <v>0.84180607390272699</v>
      </c>
      <c r="V411" s="3">
        <v>1.1943281342938801</v>
      </c>
      <c r="W411" s="3">
        <v>0.32978159453439299</v>
      </c>
      <c r="X411" s="3">
        <v>0.28153189919661198</v>
      </c>
      <c r="Y411" s="3">
        <v>2.3235420232594599</v>
      </c>
      <c r="Z411" s="3">
        <v>0.79422066584139706</v>
      </c>
      <c r="AA411" s="3">
        <v>0</v>
      </c>
      <c r="AB411" s="3">
        <v>0</v>
      </c>
      <c r="AC411" s="3">
        <v>31.847061700598498</v>
      </c>
      <c r="AD411" s="3">
        <v>0</v>
      </c>
      <c r="AE411" s="3">
        <v>0.42215363581019699</v>
      </c>
      <c r="AF411" s="3">
        <v>0</v>
      </c>
      <c r="AG411" s="3">
        <v>-0.110461518857611</v>
      </c>
      <c r="AH411" s="2">
        <v>2500000</v>
      </c>
      <c r="AI411" s="3">
        <v>0</v>
      </c>
      <c r="AJ411" s="3">
        <v>0</v>
      </c>
      <c r="AL411">
        <f t="shared" si="6"/>
        <v>1</v>
      </c>
    </row>
    <row r="412" spans="1:38" ht="14.45" customHeight="1" x14ac:dyDescent="0.25">
      <c r="A412">
        <v>62027</v>
      </c>
      <c r="B412" s="1">
        <v>45838</v>
      </c>
      <c r="C412">
        <v>2</v>
      </c>
      <c r="D412" s="16" t="s">
        <v>484</v>
      </c>
      <c r="E412" t="s">
        <v>84</v>
      </c>
      <c r="F412" s="6">
        <v>13623</v>
      </c>
      <c r="G412" s="6">
        <v>52</v>
      </c>
      <c r="H412" s="6">
        <v>3</v>
      </c>
      <c r="I412" s="2">
        <v>102505281</v>
      </c>
      <c r="J412" s="2">
        <v>5343010</v>
      </c>
      <c r="K412" s="2">
        <v>141061879</v>
      </c>
      <c r="L412" s="2">
        <v>27190</v>
      </c>
      <c r="M412" s="2">
        <v>117374746</v>
      </c>
      <c r="N412" s="2">
        <v>115039356</v>
      </c>
      <c r="O412" s="2">
        <v>2335390</v>
      </c>
      <c r="P412" s="2">
        <v>22794557</v>
      </c>
      <c r="Q412" s="5">
        <v>0.16159999999999999</v>
      </c>
      <c r="R412" t="s">
        <v>42</v>
      </c>
      <c r="S412" s="3">
        <v>3.8550457703742901E-2</v>
      </c>
      <c r="T412" s="3">
        <v>3.4185834147296501</v>
      </c>
      <c r="U412" s="3">
        <v>0.92059974619723295</v>
      </c>
      <c r="V412" s="3">
        <v>1.4076406463389901</v>
      </c>
      <c r="W412" s="3">
        <v>0.79926516176273898</v>
      </c>
      <c r="X412" s="3">
        <v>0.89234426858456195</v>
      </c>
      <c r="Y412" s="3">
        <v>6.33004624744407</v>
      </c>
      <c r="Z412" s="3">
        <v>1.1527181686400001</v>
      </c>
      <c r="AA412" s="3">
        <v>22.4026727082259</v>
      </c>
      <c r="AB412" s="3">
        <v>23.439850136153101</v>
      </c>
      <c r="AC412" s="3">
        <v>12.7414324319329</v>
      </c>
      <c r="AD412" s="3">
        <v>9.9357052650770994E-2</v>
      </c>
      <c r="AE412" s="3">
        <v>1.65557840045502</v>
      </c>
      <c r="AF412" s="3">
        <v>0</v>
      </c>
      <c r="AG412" s="3">
        <v>-0.73395153062198104</v>
      </c>
      <c r="AH412" s="2">
        <v>20115000</v>
      </c>
      <c r="AI412" s="3">
        <v>0.26322073291444098</v>
      </c>
      <c r="AJ412" s="3">
        <v>0.59943257506605596</v>
      </c>
      <c r="AL412">
        <f t="shared" si="6"/>
        <v>1</v>
      </c>
    </row>
    <row r="413" spans="1:38" ht="14.45" hidden="1" customHeight="1" x14ac:dyDescent="0.25">
      <c r="A413">
        <v>24920</v>
      </c>
      <c r="B413" s="1">
        <v>45838</v>
      </c>
      <c r="C413">
        <v>1</v>
      </c>
      <c r="D413" s="16" t="s">
        <v>485</v>
      </c>
      <c r="E413" t="s">
        <v>88</v>
      </c>
      <c r="F413" s="6">
        <v>11651</v>
      </c>
      <c r="G413" s="6">
        <v>21</v>
      </c>
      <c r="H413" s="6">
        <v>1</v>
      </c>
      <c r="I413" s="2">
        <v>30113658</v>
      </c>
      <c r="J413" s="2">
        <v>0</v>
      </c>
      <c r="K413" s="2">
        <v>159718902</v>
      </c>
      <c r="L413" s="2">
        <v>402363</v>
      </c>
      <c r="M413" s="2">
        <v>117304484</v>
      </c>
      <c r="N413" s="2">
        <v>110417482</v>
      </c>
      <c r="O413" s="2">
        <v>6887002</v>
      </c>
      <c r="P413" s="2">
        <v>24069876</v>
      </c>
      <c r="Q413" s="5">
        <v>0.1507</v>
      </c>
      <c r="R413" t="s">
        <v>42</v>
      </c>
      <c r="S413" s="3">
        <v>0.50383892571462796</v>
      </c>
      <c r="T413" s="3">
        <v>2.8156441997078101</v>
      </c>
      <c r="U413" s="3">
        <v>0.82244293640162103</v>
      </c>
      <c r="V413" s="3">
        <v>1.3072838909175399</v>
      </c>
      <c r="W413" s="3">
        <v>0.29865186089315399</v>
      </c>
      <c r="X413" s="3">
        <v>0.43356406584679902</v>
      </c>
      <c r="Y413" s="3">
        <v>1.63553397616174</v>
      </c>
      <c r="Z413" s="3">
        <v>0</v>
      </c>
      <c r="AA413" s="3">
        <v>0</v>
      </c>
      <c r="AB413" s="3">
        <v>0</v>
      </c>
      <c r="AC413" s="3">
        <v>34.561323868855503</v>
      </c>
      <c r="AD413" s="3">
        <v>-36.904303121461901</v>
      </c>
      <c r="AE413" s="3">
        <v>4.3119517563425296</v>
      </c>
      <c r="AF413" s="3">
        <v>15.6524992890322</v>
      </c>
      <c r="AG413" s="3">
        <v>-0.55073403784880304</v>
      </c>
      <c r="AH413" s="2">
        <v>55308378</v>
      </c>
      <c r="AI413" s="3">
        <v>0</v>
      </c>
      <c r="AJ413" s="3">
        <v>0</v>
      </c>
      <c r="AL413">
        <f t="shared" si="6"/>
        <v>1</v>
      </c>
    </row>
    <row r="414" spans="1:38" ht="14.45" customHeight="1" x14ac:dyDescent="0.25">
      <c r="A414">
        <v>65680</v>
      </c>
      <c r="B414" s="1">
        <v>45838</v>
      </c>
      <c r="C414">
        <v>2</v>
      </c>
      <c r="D414" s="16" t="s">
        <v>486</v>
      </c>
      <c r="E414" t="s">
        <v>67</v>
      </c>
      <c r="F414" s="6">
        <v>89</v>
      </c>
      <c r="G414" s="6">
        <v>0</v>
      </c>
      <c r="H414" s="6">
        <v>0</v>
      </c>
      <c r="I414" s="2">
        <v>0</v>
      </c>
      <c r="J414" s="2">
        <v>0</v>
      </c>
      <c r="K414" s="2">
        <v>53531</v>
      </c>
      <c r="L414" s="2">
        <v>-676</v>
      </c>
      <c r="M414" s="2">
        <v>44597</v>
      </c>
      <c r="N414" s="2">
        <v>44597</v>
      </c>
      <c r="O414" s="2">
        <v>0</v>
      </c>
      <c r="P414" s="2">
        <v>8934</v>
      </c>
      <c r="Q414" s="5">
        <v>0.16689999999999999</v>
      </c>
      <c r="R414" t="s">
        <v>42</v>
      </c>
      <c r="S414" s="3">
        <v>-2.5256393491621698</v>
      </c>
      <c r="T414" s="3">
        <v>1.5206142235340301</v>
      </c>
      <c r="U414" s="3">
        <v>2.6609336609336598</v>
      </c>
      <c r="V414" s="3"/>
      <c r="W414" s="3"/>
      <c r="X414" s="3"/>
      <c r="Y414" s="3">
        <v>0</v>
      </c>
      <c r="Z414" s="3">
        <v>0</v>
      </c>
      <c r="AA414" s="3">
        <v>0</v>
      </c>
      <c r="AB414" s="3">
        <v>0</v>
      </c>
      <c r="AC414" s="3">
        <v>27.460723692813499</v>
      </c>
      <c r="AD414" s="3">
        <v>0</v>
      </c>
      <c r="AE414" s="3">
        <v>0</v>
      </c>
      <c r="AF414" s="3">
        <v>0</v>
      </c>
      <c r="AG414" s="3">
        <v>0</v>
      </c>
      <c r="AH414" s="2">
        <v>0</v>
      </c>
      <c r="AI414" s="3">
        <v>0</v>
      </c>
      <c r="AJ414" s="3">
        <v>0</v>
      </c>
      <c r="AL414">
        <f t="shared" si="6"/>
        <v>0</v>
      </c>
    </row>
    <row r="415" spans="1:38" ht="14.45" hidden="1" customHeight="1" x14ac:dyDescent="0.25">
      <c r="A415">
        <v>716</v>
      </c>
      <c r="B415" s="1">
        <v>45838</v>
      </c>
      <c r="C415">
        <v>1</v>
      </c>
      <c r="D415" s="16" t="s">
        <v>487</v>
      </c>
      <c r="E415" t="s">
        <v>59</v>
      </c>
      <c r="F415" s="6">
        <v>4368</v>
      </c>
      <c r="G415" s="6">
        <v>9</v>
      </c>
      <c r="H415" s="6">
        <v>1</v>
      </c>
      <c r="I415" s="2">
        <v>21653376</v>
      </c>
      <c r="J415" s="2">
        <v>0</v>
      </c>
      <c r="K415" s="2">
        <v>69514703</v>
      </c>
      <c r="L415" s="2">
        <v>368413</v>
      </c>
      <c r="M415" s="2">
        <v>62217577</v>
      </c>
      <c r="N415" s="2">
        <v>58971507</v>
      </c>
      <c r="O415" s="2">
        <v>3246070</v>
      </c>
      <c r="P415" s="2">
        <v>8533374</v>
      </c>
      <c r="Q415" s="5">
        <v>0.1227</v>
      </c>
      <c r="R415" t="s">
        <v>42</v>
      </c>
      <c r="S415" s="3">
        <v>1.05995705685458</v>
      </c>
      <c r="T415" s="3">
        <v>3.4317171721211301</v>
      </c>
      <c r="U415" s="3">
        <v>0.63109323773978698</v>
      </c>
      <c r="V415" s="3">
        <v>1.7196071411681899</v>
      </c>
      <c r="W415" s="3">
        <v>0.86709804512700495</v>
      </c>
      <c r="X415" s="3">
        <v>0.300493558140772</v>
      </c>
      <c r="Y415" s="3">
        <v>4.3634909239885697</v>
      </c>
      <c r="Z415" s="3">
        <v>0.37526774286466302</v>
      </c>
      <c r="AA415" s="3">
        <v>0</v>
      </c>
      <c r="AB415" s="3">
        <v>0</v>
      </c>
      <c r="AC415" s="3">
        <v>31.6658793751877</v>
      </c>
      <c r="AD415" s="3">
        <v>-15.0497212474222</v>
      </c>
      <c r="AE415" s="3">
        <v>4.6696164407118301</v>
      </c>
      <c r="AF415" s="3">
        <v>0</v>
      </c>
      <c r="AG415" s="3">
        <v>0</v>
      </c>
      <c r="AH415" s="2">
        <v>0</v>
      </c>
      <c r="AI415" s="3">
        <v>0</v>
      </c>
      <c r="AJ415" s="3">
        <v>0</v>
      </c>
      <c r="AL415">
        <f t="shared" si="6"/>
        <v>1</v>
      </c>
    </row>
    <row r="416" spans="1:38" ht="14.45" hidden="1" customHeight="1" x14ac:dyDescent="0.25">
      <c r="A416">
        <v>9823</v>
      </c>
      <c r="B416" s="1">
        <v>45838</v>
      </c>
      <c r="C416">
        <v>1</v>
      </c>
      <c r="D416" s="16" t="s">
        <v>488</v>
      </c>
      <c r="E416" t="s">
        <v>71</v>
      </c>
      <c r="F416" s="6">
        <v>1542</v>
      </c>
      <c r="G416" s="6">
        <v>5</v>
      </c>
      <c r="H416" s="6">
        <v>0</v>
      </c>
      <c r="I416" s="2">
        <v>7184225</v>
      </c>
      <c r="J416" s="2">
        <v>0</v>
      </c>
      <c r="K416" s="2">
        <v>16548665</v>
      </c>
      <c r="L416" s="2">
        <v>-85830</v>
      </c>
      <c r="M416" s="2">
        <v>14330842</v>
      </c>
      <c r="N416" s="2">
        <v>14330842</v>
      </c>
      <c r="O416" s="2">
        <v>0</v>
      </c>
      <c r="P416" s="2">
        <v>2647445</v>
      </c>
      <c r="Q416" s="5">
        <v>0.1598</v>
      </c>
      <c r="R416" t="s">
        <v>42</v>
      </c>
      <c r="S416" s="3">
        <v>-1.0373042175909699</v>
      </c>
      <c r="T416" s="3">
        <v>3.6221048646522198</v>
      </c>
      <c r="U416" s="3">
        <v>1.2632151936776801</v>
      </c>
      <c r="V416" s="3">
        <v>2.4870184327467499</v>
      </c>
      <c r="W416" s="3">
        <v>1.66116734929655</v>
      </c>
      <c r="X416" s="3">
        <v>0.64457892117799798</v>
      </c>
      <c r="Y416" s="3">
        <v>6.7488843016568802</v>
      </c>
      <c r="Z416" s="3">
        <v>0.30274472179780898</v>
      </c>
      <c r="AA416" s="3">
        <v>0</v>
      </c>
      <c r="AB416" s="3">
        <v>0</v>
      </c>
      <c r="AC416" s="3">
        <v>19.4578475061281</v>
      </c>
      <c r="AD416" s="3">
        <v>-20.706907981091199</v>
      </c>
      <c r="AE416" s="3">
        <v>0</v>
      </c>
      <c r="AF416" s="3">
        <v>0</v>
      </c>
      <c r="AG416" s="3">
        <v>0</v>
      </c>
      <c r="AH416" s="2">
        <v>1500000</v>
      </c>
      <c r="AI416" s="3">
        <v>0</v>
      </c>
      <c r="AJ416" s="3">
        <v>0</v>
      </c>
      <c r="AL416">
        <f t="shared" si="6"/>
        <v>0</v>
      </c>
    </row>
    <row r="417" spans="1:38" ht="14.45" hidden="1" customHeight="1" x14ac:dyDescent="0.25">
      <c r="A417">
        <v>24192</v>
      </c>
      <c r="B417" s="1">
        <v>45838</v>
      </c>
      <c r="C417">
        <v>1</v>
      </c>
      <c r="D417" s="16" t="s">
        <v>489</v>
      </c>
      <c r="E417" t="s">
        <v>90</v>
      </c>
      <c r="F417" s="6">
        <v>1902</v>
      </c>
      <c r="G417" s="6">
        <v>2</v>
      </c>
      <c r="H417" s="6">
        <v>2</v>
      </c>
      <c r="I417" s="2">
        <v>17196116</v>
      </c>
      <c r="J417" s="2">
        <v>0</v>
      </c>
      <c r="K417" s="2">
        <v>25753750</v>
      </c>
      <c r="L417" s="2">
        <v>39932</v>
      </c>
      <c r="M417" s="2">
        <v>23144680</v>
      </c>
      <c r="N417" s="2">
        <v>22055088</v>
      </c>
      <c r="O417" s="2">
        <v>1089592</v>
      </c>
      <c r="P417" s="2">
        <v>2048522</v>
      </c>
      <c r="Q417" s="5">
        <v>7.9500000000000001E-2</v>
      </c>
      <c r="R417" t="s">
        <v>42</v>
      </c>
      <c r="S417" s="3">
        <v>0.31010629519972799</v>
      </c>
      <c r="T417" s="3">
        <v>2.51373877590642</v>
      </c>
      <c r="U417" s="3">
        <v>0.87943266571446199</v>
      </c>
      <c r="V417" s="3">
        <v>9.5736734969687307E-2</v>
      </c>
      <c r="W417" s="3">
        <v>0</v>
      </c>
      <c r="X417" s="3">
        <v>0.16294377172147501</v>
      </c>
      <c r="Y417" s="3">
        <v>0.80365258464395295</v>
      </c>
      <c r="Z417" s="3">
        <v>4.84251572597219E-2</v>
      </c>
      <c r="AA417" s="3">
        <v>0</v>
      </c>
      <c r="AB417" s="3">
        <v>0</v>
      </c>
      <c r="AC417" s="3">
        <v>29.7112304033393</v>
      </c>
      <c r="AD417" s="3">
        <v>0</v>
      </c>
      <c r="AE417" s="3">
        <v>4.2308091054700796</v>
      </c>
      <c r="AF417" s="3">
        <v>0</v>
      </c>
      <c r="AG417" s="3">
        <v>0</v>
      </c>
      <c r="AH417" s="2">
        <v>2030000</v>
      </c>
      <c r="AI417" s="3">
        <v>0</v>
      </c>
      <c r="AJ417" s="3">
        <v>0</v>
      </c>
      <c r="AL417">
        <f t="shared" si="6"/>
        <v>1</v>
      </c>
    </row>
    <row r="418" spans="1:38" ht="14.45" hidden="1" customHeight="1" x14ac:dyDescent="0.25">
      <c r="A418">
        <v>511</v>
      </c>
      <c r="B418" s="1">
        <v>45838</v>
      </c>
      <c r="C418">
        <v>1</v>
      </c>
      <c r="D418" s="16" t="s">
        <v>490</v>
      </c>
      <c r="E418" t="s">
        <v>88</v>
      </c>
      <c r="F418" s="6">
        <v>20939</v>
      </c>
      <c r="G418" s="6">
        <v>26</v>
      </c>
      <c r="H418" s="6">
        <v>1</v>
      </c>
      <c r="I418" s="2">
        <v>115533023</v>
      </c>
      <c r="J418" s="2">
        <v>0</v>
      </c>
      <c r="K418" s="2">
        <v>154803073</v>
      </c>
      <c r="L418" s="2">
        <v>247517</v>
      </c>
      <c r="M418" s="2">
        <v>134056574</v>
      </c>
      <c r="N418" s="2">
        <v>131902729</v>
      </c>
      <c r="O418" s="2">
        <v>2153845</v>
      </c>
      <c r="P418" s="2">
        <v>20018435</v>
      </c>
      <c r="Q418" s="5">
        <v>0.1293</v>
      </c>
      <c r="R418" t="s">
        <v>42</v>
      </c>
      <c r="S418" s="3">
        <v>0.31978305753658998</v>
      </c>
      <c r="T418" s="3">
        <v>4.4006736222865603</v>
      </c>
      <c r="U418" s="3">
        <v>0.90852882924362599</v>
      </c>
      <c r="V418" s="3">
        <v>0.411933304991076</v>
      </c>
      <c r="W418" s="3">
        <v>0.265296442559111</v>
      </c>
      <c r="X418" s="3">
        <v>0.33311341641255199</v>
      </c>
      <c r="Y418" s="3">
        <v>2.3774036282057001</v>
      </c>
      <c r="Z418" s="3">
        <v>0.66847383424328599</v>
      </c>
      <c r="AA418" s="3">
        <v>0</v>
      </c>
      <c r="AB418" s="3">
        <v>0</v>
      </c>
      <c r="AC418" s="3">
        <v>12.965768450862701</v>
      </c>
      <c r="AD418" s="3">
        <v>-0.61049727413756405</v>
      </c>
      <c r="AE418" s="3">
        <v>1.39134511884012</v>
      </c>
      <c r="AF418" s="3">
        <v>0</v>
      </c>
      <c r="AG418" s="3">
        <v>-0.247816575071927</v>
      </c>
      <c r="AH418" s="2">
        <v>12301158</v>
      </c>
      <c r="AI418" s="3">
        <v>0</v>
      </c>
      <c r="AJ418" s="3">
        <v>0</v>
      </c>
      <c r="AL418">
        <f t="shared" si="6"/>
        <v>1</v>
      </c>
    </row>
    <row r="419" spans="1:38" ht="14.45" customHeight="1" x14ac:dyDescent="0.25">
      <c r="A419">
        <v>61387</v>
      </c>
      <c r="B419" s="1">
        <v>45838</v>
      </c>
      <c r="C419">
        <v>2</v>
      </c>
      <c r="D419" s="16" t="s">
        <v>491</v>
      </c>
      <c r="E419" t="s">
        <v>59</v>
      </c>
      <c r="F419" s="6">
        <v>8780</v>
      </c>
      <c r="G419" s="6">
        <v>31</v>
      </c>
      <c r="H419" s="6">
        <v>0</v>
      </c>
      <c r="I419" s="2">
        <v>185014607</v>
      </c>
      <c r="J419" s="2">
        <v>55085821</v>
      </c>
      <c r="K419" s="2">
        <v>262335451</v>
      </c>
      <c r="L419" s="2">
        <v>618762</v>
      </c>
      <c r="M419" s="2">
        <v>226693675</v>
      </c>
      <c r="N419" s="2">
        <v>202575393</v>
      </c>
      <c r="O419" s="2">
        <v>24118282</v>
      </c>
      <c r="P419" s="2">
        <v>31469424</v>
      </c>
      <c r="Q419" s="5">
        <v>0.11990000000000001</v>
      </c>
      <c r="R419" t="s">
        <v>42</v>
      </c>
      <c r="S419" s="3">
        <v>0.47173342195371099</v>
      </c>
      <c r="T419" s="3">
        <v>2.6331180073714102</v>
      </c>
      <c r="U419" s="3">
        <v>0.83772490606566397</v>
      </c>
      <c r="V419" s="3">
        <v>1.1238166724857599</v>
      </c>
      <c r="W419" s="3">
        <v>0.48825280049374697</v>
      </c>
      <c r="X419" s="3">
        <v>0.67342628790385195</v>
      </c>
      <c r="Y419" s="3">
        <v>6.6071276042421401</v>
      </c>
      <c r="Z419" s="3">
        <v>0.51335543987077703</v>
      </c>
      <c r="AA419" s="3">
        <v>160.592475413595</v>
      </c>
      <c r="AB419" s="3">
        <v>175.045533086338</v>
      </c>
      <c r="AC419" s="3">
        <v>2.48542047029702</v>
      </c>
      <c r="AD419" s="3">
        <v>-10.144580339316001</v>
      </c>
      <c r="AE419" s="3">
        <v>9.19368004136048</v>
      </c>
      <c r="AF419" s="3">
        <v>1.1435739960284701</v>
      </c>
      <c r="AG419" s="3">
        <v>0</v>
      </c>
      <c r="AH419" s="2">
        <v>80969879</v>
      </c>
      <c r="AI419" s="3">
        <v>12.710750600328801</v>
      </c>
      <c r="AJ419" s="3">
        <v>0.107841185780839</v>
      </c>
      <c r="AL419">
        <f t="shared" si="6"/>
        <v>1</v>
      </c>
    </row>
    <row r="420" spans="1:38" ht="14.45" hidden="1" customHeight="1" x14ac:dyDescent="0.25">
      <c r="A420">
        <v>1607</v>
      </c>
      <c r="B420" s="1">
        <v>45838</v>
      </c>
      <c r="C420">
        <v>1</v>
      </c>
      <c r="D420" s="16" t="s">
        <v>492</v>
      </c>
      <c r="E420" t="s">
        <v>246</v>
      </c>
      <c r="F420" s="6">
        <v>9673</v>
      </c>
      <c r="G420" s="6">
        <v>30</v>
      </c>
      <c r="H420" s="6">
        <v>0</v>
      </c>
      <c r="I420" s="2">
        <v>41775059</v>
      </c>
      <c r="J420" s="2">
        <v>81205</v>
      </c>
      <c r="K420" s="2">
        <v>182705286</v>
      </c>
      <c r="L420" s="2">
        <v>81611</v>
      </c>
      <c r="M420" s="2">
        <v>164950096</v>
      </c>
      <c r="N420" s="2">
        <v>155911956</v>
      </c>
      <c r="O420" s="2">
        <v>9038140</v>
      </c>
      <c r="P420" s="2">
        <v>16866136</v>
      </c>
      <c r="Q420" s="5">
        <v>9.2299999999999993E-2</v>
      </c>
      <c r="R420" t="s">
        <v>42</v>
      </c>
      <c r="S420" s="3">
        <v>8.9336222051068601E-2</v>
      </c>
      <c r="T420" s="3">
        <v>2.6687700759790798</v>
      </c>
      <c r="U420" s="3">
        <v>0.79773386243577304</v>
      </c>
      <c r="V420" s="3">
        <v>2.7720152352148699</v>
      </c>
      <c r="W420" s="3">
        <v>1.90928036750349</v>
      </c>
      <c r="X420" s="3">
        <v>2.2722313809299499</v>
      </c>
      <c r="Y420" s="3">
        <v>6.8658938834597301</v>
      </c>
      <c r="Z420" s="3">
        <v>0.28503268324173398</v>
      </c>
      <c r="AA420" s="3">
        <v>0.48146771732422899</v>
      </c>
      <c r="AB420" s="3">
        <v>0.48146771732422899</v>
      </c>
      <c r="AC420" s="3">
        <v>22.544157808329601</v>
      </c>
      <c r="AD420" s="3">
        <v>0</v>
      </c>
      <c r="AE420" s="3">
        <v>4.9468410016336399</v>
      </c>
      <c r="AF420" s="3">
        <v>0</v>
      </c>
      <c r="AG420" s="3">
        <v>-2.7698697555859901</v>
      </c>
      <c r="AH420" s="2">
        <v>8000000</v>
      </c>
      <c r="AI420" s="3">
        <v>0</v>
      </c>
      <c r="AJ420" s="3">
        <v>0</v>
      </c>
      <c r="AL420">
        <f t="shared" si="6"/>
        <v>1</v>
      </c>
    </row>
    <row r="421" spans="1:38" ht="14.45" hidden="1" customHeight="1" x14ac:dyDescent="0.25">
      <c r="A421">
        <v>10577</v>
      </c>
      <c r="B421" s="1">
        <v>45838</v>
      </c>
      <c r="C421">
        <v>1</v>
      </c>
      <c r="D421" s="16" t="s">
        <v>493</v>
      </c>
      <c r="E421" t="s">
        <v>55</v>
      </c>
      <c r="F421" s="6">
        <v>4253</v>
      </c>
      <c r="G421" s="6">
        <v>14</v>
      </c>
      <c r="H421" s="6">
        <v>0</v>
      </c>
      <c r="I421" s="2">
        <v>22193468</v>
      </c>
      <c r="J421" s="2">
        <v>0</v>
      </c>
      <c r="K421" s="2">
        <v>57144400</v>
      </c>
      <c r="L421" s="2">
        <v>618120</v>
      </c>
      <c r="M421" s="2">
        <v>47333525</v>
      </c>
      <c r="N421" s="2">
        <v>43535394</v>
      </c>
      <c r="O421" s="2">
        <v>3798131</v>
      </c>
      <c r="P421" s="2">
        <v>9683720</v>
      </c>
      <c r="Q421" s="5">
        <v>0.16950000000000001</v>
      </c>
      <c r="R421" t="s">
        <v>42</v>
      </c>
      <c r="S421" s="3">
        <v>2.1633615892370899</v>
      </c>
      <c r="T421" s="3">
        <v>5.2082933760788501</v>
      </c>
      <c r="U421" s="3">
        <v>0.56803717115723196</v>
      </c>
      <c r="V421" s="3">
        <v>2.1167309228102602</v>
      </c>
      <c r="W421" s="3">
        <v>0.57731851551997204</v>
      </c>
      <c r="X421" s="3">
        <v>2.76563356389366</v>
      </c>
      <c r="Y421" s="3">
        <v>4.8511935495863199</v>
      </c>
      <c r="Z421" s="3">
        <v>-7.0634012548896494E-2</v>
      </c>
      <c r="AA421" s="3">
        <v>0</v>
      </c>
      <c r="AB421" s="3">
        <v>0</v>
      </c>
      <c r="AC421" s="3">
        <v>50.382072434044296</v>
      </c>
      <c r="AD421" s="3">
        <v>0</v>
      </c>
      <c r="AE421" s="3">
        <v>6.6465497931555797</v>
      </c>
      <c r="AF421" s="3">
        <v>0</v>
      </c>
      <c r="AG421" s="3">
        <v>0</v>
      </c>
      <c r="AH421" s="2">
        <v>500000</v>
      </c>
      <c r="AI421" s="3">
        <v>0.70220948148025797</v>
      </c>
      <c r="AJ421" s="3">
        <v>0.330193355446048</v>
      </c>
      <c r="AL421">
        <f t="shared" si="6"/>
        <v>1</v>
      </c>
    </row>
    <row r="422" spans="1:38" ht="14.45" customHeight="1" x14ac:dyDescent="0.25">
      <c r="A422">
        <v>66336</v>
      </c>
      <c r="B422" s="1">
        <v>45838</v>
      </c>
      <c r="C422">
        <v>2</v>
      </c>
      <c r="D422" s="16" t="s">
        <v>494</v>
      </c>
      <c r="E422" t="s">
        <v>90</v>
      </c>
      <c r="F422" s="6">
        <v>1256</v>
      </c>
      <c r="G422" s="6">
        <v>2</v>
      </c>
      <c r="H422" s="6">
        <v>1</v>
      </c>
      <c r="I422" s="2">
        <v>7135670</v>
      </c>
      <c r="J422" s="2">
        <v>0</v>
      </c>
      <c r="K422" s="2">
        <v>24560883</v>
      </c>
      <c r="L422" s="2">
        <v>72766</v>
      </c>
      <c r="M422" s="2">
        <v>20534398</v>
      </c>
      <c r="N422" s="2">
        <v>19701559</v>
      </c>
      <c r="O422" s="2">
        <v>832839</v>
      </c>
      <c r="P422" s="2">
        <v>3999603</v>
      </c>
      <c r="Q422" s="5">
        <v>0.1628</v>
      </c>
      <c r="R422" t="s">
        <v>42</v>
      </c>
      <c r="S422" s="3">
        <v>0.59253569995834399</v>
      </c>
      <c r="T422" s="3">
        <v>1.8432887775248099</v>
      </c>
      <c r="U422" s="3">
        <v>0.68167322137110697</v>
      </c>
      <c r="V422" s="3">
        <v>7.7203682345175703E-2</v>
      </c>
      <c r="W422" s="3">
        <v>7.7203682345175703E-2</v>
      </c>
      <c r="X422" s="3">
        <v>0.43522192029620199</v>
      </c>
      <c r="Y422" s="3">
        <v>0.137738670563053</v>
      </c>
      <c r="Z422" s="3">
        <v>0</v>
      </c>
      <c r="AA422" s="3">
        <v>0</v>
      </c>
      <c r="AB422" s="3">
        <v>0</v>
      </c>
      <c r="AC422" s="3">
        <v>34.9297620936511</v>
      </c>
      <c r="AD422" s="3">
        <v>0</v>
      </c>
      <c r="AE422" s="3">
        <v>3.3909163607839301</v>
      </c>
      <c r="AF422" s="3">
        <v>0</v>
      </c>
      <c r="AG422" s="3">
        <v>0</v>
      </c>
      <c r="AH422" s="2">
        <v>550000</v>
      </c>
      <c r="AI422" s="3">
        <v>0</v>
      </c>
      <c r="AJ422" s="3">
        <v>0</v>
      </c>
      <c r="AL422">
        <f t="shared" si="6"/>
        <v>1</v>
      </c>
    </row>
    <row r="423" spans="1:38" ht="14.45" hidden="1" customHeight="1" x14ac:dyDescent="0.25">
      <c r="A423">
        <v>887</v>
      </c>
      <c r="B423" s="1">
        <v>45838</v>
      </c>
      <c r="C423">
        <v>1</v>
      </c>
      <c r="D423" s="16" t="s">
        <v>495</v>
      </c>
      <c r="E423" t="s">
        <v>65</v>
      </c>
      <c r="F423" s="6">
        <v>12871</v>
      </c>
      <c r="G423" s="6">
        <v>48</v>
      </c>
      <c r="H423" s="6">
        <v>0</v>
      </c>
      <c r="I423" s="2">
        <v>176615564</v>
      </c>
      <c r="J423" s="2">
        <v>0</v>
      </c>
      <c r="K423" s="2">
        <v>215116830</v>
      </c>
      <c r="L423" s="2">
        <v>278983</v>
      </c>
      <c r="M423" s="2">
        <v>181400938</v>
      </c>
      <c r="N423" s="2">
        <v>163385385</v>
      </c>
      <c r="O423" s="2">
        <v>18015553</v>
      </c>
      <c r="P423" s="2">
        <v>24642653</v>
      </c>
      <c r="Q423" s="5">
        <v>0.1145</v>
      </c>
      <c r="R423" t="s">
        <v>42</v>
      </c>
      <c r="S423" s="3">
        <v>0.25937812490078099</v>
      </c>
      <c r="T423" s="3">
        <v>3.21519241428018</v>
      </c>
      <c r="U423" s="3">
        <v>0.89229498993076595</v>
      </c>
      <c r="V423" s="3">
        <v>2.3957124186405201</v>
      </c>
      <c r="W423" s="3">
        <v>1.2790424291258999</v>
      </c>
      <c r="X423" s="3">
        <v>0.74968308002572204</v>
      </c>
      <c r="Y423" s="3">
        <v>17.170233253700399</v>
      </c>
      <c r="Z423" s="3">
        <v>1.2702325516655999</v>
      </c>
      <c r="AA423" s="3">
        <v>0</v>
      </c>
      <c r="AB423" s="3">
        <v>0</v>
      </c>
      <c r="AC423" s="3">
        <v>10.0220517381183</v>
      </c>
      <c r="AD423" s="3">
        <v>0</v>
      </c>
      <c r="AE423" s="3">
        <v>8.3747761623300203</v>
      </c>
      <c r="AF423" s="3">
        <v>1.39459102293391</v>
      </c>
      <c r="AG423" s="3">
        <v>0</v>
      </c>
      <c r="AH423" s="2">
        <v>55711974</v>
      </c>
      <c r="AI423" s="3">
        <v>0.97392111149720795</v>
      </c>
      <c r="AJ423" s="3">
        <v>0.38769364645925097</v>
      </c>
      <c r="AL423">
        <f t="shared" si="6"/>
        <v>1</v>
      </c>
    </row>
    <row r="424" spans="1:38" ht="14.45" hidden="1" customHeight="1" x14ac:dyDescent="0.25">
      <c r="A424">
        <v>16699</v>
      </c>
      <c r="B424" s="1">
        <v>45838</v>
      </c>
      <c r="C424">
        <v>1</v>
      </c>
      <c r="D424" s="16" t="s">
        <v>496</v>
      </c>
      <c r="E424" t="s">
        <v>69</v>
      </c>
      <c r="F424" s="6">
        <v>1114</v>
      </c>
      <c r="G424" s="6">
        <v>1</v>
      </c>
      <c r="H424" s="6">
        <v>2</v>
      </c>
      <c r="I424" s="2">
        <v>4306837</v>
      </c>
      <c r="J424" s="2">
        <v>0</v>
      </c>
      <c r="K424" s="2">
        <v>11111945</v>
      </c>
      <c r="L424" s="2">
        <v>68746</v>
      </c>
      <c r="M424" s="2">
        <v>9798181</v>
      </c>
      <c r="N424" s="2">
        <v>9798181</v>
      </c>
      <c r="O424" s="2">
        <v>0</v>
      </c>
      <c r="P424" s="2">
        <v>1297951</v>
      </c>
      <c r="Q424" s="5">
        <v>0.1168</v>
      </c>
      <c r="R424" t="s">
        <v>42</v>
      </c>
      <c r="S424" s="3">
        <v>1.2373351379978901</v>
      </c>
      <c r="T424" s="3">
        <v>2.6682817454549999</v>
      </c>
      <c r="U424" s="3">
        <v>0.57058015592053102</v>
      </c>
      <c r="V424" s="3">
        <v>2.6959924417850001</v>
      </c>
      <c r="W424" s="3">
        <v>1.4826425982687499</v>
      </c>
      <c r="X424" s="3">
        <v>0.51527373801237397</v>
      </c>
      <c r="Y424" s="3">
        <v>8.9457922525580695</v>
      </c>
      <c r="Z424" s="3">
        <v>-2.6426267247376799E-2</v>
      </c>
      <c r="AA424" s="3">
        <v>0</v>
      </c>
      <c r="AB424" s="3">
        <v>0</v>
      </c>
      <c r="AC424" s="3">
        <v>28.439800592965501</v>
      </c>
      <c r="AD424" s="3">
        <v>0</v>
      </c>
      <c r="AE424" s="3">
        <v>0</v>
      </c>
      <c r="AF424" s="3">
        <v>0</v>
      </c>
      <c r="AG424" s="3">
        <v>0</v>
      </c>
      <c r="AH424" s="2">
        <v>300000</v>
      </c>
      <c r="AI424" s="3">
        <v>0</v>
      </c>
      <c r="AJ424" s="3">
        <v>0</v>
      </c>
      <c r="AL424">
        <f t="shared" si="6"/>
        <v>1</v>
      </c>
    </row>
    <row r="425" spans="1:38" ht="14.45" customHeight="1" x14ac:dyDescent="0.25">
      <c r="A425">
        <v>64528</v>
      </c>
      <c r="B425" s="1">
        <v>45838</v>
      </c>
      <c r="C425">
        <v>2</v>
      </c>
      <c r="D425" s="16" t="s">
        <v>497</v>
      </c>
      <c r="E425" t="s">
        <v>142</v>
      </c>
      <c r="F425" s="6">
        <v>2588</v>
      </c>
      <c r="G425" s="6">
        <v>5</v>
      </c>
      <c r="H425" s="6">
        <v>0</v>
      </c>
      <c r="I425" s="2">
        <v>7181547</v>
      </c>
      <c r="J425" s="2">
        <v>0</v>
      </c>
      <c r="K425" s="2">
        <v>9723594</v>
      </c>
      <c r="L425" s="2">
        <v>196800</v>
      </c>
      <c r="M425" s="2">
        <v>7677636</v>
      </c>
      <c r="N425" s="2">
        <v>7677636</v>
      </c>
      <c r="O425" s="2">
        <v>0</v>
      </c>
      <c r="P425" s="2">
        <v>1916959</v>
      </c>
      <c r="Q425" s="5">
        <v>0.1971</v>
      </c>
      <c r="R425" t="s">
        <v>42</v>
      </c>
      <c r="S425" s="3">
        <v>4.0478859977082502</v>
      </c>
      <c r="T425" s="3">
        <v>8.2154808191292208</v>
      </c>
      <c r="U425" s="3">
        <v>1.1241495006086699</v>
      </c>
      <c r="V425" s="3">
        <v>3.5992105879137202</v>
      </c>
      <c r="W425" s="3">
        <v>1.3700390737538899</v>
      </c>
      <c r="X425" s="3">
        <v>4.1746994066877203</v>
      </c>
      <c r="Y425" s="3">
        <v>13.4838042962839</v>
      </c>
      <c r="Z425" s="3">
        <v>3.28468162334197</v>
      </c>
      <c r="AA425" s="3">
        <v>0</v>
      </c>
      <c r="AB425" s="3">
        <v>0</v>
      </c>
      <c r="AC425" s="3">
        <v>23.514978103775199</v>
      </c>
      <c r="AD425" s="3">
        <v>0</v>
      </c>
      <c r="AE425" s="3">
        <v>0</v>
      </c>
      <c r="AF425" s="3">
        <v>0</v>
      </c>
      <c r="AG425" s="3">
        <v>0</v>
      </c>
      <c r="AH425" s="2">
        <v>1300000</v>
      </c>
      <c r="AI425" s="3">
        <v>0</v>
      </c>
      <c r="AJ425" s="3">
        <v>0</v>
      </c>
      <c r="AL425">
        <f t="shared" si="6"/>
        <v>1</v>
      </c>
    </row>
    <row r="426" spans="1:38" ht="14.45" hidden="1" customHeight="1" x14ac:dyDescent="0.25">
      <c r="A426">
        <v>7149</v>
      </c>
      <c r="B426" s="1">
        <v>45838</v>
      </c>
      <c r="C426">
        <v>1</v>
      </c>
      <c r="D426" s="16" t="s">
        <v>498</v>
      </c>
      <c r="E426" t="s">
        <v>228</v>
      </c>
      <c r="F426" s="6">
        <v>3964</v>
      </c>
      <c r="G426" s="6">
        <v>10</v>
      </c>
      <c r="H426" s="6">
        <v>0</v>
      </c>
      <c r="I426" s="2">
        <v>8051590</v>
      </c>
      <c r="J426" s="2">
        <v>0</v>
      </c>
      <c r="K426" s="2">
        <v>43100052</v>
      </c>
      <c r="L426" s="2">
        <v>179655</v>
      </c>
      <c r="M426" s="2">
        <v>38617550</v>
      </c>
      <c r="N426" s="2">
        <v>36446705</v>
      </c>
      <c r="O426" s="2">
        <v>2170845</v>
      </c>
      <c r="P426" s="2">
        <v>6148549</v>
      </c>
      <c r="Q426" s="5">
        <v>0.14269999999999999</v>
      </c>
      <c r="R426" t="s">
        <v>42</v>
      </c>
      <c r="S426" s="3">
        <v>0.83366488745767597</v>
      </c>
      <c r="T426" s="3">
        <v>2.7690871463449702</v>
      </c>
      <c r="U426" s="3">
        <v>0.77383082034244799</v>
      </c>
      <c r="V426" s="3">
        <v>1.4112740464926801</v>
      </c>
      <c r="W426" s="3">
        <v>6.7228957261857597E-2</v>
      </c>
      <c r="X426" s="3">
        <v>0.79503551472442102</v>
      </c>
      <c r="Y426" s="3">
        <v>1.84807830270199</v>
      </c>
      <c r="Z426" s="3">
        <v>0.33359090087758902</v>
      </c>
      <c r="AA426" s="3">
        <v>0</v>
      </c>
      <c r="AB426" s="3">
        <v>0</v>
      </c>
      <c r="AC426" s="3">
        <v>23.730071137733201</v>
      </c>
      <c r="AD426" s="3">
        <v>-30.750425832175999</v>
      </c>
      <c r="AE426" s="3">
        <v>5.0367572642371696</v>
      </c>
      <c r="AF426" s="3">
        <v>0</v>
      </c>
      <c r="AG426" s="3">
        <v>0</v>
      </c>
      <c r="AH426" s="2">
        <v>1000000</v>
      </c>
      <c r="AI426" s="3">
        <v>0</v>
      </c>
      <c r="AJ426" s="3">
        <v>0</v>
      </c>
      <c r="AL426">
        <f t="shared" si="6"/>
        <v>1</v>
      </c>
    </row>
    <row r="427" spans="1:38" ht="14.45" hidden="1" customHeight="1" x14ac:dyDescent="0.25">
      <c r="A427">
        <v>18964</v>
      </c>
      <c r="B427" s="1">
        <v>45838</v>
      </c>
      <c r="C427">
        <v>1</v>
      </c>
      <c r="D427" s="16" t="s">
        <v>499</v>
      </c>
      <c r="E427" t="s">
        <v>65</v>
      </c>
      <c r="F427" s="6">
        <v>2150</v>
      </c>
      <c r="G427" s="6">
        <v>4</v>
      </c>
      <c r="H427" s="6">
        <v>2</v>
      </c>
      <c r="I427" s="2">
        <v>8337121</v>
      </c>
      <c r="J427" s="2">
        <v>0</v>
      </c>
      <c r="K427" s="2">
        <v>18681229</v>
      </c>
      <c r="L427" s="2">
        <v>97677</v>
      </c>
      <c r="M427" s="2">
        <v>17204951</v>
      </c>
      <c r="N427" s="2">
        <v>16986505</v>
      </c>
      <c r="O427" s="2">
        <v>218446</v>
      </c>
      <c r="P427" s="2">
        <v>1450615</v>
      </c>
      <c r="Q427" s="5">
        <v>7.7700000000000005E-2</v>
      </c>
      <c r="R427" t="s">
        <v>42</v>
      </c>
      <c r="S427" s="3">
        <v>1.0457234906761199</v>
      </c>
      <c r="T427" s="3">
        <v>3.8583221692748402</v>
      </c>
      <c r="U427" s="3">
        <v>0.79486818700161899</v>
      </c>
      <c r="V427" s="3">
        <v>1.0324307395802499</v>
      </c>
      <c r="W427" s="3">
        <v>9.5128762075061601E-2</v>
      </c>
      <c r="X427" s="3">
        <v>0.53807543395375901</v>
      </c>
      <c r="Y427" s="3">
        <v>5.93369019346967</v>
      </c>
      <c r="Z427" s="3">
        <v>3.8604316100412598E-3</v>
      </c>
      <c r="AA427" s="3">
        <v>0</v>
      </c>
      <c r="AB427" s="3">
        <v>0</v>
      </c>
      <c r="AC427" s="3">
        <v>23.753747679020499</v>
      </c>
      <c r="AD427" s="3">
        <v>0</v>
      </c>
      <c r="AE427" s="3">
        <v>1.1693342017273101</v>
      </c>
      <c r="AF427" s="3">
        <v>0</v>
      </c>
      <c r="AG427" s="3">
        <v>0</v>
      </c>
      <c r="AH427" s="2">
        <v>680000</v>
      </c>
      <c r="AI427" s="3">
        <v>0</v>
      </c>
      <c r="AJ427" s="3">
        <v>0</v>
      </c>
      <c r="AL427">
        <f t="shared" si="6"/>
        <v>1</v>
      </c>
    </row>
    <row r="428" spans="1:38" ht="14.45" hidden="1" customHeight="1" x14ac:dyDescent="0.25">
      <c r="A428">
        <v>4365</v>
      </c>
      <c r="B428" s="1">
        <v>45838</v>
      </c>
      <c r="C428">
        <v>1</v>
      </c>
      <c r="D428" s="16" t="s">
        <v>500</v>
      </c>
      <c r="E428" t="s">
        <v>326</v>
      </c>
      <c r="F428" s="6">
        <v>107356</v>
      </c>
      <c r="G428" s="6">
        <v>404</v>
      </c>
      <c r="H428" s="6">
        <v>0</v>
      </c>
      <c r="I428" s="2">
        <v>1669566782</v>
      </c>
      <c r="J428" s="2">
        <v>372226100</v>
      </c>
      <c r="K428" s="2">
        <v>2241829690</v>
      </c>
      <c r="L428" s="2">
        <v>5126825</v>
      </c>
      <c r="M428" s="2">
        <v>2011210158</v>
      </c>
      <c r="N428" s="2">
        <v>1739517164</v>
      </c>
      <c r="O428" s="2">
        <v>271692994</v>
      </c>
      <c r="P428" s="2">
        <v>240070408</v>
      </c>
      <c r="Q428" s="5">
        <v>0.1071</v>
      </c>
      <c r="R428" t="s">
        <v>42</v>
      </c>
      <c r="S428" s="3">
        <v>0.45737863343223001</v>
      </c>
      <c r="T428" s="3">
        <v>3.2038755807538601</v>
      </c>
      <c r="U428" s="3">
        <v>0.835706085040549</v>
      </c>
      <c r="V428" s="3">
        <v>1.32205433397273</v>
      </c>
      <c r="W428" s="3">
        <v>0.77578352298578501</v>
      </c>
      <c r="X428" s="3">
        <v>0.56554652990215004</v>
      </c>
      <c r="Y428" s="3">
        <v>9.1942110582825407</v>
      </c>
      <c r="Z428" s="3">
        <v>1.7478868116057</v>
      </c>
      <c r="AA428" s="3">
        <v>140.39168959132999</v>
      </c>
      <c r="AB428" s="3">
        <v>155.04872220652899</v>
      </c>
      <c r="AC428" s="3">
        <v>9.5102989290859092</v>
      </c>
      <c r="AD428" s="3">
        <v>-11.975802948608299</v>
      </c>
      <c r="AE428" s="3">
        <v>12.119252198859</v>
      </c>
      <c r="AF428" s="3">
        <v>0</v>
      </c>
      <c r="AG428" s="3">
        <v>0</v>
      </c>
      <c r="AH428" s="2">
        <v>696108785</v>
      </c>
      <c r="AI428" s="3">
        <v>5.5408328376731902E-2</v>
      </c>
      <c r="AJ428" s="3">
        <v>5.5408328376731902E-2</v>
      </c>
      <c r="AL428">
        <f t="shared" si="6"/>
        <v>1</v>
      </c>
    </row>
    <row r="429" spans="1:38" ht="14.45" hidden="1" customHeight="1" x14ac:dyDescent="0.25">
      <c r="A429">
        <v>21845</v>
      </c>
      <c r="B429" s="1">
        <v>45838</v>
      </c>
      <c r="C429">
        <v>1</v>
      </c>
      <c r="D429" s="16" t="s">
        <v>501</v>
      </c>
      <c r="E429" t="s">
        <v>59</v>
      </c>
      <c r="F429" s="6">
        <v>1173</v>
      </c>
      <c r="G429" s="6">
        <v>3</v>
      </c>
      <c r="H429" s="6">
        <v>1</v>
      </c>
      <c r="I429" s="2">
        <v>5992300</v>
      </c>
      <c r="J429" s="2">
        <v>0</v>
      </c>
      <c r="K429" s="2">
        <v>14857460</v>
      </c>
      <c r="L429" s="2">
        <v>53143</v>
      </c>
      <c r="M429" s="2">
        <v>12335258</v>
      </c>
      <c r="N429" s="2">
        <v>12204039</v>
      </c>
      <c r="O429" s="2">
        <v>131219</v>
      </c>
      <c r="P429" s="2">
        <v>2432874</v>
      </c>
      <c r="Q429" s="5">
        <v>0.16370000000000001</v>
      </c>
      <c r="R429" t="s">
        <v>42</v>
      </c>
      <c r="S429" s="3">
        <v>0.71537126803639395</v>
      </c>
      <c r="T429" s="3">
        <v>3.3802951513919601</v>
      </c>
      <c r="U429" s="3">
        <v>0.81745704052071699</v>
      </c>
      <c r="V429" s="3">
        <v>1.4160172221017</v>
      </c>
      <c r="W429" s="3">
        <v>1.3639003387680899</v>
      </c>
      <c r="X429" s="3">
        <v>0.25986682909734199</v>
      </c>
      <c r="Y429" s="3">
        <v>3.48772686131711</v>
      </c>
      <c r="Z429" s="3">
        <v>0.17395064438191199</v>
      </c>
      <c r="AA429" s="3">
        <v>0</v>
      </c>
      <c r="AB429" s="3">
        <v>0</v>
      </c>
      <c r="AC429" s="3">
        <v>20.356877958951301</v>
      </c>
      <c r="AD429" s="3">
        <v>0</v>
      </c>
      <c r="AE429" s="3">
        <v>0.88318595506903597</v>
      </c>
      <c r="AF429" s="3">
        <v>0</v>
      </c>
      <c r="AG429" s="3">
        <v>-0.12022817457870801</v>
      </c>
      <c r="AH429" s="2">
        <v>500000</v>
      </c>
      <c r="AI429" s="3">
        <v>8.2207298857236299</v>
      </c>
      <c r="AJ429" s="3">
        <v>0.50023141354628298</v>
      </c>
      <c r="AL429">
        <f t="shared" si="6"/>
        <v>1</v>
      </c>
    </row>
    <row r="430" spans="1:38" ht="14.45" customHeight="1" x14ac:dyDescent="0.25">
      <c r="A430">
        <v>95042</v>
      </c>
      <c r="B430" s="1">
        <v>45838</v>
      </c>
      <c r="C430">
        <v>3</v>
      </c>
      <c r="D430" s="16" t="s">
        <v>502</v>
      </c>
      <c r="E430" t="s">
        <v>67</v>
      </c>
      <c r="F430" s="6">
        <v>3826</v>
      </c>
      <c r="G430" s="6">
        <v>13</v>
      </c>
      <c r="H430" s="6">
        <v>4</v>
      </c>
      <c r="I430" s="2">
        <v>27613895</v>
      </c>
      <c r="J430" s="2">
        <v>0</v>
      </c>
      <c r="K430" s="2">
        <v>37955793</v>
      </c>
      <c r="L430" s="2">
        <v>255957</v>
      </c>
      <c r="M430" s="2">
        <v>33634599</v>
      </c>
      <c r="N430" s="2">
        <v>0</v>
      </c>
      <c r="O430" s="2">
        <v>0</v>
      </c>
      <c r="P430" s="2">
        <v>5011682</v>
      </c>
      <c r="Q430" s="5">
        <v>0.13170000000000001</v>
      </c>
      <c r="R430" t="s">
        <v>42</v>
      </c>
      <c r="S430" s="3">
        <v>1.3487111176942099</v>
      </c>
      <c r="T430" s="3">
        <v>4.9274322894531499</v>
      </c>
      <c r="U430" s="3">
        <v>0.74859747104151797</v>
      </c>
      <c r="V430" s="3">
        <v>0.333299594280343</v>
      </c>
      <c r="W430" s="3">
        <v>0.192022892822617</v>
      </c>
      <c r="X430" s="3">
        <v>0.89005553182555397</v>
      </c>
      <c r="Y430" s="3">
        <v>1.8364493198092</v>
      </c>
      <c r="Z430" s="3">
        <v>3.8589838700859302E-2</v>
      </c>
      <c r="AA430" s="3">
        <v>0</v>
      </c>
      <c r="AB430" s="3">
        <v>0</v>
      </c>
      <c r="AC430" s="3">
        <v>25.6791762985956</v>
      </c>
      <c r="AD430" s="3">
        <v>0</v>
      </c>
      <c r="AE430" s="3">
        <v>0</v>
      </c>
      <c r="AF430" s="3">
        <v>0</v>
      </c>
      <c r="AG430" s="3">
        <v>0</v>
      </c>
      <c r="AH430" s="2">
        <v>2500000</v>
      </c>
      <c r="AI430" s="3">
        <v>0</v>
      </c>
      <c r="AJ430" s="3">
        <v>0</v>
      </c>
      <c r="AL430">
        <f t="shared" si="6"/>
        <v>1</v>
      </c>
    </row>
    <row r="431" spans="1:38" ht="14.45" customHeight="1" x14ac:dyDescent="0.25">
      <c r="A431">
        <v>66998</v>
      </c>
      <c r="B431" s="1">
        <v>45838</v>
      </c>
      <c r="C431">
        <v>2</v>
      </c>
      <c r="D431" s="16" t="s">
        <v>503</v>
      </c>
      <c r="E431" t="s">
        <v>53</v>
      </c>
      <c r="F431" s="6">
        <v>44674</v>
      </c>
      <c r="G431" s="6">
        <v>176</v>
      </c>
      <c r="H431" s="6">
        <v>29</v>
      </c>
      <c r="I431" s="2">
        <v>507950097</v>
      </c>
      <c r="J431" s="2">
        <v>64999684</v>
      </c>
      <c r="K431" s="2">
        <v>902200479</v>
      </c>
      <c r="L431" s="2">
        <v>2276666</v>
      </c>
      <c r="M431" s="2">
        <v>801553664</v>
      </c>
      <c r="N431" s="2">
        <v>773539816</v>
      </c>
      <c r="O431" s="2">
        <v>28013848</v>
      </c>
      <c r="P431" s="2">
        <v>98242504</v>
      </c>
      <c r="Q431" s="5">
        <v>0.1089</v>
      </c>
      <c r="R431" t="s">
        <v>42</v>
      </c>
      <c r="S431" s="3">
        <v>0.50469181805876695</v>
      </c>
      <c r="T431" s="3">
        <v>3.14634924949979</v>
      </c>
      <c r="U431" s="3">
        <v>0.850842558486267</v>
      </c>
      <c r="V431" s="3">
        <v>0.86783505427699503</v>
      </c>
      <c r="W431" s="3">
        <v>0.63733977395027497</v>
      </c>
      <c r="X431" s="3">
        <v>0.42192294334772001</v>
      </c>
      <c r="Y431" s="3">
        <v>4.48702834365867</v>
      </c>
      <c r="Z431" s="3">
        <v>0.27815455518112597</v>
      </c>
      <c r="AA431" s="3">
        <v>65.249605201430896</v>
      </c>
      <c r="AB431" s="3">
        <v>66.162487063644093</v>
      </c>
      <c r="AC431" s="3">
        <v>33.9535678743527</v>
      </c>
      <c r="AD431" s="3">
        <v>-7.6806267071531504</v>
      </c>
      <c r="AE431" s="3">
        <v>3.1050579834595702</v>
      </c>
      <c r="AF431" s="3">
        <v>0</v>
      </c>
      <c r="AG431" s="3">
        <v>0</v>
      </c>
      <c r="AH431" s="2">
        <v>145065089</v>
      </c>
      <c r="AI431" s="3">
        <v>2.55286652709911E-2</v>
      </c>
      <c r="AJ431" s="3">
        <v>0.34611292073744399</v>
      </c>
      <c r="AL431">
        <f t="shared" si="6"/>
        <v>1</v>
      </c>
    </row>
    <row r="432" spans="1:38" ht="14.45" hidden="1" customHeight="1" x14ac:dyDescent="0.25">
      <c r="A432">
        <v>24523</v>
      </c>
      <c r="B432" s="1">
        <v>45838</v>
      </c>
      <c r="C432">
        <v>1</v>
      </c>
      <c r="D432" s="16" t="s">
        <v>504</v>
      </c>
      <c r="E432" t="s">
        <v>505</v>
      </c>
      <c r="F432" s="6">
        <v>4362</v>
      </c>
      <c r="G432" s="6">
        <v>9</v>
      </c>
      <c r="H432" s="6">
        <v>6</v>
      </c>
      <c r="I432" s="2">
        <v>28024881</v>
      </c>
      <c r="J432" s="2">
        <v>0</v>
      </c>
      <c r="K432" s="2">
        <v>71994576</v>
      </c>
      <c r="L432" s="2">
        <v>429620</v>
      </c>
      <c r="M432" s="2">
        <v>63822520</v>
      </c>
      <c r="N432" s="2">
        <v>61291055</v>
      </c>
      <c r="O432" s="2">
        <v>2531465</v>
      </c>
      <c r="P432" s="2">
        <v>7977622</v>
      </c>
      <c r="Q432" s="5">
        <v>0.1108</v>
      </c>
      <c r="R432" t="s">
        <v>42</v>
      </c>
      <c r="S432" s="3">
        <v>1.1934787976249801</v>
      </c>
      <c r="T432" s="3">
        <v>3.6634815378314101</v>
      </c>
      <c r="U432" s="3">
        <v>0.68363668068689598</v>
      </c>
      <c r="V432" s="3">
        <v>1.64772867367394</v>
      </c>
      <c r="W432" s="3">
        <v>1.1224133297836301</v>
      </c>
      <c r="X432" s="3">
        <v>1.1980318489131101</v>
      </c>
      <c r="Y432" s="3">
        <v>5.7883665082151001</v>
      </c>
      <c r="Z432" s="3">
        <v>0.21082723648726401</v>
      </c>
      <c r="AA432" s="3">
        <v>0</v>
      </c>
      <c r="AB432" s="3">
        <v>0</v>
      </c>
      <c r="AC432" s="3">
        <v>27.802062477595499</v>
      </c>
      <c r="AD432" s="3">
        <v>0</v>
      </c>
      <c r="AE432" s="3">
        <v>3.5161884973112398</v>
      </c>
      <c r="AF432" s="3">
        <v>0</v>
      </c>
      <c r="AG432" s="3">
        <v>0</v>
      </c>
      <c r="AH432" s="2">
        <v>3510000</v>
      </c>
      <c r="AI432" s="3">
        <v>0</v>
      </c>
      <c r="AJ432" s="3">
        <v>0</v>
      </c>
      <c r="AL432">
        <f t="shared" si="6"/>
        <v>1</v>
      </c>
    </row>
    <row r="433" spans="1:38" ht="14.45" hidden="1" customHeight="1" x14ac:dyDescent="0.25">
      <c r="A433">
        <v>8831</v>
      </c>
      <c r="B433" s="1">
        <v>45838</v>
      </c>
      <c r="C433">
        <v>1</v>
      </c>
      <c r="D433" s="16" t="s">
        <v>506</v>
      </c>
      <c r="E433" t="s">
        <v>59</v>
      </c>
      <c r="F433" s="6">
        <v>4545</v>
      </c>
      <c r="G433" s="6">
        <v>9</v>
      </c>
      <c r="H433" s="6">
        <v>0</v>
      </c>
      <c r="I433" s="2">
        <v>12617453</v>
      </c>
      <c r="J433" s="2">
        <v>0</v>
      </c>
      <c r="K433" s="2">
        <v>72826029</v>
      </c>
      <c r="L433" s="2">
        <v>908601</v>
      </c>
      <c r="M433" s="2">
        <v>56844655</v>
      </c>
      <c r="N433" s="2">
        <v>56306566</v>
      </c>
      <c r="O433" s="2">
        <v>538089</v>
      </c>
      <c r="P433" s="2">
        <v>15926880</v>
      </c>
      <c r="Q433" s="5">
        <v>0.21870000000000001</v>
      </c>
      <c r="R433" t="s">
        <v>42</v>
      </c>
      <c r="S433" s="3">
        <v>2.49526443354477</v>
      </c>
      <c r="T433" s="3">
        <v>3.9223366140147502</v>
      </c>
      <c r="U433" s="3">
        <v>0.43060623079068899</v>
      </c>
      <c r="V433" s="3">
        <v>0.92057406514611195</v>
      </c>
      <c r="W433" s="3">
        <v>0.30824763127708898</v>
      </c>
      <c r="X433" s="3">
        <v>1.4521393501525199</v>
      </c>
      <c r="Y433" s="3">
        <v>0.72928910119244905</v>
      </c>
      <c r="Z433" s="3">
        <v>7.0208352169414207E-2</v>
      </c>
      <c r="AA433" s="3">
        <v>0</v>
      </c>
      <c r="AB433" s="3">
        <v>0</v>
      </c>
      <c r="AC433" s="3">
        <v>39.494309102038201</v>
      </c>
      <c r="AD433" s="3">
        <v>0</v>
      </c>
      <c r="AE433" s="3">
        <v>0.73886906561938204</v>
      </c>
      <c r="AF433" s="3">
        <v>0</v>
      </c>
      <c r="AG433" s="3">
        <v>-0.49686442040123402</v>
      </c>
      <c r="AH433" s="2">
        <v>2000000</v>
      </c>
      <c r="AI433" s="3">
        <v>0</v>
      </c>
      <c r="AJ433" s="3">
        <v>0</v>
      </c>
      <c r="AL433">
        <f t="shared" si="6"/>
        <v>1</v>
      </c>
    </row>
    <row r="434" spans="1:38" ht="14.45" customHeight="1" x14ac:dyDescent="0.25">
      <c r="A434">
        <v>60302</v>
      </c>
      <c r="B434" s="1">
        <v>45838</v>
      </c>
      <c r="C434">
        <v>2</v>
      </c>
      <c r="D434" s="16" t="s">
        <v>507</v>
      </c>
      <c r="E434" t="s">
        <v>67</v>
      </c>
      <c r="F434" s="6">
        <v>1838</v>
      </c>
      <c r="G434" s="6">
        <v>3</v>
      </c>
      <c r="H434" s="6">
        <v>1</v>
      </c>
      <c r="I434" s="2">
        <v>8268405</v>
      </c>
      <c r="J434" s="2">
        <v>0</v>
      </c>
      <c r="K434" s="2">
        <v>12992016</v>
      </c>
      <c r="L434" s="2">
        <v>99452</v>
      </c>
      <c r="M434" s="2">
        <v>10447826</v>
      </c>
      <c r="N434" s="2">
        <v>10447826</v>
      </c>
      <c r="O434" s="2">
        <v>0</v>
      </c>
      <c r="P434" s="2">
        <v>2494922</v>
      </c>
      <c r="Q434" s="5">
        <v>0.192</v>
      </c>
      <c r="R434" t="s">
        <v>42</v>
      </c>
      <c r="S434" s="3">
        <v>1.5309710209716501</v>
      </c>
      <c r="T434" s="3">
        <v>4.1253028013512303</v>
      </c>
      <c r="U434" s="3">
        <v>0.68537406357562303</v>
      </c>
      <c r="V434" s="3">
        <v>0.22812138495876799</v>
      </c>
      <c r="W434" s="3">
        <v>1.1259729052943101E-2</v>
      </c>
      <c r="X434" s="3">
        <v>0.783573131698314</v>
      </c>
      <c r="Y434" s="3">
        <v>0.756015618925161</v>
      </c>
      <c r="Z434" s="3">
        <v>7.9842175426726794E-2</v>
      </c>
      <c r="AA434" s="3">
        <v>0</v>
      </c>
      <c r="AB434" s="3">
        <v>0</v>
      </c>
      <c r="AC434" s="3">
        <v>17.7548349694151</v>
      </c>
      <c r="AD434" s="3">
        <v>0</v>
      </c>
      <c r="AE434" s="3">
        <v>0</v>
      </c>
      <c r="AF434" s="3">
        <v>0</v>
      </c>
      <c r="AG434" s="3">
        <v>0</v>
      </c>
      <c r="AH434" s="2">
        <v>500000</v>
      </c>
      <c r="AI434" s="3">
        <v>0</v>
      </c>
      <c r="AJ434" s="3">
        <v>0</v>
      </c>
      <c r="AL434">
        <f t="shared" si="6"/>
        <v>1</v>
      </c>
    </row>
    <row r="435" spans="1:38" ht="14.45" customHeight="1" x14ac:dyDescent="0.25">
      <c r="A435">
        <v>68651</v>
      </c>
      <c r="B435" s="1">
        <v>45838</v>
      </c>
      <c r="C435">
        <v>2</v>
      </c>
      <c r="D435" s="16" t="s">
        <v>508</v>
      </c>
      <c r="E435" t="s">
        <v>130</v>
      </c>
      <c r="F435" s="6">
        <v>250623</v>
      </c>
      <c r="G435" s="6">
        <v>612</v>
      </c>
      <c r="H435" s="6">
        <v>26</v>
      </c>
      <c r="I435" s="2">
        <v>2517496321</v>
      </c>
      <c r="J435" s="2">
        <v>411285698</v>
      </c>
      <c r="K435" s="2">
        <v>4473687306</v>
      </c>
      <c r="L435" s="2">
        <v>17644007</v>
      </c>
      <c r="M435" s="2">
        <v>3716471162</v>
      </c>
      <c r="N435" s="2">
        <v>3462887752</v>
      </c>
      <c r="O435" s="2">
        <v>253583410</v>
      </c>
      <c r="P435" s="2">
        <v>397508639</v>
      </c>
      <c r="Q435" s="5">
        <v>8.8900000000000007E-2</v>
      </c>
      <c r="R435" t="s">
        <v>123</v>
      </c>
      <c r="S435" s="3">
        <v>0.78879035538922404</v>
      </c>
      <c r="T435" s="3">
        <v>3.0043190506350501</v>
      </c>
      <c r="U435" s="3">
        <v>0.73844112331874301</v>
      </c>
      <c r="V435" s="3">
        <v>1.2499619061012299</v>
      </c>
      <c r="W435" s="3">
        <v>0.67567467162149597</v>
      </c>
      <c r="X435" s="3">
        <v>0.87042156992292197</v>
      </c>
      <c r="Y435" s="3">
        <v>7.9162417901564099</v>
      </c>
      <c r="Z435" s="3">
        <v>2.3663968721947701</v>
      </c>
      <c r="AA435" s="3">
        <v>99.288213456915599</v>
      </c>
      <c r="AB435" s="3">
        <v>103.465851467948</v>
      </c>
      <c r="AC435" s="3">
        <v>16.4039324790484</v>
      </c>
      <c r="AD435" s="3">
        <v>-2.8884876637863499</v>
      </c>
      <c r="AE435" s="3">
        <v>5.6683311249738004</v>
      </c>
      <c r="AF435" s="3">
        <v>8.9411702839295408</v>
      </c>
      <c r="AG435" s="3">
        <v>-0.69807011162844201</v>
      </c>
      <c r="AH435" s="2">
        <v>919696068</v>
      </c>
      <c r="AI435" s="3">
        <v>3.8841900490117398</v>
      </c>
      <c r="AJ435" s="3">
        <v>3.5945689220605801</v>
      </c>
      <c r="AL435">
        <f t="shared" si="6"/>
        <v>1</v>
      </c>
    </row>
    <row r="436" spans="1:38" ht="14.45" hidden="1" customHeight="1" x14ac:dyDescent="0.25">
      <c r="A436">
        <v>7069</v>
      </c>
      <c r="B436" s="1">
        <v>45838</v>
      </c>
      <c r="C436">
        <v>1</v>
      </c>
      <c r="D436" s="16" t="s">
        <v>509</v>
      </c>
      <c r="E436" t="s">
        <v>41</v>
      </c>
      <c r="F436" s="6">
        <v>1296</v>
      </c>
      <c r="G436" s="6">
        <v>2</v>
      </c>
      <c r="H436" s="6">
        <v>3</v>
      </c>
      <c r="I436" s="2">
        <v>7148098</v>
      </c>
      <c r="J436" s="2">
        <v>0</v>
      </c>
      <c r="K436" s="2">
        <v>10099243</v>
      </c>
      <c r="L436" s="2">
        <v>68351</v>
      </c>
      <c r="M436" s="2">
        <v>8635235</v>
      </c>
      <c r="N436" s="2">
        <v>8635235</v>
      </c>
      <c r="O436" s="2">
        <v>0</v>
      </c>
      <c r="P436" s="2">
        <v>1432902</v>
      </c>
      <c r="Q436" s="5">
        <v>0.14130000000000001</v>
      </c>
      <c r="R436" t="s">
        <v>42</v>
      </c>
      <c r="S436" s="3">
        <v>1.3535866005006501</v>
      </c>
      <c r="T436" s="3">
        <v>3.8404264557254399</v>
      </c>
      <c r="U436" s="3">
        <v>0.792308205710061</v>
      </c>
      <c r="V436" s="3">
        <v>5.5725173325827404</v>
      </c>
      <c r="W436" s="3">
        <v>0.78997238146427196</v>
      </c>
      <c r="X436" s="3">
        <v>0.69583545161244298</v>
      </c>
      <c r="Y436" s="3">
        <v>27.798760836400501</v>
      </c>
      <c r="Z436" s="3">
        <v>3.0717383324191001</v>
      </c>
      <c r="AA436" s="3">
        <v>0</v>
      </c>
      <c r="AB436" s="3">
        <v>0</v>
      </c>
      <c r="AC436" s="3">
        <v>18.427430650000201</v>
      </c>
      <c r="AD436" s="3">
        <v>0</v>
      </c>
      <c r="AE436" s="3">
        <v>0</v>
      </c>
      <c r="AF436" s="3">
        <v>0</v>
      </c>
      <c r="AG436" s="3">
        <v>0</v>
      </c>
      <c r="AH436" s="2">
        <v>0</v>
      </c>
      <c r="AI436" s="3">
        <v>0</v>
      </c>
      <c r="AJ436" s="3">
        <v>0</v>
      </c>
      <c r="AL436">
        <f t="shared" si="6"/>
        <v>1</v>
      </c>
    </row>
    <row r="437" spans="1:38" ht="14.45" customHeight="1" x14ac:dyDescent="0.25">
      <c r="A437">
        <v>63103</v>
      </c>
      <c r="B437" s="1">
        <v>45838</v>
      </c>
      <c r="C437">
        <v>2</v>
      </c>
      <c r="D437" s="16" t="s">
        <v>510</v>
      </c>
      <c r="E437" t="s">
        <v>67</v>
      </c>
      <c r="F437" s="6">
        <v>2271</v>
      </c>
      <c r="G437" s="6">
        <v>5</v>
      </c>
      <c r="H437" s="6">
        <v>3</v>
      </c>
      <c r="I437" s="2">
        <v>12473469</v>
      </c>
      <c r="J437" s="2">
        <v>0</v>
      </c>
      <c r="K437" s="2">
        <v>42026447</v>
      </c>
      <c r="L437" s="2">
        <v>280100</v>
      </c>
      <c r="M437" s="2">
        <v>36285120</v>
      </c>
      <c r="N437" s="2">
        <v>32879449</v>
      </c>
      <c r="O437" s="2">
        <v>3405671</v>
      </c>
      <c r="P437" s="2">
        <v>5660632</v>
      </c>
      <c r="Q437" s="5">
        <v>0.13469999999999999</v>
      </c>
      <c r="R437" t="s">
        <v>42</v>
      </c>
      <c r="S437" s="3">
        <v>1.3329701651914601</v>
      </c>
      <c r="T437" s="3">
        <v>3.24785485672867</v>
      </c>
      <c r="U437" s="3">
        <v>0.62963718624235498</v>
      </c>
      <c r="V437" s="3">
        <v>0.37523643182181299</v>
      </c>
      <c r="W437" s="3">
        <v>5.8107331649278997E-2</v>
      </c>
      <c r="X437" s="3">
        <v>0.60638303586596498</v>
      </c>
      <c r="Y437" s="3">
        <v>0.82685113605689298</v>
      </c>
      <c r="Z437" s="3">
        <v>0.18061587469384999</v>
      </c>
      <c r="AA437" s="3">
        <v>0</v>
      </c>
      <c r="AB437" s="3">
        <v>0</v>
      </c>
      <c r="AC437" s="3">
        <v>29.573620629885699</v>
      </c>
      <c r="AD437" s="3">
        <v>0</v>
      </c>
      <c r="AE437" s="3">
        <v>8.1036376927128799</v>
      </c>
      <c r="AF437" s="3">
        <v>0</v>
      </c>
      <c r="AG437" s="3">
        <v>0</v>
      </c>
      <c r="AH437" s="2">
        <v>840000</v>
      </c>
      <c r="AI437" s="3">
        <v>0</v>
      </c>
      <c r="AJ437" s="3">
        <v>0</v>
      </c>
      <c r="AL437">
        <f t="shared" si="6"/>
        <v>1</v>
      </c>
    </row>
    <row r="438" spans="1:38" ht="14.45" customHeight="1" x14ac:dyDescent="0.25">
      <c r="A438">
        <v>64038</v>
      </c>
      <c r="B438" s="1">
        <v>45838</v>
      </c>
      <c r="C438">
        <v>2</v>
      </c>
      <c r="D438" s="16" t="s">
        <v>511</v>
      </c>
      <c r="E438" t="s">
        <v>67</v>
      </c>
      <c r="F438" s="6">
        <v>1367</v>
      </c>
      <c r="G438" s="6">
        <v>3</v>
      </c>
      <c r="H438" s="6">
        <v>1</v>
      </c>
      <c r="I438" s="2">
        <v>5765155</v>
      </c>
      <c r="J438" s="2">
        <v>0</v>
      </c>
      <c r="K438" s="2">
        <v>21620904</v>
      </c>
      <c r="L438" s="2">
        <v>62082</v>
      </c>
      <c r="M438" s="2">
        <v>17681783</v>
      </c>
      <c r="N438" s="2">
        <v>17229698</v>
      </c>
      <c r="O438" s="2">
        <v>452085</v>
      </c>
      <c r="P438" s="2">
        <v>3890052</v>
      </c>
      <c r="Q438" s="5">
        <v>0.1799</v>
      </c>
      <c r="R438" t="s">
        <v>42</v>
      </c>
      <c r="S438" s="3">
        <v>0.57427756027222499</v>
      </c>
      <c r="T438" s="3">
        <v>2.5535935037683899</v>
      </c>
      <c r="U438" s="3">
        <v>0.81623410452532597</v>
      </c>
      <c r="V438" s="3">
        <v>3.5821239845242698</v>
      </c>
      <c r="W438" s="3">
        <v>0.33919296185445102</v>
      </c>
      <c r="X438" s="3">
        <v>0.27619378837169201</v>
      </c>
      <c r="Y438" s="3">
        <v>5.3087979286652196</v>
      </c>
      <c r="Z438" s="3">
        <v>0.73862765844775302</v>
      </c>
      <c r="AA438" s="3">
        <v>0</v>
      </c>
      <c r="AB438" s="3">
        <v>0</v>
      </c>
      <c r="AC438" s="3">
        <v>17.1786110331002</v>
      </c>
      <c r="AD438" s="3">
        <v>0</v>
      </c>
      <c r="AE438" s="3">
        <v>2.0909625240461698</v>
      </c>
      <c r="AF438" s="3">
        <v>0</v>
      </c>
      <c r="AG438" s="3">
        <v>0</v>
      </c>
      <c r="AH438" s="2">
        <v>1500000</v>
      </c>
      <c r="AI438" s="3">
        <v>0</v>
      </c>
      <c r="AJ438" s="3">
        <v>0</v>
      </c>
      <c r="AL438">
        <f t="shared" si="6"/>
        <v>1</v>
      </c>
    </row>
    <row r="439" spans="1:38" ht="14.45" customHeight="1" x14ac:dyDescent="0.25">
      <c r="A439">
        <v>61790</v>
      </c>
      <c r="B439" s="1">
        <v>45838</v>
      </c>
      <c r="C439">
        <v>2</v>
      </c>
      <c r="D439" s="16" t="s">
        <v>512</v>
      </c>
      <c r="E439" t="s">
        <v>122</v>
      </c>
      <c r="F439" s="6">
        <v>23718</v>
      </c>
      <c r="G439" s="6">
        <v>84</v>
      </c>
      <c r="H439" s="6">
        <v>7</v>
      </c>
      <c r="I439" s="2">
        <v>293054963</v>
      </c>
      <c r="J439" s="2">
        <v>32794028</v>
      </c>
      <c r="K439" s="2">
        <v>369633146</v>
      </c>
      <c r="L439" s="2">
        <v>1201303</v>
      </c>
      <c r="M439" s="2">
        <v>309921716</v>
      </c>
      <c r="N439" s="2">
        <v>301931174</v>
      </c>
      <c r="O439" s="2">
        <v>7990542</v>
      </c>
      <c r="P439" s="2">
        <v>38858764</v>
      </c>
      <c r="Q439" s="5">
        <v>0.1051</v>
      </c>
      <c r="R439" t="s">
        <v>42</v>
      </c>
      <c r="S439" s="3">
        <v>0.64999744368163304</v>
      </c>
      <c r="T439" s="3">
        <v>4.1886681883231303</v>
      </c>
      <c r="U439" s="3">
        <v>0.81871587254287403</v>
      </c>
      <c r="V439" s="3">
        <v>1.0197059860064499</v>
      </c>
      <c r="W439" s="3">
        <v>0.42239550810815002</v>
      </c>
      <c r="X439" s="3">
        <v>0.71620250976606004</v>
      </c>
      <c r="Y439" s="3">
        <v>7.69015452987645</v>
      </c>
      <c r="Z439" s="3">
        <v>2.62047706921404</v>
      </c>
      <c r="AA439" s="3">
        <v>84.389271876995394</v>
      </c>
      <c r="AB439" s="3">
        <v>84.392874667861307</v>
      </c>
      <c r="AC439" s="3">
        <v>9.7106407767879102</v>
      </c>
      <c r="AD439" s="3">
        <v>0</v>
      </c>
      <c r="AE439" s="3">
        <v>2.1617493145487598</v>
      </c>
      <c r="AF439" s="3">
        <v>4.0580776270534997</v>
      </c>
      <c r="AG439" s="3">
        <v>8.5386143522218003E-2</v>
      </c>
      <c r="AH439" s="2">
        <v>87732467</v>
      </c>
      <c r="AI439" s="3">
        <v>1.6460456642419199</v>
      </c>
      <c r="AJ439" s="3">
        <v>1.6460456642419199</v>
      </c>
      <c r="AL439">
        <f t="shared" si="6"/>
        <v>1</v>
      </c>
    </row>
    <row r="440" spans="1:38" ht="14.45" hidden="1" customHeight="1" x14ac:dyDescent="0.25">
      <c r="A440">
        <v>7361</v>
      </c>
      <c r="B440" s="1">
        <v>45838</v>
      </c>
      <c r="C440">
        <v>1</v>
      </c>
      <c r="D440" s="16" t="s">
        <v>513</v>
      </c>
      <c r="E440" t="s">
        <v>103</v>
      </c>
      <c r="F440" s="6">
        <v>141246</v>
      </c>
      <c r="G440" s="6">
        <v>357</v>
      </c>
      <c r="H440" s="6">
        <v>14</v>
      </c>
      <c r="I440" s="2">
        <v>1783274029</v>
      </c>
      <c r="J440" s="2">
        <v>89940736</v>
      </c>
      <c r="K440" s="2">
        <v>2141365753</v>
      </c>
      <c r="L440" s="2">
        <v>5182928</v>
      </c>
      <c r="M440" s="2">
        <v>1692334625</v>
      </c>
      <c r="N440" s="2">
        <v>1492539695</v>
      </c>
      <c r="O440" s="2">
        <v>199794930</v>
      </c>
      <c r="P440" s="2">
        <v>181649800</v>
      </c>
      <c r="Q440" s="5">
        <v>8.7800000000000003E-2</v>
      </c>
      <c r="R440" t="s">
        <v>42</v>
      </c>
      <c r="S440" s="3">
        <v>0.48407685541237799</v>
      </c>
      <c r="T440" s="3">
        <v>3.5807887509444098</v>
      </c>
      <c r="U440" s="3">
        <v>0.74688342380470696</v>
      </c>
      <c r="V440" s="3">
        <v>2.63445529043815</v>
      </c>
      <c r="W440" s="3">
        <v>1.3374855805742201</v>
      </c>
      <c r="X440" s="3">
        <v>1.0462408859541601</v>
      </c>
      <c r="Y440" s="3">
        <v>25.862707803696999</v>
      </c>
      <c r="Z440" s="3">
        <v>7.7117871861130602</v>
      </c>
      <c r="AA440" s="3">
        <v>48.481037138494003</v>
      </c>
      <c r="AB440" s="3">
        <v>49.513259029186898</v>
      </c>
      <c r="AC440" s="3">
        <v>5.3840034491296</v>
      </c>
      <c r="AD440" s="3">
        <v>-2.4021953230887099</v>
      </c>
      <c r="AE440" s="3">
        <v>9.3302570903682494</v>
      </c>
      <c r="AF440" s="3">
        <v>13.186799107270501</v>
      </c>
      <c r="AG440" s="3">
        <v>0</v>
      </c>
      <c r="AH440" s="2">
        <v>202775828</v>
      </c>
      <c r="AI440" s="3">
        <v>2.82501439583198</v>
      </c>
      <c r="AJ440" s="3">
        <v>11.097169939080599</v>
      </c>
      <c r="AL440">
        <f t="shared" si="6"/>
        <v>1</v>
      </c>
    </row>
    <row r="441" spans="1:38" ht="14.45" hidden="1" customHeight="1" x14ac:dyDescent="0.25">
      <c r="A441">
        <v>24385</v>
      </c>
      <c r="B441" s="1">
        <v>45838</v>
      </c>
      <c r="C441">
        <v>1</v>
      </c>
      <c r="D441" s="16" t="s">
        <v>514</v>
      </c>
      <c r="E441" t="s">
        <v>59</v>
      </c>
      <c r="F441" s="6">
        <v>4032</v>
      </c>
      <c r="G441" s="6">
        <v>12</v>
      </c>
      <c r="H441" s="6">
        <v>1</v>
      </c>
      <c r="I441" s="2">
        <v>24368214</v>
      </c>
      <c r="J441" s="2">
        <v>0</v>
      </c>
      <c r="K441" s="2">
        <v>44116980</v>
      </c>
      <c r="L441" s="2">
        <v>82663</v>
      </c>
      <c r="M441" s="2">
        <v>39322329</v>
      </c>
      <c r="N441" s="2">
        <v>38768824</v>
      </c>
      <c r="O441" s="2">
        <v>553505</v>
      </c>
      <c r="P441" s="2">
        <v>5648635</v>
      </c>
      <c r="Q441" s="5">
        <v>0.12790000000000001</v>
      </c>
      <c r="R441" t="s">
        <v>42</v>
      </c>
      <c r="S441" s="3">
        <v>0.37474459947167699</v>
      </c>
      <c r="T441" s="3">
        <v>4.7076975803874204</v>
      </c>
      <c r="U441" s="3">
        <v>0.96293786327750297</v>
      </c>
      <c r="V441" s="3">
        <v>1.6107704897864099</v>
      </c>
      <c r="W441" s="3">
        <v>5.2227873573336199E-2</v>
      </c>
      <c r="X441" s="3">
        <v>1.34783369844011</v>
      </c>
      <c r="Y441" s="3">
        <v>6.9488646372088096</v>
      </c>
      <c r="Z441" s="3">
        <v>1.85908631023247</v>
      </c>
      <c r="AA441" s="3">
        <v>0</v>
      </c>
      <c r="AB441" s="3">
        <v>0</v>
      </c>
      <c r="AC441" s="3">
        <v>26.708981439799398</v>
      </c>
      <c r="AD441" s="3">
        <v>0</v>
      </c>
      <c r="AE441" s="3">
        <v>1.25463030334352</v>
      </c>
      <c r="AF441" s="3">
        <v>0</v>
      </c>
      <c r="AG441" s="3">
        <v>0</v>
      </c>
      <c r="AH441" s="2">
        <v>600000</v>
      </c>
      <c r="AI441" s="3">
        <v>0.79665264262959101</v>
      </c>
      <c r="AJ441" s="3">
        <v>1.0398087325522001</v>
      </c>
      <c r="AL441">
        <f t="shared" si="6"/>
        <v>1</v>
      </c>
    </row>
    <row r="442" spans="1:38" ht="14.45" hidden="1" customHeight="1" x14ac:dyDescent="0.25">
      <c r="A442">
        <v>11154</v>
      </c>
      <c r="B442" s="1">
        <v>45838</v>
      </c>
      <c r="C442">
        <v>1</v>
      </c>
      <c r="D442" s="16" t="s">
        <v>515</v>
      </c>
      <c r="E442" t="s">
        <v>73</v>
      </c>
      <c r="F442" s="6">
        <v>11234</v>
      </c>
      <c r="G442" s="6">
        <v>36</v>
      </c>
      <c r="H442" s="6">
        <v>2</v>
      </c>
      <c r="I442" s="2">
        <v>118849377</v>
      </c>
      <c r="J442" s="2">
        <v>5200259</v>
      </c>
      <c r="K442" s="2">
        <v>166865025</v>
      </c>
      <c r="L442" s="2">
        <v>641712</v>
      </c>
      <c r="M442" s="2">
        <v>147073474</v>
      </c>
      <c r="N442" s="2">
        <v>139744048</v>
      </c>
      <c r="O442" s="2">
        <v>7329426</v>
      </c>
      <c r="P442" s="2">
        <v>16865427</v>
      </c>
      <c r="Q442" s="5">
        <v>0.10100000000000001</v>
      </c>
      <c r="R442" t="s">
        <v>42</v>
      </c>
      <c r="S442" s="3">
        <v>0.769139009208191</v>
      </c>
      <c r="T442" s="3">
        <v>3.9150085525711602</v>
      </c>
      <c r="U442" s="3">
        <v>0.75123418473179604</v>
      </c>
      <c r="V442" s="3">
        <v>1.3133135733643799</v>
      </c>
      <c r="W442" s="3">
        <v>0.479260400330075</v>
      </c>
      <c r="X442" s="3">
        <v>0.62798646390885204</v>
      </c>
      <c r="Y442" s="3">
        <v>9.2548205272241209</v>
      </c>
      <c r="Z442" s="3">
        <v>1.4121433154345899</v>
      </c>
      <c r="AA442" s="3">
        <v>28.1153272905572</v>
      </c>
      <c r="AB442" s="3">
        <v>30.8338413252152</v>
      </c>
      <c r="AC442" s="3">
        <v>20.444601857099801</v>
      </c>
      <c r="AD442" s="3">
        <v>0</v>
      </c>
      <c r="AE442" s="3">
        <v>4.3924279518730804</v>
      </c>
      <c r="AF442" s="3">
        <v>0</v>
      </c>
      <c r="AG442" s="3">
        <v>-2.62311769515234E-2</v>
      </c>
      <c r="AH442" s="2">
        <v>13000000</v>
      </c>
      <c r="AI442" s="3">
        <v>0</v>
      </c>
      <c r="AJ442" s="3">
        <v>0</v>
      </c>
      <c r="AL442">
        <f t="shared" si="6"/>
        <v>1</v>
      </c>
    </row>
    <row r="443" spans="1:38" ht="14.45" customHeight="1" x14ac:dyDescent="0.25">
      <c r="A443">
        <v>68629</v>
      </c>
      <c r="B443" s="1">
        <v>45838</v>
      </c>
      <c r="C443">
        <v>2</v>
      </c>
      <c r="D443" s="16" t="s">
        <v>516</v>
      </c>
      <c r="E443" t="s">
        <v>47</v>
      </c>
      <c r="F443" s="6">
        <v>18563</v>
      </c>
      <c r="G443" s="6">
        <v>65</v>
      </c>
      <c r="H443" s="6">
        <v>0</v>
      </c>
      <c r="I443" s="2">
        <v>196696802</v>
      </c>
      <c r="J443" s="2">
        <v>0</v>
      </c>
      <c r="K443" s="2">
        <v>248610334</v>
      </c>
      <c r="L443" s="2">
        <v>1236183</v>
      </c>
      <c r="M443" s="2">
        <v>216032918</v>
      </c>
      <c r="N443" s="2">
        <v>207432043</v>
      </c>
      <c r="O443" s="2">
        <v>8600875</v>
      </c>
      <c r="P443" s="2">
        <v>31974164</v>
      </c>
      <c r="Q443" s="5">
        <v>0.12859999999999999</v>
      </c>
      <c r="R443" t="s">
        <v>42</v>
      </c>
      <c r="S443" s="3">
        <v>0.99447434876138296</v>
      </c>
      <c r="T443" s="3">
        <v>3.9612729855388902</v>
      </c>
      <c r="U443" s="3">
        <v>0.78757626479193898</v>
      </c>
      <c r="V443" s="3">
        <v>0.51081105019694195</v>
      </c>
      <c r="W443" s="3">
        <v>5.9764062661273001E-2</v>
      </c>
      <c r="X443" s="3">
        <v>1.0709325106363401</v>
      </c>
      <c r="Y443" s="3">
        <v>3.1423777021973098</v>
      </c>
      <c r="Z443" s="3">
        <v>1.12821401679181</v>
      </c>
      <c r="AA443" s="3">
        <v>0</v>
      </c>
      <c r="AB443" s="3">
        <v>0</v>
      </c>
      <c r="AC443" s="3">
        <v>11.9649644169659</v>
      </c>
      <c r="AD443" s="3">
        <v>2.84761159040781E-2</v>
      </c>
      <c r="AE443" s="3">
        <v>3.45958064639421</v>
      </c>
      <c r="AF443" s="3">
        <v>0</v>
      </c>
      <c r="AG443" s="3">
        <v>0</v>
      </c>
      <c r="AH443" s="2">
        <v>69948500</v>
      </c>
      <c r="AI443" s="3">
        <v>7.49855414515294E-2</v>
      </c>
      <c r="AJ443" s="3">
        <v>7.49855414515294E-2</v>
      </c>
      <c r="AL443">
        <f t="shared" si="6"/>
        <v>1</v>
      </c>
    </row>
    <row r="444" spans="1:38" ht="14.45" customHeight="1" x14ac:dyDescent="0.25">
      <c r="A444">
        <v>63519</v>
      </c>
      <c r="B444" s="1">
        <v>45838</v>
      </c>
      <c r="C444">
        <v>2</v>
      </c>
      <c r="D444" s="16" t="s">
        <v>517</v>
      </c>
      <c r="E444" t="s">
        <v>135</v>
      </c>
      <c r="F444" s="6">
        <v>2951</v>
      </c>
      <c r="G444" s="6">
        <v>7</v>
      </c>
      <c r="H444" s="6">
        <v>0</v>
      </c>
      <c r="I444" s="2">
        <v>22578947</v>
      </c>
      <c r="J444" s="2">
        <v>0</v>
      </c>
      <c r="K444" s="2">
        <v>30376753</v>
      </c>
      <c r="L444" s="2">
        <v>-288131</v>
      </c>
      <c r="M444" s="2">
        <v>26232837</v>
      </c>
      <c r="N444" s="2">
        <v>23632326</v>
      </c>
      <c r="O444" s="2">
        <v>2600511</v>
      </c>
      <c r="P444" s="2">
        <v>3811985</v>
      </c>
      <c r="Q444" s="5">
        <v>0.12509999999999999</v>
      </c>
      <c r="R444" t="s">
        <v>42</v>
      </c>
      <c r="S444" s="3">
        <v>-1.8970493653485601</v>
      </c>
      <c r="T444" s="3">
        <v>3.5239711104080098</v>
      </c>
      <c r="U444" s="3">
        <v>1.32116081745647</v>
      </c>
      <c r="V444" s="3">
        <v>0.37220070537390398</v>
      </c>
      <c r="W444" s="3">
        <v>0.14018368527106201</v>
      </c>
      <c r="X444" s="3">
        <v>1.0689471036891101</v>
      </c>
      <c r="Y444" s="3">
        <v>2.20459944097367</v>
      </c>
      <c r="Z444" s="3">
        <v>1.1873866240292099</v>
      </c>
      <c r="AA444" s="3">
        <v>0</v>
      </c>
      <c r="AB444" s="3">
        <v>0</v>
      </c>
      <c r="AC444" s="3">
        <v>9.57738636515891</v>
      </c>
      <c r="AD444" s="3">
        <v>0</v>
      </c>
      <c r="AE444" s="3">
        <v>8.5608590226875094</v>
      </c>
      <c r="AF444" s="3">
        <v>0</v>
      </c>
      <c r="AG444" s="3">
        <v>-5.8552171637611401E-2</v>
      </c>
      <c r="AH444" s="2">
        <v>6000000</v>
      </c>
      <c r="AI444" s="3">
        <v>1.07114797146369</v>
      </c>
      <c r="AJ444" s="3">
        <v>1.07114797146369</v>
      </c>
      <c r="AL444">
        <f t="shared" si="6"/>
        <v>0</v>
      </c>
    </row>
    <row r="445" spans="1:38" ht="14.45" customHeight="1" x14ac:dyDescent="0.25">
      <c r="A445">
        <v>64644</v>
      </c>
      <c r="B445" s="1">
        <v>45838</v>
      </c>
      <c r="C445">
        <v>2</v>
      </c>
      <c r="D445" s="16" t="s">
        <v>517</v>
      </c>
      <c r="E445" t="s">
        <v>142</v>
      </c>
      <c r="F445" s="6">
        <v>779</v>
      </c>
      <c r="G445" s="6">
        <v>3</v>
      </c>
      <c r="H445" s="6">
        <v>0</v>
      </c>
      <c r="I445" s="2">
        <v>3988691</v>
      </c>
      <c r="J445" s="2">
        <v>0</v>
      </c>
      <c r="K445" s="2">
        <v>9927889</v>
      </c>
      <c r="L445" s="2">
        <v>46655</v>
      </c>
      <c r="M445" s="2">
        <v>8076924</v>
      </c>
      <c r="N445" s="2">
        <v>8063064</v>
      </c>
      <c r="O445" s="2">
        <v>13860</v>
      </c>
      <c r="P445" s="2">
        <v>1559153</v>
      </c>
      <c r="Q445" s="5">
        <v>0.157</v>
      </c>
      <c r="R445" t="s">
        <v>42</v>
      </c>
      <c r="S445" s="3">
        <v>0.93987755100807402</v>
      </c>
      <c r="T445" s="3">
        <v>4.1221250559912601</v>
      </c>
      <c r="U445" s="3">
        <v>0.79657905751857405</v>
      </c>
      <c r="V445" s="3">
        <v>3.4547674913900303E-2</v>
      </c>
      <c r="W445" s="3">
        <v>3.4547674913900303E-2</v>
      </c>
      <c r="X445" s="3">
        <v>0.95226729771747198</v>
      </c>
      <c r="Y445" s="3">
        <v>8.8381319857640694E-2</v>
      </c>
      <c r="Z445" s="3">
        <v>4.3805835604331302E-2</v>
      </c>
      <c r="AA445" s="3">
        <v>0</v>
      </c>
      <c r="AB445" s="3">
        <v>0</v>
      </c>
      <c r="AC445" s="3">
        <v>41.5570822760005</v>
      </c>
      <c r="AD445" s="3">
        <v>0</v>
      </c>
      <c r="AE445" s="3">
        <v>0.13960671800419999</v>
      </c>
      <c r="AF445" s="3">
        <v>0</v>
      </c>
      <c r="AG445" s="3">
        <v>0</v>
      </c>
      <c r="AH445" s="2">
        <v>600000</v>
      </c>
      <c r="AI445" s="3">
        <v>0</v>
      </c>
      <c r="AJ445" s="3">
        <v>0</v>
      </c>
      <c r="AL445">
        <f t="shared" si="6"/>
        <v>1</v>
      </c>
    </row>
    <row r="446" spans="1:38" ht="14.45" customHeight="1" x14ac:dyDescent="0.25">
      <c r="A446">
        <v>68280</v>
      </c>
      <c r="B446" s="1">
        <v>45838</v>
      </c>
      <c r="C446">
        <v>2</v>
      </c>
      <c r="D446" s="16" t="s">
        <v>518</v>
      </c>
      <c r="E446" t="s">
        <v>194</v>
      </c>
      <c r="F446" s="6">
        <v>4508</v>
      </c>
      <c r="G446" s="6">
        <v>9</v>
      </c>
      <c r="H446" s="6">
        <v>1</v>
      </c>
      <c r="I446" s="2">
        <v>40505751</v>
      </c>
      <c r="J446" s="2">
        <v>0</v>
      </c>
      <c r="K446" s="2">
        <v>55789111</v>
      </c>
      <c r="L446" s="2">
        <v>203482</v>
      </c>
      <c r="M446" s="2">
        <v>48499616</v>
      </c>
      <c r="N446" s="2">
        <v>46869864</v>
      </c>
      <c r="O446" s="2">
        <v>1629752</v>
      </c>
      <c r="P446" s="2">
        <v>7217424</v>
      </c>
      <c r="Q446" s="5">
        <v>0.12939999999999999</v>
      </c>
      <c r="R446" t="s">
        <v>42</v>
      </c>
      <c r="S446" s="3">
        <v>0.72946851581843597</v>
      </c>
      <c r="T446" s="3">
        <v>4.0656643551821396</v>
      </c>
      <c r="U446" s="3">
        <v>0.70737271014791903</v>
      </c>
      <c r="V446" s="3">
        <v>3.3888595226885201</v>
      </c>
      <c r="W446" s="3">
        <v>1.4830141033553501</v>
      </c>
      <c r="X446" s="3">
        <v>1.3184942552972301</v>
      </c>
      <c r="Y446" s="3">
        <v>19.0190156487966</v>
      </c>
      <c r="Z446" s="3">
        <v>1.14788877582916</v>
      </c>
      <c r="AA446" s="3">
        <v>0</v>
      </c>
      <c r="AB446" s="3">
        <v>0</v>
      </c>
      <c r="AC446" s="3">
        <v>15.1214598131883</v>
      </c>
      <c r="AD446" s="3">
        <v>-0.425678192108431</v>
      </c>
      <c r="AE446" s="3">
        <v>2.9212725759333198</v>
      </c>
      <c r="AF446" s="3">
        <v>0</v>
      </c>
      <c r="AG446" s="3">
        <v>0</v>
      </c>
      <c r="AH446" s="2">
        <v>2700000</v>
      </c>
      <c r="AI446" s="3">
        <v>0.27710717840603499</v>
      </c>
      <c r="AJ446" s="3">
        <v>0.27710717840603499</v>
      </c>
      <c r="AL446">
        <f t="shared" si="6"/>
        <v>1</v>
      </c>
    </row>
    <row r="447" spans="1:38" ht="14.45" hidden="1" customHeight="1" x14ac:dyDescent="0.25">
      <c r="A447">
        <v>12906</v>
      </c>
      <c r="B447" s="1">
        <v>45838</v>
      </c>
      <c r="C447">
        <v>1</v>
      </c>
      <c r="D447" s="16" t="s">
        <v>519</v>
      </c>
      <c r="E447" t="s">
        <v>84</v>
      </c>
      <c r="F447" s="6">
        <v>1154</v>
      </c>
      <c r="G447" s="6">
        <v>3</v>
      </c>
      <c r="H447" s="6">
        <v>4</v>
      </c>
      <c r="I447" s="2">
        <v>9010434</v>
      </c>
      <c r="J447" s="2">
        <v>0</v>
      </c>
      <c r="K447" s="2">
        <v>18324594</v>
      </c>
      <c r="L447" s="2">
        <v>36103</v>
      </c>
      <c r="M447" s="2">
        <v>15093756</v>
      </c>
      <c r="N447" s="2">
        <v>14054839</v>
      </c>
      <c r="O447" s="2">
        <v>1038917</v>
      </c>
      <c r="P447" s="2">
        <v>2841052</v>
      </c>
      <c r="Q447" s="5">
        <v>0.155</v>
      </c>
      <c r="R447" t="s">
        <v>42</v>
      </c>
      <c r="S447" s="3">
        <v>0.39403874377789799</v>
      </c>
      <c r="T447" s="3">
        <v>3.2635811740221898</v>
      </c>
      <c r="U447" s="3">
        <v>0.87992349315852303</v>
      </c>
      <c r="V447" s="3">
        <v>0.11404556095744101</v>
      </c>
      <c r="W447" s="3">
        <v>0</v>
      </c>
      <c r="X447" s="3">
        <v>0.35082660835204998</v>
      </c>
      <c r="Y447" s="3">
        <v>0.36169700519385101</v>
      </c>
      <c r="Z447" s="3">
        <v>-9.3134514961359396E-2</v>
      </c>
      <c r="AA447" s="3">
        <v>0</v>
      </c>
      <c r="AB447" s="3">
        <v>0</v>
      </c>
      <c r="AC447" s="3">
        <v>25.424923466244302</v>
      </c>
      <c r="AD447" s="3">
        <v>0</v>
      </c>
      <c r="AE447" s="3">
        <v>5.6695226098870197</v>
      </c>
      <c r="AF447" s="3">
        <v>0</v>
      </c>
      <c r="AG447" s="3">
        <v>-0.30013530199376898</v>
      </c>
      <c r="AH447" s="2">
        <v>3595000</v>
      </c>
      <c r="AI447" s="3">
        <v>0</v>
      </c>
      <c r="AJ447" s="3">
        <v>0</v>
      </c>
      <c r="AL447">
        <f t="shared" si="6"/>
        <v>1</v>
      </c>
    </row>
    <row r="448" spans="1:38" ht="14.45" hidden="1" customHeight="1" x14ac:dyDescent="0.25">
      <c r="A448">
        <v>12648</v>
      </c>
      <c r="B448" s="1">
        <v>45838</v>
      </c>
      <c r="C448">
        <v>1</v>
      </c>
      <c r="D448" s="16" t="s">
        <v>520</v>
      </c>
      <c r="E448" t="s">
        <v>117</v>
      </c>
      <c r="F448" s="6">
        <v>1853</v>
      </c>
      <c r="G448" s="6">
        <v>4</v>
      </c>
      <c r="H448" s="6">
        <v>0</v>
      </c>
      <c r="I448" s="2">
        <v>8750783</v>
      </c>
      <c r="J448" s="2">
        <v>0</v>
      </c>
      <c r="K448" s="2">
        <v>14079196</v>
      </c>
      <c r="L448" s="2">
        <v>47629</v>
      </c>
      <c r="M448" s="2">
        <v>12611727</v>
      </c>
      <c r="N448" s="2">
        <v>12551791</v>
      </c>
      <c r="O448" s="2">
        <v>59936</v>
      </c>
      <c r="P448" s="2">
        <v>1254691</v>
      </c>
      <c r="Q448" s="5">
        <v>8.9099999999999999E-2</v>
      </c>
      <c r="R448" t="s">
        <v>42</v>
      </c>
      <c r="S448" s="3">
        <v>0.67658693010595194</v>
      </c>
      <c r="T448" s="3">
        <v>3.9176953002145898</v>
      </c>
      <c r="U448" s="3">
        <v>0.82801606769420399</v>
      </c>
      <c r="V448" s="3">
        <v>3.8479299509541001</v>
      </c>
      <c r="W448" s="3">
        <v>1.46556028186278</v>
      </c>
      <c r="X448" s="3">
        <v>1.1278533589508499</v>
      </c>
      <c r="Y448" s="3">
        <v>26.8372053358157</v>
      </c>
      <c r="Z448" s="3">
        <v>1.71269260718376</v>
      </c>
      <c r="AA448" s="3">
        <v>0</v>
      </c>
      <c r="AB448" s="3">
        <v>0</v>
      </c>
      <c r="AC448" s="3">
        <v>35.104589779132297</v>
      </c>
      <c r="AD448" s="3">
        <v>0</v>
      </c>
      <c r="AE448" s="3">
        <v>0.42570612696918197</v>
      </c>
      <c r="AF448" s="3">
        <v>0</v>
      </c>
      <c r="AG448" s="3">
        <v>-1.72950949676056E-2</v>
      </c>
      <c r="AH448" s="2">
        <v>700000</v>
      </c>
      <c r="AI448" s="3">
        <v>3.98504492341142</v>
      </c>
      <c r="AJ448" s="3">
        <v>3.98504492341142</v>
      </c>
      <c r="AL448">
        <f t="shared" si="6"/>
        <v>1</v>
      </c>
    </row>
    <row r="449" spans="1:38" ht="14.45" customHeight="1" x14ac:dyDescent="0.25">
      <c r="A449">
        <v>64777</v>
      </c>
      <c r="B449" s="1">
        <v>45838</v>
      </c>
      <c r="C449">
        <v>2</v>
      </c>
      <c r="D449" s="16" t="s">
        <v>521</v>
      </c>
      <c r="E449" t="s">
        <v>122</v>
      </c>
      <c r="F449" s="6">
        <v>729</v>
      </c>
      <c r="G449" s="6">
        <v>0</v>
      </c>
      <c r="H449" s="6">
        <v>1</v>
      </c>
      <c r="I449" s="2">
        <v>650523</v>
      </c>
      <c r="J449" s="2">
        <v>0</v>
      </c>
      <c r="K449" s="2">
        <v>1261784</v>
      </c>
      <c r="L449" s="2">
        <v>2526</v>
      </c>
      <c r="M449" s="2">
        <v>1112151</v>
      </c>
      <c r="N449" s="2">
        <v>1112151</v>
      </c>
      <c r="O449" s="2">
        <v>0</v>
      </c>
      <c r="P449" s="2">
        <v>148433</v>
      </c>
      <c r="Q449" s="5">
        <v>0.1176</v>
      </c>
      <c r="R449" t="s">
        <v>42</v>
      </c>
      <c r="S449" s="3">
        <v>0.400385485946882</v>
      </c>
      <c r="T449" s="3">
        <v>5.3536896964932197</v>
      </c>
      <c r="U449" s="3">
        <v>0.87135836096636698</v>
      </c>
      <c r="V449" s="3">
        <v>2.6171249902001898</v>
      </c>
      <c r="W449" s="3">
        <v>1.31386592019037</v>
      </c>
      <c r="X449" s="3">
        <v>1.65559096296365</v>
      </c>
      <c r="Y449" s="3">
        <v>11.469821400901401</v>
      </c>
      <c r="Z449" s="3">
        <v>0</v>
      </c>
      <c r="AA449" s="3">
        <v>0</v>
      </c>
      <c r="AB449" s="3">
        <v>0</v>
      </c>
      <c r="AC449" s="3">
        <v>46.521433145451198</v>
      </c>
      <c r="AD449" s="3">
        <v>0</v>
      </c>
      <c r="AE449" s="3">
        <v>0</v>
      </c>
      <c r="AF449" s="3">
        <v>0</v>
      </c>
      <c r="AG449" s="3">
        <v>0</v>
      </c>
      <c r="AH449" s="2">
        <v>0</v>
      </c>
      <c r="AI449" s="3">
        <v>0</v>
      </c>
      <c r="AJ449" s="3">
        <v>0</v>
      </c>
      <c r="AL449">
        <f t="shared" si="6"/>
        <v>1</v>
      </c>
    </row>
    <row r="450" spans="1:38" ht="14.45" hidden="1" customHeight="1" x14ac:dyDescent="0.25">
      <c r="A450">
        <v>2874</v>
      </c>
      <c r="B450" s="1">
        <v>45838</v>
      </c>
      <c r="C450">
        <v>1</v>
      </c>
      <c r="D450" s="16" t="s">
        <v>522</v>
      </c>
      <c r="E450" t="s">
        <v>326</v>
      </c>
      <c r="F450" s="6">
        <v>11587</v>
      </c>
      <c r="G450" s="6">
        <v>63</v>
      </c>
      <c r="H450" s="6">
        <v>1</v>
      </c>
      <c r="I450" s="2">
        <v>117640696</v>
      </c>
      <c r="J450" s="2">
        <v>0</v>
      </c>
      <c r="K450" s="2">
        <v>202371305</v>
      </c>
      <c r="L450" s="2">
        <v>980106</v>
      </c>
      <c r="M450" s="2">
        <v>176530674</v>
      </c>
      <c r="N450" s="2">
        <v>159610055</v>
      </c>
      <c r="O450" s="2">
        <v>16920619</v>
      </c>
      <c r="P450" s="2">
        <v>17583993</v>
      </c>
      <c r="Q450" s="5">
        <v>8.6900000000000005E-2</v>
      </c>
      <c r="R450" t="s">
        <v>42</v>
      </c>
      <c r="S450" s="3">
        <v>0.96862151479430303</v>
      </c>
      <c r="T450" s="3">
        <v>3.5690840655497098</v>
      </c>
      <c r="U450" s="3">
        <v>0.82399218374485295</v>
      </c>
      <c r="V450" s="3">
        <v>0.812819060506068</v>
      </c>
      <c r="W450" s="3">
        <v>0.42545311020601201</v>
      </c>
      <c r="X450" s="3">
        <v>0.77307941122687696</v>
      </c>
      <c r="Y450" s="3">
        <v>5.4379343758837901</v>
      </c>
      <c r="Z450" s="3">
        <v>0.94487071281249901</v>
      </c>
      <c r="AA450" s="3">
        <v>0</v>
      </c>
      <c r="AB450" s="3">
        <v>0</v>
      </c>
      <c r="AC450" s="3">
        <v>16.336717797021699</v>
      </c>
      <c r="AD450" s="3">
        <v>-16.188854260804099</v>
      </c>
      <c r="AE450" s="3">
        <v>8.3611750193536594</v>
      </c>
      <c r="AF450" s="3">
        <v>0.32382654250314802</v>
      </c>
      <c r="AG450" s="3">
        <v>4.0207022375406999E-3</v>
      </c>
      <c r="AH450" s="2">
        <v>17730286</v>
      </c>
      <c r="AI450" s="3">
        <v>11.396728831727801</v>
      </c>
      <c r="AJ450" s="3">
        <v>26.720335932799799</v>
      </c>
      <c r="AL450">
        <f t="shared" si="6"/>
        <v>1</v>
      </c>
    </row>
    <row r="451" spans="1:38" ht="14.45" customHeight="1" x14ac:dyDescent="0.25">
      <c r="A451">
        <v>60801</v>
      </c>
      <c r="B451" s="1">
        <v>45838</v>
      </c>
      <c r="C451">
        <v>2</v>
      </c>
      <c r="D451" s="16" t="s">
        <v>523</v>
      </c>
      <c r="E451" t="s">
        <v>71</v>
      </c>
      <c r="F451" s="6">
        <v>54092</v>
      </c>
      <c r="G451" s="6">
        <v>116</v>
      </c>
      <c r="H451" s="6">
        <v>0</v>
      </c>
      <c r="I451" s="2">
        <v>774875569</v>
      </c>
      <c r="J451" s="2">
        <v>179566671</v>
      </c>
      <c r="K451" s="2">
        <v>1170427215</v>
      </c>
      <c r="L451" s="2">
        <v>1341220</v>
      </c>
      <c r="M451" s="2">
        <v>1077981511</v>
      </c>
      <c r="N451" s="2">
        <v>987510210</v>
      </c>
      <c r="O451" s="2">
        <v>90471301</v>
      </c>
      <c r="P451" s="2">
        <v>104282987</v>
      </c>
      <c r="Q451" s="5">
        <v>8.9099999999999999E-2</v>
      </c>
      <c r="R451" t="s">
        <v>42</v>
      </c>
      <c r="S451" s="3">
        <v>0.22918469133512101</v>
      </c>
      <c r="T451" s="3">
        <v>2.7085937163551002</v>
      </c>
      <c r="U451" s="3">
        <v>0.97775953273704597</v>
      </c>
      <c r="V451" s="3">
        <v>0.48656844412654299</v>
      </c>
      <c r="W451" s="3">
        <v>0.27467197123619702</v>
      </c>
      <c r="X451" s="3">
        <v>0.75268562248347304</v>
      </c>
      <c r="Y451" s="3">
        <v>3.6154507158487901</v>
      </c>
      <c r="Z451" s="3">
        <v>5.2624413222839497</v>
      </c>
      <c r="AA451" s="3">
        <v>172.19172193447</v>
      </c>
      <c r="AB451" s="3">
        <v>172.19172193447</v>
      </c>
      <c r="AC451" s="3">
        <v>10.972435137711701</v>
      </c>
      <c r="AD451" s="3">
        <v>-20.661229237708699</v>
      </c>
      <c r="AE451" s="3">
        <v>7.7297673738729697</v>
      </c>
      <c r="AF451" s="3">
        <v>0</v>
      </c>
      <c r="AG451" s="3">
        <v>0</v>
      </c>
      <c r="AH451" s="2">
        <v>455523798</v>
      </c>
      <c r="AI451" s="3">
        <v>0.119866148444712</v>
      </c>
      <c r="AJ451" s="3">
        <v>0.259578295355119</v>
      </c>
      <c r="AL451">
        <f t="shared" si="6"/>
        <v>1</v>
      </c>
    </row>
    <row r="452" spans="1:38" ht="14.45" hidden="1" customHeight="1" x14ac:dyDescent="0.25">
      <c r="A452">
        <v>9146</v>
      </c>
      <c r="B452" s="1">
        <v>45838</v>
      </c>
      <c r="C452">
        <v>1</v>
      </c>
      <c r="D452" s="16" t="s">
        <v>524</v>
      </c>
      <c r="E452" t="s">
        <v>41</v>
      </c>
      <c r="F452" s="6">
        <v>3775</v>
      </c>
      <c r="G452" s="6">
        <v>12</v>
      </c>
      <c r="H452" s="6">
        <v>0</v>
      </c>
      <c r="I452" s="2">
        <v>17321115</v>
      </c>
      <c r="J452" s="2">
        <v>0</v>
      </c>
      <c r="K452" s="2">
        <v>83768360</v>
      </c>
      <c r="L452" s="2">
        <v>19839</v>
      </c>
      <c r="M452" s="2">
        <v>67754894</v>
      </c>
      <c r="N452" s="2">
        <v>60057367</v>
      </c>
      <c r="O452" s="2">
        <v>7697527</v>
      </c>
      <c r="P452" s="2">
        <v>17447498</v>
      </c>
      <c r="Q452" s="5">
        <v>0.2082</v>
      </c>
      <c r="R452" t="s">
        <v>42</v>
      </c>
      <c r="S452" s="3">
        <v>4.7366332586671098E-2</v>
      </c>
      <c r="T452" s="3">
        <v>1.7036933753985399</v>
      </c>
      <c r="U452" s="3">
        <v>0.96499373910074904</v>
      </c>
      <c r="V452" s="3">
        <v>8.9445742955924001E-2</v>
      </c>
      <c r="W452" s="3">
        <v>7.1386859333247302E-2</v>
      </c>
      <c r="X452" s="3">
        <v>0.23601251997922801</v>
      </c>
      <c r="Y452" s="3">
        <v>8.8797832216401501E-2</v>
      </c>
      <c r="Z452" s="3">
        <v>0.11775900475816101</v>
      </c>
      <c r="AA452" s="3">
        <v>0</v>
      </c>
      <c r="AB452" s="3">
        <v>0</v>
      </c>
      <c r="AC452" s="3">
        <v>29.458091336633501</v>
      </c>
      <c r="AD452" s="3">
        <v>-6.0541631814487102</v>
      </c>
      <c r="AE452" s="3">
        <v>9.1890625529734606</v>
      </c>
      <c r="AF452" s="3">
        <v>0</v>
      </c>
      <c r="AG452" s="3">
        <v>-8.5946649771789598</v>
      </c>
      <c r="AH452" s="2">
        <v>7800000</v>
      </c>
      <c r="AI452" s="3">
        <v>0</v>
      </c>
      <c r="AJ452" s="3">
        <v>0</v>
      </c>
      <c r="AL452">
        <f t="shared" ref="AL452:AL515" si="7">IF(L452&gt;0,1,0)</f>
        <v>1</v>
      </c>
    </row>
    <row r="453" spans="1:38" ht="14.45" hidden="1" customHeight="1" x14ac:dyDescent="0.25">
      <c r="A453">
        <v>1199</v>
      </c>
      <c r="B453" s="1">
        <v>45838</v>
      </c>
      <c r="C453">
        <v>1</v>
      </c>
      <c r="D453" s="16" t="s">
        <v>525</v>
      </c>
      <c r="E453" t="s">
        <v>88</v>
      </c>
      <c r="F453" s="6">
        <v>46481</v>
      </c>
      <c r="G453" s="6">
        <v>100</v>
      </c>
      <c r="H453" s="6">
        <v>6</v>
      </c>
      <c r="I453" s="2">
        <v>536977596</v>
      </c>
      <c r="J453" s="2">
        <v>0</v>
      </c>
      <c r="K453" s="2">
        <v>703460086</v>
      </c>
      <c r="L453" s="2">
        <v>1197232</v>
      </c>
      <c r="M453" s="2">
        <v>599136864</v>
      </c>
      <c r="N453" s="2">
        <v>537810088</v>
      </c>
      <c r="O453" s="2">
        <v>61326776</v>
      </c>
      <c r="P453" s="2">
        <v>70980761</v>
      </c>
      <c r="Q453" s="5">
        <v>0.1009</v>
      </c>
      <c r="R453" t="s">
        <v>42</v>
      </c>
      <c r="S453" s="3">
        <v>0.340383775519568</v>
      </c>
      <c r="T453" s="3">
        <v>2.6843132077858902</v>
      </c>
      <c r="U453" s="3">
        <v>0.82191053087541899</v>
      </c>
      <c r="V453" s="3">
        <v>0.61488598865119104</v>
      </c>
      <c r="W453" s="3">
        <v>0.34140679493078901</v>
      </c>
      <c r="X453" s="3">
        <v>0.44176014375095102</v>
      </c>
      <c r="Y453" s="3">
        <v>4.6516830102737297</v>
      </c>
      <c r="Z453" s="3">
        <v>0.81161851730499202</v>
      </c>
      <c r="AA453" s="3">
        <v>0</v>
      </c>
      <c r="AB453" s="3">
        <v>0</v>
      </c>
      <c r="AC453" s="3">
        <v>14.509016933762499</v>
      </c>
      <c r="AD453" s="3">
        <v>-1.52229278015208</v>
      </c>
      <c r="AE453" s="3">
        <v>8.7178757146997494</v>
      </c>
      <c r="AF453" s="3">
        <v>4.3357115218048099</v>
      </c>
      <c r="AG453" s="3">
        <v>-5.1788681161082503E-3</v>
      </c>
      <c r="AH453" s="2">
        <v>140792539</v>
      </c>
      <c r="AI453" s="3">
        <v>2.8176649162721699E-2</v>
      </c>
      <c r="AJ453" s="3">
        <v>0.10810957633998899</v>
      </c>
      <c r="AL453">
        <f t="shared" si="7"/>
        <v>1</v>
      </c>
    </row>
    <row r="454" spans="1:38" ht="14.45" customHeight="1" x14ac:dyDescent="0.25">
      <c r="A454">
        <v>62604</v>
      </c>
      <c r="B454" s="1">
        <v>45838</v>
      </c>
      <c r="C454">
        <v>2</v>
      </c>
      <c r="D454" s="16" t="s">
        <v>526</v>
      </c>
      <c r="E454" t="s">
        <v>194</v>
      </c>
      <c r="F454" s="6">
        <v>1542721</v>
      </c>
      <c r="G454" s="6">
        <v>3204</v>
      </c>
      <c r="H454" s="6">
        <v>89</v>
      </c>
      <c r="I454" s="2">
        <v>19989451753</v>
      </c>
      <c r="J454" s="2">
        <v>3156070810</v>
      </c>
      <c r="K454" s="2">
        <v>28931364073</v>
      </c>
      <c r="L454" s="2">
        <v>97533617</v>
      </c>
      <c r="M454" s="2">
        <v>25442206597</v>
      </c>
      <c r="N454" s="2">
        <v>23419153455</v>
      </c>
      <c r="O454" s="2">
        <v>2023053142</v>
      </c>
      <c r="P454" s="2">
        <v>3575164120</v>
      </c>
      <c r="Q454" s="5">
        <v>0.1235</v>
      </c>
      <c r="R454" t="s">
        <v>42</v>
      </c>
      <c r="S454" s="3">
        <v>0.67424139943005701</v>
      </c>
      <c r="T454" s="3">
        <v>3.6865155521490198</v>
      </c>
      <c r="U454" s="3">
        <v>0.77465875560680497</v>
      </c>
      <c r="V454" s="3">
        <v>0.76276275049473097</v>
      </c>
      <c r="W454" s="3">
        <v>0.40233458122697102</v>
      </c>
      <c r="X454" s="3">
        <v>1.11012402812246</v>
      </c>
      <c r="Y454" s="3">
        <v>4.2647578371870702</v>
      </c>
      <c r="Z454" s="3">
        <v>1.7607756423780601</v>
      </c>
      <c r="AA454" s="3">
        <v>88.144435534332899</v>
      </c>
      <c r="AB454" s="3">
        <v>88.277648355902599</v>
      </c>
      <c r="AC454" s="3">
        <v>12.9283857773255</v>
      </c>
      <c r="AD454" s="3">
        <v>-17.8389644668956</v>
      </c>
      <c r="AE454" s="3">
        <v>6.9925950843361697</v>
      </c>
      <c r="AF454" s="3">
        <v>1.29803425117611</v>
      </c>
      <c r="AG454" s="3">
        <v>0</v>
      </c>
      <c r="AH454" s="2">
        <v>5225614876</v>
      </c>
      <c r="AI454" s="3">
        <v>0.49038534768020697</v>
      </c>
      <c r="AJ454" s="3">
        <v>0.45820441943795298</v>
      </c>
      <c r="AL454">
        <f t="shared" si="7"/>
        <v>1</v>
      </c>
    </row>
    <row r="455" spans="1:38" ht="14.45" customHeight="1" x14ac:dyDescent="0.25">
      <c r="A455">
        <v>82504</v>
      </c>
      <c r="B455" s="1">
        <v>45838</v>
      </c>
      <c r="C455">
        <v>3</v>
      </c>
      <c r="D455" s="16" t="s">
        <v>527</v>
      </c>
      <c r="E455" t="s">
        <v>158</v>
      </c>
      <c r="F455" s="6">
        <v>999</v>
      </c>
      <c r="G455" s="6">
        <v>1</v>
      </c>
      <c r="H455" s="6">
        <v>2</v>
      </c>
      <c r="I455" s="2">
        <v>7867840</v>
      </c>
      <c r="J455" s="2">
        <v>0</v>
      </c>
      <c r="K455" s="2">
        <v>8923259</v>
      </c>
      <c r="L455" s="2">
        <v>29794</v>
      </c>
      <c r="M455" s="2">
        <v>7519037</v>
      </c>
      <c r="N455" s="2">
        <v>0</v>
      </c>
      <c r="O455" s="2">
        <v>0</v>
      </c>
      <c r="P455" s="2">
        <v>1394916</v>
      </c>
      <c r="Q455" s="5">
        <v>0.15629999999999999</v>
      </c>
      <c r="R455" t="s">
        <v>42</v>
      </c>
      <c r="S455" s="3">
        <v>0.66778292549840801</v>
      </c>
      <c r="T455" s="3">
        <v>2.6075450684553698</v>
      </c>
      <c r="U455" s="3">
        <v>0.69412508868355105</v>
      </c>
      <c r="V455" s="3">
        <v>2.6561928051409298</v>
      </c>
      <c r="W455" s="3">
        <v>0.89515038434945304</v>
      </c>
      <c r="X455" s="3">
        <v>0.99259771423923204</v>
      </c>
      <c r="Y455" s="3">
        <v>14.9819057204878</v>
      </c>
      <c r="Z455" s="3">
        <v>5.5280748088056901</v>
      </c>
      <c r="AA455" s="3">
        <v>0</v>
      </c>
      <c r="AB455" s="3">
        <v>0</v>
      </c>
      <c r="AC455" s="3">
        <v>11.520589058324999</v>
      </c>
      <c r="AD455" s="3">
        <v>0</v>
      </c>
      <c r="AE455" s="3">
        <v>0</v>
      </c>
      <c r="AF455" s="3">
        <v>0</v>
      </c>
      <c r="AG455" s="3">
        <v>0</v>
      </c>
      <c r="AH455" s="2">
        <v>500000</v>
      </c>
      <c r="AI455" s="3">
        <v>0</v>
      </c>
      <c r="AJ455" s="3">
        <v>0</v>
      </c>
      <c r="AL455">
        <f t="shared" si="7"/>
        <v>1</v>
      </c>
    </row>
    <row r="456" spans="1:38" ht="14.45" hidden="1" customHeight="1" x14ac:dyDescent="0.25">
      <c r="A456">
        <v>10433</v>
      </c>
      <c r="B456" s="1">
        <v>45838</v>
      </c>
      <c r="C456">
        <v>1</v>
      </c>
      <c r="D456" s="16" t="s">
        <v>528</v>
      </c>
      <c r="E456" t="s">
        <v>71</v>
      </c>
      <c r="F456" s="6">
        <v>4239</v>
      </c>
      <c r="G456" s="6">
        <v>5</v>
      </c>
      <c r="H456" s="6">
        <v>0</v>
      </c>
      <c r="I456" s="2">
        <v>24544146</v>
      </c>
      <c r="J456" s="2">
        <v>0</v>
      </c>
      <c r="K456" s="2">
        <v>72899140</v>
      </c>
      <c r="L456" s="2">
        <v>231991</v>
      </c>
      <c r="M456" s="2">
        <v>57048241</v>
      </c>
      <c r="N456" s="2">
        <v>53367894</v>
      </c>
      <c r="O456" s="2">
        <v>3680347</v>
      </c>
      <c r="P456" s="2">
        <v>15246128</v>
      </c>
      <c r="Q456" s="5">
        <v>0.20910000000000001</v>
      </c>
      <c r="R456" t="s">
        <v>42</v>
      </c>
      <c r="S456" s="3">
        <v>0.63647115727291204</v>
      </c>
      <c r="T456" s="3">
        <v>2.3449138083110399</v>
      </c>
      <c r="U456" s="3">
        <v>0.69684094302343302</v>
      </c>
      <c r="V456" s="3">
        <v>2.5548291637443801</v>
      </c>
      <c r="W456" s="3">
        <v>0.96013933424287801</v>
      </c>
      <c r="X456" s="3">
        <v>0.93298418286788198</v>
      </c>
      <c r="Y456" s="3">
        <v>4.1129196868870599</v>
      </c>
      <c r="Z456" s="3">
        <v>0.72890638200072799</v>
      </c>
      <c r="AA456" s="3">
        <v>0</v>
      </c>
      <c r="AB456" s="3">
        <v>0</v>
      </c>
      <c r="AC456" s="3">
        <v>18.8010091751425</v>
      </c>
      <c r="AD456" s="3">
        <v>0</v>
      </c>
      <c r="AE456" s="3">
        <v>5.0485465260632703</v>
      </c>
      <c r="AF456" s="3">
        <v>0</v>
      </c>
      <c r="AG456" s="3">
        <v>-7.9697022089805403</v>
      </c>
      <c r="AH456" s="2">
        <v>2700000</v>
      </c>
      <c r="AI456" s="3">
        <v>0</v>
      </c>
      <c r="AJ456" s="3">
        <v>0</v>
      </c>
      <c r="AL456">
        <f t="shared" si="7"/>
        <v>1</v>
      </c>
    </row>
    <row r="457" spans="1:38" ht="14.45" hidden="1" customHeight="1" x14ac:dyDescent="0.25">
      <c r="A457">
        <v>24304</v>
      </c>
      <c r="B457" s="1">
        <v>45838</v>
      </c>
      <c r="C457">
        <v>1</v>
      </c>
      <c r="D457" s="16" t="s">
        <v>529</v>
      </c>
      <c r="E457" t="s">
        <v>55</v>
      </c>
      <c r="F457" s="6">
        <v>27571</v>
      </c>
      <c r="G457" s="6">
        <v>103</v>
      </c>
      <c r="H457" s="6">
        <v>17</v>
      </c>
      <c r="I457" s="2">
        <v>153221731</v>
      </c>
      <c r="J457" s="2">
        <v>0</v>
      </c>
      <c r="K457" s="2">
        <v>253516758</v>
      </c>
      <c r="L457" s="2">
        <v>2102468</v>
      </c>
      <c r="M457" s="2">
        <v>195177237</v>
      </c>
      <c r="N457" s="2">
        <v>186321246</v>
      </c>
      <c r="O457" s="2">
        <v>8855991</v>
      </c>
      <c r="P457" s="2">
        <v>44007562</v>
      </c>
      <c r="Q457" s="5">
        <v>0.1736</v>
      </c>
      <c r="R457" t="s">
        <v>42</v>
      </c>
      <c r="S457" s="3">
        <v>1.6586422267201799</v>
      </c>
      <c r="T457" s="3">
        <v>4.4078419462905902</v>
      </c>
      <c r="U457" s="3">
        <v>0.74043234754832798</v>
      </c>
      <c r="V457" s="3">
        <v>2.48868484588521</v>
      </c>
      <c r="W457" s="3">
        <v>0.567908347152141</v>
      </c>
      <c r="X457" s="3">
        <v>0.75010378260248201</v>
      </c>
      <c r="Y457" s="3">
        <v>8.6648880935508306</v>
      </c>
      <c r="Z457" s="3">
        <v>1.0222038657810699</v>
      </c>
      <c r="AA457" s="3">
        <v>0</v>
      </c>
      <c r="AB457" s="3">
        <v>0</v>
      </c>
      <c r="AC457" s="3">
        <v>11.726508430657701</v>
      </c>
      <c r="AD457" s="3">
        <v>0</v>
      </c>
      <c r="AE457" s="3">
        <v>3.4932566469629598</v>
      </c>
      <c r="AF457" s="3">
        <v>0</v>
      </c>
      <c r="AG457" s="3">
        <v>-11.5755855777696</v>
      </c>
      <c r="AH457" s="2">
        <v>23000000</v>
      </c>
      <c r="AI457" s="3">
        <v>0</v>
      </c>
      <c r="AJ457" s="3">
        <v>0</v>
      </c>
      <c r="AL457">
        <f t="shared" si="7"/>
        <v>1</v>
      </c>
    </row>
    <row r="458" spans="1:38" ht="14.45" hidden="1" customHeight="1" x14ac:dyDescent="0.25">
      <c r="A458">
        <v>9300</v>
      </c>
      <c r="B458" s="1">
        <v>45838</v>
      </c>
      <c r="C458">
        <v>1</v>
      </c>
      <c r="D458" s="16" t="s">
        <v>530</v>
      </c>
      <c r="E458" t="s">
        <v>80</v>
      </c>
      <c r="F458" s="6">
        <v>28891</v>
      </c>
      <c r="G458" s="6">
        <v>67</v>
      </c>
      <c r="H458" s="6">
        <v>3</v>
      </c>
      <c r="I458" s="2">
        <v>134604229</v>
      </c>
      <c r="J458" s="2">
        <v>0</v>
      </c>
      <c r="K458" s="2">
        <v>241898915</v>
      </c>
      <c r="L458" s="2">
        <v>1778853</v>
      </c>
      <c r="M458" s="2">
        <v>215056481</v>
      </c>
      <c r="N458" s="2">
        <v>207657350</v>
      </c>
      <c r="O458" s="2">
        <v>7399131</v>
      </c>
      <c r="P458" s="2">
        <v>26136458</v>
      </c>
      <c r="Q458" s="5">
        <v>0.1079</v>
      </c>
      <c r="R458" t="s">
        <v>42</v>
      </c>
      <c r="S458" s="3">
        <v>1.47074078443055</v>
      </c>
      <c r="T458" s="3">
        <v>3.5222745831662801</v>
      </c>
      <c r="U458" s="3">
        <v>0.88552926912262597</v>
      </c>
      <c r="V458" s="3">
        <v>2.6856347878936302</v>
      </c>
      <c r="W458" s="3">
        <v>1.7337278459505201</v>
      </c>
      <c r="X458" s="3">
        <v>1.27364571881319</v>
      </c>
      <c r="Y458" s="3">
        <v>13.8311702373749</v>
      </c>
      <c r="Z458" s="3">
        <v>2.6070403265813602</v>
      </c>
      <c r="AA458" s="3">
        <v>0</v>
      </c>
      <c r="AB458" s="3">
        <v>0</v>
      </c>
      <c r="AC458" s="3">
        <v>11.9721214954602</v>
      </c>
      <c r="AD458" s="3">
        <v>-12.2335819184068</v>
      </c>
      <c r="AE458" s="3">
        <v>3.0587698171362199</v>
      </c>
      <c r="AF458" s="3">
        <v>0</v>
      </c>
      <c r="AG458" s="3">
        <v>-9.5966446562881593</v>
      </c>
      <c r="AH458" s="2">
        <v>31175971</v>
      </c>
      <c r="AI458" s="3">
        <v>1.91303657136709E-3</v>
      </c>
      <c r="AJ458" s="3">
        <v>8.4100913750440098E-2</v>
      </c>
      <c r="AL458">
        <f t="shared" si="7"/>
        <v>1</v>
      </c>
    </row>
    <row r="459" spans="1:38" ht="14.45" hidden="1" customHeight="1" x14ac:dyDescent="0.25">
      <c r="A459">
        <v>524</v>
      </c>
      <c r="B459" s="1">
        <v>45838</v>
      </c>
      <c r="C459">
        <v>1</v>
      </c>
      <c r="D459" s="16" t="s">
        <v>531</v>
      </c>
      <c r="E459" t="s">
        <v>90</v>
      </c>
      <c r="F459" s="6">
        <v>349</v>
      </c>
      <c r="G459" s="6">
        <v>0</v>
      </c>
      <c r="H459" s="6">
        <v>4</v>
      </c>
      <c r="I459" s="2">
        <v>1590220</v>
      </c>
      <c r="J459" s="2">
        <v>0</v>
      </c>
      <c r="K459" s="2">
        <v>2460972</v>
      </c>
      <c r="L459" s="2">
        <v>26565</v>
      </c>
      <c r="M459" s="2">
        <v>2078047</v>
      </c>
      <c r="N459" s="2">
        <v>2078047</v>
      </c>
      <c r="O459" s="2">
        <v>0</v>
      </c>
      <c r="P459" s="2">
        <v>382550</v>
      </c>
      <c r="Q459" s="5">
        <v>0.15540000000000001</v>
      </c>
      <c r="R459" t="s">
        <v>42</v>
      </c>
      <c r="S459" s="3">
        <v>2.1589030675684202</v>
      </c>
      <c r="T459" s="3">
        <v>5.4978276875966099</v>
      </c>
      <c r="U459" s="3">
        <v>0.60731707317073202</v>
      </c>
      <c r="V459" s="3">
        <v>0</v>
      </c>
      <c r="W459" s="3">
        <v>0</v>
      </c>
      <c r="X459" s="3">
        <v>0.28964545786117601</v>
      </c>
      <c r="Y459" s="3">
        <v>0</v>
      </c>
      <c r="Z459" s="3">
        <v>0</v>
      </c>
      <c r="AA459" s="3">
        <v>0</v>
      </c>
      <c r="AB459" s="3">
        <v>0</v>
      </c>
      <c r="AC459" s="3">
        <v>22.142633073435999</v>
      </c>
      <c r="AD459" s="3">
        <v>0</v>
      </c>
      <c r="AE459" s="3">
        <v>0</v>
      </c>
      <c r="AF459" s="3">
        <v>0</v>
      </c>
      <c r="AG459" s="3">
        <v>0</v>
      </c>
      <c r="AH459" s="2">
        <v>0</v>
      </c>
      <c r="AI459" s="3">
        <v>0</v>
      </c>
      <c r="AJ459" s="3">
        <v>0</v>
      </c>
      <c r="AL459">
        <f t="shared" si="7"/>
        <v>1</v>
      </c>
    </row>
    <row r="460" spans="1:38" ht="14.45" customHeight="1" x14ac:dyDescent="0.25">
      <c r="A460">
        <v>67837</v>
      </c>
      <c r="B460" s="1">
        <v>45838</v>
      </c>
      <c r="C460">
        <v>2</v>
      </c>
      <c r="D460" s="16" t="s">
        <v>532</v>
      </c>
      <c r="E460" t="s">
        <v>90</v>
      </c>
      <c r="F460" s="6">
        <v>11888</v>
      </c>
      <c r="G460" s="6">
        <v>38</v>
      </c>
      <c r="H460" s="6">
        <v>5</v>
      </c>
      <c r="I460" s="2">
        <v>346461244</v>
      </c>
      <c r="J460" s="2">
        <v>7279998</v>
      </c>
      <c r="K460" s="2">
        <v>431267548</v>
      </c>
      <c r="L460" s="2">
        <v>2112250</v>
      </c>
      <c r="M460" s="2">
        <v>362701782</v>
      </c>
      <c r="N460" s="2">
        <v>298994870</v>
      </c>
      <c r="O460" s="2">
        <v>63706912</v>
      </c>
      <c r="P460" s="2">
        <v>54280653</v>
      </c>
      <c r="Q460" s="5">
        <v>0.1258</v>
      </c>
      <c r="R460" t="s">
        <v>42</v>
      </c>
      <c r="S460" s="3">
        <v>0.979554343838549</v>
      </c>
      <c r="T460" s="3">
        <v>3.2772268781976601</v>
      </c>
      <c r="U460" s="3">
        <v>0.70705158683027403</v>
      </c>
      <c r="V460" s="3">
        <v>0.91193345712284102</v>
      </c>
      <c r="W460" s="3">
        <v>0.84345191579350198</v>
      </c>
      <c r="X460" s="3">
        <v>0.44761197012846798</v>
      </c>
      <c r="Y460" s="3">
        <v>5.8206668958090804</v>
      </c>
      <c r="Z460" s="3">
        <v>0.190371696523253</v>
      </c>
      <c r="AA460" s="3">
        <v>13.1425113843048</v>
      </c>
      <c r="AB460" s="3">
        <v>13.4117730676527</v>
      </c>
      <c r="AC460" s="3">
        <v>11.3056183397319</v>
      </c>
      <c r="AD460" s="3">
        <v>-1.7037672704490101</v>
      </c>
      <c r="AE460" s="3">
        <v>14.7720161870376</v>
      </c>
      <c r="AF460" s="3">
        <v>2.5506208503311698</v>
      </c>
      <c r="AG460" s="3">
        <v>0</v>
      </c>
      <c r="AH460" s="2">
        <v>101477175</v>
      </c>
      <c r="AI460" s="3">
        <v>0.38428793404530298</v>
      </c>
      <c r="AJ460" s="3">
        <v>0.38428793404530298</v>
      </c>
      <c r="AL460">
        <f t="shared" si="7"/>
        <v>1</v>
      </c>
    </row>
    <row r="461" spans="1:38" ht="14.45" customHeight="1" x14ac:dyDescent="0.25">
      <c r="A461">
        <v>61268</v>
      </c>
      <c r="B461" s="1">
        <v>45838</v>
      </c>
      <c r="C461">
        <v>2</v>
      </c>
      <c r="D461" s="16" t="s">
        <v>533</v>
      </c>
      <c r="E461" t="s">
        <v>122</v>
      </c>
      <c r="F461" s="6">
        <v>891</v>
      </c>
      <c r="G461" s="6">
        <v>2</v>
      </c>
      <c r="H461" s="6">
        <v>0</v>
      </c>
      <c r="I461" s="2">
        <v>1474633</v>
      </c>
      <c r="J461" s="2">
        <v>0</v>
      </c>
      <c r="K461" s="2">
        <v>1863940</v>
      </c>
      <c r="L461" s="2">
        <v>2604</v>
      </c>
      <c r="M461" s="2">
        <v>1676612</v>
      </c>
      <c r="N461" s="2">
        <v>1676612</v>
      </c>
      <c r="O461" s="2">
        <v>0</v>
      </c>
      <c r="P461" s="2">
        <v>172327</v>
      </c>
      <c r="Q461" s="5">
        <v>9.2499999999999999E-2</v>
      </c>
      <c r="R461" t="s">
        <v>42</v>
      </c>
      <c r="S461" s="3">
        <v>0.27940813545500398</v>
      </c>
      <c r="T461" s="3">
        <v>6.0273399358348403</v>
      </c>
      <c r="U461" s="3">
        <v>0.84100950190643298</v>
      </c>
      <c r="V461" s="3">
        <v>0</v>
      </c>
      <c r="W461" s="3">
        <v>0</v>
      </c>
      <c r="X461" s="3">
        <v>0.86692756774058399</v>
      </c>
      <c r="Y461" s="3">
        <v>0</v>
      </c>
      <c r="Z461" s="3">
        <v>0</v>
      </c>
      <c r="AA461" s="3">
        <v>0</v>
      </c>
      <c r="AB461" s="3">
        <v>0</v>
      </c>
      <c r="AC461" s="3">
        <v>20.030526733693101</v>
      </c>
      <c r="AD461" s="3">
        <v>0</v>
      </c>
      <c r="AE461" s="3">
        <v>0</v>
      </c>
      <c r="AF461" s="3">
        <v>0</v>
      </c>
      <c r="AG461" s="3">
        <v>0</v>
      </c>
      <c r="AH461" s="2">
        <v>0</v>
      </c>
      <c r="AI461" s="3">
        <v>0</v>
      </c>
      <c r="AJ461" s="3">
        <v>0</v>
      </c>
      <c r="AL461">
        <f t="shared" si="7"/>
        <v>1</v>
      </c>
    </row>
    <row r="462" spans="1:38" ht="14.45" customHeight="1" x14ac:dyDescent="0.25">
      <c r="A462">
        <v>96084</v>
      </c>
      <c r="B462" s="1">
        <v>45838</v>
      </c>
      <c r="C462">
        <v>3</v>
      </c>
      <c r="D462" s="16" t="s">
        <v>534</v>
      </c>
      <c r="E462" t="s">
        <v>535</v>
      </c>
      <c r="F462" s="6">
        <v>20051</v>
      </c>
      <c r="G462" s="6">
        <v>47</v>
      </c>
      <c r="H462" s="6">
        <v>0</v>
      </c>
      <c r="I462" s="2">
        <v>344770970</v>
      </c>
      <c r="J462" s="2">
        <v>12104880</v>
      </c>
      <c r="K462" s="2">
        <v>852497943</v>
      </c>
      <c r="L462" s="2">
        <v>4946457</v>
      </c>
      <c r="M462" s="2">
        <v>744908502</v>
      </c>
      <c r="N462" s="2">
        <v>0</v>
      </c>
      <c r="O462" s="2">
        <v>0</v>
      </c>
      <c r="P462" s="2">
        <v>117033201</v>
      </c>
      <c r="Q462" s="5">
        <v>0.13730000000000001</v>
      </c>
      <c r="R462" t="s">
        <v>42</v>
      </c>
      <c r="S462" s="3">
        <v>1.16046192031692</v>
      </c>
      <c r="T462" s="3">
        <v>2.3851316201944202</v>
      </c>
      <c r="U462" s="3">
        <v>0.53755436833104897</v>
      </c>
      <c r="V462" s="3">
        <v>0.29427100547357599</v>
      </c>
      <c r="W462" s="3">
        <v>0.10958405227679099</v>
      </c>
      <c r="X462" s="3">
        <v>0.35007587790816602</v>
      </c>
      <c r="Y462" s="3">
        <v>0.86690015425622702</v>
      </c>
      <c r="Z462" s="3">
        <v>1.43207225443659E-3</v>
      </c>
      <c r="AA462" s="3">
        <v>10.3431162239167</v>
      </c>
      <c r="AB462" s="3">
        <v>10.3431162239167</v>
      </c>
      <c r="AC462" s="3">
        <v>35.500376568063999</v>
      </c>
      <c r="AD462" s="3">
        <v>-9.1250097483021104</v>
      </c>
      <c r="AE462" s="3">
        <v>0</v>
      </c>
      <c r="AF462" s="3">
        <v>0</v>
      </c>
      <c r="AG462" s="3">
        <v>-1.59073663207759</v>
      </c>
      <c r="AH462" s="2">
        <v>353975362</v>
      </c>
      <c r="AI462" s="3">
        <v>0</v>
      </c>
      <c r="AJ462" s="3">
        <v>0</v>
      </c>
      <c r="AL462">
        <f t="shared" si="7"/>
        <v>1</v>
      </c>
    </row>
    <row r="463" spans="1:38" ht="14.45" hidden="1" customHeight="1" x14ac:dyDescent="0.25">
      <c r="A463">
        <v>11640</v>
      </c>
      <c r="B463" s="1">
        <v>45838</v>
      </c>
      <c r="C463">
        <v>1</v>
      </c>
      <c r="D463" s="16" t="s">
        <v>536</v>
      </c>
      <c r="E463" t="s">
        <v>43</v>
      </c>
      <c r="F463" s="6">
        <v>3570</v>
      </c>
      <c r="G463" s="6">
        <v>8</v>
      </c>
      <c r="H463" s="6">
        <v>0</v>
      </c>
      <c r="I463" s="2">
        <v>17621112</v>
      </c>
      <c r="J463" s="2">
        <v>0</v>
      </c>
      <c r="K463" s="2">
        <v>43377538</v>
      </c>
      <c r="L463" s="2">
        <v>203129</v>
      </c>
      <c r="M463" s="2">
        <v>37270876</v>
      </c>
      <c r="N463" s="2">
        <v>37270876</v>
      </c>
      <c r="O463" s="2">
        <v>0</v>
      </c>
      <c r="P463" s="2">
        <v>6078111</v>
      </c>
      <c r="Q463" s="5">
        <v>0.14000000000000001</v>
      </c>
      <c r="R463" t="s">
        <v>42</v>
      </c>
      <c r="S463" s="3">
        <v>0.93656306635014697</v>
      </c>
      <c r="T463" s="3">
        <v>3.71022901299746</v>
      </c>
      <c r="U463" s="3">
        <v>0.70748331860947</v>
      </c>
      <c r="V463" s="3">
        <v>0.27633897338601598</v>
      </c>
      <c r="W463" s="3">
        <v>0.236154222276097</v>
      </c>
      <c r="X463" s="3">
        <v>0.81431296730876002</v>
      </c>
      <c r="Y463" s="3">
        <v>0.80113706380156602</v>
      </c>
      <c r="Z463" s="3">
        <v>1.22445937561851</v>
      </c>
      <c r="AA463" s="3">
        <v>0</v>
      </c>
      <c r="AB463" s="3">
        <v>0</v>
      </c>
      <c r="AC463" s="3">
        <v>21.2090321954187</v>
      </c>
      <c r="AD463" s="3">
        <v>0</v>
      </c>
      <c r="AE463" s="3">
        <v>0</v>
      </c>
      <c r="AF463" s="3">
        <v>0</v>
      </c>
      <c r="AG463" s="3">
        <v>-0.118737548557438</v>
      </c>
      <c r="AH463" s="2">
        <v>5070000</v>
      </c>
      <c r="AI463" s="3">
        <v>0</v>
      </c>
      <c r="AJ463" s="3">
        <v>0</v>
      </c>
      <c r="AL463">
        <f t="shared" si="7"/>
        <v>1</v>
      </c>
    </row>
    <row r="464" spans="1:38" ht="14.45" customHeight="1" x14ac:dyDescent="0.25">
      <c r="A464">
        <v>67970</v>
      </c>
      <c r="B464" s="1">
        <v>45838</v>
      </c>
      <c r="C464">
        <v>2</v>
      </c>
      <c r="D464" s="16" t="s">
        <v>538</v>
      </c>
      <c r="E464" t="s">
        <v>106</v>
      </c>
      <c r="F464" s="6">
        <v>20514</v>
      </c>
      <c r="G464" s="6">
        <v>61</v>
      </c>
      <c r="H464" s="6">
        <v>7</v>
      </c>
      <c r="I464" s="2">
        <v>202114477</v>
      </c>
      <c r="J464" s="2">
        <v>0</v>
      </c>
      <c r="K464" s="2">
        <v>311402116</v>
      </c>
      <c r="L464" s="2">
        <v>1048669</v>
      </c>
      <c r="M464" s="2">
        <v>280984691</v>
      </c>
      <c r="N464" s="2">
        <v>261934437</v>
      </c>
      <c r="O464" s="2">
        <v>19050254</v>
      </c>
      <c r="P464" s="2">
        <v>27839564</v>
      </c>
      <c r="Q464" s="5">
        <v>8.9399999999999993E-2</v>
      </c>
      <c r="R464" t="s">
        <v>42</v>
      </c>
      <c r="S464" s="3">
        <v>0.67351437008218695</v>
      </c>
      <c r="T464" s="3">
        <v>3.70919701778777</v>
      </c>
      <c r="U464" s="3">
        <v>0.73956296483262696</v>
      </c>
      <c r="V464" s="3">
        <v>1.99669418039758</v>
      </c>
      <c r="W464" s="3">
        <v>0.70049460138374897</v>
      </c>
      <c r="X464" s="3">
        <v>1.3248689751204701</v>
      </c>
      <c r="Y464" s="3">
        <v>14.495945410639299</v>
      </c>
      <c r="Z464" s="3">
        <v>1.6270728952508</v>
      </c>
      <c r="AA464" s="3">
        <v>0</v>
      </c>
      <c r="AB464" s="3">
        <v>0</v>
      </c>
      <c r="AC464" s="3">
        <v>19.974951615293499</v>
      </c>
      <c r="AD464" s="3">
        <v>0</v>
      </c>
      <c r="AE464" s="3">
        <v>6.1175737161657597</v>
      </c>
      <c r="AF464" s="3">
        <v>0</v>
      </c>
      <c r="AG464" s="3">
        <v>1.0947405641841199</v>
      </c>
      <c r="AH464" s="2">
        <v>154346160</v>
      </c>
      <c r="AI464" s="3">
        <v>0</v>
      </c>
      <c r="AJ464" s="3">
        <v>0</v>
      </c>
      <c r="AL464">
        <f t="shared" si="7"/>
        <v>1</v>
      </c>
    </row>
    <row r="465" spans="1:38" ht="14.45" hidden="1" customHeight="1" x14ac:dyDescent="0.25">
      <c r="A465">
        <v>4176</v>
      </c>
      <c r="B465" s="1">
        <v>45838</v>
      </c>
      <c r="C465">
        <v>1</v>
      </c>
      <c r="D465" s="16" t="s">
        <v>539</v>
      </c>
      <c r="E465" t="s">
        <v>322</v>
      </c>
      <c r="F465" s="6">
        <v>649</v>
      </c>
      <c r="G465" s="6">
        <v>4</v>
      </c>
      <c r="H465" s="6">
        <v>0</v>
      </c>
      <c r="I465" s="2">
        <v>5337998</v>
      </c>
      <c r="J465" s="2">
        <v>0</v>
      </c>
      <c r="K465" s="2">
        <v>8485635</v>
      </c>
      <c r="L465" s="2">
        <v>-54104</v>
      </c>
      <c r="M465" s="2">
        <v>7730346</v>
      </c>
      <c r="N465" s="2">
        <v>7730346</v>
      </c>
      <c r="O465" s="2">
        <v>0</v>
      </c>
      <c r="P465" s="2">
        <v>610294</v>
      </c>
      <c r="Q465" s="5">
        <v>7.1900000000000006E-2</v>
      </c>
      <c r="R465" t="s">
        <v>42</v>
      </c>
      <c r="S465" s="3">
        <v>-1.2751903658359101</v>
      </c>
      <c r="T465" s="3">
        <v>2.2135290994722299</v>
      </c>
      <c r="U465" s="3">
        <v>1.4881094150337399</v>
      </c>
      <c r="V465" s="3">
        <v>0.33051717141894799</v>
      </c>
      <c r="W465" s="3">
        <v>0.27364191593927201</v>
      </c>
      <c r="X465" s="3">
        <v>0.63405793707678404</v>
      </c>
      <c r="Y465" s="3">
        <v>2.89090176210154</v>
      </c>
      <c r="Z465" s="3">
        <v>0</v>
      </c>
      <c r="AA465" s="3">
        <v>0</v>
      </c>
      <c r="AB465" s="3">
        <v>0</v>
      </c>
      <c r="AC465" s="3">
        <v>22.357548963630901</v>
      </c>
      <c r="AD465" s="3">
        <v>0</v>
      </c>
      <c r="AE465" s="3">
        <v>0</v>
      </c>
      <c r="AF465" s="3">
        <v>0</v>
      </c>
      <c r="AG465" s="3">
        <v>0</v>
      </c>
      <c r="AH465" s="2">
        <v>750000</v>
      </c>
      <c r="AI465" s="3">
        <v>0</v>
      </c>
      <c r="AJ465" s="3">
        <v>0</v>
      </c>
      <c r="AL465">
        <f t="shared" si="7"/>
        <v>0</v>
      </c>
    </row>
    <row r="466" spans="1:38" ht="14.45" hidden="1" customHeight="1" x14ac:dyDescent="0.25">
      <c r="A466">
        <v>24445</v>
      </c>
      <c r="B466" s="1">
        <v>45838</v>
      </c>
      <c r="C466">
        <v>1</v>
      </c>
      <c r="D466" s="16" t="s">
        <v>540</v>
      </c>
      <c r="E466" t="s">
        <v>55</v>
      </c>
      <c r="F466" s="6">
        <v>6514</v>
      </c>
      <c r="G466" s="6">
        <v>21</v>
      </c>
      <c r="H466" s="6">
        <v>0</v>
      </c>
      <c r="I466" s="2">
        <v>112754345</v>
      </c>
      <c r="J466" s="2">
        <v>5559336</v>
      </c>
      <c r="K466" s="2">
        <v>125475965</v>
      </c>
      <c r="L466" s="2">
        <v>-138986</v>
      </c>
      <c r="M466" s="2">
        <v>107925394</v>
      </c>
      <c r="N466" s="2">
        <v>96673827</v>
      </c>
      <c r="O466" s="2">
        <v>11251567</v>
      </c>
      <c r="P466" s="2">
        <v>17141498</v>
      </c>
      <c r="Q466" s="5">
        <v>0.1366</v>
      </c>
      <c r="R466" t="s">
        <v>42</v>
      </c>
      <c r="S466" s="3">
        <v>-0.22153406032780901</v>
      </c>
      <c r="T466" s="3">
        <v>2.93334265251517</v>
      </c>
      <c r="U466" s="3">
        <v>0.99191015097858604</v>
      </c>
      <c r="V466" s="3">
        <v>0.51930149565411399</v>
      </c>
      <c r="W466" s="3">
        <v>0.123290149040376</v>
      </c>
      <c r="X466" s="3">
        <v>6.0993658381856601E-2</v>
      </c>
      <c r="Y466" s="3">
        <v>3.41589165661017</v>
      </c>
      <c r="Z466" s="3">
        <v>1.06868722908581</v>
      </c>
      <c r="AA466" s="3">
        <v>32.4320313195498</v>
      </c>
      <c r="AB466" s="3">
        <v>32.4320313195498</v>
      </c>
      <c r="AC466" s="3">
        <v>6.3731711487534701</v>
      </c>
      <c r="AD466" s="3">
        <v>-0.55921600317545195</v>
      </c>
      <c r="AE466" s="3">
        <v>8.9671093583540102</v>
      </c>
      <c r="AF466" s="3">
        <v>0.26460446030440998</v>
      </c>
      <c r="AG466" s="3">
        <v>0</v>
      </c>
      <c r="AH466" s="2">
        <v>19667985</v>
      </c>
      <c r="AI466" s="3">
        <v>0.150675279371733</v>
      </c>
      <c r="AJ466" s="3">
        <v>0.150675279371733</v>
      </c>
      <c r="AL466">
        <f t="shared" si="7"/>
        <v>0</v>
      </c>
    </row>
    <row r="467" spans="1:38" ht="14.45" hidden="1" customHeight="1" x14ac:dyDescent="0.25">
      <c r="A467">
        <v>13823</v>
      </c>
      <c r="B467" s="1">
        <v>45838</v>
      </c>
      <c r="C467">
        <v>1</v>
      </c>
      <c r="D467" s="16" t="s">
        <v>541</v>
      </c>
      <c r="E467" t="s">
        <v>59</v>
      </c>
      <c r="F467" s="6">
        <v>1392</v>
      </c>
      <c r="G467" s="6">
        <v>3</v>
      </c>
      <c r="H467" s="6">
        <v>0</v>
      </c>
      <c r="I467" s="2">
        <v>6434151</v>
      </c>
      <c r="J467" s="2">
        <v>0</v>
      </c>
      <c r="K467" s="2">
        <v>11784641</v>
      </c>
      <c r="L467" s="2">
        <v>2822</v>
      </c>
      <c r="M467" s="2">
        <v>10230207</v>
      </c>
      <c r="N467" s="2">
        <v>10230207</v>
      </c>
      <c r="O467" s="2">
        <v>0</v>
      </c>
      <c r="P467" s="2">
        <v>1551571</v>
      </c>
      <c r="Q467" s="5">
        <v>0.13120000000000001</v>
      </c>
      <c r="R467" t="s">
        <v>42</v>
      </c>
      <c r="S467" s="3">
        <v>4.7892846290353702E-2</v>
      </c>
      <c r="T467" s="3">
        <v>2.4131918825528902</v>
      </c>
      <c r="U467" s="3">
        <v>1.01860037579248</v>
      </c>
      <c r="V467" s="3">
        <v>1.7298630386511</v>
      </c>
      <c r="W467" s="3">
        <v>0.79890882262477203</v>
      </c>
      <c r="X467" s="3">
        <v>0.64281985300003097</v>
      </c>
      <c r="Y467" s="3">
        <v>7.1735035006454702</v>
      </c>
      <c r="Z467" s="3">
        <v>8.9135463346504906E-2</v>
      </c>
      <c r="AA467" s="3">
        <v>0</v>
      </c>
      <c r="AB467" s="3">
        <v>0</v>
      </c>
      <c r="AC467" s="3">
        <v>15.1039560729937</v>
      </c>
      <c r="AD467" s="3">
        <v>0</v>
      </c>
      <c r="AE467" s="3">
        <v>0</v>
      </c>
      <c r="AF467" s="3">
        <v>0</v>
      </c>
      <c r="AG467" s="3">
        <v>0</v>
      </c>
      <c r="AH467" s="2">
        <v>250000</v>
      </c>
      <c r="AI467" s="3">
        <v>0</v>
      </c>
      <c r="AJ467" s="3">
        <v>0</v>
      </c>
      <c r="AL467">
        <f t="shared" si="7"/>
        <v>1</v>
      </c>
    </row>
    <row r="468" spans="1:38" ht="14.45" hidden="1" customHeight="1" x14ac:dyDescent="0.25">
      <c r="A468">
        <v>24857</v>
      </c>
      <c r="B468" s="1">
        <v>45838</v>
      </c>
      <c r="C468">
        <v>1</v>
      </c>
      <c r="D468" s="16" t="s">
        <v>542</v>
      </c>
      <c r="E468" t="s">
        <v>59</v>
      </c>
      <c r="F468" s="6">
        <v>268</v>
      </c>
      <c r="G468" s="6">
        <v>1</v>
      </c>
      <c r="H468" s="6">
        <v>1</v>
      </c>
      <c r="I468" s="2">
        <v>795553</v>
      </c>
      <c r="J468" s="2">
        <v>0</v>
      </c>
      <c r="K468" s="2">
        <v>1103128</v>
      </c>
      <c r="L468" s="2">
        <v>6963</v>
      </c>
      <c r="M468" s="2">
        <v>868595</v>
      </c>
      <c r="N468" s="2">
        <v>868595</v>
      </c>
      <c r="O468" s="2">
        <v>0</v>
      </c>
      <c r="P468" s="2">
        <v>232898</v>
      </c>
      <c r="Q468" s="5">
        <v>0.21110000000000001</v>
      </c>
      <c r="R468" t="s">
        <v>42</v>
      </c>
      <c r="S468" s="3">
        <v>1.2624101645502599</v>
      </c>
      <c r="T468" s="3">
        <v>4.5249508669891396</v>
      </c>
      <c r="U468" s="3">
        <v>0.72607104921515397</v>
      </c>
      <c r="V468" s="3">
        <v>0.46257131831568699</v>
      </c>
      <c r="W468" s="3">
        <v>0.23128565915784399</v>
      </c>
      <c r="X468" s="3">
        <v>0.62849363901587996</v>
      </c>
      <c r="Y468" s="3">
        <v>1.5800908552241799</v>
      </c>
      <c r="Z468" s="3">
        <v>0</v>
      </c>
      <c r="AA468" s="3">
        <v>0</v>
      </c>
      <c r="AB468" s="3">
        <v>0</v>
      </c>
      <c r="AC468" s="3">
        <v>21.871169982087299</v>
      </c>
      <c r="AD468" s="3">
        <v>0</v>
      </c>
      <c r="AE468" s="3">
        <v>0</v>
      </c>
      <c r="AF468" s="3">
        <v>0</v>
      </c>
      <c r="AG468" s="3">
        <v>0</v>
      </c>
      <c r="AH468" s="2">
        <v>250000</v>
      </c>
      <c r="AI468" s="3">
        <v>0</v>
      </c>
      <c r="AJ468" s="3">
        <v>0</v>
      </c>
      <c r="AL468">
        <f t="shared" si="7"/>
        <v>1</v>
      </c>
    </row>
    <row r="469" spans="1:38" ht="14.45" hidden="1" customHeight="1" x14ac:dyDescent="0.25">
      <c r="A469">
        <v>7955</v>
      </c>
      <c r="B469" s="1">
        <v>45838</v>
      </c>
      <c r="C469">
        <v>1</v>
      </c>
      <c r="D469" s="16" t="s">
        <v>543</v>
      </c>
      <c r="E469" t="s">
        <v>135</v>
      </c>
      <c r="F469" s="6">
        <v>9605</v>
      </c>
      <c r="G469" s="6">
        <v>25</v>
      </c>
      <c r="H469" s="6">
        <v>1</v>
      </c>
      <c r="I469" s="2">
        <v>71096795</v>
      </c>
      <c r="J469" s="2">
        <v>12378429</v>
      </c>
      <c r="K469" s="2">
        <v>130125760</v>
      </c>
      <c r="L469" s="2">
        <v>-263101</v>
      </c>
      <c r="M469" s="2">
        <v>117854003</v>
      </c>
      <c r="N469" s="2">
        <v>108252397</v>
      </c>
      <c r="O469" s="2">
        <v>9601606</v>
      </c>
      <c r="P469" s="2">
        <v>10895929</v>
      </c>
      <c r="Q469" s="5">
        <v>8.3599999999999994E-2</v>
      </c>
      <c r="R469" t="s">
        <v>42</v>
      </c>
      <c r="S469" s="3">
        <v>-0.40437957864760998</v>
      </c>
      <c r="T469" s="3">
        <v>3.2216603384295301</v>
      </c>
      <c r="U469" s="3">
        <v>0.93861116113927001</v>
      </c>
      <c r="V469" s="3">
        <v>4.4390974304819197</v>
      </c>
      <c r="W469" s="3">
        <v>2.2459957583179402</v>
      </c>
      <c r="X469" s="3">
        <v>1.70066878542134</v>
      </c>
      <c r="Y469" s="3">
        <v>28.965460402687999</v>
      </c>
      <c r="Z469" s="3">
        <v>3.7241615652965399</v>
      </c>
      <c r="AA469" s="3">
        <v>111.759667303265</v>
      </c>
      <c r="AB469" s="3">
        <v>113.60599908461199</v>
      </c>
      <c r="AC469" s="3">
        <v>25.051912857223702</v>
      </c>
      <c r="AD469" s="3">
        <v>-2.1895608901269501</v>
      </c>
      <c r="AE469" s="3">
        <v>7.3787127160679002</v>
      </c>
      <c r="AF469" s="3">
        <v>0</v>
      </c>
      <c r="AG469" s="3">
        <v>0</v>
      </c>
      <c r="AH469" s="2">
        <v>5000000</v>
      </c>
      <c r="AI469" s="3">
        <v>1.5877489656916799</v>
      </c>
      <c r="AJ469" s="3">
        <v>1.88927442533812</v>
      </c>
      <c r="AL469">
        <f t="shared" si="7"/>
        <v>0</v>
      </c>
    </row>
    <row r="470" spans="1:38" ht="14.45" customHeight="1" x14ac:dyDescent="0.25">
      <c r="A470">
        <v>60436</v>
      </c>
      <c r="B470" s="1">
        <v>45838</v>
      </c>
      <c r="C470">
        <v>2</v>
      </c>
      <c r="D470" s="16" t="s">
        <v>544</v>
      </c>
      <c r="E470" t="s">
        <v>130</v>
      </c>
      <c r="F470" s="6">
        <v>6722</v>
      </c>
      <c r="G470" s="6">
        <v>18</v>
      </c>
      <c r="H470" s="6">
        <v>2</v>
      </c>
      <c r="I470" s="2">
        <v>60905310</v>
      </c>
      <c r="J470" s="2">
        <v>185798</v>
      </c>
      <c r="K470" s="2">
        <v>117714095</v>
      </c>
      <c r="L470" s="2">
        <v>427508</v>
      </c>
      <c r="M470" s="2">
        <v>104259923</v>
      </c>
      <c r="N470" s="2">
        <v>97717760</v>
      </c>
      <c r="O470" s="2">
        <v>6542163</v>
      </c>
      <c r="P470" s="2">
        <v>13049722</v>
      </c>
      <c r="Q470" s="5">
        <v>0.1109</v>
      </c>
      <c r="R470" t="s">
        <v>42</v>
      </c>
      <c r="S470" s="3">
        <v>0.72634972048164703</v>
      </c>
      <c r="T470" s="3">
        <v>2.6897934355269899</v>
      </c>
      <c r="U470" s="3">
        <v>0.73284348271595801</v>
      </c>
      <c r="V470" s="3">
        <v>0.46313203233018602</v>
      </c>
      <c r="W470" s="3">
        <v>0.32358426547701702</v>
      </c>
      <c r="X470" s="3">
        <v>0.66192750681344503</v>
      </c>
      <c r="Y470" s="3">
        <v>2.1615173104837</v>
      </c>
      <c r="Z470" s="3">
        <v>8.6216396027440301E-2</v>
      </c>
      <c r="AA470" s="3">
        <v>0.70207625878926805</v>
      </c>
      <c r="AB470" s="3">
        <v>1.42376979371668</v>
      </c>
      <c r="AC470" s="3">
        <v>39.066233317259098</v>
      </c>
      <c r="AD470" s="3">
        <v>0</v>
      </c>
      <c r="AE470" s="3">
        <v>5.5576717469560499</v>
      </c>
      <c r="AF470" s="3">
        <v>0</v>
      </c>
      <c r="AG470" s="3">
        <v>0</v>
      </c>
      <c r="AH470" s="2">
        <v>5000000</v>
      </c>
      <c r="AI470" s="3">
        <v>3.0360800023172901E-2</v>
      </c>
      <c r="AJ470" s="3">
        <v>3.0360800023172901E-2</v>
      </c>
      <c r="AL470">
        <f t="shared" si="7"/>
        <v>1</v>
      </c>
    </row>
    <row r="471" spans="1:38" ht="14.45" customHeight="1" x14ac:dyDescent="0.25">
      <c r="A471">
        <v>67003</v>
      </c>
      <c r="B471" s="1">
        <v>45838</v>
      </c>
      <c r="C471">
        <v>2</v>
      </c>
      <c r="D471" s="16" t="s">
        <v>545</v>
      </c>
      <c r="E471" t="s">
        <v>53</v>
      </c>
      <c r="F471" s="6">
        <v>833</v>
      </c>
      <c r="G471" s="6">
        <v>1</v>
      </c>
      <c r="H471" s="6">
        <v>1</v>
      </c>
      <c r="I471" s="2">
        <v>5442112</v>
      </c>
      <c r="J471" s="2">
        <v>0</v>
      </c>
      <c r="K471" s="2">
        <v>6912803</v>
      </c>
      <c r="L471" s="2">
        <v>5949</v>
      </c>
      <c r="M471" s="2">
        <v>6238294</v>
      </c>
      <c r="N471" s="2">
        <v>6238294</v>
      </c>
      <c r="O471" s="2">
        <v>0</v>
      </c>
      <c r="P471" s="2">
        <v>736296</v>
      </c>
      <c r="Q471" s="5">
        <v>0.1056</v>
      </c>
      <c r="R471" t="s">
        <v>42</v>
      </c>
      <c r="S471" s="3">
        <v>0.17211542119745099</v>
      </c>
      <c r="T471" s="3">
        <v>3.5408791484438402</v>
      </c>
      <c r="U471" s="3">
        <v>0.70146184417264901</v>
      </c>
      <c r="V471" s="3">
        <v>17.850827031858199</v>
      </c>
      <c r="W471" s="3">
        <v>11.5873763715264</v>
      </c>
      <c r="X471" s="3">
        <v>2.8879045488222199</v>
      </c>
      <c r="Y471" s="3">
        <v>131.93905711833301</v>
      </c>
      <c r="Z471" s="3">
        <v>9.0598074687354</v>
      </c>
      <c r="AA471" s="3">
        <v>0</v>
      </c>
      <c r="AB471" s="3">
        <v>0</v>
      </c>
      <c r="AC471" s="3">
        <v>20.203295247962402</v>
      </c>
      <c r="AD471" s="3">
        <v>0</v>
      </c>
      <c r="AE471" s="3">
        <v>0</v>
      </c>
      <c r="AF471" s="3">
        <v>0</v>
      </c>
      <c r="AG471" s="3">
        <v>0</v>
      </c>
      <c r="AH471" s="2">
        <v>750000</v>
      </c>
      <c r="AI471" s="3">
        <v>0</v>
      </c>
      <c r="AJ471" s="3">
        <v>0</v>
      </c>
      <c r="AL471">
        <f t="shared" si="7"/>
        <v>1</v>
      </c>
    </row>
    <row r="472" spans="1:38" ht="14.45" customHeight="1" x14ac:dyDescent="0.25">
      <c r="A472">
        <v>67510</v>
      </c>
      <c r="B472" s="1">
        <v>45838</v>
      </c>
      <c r="C472">
        <v>2</v>
      </c>
      <c r="D472" s="16" t="s">
        <v>546</v>
      </c>
      <c r="E472" t="s">
        <v>55</v>
      </c>
      <c r="F472" s="6">
        <v>2018</v>
      </c>
      <c r="G472" s="6">
        <v>6</v>
      </c>
      <c r="H472" s="6">
        <v>0</v>
      </c>
      <c r="I472" s="2">
        <v>17230811</v>
      </c>
      <c r="J472" s="2">
        <v>0</v>
      </c>
      <c r="K472" s="2">
        <v>22275008</v>
      </c>
      <c r="L472" s="2">
        <v>-628964</v>
      </c>
      <c r="M472" s="2">
        <v>18336201</v>
      </c>
      <c r="N472" s="2">
        <v>17592165</v>
      </c>
      <c r="O472" s="2">
        <v>744036</v>
      </c>
      <c r="P472" s="2">
        <v>3806059</v>
      </c>
      <c r="Q472" s="5">
        <v>0.1709</v>
      </c>
      <c r="R472" t="s">
        <v>42</v>
      </c>
      <c r="S472" s="3">
        <v>-5.6472617203998299</v>
      </c>
      <c r="T472" s="3">
        <v>4.2372240674391701</v>
      </c>
      <c r="U472" s="3">
        <v>0.97647841967920701</v>
      </c>
      <c r="V472" s="3">
        <v>4.0138389307386602</v>
      </c>
      <c r="W472" s="3">
        <v>1.9815492143695399</v>
      </c>
      <c r="X472" s="3">
        <v>4.5691000847261298</v>
      </c>
      <c r="Y472" s="3">
        <v>18.171473432230002</v>
      </c>
      <c r="Z472" s="3">
        <v>9.4267062071292091</v>
      </c>
      <c r="AA472" s="3">
        <v>0</v>
      </c>
      <c r="AB472" s="3">
        <v>0</v>
      </c>
      <c r="AC472" s="3">
        <v>24.050029521874901</v>
      </c>
      <c r="AD472" s="3">
        <v>0</v>
      </c>
      <c r="AE472" s="3">
        <v>3.3402277565960898</v>
      </c>
      <c r="AF472" s="3">
        <v>0</v>
      </c>
      <c r="AG472" s="3">
        <v>0</v>
      </c>
      <c r="AH472" s="2">
        <v>3700000</v>
      </c>
      <c r="AI472" s="3">
        <v>0</v>
      </c>
      <c r="AJ472" s="3">
        <v>0</v>
      </c>
      <c r="AL472">
        <f t="shared" si="7"/>
        <v>0</v>
      </c>
    </row>
    <row r="473" spans="1:38" ht="14.45" customHeight="1" x14ac:dyDescent="0.25">
      <c r="A473">
        <v>67408</v>
      </c>
      <c r="B473" s="1">
        <v>45838</v>
      </c>
      <c r="C473">
        <v>2</v>
      </c>
      <c r="D473" s="16" t="s">
        <v>547</v>
      </c>
      <c r="E473" t="s">
        <v>55</v>
      </c>
      <c r="F473" s="6">
        <v>2001</v>
      </c>
      <c r="G473" s="6">
        <v>5</v>
      </c>
      <c r="H473" s="6">
        <v>1</v>
      </c>
      <c r="I473" s="2">
        <v>14533897</v>
      </c>
      <c r="J473" s="2">
        <v>0</v>
      </c>
      <c r="K473" s="2">
        <v>34449398</v>
      </c>
      <c r="L473" s="2">
        <v>178892</v>
      </c>
      <c r="M473" s="2">
        <v>29240418</v>
      </c>
      <c r="N473" s="2">
        <v>26835811</v>
      </c>
      <c r="O473" s="2">
        <v>2404607</v>
      </c>
      <c r="P473" s="2">
        <v>5028339</v>
      </c>
      <c r="Q473" s="5">
        <v>0.14599999999999999</v>
      </c>
      <c r="R473" t="s">
        <v>42</v>
      </c>
      <c r="S473" s="3">
        <v>1.03857838096329</v>
      </c>
      <c r="T473" s="3">
        <v>3.3192974809022799</v>
      </c>
      <c r="U473" s="3">
        <v>0.64842508200527404</v>
      </c>
      <c r="V473" s="3">
        <v>1.4080050243922899</v>
      </c>
      <c r="W473" s="3">
        <v>0.68693895381259396</v>
      </c>
      <c r="X473" s="3">
        <v>0.62955585828081795</v>
      </c>
      <c r="Y473" s="3">
        <v>4.0696937895396497</v>
      </c>
      <c r="Z473" s="3">
        <v>1.16442029863142</v>
      </c>
      <c r="AA473" s="3">
        <v>0</v>
      </c>
      <c r="AB473" s="3">
        <v>0</v>
      </c>
      <c r="AC473" s="3">
        <v>20.261317773971001</v>
      </c>
      <c r="AD473" s="3">
        <v>0</v>
      </c>
      <c r="AE473" s="3">
        <v>6.9801132664205001</v>
      </c>
      <c r="AF473" s="3">
        <v>0</v>
      </c>
      <c r="AG473" s="3">
        <v>0</v>
      </c>
      <c r="AH473" s="2">
        <v>2900000</v>
      </c>
      <c r="AI473" s="3">
        <v>0</v>
      </c>
      <c r="AJ473" s="3">
        <v>0</v>
      </c>
      <c r="AL473">
        <f t="shared" si="7"/>
        <v>1</v>
      </c>
    </row>
    <row r="474" spans="1:38" ht="14.45" customHeight="1" x14ac:dyDescent="0.25">
      <c r="A474">
        <v>66353</v>
      </c>
      <c r="B474" s="1">
        <v>45838</v>
      </c>
      <c r="C474">
        <v>2</v>
      </c>
      <c r="D474" s="16" t="s">
        <v>548</v>
      </c>
      <c r="E474" t="s">
        <v>55</v>
      </c>
      <c r="F474" s="6">
        <v>64038</v>
      </c>
      <c r="G474" s="6">
        <v>165</v>
      </c>
      <c r="H474" s="6">
        <v>8</v>
      </c>
      <c r="I474" s="2">
        <v>436892494</v>
      </c>
      <c r="J474" s="2">
        <v>0</v>
      </c>
      <c r="K474" s="2">
        <v>990564242</v>
      </c>
      <c r="L474" s="2">
        <v>5841800</v>
      </c>
      <c r="M474" s="2">
        <v>882873868</v>
      </c>
      <c r="N474" s="2">
        <v>856590466</v>
      </c>
      <c r="O474" s="2">
        <v>26283402</v>
      </c>
      <c r="P474" s="2">
        <v>101089610</v>
      </c>
      <c r="Q474" s="5">
        <v>0.10199999999999999</v>
      </c>
      <c r="R474" t="s">
        <v>42</v>
      </c>
      <c r="S474" s="3">
        <v>1.1794893763185099</v>
      </c>
      <c r="T474" s="3">
        <v>3.08307616054649</v>
      </c>
      <c r="U474" s="3">
        <v>0.71379040307173602</v>
      </c>
      <c r="V474" s="3">
        <v>2.0401266037772698</v>
      </c>
      <c r="W474" s="3">
        <v>0.94437168334597199</v>
      </c>
      <c r="X474" s="3">
        <v>1.5523061378115599</v>
      </c>
      <c r="Y474" s="3">
        <v>8.81708812606953</v>
      </c>
      <c r="Z474" s="3">
        <v>2.1493653007465401</v>
      </c>
      <c r="AA474" s="3">
        <v>0</v>
      </c>
      <c r="AB474" s="3">
        <v>0</v>
      </c>
      <c r="AC474" s="3">
        <v>27.408271517234901</v>
      </c>
      <c r="AD474" s="3">
        <v>1.7363812166255299</v>
      </c>
      <c r="AE474" s="3">
        <v>2.65337682157115</v>
      </c>
      <c r="AF474" s="3">
        <v>0</v>
      </c>
      <c r="AG474" s="3">
        <v>-8.4021800064319194</v>
      </c>
      <c r="AH474" s="2">
        <v>30000000</v>
      </c>
      <c r="AI474" s="3">
        <v>0</v>
      </c>
      <c r="AJ474" s="3">
        <v>0</v>
      </c>
      <c r="AL474">
        <f t="shared" si="7"/>
        <v>1</v>
      </c>
    </row>
    <row r="475" spans="1:38" ht="14.45" hidden="1" customHeight="1" x14ac:dyDescent="0.25">
      <c r="A475">
        <v>8212</v>
      </c>
      <c r="B475" s="1">
        <v>45838</v>
      </c>
      <c r="C475">
        <v>1</v>
      </c>
      <c r="D475" s="16" t="s">
        <v>549</v>
      </c>
      <c r="E475" t="s">
        <v>84</v>
      </c>
      <c r="F475" s="6">
        <v>10415</v>
      </c>
      <c r="G475" s="6">
        <v>27</v>
      </c>
      <c r="H475" s="6">
        <v>0</v>
      </c>
      <c r="I475" s="2">
        <v>82992509</v>
      </c>
      <c r="J475" s="2">
        <v>0</v>
      </c>
      <c r="K475" s="2">
        <v>130619303</v>
      </c>
      <c r="L475" s="2">
        <v>983926</v>
      </c>
      <c r="M475" s="2">
        <v>114504838</v>
      </c>
      <c r="N475" s="2">
        <v>113563048</v>
      </c>
      <c r="O475" s="2">
        <v>941790</v>
      </c>
      <c r="P475" s="2">
        <v>15621628</v>
      </c>
      <c r="Q475" s="5">
        <v>0.12379999999999999</v>
      </c>
      <c r="R475" t="s">
        <v>42</v>
      </c>
      <c r="S475" s="3">
        <v>1.5065552753715099</v>
      </c>
      <c r="T475" s="3">
        <v>3.8122252114605102</v>
      </c>
      <c r="U475" s="3">
        <v>0.69067888205174099</v>
      </c>
      <c r="V475" s="3">
        <v>0.389713486068966</v>
      </c>
      <c r="W475" s="3">
        <v>0.16986352346571401</v>
      </c>
      <c r="X475" s="3">
        <v>0.40112294954235</v>
      </c>
      <c r="Y475" s="3">
        <v>2.0704180127704999</v>
      </c>
      <c r="Z475" s="3">
        <v>0.19369940188052101</v>
      </c>
      <c r="AA475" s="3">
        <v>0</v>
      </c>
      <c r="AB475" s="3">
        <v>0</v>
      </c>
      <c r="AC475" s="3">
        <v>16.4082279630599</v>
      </c>
      <c r="AD475" s="3">
        <v>-7.44408969410871</v>
      </c>
      <c r="AE475" s="3">
        <v>0.72101900589685397</v>
      </c>
      <c r="AF475" s="3">
        <v>0</v>
      </c>
      <c r="AG475" s="3">
        <v>0</v>
      </c>
      <c r="AH475" s="2">
        <v>17000000</v>
      </c>
      <c r="AI475" s="3">
        <v>0</v>
      </c>
      <c r="AJ475" s="3">
        <v>0</v>
      </c>
      <c r="AL475">
        <f t="shared" si="7"/>
        <v>1</v>
      </c>
    </row>
    <row r="476" spans="1:38" ht="14.45" hidden="1" customHeight="1" x14ac:dyDescent="0.25">
      <c r="A476">
        <v>24526</v>
      </c>
      <c r="B476" s="1">
        <v>45838</v>
      </c>
      <c r="C476">
        <v>1</v>
      </c>
      <c r="D476" s="16" t="s">
        <v>550</v>
      </c>
      <c r="E476" t="s">
        <v>80</v>
      </c>
      <c r="F476" s="6">
        <v>5405</v>
      </c>
      <c r="G476" s="6">
        <v>12</v>
      </c>
      <c r="H476" s="6">
        <v>3</v>
      </c>
      <c r="I476" s="2">
        <v>38465479</v>
      </c>
      <c r="J476" s="2">
        <v>0</v>
      </c>
      <c r="K476" s="2">
        <v>50095302</v>
      </c>
      <c r="L476" s="2">
        <v>-38737</v>
      </c>
      <c r="M476" s="2">
        <v>44626812</v>
      </c>
      <c r="N476" s="2">
        <v>42870040</v>
      </c>
      <c r="O476" s="2">
        <v>1756772</v>
      </c>
      <c r="P476" s="2">
        <v>5494712</v>
      </c>
      <c r="Q476" s="5">
        <v>0.1095</v>
      </c>
      <c r="R476" t="s">
        <v>42</v>
      </c>
      <c r="S476" s="3">
        <v>-0.15465322476746399</v>
      </c>
      <c r="T476" s="3">
        <v>3.6578839269199301</v>
      </c>
      <c r="U476" s="3">
        <v>0.89371981416089097</v>
      </c>
      <c r="V476" s="3">
        <v>3.45565695412242</v>
      </c>
      <c r="W476" s="3">
        <v>2.7471697414713101</v>
      </c>
      <c r="X476" s="3">
        <v>0.70340733310509396</v>
      </c>
      <c r="Y476" s="3">
        <v>24.191167799149401</v>
      </c>
      <c r="Z476" s="3">
        <v>1.9603393226068999</v>
      </c>
      <c r="AA476" s="3">
        <v>0</v>
      </c>
      <c r="AB476" s="3">
        <v>0</v>
      </c>
      <c r="AC476" s="3">
        <v>9.1194599445672608</v>
      </c>
      <c r="AD476" s="3">
        <v>0</v>
      </c>
      <c r="AE476" s="3">
        <v>3.5068597849754499</v>
      </c>
      <c r="AF476" s="3">
        <v>0</v>
      </c>
      <c r="AG476" s="3">
        <v>-5.31549242253279</v>
      </c>
      <c r="AH476" s="2">
        <v>2000000</v>
      </c>
      <c r="AI476" s="3">
        <v>0.90996579984537895</v>
      </c>
      <c r="AJ476" s="3">
        <v>0.90996579984537895</v>
      </c>
      <c r="AL476">
        <f t="shared" si="7"/>
        <v>0</v>
      </c>
    </row>
    <row r="477" spans="1:38" ht="14.45" hidden="1" customHeight="1" x14ac:dyDescent="0.25">
      <c r="A477">
        <v>24463</v>
      </c>
      <c r="B477" s="1">
        <v>45838</v>
      </c>
      <c r="C477">
        <v>1</v>
      </c>
      <c r="D477" s="16" t="s">
        <v>551</v>
      </c>
      <c r="E477" t="s">
        <v>55</v>
      </c>
      <c r="F477" s="6">
        <v>635</v>
      </c>
      <c r="G477" s="6">
        <v>0</v>
      </c>
      <c r="H477" s="6">
        <v>4</v>
      </c>
      <c r="I477" s="2">
        <v>975071</v>
      </c>
      <c r="J477" s="2">
        <v>0</v>
      </c>
      <c r="K477" s="2">
        <v>1355641</v>
      </c>
      <c r="L477" s="2">
        <v>-2189</v>
      </c>
      <c r="M477" s="2">
        <v>1252787</v>
      </c>
      <c r="N477" s="2">
        <v>1252787</v>
      </c>
      <c r="O477" s="2">
        <v>0</v>
      </c>
      <c r="P477" s="2">
        <v>100766</v>
      </c>
      <c r="Q477" s="5">
        <v>7.4300000000000005E-2</v>
      </c>
      <c r="R477" t="s">
        <v>42</v>
      </c>
      <c r="S477" s="3">
        <v>-0.32294685687434899</v>
      </c>
      <c r="T477" s="3">
        <v>2.3624248602690501</v>
      </c>
      <c r="U477" s="3">
        <v>1.4872854600769201</v>
      </c>
      <c r="V477" s="3">
        <v>8.7044943393865708</v>
      </c>
      <c r="W477" s="3">
        <v>8.6475754073293096</v>
      </c>
      <c r="X477" s="3">
        <v>1.69208190993271</v>
      </c>
      <c r="Y477" s="3">
        <v>84.2297997340373</v>
      </c>
      <c r="Z477" s="3">
        <v>0</v>
      </c>
      <c r="AA477" s="3">
        <v>0</v>
      </c>
      <c r="AB477" s="3">
        <v>0</v>
      </c>
      <c r="AC477" s="3">
        <v>27.621767119761099</v>
      </c>
      <c r="AD477" s="3">
        <v>0</v>
      </c>
      <c r="AE477" s="3">
        <v>0</v>
      </c>
      <c r="AF477" s="3">
        <v>0</v>
      </c>
      <c r="AG477" s="3">
        <v>0</v>
      </c>
      <c r="AH477" s="2">
        <v>0</v>
      </c>
      <c r="AI477" s="3">
        <v>0</v>
      </c>
      <c r="AJ477" s="3">
        <v>0</v>
      </c>
      <c r="AL477">
        <f t="shared" si="7"/>
        <v>0</v>
      </c>
    </row>
    <row r="478" spans="1:38" ht="14.45" hidden="1" customHeight="1" x14ac:dyDescent="0.25">
      <c r="A478">
        <v>13682</v>
      </c>
      <c r="B478" s="1">
        <v>45838</v>
      </c>
      <c r="C478">
        <v>1</v>
      </c>
      <c r="D478" s="16" t="s">
        <v>552</v>
      </c>
      <c r="E478" t="s">
        <v>125</v>
      </c>
      <c r="F478" s="6">
        <v>8732</v>
      </c>
      <c r="G478" s="6">
        <v>20</v>
      </c>
      <c r="H478" s="6">
        <v>1</v>
      </c>
      <c r="I478" s="2">
        <v>73018814</v>
      </c>
      <c r="J478" s="2">
        <v>2613623</v>
      </c>
      <c r="K478" s="2">
        <v>110107081</v>
      </c>
      <c r="L478" s="2">
        <v>262764</v>
      </c>
      <c r="M478" s="2">
        <v>98582352</v>
      </c>
      <c r="N478" s="2">
        <v>92758256</v>
      </c>
      <c r="O478" s="2">
        <v>5824096</v>
      </c>
      <c r="P478" s="2">
        <v>11246384</v>
      </c>
      <c r="Q478" s="5">
        <v>0.1021</v>
      </c>
      <c r="R478" t="s">
        <v>42</v>
      </c>
      <c r="S478" s="3">
        <v>0.47728810465877303</v>
      </c>
      <c r="T478" s="3">
        <v>3.3393964916752301</v>
      </c>
      <c r="U478" s="3">
        <v>0.83403420251794103</v>
      </c>
      <c r="V478" s="3">
        <v>1.4045790992989799</v>
      </c>
      <c r="W478" s="3">
        <v>0.81600202380717901</v>
      </c>
      <c r="X478" s="3">
        <v>0.98832199602694204</v>
      </c>
      <c r="Y478" s="3">
        <v>9.1194378566479699</v>
      </c>
      <c r="Z478" s="3">
        <v>0.73111499660690904</v>
      </c>
      <c r="AA478" s="3">
        <v>12.0764505284543</v>
      </c>
      <c r="AB478" s="3">
        <v>23.239674192167001</v>
      </c>
      <c r="AC478" s="3">
        <v>15.4056322681009</v>
      </c>
      <c r="AD478" s="3">
        <v>0</v>
      </c>
      <c r="AE478" s="3">
        <v>5.2894836073258498</v>
      </c>
      <c r="AF478" s="3">
        <v>0</v>
      </c>
      <c r="AG478" s="3">
        <v>0</v>
      </c>
      <c r="AH478" s="2">
        <v>7491263</v>
      </c>
      <c r="AI478" s="3">
        <v>0</v>
      </c>
      <c r="AJ478" s="3">
        <v>0</v>
      </c>
      <c r="AL478">
        <f t="shared" si="7"/>
        <v>1</v>
      </c>
    </row>
    <row r="479" spans="1:38" ht="14.45" customHeight="1" x14ac:dyDescent="0.25">
      <c r="A479">
        <v>66637</v>
      </c>
      <c r="B479" s="1">
        <v>45838</v>
      </c>
      <c r="C479">
        <v>2</v>
      </c>
      <c r="D479" s="16" t="s">
        <v>553</v>
      </c>
      <c r="E479" t="s">
        <v>53</v>
      </c>
      <c r="F479" s="6">
        <v>7991</v>
      </c>
      <c r="G479" s="6">
        <v>22</v>
      </c>
      <c r="H479" s="6">
        <v>3</v>
      </c>
      <c r="I479" s="2">
        <v>38563632</v>
      </c>
      <c r="J479" s="2">
        <v>120685</v>
      </c>
      <c r="K479" s="2">
        <v>59717232</v>
      </c>
      <c r="L479" s="2">
        <v>-28513</v>
      </c>
      <c r="M479" s="2">
        <v>45002683</v>
      </c>
      <c r="N479" s="2">
        <v>42641750</v>
      </c>
      <c r="O479" s="2">
        <v>2360933</v>
      </c>
      <c r="P479" s="2">
        <v>13526550</v>
      </c>
      <c r="Q479" s="5">
        <v>0.22650000000000001</v>
      </c>
      <c r="R479" t="s">
        <v>42</v>
      </c>
      <c r="S479" s="3">
        <v>-9.5493374508718004E-2</v>
      </c>
      <c r="T479" s="3">
        <v>5.1034180552775803</v>
      </c>
      <c r="U479" s="3">
        <v>0.81336030349454702</v>
      </c>
      <c r="V479" s="3">
        <v>3.9269122783870598</v>
      </c>
      <c r="W479" s="3">
        <v>2.1170542235233398</v>
      </c>
      <c r="X479" s="3">
        <v>2.5542199967057</v>
      </c>
      <c r="Y479" s="3">
        <v>11.195463736133799</v>
      </c>
      <c r="Z479" s="3">
        <v>3.5588527747282201</v>
      </c>
      <c r="AA479" s="3">
        <v>0.89220828666585295</v>
      </c>
      <c r="AB479" s="3">
        <v>0.89220828666585295</v>
      </c>
      <c r="AC479" s="3">
        <v>24.524031857337299</v>
      </c>
      <c r="AD479" s="3">
        <v>0</v>
      </c>
      <c r="AE479" s="3">
        <v>3.9535204846735001</v>
      </c>
      <c r="AF479" s="3">
        <v>0</v>
      </c>
      <c r="AG479" s="3">
        <v>0</v>
      </c>
      <c r="AH479" s="2">
        <v>6451959</v>
      </c>
      <c r="AI479" s="3">
        <v>1.5525023010301999</v>
      </c>
      <c r="AJ479" s="3">
        <v>1.5525023010301999</v>
      </c>
      <c r="AL479">
        <f t="shared" si="7"/>
        <v>0</v>
      </c>
    </row>
    <row r="480" spans="1:38" ht="14.45" hidden="1" customHeight="1" x14ac:dyDescent="0.25">
      <c r="A480">
        <v>11445</v>
      </c>
      <c r="B480" s="1">
        <v>45838</v>
      </c>
      <c r="C480">
        <v>1</v>
      </c>
      <c r="D480" s="16" t="s">
        <v>554</v>
      </c>
      <c r="E480" t="s">
        <v>88</v>
      </c>
      <c r="F480" s="6">
        <v>2830</v>
      </c>
      <c r="G480" s="6">
        <v>8</v>
      </c>
      <c r="H480" s="6">
        <v>2</v>
      </c>
      <c r="I480" s="2">
        <v>15780419</v>
      </c>
      <c r="J480" s="2">
        <v>0</v>
      </c>
      <c r="K480" s="2">
        <v>31328173</v>
      </c>
      <c r="L480" s="2">
        <v>345875</v>
      </c>
      <c r="M480" s="2">
        <v>25592197</v>
      </c>
      <c r="N480" s="2">
        <v>25520449</v>
      </c>
      <c r="O480" s="2">
        <v>71748</v>
      </c>
      <c r="P480" s="2">
        <v>5616061</v>
      </c>
      <c r="Q480" s="5">
        <v>0.17929999999999999</v>
      </c>
      <c r="R480" t="s">
        <v>42</v>
      </c>
      <c r="S480" s="3">
        <v>2.2080764173512399</v>
      </c>
      <c r="T480" s="3">
        <v>4.9397901371395001</v>
      </c>
      <c r="U480" s="3">
        <v>0.59667427695227104</v>
      </c>
      <c r="V480" s="3">
        <v>0.76407350147039799</v>
      </c>
      <c r="W480" s="3">
        <v>0.17549597383947799</v>
      </c>
      <c r="X480" s="3">
        <v>0.93000699157607902</v>
      </c>
      <c r="Y480" s="3">
        <v>2.1469496146854499</v>
      </c>
      <c r="Z480" s="3">
        <v>0.337407303802434</v>
      </c>
      <c r="AA480" s="3">
        <v>0</v>
      </c>
      <c r="AB480" s="3">
        <v>0</v>
      </c>
      <c r="AC480" s="3">
        <v>29.290025945656001</v>
      </c>
      <c r="AD480" s="3">
        <v>0</v>
      </c>
      <c r="AE480" s="3">
        <v>0.22902069648300299</v>
      </c>
      <c r="AF480" s="3">
        <v>0</v>
      </c>
      <c r="AG480" s="3">
        <v>0</v>
      </c>
      <c r="AH480" s="2">
        <v>150000</v>
      </c>
      <c r="AI480" s="3">
        <v>0</v>
      </c>
      <c r="AJ480" s="3">
        <v>0</v>
      </c>
      <c r="AL480">
        <f t="shared" si="7"/>
        <v>1</v>
      </c>
    </row>
    <row r="481" spans="1:38" ht="14.45" customHeight="1" x14ac:dyDescent="0.25">
      <c r="A481">
        <v>62406</v>
      </c>
      <c r="B481" s="1">
        <v>45838</v>
      </c>
      <c r="C481">
        <v>2</v>
      </c>
      <c r="D481" s="16" t="s">
        <v>555</v>
      </c>
      <c r="E481" t="s">
        <v>88</v>
      </c>
      <c r="F481" s="6">
        <v>19028</v>
      </c>
      <c r="G481" s="6">
        <v>62</v>
      </c>
      <c r="H481" s="6">
        <v>2</v>
      </c>
      <c r="I481" s="2">
        <v>138293055</v>
      </c>
      <c r="J481" s="2">
        <v>15601669</v>
      </c>
      <c r="K481" s="2">
        <v>242998320</v>
      </c>
      <c r="L481" s="2">
        <v>636486</v>
      </c>
      <c r="M481" s="2">
        <v>214684721</v>
      </c>
      <c r="N481" s="2">
        <v>201462905</v>
      </c>
      <c r="O481" s="2">
        <v>13221816</v>
      </c>
      <c r="P481" s="2">
        <v>25149167</v>
      </c>
      <c r="Q481" s="5">
        <v>0.10349999999999999</v>
      </c>
      <c r="R481" t="s">
        <v>42</v>
      </c>
      <c r="S481" s="3">
        <v>0.52386041187445198</v>
      </c>
      <c r="T481" s="3">
        <v>4.3791282178411803</v>
      </c>
      <c r="U481" s="3">
        <v>0.86776334491423301</v>
      </c>
      <c r="V481" s="3">
        <v>1.05050539233514</v>
      </c>
      <c r="W481" s="3">
        <v>0.49825640195742299</v>
      </c>
      <c r="X481" s="3">
        <v>1.1417449704903799</v>
      </c>
      <c r="Y481" s="3">
        <v>5.7766366575878996</v>
      </c>
      <c r="Z481" s="3">
        <v>2.2288173600342298</v>
      </c>
      <c r="AA481" s="3">
        <v>61.075311162393596</v>
      </c>
      <c r="AB481" s="3">
        <v>62.036523913495799</v>
      </c>
      <c r="AC481" s="3">
        <v>26.3242910485965</v>
      </c>
      <c r="AD481" s="3">
        <v>0</v>
      </c>
      <c r="AE481" s="3">
        <v>5.4411141607892599</v>
      </c>
      <c r="AF481" s="3">
        <v>0</v>
      </c>
      <c r="AG481" s="3">
        <v>0</v>
      </c>
      <c r="AH481" s="2">
        <v>56812705</v>
      </c>
      <c r="AI481" s="3">
        <v>1.2142310717488201</v>
      </c>
      <c r="AJ481" s="3">
        <v>1.2142310717488201</v>
      </c>
      <c r="AL481">
        <f t="shared" si="7"/>
        <v>1</v>
      </c>
    </row>
    <row r="482" spans="1:38" ht="14.45" hidden="1" customHeight="1" x14ac:dyDescent="0.25">
      <c r="A482">
        <v>9582</v>
      </c>
      <c r="B482" s="1">
        <v>45838</v>
      </c>
      <c r="C482">
        <v>1</v>
      </c>
      <c r="D482" s="16" t="s">
        <v>556</v>
      </c>
      <c r="E482" t="s">
        <v>77</v>
      </c>
      <c r="F482" s="6">
        <v>2144</v>
      </c>
      <c r="G482" s="6">
        <v>5</v>
      </c>
      <c r="H482" s="6">
        <v>2</v>
      </c>
      <c r="I482" s="2">
        <v>10545580</v>
      </c>
      <c r="J482" s="2">
        <v>0</v>
      </c>
      <c r="K482" s="2">
        <v>28483040</v>
      </c>
      <c r="L482" s="2">
        <v>294547</v>
      </c>
      <c r="M482" s="2">
        <v>23346265</v>
      </c>
      <c r="N482" s="2">
        <v>21866501</v>
      </c>
      <c r="O482" s="2">
        <v>1479764</v>
      </c>
      <c r="P482" s="2">
        <v>4825468</v>
      </c>
      <c r="Q482" s="5">
        <v>0.1694</v>
      </c>
      <c r="R482" t="s">
        <v>42</v>
      </c>
      <c r="S482" s="3">
        <v>2.0682272678758999</v>
      </c>
      <c r="T482" s="3">
        <v>4.7416006156646198</v>
      </c>
      <c r="U482" s="3">
        <v>0.58484974963372205</v>
      </c>
      <c r="V482" s="3">
        <v>1.6642802008045099</v>
      </c>
      <c r="W482" s="3">
        <v>1.0779776930239999</v>
      </c>
      <c r="X482" s="3">
        <v>0.91640289106905404</v>
      </c>
      <c r="Y482" s="3">
        <v>3.6371187209199198</v>
      </c>
      <c r="Z482" s="3">
        <v>0.14311565220202499</v>
      </c>
      <c r="AA482" s="3">
        <v>0</v>
      </c>
      <c r="AB482" s="3">
        <v>0</v>
      </c>
      <c r="AC482" s="3">
        <v>24.778285604345601</v>
      </c>
      <c r="AD482" s="3">
        <v>0</v>
      </c>
      <c r="AE482" s="3">
        <v>5.1952460130660203</v>
      </c>
      <c r="AF482" s="3">
        <v>0</v>
      </c>
      <c r="AG482" s="3">
        <v>0</v>
      </c>
      <c r="AH482" s="2">
        <v>850000</v>
      </c>
      <c r="AI482" s="3">
        <v>0</v>
      </c>
      <c r="AJ482" s="3">
        <v>0</v>
      </c>
      <c r="AL482">
        <f t="shared" si="7"/>
        <v>1</v>
      </c>
    </row>
    <row r="483" spans="1:38" ht="14.45" hidden="1" customHeight="1" x14ac:dyDescent="0.25">
      <c r="A483">
        <v>3575</v>
      </c>
      <c r="B483" s="1">
        <v>45838</v>
      </c>
      <c r="C483">
        <v>1</v>
      </c>
      <c r="D483" s="16" t="s">
        <v>557</v>
      </c>
      <c r="E483" t="s">
        <v>77</v>
      </c>
      <c r="F483" s="6">
        <v>487</v>
      </c>
      <c r="G483" s="6">
        <v>0</v>
      </c>
      <c r="H483" s="6">
        <v>4</v>
      </c>
      <c r="I483" s="2">
        <v>1154083</v>
      </c>
      <c r="J483" s="2">
        <v>0</v>
      </c>
      <c r="K483" s="2">
        <v>3753302</v>
      </c>
      <c r="L483" s="2">
        <v>-4440</v>
      </c>
      <c r="M483" s="2">
        <v>2732438</v>
      </c>
      <c r="N483" s="2">
        <v>2732438</v>
      </c>
      <c r="O483" s="2">
        <v>0</v>
      </c>
      <c r="P483" s="2">
        <v>1012768</v>
      </c>
      <c r="Q483" s="5">
        <v>0.26979999999999998</v>
      </c>
      <c r="R483" t="s">
        <v>42</v>
      </c>
      <c r="S483" s="3">
        <v>-0.236591673145406</v>
      </c>
      <c r="T483" s="3">
        <v>3.90743936938728</v>
      </c>
      <c r="U483" s="3">
        <v>1.0583649915213</v>
      </c>
      <c r="V483" s="3">
        <v>7.8863478623287904</v>
      </c>
      <c r="W483" s="3">
        <v>3.82008919635763</v>
      </c>
      <c r="X483" s="3">
        <v>5.8364952953990299</v>
      </c>
      <c r="Y483" s="3">
        <v>8.9867570855319308</v>
      </c>
      <c r="Z483" s="3">
        <v>-0.21051218047963599</v>
      </c>
      <c r="AA483" s="3">
        <v>0</v>
      </c>
      <c r="AB483" s="3">
        <v>0</v>
      </c>
      <c r="AC483" s="3">
        <v>36.566521958531503</v>
      </c>
      <c r="AD483" s="3">
        <v>0</v>
      </c>
      <c r="AE483" s="3">
        <v>0</v>
      </c>
      <c r="AF483" s="3">
        <v>0</v>
      </c>
      <c r="AG483" s="3">
        <v>0</v>
      </c>
      <c r="AH483" s="2">
        <v>20000</v>
      </c>
      <c r="AI483" s="3">
        <v>0</v>
      </c>
      <c r="AJ483" s="3">
        <v>0</v>
      </c>
      <c r="AL483">
        <f t="shared" si="7"/>
        <v>0</v>
      </c>
    </row>
    <row r="484" spans="1:38" ht="14.45" hidden="1" customHeight="1" x14ac:dyDescent="0.25">
      <c r="A484">
        <v>3476</v>
      </c>
      <c r="B484" s="1">
        <v>45838</v>
      </c>
      <c r="C484">
        <v>1</v>
      </c>
      <c r="D484" s="16" t="s">
        <v>558</v>
      </c>
      <c r="E484" t="s">
        <v>41</v>
      </c>
      <c r="F484" s="6">
        <v>7364</v>
      </c>
      <c r="G484" s="6">
        <v>16</v>
      </c>
      <c r="H484" s="6">
        <v>1</v>
      </c>
      <c r="I484" s="2">
        <v>42367138</v>
      </c>
      <c r="J484" s="2">
        <v>0</v>
      </c>
      <c r="K484" s="2">
        <v>48605088</v>
      </c>
      <c r="L484" s="2">
        <v>157040</v>
      </c>
      <c r="M484" s="2">
        <v>43993898</v>
      </c>
      <c r="N484" s="2">
        <v>43228464</v>
      </c>
      <c r="O484" s="2">
        <v>765434</v>
      </c>
      <c r="P484" s="2">
        <v>3919151</v>
      </c>
      <c r="Q484" s="5">
        <v>8.0399999999999999E-2</v>
      </c>
      <c r="R484" t="s">
        <v>42</v>
      </c>
      <c r="S484" s="3">
        <v>0.64618749378665896</v>
      </c>
      <c r="T484" s="3">
        <v>6.0944977612220397</v>
      </c>
      <c r="U484" s="3">
        <v>0.86211013832143901</v>
      </c>
      <c r="V484" s="3">
        <v>2.45692781985887</v>
      </c>
      <c r="W484" s="3">
        <v>1.69483008269286</v>
      </c>
      <c r="X484" s="3">
        <v>1.8584899456744</v>
      </c>
      <c r="Y484" s="3">
        <v>26.560089162168001</v>
      </c>
      <c r="Z484" s="3">
        <v>8.1551335990881704</v>
      </c>
      <c r="AA484" s="3">
        <v>0</v>
      </c>
      <c r="AB484" s="3">
        <v>0</v>
      </c>
      <c r="AC484" s="3">
        <v>10.720200732894501</v>
      </c>
      <c r="AD484" s="3">
        <v>0</v>
      </c>
      <c r="AE484" s="3">
        <v>1.57480221000731</v>
      </c>
      <c r="AF484" s="3">
        <v>0</v>
      </c>
      <c r="AG484" s="3">
        <v>0</v>
      </c>
      <c r="AH484" s="2">
        <v>4770000</v>
      </c>
      <c r="AI484" s="3">
        <v>2.2252523569517999</v>
      </c>
      <c r="AJ484" s="3">
        <v>2.2252523569517999</v>
      </c>
      <c r="AL484">
        <f t="shared" si="7"/>
        <v>1</v>
      </c>
    </row>
    <row r="485" spans="1:38" ht="14.45" customHeight="1" x14ac:dyDescent="0.25">
      <c r="A485">
        <v>68693</v>
      </c>
      <c r="B485" s="1">
        <v>45838</v>
      </c>
      <c r="C485">
        <v>2</v>
      </c>
      <c r="D485" s="16" t="s">
        <v>4411</v>
      </c>
      <c r="E485" t="s">
        <v>90</v>
      </c>
      <c r="F485" s="6">
        <v>115464</v>
      </c>
      <c r="G485" s="6">
        <v>306</v>
      </c>
      <c r="H485" s="6">
        <v>10</v>
      </c>
      <c r="I485" s="2">
        <v>1620561314</v>
      </c>
      <c r="J485" s="2">
        <v>199852945</v>
      </c>
      <c r="K485" s="2">
        <v>2205314673</v>
      </c>
      <c r="L485" s="2">
        <v>3473698</v>
      </c>
      <c r="M485" s="2">
        <v>1901964559</v>
      </c>
      <c r="N485" s="2">
        <v>1769765204</v>
      </c>
      <c r="O485" s="2">
        <v>132199355</v>
      </c>
      <c r="P485" s="2">
        <v>226019244</v>
      </c>
      <c r="Q485" s="5">
        <v>0.10249999999999999</v>
      </c>
      <c r="R485" t="s">
        <v>42</v>
      </c>
      <c r="S485" s="3">
        <v>0.315029691003194</v>
      </c>
      <c r="T485" s="3">
        <v>3.0168121953088698</v>
      </c>
      <c r="U485" s="3">
        <v>0.892765195955736</v>
      </c>
      <c r="V485" s="3">
        <v>1.34808321112372</v>
      </c>
      <c r="W485" s="3">
        <v>0.56499398824967895</v>
      </c>
      <c r="X485" s="3">
        <v>0.88983334819999305</v>
      </c>
      <c r="Y485" s="3">
        <v>9.6657765123751993</v>
      </c>
      <c r="Z485" s="3">
        <v>0.28858073695707098</v>
      </c>
      <c r="AA485" s="3">
        <v>87.526721397227604</v>
      </c>
      <c r="AB485" s="3">
        <v>88.422977381518905</v>
      </c>
      <c r="AC485" s="3">
        <v>8.8616962192587696</v>
      </c>
      <c r="AD485" s="3">
        <v>-9.5131930447479895</v>
      </c>
      <c r="AE485" s="3">
        <v>5.9945801213104204</v>
      </c>
      <c r="AF485" s="3">
        <v>3.0834601897196001</v>
      </c>
      <c r="AG485" s="3">
        <v>0</v>
      </c>
      <c r="AH485" s="2">
        <v>558007092</v>
      </c>
      <c r="AI485" s="3">
        <v>0.245111871978476</v>
      </c>
      <c r="AJ485" s="3">
        <v>0.27641141919756201</v>
      </c>
      <c r="AL485">
        <f t="shared" si="7"/>
        <v>1</v>
      </c>
    </row>
    <row r="486" spans="1:38" ht="14.45" customHeight="1" x14ac:dyDescent="0.25">
      <c r="A486">
        <v>67347</v>
      </c>
      <c r="B486" s="1">
        <v>45838</v>
      </c>
      <c r="C486">
        <v>2</v>
      </c>
      <c r="D486" s="16" t="s">
        <v>559</v>
      </c>
      <c r="E486" t="s">
        <v>73</v>
      </c>
      <c r="F486" s="6">
        <v>59671</v>
      </c>
      <c r="G486" s="6">
        <v>200</v>
      </c>
      <c r="H486" s="6">
        <v>6</v>
      </c>
      <c r="I486" s="2">
        <v>806363143</v>
      </c>
      <c r="J486" s="2">
        <v>400314338</v>
      </c>
      <c r="K486" s="2">
        <v>961827968</v>
      </c>
      <c r="L486" s="2">
        <v>3588615</v>
      </c>
      <c r="M486" s="2">
        <v>825007300</v>
      </c>
      <c r="N486" s="2">
        <v>758278182</v>
      </c>
      <c r="O486" s="2">
        <v>66729118</v>
      </c>
      <c r="P486" s="2">
        <v>86307816</v>
      </c>
      <c r="Q486" s="5">
        <v>9.2999999999999999E-2</v>
      </c>
      <c r="R486" t="s">
        <v>42</v>
      </c>
      <c r="S486" s="3">
        <v>0.746207246907588</v>
      </c>
      <c r="T486" s="3">
        <v>3.4053865233413498</v>
      </c>
      <c r="U486" s="3">
        <v>0.72646568932448696</v>
      </c>
      <c r="V486" s="3">
        <v>1.0571869602427999</v>
      </c>
      <c r="W486" s="3">
        <v>0.58425289410828096</v>
      </c>
      <c r="X486" s="3">
        <v>1.0547520771296</v>
      </c>
      <c r="Y486" s="3">
        <v>9.8771657018873</v>
      </c>
      <c r="Z486" s="3">
        <v>2.50869747416619</v>
      </c>
      <c r="AA486" s="3">
        <v>463.326301756958</v>
      </c>
      <c r="AB486" s="3">
        <v>463.82165202743602</v>
      </c>
      <c r="AC486" s="3">
        <v>5.0447193899855503</v>
      </c>
      <c r="AD486" s="3">
        <v>-5.4218693240945903</v>
      </c>
      <c r="AE486" s="3">
        <v>6.9377394107965902</v>
      </c>
      <c r="AF486" s="3">
        <v>4.6785913382797402</v>
      </c>
      <c r="AG486" s="3">
        <v>0</v>
      </c>
      <c r="AH486" s="2">
        <v>93454772</v>
      </c>
      <c r="AI486" s="3">
        <v>0</v>
      </c>
      <c r="AJ486" s="3">
        <v>0.42573780339894102</v>
      </c>
      <c r="AL486">
        <f t="shared" si="7"/>
        <v>1</v>
      </c>
    </row>
    <row r="487" spans="1:38" ht="14.45" hidden="1" customHeight="1" x14ac:dyDescent="0.25">
      <c r="A487">
        <v>6527</v>
      </c>
      <c r="B487" s="1">
        <v>45838</v>
      </c>
      <c r="C487">
        <v>1</v>
      </c>
      <c r="D487" s="16" t="s">
        <v>560</v>
      </c>
      <c r="E487" t="s">
        <v>69</v>
      </c>
      <c r="F487" s="6">
        <v>4888</v>
      </c>
      <c r="G487" s="6">
        <v>16</v>
      </c>
      <c r="H487" s="6">
        <v>0</v>
      </c>
      <c r="I487" s="2">
        <v>21333822</v>
      </c>
      <c r="J487" s="2">
        <v>0</v>
      </c>
      <c r="K487" s="2">
        <v>38061144</v>
      </c>
      <c r="L487" s="2">
        <v>178830</v>
      </c>
      <c r="M487" s="2">
        <v>31865646</v>
      </c>
      <c r="N487" s="2">
        <v>31602859</v>
      </c>
      <c r="O487" s="2">
        <v>262787</v>
      </c>
      <c r="P487" s="2">
        <v>5966131</v>
      </c>
      <c r="Q487" s="5">
        <v>0.15679999999999999</v>
      </c>
      <c r="R487" t="s">
        <v>42</v>
      </c>
      <c r="S487" s="3">
        <v>0.93969850196830695</v>
      </c>
      <c r="T487" s="3">
        <v>3.8943548307428699</v>
      </c>
      <c r="U487" s="3">
        <v>0.79657217835893501</v>
      </c>
      <c r="V487" s="3">
        <v>1.7459834435667501</v>
      </c>
      <c r="W487" s="3">
        <v>1.0171360762267501</v>
      </c>
      <c r="X487" s="3">
        <v>0.79574583494696804</v>
      </c>
      <c r="Y487" s="3">
        <v>6.2433258672999301</v>
      </c>
      <c r="Z487" s="3">
        <v>0.700789171407735</v>
      </c>
      <c r="AA487" s="3">
        <v>0</v>
      </c>
      <c r="AB487" s="3">
        <v>0</v>
      </c>
      <c r="AC487" s="3">
        <v>26.677645317229601</v>
      </c>
      <c r="AD487" s="3">
        <v>-0.15418702673474699</v>
      </c>
      <c r="AE487" s="3">
        <v>0.69043379253130199</v>
      </c>
      <c r="AF487" s="3">
        <v>0</v>
      </c>
      <c r="AG487" s="3">
        <v>0</v>
      </c>
      <c r="AH487" s="2">
        <v>3000000</v>
      </c>
      <c r="AI487" s="3">
        <v>0</v>
      </c>
      <c r="AJ487" s="3">
        <v>0</v>
      </c>
      <c r="AL487">
        <f t="shared" si="7"/>
        <v>1</v>
      </c>
    </row>
    <row r="488" spans="1:38" ht="14.45" hidden="1" customHeight="1" x14ac:dyDescent="0.25">
      <c r="A488">
        <v>11567</v>
      </c>
      <c r="B488" s="1">
        <v>45838</v>
      </c>
      <c r="C488">
        <v>1</v>
      </c>
      <c r="D488" s="16" t="s">
        <v>561</v>
      </c>
      <c r="E488" t="s">
        <v>47</v>
      </c>
      <c r="F488" s="6">
        <v>130</v>
      </c>
      <c r="G488" s="6">
        <v>0</v>
      </c>
      <c r="H488" s="6">
        <v>1</v>
      </c>
      <c r="I488" s="2">
        <v>46602</v>
      </c>
      <c r="J488" s="2">
        <v>0</v>
      </c>
      <c r="K488" s="2">
        <v>228875</v>
      </c>
      <c r="L488" s="2">
        <v>-2209</v>
      </c>
      <c r="M488" s="2">
        <v>185418</v>
      </c>
      <c r="N488" s="2">
        <v>185418</v>
      </c>
      <c r="O488" s="2">
        <v>0</v>
      </c>
      <c r="P488" s="2">
        <v>43294</v>
      </c>
      <c r="Q488" s="5">
        <v>0.18920000000000001</v>
      </c>
      <c r="R488" t="s">
        <v>42</v>
      </c>
      <c r="S488" s="3">
        <v>-1.9303113052976499</v>
      </c>
      <c r="T488" s="3">
        <v>3.5827416712179101</v>
      </c>
      <c r="U488" s="3">
        <v>1.52910179640719</v>
      </c>
      <c r="V488" s="3">
        <v>10.8707780781941</v>
      </c>
      <c r="W488" s="3">
        <v>10.8707780781941</v>
      </c>
      <c r="X488" s="3">
        <v>15.6195013089567</v>
      </c>
      <c r="Y488" s="3">
        <v>11.701390492908899</v>
      </c>
      <c r="Z488" s="3">
        <v>0</v>
      </c>
      <c r="AA488" s="3">
        <v>0</v>
      </c>
      <c r="AB488" s="3">
        <v>0</v>
      </c>
      <c r="AC488" s="3">
        <v>81.886182413981402</v>
      </c>
      <c r="AD488" s="3">
        <v>0</v>
      </c>
      <c r="AE488" s="3">
        <v>0</v>
      </c>
      <c r="AF488" s="3">
        <v>0</v>
      </c>
      <c r="AG488" s="3">
        <v>0</v>
      </c>
      <c r="AH488" s="2">
        <v>0</v>
      </c>
      <c r="AI488" s="3">
        <v>0</v>
      </c>
      <c r="AJ488" s="3">
        <v>0</v>
      </c>
      <c r="AL488">
        <f t="shared" si="7"/>
        <v>0</v>
      </c>
    </row>
    <row r="489" spans="1:38" ht="14.45" hidden="1" customHeight="1" x14ac:dyDescent="0.25">
      <c r="A489">
        <v>51</v>
      </c>
      <c r="B489" s="1">
        <v>45838</v>
      </c>
      <c r="C489">
        <v>1</v>
      </c>
      <c r="D489" s="16" t="s">
        <v>562</v>
      </c>
      <c r="E489" t="s">
        <v>43</v>
      </c>
      <c r="F489" s="6">
        <v>506328</v>
      </c>
      <c r="G489" s="6">
        <v>1286</v>
      </c>
      <c r="H489" s="6">
        <v>60</v>
      </c>
      <c r="I489" s="2">
        <v>6754302324</v>
      </c>
      <c r="J489" s="2">
        <v>763501605</v>
      </c>
      <c r="K489" s="2">
        <v>9111524787</v>
      </c>
      <c r="L489" s="2">
        <v>17258084</v>
      </c>
      <c r="M489" s="2">
        <v>8095683165</v>
      </c>
      <c r="N489" s="2">
        <v>7497076913</v>
      </c>
      <c r="O489" s="2">
        <v>598606252</v>
      </c>
      <c r="P489" s="2">
        <v>763191538</v>
      </c>
      <c r="Q489" s="5">
        <v>8.5599999999999996E-2</v>
      </c>
      <c r="R489" t="s">
        <v>42</v>
      </c>
      <c r="S489" s="3">
        <v>0.37881879056342399</v>
      </c>
      <c r="T489" s="3">
        <v>2.8182853474357801</v>
      </c>
      <c r="U489" s="3">
        <v>0.85354213346321905</v>
      </c>
      <c r="V489" s="3">
        <v>1.0897435511357201</v>
      </c>
      <c r="W489" s="3">
        <v>0.70679119337566698</v>
      </c>
      <c r="X489" s="3">
        <v>1.02068975732748</v>
      </c>
      <c r="Y489" s="3">
        <v>9.6443121202426099</v>
      </c>
      <c r="Z489" s="3">
        <v>1.1709120915331701</v>
      </c>
      <c r="AA489" s="3">
        <v>94.741496203538901</v>
      </c>
      <c r="AB489" s="3">
        <v>100.04062767792399</v>
      </c>
      <c r="AC489" s="3">
        <v>11.053973824853299</v>
      </c>
      <c r="AD489" s="3">
        <v>-19.825859756846501</v>
      </c>
      <c r="AE489" s="3">
        <v>6.5697703292655296</v>
      </c>
      <c r="AF489" s="3">
        <v>2.7437778620400701</v>
      </c>
      <c r="AG489" s="3">
        <v>-1.40880191467741</v>
      </c>
      <c r="AH489" s="2">
        <v>1815006378</v>
      </c>
      <c r="AI489" s="3">
        <v>5.6040977749939396</v>
      </c>
      <c r="AJ489" s="3">
        <v>16.512296288064999</v>
      </c>
      <c r="AL489">
        <f t="shared" si="7"/>
        <v>1</v>
      </c>
    </row>
    <row r="490" spans="1:38" ht="14.45" hidden="1" customHeight="1" x14ac:dyDescent="0.25">
      <c r="A490">
        <v>20013</v>
      </c>
      <c r="B490" s="1">
        <v>45838</v>
      </c>
      <c r="C490">
        <v>1</v>
      </c>
      <c r="D490" s="16" t="s">
        <v>563</v>
      </c>
      <c r="E490" t="s">
        <v>43</v>
      </c>
      <c r="F490" s="6">
        <v>1211</v>
      </c>
      <c r="G490" s="6">
        <v>4</v>
      </c>
      <c r="H490" s="6">
        <v>0</v>
      </c>
      <c r="I490" s="2">
        <v>7608532</v>
      </c>
      <c r="J490" s="2">
        <v>0</v>
      </c>
      <c r="K490" s="2">
        <v>15104819</v>
      </c>
      <c r="L490" s="2">
        <v>-63674</v>
      </c>
      <c r="M490" s="2">
        <v>14058688</v>
      </c>
      <c r="N490" s="2">
        <v>13012954</v>
      </c>
      <c r="O490" s="2">
        <v>1045734</v>
      </c>
      <c r="P490" s="2">
        <v>1034734</v>
      </c>
      <c r="Q490" s="5">
        <v>6.7799999999999999E-2</v>
      </c>
      <c r="R490" t="s">
        <v>123</v>
      </c>
      <c r="S490" s="3">
        <v>-0.84309517379850796</v>
      </c>
      <c r="T490" s="3">
        <v>4.7438238088122704</v>
      </c>
      <c r="U490" s="3">
        <v>0.86217048895436399</v>
      </c>
      <c r="V490" s="3">
        <v>3.7957650700555599</v>
      </c>
      <c r="W490" s="3">
        <v>3.3314310828948299</v>
      </c>
      <c r="X490" s="3">
        <v>3.2606815611736901</v>
      </c>
      <c r="Y490" s="3">
        <v>27.910748076317201</v>
      </c>
      <c r="Z490" s="3">
        <v>4.0923561031144198</v>
      </c>
      <c r="AA490" s="3">
        <v>0</v>
      </c>
      <c r="AB490" s="3">
        <v>0</v>
      </c>
      <c r="AC490" s="3">
        <v>43.752162803142497</v>
      </c>
      <c r="AD490" s="3">
        <v>-6.2653783484451102</v>
      </c>
      <c r="AE490" s="3">
        <v>6.9231812708248901</v>
      </c>
      <c r="AF490" s="3">
        <v>0</v>
      </c>
      <c r="AG490" s="3">
        <v>0</v>
      </c>
      <c r="AH490" s="2">
        <v>1500000</v>
      </c>
      <c r="AI490" s="3">
        <v>0</v>
      </c>
      <c r="AJ490" s="3">
        <v>0</v>
      </c>
      <c r="AL490">
        <f t="shared" si="7"/>
        <v>0</v>
      </c>
    </row>
    <row r="491" spans="1:38" ht="14.45" customHeight="1" x14ac:dyDescent="0.25">
      <c r="A491">
        <v>67000</v>
      </c>
      <c r="B491" s="1">
        <v>45838</v>
      </c>
      <c r="C491">
        <v>2</v>
      </c>
      <c r="D491" s="16" t="s">
        <v>564</v>
      </c>
      <c r="E491" t="s">
        <v>53</v>
      </c>
      <c r="F491" s="6">
        <v>5783</v>
      </c>
      <c r="G491" s="6">
        <v>14</v>
      </c>
      <c r="H491" s="6">
        <v>4</v>
      </c>
      <c r="I491" s="2">
        <v>44401100</v>
      </c>
      <c r="J491" s="2">
        <v>3605405</v>
      </c>
      <c r="K491" s="2">
        <v>68415968</v>
      </c>
      <c r="L491" s="2">
        <v>593148</v>
      </c>
      <c r="M491" s="2">
        <v>59517311</v>
      </c>
      <c r="N491" s="2">
        <v>58183535</v>
      </c>
      <c r="O491" s="2">
        <v>1333776</v>
      </c>
      <c r="P491" s="2">
        <v>8086598</v>
      </c>
      <c r="Q491" s="5">
        <v>0.1182</v>
      </c>
      <c r="R491" t="s">
        <v>42</v>
      </c>
      <c r="S491" s="3">
        <v>1.73394608697198</v>
      </c>
      <c r="T491" s="3">
        <v>4.3990578339840196</v>
      </c>
      <c r="U491" s="3">
        <v>0.70099090072195502</v>
      </c>
      <c r="V491" s="3">
        <v>0.268355964154041</v>
      </c>
      <c r="W491" s="3">
        <v>0.154090777030299</v>
      </c>
      <c r="X491" s="3">
        <v>0.79049843359736605</v>
      </c>
      <c r="Y491" s="3">
        <v>1.4734626353381199</v>
      </c>
      <c r="Z491" s="3">
        <v>4.0573304126160399E-2</v>
      </c>
      <c r="AA491" s="3">
        <v>44.154352670925398</v>
      </c>
      <c r="AB491" s="3">
        <v>44.584941652843398</v>
      </c>
      <c r="AC491" s="3">
        <v>21.166769137871398</v>
      </c>
      <c r="AD491" s="3">
        <v>0</v>
      </c>
      <c r="AE491" s="3">
        <v>1.94950979864818</v>
      </c>
      <c r="AF491" s="3">
        <v>0</v>
      </c>
      <c r="AG491" s="3">
        <v>0</v>
      </c>
      <c r="AH491" s="2">
        <v>1500000</v>
      </c>
      <c r="AI491" s="3">
        <v>2.5474247637881802</v>
      </c>
      <c r="AJ491" s="3">
        <v>0.56265935316680804</v>
      </c>
      <c r="AL491">
        <f t="shared" si="7"/>
        <v>1</v>
      </c>
    </row>
    <row r="492" spans="1:38" ht="14.45" hidden="1" customHeight="1" x14ac:dyDescent="0.25">
      <c r="A492">
        <v>4616</v>
      </c>
      <c r="B492" s="1">
        <v>45838</v>
      </c>
      <c r="C492">
        <v>1</v>
      </c>
      <c r="D492" s="16" t="s">
        <v>565</v>
      </c>
      <c r="E492" t="s">
        <v>47</v>
      </c>
      <c r="F492" s="6">
        <v>18804</v>
      </c>
      <c r="G492" s="6">
        <v>53</v>
      </c>
      <c r="H492" s="6">
        <v>2</v>
      </c>
      <c r="I492" s="2">
        <v>192812925</v>
      </c>
      <c r="J492" s="2">
        <v>9261525</v>
      </c>
      <c r="K492" s="2">
        <v>272922919</v>
      </c>
      <c r="L492" s="2">
        <v>1221947</v>
      </c>
      <c r="M492" s="2">
        <v>243369275</v>
      </c>
      <c r="N492" s="2">
        <v>232962710</v>
      </c>
      <c r="O492" s="2">
        <v>10406565</v>
      </c>
      <c r="P492" s="2">
        <v>29054395</v>
      </c>
      <c r="Q492" s="5">
        <v>0.10920000000000001</v>
      </c>
      <c r="R492" t="s">
        <v>42</v>
      </c>
      <c r="S492" s="3">
        <v>0.89545209649468804</v>
      </c>
      <c r="T492" s="3">
        <v>4.5114481572725698</v>
      </c>
      <c r="U492" s="3">
        <v>0.70872254070337304</v>
      </c>
      <c r="V492" s="3">
        <v>1.2381265415687299</v>
      </c>
      <c r="W492" s="3">
        <v>0.68126242055609099</v>
      </c>
      <c r="X492" s="3">
        <v>0.89010059880581105</v>
      </c>
      <c r="Y492" s="3">
        <v>8.2165469286144095</v>
      </c>
      <c r="Z492" s="3">
        <v>1.1120968101383599</v>
      </c>
      <c r="AA492" s="3">
        <v>30.101060441974401</v>
      </c>
      <c r="AB492" s="3">
        <v>31.876502677133701</v>
      </c>
      <c r="AC492" s="3">
        <v>11.881218740739</v>
      </c>
      <c r="AD492" s="3">
        <v>0</v>
      </c>
      <c r="AE492" s="3">
        <v>3.8130051657552402</v>
      </c>
      <c r="AF492" s="3">
        <v>0</v>
      </c>
      <c r="AG492" s="3">
        <v>-0.51676863345459401</v>
      </c>
      <c r="AH492" s="2">
        <v>112314450</v>
      </c>
      <c r="AI492" s="3">
        <v>0.27534560606063202</v>
      </c>
      <c r="AJ492" s="3">
        <v>7.3995689808719095E-2</v>
      </c>
      <c r="AL492">
        <f t="shared" si="7"/>
        <v>1</v>
      </c>
    </row>
    <row r="493" spans="1:38" ht="14.45" hidden="1" customHeight="1" x14ac:dyDescent="0.25">
      <c r="A493">
        <v>24623</v>
      </c>
      <c r="B493" s="1">
        <v>45838</v>
      </c>
      <c r="C493">
        <v>1</v>
      </c>
      <c r="D493" s="16" t="s">
        <v>566</v>
      </c>
      <c r="E493" t="s">
        <v>57</v>
      </c>
      <c r="F493" s="6">
        <v>1245</v>
      </c>
      <c r="G493" s="6">
        <v>3</v>
      </c>
      <c r="H493" s="6">
        <v>2</v>
      </c>
      <c r="I493" s="2">
        <v>2741287</v>
      </c>
      <c r="J493" s="2">
        <v>0</v>
      </c>
      <c r="K493" s="2">
        <v>5425829</v>
      </c>
      <c r="L493" s="2">
        <v>51721</v>
      </c>
      <c r="M493" s="2">
        <v>4741215</v>
      </c>
      <c r="N493" s="2">
        <v>4367935</v>
      </c>
      <c r="O493" s="2">
        <v>373280</v>
      </c>
      <c r="P493" s="2">
        <v>449331</v>
      </c>
      <c r="Q493" s="5">
        <v>8.2799999999999999E-2</v>
      </c>
      <c r="R493" t="s">
        <v>42</v>
      </c>
      <c r="S493" s="3">
        <v>1.9064736466998899</v>
      </c>
      <c r="T493" s="3">
        <v>4.8952150906340801</v>
      </c>
      <c r="U493" s="3">
        <v>1.31871763667168</v>
      </c>
      <c r="V493" s="3">
        <v>7.3830649618226802</v>
      </c>
      <c r="W493" s="3">
        <v>4.9284514901212502</v>
      </c>
      <c r="X493" s="3">
        <v>0.42064183721004</v>
      </c>
      <c r="Y493" s="3">
        <v>45.042741319873301</v>
      </c>
      <c r="Z493" s="3">
        <v>4.0453474164925201</v>
      </c>
      <c r="AA493" s="3">
        <v>0</v>
      </c>
      <c r="AB493" s="3">
        <v>0</v>
      </c>
      <c r="AC493" s="3">
        <v>39.202046360104603</v>
      </c>
      <c r="AD493" s="3">
        <v>0</v>
      </c>
      <c r="AE493" s="3">
        <v>6.8796860350740898</v>
      </c>
      <c r="AF493" s="3">
        <v>0</v>
      </c>
      <c r="AG493" s="3">
        <v>0</v>
      </c>
      <c r="AH493" s="2">
        <v>375000</v>
      </c>
      <c r="AI493" s="3">
        <v>0</v>
      </c>
      <c r="AJ493" s="3">
        <v>0</v>
      </c>
      <c r="AL493">
        <f t="shared" si="7"/>
        <v>1</v>
      </c>
    </row>
    <row r="494" spans="1:38" ht="14.45" customHeight="1" x14ac:dyDescent="0.25">
      <c r="A494">
        <v>67340</v>
      </c>
      <c r="B494" s="1">
        <v>45838</v>
      </c>
      <c r="C494">
        <v>2</v>
      </c>
      <c r="D494" s="16" t="s">
        <v>567</v>
      </c>
      <c r="E494" t="s">
        <v>90</v>
      </c>
      <c r="F494" s="6">
        <v>2511</v>
      </c>
      <c r="G494" s="6">
        <v>5</v>
      </c>
      <c r="H494" s="6">
        <v>0</v>
      </c>
      <c r="I494" s="2">
        <v>14221950</v>
      </c>
      <c r="J494" s="2">
        <v>0</v>
      </c>
      <c r="K494" s="2">
        <v>48895756</v>
      </c>
      <c r="L494" s="2">
        <v>210945</v>
      </c>
      <c r="M494" s="2">
        <v>42536597</v>
      </c>
      <c r="N494" s="2">
        <v>41037312</v>
      </c>
      <c r="O494" s="2">
        <v>1499285</v>
      </c>
      <c r="P494" s="2">
        <v>6292356</v>
      </c>
      <c r="Q494" s="5">
        <v>0.12870000000000001</v>
      </c>
      <c r="R494" t="s">
        <v>42</v>
      </c>
      <c r="S494" s="3">
        <v>0.86283562115288703</v>
      </c>
      <c r="T494" s="3">
        <v>2.5724604810282501</v>
      </c>
      <c r="U494" s="3">
        <v>0.68471683769874903</v>
      </c>
      <c r="V494" s="3">
        <v>0.46239791308505501</v>
      </c>
      <c r="W494" s="3">
        <v>0.30938795312879003</v>
      </c>
      <c r="X494" s="3">
        <v>1.2986475131750601</v>
      </c>
      <c r="Y494" s="3">
        <v>1.04510933583542</v>
      </c>
      <c r="Z494" s="3">
        <v>7.9064185179605201E-2</v>
      </c>
      <c r="AA494" s="3">
        <v>0</v>
      </c>
      <c r="AB494" s="3">
        <v>0</v>
      </c>
      <c r="AC494" s="3">
        <v>30.455170792328101</v>
      </c>
      <c r="AD494" s="3">
        <v>0</v>
      </c>
      <c r="AE494" s="3">
        <v>3.0662886161326601</v>
      </c>
      <c r="AF494" s="3">
        <v>0</v>
      </c>
      <c r="AG494" s="3">
        <v>-0.67663050215213505</v>
      </c>
      <c r="AH494" s="2">
        <v>7000000</v>
      </c>
      <c r="AI494" s="3">
        <v>0</v>
      </c>
      <c r="AJ494" s="3">
        <v>0</v>
      </c>
      <c r="AL494">
        <f t="shared" si="7"/>
        <v>1</v>
      </c>
    </row>
    <row r="495" spans="1:38" ht="14.45" hidden="1" customHeight="1" x14ac:dyDescent="0.25">
      <c r="A495">
        <v>24642</v>
      </c>
      <c r="B495" s="1">
        <v>45838</v>
      </c>
      <c r="C495">
        <v>1</v>
      </c>
      <c r="D495" s="16" t="s">
        <v>568</v>
      </c>
      <c r="E495" t="s">
        <v>43</v>
      </c>
      <c r="F495" s="6">
        <v>7297</v>
      </c>
      <c r="G495" s="6">
        <v>23</v>
      </c>
      <c r="H495" s="6">
        <v>0</v>
      </c>
      <c r="I495" s="2">
        <v>41341150</v>
      </c>
      <c r="J495" s="2">
        <v>7276776</v>
      </c>
      <c r="K495" s="2">
        <v>54987436</v>
      </c>
      <c r="L495" s="2">
        <v>37159</v>
      </c>
      <c r="M495" s="2">
        <v>46596980</v>
      </c>
      <c r="N495" s="2">
        <v>41144965</v>
      </c>
      <c r="O495" s="2">
        <v>5452015</v>
      </c>
      <c r="P495" s="2">
        <v>5539433</v>
      </c>
      <c r="Q495" s="5">
        <v>0.1007</v>
      </c>
      <c r="R495" t="s">
        <v>42</v>
      </c>
      <c r="S495" s="3">
        <v>0.13515451056856001</v>
      </c>
      <c r="T495" s="3">
        <v>3.9770030375666199</v>
      </c>
      <c r="U495" s="3">
        <v>1.53723937981296</v>
      </c>
      <c r="V495" s="3">
        <v>0.93001767004546299</v>
      </c>
      <c r="W495" s="3">
        <v>0.686132340295323</v>
      </c>
      <c r="X495" s="3">
        <v>0.655676003207458</v>
      </c>
      <c r="Y495" s="3">
        <v>6.9407825674577204</v>
      </c>
      <c r="Z495" s="3">
        <v>0.93377787943278701</v>
      </c>
      <c r="AA495" s="3">
        <v>123.719034059984</v>
      </c>
      <c r="AB495" s="3">
        <v>131.363191864583</v>
      </c>
      <c r="AC495" s="3">
        <v>13.0885371705638</v>
      </c>
      <c r="AD495" s="3">
        <v>-3.8621100751647299</v>
      </c>
      <c r="AE495" s="3">
        <v>9.9150194964537004</v>
      </c>
      <c r="AF495" s="3">
        <v>0</v>
      </c>
      <c r="AG495" s="3">
        <v>0</v>
      </c>
      <c r="AH495" s="2">
        <v>2500000</v>
      </c>
      <c r="AI495" s="3">
        <v>0</v>
      </c>
      <c r="AJ495" s="3">
        <v>0</v>
      </c>
      <c r="AL495">
        <f t="shared" si="7"/>
        <v>1</v>
      </c>
    </row>
    <row r="496" spans="1:38" ht="14.45" hidden="1" customHeight="1" x14ac:dyDescent="0.25">
      <c r="A496">
        <v>22400</v>
      </c>
      <c r="B496" s="1">
        <v>45838</v>
      </c>
      <c r="C496">
        <v>1</v>
      </c>
      <c r="D496" s="16" t="s">
        <v>569</v>
      </c>
      <c r="E496" t="s">
        <v>50</v>
      </c>
      <c r="F496" s="6">
        <v>1366</v>
      </c>
      <c r="G496" s="6">
        <v>2</v>
      </c>
      <c r="H496" s="6">
        <v>0</v>
      </c>
      <c r="I496" s="2">
        <v>4229035</v>
      </c>
      <c r="J496" s="2">
        <v>0</v>
      </c>
      <c r="K496" s="2">
        <v>6053048</v>
      </c>
      <c r="L496" s="2">
        <v>22607</v>
      </c>
      <c r="M496" s="2">
        <v>5101472</v>
      </c>
      <c r="N496" s="2">
        <v>5101472</v>
      </c>
      <c r="O496" s="2">
        <v>0</v>
      </c>
      <c r="P496" s="2">
        <v>891067</v>
      </c>
      <c r="Q496" s="5">
        <v>0.1472</v>
      </c>
      <c r="R496" t="s">
        <v>42</v>
      </c>
      <c r="S496" s="3">
        <v>0.746962522021963</v>
      </c>
      <c r="T496" s="3">
        <v>4.1815627432658697</v>
      </c>
      <c r="U496" s="3">
        <v>0.72237257218044004</v>
      </c>
      <c r="V496" s="3">
        <v>1.77425819365411</v>
      </c>
      <c r="W496" s="3">
        <v>1.36144534154955</v>
      </c>
      <c r="X496" s="3">
        <v>0.49831699193787699</v>
      </c>
      <c r="Y496" s="3">
        <v>8.4206911489259504</v>
      </c>
      <c r="Z496" s="3">
        <v>1.9062539629455499</v>
      </c>
      <c r="AA496" s="3">
        <v>0</v>
      </c>
      <c r="AB496" s="3">
        <v>0</v>
      </c>
      <c r="AC496" s="3">
        <v>29.238410136513</v>
      </c>
      <c r="AD496" s="3">
        <v>0</v>
      </c>
      <c r="AE496" s="3">
        <v>0</v>
      </c>
      <c r="AF496" s="3">
        <v>0</v>
      </c>
      <c r="AG496" s="3">
        <v>0</v>
      </c>
      <c r="AH496" s="2">
        <v>250000</v>
      </c>
      <c r="AI496" s="3">
        <v>0</v>
      </c>
      <c r="AJ496" s="3">
        <v>0</v>
      </c>
      <c r="AL496">
        <f t="shared" si="7"/>
        <v>1</v>
      </c>
    </row>
    <row r="497" spans="1:38" ht="14.45" customHeight="1" x14ac:dyDescent="0.25">
      <c r="A497">
        <v>66350</v>
      </c>
      <c r="B497" s="1">
        <v>45838</v>
      </c>
      <c r="C497">
        <v>2</v>
      </c>
      <c r="D497" s="16" t="s">
        <v>570</v>
      </c>
      <c r="E497" t="s">
        <v>90</v>
      </c>
      <c r="F497" s="6">
        <v>5340</v>
      </c>
      <c r="G497" s="6">
        <v>19</v>
      </c>
      <c r="H497" s="6">
        <v>4</v>
      </c>
      <c r="I497" s="2">
        <v>61875319</v>
      </c>
      <c r="J497" s="2">
        <v>0</v>
      </c>
      <c r="K497" s="2">
        <v>126296815</v>
      </c>
      <c r="L497" s="2">
        <v>1701425</v>
      </c>
      <c r="M497" s="2">
        <v>75524231</v>
      </c>
      <c r="N497" s="2">
        <v>71646805</v>
      </c>
      <c r="O497" s="2">
        <v>3877426</v>
      </c>
      <c r="P497" s="2">
        <v>49906183</v>
      </c>
      <c r="Q497" s="5">
        <v>0.39500000000000002</v>
      </c>
      <c r="R497" t="s">
        <v>42</v>
      </c>
      <c r="S497" s="3">
        <v>2.6943276439710702</v>
      </c>
      <c r="T497" s="3">
        <v>2.2979661046876001</v>
      </c>
      <c r="U497" s="3">
        <v>1.13177377205728</v>
      </c>
      <c r="V497" s="3">
        <v>0.34004996402523602</v>
      </c>
      <c r="W497" s="3">
        <v>0.20124987153601601</v>
      </c>
      <c r="X497" s="3">
        <v>0.21234637998391601</v>
      </c>
      <c r="Y497" s="3">
        <v>0.421605074465422</v>
      </c>
      <c r="Z497" s="3">
        <v>-3.3027971704427901E-2</v>
      </c>
      <c r="AA497" s="3">
        <v>0</v>
      </c>
      <c r="AB497" s="3">
        <v>0</v>
      </c>
      <c r="AC497" s="3">
        <v>17.476625994091801</v>
      </c>
      <c r="AD497" s="3">
        <v>0</v>
      </c>
      <c r="AE497" s="3">
        <v>3.0700900889701801</v>
      </c>
      <c r="AF497" s="3">
        <v>0</v>
      </c>
      <c r="AG497" s="3">
        <v>-0.19527840868936</v>
      </c>
      <c r="AH497" s="2">
        <v>27730321</v>
      </c>
      <c r="AI497" s="3">
        <v>0</v>
      </c>
      <c r="AJ497" s="3">
        <v>0</v>
      </c>
      <c r="AL497">
        <f t="shared" si="7"/>
        <v>1</v>
      </c>
    </row>
    <row r="498" spans="1:38" ht="14.45" hidden="1" customHeight="1" x14ac:dyDescent="0.25">
      <c r="A498">
        <v>11746</v>
      </c>
      <c r="B498" s="1">
        <v>45838</v>
      </c>
      <c r="C498">
        <v>1</v>
      </c>
      <c r="D498" s="16" t="s">
        <v>571</v>
      </c>
      <c r="E498" t="s">
        <v>73</v>
      </c>
      <c r="F498" s="6">
        <v>8349</v>
      </c>
      <c r="G498" s="6">
        <v>19</v>
      </c>
      <c r="H498" s="6">
        <v>1</v>
      </c>
      <c r="I498" s="2">
        <v>33703335</v>
      </c>
      <c r="J498" s="2">
        <v>0</v>
      </c>
      <c r="K498" s="2">
        <v>95943908</v>
      </c>
      <c r="L498" s="2">
        <v>114911</v>
      </c>
      <c r="M498" s="2">
        <v>88700397</v>
      </c>
      <c r="N498" s="2">
        <v>85919370</v>
      </c>
      <c r="O498" s="2">
        <v>2781027</v>
      </c>
      <c r="P498" s="2">
        <v>9587464</v>
      </c>
      <c r="Q498" s="5">
        <v>9.98E-2</v>
      </c>
      <c r="R498" t="s">
        <v>42</v>
      </c>
      <c r="S498" s="3">
        <v>0.23953787665184501</v>
      </c>
      <c r="T498" s="3">
        <v>2.5750274837668701</v>
      </c>
      <c r="U498" s="3">
        <v>0.98549219837050706</v>
      </c>
      <c r="V498" s="3">
        <v>1.81925319853362</v>
      </c>
      <c r="W498" s="3">
        <v>0.55318561204699801</v>
      </c>
      <c r="X498" s="3">
        <v>0.80547221810541902</v>
      </c>
      <c r="Y498" s="3">
        <v>6.3953199719967699</v>
      </c>
      <c r="Z498" s="3">
        <v>4.1867171548180003E-2</v>
      </c>
      <c r="AA498" s="3">
        <v>0</v>
      </c>
      <c r="AB498" s="3">
        <v>0</v>
      </c>
      <c r="AC498" s="3">
        <v>20.0876339120979</v>
      </c>
      <c r="AD498" s="3">
        <v>-31.183136645936798</v>
      </c>
      <c r="AE498" s="3">
        <v>2.8985967509265902</v>
      </c>
      <c r="AF498" s="3">
        <v>0</v>
      </c>
      <c r="AG498" s="3">
        <v>0</v>
      </c>
      <c r="AH498" s="2">
        <v>9000000</v>
      </c>
      <c r="AI498" s="3">
        <v>0</v>
      </c>
      <c r="AJ498" s="3">
        <v>0.18657697176229299</v>
      </c>
      <c r="AL498">
        <f t="shared" si="7"/>
        <v>1</v>
      </c>
    </row>
    <row r="499" spans="1:38" ht="14.45" hidden="1" customHeight="1" x14ac:dyDescent="0.25">
      <c r="A499">
        <v>13873</v>
      </c>
      <c r="B499" s="1">
        <v>45838</v>
      </c>
      <c r="C499">
        <v>1</v>
      </c>
      <c r="D499" s="16" t="s">
        <v>572</v>
      </c>
      <c r="E499" t="s">
        <v>55</v>
      </c>
      <c r="F499" s="6">
        <v>2750</v>
      </c>
      <c r="G499" s="6">
        <v>4</v>
      </c>
      <c r="H499" s="6">
        <v>1</v>
      </c>
      <c r="I499" s="2">
        <v>6203997</v>
      </c>
      <c r="J499" s="2">
        <v>0</v>
      </c>
      <c r="K499" s="2">
        <v>11814403</v>
      </c>
      <c r="L499" s="2">
        <v>-32237</v>
      </c>
      <c r="M499" s="2">
        <v>7750873</v>
      </c>
      <c r="N499" s="2">
        <v>7750873</v>
      </c>
      <c r="O499" s="2">
        <v>0</v>
      </c>
      <c r="P499" s="2">
        <v>4051753</v>
      </c>
      <c r="Q499" s="5">
        <v>0.34300000000000003</v>
      </c>
      <c r="R499" t="s">
        <v>42</v>
      </c>
      <c r="S499" s="3">
        <v>-0.54572372383098799</v>
      </c>
      <c r="T499" s="3">
        <v>5.2258078550393101</v>
      </c>
      <c r="U499" s="3">
        <v>1.0557264903868699</v>
      </c>
      <c r="V499" s="3">
        <v>3.1177320040612502</v>
      </c>
      <c r="W499" s="3">
        <v>6.8165732510831301E-2</v>
      </c>
      <c r="X499" s="3">
        <v>0.12367833188829699</v>
      </c>
      <c r="Y499" s="3">
        <v>4.7738349302141598</v>
      </c>
      <c r="Z499" s="3">
        <v>0.84496759797549403</v>
      </c>
      <c r="AA499" s="3">
        <v>0</v>
      </c>
      <c r="AB499" s="3">
        <v>0</v>
      </c>
      <c r="AC499" s="3">
        <v>38.7780745247982</v>
      </c>
      <c r="AD499" s="3">
        <v>0</v>
      </c>
      <c r="AE499" s="3">
        <v>0</v>
      </c>
      <c r="AF499" s="3">
        <v>0</v>
      </c>
      <c r="AG499" s="3">
        <v>0</v>
      </c>
      <c r="AH499" s="2">
        <v>1000000</v>
      </c>
      <c r="AI499" s="3">
        <v>0</v>
      </c>
      <c r="AJ499" s="3">
        <v>0</v>
      </c>
      <c r="AL499">
        <f t="shared" si="7"/>
        <v>0</v>
      </c>
    </row>
    <row r="500" spans="1:38" ht="14.45" customHeight="1" x14ac:dyDescent="0.25">
      <c r="A500">
        <v>62482</v>
      </c>
      <c r="B500" s="1">
        <v>45838</v>
      </c>
      <c r="C500">
        <v>2</v>
      </c>
      <c r="D500" s="16" t="s">
        <v>573</v>
      </c>
      <c r="E500" t="s">
        <v>117</v>
      </c>
      <c r="F500" s="6">
        <v>1357</v>
      </c>
      <c r="G500" s="6">
        <v>3</v>
      </c>
      <c r="H500" s="6">
        <v>0</v>
      </c>
      <c r="I500" s="2">
        <v>9098933</v>
      </c>
      <c r="J500" s="2">
        <v>0</v>
      </c>
      <c r="K500" s="2">
        <v>15207977</v>
      </c>
      <c r="L500" s="2">
        <v>55014</v>
      </c>
      <c r="M500" s="2">
        <v>12286380</v>
      </c>
      <c r="N500" s="2">
        <v>10815257</v>
      </c>
      <c r="O500" s="2">
        <v>1471123</v>
      </c>
      <c r="P500" s="2">
        <v>2727053</v>
      </c>
      <c r="Q500" s="5">
        <v>0.17929999999999999</v>
      </c>
      <c r="R500" t="s">
        <v>42</v>
      </c>
      <c r="S500" s="3">
        <v>0.72348873226202304</v>
      </c>
      <c r="T500" s="3">
        <v>4.2407086754536802</v>
      </c>
      <c r="U500" s="3">
        <v>0.66368038021684195</v>
      </c>
      <c r="V500" s="3">
        <v>2.4736966411336399</v>
      </c>
      <c r="W500" s="3">
        <v>0.90902966314841505</v>
      </c>
      <c r="X500" s="3">
        <v>2.0982240445115901</v>
      </c>
      <c r="Y500" s="3">
        <v>8.2535982982362306</v>
      </c>
      <c r="Z500" s="3">
        <v>3.7478186159198201</v>
      </c>
      <c r="AA500" s="3">
        <v>0</v>
      </c>
      <c r="AB500" s="3">
        <v>0</v>
      </c>
      <c r="AC500" s="3">
        <v>28.597616895396399</v>
      </c>
      <c r="AD500" s="3">
        <v>0</v>
      </c>
      <c r="AE500" s="3">
        <v>9.67336418249449</v>
      </c>
      <c r="AF500" s="3">
        <v>0</v>
      </c>
      <c r="AG500" s="3">
        <v>0</v>
      </c>
      <c r="AH500" s="2">
        <v>1200000</v>
      </c>
      <c r="AI500" s="3">
        <v>0</v>
      </c>
      <c r="AJ500" s="3">
        <v>0</v>
      </c>
      <c r="AL500">
        <f t="shared" si="7"/>
        <v>1</v>
      </c>
    </row>
    <row r="501" spans="1:38" ht="14.45" hidden="1" customHeight="1" x14ac:dyDescent="0.25">
      <c r="A501">
        <v>20392</v>
      </c>
      <c r="B501" s="1">
        <v>45838</v>
      </c>
      <c r="C501">
        <v>1</v>
      </c>
      <c r="D501" s="16" t="s">
        <v>574</v>
      </c>
      <c r="E501" t="s">
        <v>55</v>
      </c>
      <c r="F501" s="6">
        <v>1371</v>
      </c>
      <c r="G501" s="6">
        <v>3</v>
      </c>
      <c r="H501" s="6">
        <v>0</v>
      </c>
      <c r="I501" s="2">
        <v>2704560</v>
      </c>
      <c r="J501" s="2">
        <v>0</v>
      </c>
      <c r="K501" s="2">
        <v>7199088</v>
      </c>
      <c r="L501" s="2">
        <v>41929</v>
      </c>
      <c r="M501" s="2">
        <v>4981819</v>
      </c>
      <c r="N501" s="2">
        <v>4981819</v>
      </c>
      <c r="O501" s="2">
        <v>0</v>
      </c>
      <c r="P501" s="2">
        <v>2144564</v>
      </c>
      <c r="Q501" s="5">
        <v>0.2979</v>
      </c>
      <c r="R501" t="s">
        <v>42</v>
      </c>
      <c r="S501" s="3">
        <v>1.1648419910966501</v>
      </c>
      <c r="T501" s="3">
        <v>4.9397645924039297</v>
      </c>
      <c r="U501" s="3">
        <v>0.74468005193857501</v>
      </c>
      <c r="V501" s="3">
        <v>3.4144925607122798</v>
      </c>
      <c r="W501" s="3">
        <v>1.83656491259207</v>
      </c>
      <c r="X501" s="3">
        <v>0.78663442482326096</v>
      </c>
      <c r="Y501" s="3">
        <v>4.30609671709494</v>
      </c>
      <c r="Z501" s="3">
        <v>0.32654656144559002</v>
      </c>
      <c r="AA501" s="3">
        <v>0</v>
      </c>
      <c r="AB501" s="3">
        <v>0</v>
      </c>
      <c r="AC501" s="3">
        <v>61.485482605574497</v>
      </c>
      <c r="AD501" s="3">
        <v>0</v>
      </c>
      <c r="AE501" s="3">
        <v>0</v>
      </c>
      <c r="AF501" s="3">
        <v>0</v>
      </c>
      <c r="AG501" s="3">
        <v>0</v>
      </c>
      <c r="AH501" s="2">
        <v>190000</v>
      </c>
      <c r="AI501" s="3">
        <v>0</v>
      </c>
      <c r="AJ501" s="3">
        <v>0</v>
      </c>
      <c r="AL501">
        <f t="shared" si="7"/>
        <v>1</v>
      </c>
    </row>
    <row r="502" spans="1:38" ht="14.45" hidden="1" customHeight="1" x14ac:dyDescent="0.25">
      <c r="A502">
        <v>10636</v>
      </c>
      <c r="B502" s="1">
        <v>45838</v>
      </c>
      <c r="C502">
        <v>1</v>
      </c>
      <c r="D502" s="16" t="s">
        <v>575</v>
      </c>
      <c r="E502" t="s">
        <v>47</v>
      </c>
      <c r="F502" s="6">
        <v>280</v>
      </c>
      <c r="G502" s="6">
        <v>0</v>
      </c>
      <c r="H502" s="6">
        <v>3</v>
      </c>
      <c r="I502" s="2">
        <v>303690</v>
      </c>
      <c r="J502" s="2">
        <v>0</v>
      </c>
      <c r="K502" s="2">
        <v>484671</v>
      </c>
      <c r="L502" s="2">
        <v>-503</v>
      </c>
      <c r="M502" s="2">
        <v>289740</v>
      </c>
      <c r="N502" s="2">
        <v>289740</v>
      </c>
      <c r="O502" s="2">
        <v>0</v>
      </c>
      <c r="P502" s="2">
        <v>191227</v>
      </c>
      <c r="Q502" s="5">
        <v>0.39460000000000001</v>
      </c>
      <c r="R502" t="s">
        <v>42</v>
      </c>
      <c r="S502" s="3">
        <v>-0.20756348120683901</v>
      </c>
      <c r="T502" s="3">
        <v>9.3898747810370295</v>
      </c>
      <c r="U502" s="3">
        <v>0.94954289048823204</v>
      </c>
      <c r="V502" s="3">
        <v>10.7543876979815</v>
      </c>
      <c r="W502" s="3">
        <v>6.4081793934604399</v>
      </c>
      <c r="X502" s="3">
        <v>0.74747275181928896</v>
      </c>
      <c r="Y502" s="3">
        <v>17.079178149529099</v>
      </c>
      <c r="Z502" s="3">
        <v>2.5111516679129999</v>
      </c>
      <c r="AA502" s="3">
        <v>0</v>
      </c>
      <c r="AB502" s="3">
        <v>0</v>
      </c>
      <c r="AC502" s="3">
        <v>36.355795993570901</v>
      </c>
      <c r="AD502" s="3">
        <v>0</v>
      </c>
      <c r="AE502" s="3">
        <v>0</v>
      </c>
      <c r="AF502" s="3">
        <v>0</v>
      </c>
      <c r="AG502" s="3">
        <v>0</v>
      </c>
      <c r="AH502" s="2">
        <v>0</v>
      </c>
      <c r="AI502" s="3">
        <v>0</v>
      </c>
      <c r="AJ502" s="3">
        <v>0</v>
      </c>
      <c r="AL502">
        <f t="shared" si="7"/>
        <v>0</v>
      </c>
    </row>
    <row r="503" spans="1:38" ht="14.45" customHeight="1" x14ac:dyDescent="0.25">
      <c r="A503">
        <v>97078</v>
      </c>
      <c r="B503" s="1">
        <v>45838</v>
      </c>
      <c r="C503">
        <v>3</v>
      </c>
      <c r="D503" s="16" t="s">
        <v>576</v>
      </c>
      <c r="E503" t="s">
        <v>88</v>
      </c>
      <c r="F503" s="6">
        <v>2338</v>
      </c>
      <c r="G503" s="6">
        <v>5</v>
      </c>
      <c r="H503" s="6">
        <v>0</v>
      </c>
      <c r="I503" s="2">
        <v>5505398</v>
      </c>
      <c r="J503" s="2">
        <v>0</v>
      </c>
      <c r="K503" s="2">
        <v>18468543</v>
      </c>
      <c r="L503" s="2">
        <v>25750</v>
      </c>
      <c r="M503" s="2">
        <v>16644948</v>
      </c>
      <c r="N503" s="2">
        <v>0</v>
      </c>
      <c r="O503" s="2">
        <v>0</v>
      </c>
      <c r="P503" s="2">
        <v>1671544</v>
      </c>
      <c r="Q503" s="5">
        <v>9.0499999999999997E-2</v>
      </c>
      <c r="R503" t="s">
        <v>42</v>
      </c>
      <c r="S503" s="3">
        <v>0.27885253319658199</v>
      </c>
      <c r="T503" s="3">
        <v>3.4175841591835399</v>
      </c>
      <c r="U503" s="3">
        <v>0.92149997476310497</v>
      </c>
      <c r="V503" s="3">
        <v>0.21871261623592</v>
      </c>
      <c r="W503" s="3">
        <v>0</v>
      </c>
      <c r="X503" s="3">
        <v>0.62534988387760504</v>
      </c>
      <c r="Y503" s="3">
        <v>0.72035196201834995</v>
      </c>
      <c r="Z503" s="3">
        <v>0.114684387608104</v>
      </c>
      <c r="AA503" s="3">
        <v>0</v>
      </c>
      <c r="AB503" s="3">
        <v>0</v>
      </c>
      <c r="AC503" s="3">
        <v>31.8348285514456</v>
      </c>
      <c r="AD503" s="3">
        <v>0</v>
      </c>
      <c r="AE503" s="3">
        <v>0</v>
      </c>
      <c r="AF503" s="3">
        <v>0</v>
      </c>
      <c r="AG503" s="3">
        <v>0</v>
      </c>
      <c r="AH503" s="2">
        <v>900000</v>
      </c>
      <c r="AI503" s="3">
        <v>0</v>
      </c>
      <c r="AJ503" s="3">
        <v>0</v>
      </c>
      <c r="AL503">
        <f t="shared" si="7"/>
        <v>1</v>
      </c>
    </row>
    <row r="504" spans="1:38" ht="14.45" customHeight="1" x14ac:dyDescent="0.25">
      <c r="A504">
        <v>96672</v>
      </c>
      <c r="B504" s="1">
        <v>45838</v>
      </c>
      <c r="C504">
        <v>3</v>
      </c>
      <c r="D504" s="16" t="s">
        <v>577</v>
      </c>
      <c r="E504" t="s">
        <v>88</v>
      </c>
      <c r="F504" s="6">
        <v>16584</v>
      </c>
      <c r="G504" s="6">
        <v>68</v>
      </c>
      <c r="H504" s="6">
        <v>1</v>
      </c>
      <c r="I504" s="2">
        <v>99360456</v>
      </c>
      <c r="J504" s="2">
        <v>2766365</v>
      </c>
      <c r="K504" s="2">
        <v>148722385</v>
      </c>
      <c r="L504" s="2">
        <v>173666</v>
      </c>
      <c r="M504" s="2">
        <v>128131807</v>
      </c>
      <c r="N504" s="2">
        <v>0</v>
      </c>
      <c r="O504" s="2">
        <v>0</v>
      </c>
      <c r="P504" s="2">
        <v>16613685</v>
      </c>
      <c r="Q504" s="5">
        <v>0.1115</v>
      </c>
      <c r="R504" t="s">
        <v>42</v>
      </c>
      <c r="S504" s="3">
        <v>0.23354386093256899</v>
      </c>
      <c r="T504" s="3">
        <v>4.6007048636289696</v>
      </c>
      <c r="U504" s="3">
        <v>0.90387706115633504</v>
      </c>
      <c r="V504" s="3">
        <v>2.5342717831327199</v>
      </c>
      <c r="W504" s="3">
        <v>1.03783038193786</v>
      </c>
      <c r="X504" s="3">
        <v>2.0288121463532698</v>
      </c>
      <c r="Y504" s="3">
        <v>15.156565205130599</v>
      </c>
      <c r="Z504" s="3">
        <v>3.8770146418449598</v>
      </c>
      <c r="AA504" s="3">
        <v>16.651122252528602</v>
      </c>
      <c r="AB504" s="3">
        <v>16.651122252528602</v>
      </c>
      <c r="AC504" s="3">
        <v>13.1669768475001</v>
      </c>
      <c r="AD504" s="3">
        <v>-8.2009800956259795</v>
      </c>
      <c r="AE504" s="3">
        <v>0</v>
      </c>
      <c r="AF504" s="3">
        <v>2.3533780741883601</v>
      </c>
      <c r="AG504" s="3">
        <v>0</v>
      </c>
      <c r="AH504" s="2">
        <v>8628140</v>
      </c>
      <c r="AI504" s="3">
        <v>0.18057402677371101</v>
      </c>
      <c r="AJ504" s="3">
        <v>0.18057402677371101</v>
      </c>
      <c r="AL504">
        <f t="shared" si="7"/>
        <v>1</v>
      </c>
    </row>
    <row r="505" spans="1:38" ht="14.45" customHeight="1" x14ac:dyDescent="0.25">
      <c r="A505">
        <v>65411</v>
      </c>
      <c r="B505" s="1">
        <v>45838</v>
      </c>
      <c r="C505">
        <v>2</v>
      </c>
      <c r="D505" s="16" t="s">
        <v>578</v>
      </c>
      <c r="E505" t="s">
        <v>59</v>
      </c>
      <c r="F505" s="6">
        <v>1617</v>
      </c>
      <c r="G505" s="6">
        <v>1</v>
      </c>
      <c r="H505" s="6">
        <v>3</v>
      </c>
      <c r="I505" s="2">
        <v>2110854</v>
      </c>
      <c r="J505" s="2">
        <v>0</v>
      </c>
      <c r="K505" s="2">
        <v>38259319</v>
      </c>
      <c r="L505" s="2">
        <v>47078</v>
      </c>
      <c r="M505" s="2">
        <v>33326771</v>
      </c>
      <c r="N505" s="2">
        <v>32496372</v>
      </c>
      <c r="O505" s="2">
        <v>830399</v>
      </c>
      <c r="P505" s="2">
        <v>4692134</v>
      </c>
      <c r="Q505" s="5">
        <v>0.1226</v>
      </c>
      <c r="R505" t="s">
        <v>42</v>
      </c>
      <c r="S505" s="3">
        <v>0.24609951891720799</v>
      </c>
      <c r="T505" s="3">
        <v>0.80521035933755103</v>
      </c>
      <c r="U505" s="3">
        <v>0.63825079506383098</v>
      </c>
      <c r="V505" s="3">
        <v>0.73510531756341302</v>
      </c>
      <c r="W505" s="3">
        <v>0.73510531756341302</v>
      </c>
      <c r="X505" s="3">
        <v>2.26723401997485</v>
      </c>
      <c r="Y505" s="3">
        <v>0.33070240534477502</v>
      </c>
      <c r="Z505" s="3">
        <v>5.3429846632683603E-2</v>
      </c>
      <c r="AA505" s="3">
        <v>0</v>
      </c>
      <c r="AB505" s="3">
        <v>0</v>
      </c>
      <c r="AC505" s="3">
        <v>25.047659630324301</v>
      </c>
      <c r="AD505" s="3">
        <v>0</v>
      </c>
      <c r="AE505" s="3">
        <v>2.1704489826387099</v>
      </c>
      <c r="AF505" s="3">
        <v>0</v>
      </c>
      <c r="AG505" s="3">
        <v>0</v>
      </c>
      <c r="AH505" s="2">
        <v>0</v>
      </c>
      <c r="AI505" s="3">
        <v>0</v>
      </c>
      <c r="AJ505" s="3">
        <v>0</v>
      </c>
      <c r="AL505">
        <f t="shared" si="7"/>
        <v>1</v>
      </c>
    </row>
    <row r="506" spans="1:38" ht="14.45" hidden="1" customHeight="1" x14ac:dyDescent="0.25">
      <c r="A506">
        <v>845</v>
      </c>
      <c r="B506" s="1">
        <v>45838</v>
      </c>
      <c r="C506">
        <v>1</v>
      </c>
      <c r="D506" s="16" t="s">
        <v>579</v>
      </c>
      <c r="E506" t="s">
        <v>43</v>
      </c>
      <c r="F506" s="6">
        <v>2570</v>
      </c>
      <c r="G506" s="6">
        <v>5</v>
      </c>
      <c r="H506" s="6">
        <v>3</v>
      </c>
      <c r="I506" s="2">
        <v>44918366</v>
      </c>
      <c r="J506" s="2">
        <v>1473076</v>
      </c>
      <c r="K506" s="2">
        <v>54888684</v>
      </c>
      <c r="L506" s="2">
        <v>495338</v>
      </c>
      <c r="M506" s="2">
        <v>42028022</v>
      </c>
      <c r="N506" s="2">
        <v>41556783</v>
      </c>
      <c r="O506" s="2">
        <v>471239</v>
      </c>
      <c r="P506" s="2">
        <v>12713590</v>
      </c>
      <c r="Q506" s="5">
        <v>0.23139999999999999</v>
      </c>
      <c r="R506" t="s">
        <v>42</v>
      </c>
      <c r="S506" s="3">
        <v>1.80488204089572</v>
      </c>
      <c r="T506" s="3">
        <v>4.0070481558639699</v>
      </c>
      <c r="U506" s="3">
        <v>0.55557057318538705</v>
      </c>
      <c r="V506" s="3">
        <v>0.89147721891753595</v>
      </c>
      <c r="W506" s="3">
        <v>0.20595807069206401</v>
      </c>
      <c r="X506" s="3">
        <v>0.81714682141376205</v>
      </c>
      <c r="Y506" s="3">
        <v>3.14967684186764</v>
      </c>
      <c r="Z506" s="3">
        <v>-0.122034767520425</v>
      </c>
      <c r="AA506" s="3">
        <v>2.7893065609320402</v>
      </c>
      <c r="AB506" s="3">
        <v>11.586625020942201</v>
      </c>
      <c r="AC506" s="3">
        <v>14.328558141419499</v>
      </c>
      <c r="AD506" s="3">
        <v>0</v>
      </c>
      <c r="AE506" s="3">
        <v>0.85853579582997497</v>
      </c>
      <c r="AF506" s="3">
        <v>0</v>
      </c>
      <c r="AG506" s="3">
        <v>0</v>
      </c>
      <c r="AH506" s="2">
        <v>7000000</v>
      </c>
      <c r="AI506" s="3">
        <v>0</v>
      </c>
      <c r="AJ506" s="3">
        <v>0</v>
      </c>
      <c r="AL506">
        <f t="shared" si="7"/>
        <v>1</v>
      </c>
    </row>
    <row r="507" spans="1:38" ht="14.45" hidden="1" customHeight="1" x14ac:dyDescent="0.25">
      <c r="A507">
        <v>2209</v>
      </c>
      <c r="B507" s="1">
        <v>45838</v>
      </c>
      <c r="C507">
        <v>1</v>
      </c>
      <c r="D507" s="16" t="s">
        <v>580</v>
      </c>
      <c r="E507" t="s">
        <v>43</v>
      </c>
      <c r="F507" s="6">
        <v>15493</v>
      </c>
      <c r="G507" s="6">
        <v>40</v>
      </c>
      <c r="H507" s="6">
        <v>3</v>
      </c>
      <c r="I507" s="2">
        <v>116173480</v>
      </c>
      <c r="J507" s="2">
        <v>0</v>
      </c>
      <c r="K507" s="2">
        <v>141919374</v>
      </c>
      <c r="L507" s="2">
        <v>219192</v>
      </c>
      <c r="M507" s="2">
        <v>126111102</v>
      </c>
      <c r="N507" s="2">
        <v>124461084</v>
      </c>
      <c r="O507" s="2">
        <v>1650018</v>
      </c>
      <c r="P507" s="2">
        <v>17050368</v>
      </c>
      <c r="Q507" s="5">
        <v>0.1201</v>
      </c>
      <c r="R507" t="s">
        <v>42</v>
      </c>
      <c r="S507" s="3">
        <v>0.30889651472109803</v>
      </c>
      <c r="T507" s="3">
        <v>5.1351311625712199</v>
      </c>
      <c r="U507" s="3">
        <v>0.862310656602576</v>
      </c>
      <c r="V507" s="3">
        <v>5.3664597118034196</v>
      </c>
      <c r="W507" s="3">
        <v>3.0938239949427402</v>
      </c>
      <c r="X507" s="3">
        <v>0.84194258448657999</v>
      </c>
      <c r="Y507" s="3">
        <v>36.564624294326102</v>
      </c>
      <c r="Z507" s="3">
        <v>2.40041739861568</v>
      </c>
      <c r="AA507" s="3">
        <v>0</v>
      </c>
      <c r="AB507" s="3">
        <v>0</v>
      </c>
      <c r="AC507" s="3">
        <v>14.253585983263999</v>
      </c>
      <c r="AD507" s="3">
        <v>0</v>
      </c>
      <c r="AE507" s="3">
        <v>1.1626446435706499</v>
      </c>
      <c r="AF507" s="3">
        <v>0</v>
      </c>
      <c r="AG507" s="3">
        <v>0</v>
      </c>
      <c r="AH507" s="2">
        <v>10040000</v>
      </c>
      <c r="AI507" s="3">
        <v>0</v>
      </c>
      <c r="AJ507" s="3">
        <v>0</v>
      </c>
      <c r="AL507">
        <f t="shared" si="7"/>
        <v>1</v>
      </c>
    </row>
    <row r="508" spans="1:38" ht="14.45" hidden="1" customHeight="1" x14ac:dyDescent="0.25">
      <c r="A508">
        <v>1157</v>
      </c>
      <c r="B508" s="1">
        <v>45838</v>
      </c>
      <c r="C508">
        <v>1</v>
      </c>
      <c r="D508" s="16" t="s">
        <v>581</v>
      </c>
      <c r="E508" t="s">
        <v>43</v>
      </c>
      <c r="F508" s="6">
        <v>2492</v>
      </c>
      <c r="G508" s="6">
        <v>4</v>
      </c>
      <c r="H508" s="6">
        <v>0</v>
      </c>
      <c r="I508" s="2">
        <v>10545225</v>
      </c>
      <c r="J508" s="2">
        <v>0</v>
      </c>
      <c r="K508" s="2">
        <v>16404855</v>
      </c>
      <c r="L508" s="2">
        <v>256786</v>
      </c>
      <c r="M508" s="2">
        <v>12824467</v>
      </c>
      <c r="N508" s="2">
        <v>12824467</v>
      </c>
      <c r="O508" s="2">
        <v>0</v>
      </c>
      <c r="P508" s="2">
        <v>3523603</v>
      </c>
      <c r="Q508" s="5">
        <v>0.2147</v>
      </c>
      <c r="R508" t="s">
        <v>42</v>
      </c>
      <c r="S508" s="3">
        <v>3.1306098103274902</v>
      </c>
      <c r="T508" s="3">
        <v>5.1329438754563803</v>
      </c>
      <c r="U508" s="3">
        <v>0.52507597544864903</v>
      </c>
      <c r="V508" s="3">
        <v>0.458245319564068</v>
      </c>
      <c r="W508" s="3">
        <v>7.8215495639021401E-2</v>
      </c>
      <c r="X508" s="3">
        <v>0.31993627447494</v>
      </c>
      <c r="Y508" s="3">
        <v>1.3714087540508999</v>
      </c>
      <c r="Z508" s="3">
        <v>0.25014168735808201</v>
      </c>
      <c r="AA508" s="3">
        <v>0</v>
      </c>
      <c r="AB508" s="3">
        <v>0</v>
      </c>
      <c r="AC508" s="3">
        <v>28.644361684391601</v>
      </c>
      <c r="AD508" s="3">
        <v>0</v>
      </c>
      <c r="AE508" s="3">
        <v>0</v>
      </c>
      <c r="AF508" s="3">
        <v>0</v>
      </c>
      <c r="AG508" s="3">
        <v>0</v>
      </c>
      <c r="AH508" s="2">
        <v>650000</v>
      </c>
      <c r="AI508" s="3">
        <v>0</v>
      </c>
      <c r="AJ508" s="3">
        <v>0</v>
      </c>
      <c r="AL508">
        <f t="shared" si="7"/>
        <v>1</v>
      </c>
    </row>
    <row r="509" spans="1:38" ht="14.45" hidden="1" customHeight="1" x14ac:dyDescent="0.25">
      <c r="A509">
        <v>24414</v>
      </c>
      <c r="B509" s="1">
        <v>45838</v>
      </c>
      <c r="C509">
        <v>1</v>
      </c>
      <c r="D509" s="16" t="s">
        <v>582</v>
      </c>
      <c r="E509" t="s">
        <v>130</v>
      </c>
      <c r="F509" s="6">
        <v>18663</v>
      </c>
      <c r="G509" s="6">
        <v>31</v>
      </c>
      <c r="H509" s="6">
        <v>0</v>
      </c>
      <c r="I509" s="2">
        <v>129233949</v>
      </c>
      <c r="J509" s="2">
        <v>19664682</v>
      </c>
      <c r="K509" s="2">
        <v>231893047</v>
      </c>
      <c r="L509" s="2">
        <v>907538</v>
      </c>
      <c r="M509" s="2">
        <v>204311239</v>
      </c>
      <c r="N509" s="2">
        <v>159400932</v>
      </c>
      <c r="O509" s="2">
        <v>44910307</v>
      </c>
      <c r="P509" s="2">
        <v>24850835</v>
      </c>
      <c r="Q509" s="5">
        <v>0.1072</v>
      </c>
      <c r="R509" t="s">
        <v>42</v>
      </c>
      <c r="S509" s="3">
        <v>0.78272118266659396</v>
      </c>
      <c r="T509" s="3">
        <v>3.4221172659825401</v>
      </c>
      <c r="U509" s="3">
        <v>0.80136358566780297</v>
      </c>
      <c r="V509" s="3">
        <v>2.9561822025573199</v>
      </c>
      <c r="W509" s="3">
        <v>2.46115438289362</v>
      </c>
      <c r="X509" s="3">
        <v>0.99931945900685903</v>
      </c>
      <c r="Y509" s="3">
        <v>15.373290273747299</v>
      </c>
      <c r="Z509" s="3">
        <v>0.110221648487868</v>
      </c>
      <c r="AA509" s="3">
        <v>76.0598788732853</v>
      </c>
      <c r="AB509" s="3">
        <v>79.130870250436303</v>
      </c>
      <c r="AC509" s="3">
        <v>11.553393836771701</v>
      </c>
      <c r="AD509" s="3">
        <v>-17.5719487896483</v>
      </c>
      <c r="AE509" s="3">
        <v>19.3668191353749</v>
      </c>
      <c r="AF509" s="3">
        <v>2.1561664158046101</v>
      </c>
      <c r="AG509" s="3">
        <v>0</v>
      </c>
      <c r="AH509" s="2">
        <v>17468444</v>
      </c>
      <c r="AI509" s="3">
        <v>2.84128883395669</v>
      </c>
      <c r="AJ509" s="3">
        <v>1.6361945182123701</v>
      </c>
      <c r="AL509">
        <f t="shared" si="7"/>
        <v>1</v>
      </c>
    </row>
    <row r="510" spans="1:38" ht="14.45" hidden="1" customHeight="1" x14ac:dyDescent="0.25">
      <c r="A510">
        <v>20874</v>
      </c>
      <c r="B510" s="1">
        <v>45838</v>
      </c>
      <c r="C510">
        <v>1</v>
      </c>
      <c r="D510" s="16" t="s">
        <v>583</v>
      </c>
      <c r="E510" t="s">
        <v>106</v>
      </c>
      <c r="F510" s="6">
        <v>318</v>
      </c>
      <c r="G510" s="6">
        <v>1</v>
      </c>
      <c r="H510" s="6">
        <v>2</v>
      </c>
      <c r="I510" s="2">
        <v>1538023</v>
      </c>
      <c r="J510" s="2">
        <v>0</v>
      </c>
      <c r="K510" s="2">
        <v>2498018</v>
      </c>
      <c r="L510" s="2">
        <v>-505</v>
      </c>
      <c r="M510" s="2">
        <v>1694108</v>
      </c>
      <c r="N510" s="2">
        <v>1694108</v>
      </c>
      <c r="O510" s="2">
        <v>0</v>
      </c>
      <c r="P510" s="2">
        <v>791414</v>
      </c>
      <c r="Q510" s="5">
        <v>0.31680000000000003</v>
      </c>
      <c r="R510" t="s">
        <v>42</v>
      </c>
      <c r="S510" s="3">
        <v>-4.0432054532833599E-2</v>
      </c>
      <c r="T510" s="3">
        <v>5.3307862473368903</v>
      </c>
      <c r="U510" s="3">
        <v>1.0577122600726301</v>
      </c>
      <c r="V510" s="3">
        <v>6.1182440054537497E-2</v>
      </c>
      <c r="W510" s="3">
        <v>6.1182440054537497E-2</v>
      </c>
      <c r="X510" s="3">
        <v>1.2499813071716099</v>
      </c>
      <c r="Y510" s="3">
        <v>0.118901106121448</v>
      </c>
      <c r="Z510" s="3">
        <v>0</v>
      </c>
      <c r="AA510" s="3">
        <v>0</v>
      </c>
      <c r="AB510" s="3">
        <v>0</v>
      </c>
      <c r="AC510" s="3">
        <v>37.136802056670497</v>
      </c>
      <c r="AD510" s="3">
        <v>0</v>
      </c>
      <c r="AE510" s="3">
        <v>0</v>
      </c>
      <c r="AF510" s="3">
        <v>0</v>
      </c>
      <c r="AG510" s="3">
        <v>0</v>
      </c>
      <c r="AH510" s="2">
        <v>250000</v>
      </c>
      <c r="AI510" s="3">
        <v>0</v>
      </c>
      <c r="AJ510" s="3">
        <v>0</v>
      </c>
      <c r="AL510">
        <f t="shared" si="7"/>
        <v>0</v>
      </c>
    </row>
    <row r="511" spans="1:38" ht="14.45" hidden="1" customHeight="1" x14ac:dyDescent="0.25">
      <c r="A511">
        <v>18868</v>
      </c>
      <c r="B511" s="1">
        <v>45838</v>
      </c>
      <c r="C511">
        <v>1</v>
      </c>
      <c r="D511" s="16" t="s">
        <v>584</v>
      </c>
      <c r="E511" t="s">
        <v>113</v>
      </c>
      <c r="F511" s="6">
        <v>21617</v>
      </c>
      <c r="G511" s="6">
        <v>50</v>
      </c>
      <c r="H511" s="6">
        <v>3</v>
      </c>
      <c r="I511" s="2">
        <v>84580743</v>
      </c>
      <c r="J511" s="2">
        <v>15394837</v>
      </c>
      <c r="K511" s="2">
        <v>238019092</v>
      </c>
      <c r="L511" s="2">
        <v>1083216</v>
      </c>
      <c r="M511" s="2">
        <v>220643421</v>
      </c>
      <c r="N511" s="2">
        <v>213728074</v>
      </c>
      <c r="O511" s="2">
        <v>6915347</v>
      </c>
      <c r="P511" s="2">
        <v>26184220</v>
      </c>
      <c r="Q511" s="5">
        <v>0.11</v>
      </c>
      <c r="R511" t="s">
        <v>42</v>
      </c>
      <c r="S511" s="3">
        <v>0.910192531950336</v>
      </c>
      <c r="T511" s="3">
        <v>3.5241912442889198</v>
      </c>
      <c r="U511" s="3">
        <v>0.70309799133537798</v>
      </c>
      <c r="V511" s="3">
        <v>4.2257053712569101</v>
      </c>
      <c r="W511" s="3">
        <v>1.3037624888208901</v>
      </c>
      <c r="X511" s="3">
        <v>1.4918147503149699</v>
      </c>
      <c r="Y511" s="3">
        <v>13.6499502372039</v>
      </c>
      <c r="Z511" s="3">
        <v>1.5845077684193001</v>
      </c>
      <c r="AA511" s="3">
        <v>56.921202922981898</v>
      </c>
      <c r="AB511" s="3">
        <v>58.794331089488303</v>
      </c>
      <c r="AC511" s="3">
        <v>14.037290336356699</v>
      </c>
      <c r="AD511" s="3">
        <v>-46.590790178206603</v>
      </c>
      <c r="AE511" s="3">
        <v>2.9053749184120101</v>
      </c>
      <c r="AF511" s="3">
        <v>0</v>
      </c>
      <c r="AG511" s="3">
        <v>0</v>
      </c>
      <c r="AH511" s="2">
        <v>112308123</v>
      </c>
      <c r="AI511" s="3">
        <v>0.23895307937376001</v>
      </c>
      <c r="AJ511" s="3">
        <v>0.23895307937376001</v>
      </c>
      <c r="AL511">
        <f t="shared" si="7"/>
        <v>1</v>
      </c>
    </row>
    <row r="512" spans="1:38" ht="14.45" hidden="1" customHeight="1" x14ac:dyDescent="0.25">
      <c r="A512">
        <v>14865</v>
      </c>
      <c r="B512" s="1">
        <v>45838</v>
      </c>
      <c r="C512">
        <v>1</v>
      </c>
      <c r="D512" s="16" t="s">
        <v>585</v>
      </c>
      <c r="E512" t="s">
        <v>90</v>
      </c>
      <c r="F512" s="6">
        <v>1177</v>
      </c>
      <c r="G512" s="6">
        <v>2</v>
      </c>
      <c r="H512" s="6">
        <v>0</v>
      </c>
      <c r="I512" s="2">
        <v>4779618</v>
      </c>
      <c r="J512" s="2">
        <v>0</v>
      </c>
      <c r="K512" s="2">
        <v>10550594</v>
      </c>
      <c r="L512" s="2">
        <v>99382</v>
      </c>
      <c r="M512" s="2">
        <v>9085595</v>
      </c>
      <c r="N512" s="2">
        <v>8522670</v>
      </c>
      <c r="O512" s="2">
        <v>562925</v>
      </c>
      <c r="P512" s="2">
        <v>1435185</v>
      </c>
      <c r="Q512" s="5">
        <v>0.13600000000000001</v>
      </c>
      <c r="R512" t="s">
        <v>42</v>
      </c>
      <c r="S512" s="3">
        <v>1.8839128868005</v>
      </c>
      <c r="T512" s="3">
        <v>4.5561605346580496</v>
      </c>
      <c r="U512" s="3">
        <v>0.62033499365981803</v>
      </c>
      <c r="V512" s="3">
        <v>1.7166853083238001</v>
      </c>
      <c r="W512" s="3">
        <v>0</v>
      </c>
      <c r="X512" s="3">
        <v>0.977044609004318</v>
      </c>
      <c r="Y512" s="3">
        <v>5.7171026731745398</v>
      </c>
      <c r="Z512" s="3">
        <v>4.0203876155338901E-2</v>
      </c>
      <c r="AA512" s="3">
        <v>0</v>
      </c>
      <c r="AB512" s="3">
        <v>0</v>
      </c>
      <c r="AC512" s="3">
        <v>47.682064156766899</v>
      </c>
      <c r="AD512" s="3">
        <v>0</v>
      </c>
      <c r="AE512" s="3">
        <v>5.3354815852074298</v>
      </c>
      <c r="AF512" s="3">
        <v>0</v>
      </c>
      <c r="AG512" s="3">
        <v>0</v>
      </c>
      <c r="AH512" s="2">
        <v>250000</v>
      </c>
      <c r="AI512" s="3">
        <v>0</v>
      </c>
      <c r="AJ512" s="3">
        <v>0</v>
      </c>
      <c r="AL512">
        <f t="shared" si="7"/>
        <v>1</v>
      </c>
    </row>
    <row r="513" spans="1:38" ht="14.45" customHeight="1" x14ac:dyDescent="0.25">
      <c r="A513">
        <v>65239</v>
      </c>
      <c r="B513" s="1">
        <v>45838</v>
      </c>
      <c r="C513">
        <v>2</v>
      </c>
      <c r="D513" s="16" t="s">
        <v>585</v>
      </c>
      <c r="E513" t="s">
        <v>61</v>
      </c>
      <c r="F513" s="6">
        <v>2</v>
      </c>
      <c r="G513" s="6">
        <v>2</v>
      </c>
      <c r="H513" s="6">
        <v>0</v>
      </c>
      <c r="I513" s="2">
        <v>3448500</v>
      </c>
      <c r="J513" s="2">
        <v>0</v>
      </c>
      <c r="K513" s="2">
        <v>4625011</v>
      </c>
      <c r="L513" s="2">
        <v>28294</v>
      </c>
      <c r="M513" s="2">
        <v>3939229</v>
      </c>
      <c r="N513" s="2">
        <v>3939229</v>
      </c>
      <c r="O513" s="2">
        <v>0</v>
      </c>
      <c r="P513" s="2">
        <v>670136</v>
      </c>
      <c r="Q513" s="5">
        <v>0.1449</v>
      </c>
      <c r="R513" t="s">
        <v>42</v>
      </c>
      <c r="S513" s="3">
        <v>1.22352141432745</v>
      </c>
      <c r="T513" s="3">
        <v>4.2006819010808796</v>
      </c>
      <c r="U513" s="3">
        <v>0.65013373470695301</v>
      </c>
      <c r="V513" s="3">
        <v>0.145193562418443</v>
      </c>
      <c r="W513" s="3">
        <v>0.145193562418443</v>
      </c>
      <c r="X513" s="3">
        <v>1.2505147165434201</v>
      </c>
      <c r="Y513" s="3">
        <v>0.747161770148149</v>
      </c>
      <c r="Z513" s="3">
        <v>-0.16339966812706699</v>
      </c>
      <c r="AA513" s="3">
        <v>0</v>
      </c>
      <c r="AB513" s="3">
        <v>0</v>
      </c>
      <c r="AC513" s="3">
        <v>25.403139581722101</v>
      </c>
      <c r="AD513" s="3">
        <v>0</v>
      </c>
      <c r="AE513" s="3">
        <v>0</v>
      </c>
      <c r="AF513" s="3">
        <v>0</v>
      </c>
      <c r="AG513" s="3">
        <v>0</v>
      </c>
      <c r="AH513" s="2">
        <v>143000</v>
      </c>
      <c r="AI513" s="3">
        <v>0</v>
      </c>
      <c r="AJ513" s="3">
        <v>0</v>
      </c>
      <c r="AL513">
        <f t="shared" si="7"/>
        <v>1</v>
      </c>
    </row>
    <row r="514" spans="1:38" ht="14.45" customHeight="1" x14ac:dyDescent="0.25">
      <c r="A514">
        <v>68180</v>
      </c>
      <c r="B514" s="1">
        <v>45838</v>
      </c>
      <c r="C514">
        <v>2</v>
      </c>
      <c r="D514" s="16" t="s">
        <v>586</v>
      </c>
      <c r="E514" t="s">
        <v>67</v>
      </c>
      <c r="F514" s="6">
        <v>1701</v>
      </c>
      <c r="G514" s="6">
        <v>2</v>
      </c>
      <c r="H514" s="6">
        <v>0</v>
      </c>
      <c r="I514" s="2">
        <v>3242858</v>
      </c>
      <c r="J514" s="2">
        <v>0</v>
      </c>
      <c r="K514" s="2">
        <v>8340794</v>
      </c>
      <c r="L514" s="2">
        <v>39577</v>
      </c>
      <c r="M514" s="2">
        <v>6698592</v>
      </c>
      <c r="N514" s="2">
        <v>6443269</v>
      </c>
      <c r="O514" s="2">
        <v>255323</v>
      </c>
      <c r="P514" s="2">
        <v>1642202</v>
      </c>
      <c r="Q514" s="5">
        <v>0.19689999999999999</v>
      </c>
      <c r="R514" t="s">
        <v>42</v>
      </c>
      <c r="S514" s="3">
        <v>0.9489983807297</v>
      </c>
      <c r="T514" s="3">
        <v>3.0093058286777001</v>
      </c>
      <c r="U514" s="3">
        <v>0.712009147337471</v>
      </c>
      <c r="V514" s="3">
        <v>4.0232720643333799</v>
      </c>
      <c r="W514" s="3">
        <v>4.0232720643333799</v>
      </c>
      <c r="X514" s="3">
        <v>1.7138277408384801</v>
      </c>
      <c r="Y514" s="3">
        <v>7.9447595362811603</v>
      </c>
      <c r="Z514" s="3">
        <v>-0.598282062742586</v>
      </c>
      <c r="AA514" s="3">
        <v>0</v>
      </c>
      <c r="AB514" s="3">
        <v>0</v>
      </c>
      <c r="AC514" s="3">
        <v>57.168370301436497</v>
      </c>
      <c r="AD514" s="3">
        <v>0</v>
      </c>
      <c r="AE514" s="3">
        <v>3.06113542667521</v>
      </c>
      <c r="AF514" s="3">
        <v>0</v>
      </c>
      <c r="AG514" s="3">
        <v>0</v>
      </c>
      <c r="AH514" s="2">
        <v>420000</v>
      </c>
      <c r="AI514" s="3">
        <v>0</v>
      </c>
      <c r="AJ514" s="3">
        <v>0</v>
      </c>
      <c r="AL514">
        <f t="shared" si="7"/>
        <v>1</v>
      </c>
    </row>
    <row r="515" spans="1:38" ht="14.45" customHeight="1" x14ac:dyDescent="0.25">
      <c r="A515">
        <v>62895</v>
      </c>
      <c r="B515" s="1">
        <v>45838</v>
      </c>
      <c r="C515">
        <v>2</v>
      </c>
      <c r="D515" s="16" t="s">
        <v>587</v>
      </c>
      <c r="E515" t="s">
        <v>122</v>
      </c>
      <c r="F515" s="6">
        <v>1275</v>
      </c>
      <c r="G515" s="6">
        <v>3</v>
      </c>
      <c r="H515" s="6">
        <v>1</v>
      </c>
      <c r="I515" s="2">
        <v>8124741</v>
      </c>
      <c r="J515" s="2">
        <v>0</v>
      </c>
      <c r="K515" s="2">
        <v>14779783</v>
      </c>
      <c r="L515" s="2">
        <v>134758</v>
      </c>
      <c r="M515" s="2">
        <v>11503559</v>
      </c>
      <c r="N515" s="2">
        <v>11503559</v>
      </c>
      <c r="O515" s="2">
        <v>0</v>
      </c>
      <c r="P515" s="2">
        <v>3154997</v>
      </c>
      <c r="Q515" s="5">
        <v>0.2135</v>
      </c>
      <c r="R515" t="s">
        <v>42</v>
      </c>
      <c r="S515" s="3">
        <v>1.82354504122287</v>
      </c>
      <c r="T515" s="3">
        <v>4.9043345223674804</v>
      </c>
      <c r="U515" s="3">
        <v>0.674625900956762</v>
      </c>
      <c r="V515" s="3">
        <v>1.0623477105301</v>
      </c>
      <c r="W515" s="3">
        <v>0.964978452851605</v>
      </c>
      <c r="X515" s="3">
        <v>0.56499031784520903</v>
      </c>
      <c r="Y515" s="3">
        <v>2.7357553747277699</v>
      </c>
      <c r="Z515" s="3">
        <v>-2.9794006143270498E-3</v>
      </c>
      <c r="AA515" s="3">
        <v>0</v>
      </c>
      <c r="AB515" s="3">
        <v>0</v>
      </c>
      <c r="AC515" s="3">
        <v>31.6260462010843</v>
      </c>
      <c r="AD515" s="3">
        <v>0</v>
      </c>
      <c r="AE515" s="3">
        <v>0</v>
      </c>
      <c r="AF515" s="3">
        <v>0</v>
      </c>
      <c r="AG515" s="3">
        <v>0</v>
      </c>
      <c r="AH515" s="2">
        <v>500000</v>
      </c>
      <c r="AI515" s="3">
        <v>0</v>
      </c>
      <c r="AJ515" s="3">
        <v>0</v>
      </c>
      <c r="AL515">
        <f t="shared" si="7"/>
        <v>1</v>
      </c>
    </row>
    <row r="516" spans="1:38" ht="14.45" hidden="1" customHeight="1" x14ac:dyDescent="0.25">
      <c r="A516">
        <v>13940</v>
      </c>
      <c r="B516" s="1">
        <v>45838</v>
      </c>
      <c r="C516">
        <v>1</v>
      </c>
      <c r="D516" s="16" t="s">
        <v>588</v>
      </c>
      <c r="E516" t="s">
        <v>95</v>
      </c>
      <c r="F516" s="6">
        <v>3938</v>
      </c>
      <c r="G516" s="6">
        <v>11</v>
      </c>
      <c r="H516" s="6">
        <v>1</v>
      </c>
      <c r="I516" s="2">
        <v>15885360</v>
      </c>
      <c r="J516" s="2">
        <v>30266</v>
      </c>
      <c r="K516" s="2">
        <v>44730168</v>
      </c>
      <c r="L516" s="2">
        <v>296974</v>
      </c>
      <c r="M516" s="2">
        <v>37108734</v>
      </c>
      <c r="N516" s="2">
        <v>36941911</v>
      </c>
      <c r="O516" s="2">
        <v>166823</v>
      </c>
      <c r="P516" s="2">
        <v>7566242</v>
      </c>
      <c r="Q516" s="5">
        <v>0.1691</v>
      </c>
      <c r="R516" t="s">
        <v>42</v>
      </c>
      <c r="S516" s="3">
        <v>1.3278465665499</v>
      </c>
      <c r="T516" s="3">
        <v>3.5439348226905798</v>
      </c>
      <c r="U516" s="3">
        <v>0.70140308570584897</v>
      </c>
      <c r="V516" s="3">
        <v>0.98538528557111704</v>
      </c>
      <c r="W516" s="3">
        <v>0.72097830958819897</v>
      </c>
      <c r="X516" s="3">
        <v>0.19525525389415199</v>
      </c>
      <c r="Y516" s="3">
        <v>2.06882095497342</v>
      </c>
      <c r="Z516" s="3">
        <v>5.2839969961309699E-2</v>
      </c>
      <c r="AA516" s="3">
        <v>0</v>
      </c>
      <c r="AB516" s="3">
        <v>0.40001363953201602</v>
      </c>
      <c r="AC516" s="3">
        <v>27.9055848840094</v>
      </c>
      <c r="AD516" s="3">
        <v>0</v>
      </c>
      <c r="AE516" s="3">
        <v>0.37295411007622398</v>
      </c>
      <c r="AF516" s="3">
        <v>0</v>
      </c>
      <c r="AG516" s="3">
        <v>0</v>
      </c>
      <c r="AH516" s="2">
        <v>3480000</v>
      </c>
      <c r="AI516" s="3">
        <v>0.26433201581445598</v>
      </c>
      <c r="AJ516" s="3">
        <v>0.70494705297557203</v>
      </c>
      <c r="AL516">
        <f t="shared" ref="AL516:AL579" si="8">IF(L516&gt;0,1,0)</f>
        <v>1</v>
      </c>
    </row>
    <row r="517" spans="1:38" ht="14.45" hidden="1" customHeight="1" x14ac:dyDescent="0.25">
      <c r="A517">
        <v>3085</v>
      </c>
      <c r="B517" s="1">
        <v>45838</v>
      </c>
      <c r="C517">
        <v>1</v>
      </c>
      <c r="D517" s="16" t="s">
        <v>589</v>
      </c>
      <c r="E517" t="s">
        <v>59</v>
      </c>
      <c r="F517" s="6">
        <v>1825</v>
      </c>
      <c r="G517" s="6">
        <v>4</v>
      </c>
      <c r="H517" s="6">
        <v>2</v>
      </c>
      <c r="I517" s="2">
        <v>9269536</v>
      </c>
      <c r="J517" s="2">
        <v>0</v>
      </c>
      <c r="K517" s="2">
        <v>28479999</v>
      </c>
      <c r="L517" s="2">
        <v>301869</v>
      </c>
      <c r="M517" s="2">
        <v>25066029</v>
      </c>
      <c r="N517" s="2">
        <v>25066029</v>
      </c>
      <c r="O517" s="2">
        <v>0</v>
      </c>
      <c r="P517" s="2">
        <v>3320189</v>
      </c>
      <c r="Q517" s="5">
        <v>0.1166</v>
      </c>
      <c r="R517" t="s">
        <v>42</v>
      </c>
      <c r="S517" s="3">
        <v>2.1198666474672301</v>
      </c>
      <c r="T517" s="3">
        <v>3.3799018040695898</v>
      </c>
      <c r="U517" s="3">
        <v>0.32619935547102102</v>
      </c>
      <c r="V517" s="3">
        <v>1.7370772388175599</v>
      </c>
      <c r="W517" s="3">
        <v>0.70762981016525495</v>
      </c>
      <c r="X517" s="3">
        <v>0.55926208172663705</v>
      </c>
      <c r="Y517" s="3">
        <v>4.8496937975518897</v>
      </c>
      <c r="Z517" s="3">
        <v>0.23884182496839801</v>
      </c>
      <c r="AA517" s="3">
        <v>0</v>
      </c>
      <c r="AB517" s="3">
        <v>0</v>
      </c>
      <c r="AC517" s="3">
        <v>22.458371575083302</v>
      </c>
      <c r="AD517" s="3">
        <v>0</v>
      </c>
      <c r="AE517" s="3">
        <v>0</v>
      </c>
      <c r="AF517" s="3">
        <v>0</v>
      </c>
      <c r="AG517" s="3">
        <v>0</v>
      </c>
      <c r="AH517" s="2">
        <v>1000000</v>
      </c>
      <c r="AI517" s="3">
        <v>0</v>
      </c>
      <c r="AJ517" s="3">
        <v>0</v>
      </c>
      <c r="AL517">
        <f t="shared" si="8"/>
        <v>1</v>
      </c>
    </row>
    <row r="518" spans="1:38" ht="14.45" hidden="1" customHeight="1" x14ac:dyDescent="0.25">
      <c r="A518">
        <v>19896</v>
      </c>
      <c r="B518" s="1">
        <v>45838</v>
      </c>
      <c r="C518">
        <v>1</v>
      </c>
      <c r="D518" s="16" t="s">
        <v>590</v>
      </c>
      <c r="E518" t="s">
        <v>65</v>
      </c>
      <c r="F518" s="6">
        <v>2755</v>
      </c>
      <c r="G518" s="6">
        <v>8</v>
      </c>
      <c r="H518" s="6">
        <v>0</v>
      </c>
      <c r="I518" s="2">
        <v>23778707</v>
      </c>
      <c r="J518" s="2">
        <v>0</v>
      </c>
      <c r="K518" s="2">
        <v>33075483</v>
      </c>
      <c r="L518" s="2">
        <v>146858</v>
      </c>
      <c r="M518" s="2">
        <v>29728955</v>
      </c>
      <c r="N518" s="2">
        <v>29339571</v>
      </c>
      <c r="O518" s="2">
        <v>389384</v>
      </c>
      <c r="P518" s="2">
        <v>2836447</v>
      </c>
      <c r="Q518" s="5">
        <v>8.5800000000000001E-2</v>
      </c>
      <c r="R518" t="s">
        <v>42</v>
      </c>
      <c r="S518" s="3">
        <v>0.88801726644475598</v>
      </c>
      <c r="T518" s="3">
        <v>3.3682833898449802</v>
      </c>
      <c r="U518" s="3">
        <v>0.80175755939524795</v>
      </c>
      <c r="V518" s="3">
        <v>1.0663153383403099</v>
      </c>
      <c r="W518" s="3">
        <v>2.69358632494189E-2</v>
      </c>
      <c r="X518" s="3">
        <v>0.26444246947489602</v>
      </c>
      <c r="Y518" s="3">
        <v>8.93921162637624</v>
      </c>
      <c r="Z518" s="3">
        <v>7.93598470198809E-2</v>
      </c>
      <c r="AA518" s="3">
        <v>0</v>
      </c>
      <c r="AB518" s="3">
        <v>0</v>
      </c>
      <c r="AC518" s="3">
        <v>17.973349021086101</v>
      </c>
      <c r="AD518" s="3">
        <v>0</v>
      </c>
      <c r="AE518" s="3">
        <v>1.1772586964187299</v>
      </c>
      <c r="AF518" s="3">
        <v>0</v>
      </c>
      <c r="AG518" s="3">
        <v>0</v>
      </c>
      <c r="AH518" s="2">
        <v>1500000</v>
      </c>
      <c r="AI518" s="3">
        <v>0</v>
      </c>
      <c r="AJ518" s="3">
        <v>0</v>
      </c>
      <c r="AL518">
        <f t="shared" si="8"/>
        <v>1</v>
      </c>
    </row>
    <row r="519" spans="1:38" ht="14.45" hidden="1" customHeight="1" x14ac:dyDescent="0.25">
      <c r="A519">
        <v>16063</v>
      </c>
      <c r="B519" s="1">
        <v>45838</v>
      </c>
      <c r="C519">
        <v>1</v>
      </c>
      <c r="D519" s="16" t="s">
        <v>591</v>
      </c>
      <c r="E519" t="s">
        <v>59</v>
      </c>
      <c r="F519" s="6">
        <v>2253</v>
      </c>
      <c r="G519" s="6">
        <v>8</v>
      </c>
      <c r="H519" s="6">
        <v>0</v>
      </c>
      <c r="I519" s="2">
        <v>9758839</v>
      </c>
      <c r="J519" s="2">
        <v>0</v>
      </c>
      <c r="K519" s="2">
        <v>37681251</v>
      </c>
      <c r="L519" s="2">
        <v>92726</v>
      </c>
      <c r="M519" s="2">
        <v>34199182</v>
      </c>
      <c r="N519" s="2">
        <v>31784828</v>
      </c>
      <c r="O519" s="2">
        <v>2414354</v>
      </c>
      <c r="P519" s="2">
        <v>3514466</v>
      </c>
      <c r="Q519" s="5">
        <v>9.2999999999999999E-2</v>
      </c>
      <c r="R519" t="s">
        <v>42</v>
      </c>
      <c r="S519" s="3">
        <v>0.49215988078527401</v>
      </c>
      <c r="T519" s="3">
        <v>2.5134781220506701</v>
      </c>
      <c r="U519" s="3">
        <v>0.80526407395231003</v>
      </c>
      <c r="V519" s="3">
        <v>2.8131317670063001</v>
      </c>
      <c r="W519" s="3">
        <v>2.7175671204330798</v>
      </c>
      <c r="X519" s="3">
        <v>3.29456198631825</v>
      </c>
      <c r="Y519" s="3">
        <v>7.8114000818331997</v>
      </c>
      <c r="Z519" s="3">
        <v>0.426579742128676</v>
      </c>
      <c r="AA519" s="3">
        <v>0</v>
      </c>
      <c r="AB519" s="3">
        <v>0</v>
      </c>
      <c r="AC519" s="3">
        <v>29.510774469775399</v>
      </c>
      <c r="AD519" s="3">
        <v>0</v>
      </c>
      <c r="AE519" s="3">
        <v>6.4073085046990599</v>
      </c>
      <c r="AF519" s="3">
        <v>0</v>
      </c>
      <c r="AG519" s="3">
        <v>-3.7438973659156201</v>
      </c>
      <c r="AH519" s="2">
        <v>1750000</v>
      </c>
      <c r="AI519" s="3">
        <v>0</v>
      </c>
      <c r="AJ519" s="3">
        <v>0</v>
      </c>
      <c r="AL519">
        <f t="shared" si="8"/>
        <v>1</v>
      </c>
    </row>
    <row r="520" spans="1:38" ht="14.45" hidden="1" customHeight="1" x14ac:dyDescent="0.25">
      <c r="A520">
        <v>20419</v>
      </c>
      <c r="B520" s="1">
        <v>45838</v>
      </c>
      <c r="C520">
        <v>1</v>
      </c>
      <c r="D520" s="16" t="s">
        <v>592</v>
      </c>
      <c r="E520" t="s">
        <v>43</v>
      </c>
      <c r="F520" s="6">
        <v>918</v>
      </c>
      <c r="G520" s="6">
        <v>0</v>
      </c>
      <c r="H520" s="6">
        <v>0</v>
      </c>
      <c r="I520" s="2">
        <v>188296</v>
      </c>
      <c r="J520" s="2">
        <v>0</v>
      </c>
      <c r="K520" s="2">
        <v>1610458</v>
      </c>
      <c r="L520" s="2">
        <v>-1592</v>
      </c>
      <c r="M520" s="2">
        <v>1526810</v>
      </c>
      <c r="N520" s="2">
        <v>1526810</v>
      </c>
      <c r="O520" s="2">
        <v>0</v>
      </c>
      <c r="P520" s="2">
        <v>83648</v>
      </c>
      <c r="Q520" s="5">
        <v>5.1900000000000002E-2</v>
      </c>
      <c r="R520" t="s">
        <v>537</v>
      </c>
      <c r="S520" s="3">
        <v>-0.19770773283128201</v>
      </c>
      <c r="T520" s="3">
        <v>2.1244888100155399</v>
      </c>
      <c r="U520" s="3">
        <v>1.0930613199275101</v>
      </c>
      <c r="V520" s="3">
        <v>100</v>
      </c>
      <c r="W520" s="3">
        <v>37.695436971576697</v>
      </c>
      <c r="X520" s="3">
        <v>22.544291965841001</v>
      </c>
      <c r="Y520" s="3">
        <v>225.10520275439899</v>
      </c>
      <c r="Z520" s="3">
        <v>0</v>
      </c>
      <c r="AA520" s="3">
        <v>0</v>
      </c>
      <c r="AB520" s="3">
        <v>0</v>
      </c>
      <c r="AC520" s="3">
        <v>62.909619499546103</v>
      </c>
      <c r="AD520" s="3">
        <v>0</v>
      </c>
      <c r="AE520" s="3">
        <v>0</v>
      </c>
      <c r="AF520" s="3">
        <v>0</v>
      </c>
      <c r="AG520" s="3">
        <v>0</v>
      </c>
      <c r="AH520" s="2">
        <v>0</v>
      </c>
      <c r="AI520" s="3">
        <v>0</v>
      </c>
      <c r="AJ520" s="3">
        <v>0</v>
      </c>
      <c r="AL520">
        <f t="shared" si="8"/>
        <v>0</v>
      </c>
    </row>
    <row r="521" spans="1:38" ht="14.45" customHeight="1" x14ac:dyDescent="0.25">
      <c r="A521">
        <v>67783</v>
      </c>
      <c r="B521" s="1">
        <v>45838</v>
      </c>
      <c r="C521">
        <v>2</v>
      </c>
      <c r="D521" s="16" t="s">
        <v>593</v>
      </c>
      <c r="E521" t="s">
        <v>63</v>
      </c>
      <c r="F521" s="6">
        <v>674</v>
      </c>
      <c r="G521" s="6">
        <v>2</v>
      </c>
      <c r="H521" s="6">
        <v>0</v>
      </c>
      <c r="I521" s="2">
        <v>2935138</v>
      </c>
      <c r="J521" s="2">
        <v>0</v>
      </c>
      <c r="K521" s="2">
        <v>4315790</v>
      </c>
      <c r="L521" s="2">
        <v>-3952</v>
      </c>
      <c r="M521" s="2">
        <v>3795278</v>
      </c>
      <c r="N521" s="2">
        <v>3795278</v>
      </c>
      <c r="O521" s="2">
        <v>0</v>
      </c>
      <c r="P521" s="2">
        <v>518244</v>
      </c>
      <c r="Q521" s="5">
        <v>0.1201</v>
      </c>
      <c r="R521" t="s">
        <v>42</v>
      </c>
      <c r="S521" s="3">
        <v>-0.183141441080312</v>
      </c>
      <c r="T521" s="3">
        <v>5.4718603083097204</v>
      </c>
      <c r="U521" s="3">
        <v>0.80549865648973895</v>
      </c>
      <c r="V521" s="3">
        <v>3.2626404618794802</v>
      </c>
      <c r="W521" s="3">
        <v>4.6198849934824197E-2</v>
      </c>
      <c r="X521" s="3">
        <v>0.96407732788032496</v>
      </c>
      <c r="Y521" s="3">
        <v>18.478361543983102</v>
      </c>
      <c r="Z521" s="3">
        <v>0</v>
      </c>
      <c r="AA521" s="3">
        <v>0</v>
      </c>
      <c r="AB521" s="3">
        <v>0</v>
      </c>
      <c r="AC521" s="3">
        <v>29.609063462309301</v>
      </c>
      <c r="AD521" s="3">
        <v>0</v>
      </c>
      <c r="AE521" s="3">
        <v>0</v>
      </c>
      <c r="AF521" s="3">
        <v>0</v>
      </c>
      <c r="AG521" s="3">
        <v>0</v>
      </c>
      <c r="AH521" s="2">
        <v>200000</v>
      </c>
      <c r="AI521" s="3">
        <v>0</v>
      </c>
      <c r="AJ521" s="3">
        <v>0</v>
      </c>
      <c r="AL521">
        <f t="shared" si="8"/>
        <v>0</v>
      </c>
    </row>
    <row r="522" spans="1:38" ht="14.45" hidden="1" customHeight="1" x14ac:dyDescent="0.25">
      <c r="A522">
        <v>21057</v>
      </c>
      <c r="B522" s="1">
        <v>45838</v>
      </c>
      <c r="C522">
        <v>1</v>
      </c>
      <c r="D522" s="16" t="s">
        <v>594</v>
      </c>
      <c r="E522" t="s">
        <v>45</v>
      </c>
      <c r="F522" s="6">
        <v>941</v>
      </c>
      <c r="G522" s="6">
        <v>3</v>
      </c>
      <c r="H522" s="6">
        <v>0</v>
      </c>
      <c r="I522" s="2">
        <v>3852990</v>
      </c>
      <c r="J522" s="2">
        <v>0</v>
      </c>
      <c r="K522" s="2">
        <v>5391177</v>
      </c>
      <c r="L522" s="2">
        <v>11999</v>
      </c>
      <c r="M522" s="2">
        <v>4770256</v>
      </c>
      <c r="N522" s="2">
        <v>4770256</v>
      </c>
      <c r="O522" s="2">
        <v>0</v>
      </c>
      <c r="P522" s="2">
        <v>619063</v>
      </c>
      <c r="Q522" s="5">
        <v>0.1148</v>
      </c>
      <c r="R522" t="s">
        <v>42</v>
      </c>
      <c r="S522" s="3">
        <v>0.445134708060967</v>
      </c>
      <c r="T522" s="3">
        <v>4.3338217239018499</v>
      </c>
      <c r="U522" s="3">
        <v>0.90060304837640803</v>
      </c>
      <c r="V522" s="3">
        <v>0.893098606536742</v>
      </c>
      <c r="W522" s="3">
        <v>0.18806173906498599</v>
      </c>
      <c r="X522" s="3">
        <v>0.57724001359982802</v>
      </c>
      <c r="Y522" s="3">
        <v>5.5585618911160903</v>
      </c>
      <c r="Z522" s="3">
        <v>0</v>
      </c>
      <c r="AA522" s="3">
        <v>0</v>
      </c>
      <c r="AB522" s="3">
        <v>0</v>
      </c>
      <c r="AC522" s="3">
        <v>26.8566771226395</v>
      </c>
      <c r="AD522" s="3">
        <v>0</v>
      </c>
      <c r="AE522" s="3">
        <v>0</v>
      </c>
      <c r="AF522" s="3">
        <v>0</v>
      </c>
      <c r="AG522" s="3">
        <v>0</v>
      </c>
      <c r="AH522" s="2">
        <v>500000</v>
      </c>
      <c r="AI522" s="3">
        <v>0</v>
      </c>
      <c r="AJ522" s="3">
        <v>0</v>
      </c>
      <c r="AL522">
        <f t="shared" si="8"/>
        <v>1</v>
      </c>
    </row>
    <row r="523" spans="1:38" ht="14.45" hidden="1" customHeight="1" x14ac:dyDescent="0.25">
      <c r="A523">
        <v>22754</v>
      </c>
      <c r="B523" s="1">
        <v>45838</v>
      </c>
      <c r="C523">
        <v>1</v>
      </c>
      <c r="D523" s="16" t="s">
        <v>595</v>
      </c>
      <c r="E523" t="s">
        <v>43</v>
      </c>
      <c r="F523" s="6">
        <v>5794</v>
      </c>
      <c r="G523" s="6">
        <v>12</v>
      </c>
      <c r="H523" s="6">
        <v>0</v>
      </c>
      <c r="I523" s="2">
        <v>27455446</v>
      </c>
      <c r="J523" s="2">
        <v>0</v>
      </c>
      <c r="K523" s="2">
        <v>61644023</v>
      </c>
      <c r="L523" s="2">
        <v>337120</v>
      </c>
      <c r="M523" s="2">
        <v>55690495</v>
      </c>
      <c r="N523" s="2">
        <v>54633801</v>
      </c>
      <c r="O523" s="2">
        <v>1056694</v>
      </c>
      <c r="P523" s="2">
        <v>5926531</v>
      </c>
      <c r="Q523" s="5">
        <v>9.6100000000000005E-2</v>
      </c>
      <c r="R523" t="s">
        <v>42</v>
      </c>
      <c r="S523" s="3">
        <v>1.09376378631226</v>
      </c>
      <c r="T523" s="3">
        <v>3.01702242892227</v>
      </c>
      <c r="U523" s="3">
        <v>0.73632946716964598</v>
      </c>
      <c r="V523" s="3">
        <v>0.36492577829549699</v>
      </c>
      <c r="W523" s="3">
        <v>0.170082831653873</v>
      </c>
      <c r="X523" s="3">
        <v>0.419960396928172</v>
      </c>
      <c r="Y523" s="3">
        <v>1.6905673825042</v>
      </c>
      <c r="Z523" s="3">
        <v>0.232260659735012</v>
      </c>
      <c r="AA523" s="3">
        <v>0</v>
      </c>
      <c r="AB523" s="3">
        <v>0</v>
      </c>
      <c r="AC523" s="3">
        <v>17.861989636854201</v>
      </c>
      <c r="AD523" s="3">
        <v>0</v>
      </c>
      <c r="AE523" s="3">
        <v>1.7141872781404901</v>
      </c>
      <c r="AF523" s="3">
        <v>0</v>
      </c>
      <c r="AG523" s="3">
        <v>-55.348634808457099</v>
      </c>
      <c r="AH523" s="2">
        <v>9000000</v>
      </c>
      <c r="AI523" s="3">
        <v>0</v>
      </c>
      <c r="AJ523" s="3">
        <v>0</v>
      </c>
      <c r="AL523">
        <f t="shared" si="8"/>
        <v>1</v>
      </c>
    </row>
    <row r="524" spans="1:38" ht="14.45" customHeight="1" x14ac:dyDescent="0.25">
      <c r="A524">
        <v>62352</v>
      </c>
      <c r="B524" s="1">
        <v>45838</v>
      </c>
      <c r="C524">
        <v>2</v>
      </c>
      <c r="D524" s="16" t="s">
        <v>596</v>
      </c>
      <c r="E524" t="s">
        <v>88</v>
      </c>
      <c r="F524" s="6">
        <v>17469</v>
      </c>
      <c r="G524" s="6">
        <v>50</v>
      </c>
      <c r="H524" s="6">
        <v>10</v>
      </c>
      <c r="I524" s="2">
        <v>126314775</v>
      </c>
      <c r="J524" s="2">
        <v>431742</v>
      </c>
      <c r="K524" s="2">
        <v>233870450</v>
      </c>
      <c r="L524" s="2">
        <v>1802705</v>
      </c>
      <c r="M524" s="2">
        <v>204523227</v>
      </c>
      <c r="N524" s="2">
        <v>198360774</v>
      </c>
      <c r="O524" s="2">
        <v>6162453</v>
      </c>
      <c r="P524" s="2">
        <v>27809140</v>
      </c>
      <c r="Q524" s="5">
        <v>0.11890000000000001</v>
      </c>
      <c r="R524" t="s">
        <v>42</v>
      </c>
      <c r="S524" s="3">
        <v>1.5416269990501199</v>
      </c>
      <c r="T524" s="3">
        <v>3.7279981288786201</v>
      </c>
      <c r="U524" s="3">
        <v>0.68088148990633401</v>
      </c>
      <c r="V524" s="3">
        <v>0.61277392134055597</v>
      </c>
      <c r="W524" s="3">
        <v>0.123877036554116</v>
      </c>
      <c r="X524" s="3">
        <v>0.26747068979064398</v>
      </c>
      <c r="Y524" s="3">
        <v>2.7833438934105801</v>
      </c>
      <c r="Z524" s="3">
        <v>0.28040061648796</v>
      </c>
      <c r="AA524" s="3">
        <v>0</v>
      </c>
      <c r="AB524" s="3">
        <v>1.5525183446881099</v>
      </c>
      <c r="AC524" s="3">
        <v>15.3594175749865</v>
      </c>
      <c r="AD524" s="3">
        <v>-1.26989903319556</v>
      </c>
      <c r="AE524" s="3">
        <v>2.6349857367615299</v>
      </c>
      <c r="AF524" s="3">
        <v>0</v>
      </c>
      <c r="AG524" s="3">
        <v>-0.61035328672515599</v>
      </c>
      <c r="AH524" s="2">
        <v>32271682</v>
      </c>
      <c r="AI524" s="3">
        <v>0</v>
      </c>
      <c r="AJ524" s="3">
        <v>0</v>
      </c>
      <c r="AL524">
        <f t="shared" si="8"/>
        <v>1</v>
      </c>
    </row>
    <row r="525" spans="1:38" ht="14.45" hidden="1" customHeight="1" x14ac:dyDescent="0.25">
      <c r="A525">
        <v>18882</v>
      </c>
      <c r="B525" s="1">
        <v>45838</v>
      </c>
      <c r="C525">
        <v>1</v>
      </c>
      <c r="D525" s="16" t="s">
        <v>597</v>
      </c>
      <c r="E525" t="s">
        <v>67</v>
      </c>
      <c r="F525" s="6">
        <v>680</v>
      </c>
      <c r="G525" s="6">
        <v>0</v>
      </c>
      <c r="H525" s="6">
        <v>1</v>
      </c>
      <c r="I525" s="2">
        <v>255506</v>
      </c>
      <c r="J525" s="2">
        <v>0</v>
      </c>
      <c r="K525" s="2">
        <v>774917</v>
      </c>
      <c r="L525" s="2">
        <v>-12340</v>
      </c>
      <c r="M525" s="2">
        <v>637197</v>
      </c>
      <c r="N525" s="2">
        <v>637197</v>
      </c>
      <c r="O525" s="2">
        <v>0</v>
      </c>
      <c r="P525" s="2">
        <v>134382</v>
      </c>
      <c r="Q525" s="5">
        <v>0.1734</v>
      </c>
      <c r="R525" t="s">
        <v>42</v>
      </c>
      <c r="S525" s="3">
        <v>-3.18485721696646</v>
      </c>
      <c r="T525" s="3">
        <v>4.24793881151143</v>
      </c>
      <c r="U525" s="3">
        <v>1.9801429706116001</v>
      </c>
      <c r="V525" s="3">
        <v>0</v>
      </c>
      <c r="W525" s="3">
        <v>0</v>
      </c>
      <c r="X525" s="3">
        <v>3.28446298717056</v>
      </c>
      <c r="Y525" s="3">
        <v>0</v>
      </c>
      <c r="Z525" s="3">
        <v>0</v>
      </c>
      <c r="AA525" s="3">
        <v>0</v>
      </c>
      <c r="AB525" s="3">
        <v>0</v>
      </c>
      <c r="AC525" s="3">
        <v>67.128092427963296</v>
      </c>
      <c r="AD525" s="3">
        <v>0</v>
      </c>
      <c r="AE525" s="3">
        <v>0</v>
      </c>
      <c r="AF525" s="3">
        <v>0</v>
      </c>
      <c r="AG525" s="3">
        <v>0</v>
      </c>
      <c r="AH525" s="2">
        <v>0</v>
      </c>
      <c r="AI525" s="3">
        <v>0</v>
      </c>
      <c r="AJ525" s="3">
        <v>0</v>
      </c>
      <c r="AL525">
        <f t="shared" si="8"/>
        <v>0</v>
      </c>
    </row>
    <row r="526" spans="1:38" ht="14.45" hidden="1" customHeight="1" x14ac:dyDescent="0.25">
      <c r="A526">
        <v>13833</v>
      </c>
      <c r="B526" s="1">
        <v>45838</v>
      </c>
      <c r="C526">
        <v>1</v>
      </c>
      <c r="D526" s="16" t="s">
        <v>598</v>
      </c>
      <c r="E526" t="s">
        <v>251</v>
      </c>
      <c r="F526" s="6">
        <v>758</v>
      </c>
      <c r="G526" s="6">
        <v>2</v>
      </c>
      <c r="H526" s="6">
        <v>1</v>
      </c>
      <c r="I526" s="2">
        <v>7300596</v>
      </c>
      <c r="J526" s="2">
        <v>0</v>
      </c>
      <c r="K526" s="2">
        <v>9384874</v>
      </c>
      <c r="L526" s="2">
        <v>23546</v>
      </c>
      <c r="M526" s="2">
        <v>8313602</v>
      </c>
      <c r="N526" s="2">
        <v>8312601</v>
      </c>
      <c r="O526" s="2">
        <v>1001</v>
      </c>
      <c r="P526" s="2">
        <v>1105365</v>
      </c>
      <c r="Q526" s="5">
        <v>0.1178</v>
      </c>
      <c r="R526" t="s">
        <v>42</v>
      </c>
      <c r="S526" s="3">
        <v>0.50178617208925802</v>
      </c>
      <c r="T526" s="3">
        <v>3.8712293846459702</v>
      </c>
      <c r="U526" s="3">
        <v>0.85200054178518203</v>
      </c>
      <c r="V526" s="3">
        <v>0.101306797417635</v>
      </c>
      <c r="W526" s="3">
        <v>0</v>
      </c>
      <c r="X526" s="3">
        <v>0.55998167820819</v>
      </c>
      <c r="Y526" s="3">
        <v>0.66910025195297496</v>
      </c>
      <c r="Z526" s="3">
        <v>0</v>
      </c>
      <c r="AA526" s="3">
        <v>0</v>
      </c>
      <c r="AB526" s="3">
        <v>0</v>
      </c>
      <c r="AC526" s="3">
        <v>12.157488741990599</v>
      </c>
      <c r="AD526" s="3">
        <v>0</v>
      </c>
      <c r="AE526" s="3">
        <v>1.0666099512896999E-2</v>
      </c>
      <c r="AF526" s="3">
        <v>0</v>
      </c>
      <c r="AG526" s="3">
        <v>0</v>
      </c>
      <c r="AH526" s="2">
        <v>790000</v>
      </c>
      <c r="AI526" s="3">
        <v>0</v>
      </c>
      <c r="AJ526" s="3">
        <v>0</v>
      </c>
      <c r="AL526">
        <f t="shared" si="8"/>
        <v>1</v>
      </c>
    </row>
    <row r="527" spans="1:38" ht="14.45" customHeight="1" x14ac:dyDescent="0.25">
      <c r="A527">
        <v>67581</v>
      </c>
      <c r="B527" s="1">
        <v>45838</v>
      </c>
      <c r="C527">
        <v>2</v>
      </c>
      <c r="D527" s="16" t="s">
        <v>599</v>
      </c>
      <c r="E527" t="s">
        <v>55</v>
      </c>
      <c r="F527" s="6">
        <v>4347</v>
      </c>
      <c r="G527" s="6">
        <v>11</v>
      </c>
      <c r="H527" s="6">
        <v>0</v>
      </c>
      <c r="I527" s="2">
        <v>27789865</v>
      </c>
      <c r="J527" s="2">
        <v>0</v>
      </c>
      <c r="K527" s="2">
        <v>42545610</v>
      </c>
      <c r="L527" s="2">
        <v>294019</v>
      </c>
      <c r="M527" s="2">
        <v>35720770</v>
      </c>
      <c r="N527" s="2">
        <v>35720770</v>
      </c>
      <c r="O527" s="2">
        <v>0</v>
      </c>
      <c r="P527" s="2">
        <v>6548170</v>
      </c>
      <c r="Q527" s="5">
        <v>0.15359999999999999</v>
      </c>
      <c r="R527" t="s">
        <v>42</v>
      </c>
      <c r="S527" s="3">
        <v>1.38213554817994</v>
      </c>
      <c r="T527" s="3">
        <v>4.2094871832840104</v>
      </c>
      <c r="U527" s="3">
        <v>0.63352996155836705</v>
      </c>
      <c r="V527" s="3">
        <v>1.46775092286343</v>
      </c>
      <c r="W527" s="3">
        <v>0.87079948031413601</v>
      </c>
      <c r="X527" s="3">
        <v>1.3910718889782301</v>
      </c>
      <c r="Y527" s="3">
        <v>6.2290074936967104</v>
      </c>
      <c r="Z527" s="3">
        <v>2.2860280047708001</v>
      </c>
      <c r="AA527" s="3">
        <v>0</v>
      </c>
      <c r="AB527" s="3">
        <v>0</v>
      </c>
      <c r="AC527" s="3">
        <v>29.105519934959201</v>
      </c>
      <c r="AD527" s="3">
        <v>0</v>
      </c>
      <c r="AE527" s="3">
        <v>0</v>
      </c>
      <c r="AF527" s="3">
        <v>0</v>
      </c>
      <c r="AG527" s="3">
        <v>0</v>
      </c>
      <c r="AH527" s="2">
        <v>2100000</v>
      </c>
      <c r="AI527" s="3">
        <v>0</v>
      </c>
      <c r="AJ527" s="3">
        <v>0</v>
      </c>
      <c r="AL527">
        <f t="shared" si="8"/>
        <v>1</v>
      </c>
    </row>
    <row r="528" spans="1:38" ht="14.45" customHeight="1" x14ac:dyDescent="0.25">
      <c r="A528">
        <v>62441</v>
      </c>
      <c r="B528" s="1">
        <v>45838</v>
      </c>
      <c r="C528">
        <v>2</v>
      </c>
      <c r="D528" s="16" t="s">
        <v>600</v>
      </c>
      <c r="E528" t="s">
        <v>80</v>
      </c>
      <c r="F528" s="6">
        <v>131</v>
      </c>
      <c r="G528" s="6">
        <v>0</v>
      </c>
      <c r="H528" s="6">
        <v>1</v>
      </c>
      <c r="I528" s="2">
        <v>585374</v>
      </c>
      <c r="J528" s="2">
        <v>0</v>
      </c>
      <c r="K528" s="2">
        <v>1261660</v>
      </c>
      <c r="L528" s="2">
        <v>-21890</v>
      </c>
      <c r="M528" s="2">
        <v>907753</v>
      </c>
      <c r="N528" s="2">
        <v>907753</v>
      </c>
      <c r="O528" s="2">
        <v>0</v>
      </c>
      <c r="P528" s="2">
        <v>350796</v>
      </c>
      <c r="Q528" s="5">
        <v>0.27800000000000002</v>
      </c>
      <c r="R528" t="s">
        <v>42</v>
      </c>
      <c r="S528" s="3">
        <v>-3.4700315457413198</v>
      </c>
      <c r="T528" s="3">
        <v>3.55816939587528</v>
      </c>
      <c r="U528" s="3">
        <v>0.62036092447321201</v>
      </c>
      <c r="V528" s="3">
        <v>2.2020110220132798</v>
      </c>
      <c r="W528" s="3">
        <v>2.2020110220132798</v>
      </c>
      <c r="X528" s="3">
        <v>5.9790834577552099</v>
      </c>
      <c r="Y528" s="3">
        <v>3.6745002793646502</v>
      </c>
      <c r="Z528" s="3">
        <v>2.8002029669665598</v>
      </c>
      <c r="AA528" s="3">
        <v>0</v>
      </c>
      <c r="AB528" s="3">
        <v>0</v>
      </c>
      <c r="AC528" s="3">
        <v>48.016502068703097</v>
      </c>
      <c r="AD528" s="3">
        <v>0</v>
      </c>
      <c r="AE528" s="3">
        <v>0</v>
      </c>
      <c r="AF528" s="3">
        <v>0</v>
      </c>
      <c r="AG528" s="3">
        <v>0</v>
      </c>
      <c r="AH528" s="2">
        <v>0</v>
      </c>
      <c r="AI528" s="3">
        <v>0</v>
      </c>
      <c r="AJ528" s="3">
        <v>0</v>
      </c>
      <c r="AL528">
        <f t="shared" si="8"/>
        <v>0</v>
      </c>
    </row>
    <row r="529" spans="1:38" ht="14.45" customHeight="1" x14ac:dyDescent="0.25">
      <c r="A529">
        <v>62896</v>
      </c>
      <c r="B529" s="1">
        <v>45838</v>
      </c>
      <c r="C529">
        <v>2</v>
      </c>
      <c r="D529" s="16" t="s">
        <v>600</v>
      </c>
      <c r="E529" t="s">
        <v>80</v>
      </c>
      <c r="F529" s="6">
        <v>64</v>
      </c>
      <c r="G529" s="6">
        <v>0</v>
      </c>
      <c r="H529" s="6">
        <v>1</v>
      </c>
      <c r="I529" s="2">
        <v>164782</v>
      </c>
      <c r="J529" s="2">
        <v>0</v>
      </c>
      <c r="K529" s="2">
        <v>419115</v>
      </c>
      <c r="L529" s="2">
        <v>1150</v>
      </c>
      <c r="M529" s="2">
        <v>352844</v>
      </c>
      <c r="N529" s="2">
        <v>352844</v>
      </c>
      <c r="O529" s="2">
        <v>0</v>
      </c>
      <c r="P529" s="2">
        <v>65574</v>
      </c>
      <c r="Q529" s="5">
        <v>0.1565</v>
      </c>
      <c r="R529" t="s">
        <v>42</v>
      </c>
      <c r="S529" s="3">
        <v>0.54877539577442902</v>
      </c>
      <c r="T529" s="3">
        <v>3.7813010748839799</v>
      </c>
      <c r="U529" s="3">
        <v>1.3671875</v>
      </c>
      <c r="V529" s="3">
        <v>0</v>
      </c>
      <c r="W529" s="3">
        <v>0</v>
      </c>
      <c r="X529" s="3">
        <v>3.8960566081246699</v>
      </c>
      <c r="Y529" s="3">
        <v>0</v>
      </c>
      <c r="Z529" s="3">
        <v>0</v>
      </c>
      <c r="AA529" s="3">
        <v>0</v>
      </c>
      <c r="AB529" s="3">
        <v>0</v>
      </c>
      <c r="AC529" s="3">
        <v>61.247867530391403</v>
      </c>
      <c r="AD529" s="3">
        <v>0</v>
      </c>
      <c r="AE529" s="3">
        <v>0</v>
      </c>
      <c r="AF529" s="3">
        <v>0</v>
      </c>
      <c r="AG529" s="3">
        <v>0</v>
      </c>
      <c r="AH529" s="2">
        <v>0</v>
      </c>
      <c r="AI529" s="3">
        <v>0</v>
      </c>
      <c r="AJ529" s="3">
        <v>0</v>
      </c>
      <c r="AL529">
        <f t="shared" si="8"/>
        <v>1</v>
      </c>
    </row>
    <row r="530" spans="1:38" ht="14.45" customHeight="1" x14ac:dyDescent="0.25">
      <c r="A530">
        <v>68409</v>
      </c>
      <c r="B530" s="1">
        <v>45838</v>
      </c>
      <c r="C530">
        <v>2</v>
      </c>
      <c r="D530" s="16" t="s">
        <v>601</v>
      </c>
      <c r="E530" t="s">
        <v>71</v>
      </c>
      <c r="F530" s="6">
        <v>27592</v>
      </c>
      <c r="G530" s="6">
        <v>79</v>
      </c>
      <c r="H530" s="6">
        <v>1</v>
      </c>
      <c r="I530" s="2">
        <v>299389263</v>
      </c>
      <c r="J530" s="2">
        <v>5790817</v>
      </c>
      <c r="K530" s="2">
        <v>526311725</v>
      </c>
      <c r="L530" s="2">
        <v>2047889</v>
      </c>
      <c r="M530" s="2">
        <v>470570244</v>
      </c>
      <c r="N530" s="2">
        <v>435350333</v>
      </c>
      <c r="O530" s="2">
        <v>35219911</v>
      </c>
      <c r="P530" s="2">
        <v>51110004</v>
      </c>
      <c r="Q530" s="5">
        <v>9.7100000000000006E-2</v>
      </c>
      <c r="R530" t="s">
        <v>42</v>
      </c>
      <c r="S530" s="3">
        <v>0.77820382967907498</v>
      </c>
      <c r="T530" s="3">
        <v>3.3303498986270901</v>
      </c>
      <c r="U530" s="3">
        <v>0.725566141868487</v>
      </c>
      <c r="V530" s="3">
        <v>0.76096783738032703</v>
      </c>
      <c r="W530" s="3">
        <v>0.29356664003010702</v>
      </c>
      <c r="X530" s="3">
        <v>0.81057115264684698</v>
      </c>
      <c r="Y530" s="3">
        <v>4.4575539457989501</v>
      </c>
      <c r="Z530" s="3">
        <v>1.4096770565699801</v>
      </c>
      <c r="AA530" s="3">
        <v>0</v>
      </c>
      <c r="AB530" s="3">
        <v>11.330104767747599</v>
      </c>
      <c r="AC530" s="3">
        <v>22.801802486919701</v>
      </c>
      <c r="AD530" s="3">
        <v>-9.0527345683635598</v>
      </c>
      <c r="AE530" s="3">
        <v>6.6918347676939902</v>
      </c>
      <c r="AF530" s="3">
        <v>0</v>
      </c>
      <c r="AG530" s="3">
        <v>0</v>
      </c>
      <c r="AH530" s="2">
        <v>141720589</v>
      </c>
      <c r="AI530" s="3">
        <v>7.8262564800425399E-2</v>
      </c>
      <c r="AJ530" s="3">
        <v>0.125861856712044</v>
      </c>
      <c r="AL530">
        <f t="shared" si="8"/>
        <v>1</v>
      </c>
    </row>
    <row r="531" spans="1:38" ht="14.45" hidden="1" customHeight="1" x14ac:dyDescent="0.25">
      <c r="A531">
        <v>8523</v>
      </c>
      <c r="B531" s="1">
        <v>45838</v>
      </c>
      <c r="C531">
        <v>1</v>
      </c>
      <c r="D531" s="16" t="s">
        <v>602</v>
      </c>
      <c r="E531" t="s">
        <v>59</v>
      </c>
      <c r="F531" s="6">
        <v>16540</v>
      </c>
      <c r="G531" s="6">
        <v>56</v>
      </c>
      <c r="H531" s="6">
        <v>0</v>
      </c>
      <c r="I531" s="2">
        <v>192825687</v>
      </c>
      <c r="J531" s="2">
        <v>25043861</v>
      </c>
      <c r="K531" s="2">
        <v>230281890</v>
      </c>
      <c r="L531" s="2">
        <v>383108</v>
      </c>
      <c r="M531" s="2">
        <v>206367491</v>
      </c>
      <c r="N531" s="2">
        <v>188810393</v>
      </c>
      <c r="O531" s="2">
        <v>17557098</v>
      </c>
      <c r="P531" s="2">
        <v>23353900</v>
      </c>
      <c r="Q531" s="5">
        <v>0.1012</v>
      </c>
      <c r="R531" t="s">
        <v>42</v>
      </c>
      <c r="S531" s="3">
        <v>0.33272959501939098</v>
      </c>
      <c r="T531" s="3">
        <v>3.8899967340028301</v>
      </c>
      <c r="U531" s="3">
        <v>0.74739320237352402</v>
      </c>
      <c r="V531" s="3">
        <v>1.9932557014564101</v>
      </c>
      <c r="W531" s="3">
        <v>0.570258048659254</v>
      </c>
      <c r="X531" s="3">
        <v>0.93057415115030795</v>
      </c>
      <c r="Y531" s="3">
        <v>16.457675163463101</v>
      </c>
      <c r="Z531" s="3">
        <v>3.2237741876089201</v>
      </c>
      <c r="AA531" s="3">
        <v>91.497822633478805</v>
      </c>
      <c r="AB531" s="3">
        <v>107.236311708109</v>
      </c>
      <c r="AC531" s="3">
        <v>4.7520732090569497</v>
      </c>
      <c r="AD531" s="3">
        <v>-2.6252917071666801</v>
      </c>
      <c r="AE531" s="3">
        <v>7.6241766124118602</v>
      </c>
      <c r="AF531" s="3">
        <v>0.61939825142133398</v>
      </c>
      <c r="AG531" s="3">
        <v>0</v>
      </c>
      <c r="AH531" s="2">
        <v>15061681</v>
      </c>
      <c r="AI531" s="3">
        <v>0</v>
      </c>
      <c r="AJ531" s="3">
        <v>0.64229100921045301</v>
      </c>
      <c r="AL531">
        <f t="shared" si="8"/>
        <v>1</v>
      </c>
    </row>
    <row r="532" spans="1:38" ht="14.45" hidden="1" customHeight="1" x14ac:dyDescent="0.25">
      <c r="A532">
        <v>15589</v>
      </c>
      <c r="B532" s="1">
        <v>45838</v>
      </c>
      <c r="C532">
        <v>1</v>
      </c>
      <c r="D532" s="16" t="s">
        <v>603</v>
      </c>
      <c r="E532" t="s">
        <v>80</v>
      </c>
      <c r="F532" s="6">
        <v>3387</v>
      </c>
      <c r="G532" s="6">
        <v>4</v>
      </c>
      <c r="H532" s="6">
        <v>0</v>
      </c>
      <c r="I532" s="2">
        <v>7047145</v>
      </c>
      <c r="J532" s="2">
        <v>0</v>
      </c>
      <c r="K532" s="2">
        <v>17060669</v>
      </c>
      <c r="L532" s="2">
        <v>84704</v>
      </c>
      <c r="M532" s="2">
        <v>13017591</v>
      </c>
      <c r="N532" s="2">
        <v>13017591</v>
      </c>
      <c r="O532" s="2">
        <v>0</v>
      </c>
      <c r="P532" s="2">
        <v>3835960</v>
      </c>
      <c r="Q532" s="5">
        <v>0.22470000000000001</v>
      </c>
      <c r="R532" t="s">
        <v>42</v>
      </c>
      <c r="S532" s="3">
        <v>0.99297395664847599</v>
      </c>
      <c r="T532" s="3">
        <v>4.2208192421997097</v>
      </c>
      <c r="U532" s="3">
        <v>0.75122653785738003</v>
      </c>
      <c r="V532" s="3">
        <v>2.1759733906425902</v>
      </c>
      <c r="W532" s="3">
        <v>0.31055129417657801</v>
      </c>
      <c r="X532" s="3">
        <v>1.30486885114468</v>
      </c>
      <c r="Y532" s="3">
        <v>3.9975390775711901</v>
      </c>
      <c r="Z532" s="3">
        <v>1.09323350608453</v>
      </c>
      <c r="AA532" s="3">
        <v>0</v>
      </c>
      <c r="AB532" s="3">
        <v>0</v>
      </c>
      <c r="AC532" s="3">
        <v>24.8258201363616</v>
      </c>
      <c r="AD532" s="3">
        <v>0</v>
      </c>
      <c r="AE532" s="3">
        <v>0</v>
      </c>
      <c r="AF532" s="3">
        <v>0</v>
      </c>
      <c r="AG532" s="3">
        <v>0</v>
      </c>
      <c r="AH532" s="2">
        <v>200000</v>
      </c>
      <c r="AI532" s="3">
        <v>0</v>
      </c>
      <c r="AJ532" s="3">
        <v>0</v>
      </c>
      <c r="AL532">
        <f t="shared" si="8"/>
        <v>1</v>
      </c>
    </row>
    <row r="533" spans="1:38" ht="14.45" hidden="1" customHeight="1" x14ac:dyDescent="0.25">
      <c r="A533">
        <v>6930</v>
      </c>
      <c r="B533" s="1">
        <v>45838</v>
      </c>
      <c r="C533">
        <v>1</v>
      </c>
      <c r="D533" s="16" t="s">
        <v>604</v>
      </c>
      <c r="E533" t="s">
        <v>43</v>
      </c>
      <c r="F533" s="6">
        <v>1496</v>
      </c>
      <c r="G533" s="6">
        <v>2</v>
      </c>
      <c r="H533" s="6">
        <v>6</v>
      </c>
      <c r="I533" s="2">
        <v>10945137</v>
      </c>
      <c r="J533" s="2">
        <v>0</v>
      </c>
      <c r="K533" s="2">
        <v>19198755</v>
      </c>
      <c r="L533" s="2">
        <v>490</v>
      </c>
      <c r="M533" s="2">
        <v>17601620</v>
      </c>
      <c r="N533" s="2">
        <v>17601620</v>
      </c>
      <c r="O533" s="2">
        <v>0</v>
      </c>
      <c r="P533" s="2">
        <v>1552009</v>
      </c>
      <c r="Q533" s="5">
        <v>8.0799999999999997E-2</v>
      </c>
      <c r="R533" t="s">
        <v>42</v>
      </c>
      <c r="S533" s="3">
        <v>5.1044976614369004E-3</v>
      </c>
      <c r="T533" s="3">
        <v>3.2131771044528699</v>
      </c>
      <c r="U533" s="3">
        <v>0.94733533972405903</v>
      </c>
      <c r="V533" s="3">
        <v>2.5335361265921099</v>
      </c>
      <c r="W533" s="3">
        <v>1.5360429019755499</v>
      </c>
      <c r="X533" s="3">
        <v>0.812196320612524</v>
      </c>
      <c r="Y533" s="3">
        <v>17.867099997487099</v>
      </c>
      <c r="Z533" s="3">
        <v>1.0614629167743199</v>
      </c>
      <c r="AA533" s="3">
        <v>0</v>
      </c>
      <c r="AB533" s="3">
        <v>0</v>
      </c>
      <c r="AC533" s="3">
        <v>31.826662718493999</v>
      </c>
      <c r="AD533" s="3">
        <v>0</v>
      </c>
      <c r="AE533" s="3">
        <v>0</v>
      </c>
      <c r="AF533" s="3">
        <v>0</v>
      </c>
      <c r="AG533" s="3">
        <v>0</v>
      </c>
      <c r="AH533" s="2">
        <v>500000</v>
      </c>
      <c r="AI533" s="3">
        <v>0</v>
      </c>
      <c r="AJ533" s="3">
        <v>0</v>
      </c>
      <c r="AL533">
        <f t="shared" si="8"/>
        <v>1</v>
      </c>
    </row>
    <row r="534" spans="1:38" ht="14.45" customHeight="1" x14ac:dyDescent="0.25">
      <c r="A534">
        <v>95071</v>
      </c>
      <c r="B534" s="1">
        <v>45838</v>
      </c>
      <c r="C534">
        <v>3</v>
      </c>
      <c r="D534" s="16" t="s">
        <v>605</v>
      </c>
      <c r="E534" t="s">
        <v>71</v>
      </c>
      <c r="F534" s="6">
        <v>22422</v>
      </c>
      <c r="G534" s="6">
        <v>34</v>
      </c>
      <c r="H534" s="6">
        <v>0</v>
      </c>
      <c r="I534" s="2">
        <v>284848562</v>
      </c>
      <c r="J534" s="2">
        <v>4474735</v>
      </c>
      <c r="K534" s="2">
        <v>374161972</v>
      </c>
      <c r="L534" s="2">
        <v>1589466</v>
      </c>
      <c r="M534" s="2">
        <v>338539133</v>
      </c>
      <c r="N534" s="2">
        <v>0</v>
      </c>
      <c r="O534" s="2">
        <v>0</v>
      </c>
      <c r="P534" s="2">
        <v>32953230</v>
      </c>
      <c r="Q534" s="5">
        <v>8.8099999999999998E-2</v>
      </c>
      <c r="R534" t="s">
        <v>42</v>
      </c>
      <c r="S534" s="3">
        <v>0.84961386722646404</v>
      </c>
      <c r="T534" s="3">
        <v>3.90191229802477</v>
      </c>
      <c r="U534" s="3">
        <v>0.818722278094977</v>
      </c>
      <c r="V534" s="3">
        <v>0.23874054171984899</v>
      </c>
      <c r="W534" s="3">
        <v>4.8036401882906497E-2</v>
      </c>
      <c r="X534" s="3">
        <v>0.62893454241836799</v>
      </c>
      <c r="Y534" s="3">
        <v>2.0636793419036601</v>
      </c>
      <c r="Z534" s="3">
        <v>0.786927411971452</v>
      </c>
      <c r="AA534" s="3">
        <v>13.175837391357399</v>
      </c>
      <c r="AB534" s="3">
        <v>13.579048245043101</v>
      </c>
      <c r="AC534" s="3">
        <v>17.864235812825999</v>
      </c>
      <c r="AD534" s="3">
        <v>0</v>
      </c>
      <c r="AE534" s="3">
        <v>0</v>
      </c>
      <c r="AF534" s="3">
        <v>0</v>
      </c>
      <c r="AG534" s="3">
        <v>0</v>
      </c>
      <c r="AH534" s="2">
        <v>39262300</v>
      </c>
      <c r="AI534" s="3">
        <v>0.726635901852413</v>
      </c>
      <c r="AJ534" s="3">
        <v>0.726635901852413</v>
      </c>
      <c r="AL534">
        <f t="shared" si="8"/>
        <v>1</v>
      </c>
    </row>
    <row r="535" spans="1:38" ht="14.45" hidden="1" customHeight="1" x14ac:dyDescent="0.25">
      <c r="A535">
        <v>14499</v>
      </c>
      <c r="B535" s="1">
        <v>45838</v>
      </c>
      <c r="C535">
        <v>1</v>
      </c>
      <c r="D535" s="16" t="s">
        <v>606</v>
      </c>
      <c r="E535" t="s">
        <v>71</v>
      </c>
      <c r="F535" s="6">
        <v>4830</v>
      </c>
      <c r="G535" s="6">
        <v>13</v>
      </c>
      <c r="H535" s="6">
        <v>1</v>
      </c>
      <c r="I535" s="2">
        <v>55491732</v>
      </c>
      <c r="J535" s="2">
        <v>0</v>
      </c>
      <c r="K535" s="2">
        <v>75137718</v>
      </c>
      <c r="L535" s="2">
        <v>54369</v>
      </c>
      <c r="M535" s="2">
        <v>67930155</v>
      </c>
      <c r="N535" s="2">
        <v>65605304</v>
      </c>
      <c r="O535" s="2">
        <v>2324851</v>
      </c>
      <c r="P535" s="2">
        <v>7052216</v>
      </c>
      <c r="Q535" s="5">
        <v>9.3899999999999997E-2</v>
      </c>
      <c r="R535" t="s">
        <v>42</v>
      </c>
      <c r="S535" s="3">
        <v>0.14471826253759801</v>
      </c>
      <c r="T535" s="3">
        <v>3.3023547507791</v>
      </c>
      <c r="U535" s="3">
        <v>0.92176991688520404</v>
      </c>
      <c r="V535" s="3">
        <v>1.03652918960972</v>
      </c>
      <c r="W535" s="3">
        <v>6.8253411156818794E-2</v>
      </c>
      <c r="X535" s="3">
        <v>0.16413616356397001</v>
      </c>
      <c r="Y535" s="3">
        <v>8.1561313493517495</v>
      </c>
      <c r="Z535" s="3">
        <v>0.87715691067885604</v>
      </c>
      <c r="AA535" s="3">
        <v>0</v>
      </c>
      <c r="AB535" s="3">
        <v>0</v>
      </c>
      <c r="AC535" s="3">
        <v>7.7291886878970697</v>
      </c>
      <c r="AD535" s="3">
        <v>-8.4294355136030994</v>
      </c>
      <c r="AE535" s="3">
        <v>3.0941197868159902</v>
      </c>
      <c r="AF535" s="3">
        <v>0</v>
      </c>
      <c r="AG535" s="3">
        <v>0</v>
      </c>
      <c r="AH535" s="2">
        <v>13378333</v>
      </c>
      <c r="AI535" s="3">
        <v>4.5375808114782599</v>
      </c>
      <c r="AJ535" s="3">
        <v>4.5375808114782599</v>
      </c>
      <c r="AL535">
        <f t="shared" si="8"/>
        <v>1</v>
      </c>
    </row>
    <row r="536" spans="1:38" ht="14.45" hidden="1" customHeight="1" x14ac:dyDescent="0.25">
      <c r="A536">
        <v>18962</v>
      </c>
      <c r="B536" s="1">
        <v>45838</v>
      </c>
      <c r="C536">
        <v>1</v>
      </c>
      <c r="D536" s="16" t="s">
        <v>607</v>
      </c>
      <c r="E536" t="s">
        <v>80</v>
      </c>
      <c r="F536" s="6">
        <v>2146</v>
      </c>
      <c r="G536" s="6">
        <v>5</v>
      </c>
      <c r="H536" s="6">
        <v>0</v>
      </c>
      <c r="I536" s="2">
        <v>10408774</v>
      </c>
      <c r="J536" s="2">
        <v>0</v>
      </c>
      <c r="K536" s="2">
        <v>17144042</v>
      </c>
      <c r="L536" s="2">
        <v>79514</v>
      </c>
      <c r="M536" s="2">
        <v>14187920</v>
      </c>
      <c r="N536" s="2">
        <v>14183234</v>
      </c>
      <c r="O536" s="2">
        <v>4686</v>
      </c>
      <c r="P536" s="2">
        <v>2949528</v>
      </c>
      <c r="Q536" s="5">
        <v>0.17199999999999999</v>
      </c>
      <c r="R536" t="s">
        <v>42</v>
      </c>
      <c r="S536" s="3">
        <v>0.92759922076719104</v>
      </c>
      <c r="T536" s="3">
        <v>5.2802017167246804</v>
      </c>
      <c r="U536" s="3">
        <v>0.64431256618425703</v>
      </c>
      <c r="V536" s="3">
        <v>4.0884257838627303</v>
      </c>
      <c r="W536" s="3">
        <v>2.36971232154719</v>
      </c>
      <c r="X536" s="3">
        <v>0.90617780729987996</v>
      </c>
      <c r="Y536" s="3">
        <v>14.4279016846085</v>
      </c>
      <c r="Z536" s="3">
        <v>2.3955697318350602</v>
      </c>
      <c r="AA536" s="3">
        <v>0</v>
      </c>
      <c r="AB536" s="3">
        <v>0</v>
      </c>
      <c r="AC536" s="3">
        <v>29.167526537790799</v>
      </c>
      <c r="AD536" s="3">
        <v>0</v>
      </c>
      <c r="AE536" s="3">
        <v>2.7333110826489999E-2</v>
      </c>
      <c r="AF536" s="3">
        <v>0</v>
      </c>
      <c r="AG536" s="3">
        <v>0</v>
      </c>
      <c r="AH536" s="2">
        <v>2700000</v>
      </c>
      <c r="AI536" s="3">
        <v>0</v>
      </c>
      <c r="AJ536" s="3">
        <v>0</v>
      </c>
      <c r="AL536">
        <f t="shared" si="8"/>
        <v>1</v>
      </c>
    </row>
    <row r="537" spans="1:38" ht="14.45" customHeight="1" x14ac:dyDescent="0.25">
      <c r="A537">
        <v>63142</v>
      </c>
      <c r="B537" s="1">
        <v>45838</v>
      </c>
      <c r="C537">
        <v>2</v>
      </c>
      <c r="D537" s="16" t="s">
        <v>608</v>
      </c>
      <c r="E537" t="s">
        <v>80</v>
      </c>
      <c r="F537" s="6">
        <v>4650</v>
      </c>
      <c r="G537" s="6">
        <v>13</v>
      </c>
      <c r="H537" s="6">
        <v>0</v>
      </c>
      <c r="I537" s="2">
        <v>24641524</v>
      </c>
      <c r="J537" s="2">
        <v>0</v>
      </c>
      <c r="K537" s="2">
        <v>58840082</v>
      </c>
      <c r="L537" s="2">
        <v>149857</v>
      </c>
      <c r="M537" s="2">
        <v>48796316</v>
      </c>
      <c r="N537" s="2">
        <v>48783500</v>
      </c>
      <c r="O537" s="2">
        <v>12816</v>
      </c>
      <c r="P537" s="2">
        <v>9800534</v>
      </c>
      <c r="Q537" s="5">
        <v>0.1666</v>
      </c>
      <c r="R537" t="s">
        <v>42</v>
      </c>
      <c r="S537" s="3">
        <v>0.50937046620703197</v>
      </c>
      <c r="T537" s="3">
        <v>3.9764492510394498</v>
      </c>
      <c r="U537" s="3">
        <v>0.82347593841643396</v>
      </c>
      <c r="V537" s="3">
        <v>1.44783658673059</v>
      </c>
      <c r="W537" s="3">
        <v>0.160217363179323</v>
      </c>
      <c r="X537" s="3">
        <v>0.85751595558781202</v>
      </c>
      <c r="Y537" s="3">
        <v>3.6403016407065198</v>
      </c>
      <c r="Z537" s="3">
        <v>0.50019723415071105</v>
      </c>
      <c r="AA537" s="3">
        <v>0</v>
      </c>
      <c r="AB537" s="3">
        <v>0</v>
      </c>
      <c r="AC537" s="3">
        <v>29.462081646996999</v>
      </c>
      <c r="AD537" s="3">
        <v>0</v>
      </c>
      <c r="AE537" s="3">
        <v>2.17810709373247E-2</v>
      </c>
      <c r="AF537" s="3">
        <v>0</v>
      </c>
      <c r="AG537" s="3">
        <v>0</v>
      </c>
      <c r="AH537" s="2">
        <v>6000000</v>
      </c>
      <c r="AI537" s="3">
        <v>0</v>
      </c>
      <c r="AJ537" s="3">
        <v>0</v>
      </c>
      <c r="AL537">
        <f t="shared" si="8"/>
        <v>1</v>
      </c>
    </row>
    <row r="538" spans="1:38" ht="14.45" hidden="1" customHeight="1" x14ac:dyDescent="0.25">
      <c r="A538">
        <v>2237</v>
      </c>
      <c r="B538" s="1">
        <v>45838</v>
      </c>
      <c r="C538">
        <v>1</v>
      </c>
      <c r="D538" s="16" t="s">
        <v>609</v>
      </c>
      <c r="E538" t="s">
        <v>194</v>
      </c>
      <c r="F538" s="6">
        <v>3638</v>
      </c>
      <c r="G538" s="6">
        <v>9</v>
      </c>
      <c r="H538" s="6">
        <v>1</v>
      </c>
      <c r="I538" s="2">
        <v>32061724</v>
      </c>
      <c r="J538" s="2">
        <v>0</v>
      </c>
      <c r="K538" s="2">
        <v>43267815</v>
      </c>
      <c r="L538" s="2">
        <v>187325</v>
      </c>
      <c r="M538" s="2">
        <v>38134270</v>
      </c>
      <c r="N538" s="2">
        <v>37096638</v>
      </c>
      <c r="O538" s="2">
        <v>1037632</v>
      </c>
      <c r="P538" s="2">
        <v>5295339</v>
      </c>
      <c r="Q538" s="5">
        <v>0.1222</v>
      </c>
      <c r="R538" t="s">
        <v>42</v>
      </c>
      <c r="S538" s="3">
        <v>0.86588610957128298</v>
      </c>
      <c r="T538" s="3">
        <v>4.2463896085346597</v>
      </c>
      <c r="U538" s="3">
        <v>0.75264680463808997</v>
      </c>
      <c r="V538" s="3">
        <v>2.9874875100290899</v>
      </c>
      <c r="W538" s="3">
        <v>1.1017935280086599</v>
      </c>
      <c r="X538" s="3">
        <v>0.89417524771905599</v>
      </c>
      <c r="Y538" s="3">
        <v>18.088360348600901</v>
      </c>
      <c r="Z538" s="3">
        <v>2.10264158725249</v>
      </c>
      <c r="AA538" s="3">
        <v>0</v>
      </c>
      <c r="AB538" s="3">
        <v>0</v>
      </c>
      <c r="AC538" s="3">
        <v>17.090569514545599</v>
      </c>
      <c r="AD538" s="3">
        <v>-2.11691829361633</v>
      </c>
      <c r="AE538" s="3">
        <v>2.3981613122825798</v>
      </c>
      <c r="AF538" s="3">
        <v>0</v>
      </c>
      <c r="AG538" s="3">
        <v>0</v>
      </c>
      <c r="AH538" s="2">
        <v>6522678</v>
      </c>
      <c r="AI538" s="3">
        <v>1.2511002600588901</v>
      </c>
      <c r="AJ538" s="3">
        <v>1.2511002600588901</v>
      </c>
      <c r="AL538">
        <f t="shared" si="8"/>
        <v>1</v>
      </c>
    </row>
    <row r="539" spans="1:38" ht="14.45" hidden="1" customHeight="1" x14ac:dyDescent="0.25">
      <c r="A539">
        <v>18623</v>
      </c>
      <c r="B539" s="1">
        <v>45838</v>
      </c>
      <c r="C539">
        <v>1</v>
      </c>
      <c r="D539" s="16" t="s">
        <v>610</v>
      </c>
      <c r="E539" t="s">
        <v>71</v>
      </c>
      <c r="F539" s="6">
        <v>7489</v>
      </c>
      <c r="G539" s="6">
        <v>22</v>
      </c>
      <c r="H539" s="6">
        <v>1</v>
      </c>
      <c r="I539" s="2">
        <v>61214340</v>
      </c>
      <c r="J539" s="2">
        <v>0</v>
      </c>
      <c r="K539" s="2">
        <v>83167313</v>
      </c>
      <c r="L539" s="2">
        <v>297368</v>
      </c>
      <c r="M539" s="2">
        <v>69663136</v>
      </c>
      <c r="N539" s="2">
        <v>65407686</v>
      </c>
      <c r="O539" s="2">
        <v>4255450</v>
      </c>
      <c r="P539" s="2">
        <v>12932839</v>
      </c>
      <c r="Q539" s="5">
        <v>0.15540000000000001</v>
      </c>
      <c r="R539" t="s">
        <v>42</v>
      </c>
      <c r="S539" s="3">
        <v>0.71510786936208903</v>
      </c>
      <c r="T539" s="3">
        <v>3.7773542112632601</v>
      </c>
      <c r="U539" s="3">
        <v>0.84400525669251103</v>
      </c>
      <c r="V539" s="3">
        <v>2.7752565820361701</v>
      </c>
      <c r="W539" s="3">
        <v>0.90605077176361004</v>
      </c>
      <c r="X539" s="3">
        <v>0.60110588466689296</v>
      </c>
      <c r="Y539" s="3">
        <v>13.135978882904199</v>
      </c>
      <c r="Z539" s="3">
        <v>0.42184859797605201</v>
      </c>
      <c r="AA539" s="3">
        <v>0</v>
      </c>
      <c r="AB539" s="3">
        <v>0</v>
      </c>
      <c r="AC539" s="3">
        <v>13.6859116754199</v>
      </c>
      <c r="AD539" s="3">
        <v>-0.37679275215596503</v>
      </c>
      <c r="AE539" s="3">
        <v>5.1167337821771399</v>
      </c>
      <c r="AF539" s="3">
        <v>0</v>
      </c>
      <c r="AG539" s="3">
        <v>0</v>
      </c>
      <c r="AH539" s="2">
        <v>28582201</v>
      </c>
      <c r="AI539" s="3">
        <v>0.46393525814401598</v>
      </c>
      <c r="AJ539" s="3">
        <v>0.46393525814401598</v>
      </c>
      <c r="AL539">
        <f t="shared" si="8"/>
        <v>1</v>
      </c>
    </row>
    <row r="540" spans="1:38" ht="14.45" hidden="1" customHeight="1" x14ac:dyDescent="0.25">
      <c r="A540">
        <v>18935</v>
      </c>
      <c r="B540" s="1">
        <v>45838</v>
      </c>
      <c r="C540">
        <v>1</v>
      </c>
      <c r="D540" s="16" t="s">
        <v>611</v>
      </c>
      <c r="E540" t="s">
        <v>55</v>
      </c>
      <c r="F540" s="6">
        <v>16154</v>
      </c>
      <c r="G540" s="6">
        <v>33</v>
      </c>
      <c r="H540" s="6">
        <v>1</v>
      </c>
      <c r="I540" s="2">
        <v>121381055</v>
      </c>
      <c r="J540" s="2">
        <v>0</v>
      </c>
      <c r="K540" s="2">
        <v>223028711</v>
      </c>
      <c r="L540" s="2">
        <v>1364420</v>
      </c>
      <c r="M540" s="2">
        <v>197293768</v>
      </c>
      <c r="N540" s="2">
        <v>181873458</v>
      </c>
      <c r="O540" s="2">
        <v>15420310</v>
      </c>
      <c r="P540" s="2">
        <v>26237215</v>
      </c>
      <c r="Q540" s="5">
        <v>0.1176</v>
      </c>
      <c r="R540" t="s">
        <v>42</v>
      </c>
      <c r="S540" s="3">
        <v>1.2235375381782101</v>
      </c>
      <c r="T540" s="3">
        <v>2.8018733426657301</v>
      </c>
      <c r="U540" s="3">
        <v>0.59680204367512502</v>
      </c>
      <c r="V540" s="3">
        <v>1.61736607084194</v>
      </c>
      <c r="W540" s="3">
        <v>0.28921482022050299</v>
      </c>
      <c r="X540" s="3">
        <v>0.75575055761378895</v>
      </c>
      <c r="Y540" s="3">
        <v>7.4824100042630297</v>
      </c>
      <c r="Z540" s="3">
        <v>0.86411991516630104</v>
      </c>
      <c r="AA540" s="3">
        <v>0</v>
      </c>
      <c r="AB540" s="3">
        <v>0</v>
      </c>
      <c r="AC540" s="3">
        <v>41.885448999433997</v>
      </c>
      <c r="AD540" s="3">
        <v>0</v>
      </c>
      <c r="AE540" s="3">
        <v>6.9140470439252102</v>
      </c>
      <c r="AF540" s="3">
        <v>0</v>
      </c>
      <c r="AG540" s="3">
        <v>0</v>
      </c>
      <c r="AH540" s="2">
        <v>6000000</v>
      </c>
      <c r="AI540" s="3">
        <v>0</v>
      </c>
      <c r="AJ540" s="3">
        <v>0</v>
      </c>
      <c r="AL540">
        <f t="shared" si="8"/>
        <v>1</v>
      </c>
    </row>
    <row r="541" spans="1:38" ht="14.45" hidden="1" customHeight="1" x14ac:dyDescent="0.25">
      <c r="A541">
        <v>13503</v>
      </c>
      <c r="B541" s="1">
        <v>45838</v>
      </c>
      <c r="C541">
        <v>1</v>
      </c>
      <c r="D541" s="16" t="s">
        <v>612</v>
      </c>
      <c r="E541" t="s">
        <v>59</v>
      </c>
      <c r="F541" s="6">
        <v>3826</v>
      </c>
      <c r="G541" s="6">
        <v>6</v>
      </c>
      <c r="H541" s="6">
        <v>1</v>
      </c>
      <c r="I541" s="2">
        <v>4873211</v>
      </c>
      <c r="J541" s="2">
        <v>0</v>
      </c>
      <c r="K541" s="2">
        <v>19965905</v>
      </c>
      <c r="L541" s="2">
        <v>31831</v>
      </c>
      <c r="M541" s="2">
        <v>17119396</v>
      </c>
      <c r="N541" s="2">
        <v>16585870</v>
      </c>
      <c r="O541" s="2">
        <v>533526</v>
      </c>
      <c r="P541" s="2">
        <v>2785271</v>
      </c>
      <c r="Q541" s="5">
        <v>0.13880000000000001</v>
      </c>
      <c r="R541" t="s">
        <v>42</v>
      </c>
      <c r="S541" s="3">
        <v>0.31885356561598399</v>
      </c>
      <c r="T541" s="3">
        <v>4.0095152210731202</v>
      </c>
      <c r="U541" s="3">
        <v>0.92777074341833599</v>
      </c>
      <c r="V541" s="3">
        <v>12.805622411999</v>
      </c>
      <c r="W541" s="3">
        <v>10.7413571872837</v>
      </c>
      <c r="X541" s="3">
        <v>4.7649280936122</v>
      </c>
      <c r="Y541" s="3">
        <v>22.405180680802701</v>
      </c>
      <c r="Z541" s="3">
        <v>0</v>
      </c>
      <c r="AA541" s="3">
        <v>0</v>
      </c>
      <c r="AB541" s="3">
        <v>0</v>
      </c>
      <c r="AC541" s="3">
        <v>68.750802931297102</v>
      </c>
      <c r="AD541" s="3">
        <v>0</v>
      </c>
      <c r="AE541" s="3">
        <v>2.6721854080744101</v>
      </c>
      <c r="AF541" s="3">
        <v>0</v>
      </c>
      <c r="AG541" s="3">
        <v>0</v>
      </c>
      <c r="AH541" s="2">
        <v>1300000</v>
      </c>
      <c r="AI541" s="3">
        <v>0</v>
      </c>
      <c r="AJ541" s="3">
        <v>0</v>
      </c>
      <c r="AL541">
        <f t="shared" si="8"/>
        <v>1</v>
      </c>
    </row>
    <row r="542" spans="1:38" ht="14.45" customHeight="1" x14ac:dyDescent="0.25">
      <c r="A542">
        <v>67431</v>
      </c>
      <c r="B542" s="1">
        <v>45838</v>
      </c>
      <c r="C542">
        <v>2</v>
      </c>
      <c r="D542" s="16" t="s">
        <v>613</v>
      </c>
      <c r="E542" t="s">
        <v>73</v>
      </c>
      <c r="F542" s="6">
        <v>9198</v>
      </c>
      <c r="G542" s="6">
        <v>38</v>
      </c>
      <c r="H542" s="6">
        <v>0</v>
      </c>
      <c r="I542" s="2">
        <v>117091169</v>
      </c>
      <c r="J542" s="2">
        <v>1955571</v>
      </c>
      <c r="K542" s="2">
        <v>162558116</v>
      </c>
      <c r="L542" s="2">
        <v>776811</v>
      </c>
      <c r="M542" s="2">
        <v>140987214</v>
      </c>
      <c r="N542" s="2">
        <v>137874311</v>
      </c>
      <c r="O542" s="2">
        <v>3112903</v>
      </c>
      <c r="P542" s="2">
        <v>17555340</v>
      </c>
      <c r="Q542" s="5">
        <v>0.10920000000000001</v>
      </c>
      <c r="R542" t="s">
        <v>42</v>
      </c>
      <c r="S542" s="3">
        <v>0.95573327141660502</v>
      </c>
      <c r="T542" s="3">
        <v>4.33445599234184</v>
      </c>
      <c r="U542" s="3">
        <v>0.79395830800199996</v>
      </c>
      <c r="V542" s="3">
        <v>0.165588064117799</v>
      </c>
      <c r="W542" s="3">
        <v>2.8353974329182801E-4</v>
      </c>
      <c r="X542" s="3">
        <v>1.0419231530603299</v>
      </c>
      <c r="Y542" s="3">
        <v>1.10444457355995</v>
      </c>
      <c r="Z542" s="3">
        <v>0.40622967142761102</v>
      </c>
      <c r="AA542" s="3">
        <v>9.5717143615560794</v>
      </c>
      <c r="AB542" s="3">
        <v>11.1394652567253</v>
      </c>
      <c r="AC542" s="3">
        <v>12.394391923193799</v>
      </c>
      <c r="AD542" s="3">
        <v>-1.2759023750038401</v>
      </c>
      <c r="AE542" s="3">
        <v>1.9149477593601001</v>
      </c>
      <c r="AF542" s="3">
        <v>0</v>
      </c>
      <c r="AG542" s="3">
        <v>3.07501307294533</v>
      </c>
      <c r="AH542" s="2">
        <v>84270686</v>
      </c>
      <c r="AI542" s="3">
        <v>2.6088700076443998</v>
      </c>
      <c r="AJ542" s="3">
        <v>2.6088700076443998</v>
      </c>
      <c r="AL542">
        <f t="shared" si="8"/>
        <v>1</v>
      </c>
    </row>
    <row r="543" spans="1:38" ht="14.45" customHeight="1" x14ac:dyDescent="0.25">
      <c r="A543">
        <v>60784</v>
      </c>
      <c r="B543" s="1">
        <v>45838</v>
      </c>
      <c r="C543">
        <v>2</v>
      </c>
      <c r="D543" s="16" t="s">
        <v>614</v>
      </c>
      <c r="E543" t="s">
        <v>71</v>
      </c>
      <c r="F543" s="6">
        <v>199526</v>
      </c>
      <c r="G543" s="6">
        <v>492</v>
      </c>
      <c r="H543" s="6">
        <v>51</v>
      </c>
      <c r="I543" s="2">
        <v>3389647249</v>
      </c>
      <c r="J543" s="2">
        <v>583518386</v>
      </c>
      <c r="K543" s="2">
        <v>5189297885</v>
      </c>
      <c r="L543" s="2">
        <v>12691802</v>
      </c>
      <c r="M543" s="2">
        <v>4626646071</v>
      </c>
      <c r="N543" s="2">
        <v>3912787886</v>
      </c>
      <c r="O543" s="2">
        <v>713858185</v>
      </c>
      <c r="P543" s="2">
        <v>482549655</v>
      </c>
      <c r="Q543" s="5">
        <v>9.2899999999999996E-2</v>
      </c>
      <c r="R543" t="s">
        <v>42</v>
      </c>
      <c r="S543" s="3">
        <v>0.48915295599762998</v>
      </c>
      <c r="T543" s="3">
        <v>2.3613562126430101</v>
      </c>
      <c r="U543" s="3">
        <v>0.90581407574913098</v>
      </c>
      <c r="V543" s="3">
        <v>0.50134685858575601</v>
      </c>
      <c r="W543" s="3">
        <v>0.29868810104021498</v>
      </c>
      <c r="X543" s="3">
        <v>0.63254850504947002</v>
      </c>
      <c r="Y543" s="3">
        <v>3.5216873173393899</v>
      </c>
      <c r="Z543" s="3">
        <v>0.408756068844356</v>
      </c>
      <c r="AA543" s="3">
        <v>97.294112457711705</v>
      </c>
      <c r="AB543" s="3">
        <v>120.924008535453</v>
      </c>
      <c r="AC543" s="3">
        <v>14.554827719241599</v>
      </c>
      <c r="AD543" s="3">
        <v>-29.271109104823601</v>
      </c>
      <c r="AE543" s="3">
        <v>13.756353958084601</v>
      </c>
      <c r="AF543" s="3">
        <v>2.6015080072821801</v>
      </c>
      <c r="AG543" s="3">
        <v>-1.0879709363795899E-4</v>
      </c>
      <c r="AH543" s="2">
        <v>2061046057</v>
      </c>
      <c r="AI543" s="3">
        <v>3.0260214360737701</v>
      </c>
      <c r="AJ543" s="3">
        <v>1.02841043374075</v>
      </c>
      <c r="AL543">
        <f t="shared" si="8"/>
        <v>1</v>
      </c>
    </row>
    <row r="544" spans="1:38" ht="14.45" hidden="1" customHeight="1" x14ac:dyDescent="0.25">
      <c r="A544">
        <v>24238</v>
      </c>
      <c r="B544" s="1">
        <v>45838</v>
      </c>
      <c r="C544">
        <v>1</v>
      </c>
      <c r="D544" s="16" t="s">
        <v>615</v>
      </c>
      <c r="E544" t="s">
        <v>71</v>
      </c>
      <c r="F544" s="6">
        <v>2077</v>
      </c>
      <c r="G544" s="6">
        <v>4</v>
      </c>
      <c r="H544" s="6">
        <v>3</v>
      </c>
      <c r="I544" s="2">
        <v>29098494</v>
      </c>
      <c r="J544" s="2">
        <v>36830</v>
      </c>
      <c r="K544" s="2">
        <v>47889801</v>
      </c>
      <c r="L544" s="2">
        <v>190951</v>
      </c>
      <c r="M544" s="2">
        <v>38857610</v>
      </c>
      <c r="N544" s="2">
        <v>37127848</v>
      </c>
      <c r="O544" s="2">
        <v>1729762</v>
      </c>
      <c r="P544" s="2">
        <v>8683313</v>
      </c>
      <c r="Q544" s="5">
        <v>0.18129999999999999</v>
      </c>
      <c r="R544" t="s">
        <v>42</v>
      </c>
      <c r="S544" s="3">
        <v>0.797459985269097</v>
      </c>
      <c r="T544" s="3">
        <v>2.82138152964971</v>
      </c>
      <c r="U544" s="3">
        <v>0.73724267943637201</v>
      </c>
      <c r="V544" s="3">
        <v>9.3613092141469605E-3</v>
      </c>
      <c r="W544" s="3">
        <v>9.3613092141469605E-3</v>
      </c>
      <c r="X544" s="3">
        <v>0.11167244600356301</v>
      </c>
      <c r="Y544" s="3">
        <v>3.1370514917520499E-2</v>
      </c>
      <c r="Z544" s="3">
        <v>0.14944756684459001</v>
      </c>
      <c r="AA544" s="3">
        <v>0</v>
      </c>
      <c r="AB544" s="3">
        <v>0.42414686652433198</v>
      </c>
      <c r="AC544" s="3">
        <v>30.071795453900499</v>
      </c>
      <c r="AD544" s="3">
        <v>0</v>
      </c>
      <c r="AE544" s="3">
        <v>3.6119632236517298</v>
      </c>
      <c r="AF544" s="3">
        <v>0</v>
      </c>
      <c r="AG544" s="3">
        <v>0</v>
      </c>
      <c r="AH544" s="2">
        <v>0</v>
      </c>
      <c r="AI544" s="3">
        <v>8.3597124737988804E-2</v>
      </c>
      <c r="AJ544" s="3">
        <v>8.3597124737988804E-2</v>
      </c>
      <c r="AL544">
        <f t="shared" si="8"/>
        <v>1</v>
      </c>
    </row>
    <row r="545" spans="1:38" ht="14.45" customHeight="1" x14ac:dyDescent="0.25">
      <c r="A545">
        <v>66584</v>
      </c>
      <c r="B545" s="1">
        <v>45838</v>
      </c>
      <c r="C545">
        <v>2</v>
      </c>
      <c r="D545" s="16" t="s">
        <v>616</v>
      </c>
      <c r="E545" t="s">
        <v>71</v>
      </c>
      <c r="F545" s="6">
        <v>206919</v>
      </c>
      <c r="G545" s="6">
        <v>533</v>
      </c>
      <c r="H545" s="6">
        <v>24</v>
      </c>
      <c r="I545" s="2">
        <v>2281040009</v>
      </c>
      <c r="J545" s="2">
        <v>271947407</v>
      </c>
      <c r="K545" s="2">
        <v>3353720498</v>
      </c>
      <c r="L545" s="2">
        <v>10350043</v>
      </c>
      <c r="M545" s="2">
        <v>2976349745</v>
      </c>
      <c r="N545" s="2">
        <v>2909553237</v>
      </c>
      <c r="O545" s="2">
        <v>66796508</v>
      </c>
      <c r="P545" s="2">
        <v>450824775</v>
      </c>
      <c r="Q545" s="5">
        <v>0.1343</v>
      </c>
      <c r="R545" t="s">
        <v>42</v>
      </c>
      <c r="S545" s="3">
        <v>0.61722752424790805</v>
      </c>
      <c r="T545" s="3">
        <v>3.2261458897520798</v>
      </c>
      <c r="U545" s="3">
        <v>0.82248416239835398</v>
      </c>
      <c r="V545" s="3">
        <v>0.31288293812649198</v>
      </c>
      <c r="W545" s="3">
        <v>0.16930141447597899</v>
      </c>
      <c r="X545" s="3">
        <v>0.71699391222734099</v>
      </c>
      <c r="Y545" s="3">
        <v>1.5830951171660901</v>
      </c>
      <c r="Z545" s="3">
        <v>0.45174735572152203</v>
      </c>
      <c r="AA545" s="3">
        <v>60.322196578482199</v>
      </c>
      <c r="AB545" s="3">
        <v>60.322196578482199</v>
      </c>
      <c r="AC545" s="3">
        <v>12.7443251831775</v>
      </c>
      <c r="AD545" s="3">
        <v>-22.761534789209399</v>
      </c>
      <c r="AE545" s="3">
        <v>1.9917136219262801</v>
      </c>
      <c r="AF545" s="3">
        <v>0</v>
      </c>
      <c r="AG545" s="3">
        <v>0</v>
      </c>
      <c r="AH545" s="2">
        <v>1693107202</v>
      </c>
      <c r="AI545" s="3">
        <v>2.48718740002698</v>
      </c>
      <c r="AJ545" s="3">
        <v>3.6075390932097702</v>
      </c>
      <c r="AL545">
        <f t="shared" si="8"/>
        <v>1</v>
      </c>
    </row>
    <row r="546" spans="1:38" ht="14.45" customHeight="1" x14ac:dyDescent="0.25">
      <c r="A546">
        <v>68321</v>
      </c>
      <c r="B546" s="1">
        <v>45838</v>
      </c>
      <c r="C546">
        <v>2</v>
      </c>
      <c r="D546" s="16" t="s">
        <v>617</v>
      </c>
      <c r="E546" t="s">
        <v>71</v>
      </c>
      <c r="F546" s="6">
        <v>4243</v>
      </c>
      <c r="G546" s="6">
        <v>14</v>
      </c>
      <c r="H546" s="6">
        <v>1</v>
      </c>
      <c r="I546" s="2">
        <v>29959911</v>
      </c>
      <c r="J546" s="2">
        <v>0</v>
      </c>
      <c r="K546" s="2">
        <v>80070159</v>
      </c>
      <c r="L546" s="2">
        <v>145118</v>
      </c>
      <c r="M546" s="2">
        <v>69196475</v>
      </c>
      <c r="N546" s="2">
        <v>66903584</v>
      </c>
      <c r="O546" s="2">
        <v>2292891</v>
      </c>
      <c r="P546" s="2">
        <v>9755689</v>
      </c>
      <c r="Q546" s="5">
        <v>0.12180000000000001</v>
      </c>
      <c r="R546" t="s">
        <v>42</v>
      </c>
      <c r="S546" s="3">
        <v>0.36247711210364902</v>
      </c>
      <c r="T546" s="3">
        <v>3.09425387802714</v>
      </c>
      <c r="U546" s="3">
        <v>0.85912612529188903</v>
      </c>
      <c r="V546" s="3">
        <v>0.27783460371427698</v>
      </c>
      <c r="W546" s="3">
        <v>9.8027661030101201E-2</v>
      </c>
      <c r="X546" s="3">
        <v>0.74810636119713403</v>
      </c>
      <c r="Y546" s="3">
        <v>0.85323548136887095</v>
      </c>
      <c r="Z546" s="3">
        <v>0.140041364582245</v>
      </c>
      <c r="AA546" s="3">
        <v>0</v>
      </c>
      <c r="AB546" s="3">
        <v>0</v>
      </c>
      <c r="AC546" s="3">
        <v>28.247687131481801</v>
      </c>
      <c r="AD546" s="3">
        <v>0</v>
      </c>
      <c r="AE546" s="3">
        <v>2.86360240648454</v>
      </c>
      <c r="AF546" s="3">
        <v>0</v>
      </c>
      <c r="AG546" s="3">
        <v>-3.7508063243918501</v>
      </c>
      <c r="AH546" s="2">
        <v>2000000</v>
      </c>
      <c r="AI546" s="3">
        <v>0.15375643893527199</v>
      </c>
      <c r="AJ546" s="3">
        <v>0.15375643893527199</v>
      </c>
      <c r="AL546">
        <f t="shared" si="8"/>
        <v>1</v>
      </c>
    </row>
    <row r="547" spans="1:38" ht="14.45" customHeight="1" x14ac:dyDescent="0.25">
      <c r="A547">
        <v>64834</v>
      </c>
      <c r="B547" s="1">
        <v>45838</v>
      </c>
      <c r="C547">
        <v>2</v>
      </c>
      <c r="D547" s="16" t="s">
        <v>618</v>
      </c>
      <c r="E547" t="s">
        <v>71</v>
      </c>
      <c r="F547" s="6">
        <v>1883</v>
      </c>
      <c r="G547" s="6">
        <v>8</v>
      </c>
      <c r="H547" s="6">
        <v>0</v>
      </c>
      <c r="I547" s="2">
        <v>102364829</v>
      </c>
      <c r="J547" s="2">
        <v>55375738</v>
      </c>
      <c r="K547" s="2">
        <v>146541850</v>
      </c>
      <c r="L547" s="2">
        <v>379520</v>
      </c>
      <c r="M547" s="2">
        <v>115576017</v>
      </c>
      <c r="N547" s="2">
        <v>85628548</v>
      </c>
      <c r="O547" s="2">
        <v>29947469</v>
      </c>
      <c r="P547" s="2">
        <v>29419147</v>
      </c>
      <c r="Q547" s="5">
        <v>0.20080000000000001</v>
      </c>
      <c r="R547" t="s">
        <v>42</v>
      </c>
      <c r="S547" s="3">
        <v>0.51796807533138101</v>
      </c>
      <c r="T547" s="3">
        <v>1.71216072405255</v>
      </c>
      <c r="U547" s="3">
        <v>0.70167227655684306</v>
      </c>
      <c r="V547" s="3">
        <v>1.11842027304124</v>
      </c>
      <c r="W547" s="3">
        <v>1.11842027304124</v>
      </c>
      <c r="X547" s="3">
        <v>0.39075921281517501</v>
      </c>
      <c r="Y547" s="3">
        <v>3.8915778217499</v>
      </c>
      <c r="Z547" s="3">
        <v>0</v>
      </c>
      <c r="AA547" s="3">
        <v>188.23026378025199</v>
      </c>
      <c r="AB547" s="3">
        <v>188.23026378025199</v>
      </c>
      <c r="AC547" s="3">
        <v>24.433341055814399</v>
      </c>
      <c r="AD547" s="3">
        <v>0</v>
      </c>
      <c r="AE547" s="3">
        <v>20.436120466610699</v>
      </c>
      <c r="AF547" s="3">
        <v>0</v>
      </c>
      <c r="AG547" s="3">
        <v>0</v>
      </c>
      <c r="AH547" s="2">
        <v>10000000</v>
      </c>
      <c r="AI547" s="3">
        <v>0</v>
      </c>
      <c r="AJ547" s="3">
        <v>0</v>
      </c>
      <c r="AL547">
        <f t="shared" si="8"/>
        <v>1</v>
      </c>
    </row>
    <row r="548" spans="1:38" ht="14.45" hidden="1" customHeight="1" x14ac:dyDescent="0.25">
      <c r="A548">
        <v>15209</v>
      </c>
      <c r="B548" s="1">
        <v>45838</v>
      </c>
      <c r="C548">
        <v>1</v>
      </c>
      <c r="D548" s="16" t="s">
        <v>619</v>
      </c>
      <c r="E548" t="s">
        <v>47</v>
      </c>
      <c r="F548" s="6">
        <v>27812</v>
      </c>
      <c r="G548" s="6">
        <v>112</v>
      </c>
      <c r="H548" s="6">
        <v>5</v>
      </c>
      <c r="I548" s="2">
        <v>265570347</v>
      </c>
      <c r="J548" s="2">
        <v>17099104</v>
      </c>
      <c r="K548" s="2">
        <v>540975826</v>
      </c>
      <c r="L548" s="2">
        <v>856148</v>
      </c>
      <c r="M548" s="2">
        <v>485556403</v>
      </c>
      <c r="N548" s="2">
        <v>445265239</v>
      </c>
      <c r="O548" s="2">
        <v>40291164</v>
      </c>
      <c r="P548" s="2">
        <v>56740884</v>
      </c>
      <c r="Q548" s="5">
        <v>0.10489999999999999</v>
      </c>
      <c r="R548" t="s">
        <v>42</v>
      </c>
      <c r="S548" s="3">
        <v>0.31651987347767402</v>
      </c>
      <c r="T548" s="3">
        <v>3.00352607622803</v>
      </c>
      <c r="U548" s="3">
        <v>0.91552296612447803</v>
      </c>
      <c r="V548" s="3">
        <v>0.79705133645813298</v>
      </c>
      <c r="W548" s="3">
        <v>0.26206427331286303</v>
      </c>
      <c r="X548" s="3">
        <v>0.28047446125451603</v>
      </c>
      <c r="Y548" s="3">
        <v>3.73052347933106</v>
      </c>
      <c r="Z548" s="3">
        <v>6.0325108787519101E-2</v>
      </c>
      <c r="AA548" s="3">
        <v>30.1354205197085</v>
      </c>
      <c r="AB548" s="3">
        <v>30.1354205197085</v>
      </c>
      <c r="AC548" s="3">
        <v>17.2811246837488</v>
      </c>
      <c r="AD548" s="3">
        <v>-17.849457544581099</v>
      </c>
      <c r="AE548" s="3">
        <v>7.4478677352211298</v>
      </c>
      <c r="AF548" s="3">
        <v>0</v>
      </c>
      <c r="AG548" s="3">
        <v>3.8247553562965303E-2</v>
      </c>
      <c r="AH548" s="2">
        <v>135108895</v>
      </c>
      <c r="AI548" s="3">
        <v>7.0495905562556999E-2</v>
      </c>
      <c r="AJ548" s="3">
        <v>7.0495905562556999E-2</v>
      </c>
      <c r="AL548">
        <f t="shared" si="8"/>
        <v>1</v>
      </c>
    </row>
    <row r="549" spans="1:38" ht="14.45" hidden="1" customHeight="1" x14ac:dyDescent="0.25">
      <c r="A549">
        <v>6681</v>
      </c>
      <c r="B549" s="1">
        <v>45838</v>
      </c>
      <c r="C549">
        <v>1</v>
      </c>
      <c r="D549" s="16" t="s">
        <v>620</v>
      </c>
      <c r="E549" t="s">
        <v>71</v>
      </c>
      <c r="F549" s="6">
        <v>34165</v>
      </c>
      <c r="G549" s="6">
        <v>76</v>
      </c>
      <c r="H549" s="6">
        <v>0</v>
      </c>
      <c r="I549" s="2">
        <v>618633514</v>
      </c>
      <c r="J549" s="2">
        <v>25714336</v>
      </c>
      <c r="K549" s="2">
        <v>2114830246</v>
      </c>
      <c r="L549" s="2">
        <v>900588</v>
      </c>
      <c r="M549" s="2">
        <v>1609999912</v>
      </c>
      <c r="N549" s="2">
        <v>1362047400</v>
      </c>
      <c r="O549" s="2">
        <v>247952512</v>
      </c>
      <c r="P549" s="2">
        <v>210276721</v>
      </c>
      <c r="Q549" s="5">
        <v>9.9400000000000002E-2</v>
      </c>
      <c r="R549" t="s">
        <v>42</v>
      </c>
      <c r="S549" s="3">
        <v>8.51688216303296E-2</v>
      </c>
      <c r="T549" s="3">
        <v>0.930004856758607</v>
      </c>
      <c r="U549" s="3">
        <v>0.93687457749304803</v>
      </c>
      <c r="V549" s="3">
        <v>9.27654236333533E-2</v>
      </c>
      <c r="W549" s="3">
        <v>4.8525983996398903E-2</v>
      </c>
      <c r="X549" s="3">
        <v>0.73749189087741496</v>
      </c>
      <c r="Y549" s="3">
        <v>0.27291561199491998</v>
      </c>
      <c r="Z549" s="3">
        <v>8.3499494934581905E-2</v>
      </c>
      <c r="AA549" s="3">
        <v>12.228807771831301</v>
      </c>
      <c r="AB549" s="3">
        <v>12.228807771831301</v>
      </c>
      <c r="AC549" s="3">
        <v>28.925465301861401</v>
      </c>
      <c r="AD549" s="3">
        <v>-28.9329473613011</v>
      </c>
      <c r="AE549" s="3">
        <v>11.724464054218</v>
      </c>
      <c r="AF549" s="3">
        <v>16.549791675336198</v>
      </c>
      <c r="AG549" s="3">
        <v>-20.340323358951402</v>
      </c>
      <c r="AH549" s="2">
        <v>333292000</v>
      </c>
      <c r="AI549" s="3">
        <v>9.5112763338172802E-3</v>
      </c>
      <c r="AJ549" s="3">
        <v>0.111475012015239</v>
      </c>
      <c r="AL549">
        <f t="shared" si="8"/>
        <v>1</v>
      </c>
    </row>
    <row r="550" spans="1:38" ht="14.45" hidden="1" customHeight="1" x14ac:dyDescent="0.25">
      <c r="A550">
        <v>1236</v>
      </c>
      <c r="B550" s="1">
        <v>45838</v>
      </c>
      <c r="C550">
        <v>1</v>
      </c>
      <c r="D550" s="16" t="s">
        <v>621</v>
      </c>
      <c r="E550" t="s">
        <v>90</v>
      </c>
      <c r="F550" s="6">
        <v>875</v>
      </c>
      <c r="G550" s="6">
        <v>0</v>
      </c>
      <c r="H550" s="6">
        <v>3</v>
      </c>
      <c r="I550" s="2">
        <v>8366282</v>
      </c>
      <c r="J550" s="2">
        <v>0</v>
      </c>
      <c r="K550" s="2">
        <v>13586591</v>
      </c>
      <c r="L550" s="2">
        <v>125698</v>
      </c>
      <c r="M550" s="2">
        <v>10142555</v>
      </c>
      <c r="N550" s="2">
        <v>9494500</v>
      </c>
      <c r="O550" s="2">
        <v>648055</v>
      </c>
      <c r="P550" s="2">
        <v>3401733</v>
      </c>
      <c r="Q550" s="5">
        <v>0.25040000000000001</v>
      </c>
      <c r="R550" t="s">
        <v>42</v>
      </c>
      <c r="S550" s="3">
        <v>1.8503243381654799</v>
      </c>
      <c r="T550" s="3">
        <v>4.1626188644377402</v>
      </c>
      <c r="U550" s="3">
        <v>0.50718025138844103</v>
      </c>
      <c r="V550" s="3">
        <v>0.36924406803404403</v>
      </c>
      <c r="W550" s="3">
        <v>0.36924406803404403</v>
      </c>
      <c r="X550" s="3">
        <v>0.57081508847060103</v>
      </c>
      <c r="Y550" s="3">
        <v>0.90812535845699804</v>
      </c>
      <c r="Z550" s="3">
        <v>0</v>
      </c>
      <c r="AA550" s="3">
        <v>0</v>
      </c>
      <c r="AB550" s="3">
        <v>0</v>
      </c>
      <c r="AC550" s="3">
        <v>26.119671961862998</v>
      </c>
      <c r="AD550" s="3">
        <v>0</v>
      </c>
      <c r="AE550" s="3">
        <v>4.7698131194204603</v>
      </c>
      <c r="AF550" s="3">
        <v>0</v>
      </c>
      <c r="AG550" s="3">
        <v>0</v>
      </c>
      <c r="AH550" s="2">
        <v>500000</v>
      </c>
      <c r="AI550" s="3">
        <v>0</v>
      </c>
      <c r="AJ550" s="3">
        <v>0</v>
      </c>
      <c r="AL550">
        <f t="shared" si="8"/>
        <v>1</v>
      </c>
    </row>
    <row r="551" spans="1:38" ht="14.45" hidden="1" customHeight="1" x14ac:dyDescent="0.25">
      <c r="A551">
        <v>3056</v>
      </c>
      <c r="B551" s="1">
        <v>45838</v>
      </c>
      <c r="C551">
        <v>1</v>
      </c>
      <c r="D551" s="16" t="s">
        <v>622</v>
      </c>
      <c r="E551" t="s">
        <v>90</v>
      </c>
      <c r="F551" s="6">
        <v>1308</v>
      </c>
      <c r="G551" s="6">
        <v>1</v>
      </c>
      <c r="H551" s="6">
        <v>3</v>
      </c>
      <c r="I551" s="2">
        <v>3099319</v>
      </c>
      <c r="J551" s="2">
        <v>0</v>
      </c>
      <c r="K551" s="2">
        <v>10722914</v>
      </c>
      <c r="L551" s="2">
        <v>-34233</v>
      </c>
      <c r="M551" s="2">
        <v>8237497</v>
      </c>
      <c r="N551" s="2">
        <v>8237497</v>
      </c>
      <c r="O551" s="2">
        <v>0</v>
      </c>
      <c r="P551" s="2">
        <v>2318313</v>
      </c>
      <c r="Q551" s="5">
        <v>0.2162</v>
      </c>
      <c r="R551" t="s">
        <v>42</v>
      </c>
      <c r="S551" s="3">
        <v>-0.63850181023553898</v>
      </c>
      <c r="T551" s="3">
        <v>4.8021088297453502</v>
      </c>
      <c r="U551" s="3">
        <v>1.0973268655176001</v>
      </c>
      <c r="V551" s="3">
        <v>2.3166379453034701E-2</v>
      </c>
      <c r="W551" s="3">
        <v>2.3166379453034701E-2</v>
      </c>
      <c r="X551" s="3">
        <v>0.50859559793619202</v>
      </c>
      <c r="Y551" s="3">
        <v>3.0970796436891799E-2</v>
      </c>
      <c r="Z551" s="3">
        <v>0</v>
      </c>
      <c r="AA551" s="3">
        <v>0</v>
      </c>
      <c r="AB551" s="3">
        <v>0</v>
      </c>
      <c r="AC551" s="3">
        <v>38.228115976683199</v>
      </c>
      <c r="AD551" s="3">
        <v>0</v>
      </c>
      <c r="AE551" s="3">
        <v>0</v>
      </c>
      <c r="AF551" s="3">
        <v>0</v>
      </c>
      <c r="AG551" s="3">
        <v>0</v>
      </c>
      <c r="AH551" s="2">
        <v>250000</v>
      </c>
      <c r="AI551" s="3">
        <v>0</v>
      </c>
      <c r="AJ551" s="3">
        <v>0</v>
      </c>
      <c r="AL551">
        <f t="shared" si="8"/>
        <v>0</v>
      </c>
    </row>
    <row r="552" spans="1:38" ht="14.45" hidden="1" customHeight="1" x14ac:dyDescent="0.25">
      <c r="A552">
        <v>22657</v>
      </c>
      <c r="B552" s="1">
        <v>45838</v>
      </c>
      <c r="C552">
        <v>1</v>
      </c>
      <c r="D552" s="16" t="s">
        <v>623</v>
      </c>
      <c r="E552" t="s">
        <v>45</v>
      </c>
      <c r="F552" s="6">
        <v>5107</v>
      </c>
      <c r="G552" s="6">
        <v>13</v>
      </c>
      <c r="H552" s="6">
        <v>1</v>
      </c>
      <c r="I552" s="2">
        <v>35862470</v>
      </c>
      <c r="J552" s="2">
        <v>0</v>
      </c>
      <c r="K552" s="2">
        <v>79355556</v>
      </c>
      <c r="L552" s="2">
        <v>793146</v>
      </c>
      <c r="M552" s="2">
        <v>57552390</v>
      </c>
      <c r="N552" s="2">
        <v>56629567</v>
      </c>
      <c r="O552" s="2">
        <v>922823</v>
      </c>
      <c r="P552" s="2">
        <v>21278694</v>
      </c>
      <c r="Q552" s="5">
        <v>0.2681</v>
      </c>
      <c r="R552" t="s">
        <v>42</v>
      </c>
      <c r="S552" s="3">
        <v>1.9989677849399701</v>
      </c>
      <c r="T552" s="3">
        <v>3.9469196082502398</v>
      </c>
      <c r="U552" s="3">
        <v>0.58871784686685602</v>
      </c>
      <c r="V552" s="3">
        <v>0.19367043039701401</v>
      </c>
      <c r="W552" s="3">
        <v>3.66873781978765E-2</v>
      </c>
      <c r="X552" s="3">
        <v>0.717636013358812</v>
      </c>
      <c r="Y552" s="3">
        <v>0.32640631046247498</v>
      </c>
      <c r="Z552" s="3">
        <v>3.6346215608909098E-2</v>
      </c>
      <c r="AA552" s="3">
        <v>0</v>
      </c>
      <c r="AB552" s="3">
        <v>0</v>
      </c>
      <c r="AC552" s="3">
        <v>24.690372026377101</v>
      </c>
      <c r="AD552" s="3">
        <v>0</v>
      </c>
      <c r="AE552" s="3">
        <v>1.1628965210703099</v>
      </c>
      <c r="AF552" s="3">
        <v>0</v>
      </c>
      <c r="AG552" s="3">
        <v>0.236179908409792</v>
      </c>
      <c r="AH552" s="2">
        <v>2700000</v>
      </c>
      <c r="AI552" s="3">
        <v>0</v>
      </c>
      <c r="AJ552" s="3">
        <v>0</v>
      </c>
      <c r="AL552">
        <f t="shared" si="8"/>
        <v>1</v>
      </c>
    </row>
    <row r="553" spans="1:38" ht="14.45" hidden="1" customHeight="1" x14ac:dyDescent="0.25">
      <c r="A553">
        <v>24903</v>
      </c>
      <c r="B553" s="1">
        <v>45838</v>
      </c>
      <c r="C553">
        <v>1</v>
      </c>
      <c r="D553" s="16" t="s">
        <v>624</v>
      </c>
      <c r="E553" t="s">
        <v>41</v>
      </c>
      <c r="F553" s="6">
        <v>144</v>
      </c>
      <c r="G553" s="6">
        <v>0</v>
      </c>
      <c r="H553" s="6">
        <v>0</v>
      </c>
      <c r="I553" s="2">
        <v>178862</v>
      </c>
      <c r="J553" s="2">
        <v>0</v>
      </c>
      <c r="K553" s="2">
        <v>554043</v>
      </c>
      <c r="L553" s="2">
        <v>4379</v>
      </c>
      <c r="M553" s="2">
        <v>453107</v>
      </c>
      <c r="N553" s="2">
        <v>453107</v>
      </c>
      <c r="O553" s="2">
        <v>0</v>
      </c>
      <c r="P553" s="2">
        <v>98071</v>
      </c>
      <c r="Q553" s="5">
        <v>0.17699999999999999</v>
      </c>
      <c r="R553" t="s">
        <v>42</v>
      </c>
      <c r="S553" s="3">
        <v>1.5807437328871601</v>
      </c>
      <c r="T553" s="3">
        <v>7.6578893695976697</v>
      </c>
      <c r="U553" s="3">
        <v>0.77514056595077896</v>
      </c>
      <c r="V553" s="3">
        <v>6.3814560946428003</v>
      </c>
      <c r="W553" s="3">
        <v>3.2533461551363598</v>
      </c>
      <c r="X553" s="3">
        <v>5.0133622569355101</v>
      </c>
      <c r="Y553" s="3">
        <v>11.638506796096699</v>
      </c>
      <c r="Z553" s="3">
        <v>0</v>
      </c>
      <c r="AA553" s="3">
        <v>0</v>
      </c>
      <c r="AB553" s="3">
        <v>0</v>
      </c>
      <c r="AC553" s="3">
        <v>67.412637647258407</v>
      </c>
      <c r="AD553" s="3">
        <v>0</v>
      </c>
      <c r="AE553" s="3">
        <v>0</v>
      </c>
      <c r="AF553" s="3">
        <v>0</v>
      </c>
      <c r="AG553" s="3">
        <v>-1.3255702501249101E-2</v>
      </c>
      <c r="AH553" s="2">
        <v>50000</v>
      </c>
      <c r="AI553" s="3">
        <v>0</v>
      </c>
      <c r="AJ553" s="3">
        <v>0</v>
      </c>
      <c r="AL553">
        <f t="shared" si="8"/>
        <v>1</v>
      </c>
    </row>
    <row r="554" spans="1:38" ht="14.45" hidden="1" customHeight="1" x14ac:dyDescent="0.25">
      <c r="A554">
        <v>4633</v>
      </c>
      <c r="B554" s="1">
        <v>45838</v>
      </c>
      <c r="C554">
        <v>1</v>
      </c>
      <c r="D554" s="16" t="s">
        <v>625</v>
      </c>
      <c r="E554" t="s">
        <v>71</v>
      </c>
      <c r="F554" s="6">
        <v>12573</v>
      </c>
      <c r="G554" s="6">
        <v>35</v>
      </c>
      <c r="H554" s="6">
        <v>0</v>
      </c>
      <c r="I554" s="2">
        <v>131268347</v>
      </c>
      <c r="J554" s="2">
        <v>952226</v>
      </c>
      <c r="K554" s="2">
        <v>174209497</v>
      </c>
      <c r="L554" s="2">
        <v>531956</v>
      </c>
      <c r="M554" s="2">
        <v>147214537</v>
      </c>
      <c r="N554" s="2">
        <v>139398521</v>
      </c>
      <c r="O554" s="2">
        <v>7816016</v>
      </c>
      <c r="P554" s="2">
        <v>21365888</v>
      </c>
      <c r="Q554" s="5">
        <v>0.1226</v>
      </c>
      <c r="R554" t="s">
        <v>42</v>
      </c>
      <c r="S554" s="3">
        <v>0.61070838175946296</v>
      </c>
      <c r="T554" s="3">
        <v>3.9347188976729499</v>
      </c>
      <c r="U554" s="3">
        <v>0.83730087098556005</v>
      </c>
      <c r="V554" s="3">
        <v>1.8410554069062799</v>
      </c>
      <c r="W554" s="3">
        <v>1.4624355710063099</v>
      </c>
      <c r="X554" s="3">
        <v>0.52673551225566995</v>
      </c>
      <c r="Y554" s="3">
        <v>11.311128280743601</v>
      </c>
      <c r="Z554" s="3">
        <v>2.2226363818812498</v>
      </c>
      <c r="AA554" s="3">
        <v>4.45675836173998</v>
      </c>
      <c r="AB554" s="3">
        <v>4.45675836173998</v>
      </c>
      <c r="AC554" s="3">
        <v>5.3238676189966796</v>
      </c>
      <c r="AD554" s="3">
        <v>-9.74509929098196</v>
      </c>
      <c r="AE554" s="3">
        <v>4.4865613727132203</v>
      </c>
      <c r="AF554" s="3">
        <v>4.3051613885321096</v>
      </c>
      <c r="AG554" s="3">
        <v>-0.14523150172836299</v>
      </c>
      <c r="AH554" s="2">
        <v>43052267</v>
      </c>
      <c r="AI554" s="3">
        <v>9.3607155480736406E-2</v>
      </c>
      <c r="AJ554" s="3">
        <v>1.3738815817063199</v>
      </c>
      <c r="AL554">
        <f t="shared" si="8"/>
        <v>1</v>
      </c>
    </row>
    <row r="555" spans="1:38" ht="14.45" hidden="1" customHeight="1" x14ac:dyDescent="0.25">
      <c r="A555">
        <v>18150</v>
      </c>
      <c r="B555" s="1">
        <v>45838</v>
      </c>
      <c r="C555">
        <v>1</v>
      </c>
      <c r="D555" s="16" t="s">
        <v>626</v>
      </c>
      <c r="E555" t="s">
        <v>69</v>
      </c>
      <c r="F555" s="6">
        <v>3022</v>
      </c>
      <c r="G555" s="6">
        <v>5</v>
      </c>
      <c r="H555" s="6">
        <v>1</v>
      </c>
      <c r="I555" s="2">
        <v>15711707</v>
      </c>
      <c r="J555" s="2">
        <v>0</v>
      </c>
      <c r="K555" s="2">
        <v>28734965</v>
      </c>
      <c r="L555" s="2">
        <v>183311</v>
      </c>
      <c r="M555" s="2">
        <v>21507127</v>
      </c>
      <c r="N555" s="2">
        <v>20839544</v>
      </c>
      <c r="O555" s="2">
        <v>667583</v>
      </c>
      <c r="P555" s="2">
        <v>7139278</v>
      </c>
      <c r="Q555" s="5">
        <v>0.2485</v>
      </c>
      <c r="R555" t="s">
        <v>42</v>
      </c>
      <c r="S555" s="3">
        <v>1.2758741832467899</v>
      </c>
      <c r="T555" s="3">
        <v>4.3522308100949498</v>
      </c>
      <c r="U555" s="3">
        <v>0.63446362507917597</v>
      </c>
      <c r="V555" s="3">
        <v>2.2188995759658701</v>
      </c>
      <c r="W555" s="3">
        <v>0.61351067710211205</v>
      </c>
      <c r="X555" s="3">
        <v>0.52947779639729797</v>
      </c>
      <c r="Y555" s="3">
        <v>4.8832248863260403</v>
      </c>
      <c r="Z555" s="3">
        <v>1.88612910157021</v>
      </c>
      <c r="AA555" s="3">
        <v>0</v>
      </c>
      <c r="AB555" s="3">
        <v>0</v>
      </c>
      <c r="AC555" s="3">
        <v>41.209557763512201</v>
      </c>
      <c r="AD555" s="3">
        <v>0</v>
      </c>
      <c r="AE555" s="3">
        <v>2.3232427810508902</v>
      </c>
      <c r="AF555" s="3">
        <v>0</v>
      </c>
      <c r="AG555" s="3">
        <v>0</v>
      </c>
      <c r="AH555" s="2">
        <v>1721800</v>
      </c>
      <c r="AI555" s="3">
        <v>0</v>
      </c>
      <c r="AJ555" s="3">
        <v>0</v>
      </c>
      <c r="AL555">
        <f t="shared" si="8"/>
        <v>1</v>
      </c>
    </row>
    <row r="556" spans="1:38" ht="14.45" hidden="1" customHeight="1" x14ac:dyDescent="0.25">
      <c r="A556">
        <v>2141</v>
      </c>
      <c r="B556" s="1">
        <v>45838</v>
      </c>
      <c r="C556">
        <v>1</v>
      </c>
      <c r="D556" s="16" t="s">
        <v>627</v>
      </c>
      <c r="E556" t="s">
        <v>41</v>
      </c>
      <c r="F556" s="6">
        <v>10763</v>
      </c>
      <c r="G556" s="6">
        <v>21</v>
      </c>
      <c r="H556" s="6">
        <v>3</v>
      </c>
      <c r="I556" s="2">
        <v>61373242</v>
      </c>
      <c r="J556" s="2">
        <v>10570525</v>
      </c>
      <c r="K556" s="2">
        <v>143120088</v>
      </c>
      <c r="L556" s="2">
        <v>197999</v>
      </c>
      <c r="M556" s="2">
        <v>122878572</v>
      </c>
      <c r="N556" s="2">
        <v>112822734</v>
      </c>
      <c r="O556" s="2">
        <v>10055838</v>
      </c>
      <c r="P556" s="2">
        <v>19832795</v>
      </c>
      <c r="Q556" s="5">
        <v>0.1386</v>
      </c>
      <c r="R556" t="s">
        <v>42</v>
      </c>
      <c r="S556" s="3">
        <v>0.27668932120835499</v>
      </c>
      <c r="T556" s="3">
        <v>2.7852665937432901</v>
      </c>
      <c r="U556" s="3">
        <v>0.84325479465016695</v>
      </c>
      <c r="V556" s="3">
        <v>1.7157737894960801</v>
      </c>
      <c r="W556" s="3">
        <v>0.81051934652564095</v>
      </c>
      <c r="X556" s="3">
        <v>1.3960302113419401</v>
      </c>
      <c r="Y556" s="3">
        <v>5.3095189054291101</v>
      </c>
      <c r="Z556" s="3">
        <v>1.0446989443495001</v>
      </c>
      <c r="AA556" s="3">
        <v>15.660031780694601</v>
      </c>
      <c r="AB556" s="3">
        <v>53.298211371619601</v>
      </c>
      <c r="AC556" s="3">
        <v>41.0562897362109</v>
      </c>
      <c r="AD556" s="3">
        <v>-1.31592647430682</v>
      </c>
      <c r="AE556" s="3">
        <v>7.02615414825625</v>
      </c>
      <c r="AF556" s="3">
        <v>0</v>
      </c>
      <c r="AG556" s="3">
        <v>-2.1611124402788402</v>
      </c>
      <c r="AH556" s="2">
        <v>25000000</v>
      </c>
      <c r="AI556" s="3">
        <v>0.60110539134801699</v>
      </c>
      <c r="AJ556" s="3">
        <v>0.60110539134801699</v>
      </c>
      <c r="AL556">
        <f t="shared" si="8"/>
        <v>1</v>
      </c>
    </row>
    <row r="557" spans="1:38" ht="14.45" hidden="1" customHeight="1" x14ac:dyDescent="0.25">
      <c r="A557">
        <v>20727</v>
      </c>
      <c r="B557" s="1">
        <v>45838</v>
      </c>
      <c r="C557">
        <v>1</v>
      </c>
      <c r="D557" s="16" t="s">
        <v>628</v>
      </c>
      <c r="E557" t="s">
        <v>103</v>
      </c>
      <c r="F557" s="6">
        <v>19196</v>
      </c>
      <c r="G557" s="6">
        <v>45</v>
      </c>
      <c r="H557" s="6">
        <v>1</v>
      </c>
      <c r="I557" s="2">
        <v>153227734</v>
      </c>
      <c r="J557" s="2">
        <v>1456746</v>
      </c>
      <c r="K557" s="2">
        <v>218574120</v>
      </c>
      <c r="L557" s="2">
        <v>1419754</v>
      </c>
      <c r="M557" s="2">
        <v>190631313</v>
      </c>
      <c r="N557" s="2">
        <v>171923147</v>
      </c>
      <c r="O557" s="2">
        <v>18708166</v>
      </c>
      <c r="P557" s="2">
        <v>23764389</v>
      </c>
      <c r="Q557" s="5">
        <v>0.1087</v>
      </c>
      <c r="R557" t="s">
        <v>42</v>
      </c>
      <c r="S557" s="3">
        <v>1.2991053103633701</v>
      </c>
      <c r="T557" s="3">
        <v>4.0217231573436001</v>
      </c>
      <c r="U557" s="3">
        <v>0.72527680600418298</v>
      </c>
      <c r="V557" s="3">
        <v>1.3592904793592999</v>
      </c>
      <c r="W557" s="3">
        <v>0.48636430269209602</v>
      </c>
      <c r="X557" s="3">
        <v>0.65332102346432896</v>
      </c>
      <c r="Y557" s="3">
        <v>8.7644163710668099</v>
      </c>
      <c r="Z557" s="3">
        <v>1.55712398075961</v>
      </c>
      <c r="AA557" s="3">
        <v>0</v>
      </c>
      <c r="AB557" s="3">
        <v>6.1299535199495301</v>
      </c>
      <c r="AC557" s="3">
        <v>13.1738894796877</v>
      </c>
      <c r="AD557" s="3">
        <v>0</v>
      </c>
      <c r="AE557" s="3">
        <v>8.5591862385171709</v>
      </c>
      <c r="AF557" s="3">
        <v>0</v>
      </c>
      <c r="AG557" s="3">
        <v>0</v>
      </c>
      <c r="AH557" s="2">
        <v>22500000</v>
      </c>
      <c r="AI557" s="3">
        <v>0.364797933580367</v>
      </c>
      <c r="AJ557" s="3">
        <v>0.364797933580367</v>
      </c>
      <c r="AL557">
        <f t="shared" si="8"/>
        <v>1</v>
      </c>
    </row>
    <row r="558" spans="1:38" ht="14.45" hidden="1" customHeight="1" x14ac:dyDescent="0.25">
      <c r="A558">
        <v>79</v>
      </c>
      <c r="B558" s="1">
        <v>45838</v>
      </c>
      <c r="C558">
        <v>1</v>
      </c>
      <c r="D558" s="16" t="s">
        <v>629</v>
      </c>
      <c r="E558" t="s">
        <v>80</v>
      </c>
      <c r="F558" s="6">
        <v>43129</v>
      </c>
      <c r="G558" s="6">
        <v>174</v>
      </c>
      <c r="H558" s="6">
        <v>1</v>
      </c>
      <c r="I558" s="2">
        <v>667718061</v>
      </c>
      <c r="J558" s="2">
        <v>67736808</v>
      </c>
      <c r="K558" s="2">
        <v>886233199</v>
      </c>
      <c r="L558" s="2">
        <v>2672060</v>
      </c>
      <c r="M558" s="2">
        <v>802239270</v>
      </c>
      <c r="N558" s="2">
        <v>709686409</v>
      </c>
      <c r="O558" s="2">
        <v>92552861</v>
      </c>
      <c r="P558" s="2">
        <v>89501224</v>
      </c>
      <c r="Q558" s="5">
        <v>0.1009</v>
      </c>
      <c r="R558" t="s">
        <v>42</v>
      </c>
      <c r="S558" s="3">
        <v>0.60301509873813697</v>
      </c>
      <c r="T558" s="3">
        <v>3.2042868662608099</v>
      </c>
      <c r="U558" s="3">
        <v>0.825691373822519</v>
      </c>
      <c r="V558" s="3">
        <v>0.69828004847093705</v>
      </c>
      <c r="W558" s="3">
        <v>0.41544780080465699</v>
      </c>
      <c r="X558" s="3">
        <v>0.50067104594913703</v>
      </c>
      <c r="Y558" s="3">
        <v>5.2094728894433899</v>
      </c>
      <c r="Z558" s="3">
        <v>1.2240100761080099</v>
      </c>
      <c r="AA558" s="3">
        <v>63.959553223540297</v>
      </c>
      <c r="AB558" s="3">
        <v>75.682549324688594</v>
      </c>
      <c r="AC558" s="3">
        <v>6.3588748495981404</v>
      </c>
      <c r="AD558" s="3">
        <v>-10.8059281960211</v>
      </c>
      <c r="AE558" s="3">
        <v>10.4433980925601</v>
      </c>
      <c r="AF558" s="3">
        <v>0</v>
      </c>
      <c r="AG558" s="3">
        <v>0</v>
      </c>
      <c r="AH558" s="2">
        <v>271481493</v>
      </c>
      <c r="AI558" s="3">
        <v>0.16759547333117999</v>
      </c>
      <c r="AJ558" s="3">
        <v>0.16759547333117999</v>
      </c>
      <c r="AL558">
        <f t="shared" si="8"/>
        <v>1</v>
      </c>
    </row>
    <row r="559" spans="1:38" ht="14.45" customHeight="1" x14ac:dyDescent="0.25">
      <c r="A559">
        <v>60731</v>
      </c>
      <c r="B559" s="1">
        <v>45838</v>
      </c>
      <c r="C559">
        <v>2</v>
      </c>
      <c r="D559" s="16" t="s">
        <v>629</v>
      </c>
      <c r="E559" t="s">
        <v>63</v>
      </c>
      <c r="F559" s="6">
        <v>4737</v>
      </c>
      <c r="G559" s="6">
        <v>10</v>
      </c>
      <c r="H559" s="6">
        <v>5</v>
      </c>
      <c r="I559" s="2">
        <v>27718437</v>
      </c>
      <c r="J559" s="2">
        <v>3641006</v>
      </c>
      <c r="K559" s="2">
        <v>34488220</v>
      </c>
      <c r="L559" s="2">
        <v>105191</v>
      </c>
      <c r="M559" s="2">
        <v>30718435</v>
      </c>
      <c r="N559" s="2">
        <v>29591301</v>
      </c>
      <c r="O559" s="2">
        <v>1127134</v>
      </c>
      <c r="P559" s="2">
        <v>3562302</v>
      </c>
      <c r="Q559" s="5">
        <v>0.1033</v>
      </c>
      <c r="R559" t="s">
        <v>42</v>
      </c>
      <c r="S559" s="3">
        <v>0.61001118642829399</v>
      </c>
      <c r="T559" s="3">
        <v>6.10606752102602</v>
      </c>
      <c r="U559" s="3">
        <v>0.72539807475024598</v>
      </c>
      <c r="V559" s="3">
        <v>2.6875072357074101</v>
      </c>
      <c r="W559" s="3">
        <v>0.36335742884781003</v>
      </c>
      <c r="X559" s="3">
        <v>1.28905897543934</v>
      </c>
      <c r="Y559" s="3">
        <v>20.911618386088499</v>
      </c>
      <c r="Z559" s="3">
        <v>4.3814645698202996</v>
      </c>
      <c r="AA559" s="3">
        <v>86.559224905693</v>
      </c>
      <c r="AB559" s="3">
        <v>102.209357881505</v>
      </c>
      <c r="AC559" s="3">
        <v>6.8242953680995999</v>
      </c>
      <c r="AD559" s="3">
        <v>0</v>
      </c>
      <c r="AE559" s="3">
        <v>3.2681709870790701</v>
      </c>
      <c r="AF559" s="3">
        <v>0</v>
      </c>
      <c r="AG559" s="3">
        <v>-9.7465066128587602E-2</v>
      </c>
      <c r="AH559" s="2">
        <v>2000000</v>
      </c>
      <c r="AI559" s="3">
        <v>0.36462377417748398</v>
      </c>
      <c r="AJ559" s="3">
        <v>0.36462377417748398</v>
      </c>
      <c r="AL559">
        <f t="shared" si="8"/>
        <v>1</v>
      </c>
    </row>
    <row r="560" spans="1:38" ht="14.45" customHeight="1" x14ac:dyDescent="0.25">
      <c r="A560">
        <v>68391</v>
      </c>
      <c r="B560" s="1">
        <v>45838</v>
      </c>
      <c r="C560">
        <v>2</v>
      </c>
      <c r="D560" s="16" t="s">
        <v>630</v>
      </c>
      <c r="E560" t="s">
        <v>73</v>
      </c>
      <c r="F560" s="6">
        <v>169962</v>
      </c>
      <c r="G560" s="6">
        <v>447</v>
      </c>
      <c r="H560" s="6">
        <v>1</v>
      </c>
      <c r="I560" s="2">
        <v>2953687987</v>
      </c>
      <c r="J560" s="2">
        <v>376670332</v>
      </c>
      <c r="K560" s="2">
        <v>3652291499</v>
      </c>
      <c r="L560" s="2">
        <v>21964043</v>
      </c>
      <c r="M560" s="2">
        <v>3110879380</v>
      </c>
      <c r="N560" s="2">
        <v>2630184130</v>
      </c>
      <c r="O560" s="2">
        <v>480695250</v>
      </c>
      <c r="P560" s="2">
        <v>448983630</v>
      </c>
      <c r="Q560" s="5">
        <v>0.12280000000000001</v>
      </c>
      <c r="R560" t="s">
        <v>42</v>
      </c>
      <c r="S560" s="3">
        <v>1.2027541068950101</v>
      </c>
      <c r="T560" s="3">
        <v>2.8530483951932801</v>
      </c>
      <c r="U560" s="3">
        <v>0.62019540143761098</v>
      </c>
      <c r="V560" s="3">
        <v>1.0036170756853899</v>
      </c>
      <c r="W560" s="3">
        <v>0.43369679046604098</v>
      </c>
      <c r="X560" s="3">
        <v>0.743115762281089</v>
      </c>
      <c r="Y560" s="3">
        <v>6.6024048582795798</v>
      </c>
      <c r="Z560" s="3">
        <v>1.59717003490751</v>
      </c>
      <c r="AA560" s="3">
        <v>81.038406010481907</v>
      </c>
      <c r="AB560" s="3">
        <v>83.894001213362699</v>
      </c>
      <c r="AC560" s="3">
        <v>9.9690985535982293</v>
      </c>
      <c r="AD560" s="3">
        <v>-1.81358260210957</v>
      </c>
      <c r="AE560" s="3">
        <v>13.1614700012749</v>
      </c>
      <c r="AF560" s="3">
        <v>1.3690035423977001</v>
      </c>
      <c r="AG560" s="3">
        <v>0</v>
      </c>
      <c r="AH560" s="2">
        <v>709700549</v>
      </c>
      <c r="AI560" s="3">
        <v>0.98901155928558004</v>
      </c>
      <c r="AJ560" s="3">
        <v>1.0960161286949399</v>
      </c>
      <c r="AL560">
        <f t="shared" si="8"/>
        <v>1</v>
      </c>
    </row>
    <row r="561" spans="1:38" ht="14.45" customHeight="1" x14ac:dyDescent="0.25">
      <c r="A561">
        <v>68508</v>
      </c>
      <c r="B561" s="1">
        <v>45838</v>
      </c>
      <c r="C561">
        <v>2</v>
      </c>
      <c r="D561" s="16" t="s">
        <v>631</v>
      </c>
      <c r="E561" t="s">
        <v>67</v>
      </c>
      <c r="F561" s="6">
        <v>3212</v>
      </c>
      <c r="G561" s="6">
        <v>5</v>
      </c>
      <c r="H561" s="6">
        <v>4</v>
      </c>
      <c r="I561" s="2">
        <v>8700011</v>
      </c>
      <c r="J561" s="2">
        <v>0</v>
      </c>
      <c r="K561" s="2">
        <v>34567738</v>
      </c>
      <c r="L561" s="2">
        <v>133423</v>
      </c>
      <c r="M561" s="2">
        <v>31104675</v>
      </c>
      <c r="N561" s="2">
        <v>31061403</v>
      </c>
      <c r="O561" s="2">
        <v>43272</v>
      </c>
      <c r="P561" s="2">
        <v>3421285</v>
      </c>
      <c r="Q561" s="5">
        <v>9.9000000000000005E-2</v>
      </c>
      <c r="R561" t="s">
        <v>42</v>
      </c>
      <c r="S561" s="3">
        <v>0.77195100240576897</v>
      </c>
      <c r="T561" s="3">
        <v>3.2914736856661002</v>
      </c>
      <c r="U561" s="3">
        <v>0.78023805525295398</v>
      </c>
      <c r="V561" s="3">
        <v>0.53352806105647499</v>
      </c>
      <c r="W561" s="3">
        <v>0.348884616352784</v>
      </c>
      <c r="X561" s="3">
        <v>1.10518251068878</v>
      </c>
      <c r="Y561" s="3">
        <v>1.3567124632996099</v>
      </c>
      <c r="Z561" s="3">
        <v>-6.9330675462582106E-2</v>
      </c>
      <c r="AA561" s="3">
        <v>0</v>
      </c>
      <c r="AB561" s="3">
        <v>0</v>
      </c>
      <c r="AC561" s="3">
        <v>39.8316603765048</v>
      </c>
      <c r="AD561" s="3">
        <v>0</v>
      </c>
      <c r="AE561" s="3">
        <v>0.125180305404999</v>
      </c>
      <c r="AF561" s="3">
        <v>0</v>
      </c>
      <c r="AG561" s="3">
        <v>-0.23301186542483299</v>
      </c>
      <c r="AH561" s="2">
        <v>1500000</v>
      </c>
      <c r="AI561" s="3">
        <v>0</v>
      </c>
      <c r="AJ561" s="3">
        <v>0</v>
      </c>
      <c r="AL561">
        <f t="shared" si="8"/>
        <v>1</v>
      </c>
    </row>
    <row r="562" spans="1:38" ht="14.45" hidden="1" customHeight="1" x14ac:dyDescent="0.25">
      <c r="A562">
        <v>16176</v>
      </c>
      <c r="B562" s="1">
        <v>45838</v>
      </c>
      <c r="C562">
        <v>1</v>
      </c>
      <c r="D562" s="16" t="s">
        <v>632</v>
      </c>
      <c r="E562" t="s">
        <v>43</v>
      </c>
      <c r="F562" s="6">
        <v>2049</v>
      </c>
      <c r="G562" s="6">
        <v>5</v>
      </c>
      <c r="H562" s="6">
        <v>0</v>
      </c>
      <c r="I562" s="2">
        <v>10604648</v>
      </c>
      <c r="J562" s="2">
        <v>0</v>
      </c>
      <c r="K562" s="2">
        <v>28778944</v>
      </c>
      <c r="L562" s="2">
        <v>2754</v>
      </c>
      <c r="M562" s="2">
        <v>24144571</v>
      </c>
      <c r="N562" s="2">
        <v>24144571</v>
      </c>
      <c r="O562" s="2">
        <v>0</v>
      </c>
      <c r="P562" s="2">
        <v>3151778</v>
      </c>
      <c r="Q562" s="5">
        <v>0.1094</v>
      </c>
      <c r="R562" t="s">
        <v>42</v>
      </c>
      <c r="S562" s="3">
        <v>1.9138992730240601E-2</v>
      </c>
      <c r="T562" s="3">
        <v>2.84124393167449</v>
      </c>
      <c r="U562" s="3">
        <v>0.88105641156466297</v>
      </c>
      <c r="V562" s="3">
        <v>3.3936722840777001</v>
      </c>
      <c r="W562" s="3">
        <v>2.2921741485431699</v>
      </c>
      <c r="X562" s="3">
        <v>1.3820072104232</v>
      </c>
      <c r="Y562" s="3">
        <v>11.4185389960841</v>
      </c>
      <c r="Z562" s="3">
        <v>0.80367335516651195</v>
      </c>
      <c r="AA562" s="3">
        <v>0</v>
      </c>
      <c r="AB562" s="3">
        <v>0</v>
      </c>
      <c r="AC562" s="3">
        <v>12.5887628121449</v>
      </c>
      <c r="AD562" s="3">
        <v>0</v>
      </c>
      <c r="AE562" s="3">
        <v>0</v>
      </c>
      <c r="AF562" s="3">
        <v>0</v>
      </c>
      <c r="AG562" s="3">
        <v>0</v>
      </c>
      <c r="AH562" s="2">
        <v>2030000</v>
      </c>
      <c r="AI562" s="3">
        <v>0</v>
      </c>
      <c r="AJ562" s="3">
        <v>0</v>
      </c>
      <c r="AL562">
        <f t="shared" si="8"/>
        <v>1</v>
      </c>
    </row>
    <row r="563" spans="1:38" ht="14.45" hidden="1" customHeight="1" x14ac:dyDescent="0.25">
      <c r="A563">
        <v>7822</v>
      </c>
      <c r="B563" s="1">
        <v>45838</v>
      </c>
      <c r="C563">
        <v>1</v>
      </c>
      <c r="D563" s="16" t="s">
        <v>633</v>
      </c>
      <c r="E563" t="s">
        <v>353</v>
      </c>
      <c r="F563" s="6">
        <v>9246</v>
      </c>
      <c r="G563" s="6">
        <v>27</v>
      </c>
      <c r="H563" s="6">
        <v>1</v>
      </c>
      <c r="I563" s="2">
        <v>52245067</v>
      </c>
      <c r="J563" s="2">
        <v>0</v>
      </c>
      <c r="K563" s="2">
        <v>99341569</v>
      </c>
      <c r="L563" s="2">
        <v>841896</v>
      </c>
      <c r="M563" s="2">
        <v>86318625</v>
      </c>
      <c r="N563" s="2">
        <v>84611023</v>
      </c>
      <c r="O563" s="2">
        <v>1707602</v>
      </c>
      <c r="P563" s="2">
        <v>12688145</v>
      </c>
      <c r="Q563" s="5">
        <v>0.12770000000000001</v>
      </c>
      <c r="R563" t="s">
        <v>42</v>
      </c>
      <c r="S563" s="3">
        <v>1.69495208999568</v>
      </c>
      <c r="T563" s="3">
        <v>4.8077416614992297</v>
      </c>
      <c r="U563" s="3">
        <v>0.70978552189583299</v>
      </c>
      <c r="V563" s="3">
        <v>0.76629627061249606</v>
      </c>
      <c r="W563" s="3">
        <v>0.37299789471032702</v>
      </c>
      <c r="X563" s="3">
        <v>0.37798975355893399</v>
      </c>
      <c r="Y563" s="3">
        <v>3.1553233352865999</v>
      </c>
      <c r="Z563" s="3">
        <v>0.66560557118475505</v>
      </c>
      <c r="AA563" s="3">
        <v>0</v>
      </c>
      <c r="AB563" s="3">
        <v>0</v>
      </c>
      <c r="AC563" s="3">
        <v>36.863549034543603</v>
      </c>
      <c r="AD563" s="3">
        <v>0</v>
      </c>
      <c r="AE563" s="3">
        <v>1.7189199014966201</v>
      </c>
      <c r="AF563" s="3">
        <v>0</v>
      </c>
      <c r="AG563" s="3">
        <v>0</v>
      </c>
      <c r="AH563" s="2">
        <v>4000000</v>
      </c>
      <c r="AI563" s="3">
        <v>0.78813727302139103</v>
      </c>
      <c r="AJ563" s="3">
        <v>3.7380483908404298</v>
      </c>
      <c r="AL563">
        <f t="shared" si="8"/>
        <v>1</v>
      </c>
    </row>
    <row r="564" spans="1:38" ht="14.45" hidden="1" customHeight="1" x14ac:dyDescent="0.25">
      <c r="A564">
        <v>11162</v>
      </c>
      <c r="B564" s="1">
        <v>45838</v>
      </c>
      <c r="C564">
        <v>1</v>
      </c>
      <c r="D564" s="16" t="s">
        <v>634</v>
      </c>
      <c r="E564" t="s">
        <v>194</v>
      </c>
      <c r="F564" s="6">
        <v>13464</v>
      </c>
      <c r="G564" s="6">
        <v>59</v>
      </c>
      <c r="H564" s="6">
        <v>0</v>
      </c>
      <c r="I564" s="2">
        <v>177641756</v>
      </c>
      <c r="J564" s="2">
        <v>0</v>
      </c>
      <c r="K564" s="2">
        <v>238564761</v>
      </c>
      <c r="L564" s="2">
        <v>163069</v>
      </c>
      <c r="M564" s="2">
        <v>196294001</v>
      </c>
      <c r="N564" s="2">
        <v>189731824</v>
      </c>
      <c r="O564" s="2">
        <v>6562177</v>
      </c>
      <c r="P564" s="2">
        <v>20233577</v>
      </c>
      <c r="Q564" s="5">
        <v>8.48E-2</v>
      </c>
      <c r="R564" t="s">
        <v>42</v>
      </c>
      <c r="S564" s="3">
        <v>0.136708371610676</v>
      </c>
      <c r="T564" s="3">
        <v>4.1174220194239002</v>
      </c>
      <c r="U564" s="3">
        <v>0.82309468303317002</v>
      </c>
      <c r="V564" s="3">
        <v>3.0133427638488302</v>
      </c>
      <c r="W564" s="3">
        <v>1.3010313858865501</v>
      </c>
      <c r="X564" s="3">
        <v>1.5558093222181399</v>
      </c>
      <c r="Y564" s="3">
        <v>26.4558016607741</v>
      </c>
      <c r="Z564" s="3">
        <v>5.2246075916285104</v>
      </c>
      <c r="AA564" s="3">
        <v>0</v>
      </c>
      <c r="AB564" s="3">
        <v>0</v>
      </c>
      <c r="AC564" s="3">
        <v>18.7723688998645</v>
      </c>
      <c r="AD564" s="3">
        <v>-0.109427018267704</v>
      </c>
      <c r="AE564" s="3">
        <v>2.7506899897927499</v>
      </c>
      <c r="AF564" s="3">
        <v>7.5451210499609402</v>
      </c>
      <c r="AG564" s="3">
        <v>0</v>
      </c>
      <c r="AH564" s="2">
        <v>82306300</v>
      </c>
      <c r="AI564" s="3">
        <v>0</v>
      </c>
      <c r="AJ564" s="3">
        <v>0</v>
      </c>
      <c r="AL564">
        <f t="shared" si="8"/>
        <v>1</v>
      </c>
    </row>
    <row r="565" spans="1:38" ht="14.45" hidden="1" customHeight="1" x14ac:dyDescent="0.25">
      <c r="A565">
        <v>2535</v>
      </c>
      <c r="B565" s="1">
        <v>45838</v>
      </c>
      <c r="C565">
        <v>1</v>
      </c>
      <c r="D565" s="16" t="s">
        <v>635</v>
      </c>
      <c r="E565" t="s">
        <v>88</v>
      </c>
      <c r="F565" s="6">
        <v>49118</v>
      </c>
      <c r="G565" s="6">
        <v>130</v>
      </c>
      <c r="H565" s="6">
        <v>4</v>
      </c>
      <c r="I565" s="2">
        <v>260219154</v>
      </c>
      <c r="J565" s="2">
        <v>19909444</v>
      </c>
      <c r="K565" s="2">
        <v>436069259</v>
      </c>
      <c r="L565" s="2">
        <v>1363312</v>
      </c>
      <c r="M565" s="2">
        <v>384117898</v>
      </c>
      <c r="N565" s="2">
        <v>361591779</v>
      </c>
      <c r="O565" s="2">
        <v>22526119</v>
      </c>
      <c r="P565" s="2">
        <v>44590060</v>
      </c>
      <c r="Q565" s="5">
        <v>0.1021</v>
      </c>
      <c r="R565" t="s">
        <v>42</v>
      </c>
      <c r="S565" s="3">
        <v>0.625273151850404</v>
      </c>
      <c r="T565" s="3">
        <v>4.1801460717046304</v>
      </c>
      <c r="U565" s="3">
        <v>0.86629855397832201</v>
      </c>
      <c r="V565" s="3">
        <v>1.2198079777017501</v>
      </c>
      <c r="W565" s="3">
        <v>0.51325775964977605</v>
      </c>
      <c r="X565" s="3">
        <v>1.5911215359650299</v>
      </c>
      <c r="Y565" s="3">
        <v>7.1185685778399899</v>
      </c>
      <c r="Z565" s="3">
        <v>2.7815010789400101</v>
      </c>
      <c r="AA565" s="3">
        <v>42.336810042417497</v>
      </c>
      <c r="AB565" s="3">
        <v>44.649960103215797</v>
      </c>
      <c r="AC565" s="3">
        <v>15.490168959605599</v>
      </c>
      <c r="AD565" s="3">
        <v>-4.5268900737070101</v>
      </c>
      <c r="AE565" s="3">
        <v>5.1657204756091302</v>
      </c>
      <c r="AF565" s="3">
        <v>0</v>
      </c>
      <c r="AG565" s="3">
        <v>0.15595852528567999</v>
      </c>
      <c r="AH565" s="2">
        <v>90744224</v>
      </c>
      <c r="AI565" s="3">
        <v>4.4853045723643303</v>
      </c>
      <c r="AJ565" s="3">
        <v>4.7399375555897398</v>
      </c>
      <c r="AL565">
        <f t="shared" si="8"/>
        <v>1</v>
      </c>
    </row>
    <row r="566" spans="1:38" ht="14.45" customHeight="1" x14ac:dyDescent="0.25">
      <c r="A566">
        <v>64778</v>
      </c>
      <c r="B566" s="1">
        <v>45838</v>
      </c>
      <c r="C566">
        <v>2</v>
      </c>
      <c r="D566" s="16" t="s">
        <v>636</v>
      </c>
      <c r="E566" t="s">
        <v>182</v>
      </c>
      <c r="F566" s="6">
        <v>312519</v>
      </c>
      <c r="G566" s="6">
        <v>701</v>
      </c>
      <c r="H566" s="6">
        <v>18</v>
      </c>
      <c r="I566" s="2">
        <v>4325035313</v>
      </c>
      <c r="J566" s="2">
        <v>676958407</v>
      </c>
      <c r="K566" s="2">
        <v>4832617932</v>
      </c>
      <c r="L566" s="2">
        <v>14510610</v>
      </c>
      <c r="M566" s="2">
        <v>4317079009</v>
      </c>
      <c r="N566" s="2">
        <v>4084429506</v>
      </c>
      <c r="O566" s="2">
        <v>232649503</v>
      </c>
      <c r="P566" s="2">
        <v>469240930</v>
      </c>
      <c r="Q566" s="5">
        <v>9.69E-2</v>
      </c>
      <c r="R566" t="s">
        <v>42</v>
      </c>
      <c r="S566" s="3">
        <v>0.60052792106388297</v>
      </c>
      <c r="T566" s="3">
        <v>4.0648752863171698</v>
      </c>
      <c r="U566" s="3">
        <v>0.62094167422112101</v>
      </c>
      <c r="V566" s="3">
        <v>3.9854915515229701</v>
      </c>
      <c r="W566" s="3">
        <v>0.94557184023620899</v>
      </c>
      <c r="X566" s="3">
        <v>1.7751635638495</v>
      </c>
      <c r="Y566" s="3">
        <v>36.7346294791462</v>
      </c>
      <c r="Z566" s="3">
        <v>6.4192588655895797</v>
      </c>
      <c r="AA566" s="3">
        <v>143.000402586364</v>
      </c>
      <c r="AB566" s="3">
        <v>144.26670047730099</v>
      </c>
      <c r="AC566" s="3">
        <v>4.5341997667362897</v>
      </c>
      <c r="AD566" s="3">
        <v>-1.3406771655661001</v>
      </c>
      <c r="AE566" s="3">
        <v>4.8141505551157202</v>
      </c>
      <c r="AF566" s="3">
        <v>0.41385435971601697</v>
      </c>
      <c r="AG566" s="3">
        <v>0</v>
      </c>
      <c r="AH566" s="2">
        <v>1294503858</v>
      </c>
      <c r="AI566" s="3">
        <v>1.1997442337351101</v>
      </c>
      <c r="AJ566" s="3">
        <v>1.98787795429525</v>
      </c>
      <c r="AL566">
        <f t="shared" si="8"/>
        <v>1</v>
      </c>
    </row>
    <row r="567" spans="1:38" ht="14.45" hidden="1" customHeight="1" x14ac:dyDescent="0.25">
      <c r="A567">
        <v>24710</v>
      </c>
      <c r="B567" s="1">
        <v>45838</v>
      </c>
      <c r="C567">
        <v>1</v>
      </c>
      <c r="D567" s="16" t="s">
        <v>4412</v>
      </c>
      <c r="E567" t="s">
        <v>251</v>
      </c>
      <c r="F567" s="6">
        <v>131771</v>
      </c>
      <c r="G567" s="6">
        <v>405</v>
      </c>
      <c r="H567" s="6">
        <v>4</v>
      </c>
      <c r="I567" s="2">
        <v>1698082127</v>
      </c>
      <c r="J567" s="2">
        <v>542750903</v>
      </c>
      <c r="K567" s="2">
        <v>2064022664</v>
      </c>
      <c r="L567" s="2">
        <v>4190451</v>
      </c>
      <c r="M567" s="2">
        <v>1761801431</v>
      </c>
      <c r="N567" s="2">
        <v>1560985330</v>
      </c>
      <c r="O567" s="2">
        <v>200816101</v>
      </c>
      <c r="P567" s="2">
        <v>198780796</v>
      </c>
      <c r="Q567" s="5">
        <v>9.6199999999999994E-2</v>
      </c>
      <c r="R567" t="s">
        <v>42</v>
      </c>
      <c r="S567" s="3">
        <v>0.40604699484055701</v>
      </c>
      <c r="T567" s="3">
        <v>3.0382539442890502</v>
      </c>
      <c r="U567" s="3">
        <v>0.82535270814289596</v>
      </c>
      <c r="V567" s="3">
        <v>4.5074907616644397</v>
      </c>
      <c r="W567" s="3">
        <v>0.69075104280866195</v>
      </c>
      <c r="X567" s="3">
        <v>0.61685149578162901</v>
      </c>
      <c r="Y567" s="3">
        <v>38.505175821913902</v>
      </c>
      <c r="Z567" s="3">
        <v>1.22852712593021</v>
      </c>
      <c r="AA567" s="3">
        <v>270.94349798257201</v>
      </c>
      <c r="AB567" s="3">
        <v>273.03990824143801</v>
      </c>
      <c r="AC567" s="3">
        <v>5.3344371610058996</v>
      </c>
      <c r="AD567" s="3">
        <v>-4.5548771220334601</v>
      </c>
      <c r="AE567" s="3">
        <v>9.7293554233956794</v>
      </c>
      <c r="AF567" s="3">
        <v>4.3604172361936797</v>
      </c>
      <c r="AG567" s="3">
        <v>0</v>
      </c>
      <c r="AH567" s="2">
        <v>261394396</v>
      </c>
      <c r="AI567" s="3">
        <v>0.29381057514227898</v>
      </c>
      <c r="AJ567" s="3">
        <v>0.29381057514227898</v>
      </c>
      <c r="AL567">
        <f t="shared" si="8"/>
        <v>1</v>
      </c>
    </row>
    <row r="568" spans="1:38" ht="14.45" hidden="1" customHeight="1" x14ac:dyDescent="0.25">
      <c r="A568">
        <v>24841</v>
      </c>
      <c r="B568" s="1">
        <v>45838</v>
      </c>
      <c r="C568">
        <v>1</v>
      </c>
      <c r="D568" s="16" t="s">
        <v>637</v>
      </c>
      <c r="E568" t="s">
        <v>45</v>
      </c>
      <c r="F568" s="6">
        <v>1194</v>
      </c>
      <c r="G568" s="6">
        <v>3</v>
      </c>
      <c r="H568" s="6">
        <v>1</v>
      </c>
      <c r="I568" s="2">
        <v>5615510</v>
      </c>
      <c r="J568" s="2">
        <v>0</v>
      </c>
      <c r="K568" s="2">
        <v>15803641</v>
      </c>
      <c r="L568" s="2">
        <v>-3481</v>
      </c>
      <c r="M568" s="2">
        <v>14510960</v>
      </c>
      <c r="N568" s="2">
        <v>14133463</v>
      </c>
      <c r="O568" s="2">
        <v>377497</v>
      </c>
      <c r="P568" s="2">
        <v>1263378</v>
      </c>
      <c r="Q568" s="5">
        <v>7.9899999999999999E-2</v>
      </c>
      <c r="R568" t="s">
        <v>42</v>
      </c>
      <c r="S568" s="3">
        <v>-4.40531393999649E-2</v>
      </c>
      <c r="T568" s="3">
        <v>3.2563002411912501</v>
      </c>
      <c r="U568" s="3">
        <v>0.90477461975118201</v>
      </c>
      <c r="V568" s="3">
        <v>3.16277595445472</v>
      </c>
      <c r="W568" s="3">
        <v>3.01644908476701</v>
      </c>
      <c r="X568" s="3">
        <v>0.96643047559349005</v>
      </c>
      <c r="Y568" s="3">
        <v>14.058025389076001</v>
      </c>
      <c r="Z568" s="3">
        <v>2.0962847223871202</v>
      </c>
      <c r="AA568" s="3">
        <v>0</v>
      </c>
      <c r="AB568" s="3">
        <v>0</v>
      </c>
      <c r="AC568" s="3">
        <v>18.9830495390271</v>
      </c>
      <c r="AD568" s="3">
        <v>0</v>
      </c>
      <c r="AE568" s="3">
        <v>2.3886710663700899</v>
      </c>
      <c r="AF568" s="3">
        <v>0</v>
      </c>
      <c r="AG568" s="3">
        <v>0</v>
      </c>
      <c r="AH568" s="2">
        <v>0</v>
      </c>
      <c r="AI568" s="3">
        <v>0</v>
      </c>
      <c r="AJ568" s="3">
        <v>0</v>
      </c>
      <c r="AL568">
        <f t="shared" si="8"/>
        <v>0</v>
      </c>
    </row>
    <row r="569" spans="1:38" ht="14.45" customHeight="1" x14ac:dyDescent="0.25">
      <c r="A569">
        <v>64621</v>
      </c>
      <c r="B569" s="1">
        <v>45838</v>
      </c>
      <c r="C569">
        <v>2</v>
      </c>
      <c r="D569" s="16" t="s">
        <v>638</v>
      </c>
      <c r="E569" t="s">
        <v>122</v>
      </c>
      <c r="F569" s="6">
        <v>2524</v>
      </c>
      <c r="G569" s="6">
        <v>8</v>
      </c>
      <c r="H569" s="6">
        <v>2</v>
      </c>
      <c r="I569" s="2">
        <v>14385899</v>
      </c>
      <c r="J569" s="2">
        <v>0</v>
      </c>
      <c r="K569" s="2">
        <v>19468107</v>
      </c>
      <c r="L569" s="2">
        <v>69470</v>
      </c>
      <c r="M569" s="2">
        <v>17793412</v>
      </c>
      <c r="N569" s="2">
        <v>17793412</v>
      </c>
      <c r="O569" s="2">
        <v>0</v>
      </c>
      <c r="P569" s="2">
        <v>1515463</v>
      </c>
      <c r="Q569" s="5">
        <v>7.7799999999999994E-2</v>
      </c>
      <c r="R569" t="s">
        <v>42</v>
      </c>
      <c r="S569" s="3">
        <v>0.71368007171935099</v>
      </c>
      <c r="T569" s="3">
        <v>4.3916956075903997</v>
      </c>
      <c r="U569" s="3">
        <v>0.86642984432991899</v>
      </c>
      <c r="V569" s="3">
        <v>3.4269669208716099E-3</v>
      </c>
      <c r="W569" s="3">
        <v>2.8500130579256801E-3</v>
      </c>
      <c r="X569" s="3">
        <v>0.24473965791084701</v>
      </c>
      <c r="Y569" s="3">
        <v>3.2531312212835298E-2</v>
      </c>
      <c r="Z569" s="3">
        <v>0.44606829727944503</v>
      </c>
      <c r="AA569" s="3">
        <v>0</v>
      </c>
      <c r="AB569" s="3">
        <v>0</v>
      </c>
      <c r="AC569" s="3">
        <v>23.395222761000799</v>
      </c>
      <c r="AD569" s="3">
        <v>0</v>
      </c>
      <c r="AE569" s="3">
        <v>0</v>
      </c>
      <c r="AF569" s="3">
        <v>0</v>
      </c>
      <c r="AG569" s="3">
        <v>0</v>
      </c>
      <c r="AH569" s="2">
        <v>855000</v>
      </c>
      <c r="AI569" s="3">
        <v>6.5986434508793698E-3</v>
      </c>
      <c r="AJ569" s="3">
        <v>2.2320571336944499</v>
      </c>
      <c r="AL569">
        <f t="shared" si="8"/>
        <v>1</v>
      </c>
    </row>
    <row r="570" spans="1:38" ht="14.45" customHeight="1" x14ac:dyDescent="0.25">
      <c r="A570">
        <v>66865</v>
      </c>
      <c r="B570" s="1">
        <v>45838</v>
      </c>
      <c r="C570">
        <v>2</v>
      </c>
      <c r="D570" s="16" t="s">
        <v>639</v>
      </c>
      <c r="E570" t="s">
        <v>53</v>
      </c>
      <c r="F570" s="6">
        <v>125594</v>
      </c>
      <c r="G570" s="6">
        <v>436</v>
      </c>
      <c r="H570" s="6">
        <v>29</v>
      </c>
      <c r="I570" s="2">
        <v>2292390891</v>
      </c>
      <c r="J570" s="2">
        <v>324080251</v>
      </c>
      <c r="K570" s="2">
        <v>2718155640</v>
      </c>
      <c r="L570" s="2">
        <v>12315642</v>
      </c>
      <c r="M570" s="2">
        <v>2230591901</v>
      </c>
      <c r="N570" s="2">
        <v>2015585105</v>
      </c>
      <c r="O570" s="2">
        <v>215006796</v>
      </c>
      <c r="P570" s="2">
        <v>316755888</v>
      </c>
      <c r="Q570" s="5">
        <v>0.1164</v>
      </c>
      <c r="R570" t="s">
        <v>42</v>
      </c>
      <c r="S570" s="3">
        <v>0.90617636597145002</v>
      </c>
      <c r="T570" s="3">
        <v>3.1121496780809799</v>
      </c>
      <c r="U570" s="3">
        <v>0.66523809621611696</v>
      </c>
      <c r="V570" s="3">
        <v>1.5815692752200901</v>
      </c>
      <c r="W570" s="3">
        <v>0.99324962812373996</v>
      </c>
      <c r="X570" s="3">
        <v>1.1037721838513399</v>
      </c>
      <c r="Y570" s="3">
        <v>11.445959293422799</v>
      </c>
      <c r="Z570" s="3">
        <v>1.20961918788389</v>
      </c>
      <c r="AA570" s="3">
        <v>73.556924694009197</v>
      </c>
      <c r="AB570" s="3">
        <v>102.31230524118899</v>
      </c>
      <c r="AC570" s="3">
        <v>8.04510373806262</v>
      </c>
      <c r="AD570" s="3">
        <v>-2.4347601077584402</v>
      </c>
      <c r="AE570" s="3">
        <v>7.9100251963496797</v>
      </c>
      <c r="AF570" s="3">
        <v>5.3344995358691101</v>
      </c>
      <c r="AG570" s="3">
        <v>0</v>
      </c>
      <c r="AH570" s="2">
        <v>611587375</v>
      </c>
      <c r="AI570" s="3">
        <v>0.17331958798505401</v>
      </c>
      <c r="AJ570" s="3">
        <v>8.5128646448396905E-2</v>
      </c>
      <c r="AL570">
        <f t="shared" si="8"/>
        <v>1</v>
      </c>
    </row>
    <row r="571" spans="1:38" ht="14.45" customHeight="1" x14ac:dyDescent="0.25">
      <c r="A571">
        <v>61637</v>
      </c>
      <c r="B571" s="1">
        <v>45838</v>
      </c>
      <c r="C571">
        <v>2</v>
      </c>
      <c r="D571" s="16" t="s">
        <v>639</v>
      </c>
      <c r="E571" t="s">
        <v>173</v>
      </c>
      <c r="F571" s="6">
        <v>32529</v>
      </c>
      <c r="G571" s="6">
        <v>144</v>
      </c>
      <c r="H571" s="6">
        <v>9</v>
      </c>
      <c r="I571" s="2">
        <v>645136748</v>
      </c>
      <c r="J571" s="2">
        <v>293249288</v>
      </c>
      <c r="K571" s="2">
        <v>832730807</v>
      </c>
      <c r="L571" s="2">
        <v>3352065</v>
      </c>
      <c r="M571" s="2">
        <v>704964324</v>
      </c>
      <c r="N571" s="2">
        <v>649363999</v>
      </c>
      <c r="O571" s="2">
        <v>55600325</v>
      </c>
      <c r="P571" s="2">
        <v>107333190</v>
      </c>
      <c r="Q571" s="5">
        <v>0.12889999999999999</v>
      </c>
      <c r="R571" t="s">
        <v>42</v>
      </c>
      <c r="S571" s="3">
        <v>0.80507769661510797</v>
      </c>
      <c r="T571" s="3">
        <v>3.3295970038490501</v>
      </c>
      <c r="U571" s="3">
        <v>0.77997564631330296</v>
      </c>
      <c r="V571" s="3">
        <v>2.2348706758214298</v>
      </c>
      <c r="W571" s="3">
        <v>1.93537587785962</v>
      </c>
      <c r="X571" s="3">
        <v>0.86610273206759003</v>
      </c>
      <c r="Y571" s="3">
        <v>13.4329111060614</v>
      </c>
      <c r="Z571" s="3">
        <v>0.112861641399086</v>
      </c>
      <c r="AA571" s="3">
        <v>211.81206018380701</v>
      </c>
      <c r="AB571" s="3">
        <v>273.213987211225</v>
      </c>
      <c r="AC571" s="3">
        <v>5.2941874648334002</v>
      </c>
      <c r="AD571" s="3">
        <v>-1.89620377443361</v>
      </c>
      <c r="AE571" s="3">
        <v>6.6768665855303198</v>
      </c>
      <c r="AF571" s="3">
        <v>1.59390440325093</v>
      </c>
      <c r="AG571" s="3">
        <v>0</v>
      </c>
      <c r="AH571" s="2">
        <v>140389240</v>
      </c>
      <c r="AI571" s="3">
        <v>0.71273387104212604</v>
      </c>
      <c r="AJ571" s="3">
        <v>1.0284554106702699</v>
      </c>
      <c r="AL571">
        <f t="shared" si="8"/>
        <v>1</v>
      </c>
    </row>
    <row r="572" spans="1:38" ht="14.45" hidden="1" customHeight="1" x14ac:dyDescent="0.25">
      <c r="A572">
        <v>24930</v>
      </c>
      <c r="B572" s="1">
        <v>45838</v>
      </c>
      <c r="C572">
        <v>1</v>
      </c>
      <c r="D572" s="16" t="s">
        <v>639</v>
      </c>
      <c r="E572" t="s">
        <v>55</v>
      </c>
      <c r="F572" s="6">
        <v>782</v>
      </c>
      <c r="G572" s="6">
        <v>11</v>
      </c>
      <c r="H572" s="6">
        <v>256</v>
      </c>
      <c r="I572" s="2">
        <v>1952187</v>
      </c>
      <c r="J572" s="2">
        <v>0</v>
      </c>
      <c r="K572" s="2">
        <v>6607511</v>
      </c>
      <c r="L572" s="2">
        <v>19260</v>
      </c>
      <c r="M572" s="2">
        <v>4952990</v>
      </c>
      <c r="N572" s="2">
        <v>1233215</v>
      </c>
      <c r="O572" s="2">
        <v>3719775</v>
      </c>
      <c r="P572" s="2">
        <v>1419479</v>
      </c>
      <c r="Q572" s="5">
        <v>0.21479999999999999</v>
      </c>
      <c r="R572" t="s">
        <v>42</v>
      </c>
      <c r="S572" s="3">
        <v>0.58297292278438895</v>
      </c>
      <c r="T572" s="3">
        <v>3.5279547775251499</v>
      </c>
      <c r="U572" s="3">
        <v>0.95380081149353002</v>
      </c>
      <c r="V572" s="3">
        <v>2.49771154095381</v>
      </c>
      <c r="W572" s="3">
        <v>2.2367734238574499</v>
      </c>
      <c r="X572" s="3">
        <v>1.04493063420666</v>
      </c>
      <c r="Y572" s="3">
        <v>3.43506314640794</v>
      </c>
      <c r="Z572" s="3">
        <v>2.0112308811895101</v>
      </c>
      <c r="AA572" s="3">
        <v>0</v>
      </c>
      <c r="AB572" s="3">
        <v>0</v>
      </c>
      <c r="AC572" s="3">
        <v>49.2668267975642</v>
      </c>
      <c r="AD572" s="3">
        <v>0</v>
      </c>
      <c r="AE572" s="3">
        <v>56.296160536092898</v>
      </c>
      <c r="AF572" s="3">
        <v>21.188008616255001</v>
      </c>
      <c r="AG572" s="3">
        <v>0</v>
      </c>
      <c r="AH572" s="2">
        <v>0</v>
      </c>
      <c r="AI572" s="3">
        <v>0</v>
      </c>
      <c r="AJ572" s="3">
        <v>0</v>
      </c>
      <c r="AL572">
        <f t="shared" si="8"/>
        <v>1</v>
      </c>
    </row>
    <row r="573" spans="1:38" ht="14.45" hidden="1" customHeight="1" x14ac:dyDescent="0.25">
      <c r="A573">
        <v>9919</v>
      </c>
      <c r="B573" s="1">
        <v>45838</v>
      </c>
      <c r="C573">
        <v>1</v>
      </c>
      <c r="D573" s="16" t="s">
        <v>640</v>
      </c>
      <c r="E573" t="s">
        <v>125</v>
      </c>
      <c r="F573" s="6">
        <v>4016</v>
      </c>
      <c r="G573" s="6">
        <v>13</v>
      </c>
      <c r="H573" s="6">
        <v>0</v>
      </c>
      <c r="I573" s="2">
        <v>53599636</v>
      </c>
      <c r="J573" s="2">
        <v>2557961</v>
      </c>
      <c r="K573" s="2">
        <v>68659872</v>
      </c>
      <c r="L573" s="2">
        <v>507972</v>
      </c>
      <c r="M573" s="2">
        <v>55979298</v>
      </c>
      <c r="N573" s="2">
        <v>55100957</v>
      </c>
      <c r="O573" s="2">
        <v>878341</v>
      </c>
      <c r="P573" s="2">
        <v>11601041</v>
      </c>
      <c r="Q573" s="5">
        <v>0.16889999999999999</v>
      </c>
      <c r="R573" t="s">
        <v>42</v>
      </c>
      <c r="S573" s="3">
        <v>1.4796765132332299</v>
      </c>
      <c r="T573" s="3">
        <v>4.5137777128393104</v>
      </c>
      <c r="U573" s="3">
        <v>0.69944335344077802</v>
      </c>
      <c r="V573" s="3">
        <v>0.66575265548445195</v>
      </c>
      <c r="W573" s="3">
        <v>6.7912774631529199E-2</v>
      </c>
      <c r="X573" s="3">
        <v>0.64697081151819802</v>
      </c>
      <c r="Y573" s="3">
        <v>3.0759394781899299</v>
      </c>
      <c r="Z573" s="3">
        <v>-8.1871963041937404E-2</v>
      </c>
      <c r="AA573" s="3">
        <v>13.7546449495351</v>
      </c>
      <c r="AB573" s="3">
        <v>22.0494091866411</v>
      </c>
      <c r="AC573" s="3">
        <v>19.920243952683201</v>
      </c>
      <c r="AD573" s="3">
        <v>0</v>
      </c>
      <c r="AE573" s="3">
        <v>1.2792639636729899</v>
      </c>
      <c r="AF573" s="3">
        <v>0</v>
      </c>
      <c r="AG573" s="3">
        <v>0</v>
      </c>
      <c r="AH573" s="2">
        <v>3100000</v>
      </c>
      <c r="AI573" s="3">
        <v>0.16162342672523999</v>
      </c>
      <c r="AJ573" s="3">
        <v>0.16162342672523999</v>
      </c>
      <c r="AL573">
        <f t="shared" si="8"/>
        <v>1</v>
      </c>
    </row>
    <row r="574" spans="1:38" ht="14.45" hidden="1" customHeight="1" x14ac:dyDescent="0.25">
      <c r="A574">
        <v>20543</v>
      </c>
      <c r="B574" s="1">
        <v>45838</v>
      </c>
      <c r="C574">
        <v>1</v>
      </c>
      <c r="D574" s="16" t="s">
        <v>641</v>
      </c>
      <c r="E574" t="s">
        <v>113</v>
      </c>
      <c r="F574" s="6">
        <v>1028</v>
      </c>
      <c r="G574" s="6">
        <v>3</v>
      </c>
      <c r="H574" s="6">
        <v>2</v>
      </c>
      <c r="I574" s="2">
        <v>15095449</v>
      </c>
      <c r="J574" s="2">
        <v>0</v>
      </c>
      <c r="K574" s="2">
        <v>23440350</v>
      </c>
      <c r="L574" s="2">
        <v>134881</v>
      </c>
      <c r="M574" s="2">
        <v>21134687</v>
      </c>
      <c r="N574" s="2">
        <v>16936797</v>
      </c>
      <c r="O574" s="2">
        <v>4197890</v>
      </c>
      <c r="P574" s="2">
        <v>2301256</v>
      </c>
      <c r="Q574" s="5">
        <v>9.8199999999999996E-2</v>
      </c>
      <c r="R574" t="s">
        <v>42</v>
      </c>
      <c r="S574" s="3">
        <v>1.15084459063111</v>
      </c>
      <c r="T574" s="3">
        <v>3.3120324568532502</v>
      </c>
      <c r="U574" s="3">
        <v>0.75328542038229396</v>
      </c>
      <c r="V574" s="3">
        <v>6.3407057319063496</v>
      </c>
      <c r="W574" s="3">
        <v>6.3407057319063496</v>
      </c>
      <c r="X574" s="3">
        <v>0.85914635596463496</v>
      </c>
      <c r="Y574" s="3">
        <v>41.592851903482298</v>
      </c>
      <c r="Z574" s="3">
        <v>0</v>
      </c>
      <c r="AA574" s="3">
        <v>0</v>
      </c>
      <c r="AB574" s="3">
        <v>0</v>
      </c>
      <c r="AC574" s="3">
        <v>34.044858545200903</v>
      </c>
      <c r="AD574" s="3">
        <v>0</v>
      </c>
      <c r="AE574" s="3">
        <v>17.908819620867401</v>
      </c>
      <c r="AF574" s="3">
        <v>0</v>
      </c>
      <c r="AG574" s="3">
        <v>-3.2517460030522498</v>
      </c>
      <c r="AH574" s="2">
        <v>6770000</v>
      </c>
      <c r="AI574" s="3">
        <v>0</v>
      </c>
      <c r="AJ574" s="3">
        <v>0</v>
      </c>
      <c r="AL574">
        <f t="shared" si="8"/>
        <v>1</v>
      </c>
    </row>
    <row r="575" spans="1:38" ht="14.45" hidden="1" customHeight="1" x14ac:dyDescent="0.25">
      <c r="A575">
        <v>22652</v>
      </c>
      <c r="B575" s="1">
        <v>45838</v>
      </c>
      <c r="C575">
        <v>1</v>
      </c>
      <c r="D575" s="16" t="s">
        <v>642</v>
      </c>
      <c r="E575" t="s">
        <v>113</v>
      </c>
      <c r="F575" s="6">
        <v>515</v>
      </c>
      <c r="G575" s="6">
        <v>1</v>
      </c>
      <c r="H575" s="6">
        <v>2</v>
      </c>
      <c r="I575" s="2">
        <v>8856573</v>
      </c>
      <c r="J575" s="2">
        <v>0</v>
      </c>
      <c r="K575" s="2">
        <v>12663838</v>
      </c>
      <c r="L575" s="2">
        <v>-16894</v>
      </c>
      <c r="M575" s="2">
        <v>11260392</v>
      </c>
      <c r="N575" s="2">
        <v>11260392</v>
      </c>
      <c r="O575" s="2">
        <v>0</v>
      </c>
      <c r="P575" s="2">
        <v>1403160</v>
      </c>
      <c r="Q575" s="5">
        <v>0.1108</v>
      </c>
      <c r="R575" t="s">
        <v>42</v>
      </c>
      <c r="S575" s="3">
        <v>-0.26680695062586901</v>
      </c>
      <c r="T575" s="3">
        <v>0.419777953571421</v>
      </c>
      <c r="U575" s="3">
        <v>1.6303025780696201</v>
      </c>
      <c r="V575" s="3">
        <v>0</v>
      </c>
      <c r="W575" s="3">
        <v>0</v>
      </c>
      <c r="X575" s="3">
        <v>1.18913941092113</v>
      </c>
      <c r="Y575" s="3">
        <v>0</v>
      </c>
      <c r="Z575" s="3">
        <v>0</v>
      </c>
      <c r="AA575" s="3">
        <v>0</v>
      </c>
      <c r="AB575" s="3">
        <v>0</v>
      </c>
      <c r="AC575" s="3">
        <v>1.5972566926393099</v>
      </c>
      <c r="AD575" s="3">
        <v>0</v>
      </c>
      <c r="AE575" s="3">
        <v>0</v>
      </c>
      <c r="AF575" s="3">
        <v>0</v>
      </c>
      <c r="AG575" s="3">
        <v>-103.865988198067</v>
      </c>
      <c r="AH575" s="2">
        <v>1500000</v>
      </c>
      <c r="AI575" s="3">
        <v>0</v>
      </c>
      <c r="AJ575" s="3">
        <v>0</v>
      </c>
      <c r="AL575">
        <f t="shared" si="8"/>
        <v>0</v>
      </c>
    </row>
    <row r="576" spans="1:38" ht="14.45" hidden="1" customHeight="1" x14ac:dyDescent="0.25">
      <c r="A576">
        <v>1040</v>
      </c>
      <c r="B576" s="1">
        <v>45838</v>
      </c>
      <c r="C576">
        <v>1</v>
      </c>
      <c r="D576" s="16" t="s">
        <v>643</v>
      </c>
      <c r="E576" t="s">
        <v>158</v>
      </c>
      <c r="F576" s="6">
        <v>102226</v>
      </c>
      <c r="G576" s="6">
        <v>280</v>
      </c>
      <c r="H576" s="6">
        <v>2</v>
      </c>
      <c r="I576" s="2">
        <v>1191735050</v>
      </c>
      <c r="J576" s="2">
        <v>296340231</v>
      </c>
      <c r="K576" s="2">
        <v>1511484229</v>
      </c>
      <c r="L576" s="2">
        <v>4925919</v>
      </c>
      <c r="M576" s="2">
        <v>1138330498</v>
      </c>
      <c r="N576" s="2">
        <v>1098301745</v>
      </c>
      <c r="O576" s="2">
        <v>40028753</v>
      </c>
      <c r="P576" s="2">
        <v>114544923</v>
      </c>
      <c r="Q576" s="5">
        <v>7.5700000000000003E-2</v>
      </c>
      <c r="R576" t="s">
        <v>42</v>
      </c>
      <c r="S576" s="3">
        <v>0.65179892790002802</v>
      </c>
      <c r="T576" s="3">
        <v>3.0287654427124</v>
      </c>
      <c r="U576" s="3">
        <v>0.85337696144937103</v>
      </c>
      <c r="V576" s="3">
        <v>2.2260987456901602</v>
      </c>
      <c r="W576" s="3">
        <v>1.1678969247401101</v>
      </c>
      <c r="X576" s="3">
        <v>0.95379212015288095</v>
      </c>
      <c r="Y576" s="3">
        <v>23.160519301235201</v>
      </c>
      <c r="Z576" s="3">
        <v>5.4212389666541601</v>
      </c>
      <c r="AA576" s="3">
        <v>256.61110881361401</v>
      </c>
      <c r="AB576" s="3">
        <v>258.710926018083</v>
      </c>
      <c r="AC576" s="3">
        <v>6.5228226737918504</v>
      </c>
      <c r="AD576" s="3">
        <v>-9.8612218718764204</v>
      </c>
      <c r="AE576" s="3">
        <v>2.6483076853857099</v>
      </c>
      <c r="AF576" s="3">
        <v>17.499355595327199</v>
      </c>
      <c r="AG576" s="3">
        <v>0</v>
      </c>
      <c r="AH576" s="2">
        <v>398293376</v>
      </c>
      <c r="AI576" s="3">
        <v>0.24039825841953699</v>
      </c>
      <c r="AJ576" s="3">
        <v>0.24039825841953699</v>
      </c>
      <c r="AL576">
        <f t="shared" si="8"/>
        <v>1</v>
      </c>
    </row>
    <row r="577" spans="1:38" ht="14.45" customHeight="1" x14ac:dyDescent="0.25">
      <c r="A577">
        <v>67865</v>
      </c>
      <c r="B577" s="1">
        <v>45838</v>
      </c>
      <c r="C577">
        <v>2</v>
      </c>
      <c r="D577" s="16" t="s">
        <v>644</v>
      </c>
      <c r="E577" t="s">
        <v>55</v>
      </c>
      <c r="F577" s="6">
        <v>13403</v>
      </c>
      <c r="G577" s="6">
        <v>47</v>
      </c>
      <c r="H577" s="6">
        <v>2</v>
      </c>
      <c r="I577" s="2">
        <v>161078193</v>
      </c>
      <c r="J577" s="2">
        <v>0</v>
      </c>
      <c r="K577" s="2">
        <v>220605207</v>
      </c>
      <c r="L577" s="2">
        <v>374744</v>
      </c>
      <c r="M577" s="2">
        <v>192138374</v>
      </c>
      <c r="N577" s="2">
        <v>177157241</v>
      </c>
      <c r="O577" s="2">
        <v>14981133</v>
      </c>
      <c r="P577" s="2">
        <v>27187113</v>
      </c>
      <c r="Q577" s="5">
        <v>0.123</v>
      </c>
      <c r="R577" t="s">
        <v>42</v>
      </c>
      <c r="S577" s="3">
        <v>0.33974175414635599</v>
      </c>
      <c r="T577" s="3">
        <v>3.70364422087281</v>
      </c>
      <c r="U577" s="3">
        <v>0.87703281511363795</v>
      </c>
      <c r="V577" s="3">
        <v>0.72982070266954102</v>
      </c>
      <c r="W577" s="3">
        <v>0.30582165768398001</v>
      </c>
      <c r="X577" s="3">
        <v>0.57745246744852696</v>
      </c>
      <c r="Y577" s="3">
        <v>4.32404132060657</v>
      </c>
      <c r="Z577" s="3">
        <v>0.63168163533950805</v>
      </c>
      <c r="AA577" s="3">
        <v>0</v>
      </c>
      <c r="AB577" s="3">
        <v>0</v>
      </c>
      <c r="AC577" s="3">
        <v>10.712793374818199</v>
      </c>
      <c r="AD577" s="3">
        <v>-5.6333528315419104</v>
      </c>
      <c r="AE577" s="3">
        <v>6.7909244771362101</v>
      </c>
      <c r="AF577" s="3">
        <v>0</v>
      </c>
      <c r="AG577" s="3">
        <v>0</v>
      </c>
      <c r="AH577" s="2">
        <v>61639300</v>
      </c>
      <c r="AI577" s="3">
        <v>0</v>
      </c>
      <c r="AJ577" s="3">
        <v>0</v>
      </c>
      <c r="AL577">
        <f t="shared" si="8"/>
        <v>1</v>
      </c>
    </row>
    <row r="578" spans="1:38" ht="14.45" customHeight="1" x14ac:dyDescent="0.25">
      <c r="A578">
        <v>62878</v>
      </c>
      <c r="B578" s="1">
        <v>45838</v>
      </c>
      <c r="C578">
        <v>2</v>
      </c>
      <c r="D578" s="16" t="s">
        <v>645</v>
      </c>
      <c r="E578" t="s">
        <v>61</v>
      </c>
      <c r="F578" s="6">
        <v>1779</v>
      </c>
      <c r="G578" s="6">
        <v>6</v>
      </c>
      <c r="H578" s="6">
        <v>0</v>
      </c>
      <c r="I578" s="2">
        <v>25929880</v>
      </c>
      <c r="J578" s="2">
        <v>0</v>
      </c>
      <c r="K578" s="2">
        <v>45423909</v>
      </c>
      <c r="L578" s="2">
        <v>281647</v>
      </c>
      <c r="M578" s="2">
        <v>36987148</v>
      </c>
      <c r="N578" s="2">
        <v>35980140</v>
      </c>
      <c r="O578" s="2">
        <v>1007008</v>
      </c>
      <c r="P578" s="2">
        <v>8355445</v>
      </c>
      <c r="Q578" s="5">
        <v>0.18390000000000001</v>
      </c>
      <c r="R578" t="s">
        <v>42</v>
      </c>
      <c r="S578" s="3">
        <v>1.2400826181648099</v>
      </c>
      <c r="T578" s="3">
        <v>3.9084086752639502</v>
      </c>
      <c r="U578" s="3">
        <v>0.70544231343797004</v>
      </c>
      <c r="V578" s="3">
        <v>0.97296246646725704</v>
      </c>
      <c r="W578" s="3">
        <v>0.71022310940120004</v>
      </c>
      <c r="X578" s="3">
        <v>0.78624351520331004</v>
      </c>
      <c r="Y578" s="3">
        <v>3.0194442067418299</v>
      </c>
      <c r="Z578" s="3">
        <v>-0.16607134628975501</v>
      </c>
      <c r="AA578" s="3">
        <v>0</v>
      </c>
      <c r="AB578" s="3">
        <v>0</v>
      </c>
      <c r="AC578" s="3">
        <v>35.914731600928498</v>
      </c>
      <c r="AD578" s="3">
        <v>0</v>
      </c>
      <c r="AE578" s="3">
        <v>2.2169118029890398</v>
      </c>
      <c r="AF578" s="3">
        <v>0</v>
      </c>
      <c r="AG578" s="3">
        <v>0</v>
      </c>
      <c r="AH578" s="2">
        <v>2569310</v>
      </c>
      <c r="AI578" s="3">
        <v>0</v>
      </c>
      <c r="AJ578" s="3">
        <v>0</v>
      </c>
      <c r="AL578">
        <f t="shared" si="8"/>
        <v>1</v>
      </c>
    </row>
    <row r="579" spans="1:38" ht="14.45" hidden="1" customHeight="1" x14ac:dyDescent="0.25">
      <c r="A579">
        <v>16813</v>
      </c>
      <c r="B579" s="1">
        <v>45838</v>
      </c>
      <c r="C579">
        <v>1</v>
      </c>
      <c r="D579" s="16" t="s">
        <v>646</v>
      </c>
      <c r="E579" t="s">
        <v>55</v>
      </c>
      <c r="F579" s="6">
        <v>3053</v>
      </c>
      <c r="G579" s="6">
        <v>12</v>
      </c>
      <c r="H579" s="6">
        <v>3</v>
      </c>
      <c r="I579" s="2">
        <v>27082177</v>
      </c>
      <c r="J579" s="2">
        <v>0</v>
      </c>
      <c r="K579" s="2">
        <v>39057641</v>
      </c>
      <c r="L579" s="2">
        <v>-101869</v>
      </c>
      <c r="M579" s="2">
        <v>34064968</v>
      </c>
      <c r="N579" s="2">
        <v>28735634</v>
      </c>
      <c r="O579" s="2">
        <v>5329334</v>
      </c>
      <c r="P579" s="2">
        <v>4664213</v>
      </c>
      <c r="Q579" s="5">
        <v>0.1192</v>
      </c>
      <c r="R579" t="s">
        <v>42</v>
      </c>
      <c r="S579" s="3">
        <v>-0.52163416628259796</v>
      </c>
      <c r="T579" s="3">
        <v>3.7094098949805998</v>
      </c>
      <c r="U579" s="3">
        <v>1.0941048154417199</v>
      </c>
      <c r="V579" s="3">
        <v>3.8084826046296101</v>
      </c>
      <c r="W579" s="3">
        <v>1.5441188498251099</v>
      </c>
      <c r="X579" s="3">
        <v>0.28953728498266601</v>
      </c>
      <c r="Y579" s="3">
        <v>22.113484096888399</v>
      </c>
      <c r="Z579" s="3">
        <v>0.79683324925341104</v>
      </c>
      <c r="AA579" s="3">
        <v>0</v>
      </c>
      <c r="AB579" s="3">
        <v>0</v>
      </c>
      <c r="AC579" s="3">
        <v>14.591037384976699</v>
      </c>
      <c r="AD579" s="3">
        <v>0.57570269625336601</v>
      </c>
      <c r="AE579" s="3">
        <v>13.6447923211747</v>
      </c>
      <c r="AF579" s="3">
        <v>0</v>
      </c>
      <c r="AG579" s="3">
        <v>0</v>
      </c>
      <c r="AH579" s="2">
        <v>3560000</v>
      </c>
      <c r="AI579" s="3">
        <v>0</v>
      </c>
      <c r="AJ579" s="3">
        <v>0</v>
      </c>
      <c r="AL579">
        <f t="shared" si="8"/>
        <v>0</v>
      </c>
    </row>
    <row r="580" spans="1:38" ht="14.45" customHeight="1" x14ac:dyDescent="0.25">
      <c r="A580">
        <v>67441</v>
      </c>
      <c r="B580" s="1">
        <v>45838</v>
      </c>
      <c r="C580">
        <v>2</v>
      </c>
      <c r="D580" s="16" t="s">
        <v>647</v>
      </c>
      <c r="E580" t="s">
        <v>55</v>
      </c>
      <c r="F580" s="6">
        <v>4428</v>
      </c>
      <c r="G580" s="6">
        <v>10</v>
      </c>
      <c r="H580" s="6">
        <v>0</v>
      </c>
      <c r="I580" s="2">
        <v>16405293</v>
      </c>
      <c r="J580" s="2">
        <v>0</v>
      </c>
      <c r="K580" s="2">
        <v>50000579</v>
      </c>
      <c r="L580" s="2">
        <v>514070</v>
      </c>
      <c r="M580" s="2">
        <v>29187715</v>
      </c>
      <c r="N580" s="2">
        <v>28547018</v>
      </c>
      <c r="O580" s="2">
        <v>640697</v>
      </c>
      <c r="P580" s="2">
        <v>20455578</v>
      </c>
      <c r="Q580" s="5">
        <v>0.40860000000000002</v>
      </c>
      <c r="R580" t="s">
        <v>42</v>
      </c>
      <c r="S580" s="3">
        <v>2.0562561885533399</v>
      </c>
      <c r="T580" s="3">
        <v>4.1229162566297504</v>
      </c>
      <c r="U580" s="3">
        <v>0.49274702669472498</v>
      </c>
      <c r="V580" s="3">
        <v>4.6351564705366703</v>
      </c>
      <c r="W580" s="3">
        <v>1.7989255053231901</v>
      </c>
      <c r="X580" s="3">
        <v>3.2516212907626798</v>
      </c>
      <c r="Y580" s="3">
        <v>3.7173772356860302</v>
      </c>
      <c r="Z580" s="3">
        <v>0.45489303699949202</v>
      </c>
      <c r="AA580" s="3">
        <v>0</v>
      </c>
      <c r="AB580" s="3">
        <v>0</v>
      </c>
      <c r="AC580" s="3">
        <v>45.324817138617497</v>
      </c>
      <c r="AD580" s="3">
        <v>0</v>
      </c>
      <c r="AE580" s="3">
        <v>1.28137916162931</v>
      </c>
      <c r="AF580" s="3">
        <v>0</v>
      </c>
      <c r="AG580" s="3">
        <v>-1.7511507130231201</v>
      </c>
      <c r="AH580" s="2">
        <v>900000</v>
      </c>
      <c r="AI580" s="3">
        <v>0</v>
      </c>
      <c r="AJ580" s="3">
        <v>0</v>
      </c>
      <c r="AL580">
        <f t="shared" ref="AL580:AL643" si="9">IF(L580&gt;0,1,0)</f>
        <v>1</v>
      </c>
    </row>
    <row r="581" spans="1:38" ht="14.45" hidden="1" customHeight="1" x14ac:dyDescent="0.25">
      <c r="A581">
        <v>8611</v>
      </c>
      <c r="B581" s="1">
        <v>45838</v>
      </c>
      <c r="C581">
        <v>1</v>
      </c>
      <c r="D581" s="16" t="s">
        <v>648</v>
      </c>
      <c r="E581" t="s">
        <v>71</v>
      </c>
      <c r="F581" s="6">
        <v>1830</v>
      </c>
      <c r="G581" s="6">
        <v>4</v>
      </c>
      <c r="H581" s="6">
        <v>0</v>
      </c>
      <c r="I581" s="2">
        <v>11727495</v>
      </c>
      <c r="J581" s="2">
        <v>0</v>
      </c>
      <c r="K581" s="2">
        <v>33811255</v>
      </c>
      <c r="L581" s="2">
        <v>993</v>
      </c>
      <c r="M581" s="2">
        <v>29125768</v>
      </c>
      <c r="N581" s="2">
        <v>28076611</v>
      </c>
      <c r="O581" s="2">
        <v>1049157</v>
      </c>
      <c r="P581" s="2">
        <v>4065649</v>
      </c>
      <c r="Q581" s="5">
        <v>0.1202</v>
      </c>
      <c r="R581" t="s">
        <v>42</v>
      </c>
      <c r="S581" s="3">
        <v>5.8737837444957303E-3</v>
      </c>
      <c r="T581" s="3">
        <v>2.2098440297469</v>
      </c>
      <c r="U581" s="3">
        <v>0.99780086902215104</v>
      </c>
      <c r="V581" s="3">
        <v>0.27975283724273597</v>
      </c>
      <c r="W581" s="3">
        <v>3.8371365752021199E-4</v>
      </c>
      <c r="X581" s="3">
        <v>0.26220433263881199</v>
      </c>
      <c r="Y581" s="3">
        <v>0.80695603580141795</v>
      </c>
      <c r="Z581" s="3">
        <v>0.15899060641978699</v>
      </c>
      <c r="AA581" s="3">
        <v>0</v>
      </c>
      <c r="AB581" s="3">
        <v>0</v>
      </c>
      <c r="AC581" s="3">
        <v>33.375649617264997</v>
      </c>
      <c r="AD581" s="3">
        <v>-6.2045198687835601</v>
      </c>
      <c r="AE581" s="3">
        <v>3.1029815367693399</v>
      </c>
      <c r="AF581" s="3">
        <v>0</v>
      </c>
      <c r="AG581" s="3">
        <v>0</v>
      </c>
      <c r="AH581" s="2">
        <v>3000000</v>
      </c>
      <c r="AI581" s="3">
        <v>0</v>
      </c>
      <c r="AJ581" s="3">
        <v>0</v>
      </c>
      <c r="AL581">
        <f t="shared" si="9"/>
        <v>1</v>
      </c>
    </row>
    <row r="582" spans="1:38" ht="14.45" customHeight="1" x14ac:dyDescent="0.25">
      <c r="A582">
        <v>65427</v>
      </c>
      <c r="B582" s="1">
        <v>45838</v>
      </c>
      <c r="C582">
        <v>2</v>
      </c>
      <c r="D582" s="16" t="s">
        <v>649</v>
      </c>
      <c r="E582" t="s">
        <v>67</v>
      </c>
      <c r="F582" s="6">
        <v>698</v>
      </c>
      <c r="G582" s="6">
        <v>3</v>
      </c>
      <c r="H582" s="6">
        <v>0</v>
      </c>
      <c r="I582" s="2">
        <v>2777631</v>
      </c>
      <c r="J582" s="2">
        <v>0</v>
      </c>
      <c r="K582" s="2">
        <v>5936878</v>
      </c>
      <c r="L582" s="2">
        <v>10483</v>
      </c>
      <c r="M582" s="2">
        <v>5053736</v>
      </c>
      <c r="N582" s="2">
        <v>5053736</v>
      </c>
      <c r="O582" s="2">
        <v>0</v>
      </c>
      <c r="P582" s="2">
        <v>850903</v>
      </c>
      <c r="Q582" s="5">
        <v>0.14330000000000001</v>
      </c>
      <c r="R582" t="s">
        <v>42</v>
      </c>
      <c r="S582" s="3">
        <v>0.35314857404851502</v>
      </c>
      <c r="T582" s="3">
        <v>4.6161635795783598</v>
      </c>
      <c r="U582" s="3">
        <v>0.92390333843886796</v>
      </c>
      <c r="V582" s="3">
        <v>0</v>
      </c>
      <c r="W582" s="3">
        <v>0</v>
      </c>
      <c r="X582" s="3">
        <v>0.640509844540185</v>
      </c>
      <c r="Y582" s="3">
        <v>0</v>
      </c>
      <c r="Z582" s="3">
        <v>-5.87611043797002E-3</v>
      </c>
      <c r="AA582" s="3">
        <v>0</v>
      </c>
      <c r="AB582" s="3">
        <v>0</v>
      </c>
      <c r="AC582" s="3">
        <v>52.170837938728098</v>
      </c>
      <c r="AD582" s="3">
        <v>0</v>
      </c>
      <c r="AE582" s="3">
        <v>0</v>
      </c>
      <c r="AF582" s="3">
        <v>0</v>
      </c>
      <c r="AG582" s="3">
        <v>0</v>
      </c>
      <c r="AH582" s="2">
        <v>73000</v>
      </c>
      <c r="AI582" s="3">
        <v>0</v>
      </c>
      <c r="AJ582" s="3">
        <v>0</v>
      </c>
      <c r="AL582">
        <f t="shared" si="9"/>
        <v>1</v>
      </c>
    </row>
    <row r="583" spans="1:38" ht="14.45" customHeight="1" x14ac:dyDescent="0.25">
      <c r="A583">
        <v>68707</v>
      </c>
      <c r="B583" s="1">
        <v>45838</v>
      </c>
      <c r="C583">
        <v>2</v>
      </c>
      <c r="D583" s="16" t="s">
        <v>650</v>
      </c>
      <c r="E583" t="s">
        <v>88</v>
      </c>
      <c r="F583" s="6">
        <v>23805</v>
      </c>
      <c r="G583" s="6">
        <v>74</v>
      </c>
      <c r="H583" s="6">
        <v>9</v>
      </c>
      <c r="I583" s="2">
        <v>251906771</v>
      </c>
      <c r="J583" s="2">
        <v>59354428</v>
      </c>
      <c r="K583" s="2">
        <v>334797530</v>
      </c>
      <c r="L583" s="2">
        <v>185184</v>
      </c>
      <c r="M583" s="2">
        <v>296290074</v>
      </c>
      <c r="N583" s="2">
        <v>288203066</v>
      </c>
      <c r="O583" s="2">
        <v>8087008</v>
      </c>
      <c r="P583" s="2">
        <v>35806074</v>
      </c>
      <c r="Q583" s="5">
        <v>0.1069</v>
      </c>
      <c r="R583" t="s">
        <v>42</v>
      </c>
      <c r="S583" s="3">
        <v>0.110624472050317</v>
      </c>
      <c r="T583" s="3">
        <v>3.3637392725089699</v>
      </c>
      <c r="U583" s="3">
        <v>0.96282512153265498</v>
      </c>
      <c r="V583" s="3">
        <v>1.2106486808169199</v>
      </c>
      <c r="W583" s="3">
        <v>0.73829734413927295</v>
      </c>
      <c r="X583" s="3">
        <v>1.17905286476003</v>
      </c>
      <c r="Y583" s="3">
        <v>8.51728675978271</v>
      </c>
      <c r="Z583" s="3">
        <v>1.0589990960751501</v>
      </c>
      <c r="AA583" s="3">
        <v>165.25290373918099</v>
      </c>
      <c r="AB583" s="3">
        <v>165.766366901884</v>
      </c>
      <c r="AC583" s="3">
        <v>10.3095064649969</v>
      </c>
      <c r="AD583" s="3">
        <v>-6.91240542037644</v>
      </c>
      <c r="AE583" s="3">
        <v>2.4154921334097099</v>
      </c>
      <c r="AF583" s="3">
        <v>0</v>
      </c>
      <c r="AG583" s="3">
        <v>0</v>
      </c>
      <c r="AH583" s="2">
        <v>97169536</v>
      </c>
      <c r="AI583" s="3">
        <v>2.6509161546166702</v>
      </c>
      <c r="AJ583" s="3">
        <v>2.6509161546166702</v>
      </c>
      <c r="AL583">
        <f t="shared" si="9"/>
        <v>1</v>
      </c>
    </row>
    <row r="584" spans="1:38" ht="14.45" hidden="1" customHeight="1" x14ac:dyDescent="0.25">
      <c r="A584">
        <v>6636</v>
      </c>
      <c r="B584" s="1">
        <v>45838</v>
      </c>
      <c r="C584">
        <v>1</v>
      </c>
      <c r="D584" s="16" t="s">
        <v>651</v>
      </c>
      <c r="E584" t="s">
        <v>88</v>
      </c>
      <c r="F584" s="6">
        <v>1685</v>
      </c>
      <c r="G584" s="6">
        <v>6</v>
      </c>
      <c r="H584" s="6">
        <v>0</v>
      </c>
      <c r="I584" s="2">
        <v>8787818</v>
      </c>
      <c r="J584" s="2">
        <v>0</v>
      </c>
      <c r="K584" s="2">
        <v>27459370</v>
      </c>
      <c r="L584" s="2">
        <v>133052</v>
      </c>
      <c r="M584" s="2">
        <v>23371113</v>
      </c>
      <c r="N584" s="2">
        <v>23371113</v>
      </c>
      <c r="O584" s="2">
        <v>0</v>
      </c>
      <c r="P584" s="2">
        <v>4021306</v>
      </c>
      <c r="Q584" s="5">
        <v>0.1464</v>
      </c>
      <c r="R584" t="s">
        <v>42</v>
      </c>
      <c r="S584" s="3">
        <v>0.96908268470835301</v>
      </c>
      <c r="T584" s="3">
        <v>3.0310892056154199</v>
      </c>
      <c r="U584" s="3">
        <v>0.76092059531776601</v>
      </c>
      <c r="V584" s="3">
        <v>1.0696056745827001</v>
      </c>
      <c r="W584" s="3">
        <v>0.17999917613223201</v>
      </c>
      <c r="X584" s="3">
        <v>0.72929366538997498</v>
      </c>
      <c r="Y584" s="3">
        <v>2.3374247072965799</v>
      </c>
      <c r="Z584" s="3">
        <v>-2.8473336771685599E-2</v>
      </c>
      <c r="AA584" s="3">
        <v>0</v>
      </c>
      <c r="AB584" s="3">
        <v>0</v>
      </c>
      <c r="AC584" s="3">
        <v>21.7120458335351</v>
      </c>
      <c r="AD584" s="3">
        <v>-0.99965036234496996</v>
      </c>
      <c r="AE584" s="3">
        <v>0</v>
      </c>
      <c r="AF584" s="3">
        <v>0</v>
      </c>
      <c r="AG584" s="3">
        <v>-1.3330992468615901</v>
      </c>
      <c r="AH584" s="2">
        <v>2000000</v>
      </c>
      <c r="AI584" s="3">
        <v>0</v>
      </c>
      <c r="AJ584" s="3">
        <v>0</v>
      </c>
      <c r="AL584">
        <f t="shared" si="9"/>
        <v>1</v>
      </c>
    </row>
    <row r="585" spans="1:38" ht="14.45" hidden="1" customHeight="1" x14ac:dyDescent="0.25">
      <c r="A585">
        <v>7345</v>
      </c>
      <c r="B585" s="1">
        <v>45838</v>
      </c>
      <c r="C585">
        <v>1</v>
      </c>
      <c r="D585" s="16" t="s">
        <v>652</v>
      </c>
      <c r="E585" t="s">
        <v>653</v>
      </c>
      <c r="F585" s="6">
        <v>63631</v>
      </c>
      <c r="G585" s="6">
        <v>164</v>
      </c>
      <c r="H585" s="6">
        <v>2</v>
      </c>
      <c r="I585" s="2">
        <v>613507568</v>
      </c>
      <c r="J585" s="2">
        <v>14520968</v>
      </c>
      <c r="K585" s="2">
        <v>754649951</v>
      </c>
      <c r="L585" s="2">
        <v>3028901</v>
      </c>
      <c r="M585" s="2">
        <v>669009310</v>
      </c>
      <c r="N585" s="2">
        <v>606393858</v>
      </c>
      <c r="O585" s="2">
        <v>62615452</v>
      </c>
      <c r="P585" s="2">
        <v>76739258</v>
      </c>
      <c r="Q585" s="5">
        <v>0.10100000000000001</v>
      </c>
      <c r="R585" t="s">
        <v>42</v>
      </c>
      <c r="S585" s="3">
        <v>0.80273005941002196</v>
      </c>
      <c r="T585" s="3">
        <v>5.4416774221721198</v>
      </c>
      <c r="U585" s="3">
        <v>0.40932466499415199</v>
      </c>
      <c r="V585" s="3">
        <v>1.9763140069365901</v>
      </c>
      <c r="W585" s="3">
        <v>0.59070942055599895</v>
      </c>
      <c r="X585" s="3">
        <v>4.9951867912410197</v>
      </c>
      <c r="Y585" s="3">
        <v>15.800043310296299</v>
      </c>
      <c r="Z585" s="3">
        <v>8.0299812124844898</v>
      </c>
      <c r="AA585" s="3">
        <v>17.116581971642201</v>
      </c>
      <c r="AB585" s="3">
        <v>18.922476420087399</v>
      </c>
      <c r="AC585" s="3">
        <v>17.120624711999699</v>
      </c>
      <c r="AD585" s="3">
        <v>-1.0278963083015499E-2</v>
      </c>
      <c r="AE585" s="3">
        <v>8.2972843126839404</v>
      </c>
      <c r="AF585" s="3">
        <v>0</v>
      </c>
      <c r="AG585" s="3">
        <v>-0.121682177328324</v>
      </c>
      <c r="AH585" s="2">
        <v>109585961</v>
      </c>
      <c r="AI585" s="3">
        <v>1.9955652946240401</v>
      </c>
      <c r="AJ585" s="3">
        <v>0.89352440702515001</v>
      </c>
      <c r="AL585">
        <f t="shared" si="9"/>
        <v>1</v>
      </c>
    </row>
    <row r="586" spans="1:38" ht="14.45" hidden="1" customHeight="1" x14ac:dyDescent="0.25">
      <c r="A586">
        <v>24404</v>
      </c>
      <c r="B586" s="1">
        <v>45838</v>
      </c>
      <c r="C586">
        <v>1</v>
      </c>
      <c r="D586" s="16" t="s">
        <v>654</v>
      </c>
      <c r="E586" t="s">
        <v>57</v>
      </c>
      <c r="F586" s="6">
        <v>7276</v>
      </c>
      <c r="G586" s="6">
        <v>24</v>
      </c>
      <c r="H586" s="6">
        <v>0</v>
      </c>
      <c r="I586" s="2">
        <v>87817877</v>
      </c>
      <c r="J586" s="2">
        <v>29655327</v>
      </c>
      <c r="K586" s="2">
        <v>126002740</v>
      </c>
      <c r="L586" s="2">
        <v>377243</v>
      </c>
      <c r="M586" s="2">
        <v>101824474</v>
      </c>
      <c r="N586" s="2">
        <v>96788676</v>
      </c>
      <c r="O586" s="2">
        <v>5035798</v>
      </c>
      <c r="P586" s="2">
        <v>20015171</v>
      </c>
      <c r="Q586" s="5">
        <v>0.15870000000000001</v>
      </c>
      <c r="R586" t="s">
        <v>42</v>
      </c>
      <c r="S586" s="3">
        <v>0.59878539149228005</v>
      </c>
      <c r="T586" s="3">
        <v>4.4275941935865797</v>
      </c>
      <c r="U586" s="3">
        <v>0.83606563807428802</v>
      </c>
      <c r="V586" s="3">
        <v>3.0496797366212798</v>
      </c>
      <c r="W586" s="3">
        <v>0.80603861557709899</v>
      </c>
      <c r="X586" s="3">
        <v>0.95848935177515204</v>
      </c>
      <c r="Y586" s="3">
        <v>13.3806700927012</v>
      </c>
      <c r="Z586" s="3">
        <v>1.25797076627524</v>
      </c>
      <c r="AA586" s="3">
        <v>142.38598810872</v>
      </c>
      <c r="AB586" s="3">
        <v>148.16424501194601</v>
      </c>
      <c r="AC586" s="3">
        <v>11.4098574364335</v>
      </c>
      <c r="AD586" s="3">
        <v>-11.860922896936501</v>
      </c>
      <c r="AE586" s="3">
        <v>3.9965781696493301</v>
      </c>
      <c r="AF586" s="3">
        <v>3.9681676763536999</v>
      </c>
      <c r="AG586" s="3">
        <v>0</v>
      </c>
      <c r="AH586" s="2">
        <v>30000000</v>
      </c>
      <c r="AI586" s="3">
        <v>4.2971204193059398</v>
      </c>
      <c r="AJ586" s="3">
        <v>0.82887625591607506</v>
      </c>
      <c r="AL586">
        <f t="shared" si="9"/>
        <v>1</v>
      </c>
    </row>
    <row r="587" spans="1:38" ht="14.45" hidden="1" customHeight="1" x14ac:dyDescent="0.25">
      <c r="A587">
        <v>19788</v>
      </c>
      <c r="B587" s="1">
        <v>45838</v>
      </c>
      <c r="C587">
        <v>1</v>
      </c>
      <c r="D587" s="16" t="s">
        <v>655</v>
      </c>
      <c r="E587" t="s">
        <v>135</v>
      </c>
      <c r="F587" s="6">
        <v>7318</v>
      </c>
      <c r="G587" s="6">
        <v>16</v>
      </c>
      <c r="H587" s="6">
        <v>0</v>
      </c>
      <c r="I587" s="2">
        <v>57087453</v>
      </c>
      <c r="J587" s="2">
        <v>0</v>
      </c>
      <c r="K587" s="2">
        <v>83384476</v>
      </c>
      <c r="L587" s="2">
        <v>508990</v>
      </c>
      <c r="M587" s="2">
        <v>73918774</v>
      </c>
      <c r="N587" s="2">
        <v>63928497</v>
      </c>
      <c r="O587" s="2">
        <v>9990277</v>
      </c>
      <c r="P587" s="2">
        <v>8588485</v>
      </c>
      <c r="Q587" s="5">
        <v>0.10290000000000001</v>
      </c>
      <c r="R587" t="s">
        <v>42</v>
      </c>
      <c r="S587" s="3">
        <v>1.2208267639650301</v>
      </c>
      <c r="T587" s="3">
        <v>3.9156497187797901</v>
      </c>
      <c r="U587" s="3">
        <v>0.716213937804421</v>
      </c>
      <c r="V587" s="3">
        <v>2.2682672495478098</v>
      </c>
      <c r="W587" s="3">
        <v>0.59313383625645399</v>
      </c>
      <c r="X587" s="3">
        <v>0.94458759615707499</v>
      </c>
      <c r="Y587" s="3">
        <v>15.077117792020401</v>
      </c>
      <c r="Z587" s="3">
        <v>0.94485814436422699</v>
      </c>
      <c r="AA587" s="3">
        <v>0</v>
      </c>
      <c r="AB587" s="3">
        <v>0</v>
      </c>
      <c r="AC587" s="3">
        <v>21.996282617402301</v>
      </c>
      <c r="AD587" s="3">
        <v>1.44262928793611E-2</v>
      </c>
      <c r="AE587" s="3">
        <v>11.980979529091201</v>
      </c>
      <c r="AF587" s="3">
        <v>0</v>
      </c>
      <c r="AG587" s="3">
        <v>0</v>
      </c>
      <c r="AH587" s="2">
        <v>10347591</v>
      </c>
      <c r="AI587" s="3">
        <v>0.44656304342384001</v>
      </c>
      <c r="AJ587" s="3">
        <v>0.44656304342384001</v>
      </c>
      <c r="AL587">
        <f t="shared" si="9"/>
        <v>1</v>
      </c>
    </row>
    <row r="588" spans="1:38" ht="14.45" hidden="1" customHeight="1" x14ac:dyDescent="0.25">
      <c r="A588">
        <v>24801</v>
      </c>
      <c r="B588" s="1">
        <v>45838</v>
      </c>
      <c r="C588">
        <v>1</v>
      </c>
      <c r="D588" s="16" t="s">
        <v>656</v>
      </c>
      <c r="E588" t="s">
        <v>135</v>
      </c>
      <c r="F588" s="6">
        <v>9787</v>
      </c>
      <c r="G588" s="6">
        <v>16</v>
      </c>
      <c r="H588" s="6">
        <v>0</v>
      </c>
      <c r="I588" s="2">
        <v>31308940</v>
      </c>
      <c r="J588" s="2">
        <v>960374</v>
      </c>
      <c r="K588" s="2">
        <v>49523031</v>
      </c>
      <c r="L588" s="2">
        <v>-18688</v>
      </c>
      <c r="M588" s="2">
        <v>42617794</v>
      </c>
      <c r="N588" s="2">
        <v>41203115</v>
      </c>
      <c r="O588" s="2">
        <v>1414679</v>
      </c>
      <c r="P588" s="2">
        <v>6723130</v>
      </c>
      <c r="Q588" s="5">
        <v>0.1348</v>
      </c>
      <c r="R588" t="s">
        <v>42</v>
      </c>
      <c r="S588" s="3">
        <v>-7.5471955664426105E-2</v>
      </c>
      <c r="T588" s="3">
        <v>3.1462169591356401</v>
      </c>
      <c r="U588" s="3">
        <v>0.96050763394453398</v>
      </c>
      <c r="V588" s="3">
        <v>2.6579181537286201</v>
      </c>
      <c r="W588" s="3">
        <v>1.5944934577791501</v>
      </c>
      <c r="X588" s="3">
        <v>1.5473024637691299</v>
      </c>
      <c r="Y588" s="3">
        <v>12.377657430393301</v>
      </c>
      <c r="Z588" s="3">
        <v>1.3836709984783899</v>
      </c>
      <c r="AA588" s="3">
        <v>14.284626357068801</v>
      </c>
      <c r="AB588" s="3">
        <v>14.284626357068801</v>
      </c>
      <c r="AC588" s="3">
        <v>32.129634795576202</v>
      </c>
      <c r="AD588" s="3">
        <v>0</v>
      </c>
      <c r="AE588" s="3">
        <v>2.856608271816</v>
      </c>
      <c r="AF588" s="3">
        <v>0</v>
      </c>
      <c r="AG588" s="3">
        <v>0</v>
      </c>
      <c r="AH588" s="2">
        <v>6853713</v>
      </c>
      <c r="AI588" s="3">
        <v>0</v>
      </c>
      <c r="AJ588" s="3">
        <v>0</v>
      </c>
      <c r="AL588">
        <f t="shared" si="9"/>
        <v>0</v>
      </c>
    </row>
    <row r="589" spans="1:38" ht="14.45" hidden="1" customHeight="1" x14ac:dyDescent="0.25">
      <c r="A589">
        <v>13476</v>
      </c>
      <c r="B589" s="1">
        <v>45838</v>
      </c>
      <c r="C589">
        <v>1</v>
      </c>
      <c r="D589" s="16" t="s">
        <v>657</v>
      </c>
      <c r="E589" t="s">
        <v>57</v>
      </c>
      <c r="F589" s="6">
        <v>19587</v>
      </c>
      <c r="G589" s="6">
        <v>57</v>
      </c>
      <c r="H589" s="6">
        <v>5</v>
      </c>
      <c r="I589" s="2">
        <v>150673647</v>
      </c>
      <c r="J589" s="2">
        <v>32154207</v>
      </c>
      <c r="K589" s="2">
        <v>203492254</v>
      </c>
      <c r="L589" s="2">
        <v>1380784</v>
      </c>
      <c r="M589" s="2">
        <v>174919719</v>
      </c>
      <c r="N589" s="2">
        <v>168154433</v>
      </c>
      <c r="O589" s="2">
        <v>6765286</v>
      </c>
      <c r="P589" s="2">
        <v>25161715</v>
      </c>
      <c r="Q589" s="5">
        <v>0.1235</v>
      </c>
      <c r="R589" t="s">
        <v>42</v>
      </c>
      <c r="S589" s="3">
        <v>1.3570875282554999</v>
      </c>
      <c r="T589" s="3">
        <v>3.7259914571490298</v>
      </c>
      <c r="U589" s="3">
        <v>0.88408945733586097</v>
      </c>
      <c r="V589" s="3">
        <v>1.76758049800175</v>
      </c>
      <c r="W589" s="3">
        <v>1.02917068171848</v>
      </c>
      <c r="X589" s="3">
        <v>1.1203989772677401</v>
      </c>
      <c r="Y589" s="3">
        <v>10.584644170717301</v>
      </c>
      <c r="Z589" s="3">
        <v>2.0893567866896201</v>
      </c>
      <c r="AA589" s="3">
        <v>114.63450325226199</v>
      </c>
      <c r="AB589" s="3">
        <v>127.79020428456499</v>
      </c>
      <c r="AC589" s="3">
        <v>8.3899788146235803</v>
      </c>
      <c r="AD589" s="3">
        <v>0</v>
      </c>
      <c r="AE589" s="3">
        <v>3.3245914117202702</v>
      </c>
      <c r="AF589" s="3">
        <v>0.26589464186681</v>
      </c>
      <c r="AG589" s="3">
        <v>-5.4221264329557803E-2</v>
      </c>
      <c r="AH589" s="2">
        <v>54613925</v>
      </c>
      <c r="AI589" s="3">
        <v>0.49678648693063998</v>
      </c>
      <c r="AJ589" s="3">
        <v>0.63273508979813198</v>
      </c>
      <c r="AL589">
        <f t="shared" si="9"/>
        <v>1</v>
      </c>
    </row>
    <row r="590" spans="1:38" ht="14.45" hidden="1" customHeight="1" x14ac:dyDescent="0.25">
      <c r="A590">
        <v>12361</v>
      </c>
      <c r="B590" s="1">
        <v>45838</v>
      </c>
      <c r="C590">
        <v>1</v>
      </c>
      <c r="D590" s="16" t="s">
        <v>658</v>
      </c>
      <c r="E590" t="s">
        <v>57</v>
      </c>
      <c r="F590" s="6">
        <v>41500</v>
      </c>
      <c r="G590" s="6">
        <v>97</v>
      </c>
      <c r="H590" s="6">
        <v>4</v>
      </c>
      <c r="I590" s="2">
        <v>294196736</v>
      </c>
      <c r="J590" s="2">
        <v>28759940</v>
      </c>
      <c r="K590" s="2">
        <v>410599666</v>
      </c>
      <c r="L590" s="2">
        <v>1849968</v>
      </c>
      <c r="M590" s="2">
        <v>368617405</v>
      </c>
      <c r="N590" s="2">
        <v>358645556</v>
      </c>
      <c r="O590" s="2">
        <v>9971849</v>
      </c>
      <c r="P590" s="2">
        <v>38496300</v>
      </c>
      <c r="Q590" s="5">
        <v>9.5200000000000007E-2</v>
      </c>
      <c r="R590" t="s">
        <v>42</v>
      </c>
      <c r="S590" s="3">
        <v>0.90110545779158002</v>
      </c>
      <c r="T590" s="3">
        <v>4.4721117722487396</v>
      </c>
      <c r="U590" s="3">
        <v>0.73874259144141596</v>
      </c>
      <c r="V590" s="3">
        <v>1.31717198929087</v>
      </c>
      <c r="W590" s="3">
        <v>0.52004179951201102</v>
      </c>
      <c r="X590" s="3">
        <v>1.4218570392296901</v>
      </c>
      <c r="Y590" s="3">
        <v>10.066102456599699</v>
      </c>
      <c r="Z590" s="3">
        <v>1.9830866862529599</v>
      </c>
      <c r="AA590" s="3">
        <v>73.989635367554797</v>
      </c>
      <c r="AB590" s="3">
        <v>74.708322618017803</v>
      </c>
      <c r="AC590" s="3">
        <v>11.7726963762313</v>
      </c>
      <c r="AD590" s="3">
        <v>-2.9427659281541301</v>
      </c>
      <c r="AE590" s="3">
        <v>2.42860621323545</v>
      </c>
      <c r="AF590" s="3">
        <v>0</v>
      </c>
      <c r="AG590" s="3">
        <v>0</v>
      </c>
      <c r="AH590" s="2">
        <v>148468381</v>
      </c>
      <c r="AI590" s="3">
        <v>6.2718157329405697</v>
      </c>
      <c r="AJ590" s="3">
        <v>1.3689159737429299</v>
      </c>
      <c r="AL590">
        <f t="shared" si="9"/>
        <v>1</v>
      </c>
    </row>
    <row r="591" spans="1:38" ht="14.45" hidden="1" customHeight="1" x14ac:dyDescent="0.25">
      <c r="A591">
        <v>23494</v>
      </c>
      <c r="B591" s="1">
        <v>45838</v>
      </c>
      <c r="C591">
        <v>1</v>
      </c>
      <c r="D591" s="16" t="s">
        <v>659</v>
      </c>
      <c r="E591" t="s">
        <v>135</v>
      </c>
      <c r="F591" s="6">
        <v>32469</v>
      </c>
      <c r="G591" s="6">
        <v>90</v>
      </c>
      <c r="H591" s="6">
        <v>0</v>
      </c>
      <c r="I591" s="2">
        <v>305200152</v>
      </c>
      <c r="J591" s="2">
        <v>27202013</v>
      </c>
      <c r="K591" s="2">
        <v>505462384</v>
      </c>
      <c r="L591" s="2">
        <v>1034242</v>
      </c>
      <c r="M591" s="2">
        <v>421505807</v>
      </c>
      <c r="N591" s="2">
        <v>391698393</v>
      </c>
      <c r="O591" s="2">
        <v>29807414</v>
      </c>
      <c r="P591" s="2">
        <v>74699798</v>
      </c>
      <c r="Q591" s="5">
        <v>0.14760000000000001</v>
      </c>
      <c r="R591" t="s">
        <v>42</v>
      </c>
      <c r="S591" s="3">
        <v>0.40922609980013902</v>
      </c>
      <c r="T591" s="3">
        <v>3.2098879191769898</v>
      </c>
      <c r="U591" s="3">
        <v>0.796304475318935</v>
      </c>
      <c r="V591" s="3">
        <v>1.5773868290865101</v>
      </c>
      <c r="W591" s="3">
        <v>1.0013412444172001</v>
      </c>
      <c r="X591" s="3">
        <v>1.8025911730214299</v>
      </c>
      <c r="Y591" s="3">
        <v>6.4447122065845504</v>
      </c>
      <c r="Z591" s="3">
        <v>1.6717568633853599</v>
      </c>
      <c r="AA591" s="3">
        <v>35.076417475720604</v>
      </c>
      <c r="AB591" s="3">
        <v>36.415109181419702</v>
      </c>
      <c r="AC591" s="3">
        <v>10.7801513475234</v>
      </c>
      <c r="AD591" s="3">
        <v>-43.257755529673602</v>
      </c>
      <c r="AE591" s="3">
        <v>5.8970588007197797</v>
      </c>
      <c r="AF591" s="3">
        <v>7.5178690250469797</v>
      </c>
      <c r="AG591" s="3">
        <v>0</v>
      </c>
      <c r="AH591" s="2">
        <v>50429133</v>
      </c>
      <c r="AI591" s="3">
        <v>0</v>
      </c>
      <c r="AJ591" s="3">
        <v>0</v>
      </c>
      <c r="AL591">
        <f t="shared" si="9"/>
        <v>1</v>
      </c>
    </row>
    <row r="592" spans="1:38" ht="14.45" hidden="1" customHeight="1" x14ac:dyDescent="0.25">
      <c r="A592">
        <v>24676</v>
      </c>
      <c r="B592" s="1">
        <v>45838</v>
      </c>
      <c r="C592">
        <v>1</v>
      </c>
      <c r="D592" s="16" t="s">
        <v>660</v>
      </c>
      <c r="E592" t="s">
        <v>130</v>
      </c>
      <c r="F592" s="6">
        <v>15647</v>
      </c>
      <c r="G592" s="6">
        <v>9</v>
      </c>
      <c r="H592" s="6">
        <v>0</v>
      </c>
      <c r="I592" s="2">
        <v>20388041</v>
      </c>
      <c r="J592" s="2">
        <v>0</v>
      </c>
      <c r="K592" s="2">
        <v>42672756</v>
      </c>
      <c r="L592" s="2">
        <v>316229</v>
      </c>
      <c r="M592" s="2">
        <v>36584084</v>
      </c>
      <c r="N592" s="2">
        <v>35666469</v>
      </c>
      <c r="O592" s="2">
        <v>917615</v>
      </c>
      <c r="P592" s="2">
        <v>6331605</v>
      </c>
      <c r="Q592" s="5">
        <v>0.1484</v>
      </c>
      <c r="R592" t="s">
        <v>42</v>
      </c>
      <c r="S592" s="3">
        <v>1.48211191234051</v>
      </c>
      <c r="T592" s="3">
        <v>4.8575442373583702</v>
      </c>
      <c r="U592" s="3">
        <v>0.81043249680701401</v>
      </c>
      <c r="V592" s="3">
        <v>0.48217482003297901</v>
      </c>
      <c r="W592" s="3">
        <v>0.27515640173570399</v>
      </c>
      <c r="X592" s="3">
        <v>1.7853799685806</v>
      </c>
      <c r="Y592" s="3">
        <v>1.5526237028368</v>
      </c>
      <c r="Z592" s="3">
        <v>-0.51773602427820398</v>
      </c>
      <c r="AA592" s="3">
        <v>0</v>
      </c>
      <c r="AB592" s="3">
        <v>0</v>
      </c>
      <c r="AC592" s="3">
        <v>50.978015106406502</v>
      </c>
      <c r="AD592" s="3">
        <v>0</v>
      </c>
      <c r="AE592" s="3">
        <v>2.1503532605206002</v>
      </c>
      <c r="AF592" s="3">
        <v>0</v>
      </c>
      <c r="AG592" s="3">
        <v>0</v>
      </c>
      <c r="AH592" s="2">
        <v>6000000</v>
      </c>
      <c r="AI592" s="3">
        <v>0.19742229655829799</v>
      </c>
      <c r="AJ592" s="3">
        <v>0.19742229655829799</v>
      </c>
      <c r="AL592">
        <f t="shared" si="9"/>
        <v>1</v>
      </c>
    </row>
    <row r="593" spans="1:38" ht="14.45" hidden="1" customHeight="1" x14ac:dyDescent="0.25">
      <c r="A593">
        <v>9164</v>
      </c>
      <c r="B593" s="1">
        <v>45838</v>
      </c>
      <c r="C593">
        <v>1</v>
      </c>
      <c r="D593" s="16" t="s">
        <v>661</v>
      </c>
      <c r="E593" t="s">
        <v>80</v>
      </c>
      <c r="F593" s="6">
        <v>34939</v>
      </c>
      <c r="G593" s="6">
        <v>120</v>
      </c>
      <c r="H593" s="6">
        <v>5</v>
      </c>
      <c r="I593" s="2">
        <v>590227467</v>
      </c>
      <c r="J593" s="2">
        <v>65232873</v>
      </c>
      <c r="K593" s="2">
        <v>752406923</v>
      </c>
      <c r="L593" s="2">
        <v>1679056</v>
      </c>
      <c r="M593" s="2">
        <v>576801773</v>
      </c>
      <c r="N593" s="2">
        <v>536806055</v>
      </c>
      <c r="O593" s="2">
        <v>39995718</v>
      </c>
      <c r="P593" s="2">
        <v>63078729</v>
      </c>
      <c r="Q593" s="5">
        <v>8.3699999999999997E-2</v>
      </c>
      <c r="R593" t="s">
        <v>42</v>
      </c>
      <c r="S593" s="3">
        <v>0.44631593587822399</v>
      </c>
      <c r="T593" s="3">
        <v>2.79927966585177</v>
      </c>
      <c r="U593" s="3">
        <v>0.76321114361349796</v>
      </c>
      <c r="V593" s="3">
        <v>4.47579221181857</v>
      </c>
      <c r="W593" s="3">
        <v>3.26121149492353</v>
      </c>
      <c r="X593" s="3">
        <v>1.6915573330984901</v>
      </c>
      <c r="Y593" s="3">
        <v>41.879973516904599</v>
      </c>
      <c r="Z593" s="3">
        <v>7.4376419347320697</v>
      </c>
      <c r="AA593" s="3">
        <v>71.415906303375294</v>
      </c>
      <c r="AB593" s="3">
        <v>103.415008568102</v>
      </c>
      <c r="AC593" s="3">
        <v>13.145827872718799</v>
      </c>
      <c r="AD593" s="3">
        <v>0.57479439701456303</v>
      </c>
      <c r="AE593" s="3">
        <v>5.3157030826522602</v>
      </c>
      <c r="AF593" s="3">
        <v>16.018023002693699</v>
      </c>
      <c r="AG593" s="3">
        <v>0</v>
      </c>
      <c r="AH593" s="2">
        <v>83785279</v>
      </c>
      <c r="AI593" s="3">
        <v>2.1532298153946599</v>
      </c>
      <c r="AJ593" s="3">
        <v>0.81091361241600202</v>
      </c>
      <c r="AL593">
        <f t="shared" si="9"/>
        <v>1</v>
      </c>
    </row>
    <row r="594" spans="1:38" ht="14.45" hidden="1" customHeight="1" x14ac:dyDescent="0.25">
      <c r="A594">
        <v>7748</v>
      </c>
      <c r="B594" s="1">
        <v>45838</v>
      </c>
      <c r="C594">
        <v>1</v>
      </c>
      <c r="D594" s="16" t="s">
        <v>662</v>
      </c>
      <c r="E594" t="s">
        <v>194</v>
      </c>
      <c r="F594" s="6">
        <v>11001</v>
      </c>
      <c r="G594" s="6">
        <v>42</v>
      </c>
      <c r="H594" s="6">
        <v>1</v>
      </c>
      <c r="I594" s="2">
        <v>153392694</v>
      </c>
      <c r="J594" s="2">
        <v>11919096</v>
      </c>
      <c r="K594" s="2">
        <v>341621003</v>
      </c>
      <c r="L594" s="2">
        <v>210227</v>
      </c>
      <c r="M594" s="2">
        <v>314254215</v>
      </c>
      <c r="N594" s="2">
        <v>284894345</v>
      </c>
      <c r="O594" s="2">
        <v>29359870</v>
      </c>
      <c r="P594" s="2">
        <v>46487491</v>
      </c>
      <c r="Q594" s="5">
        <v>0.13600000000000001</v>
      </c>
      <c r="R594" t="s">
        <v>42</v>
      </c>
      <c r="S594" s="3">
        <v>0.12307615641536</v>
      </c>
      <c r="T594" s="3">
        <v>1.84443753301667</v>
      </c>
      <c r="U594" s="3">
        <v>0.96723276858373597</v>
      </c>
      <c r="V594" s="3">
        <v>1.48057116722913</v>
      </c>
      <c r="W594" s="3">
        <v>0.74000525735599898</v>
      </c>
      <c r="X594" s="3">
        <v>0.63543704369648801</v>
      </c>
      <c r="Y594" s="3">
        <v>4.8853744333072298</v>
      </c>
      <c r="Z594" s="3">
        <v>0.85332202591875705</v>
      </c>
      <c r="AA594" s="3">
        <v>25.63936178014</v>
      </c>
      <c r="AB594" s="3">
        <v>25.63936178014</v>
      </c>
      <c r="AC594" s="3">
        <v>11.0369033721267</v>
      </c>
      <c r="AD594" s="3">
        <v>-44.979194510626499</v>
      </c>
      <c r="AE594" s="3">
        <v>8.5942813065272805</v>
      </c>
      <c r="AF594" s="3">
        <v>0</v>
      </c>
      <c r="AG594" s="3">
        <v>0</v>
      </c>
      <c r="AH594" s="2">
        <v>22000000</v>
      </c>
      <c r="AI594" s="3">
        <v>4.3022326156513802E-2</v>
      </c>
      <c r="AJ594" s="3">
        <v>0.4216639697763</v>
      </c>
      <c r="AL594">
        <f t="shared" si="9"/>
        <v>1</v>
      </c>
    </row>
    <row r="595" spans="1:38" ht="14.45" hidden="1" customHeight="1" x14ac:dyDescent="0.25">
      <c r="A595">
        <v>5652</v>
      </c>
      <c r="B595" s="1">
        <v>45838</v>
      </c>
      <c r="C595">
        <v>1</v>
      </c>
      <c r="D595" s="16" t="s">
        <v>663</v>
      </c>
      <c r="E595" t="s">
        <v>82</v>
      </c>
      <c r="F595" s="6">
        <v>19140</v>
      </c>
      <c r="G595" s="6">
        <v>42</v>
      </c>
      <c r="H595" s="6">
        <v>0</v>
      </c>
      <c r="I595" s="2">
        <v>261816920</v>
      </c>
      <c r="J595" s="2">
        <v>11537278</v>
      </c>
      <c r="K595" s="2">
        <v>441863756</v>
      </c>
      <c r="L595" s="2">
        <v>5194332</v>
      </c>
      <c r="M595" s="2">
        <v>369608777</v>
      </c>
      <c r="N595" s="2">
        <v>351906770</v>
      </c>
      <c r="O595" s="2">
        <v>17702007</v>
      </c>
      <c r="P595" s="2">
        <v>71703211</v>
      </c>
      <c r="Q595" s="5">
        <v>0.1623</v>
      </c>
      <c r="R595" t="s">
        <v>42</v>
      </c>
      <c r="S595" s="3">
        <v>2.3511011842301901</v>
      </c>
      <c r="T595" s="3">
        <v>3.5999870512122301</v>
      </c>
      <c r="U595" s="3">
        <v>0.47701122513510802</v>
      </c>
      <c r="V595" s="3">
        <v>0.16772483611830699</v>
      </c>
      <c r="W595" s="3">
        <v>7.5081854908384094E-2</v>
      </c>
      <c r="X595" s="3">
        <v>9.4320871240865606E-2</v>
      </c>
      <c r="Y595" s="3">
        <v>0.61243003468840496</v>
      </c>
      <c r="Z595" s="3">
        <v>0.14905748084280401</v>
      </c>
      <c r="AA595" s="3">
        <v>11.361287571905301</v>
      </c>
      <c r="AB595" s="3">
        <v>16.090322649567302</v>
      </c>
      <c r="AC595" s="3">
        <v>14.7613249818118</v>
      </c>
      <c r="AD595" s="3">
        <v>-3.7000379243824901</v>
      </c>
      <c r="AE595" s="3">
        <v>4.0062138520363302</v>
      </c>
      <c r="AF595" s="3">
        <v>0</v>
      </c>
      <c r="AG595" s="3">
        <v>0</v>
      </c>
      <c r="AH595" s="2">
        <v>13000000</v>
      </c>
      <c r="AI595" s="3">
        <v>2.8478501471851801E-2</v>
      </c>
      <c r="AJ595" s="3">
        <v>3.2594077272215902E-2</v>
      </c>
      <c r="AL595">
        <f t="shared" si="9"/>
        <v>1</v>
      </c>
    </row>
    <row r="596" spans="1:38" ht="14.45" hidden="1" customHeight="1" x14ac:dyDescent="0.25">
      <c r="A596">
        <v>9327</v>
      </c>
      <c r="B596" s="1">
        <v>45838</v>
      </c>
      <c r="C596">
        <v>1</v>
      </c>
      <c r="D596" s="16" t="s">
        <v>664</v>
      </c>
      <c r="E596" t="s">
        <v>125</v>
      </c>
      <c r="F596" s="6">
        <v>9026</v>
      </c>
      <c r="G596" s="6">
        <v>23</v>
      </c>
      <c r="H596" s="6">
        <v>0</v>
      </c>
      <c r="I596" s="2">
        <v>71312718</v>
      </c>
      <c r="J596" s="2">
        <v>7451129</v>
      </c>
      <c r="K596" s="2">
        <v>112565750</v>
      </c>
      <c r="L596" s="2">
        <v>381528</v>
      </c>
      <c r="M596" s="2">
        <v>100891738</v>
      </c>
      <c r="N596" s="2">
        <v>95666024</v>
      </c>
      <c r="O596" s="2">
        <v>5225714</v>
      </c>
      <c r="P596" s="2">
        <v>10778607</v>
      </c>
      <c r="Q596" s="5">
        <v>9.5799999999999996E-2</v>
      </c>
      <c r="R596" t="s">
        <v>42</v>
      </c>
      <c r="S596" s="3">
        <v>0.67787581924342</v>
      </c>
      <c r="T596" s="3">
        <v>3.47148577609086</v>
      </c>
      <c r="U596" s="3">
        <v>0.85921997105536096</v>
      </c>
      <c r="V596" s="3">
        <v>0.76590265427830095</v>
      </c>
      <c r="W596" s="3">
        <v>0.16428906832579299</v>
      </c>
      <c r="X596" s="3">
        <v>0.66954256322133199</v>
      </c>
      <c r="Y596" s="3">
        <v>5.0673152848044296</v>
      </c>
      <c r="Z596" s="3">
        <v>0.44672748528636402</v>
      </c>
      <c r="AA596" s="3">
        <v>66.659801215500295</v>
      </c>
      <c r="AB596" s="3">
        <v>69.128867951118394</v>
      </c>
      <c r="AC596" s="3">
        <v>13.3510770371983</v>
      </c>
      <c r="AD596" s="3">
        <v>0</v>
      </c>
      <c r="AE596" s="3">
        <v>4.6423659061481803</v>
      </c>
      <c r="AF596" s="3">
        <v>0</v>
      </c>
      <c r="AG596" s="3">
        <v>-0.2159555497292</v>
      </c>
      <c r="AH596" s="2">
        <v>8430762</v>
      </c>
      <c r="AI596" s="3">
        <v>2.7832910133934701</v>
      </c>
      <c r="AJ596" s="3">
        <v>16.163183238798901</v>
      </c>
      <c r="AL596">
        <f t="shared" si="9"/>
        <v>1</v>
      </c>
    </row>
    <row r="597" spans="1:38" ht="14.45" customHeight="1" x14ac:dyDescent="0.25">
      <c r="A597">
        <v>61908</v>
      </c>
      <c r="B597" s="1">
        <v>45838</v>
      </c>
      <c r="C597">
        <v>2</v>
      </c>
      <c r="D597" s="16" t="s">
        <v>665</v>
      </c>
      <c r="E597" t="s">
        <v>84</v>
      </c>
      <c r="F597" s="6">
        <v>28102</v>
      </c>
      <c r="G597" s="6">
        <v>90</v>
      </c>
      <c r="H597" s="6">
        <v>2</v>
      </c>
      <c r="I597" s="2">
        <v>289320562</v>
      </c>
      <c r="J597" s="2">
        <v>82521285</v>
      </c>
      <c r="K597" s="2">
        <v>399616301</v>
      </c>
      <c r="L597" s="2">
        <v>887189</v>
      </c>
      <c r="M597" s="2">
        <v>331480934</v>
      </c>
      <c r="N597" s="2">
        <v>316906904</v>
      </c>
      <c r="O597" s="2">
        <v>14574030</v>
      </c>
      <c r="P597" s="2">
        <v>41450605</v>
      </c>
      <c r="Q597" s="5">
        <v>0.1036</v>
      </c>
      <c r="R597" t="s">
        <v>42</v>
      </c>
      <c r="S597" s="3">
        <v>0.44402042548309401</v>
      </c>
      <c r="T597" s="3">
        <v>4.0411890004456996</v>
      </c>
      <c r="U597" s="3">
        <v>0.81901818171970298</v>
      </c>
      <c r="V597" s="3">
        <v>2.4307491148866198</v>
      </c>
      <c r="W597" s="3">
        <v>1.0832752357227899</v>
      </c>
      <c r="X597" s="3">
        <v>1.7882037018855199</v>
      </c>
      <c r="Y597" s="3">
        <v>16.966355497103098</v>
      </c>
      <c r="Z597" s="3">
        <v>1.9789144211526</v>
      </c>
      <c r="AA597" s="3">
        <v>179.85005285206299</v>
      </c>
      <c r="AB597" s="3">
        <v>199.08342712971299</v>
      </c>
      <c r="AC597" s="3">
        <v>10.0141613092004</v>
      </c>
      <c r="AD597" s="3">
        <v>-10.9615649759515</v>
      </c>
      <c r="AE597" s="3">
        <v>3.6470058812741</v>
      </c>
      <c r="AF597" s="3">
        <v>6.25600105337044</v>
      </c>
      <c r="AG597" s="3">
        <v>0</v>
      </c>
      <c r="AH597" s="2">
        <v>90000000</v>
      </c>
      <c r="AI597" s="3">
        <v>0.120625501123566</v>
      </c>
      <c r="AJ597" s="3">
        <v>0.113863235530579</v>
      </c>
      <c r="AL597">
        <f t="shared" si="9"/>
        <v>1</v>
      </c>
    </row>
    <row r="598" spans="1:38" ht="14.45" customHeight="1" x14ac:dyDescent="0.25">
      <c r="A598">
        <v>64868</v>
      </c>
      <c r="B598" s="1">
        <v>45838</v>
      </c>
      <c r="C598">
        <v>2</v>
      </c>
      <c r="D598" s="16" t="s">
        <v>666</v>
      </c>
      <c r="E598" t="s">
        <v>61</v>
      </c>
      <c r="F598" s="6">
        <v>3281</v>
      </c>
      <c r="G598" s="6">
        <v>8</v>
      </c>
      <c r="H598" s="6">
        <v>1</v>
      </c>
      <c r="I598" s="2">
        <v>13264993</v>
      </c>
      <c r="J598" s="2">
        <v>5437667</v>
      </c>
      <c r="K598" s="2">
        <v>29330677</v>
      </c>
      <c r="L598" s="2">
        <v>154881</v>
      </c>
      <c r="M598" s="2">
        <v>22583110</v>
      </c>
      <c r="N598" s="2">
        <v>22418600</v>
      </c>
      <c r="O598" s="2">
        <v>164510</v>
      </c>
      <c r="P598" s="2">
        <v>6224358</v>
      </c>
      <c r="Q598" s="5">
        <v>0.21190000000000001</v>
      </c>
      <c r="R598" t="s">
        <v>42</v>
      </c>
      <c r="S598" s="3">
        <v>1.0561024554598599</v>
      </c>
      <c r="T598" s="3">
        <v>4.6672158300335198</v>
      </c>
      <c r="U598" s="3">
        <v>0.82940911479013901</v>
      </c>
      <c r="V598" s="3">
        <v>0.16918968596515699</v>
      </c>
      <c r="W598" s="3">
        <v>0.12287982360789799</v>
      </c>
      <c r="X598" s="3">
        <v>2.4297110447024002</v>
      </c>
      <c r="Y598" s="3">
        <v>0.36056730670054599</v>
      </c>
      <c r="Z598" s="3">
        <v>0.20811784926252599</v>
      </c>
      <c r="AA598" s="3">
        <v>87.321166295383406</v>
      </c>
      <c r="AB598" s="3">
        <v>87.361090091540405</v>
      </c>
      <c r="AC598" s="3">
        <v>21.4055338715843</v>
      </c>
      <c r="AD598" s="3">
        <v>0</v>
      </c>
      <c r="AE598" s="3">
        <v>0.56088033699324402</v>
      </c>
      <c r="AF598" s="3">
        <v>0</v>
      </c>
      <c r="AG598" s="3">
        <v>-6.4842028687938605E-2</v>
      </c>
      <c r="AH598" s="2">
        <v>6272587</v>
      </c>
      <c r="AI598" s="3">
        <v>33.785990458774997</v>
      </c>
      <c r="AJ598" s="3">
        <v>7.3269403848557602</v>
      </c>
      <c r="AL598">
        <f t="shared" si="9"/>
        <v>1</v>
      </c>
    </row>
    <row r="599" spans="1:38" ht="14.45" hidden="1" customHeight="1" x14ac:dyDescent="0.25">
      <c r="A599">
        <v>11905</v>
      </c>
      <c r="B599" s="1">
        <v>45838</v>
      </c>
      <c r="C599">
        <v>1</v>
      </c>
      <c r="D599" s="16" t="s">
        <v>667</v>
      </c>
      <c r="E599" t="s">
        <v>82</v>
      </c>
      <c r="F599" s="6">
        <v>4766</v>
      </c>
      <c r="G599" s="6">
        <v>14</v>
      </c>
      <c r="H599" s="6">
        <v>0</v>
      </c>
      <c r="I599" s="2">
        <v>48629568</v>
      </c>
      <c r="J599" s="2">
        <v>0</v>
      </c>
      <c r="K599" s="2">
        <v>76368976</v>
      </c>
      <c r="L599" s="2">
        <v>174325</v>
      </c>
      <c r="M599" s="2">
        <v>63939482</v>
      </c>
      <c r="N599" s="2">
        <v>62569425</v>
      </c>
      <c r="O599" s="2">
        <v>1370057</v>
      </c>
      <c r="P599" s="2">
        <v>11755429</v>
      </c>
      <c r="Q599" s="5">
        <v>0.15390000000000001</v>
      </c>
      <c r="R599" t="s">
        <v>42</v>
      </c>
      <c r="S599" s="3">
        <v>0.45653355362523101</v>
      </c>
      <c r="T599" s="3">
        <v>3.99682457441881</v>
      </c>
      <c r="U599" s="3">
        <v>0.88803824734236103</v>
      </c>
      <c r="V599" s="3">
        <v>1.3456339978179499</v>
      </c>
      <c r="W599" s="3">
        <v>0.66997716286519304</v>
      </c>
      <c r="X599" s="3">
        <v>0.79161509310549505</v>
      </c>
      <c r="Y599" s="3">
        <v>5.5665854474558101</v>
      </c>
      <c r="Z599" s="3">
        <v>0.36123734829243598</v>
      </c>
      <c r="AA599" s="3">
        <v>0</v>
      </c>
      <c r="AB599" s="3">
        <v>0</v>
      </c>
      <c r="AC599" s="3">
        <v>18.8635722966876</v>
      </c>
      <c r="AD599" s="3">
        <v>0</v>
      </c>
      <c r="AE599" s="3">
        <v>1.7939968188129201</v>
      </c>
      <c r="AF599" s="3">
        <v>0</v>
      </c>
      <c r="AG599" s="3">
        <v>-6.30602251946739E-2</v>
      </c>
      <c r="AH599" s="2">
        <v>11651739</v>
      </c>
      <c r="AI599" s="3">
        <v>0</v>
      </c>
      <c r="AJ599" s="3">
        <v>0</v>
      </c>
      <c r="AL599">
        <f t="shared" si="9"/>
        <v>1</v>
      </c>
    </row>
    <row r="600" spans="1:38" ht="14.45" customHeight="1" x14ac:dyDescent="0.25">
      <c r="A600">
        <v>65735</v>
      </c>
      <c r="B600" s="1">
        <v>45838</v>
      </c>
      <c r="C600">
        <v>2</v>
      </c>
      <c r="D600" s="16" t="s">
        <v>668</v>
      </c>
      <c r="E600" t="s">
        <v>67</v>
      </c>
      <c r="F600" s="6">
        <v>13465</v>
      </c>
      <c r="G600" s="6">
        <v>31</v>
      </c>
      <c r="H600" s="6">
        <v>2</v>
      </c>
      <c r="I600" s="2">
        <v>105580901</v>
      </c>
      <c r="J600" s="2">
        <v>1393052</v>
      </c>
      <c r="K600" s="2">
        <v>217142991</v>
      </c>
      <c r="L600" s="2">
        <v>427261</v>
      </c>
      <c r="M600" s="2">
        <v>195935655</v>
      </c>
      <c r="N600" s="2">
        <v>177419175</v>
      </c>
      <c r="O600" s="2">
        <v>18516480</v>
      </c>
      <c r="P600" s="2">
        <v>20935855</v>
      </c>
      <c r="Q600" s="5">
        <v>0.1004</v>
      </c>
      <c r="R600" t="s">
        <v>42</v>
      </c>
      <c r="S600" s="3">
        <v>0.39352962583075002</v>
      </c>
      <c r="T600" s="3">
        <v>2.2857997751352701</v>
      </c>
      <c r="U600" s="3">
        <v>0.85944241576921099</v>
      </c>
      <c r="V600" s="3">
        <v>0.988218503647738</v>
      </c>
      <c r="W600" s="3">
        <v>0.34620276635070601</v>
      </c>
      <c r="X600" s="3">
        <v>0.42456542400599501</v>
      </c>
      <c r="Y600" s="3">
        <v>4.9836512528387296</v>
      </c>
      <c r="Z600" s="3">
        <v>0</v>
      </c>
      <c r="AA600" s="3">
        <v>6.3883801258654103</v>
      </c>
      <c r="AB600" s="3">
        <v>6.6539054650502703</v>
      </c>
      <c r="AC600" s="3">
        <v>7.1723788680796101</v>
      </c>
      <c r="AD600" s="3">
        <v>-25.436367418479001</v>
      </c>
      <c r="AE600" s="3">
        <v>8.5273210591448496</v>
      </c>
      <c r="AF600" s="3">
        <v>2.3026315410751601</v>
      </c>
      <c r="AG600" s="3">
        <v>0</v>
      </c>
      <c r="AH600" s="2">
        <v>31018774</v>
      </c>
      <c r="AI600" s="3">
        <v>0.95529893572533797</v>
      </c>
      <c r="AJ600" s="3">
        <v>0.95529893572533797</v>
      </c>
      <c r="AL600">
        <f t="shared" si="9"/>
        <v>1</v>
      </c>
    </row>
    <row r="601" spans="1:38" ht="14.45" hidden="1" customHeight="1" x14ac:dyDescent="0.25">
      <c r="A601">
        <v>5510</v>
      </c>
      <c r="B601" s="1">
        <v>45838</v>
      </c>
      <c r="C601">
        <v>1</v>
      </c>
      <c r="D601" s="16" t="s">
        <v>669</v>
      </c>
      <c r="E601" t="s">
        <v>63</v>
      </c>
      <c r="F601" s="6">
        <v>3496</v>
      </c>
      <c r="G601" s="6">
        <v>9</v>
      </c>
      <c r="H601" s="6">
        <v>2</v>
      </c>
      <c r="I601" s="2">
        <v>20945036</v>
      </c>
      <c r="J601" s="2">
        <v>364028</v>
      </c>
      <c r="K601" s="2">
        <v>37094758</v>
      </c>
      <c r="L601" s="2">
        <v>10735</v>
      </c>
      <c r="M601" s="2">
        <v>33781105</v>
      </c>
      <c r="N601" s="2">
        <v>33365693</v>
      </c>
      <c r="O601" s="2">
        <v>415412</v>
      </c>
      <c r="P601" s="2">
        <v>3095742</v>
      </c>
      <c r="Q601" s="5">
        <v>8.3400000000000002E-2</v>
      </c>
      <c r="R601" t="s">
        <v>42</v>
      </c>
      <c r="S601" s="3">
        <v>5.7878797861412097E-2</v>
      </c>
      <c r="T601" s="3">
        <v>3.4108269421787298</v>
      </c>
      <c r="U601" s="3">
        <v>0.95872932587826798</v>
      </c>
      <c r="V601" s="3">
        <v>1.2740918659676701</v>
      </c>
      <c r="W601" s="3">
        <v>0.77965967688000104</v>
      </c>
      <c r="X601" s="3">
        <v>1.33943431751562</v>
      </c>
      <c r="Y601" s="3">
        <v>8.6201950937771894</v>
      </c>
      <c r="Z601" s="3">
        <v>0.22837820464366901</v>
      </c>
      <c r="AA601" s="3">
        <v>11.7589902517716</v>
      </c>
      <c r="AB601" s="3">
        <v>11.7589902517716</v>
      </c>
      <c r="AC601" s="3">
        <v>28.897325600560599</v>
      </c>
      <c r="AD601" s="3">
        <v>0</v>
      </c>
      <c r="AE601" s="3">
        <v>1.11986712516092</v>
      </c>
      <c r="AF601" s="3">
        <v>0</v>
      </c>
      <c r="AG601" s="3">
        <v>-4.3848292267249702</v>
      </c>
      <c r="AH601" s="2">
        <v>2245000</v>
      </c>
      <c r="AI601" s="3">
        <v>0.64604866943046302</v>
      </c>
      <c r="AJ601" s="3">
        <v>3.7335475630721202</v>
      </c>
      <c r="AL601">
        <f t="shared" si="9"/>
        <v>1</v>
      </c>
    </row>
    <row r="602" spans="1:38" ht="14.45" customHeight="1" x14ac:dyDescent="0.25">
      <c r="A602">
        <v>64762</v>
      </c>
      <c r="B602" s="1">
        <v>45838</v>
      </c>
      <c r="C602">
        <v>2</v>
      </c>
      <c r="D602" s="16" t="s">
        <v>669</v>
      </c>
      <c r="E602" t="s">
        <v>122</v>
      </c>
      <c r="F602" s="6">
        <v>2402</v>
      </c>
      <c r="G602" s="6">
        <v>3</v>
      </c>
      <c r="H602" s="6">
        <v>0</v>
      </c>
      <c r="I602" s="2">
        <v>6743004</v>
      </c>
      <c r="J602" s="2">
        <v>0</v>
      </c>
      <c r="K602" s="2">
        <v>16237016</v>
      </c>
      <c r="L602" s="2">
        <v>51886</v>
      </c>
      <c r="M602" s="2">
        <v>14689218</v>
      </c>
      <c r="N602" s="2">
        <v>14259920</v>
      </c>
      <c r="O602" s="2">
        <v>429298</v>
      </c>
      <c r="P602" s="2">
        <v>1497016</v>
      </c>
      <c r="Q602" s="5">
        <v>9.2200000000000004E-2</v>
      </c>
      <c r="R602" t="s">
        <v>42</v>
      </c>
      <c r="S602" s="3">
        <v>0.63910757986566002</v>
      </c>
      <c r="T602" s="3">
        <v>2.9445558223259698</v>
      </c>
      <c r="U602" s="3">
        <v>0.80036653160856897</v>
      </c>
      <c r="V602" s="3">
        <v>6.4608444544894201</v>
      </c>
      <c r="W602" s="3">
        <v>4.5086581588858596</v>
      </c>
      <c r="X602" s="3">
        <v>1.18938087534873</v>
      </c>
      <c r="Y602" s="3">
        <v>29.1015593687709</v>
      </c>
      <c r="Z602" s="3">
        <v>0</v>
      </c>
      <c r="AA602" s="3">
        <v>0</v>
      </c>
      <c r="AB602" s="3">
        <v>0</v>
      </c>
      <c r="AC602" s="3">
        <v>25.777956984214299</v>
      </c>
      <c r="AD602" s="3">
        <v>0</v>
      </c>
      <c r="AE602" s="3">
        <v>2.64394640000355</v>
      </c>
      <c r="AF602" s="3">
        <v>0</v>
      </c>
      <c r="AG602" s="3">
        <v>0</v>
      </c>
      <c r="AH602" s="2">
        <v>600000</v>
      </c>
      <c r="AI602" s="3">
        <v>0</v>
      </c>
      <c r="AJ602" s="3">
        <v>0</v>
      </c>
      <c r="AL602">
        <f t="shared" si="9"/>
        <v>1</v>
      </c>
    </row>
    <row r="603" spans="1:38" ht="14.45" customHeight="1" x14ac:dyDescent="0.25">
      <c r="A603">
        <v>68469</v>
      </c>
      <c r="B603" s="1">
        <v>45838</v>
      </c>
      <c r="C603">
        <v>2</v>
      </c>
      <c r="D603" s="16" t="s">
        <v>670</v>
      </c>
      <c r="E603" t="s">
        <v>130</v>
      </c>
      <c r="F603" s="6">
        <v>3050</v>
      </c>
      <c r="G603" s="6">
        <v>7</v>
      </c>
      <c r="H603" s="6">
        <v>0</v>
      </c>
      <c r="I603" s="2">
        <v>17863755</v>
      </c>
      <c r="J603" s="2">
        <v>0</v>
      </c>
      <c r="K603" s="2">
        <v>38320257</v>
      </c>
      <c r="L603" s="2">
        <v>114023</v>
      </c>
      <c r="M603" s="2">
        <v>34230096</v>
      </c>
      <c r="N603" s="2">
        <v>27921104</v>
      </c>
      <c r="O603" s="2">
        <v>6308992</v>
      </c>
      <c r="P603" s="2">
        <v>3555849</v>
      </c>
      <c r="Q603" s="5">
        <v>9.2700000000000005E-2</v>
      </c>
      <c r="R603" t="s">
        <v>42</v>
      </c>
      <c r="S603" s="3">
        <v>0.59510561215703806</v>
      </c>
      <c r="T603" s="3">
        <v>3.39427264279569</v>
      </c>
      <c r="U603" s="3">
        <v>0.82836371134128295</v>
      </c>
      <c r="V603" s="3">
        <v>0.56349294983053699</v>
      </c>
      <c r="W603" s="3">
        <v>0.56349294983053699</v>
      </c>
      <c r="X603" s="3">
        <v>0.66536402900733904</v>
      </c>
      <c r="Y603" s="3">
        <v>2.83085699083398</v>
      </c>
      <c r="Z603" s="3">
        <v>0.81673884352232096</v>
      </c>
      <c r="AA603" s="3">
        <v>0</v>
      </c>
      <c r="AB603" s="3">
        <v>0</v>
      </c>
      <c r="AC603" s="3">
        <v>40.499201244918602</v>
      </c>
      <c r="AD603" s="3">
        <v>0</v>
      </c>
      <c r="AE603" s="3">
        <v>16.463856179252701</v>
      </c>
      <c r="AF603" s="3">
        <v>0</v>
      </c>
      <c r="AG603" s="3">
        <v>-0.87529026120063003</v>
      </c>
      <c r="AH603" s="2">
        <v>3000000</v>
      </c>
      <c r="AI603" s="3">
        <v>0.111422054198589</v>
      </c>
      <c r="AJ603" s="3">
        <v>0.111422054198589</v>
      </c>
      <c r="AL603">
        <f t="shared" si="9"/>
        <v>1</v>
      </c>
    </row>
    <row r="604" spans="1:38" ht="14.45" customHeight="1" x14ac:dyDescent="0.25">
      <c r="A604">
        <v>68709</v>
      </c>
      <c r="B604" s="1">
        <v>45838</v>
      </c>
      <c r="C604">
        <v>2</v>
      </c>
      <c r="D604" s="16" t="s">
        <v>671</v>
      </c>
      <c r="E604" t="s">
        <v>84</v>
      </c>
      <c r="F604" s="6">
        <v>6667</v>
      </c>
      <c r="G604" s="6">
        <v>27</v>
      </c>
      <c r="H604" s="6">
        <v>3</v>
      </c>
      <c r="I604" s="2">
        <v>71330505</v>
      </c>
      <c r="J604" s="2">
        <v>11746554</v>
      </c>
      <c r="K604" s="2">
        <v>121478403</v>
      </c>
      <c r="L604" s="2">
        <v>-2110901</v>
      </c>
      <c r="M604" s="2">
        <v>110351852</v>
      </c>
      <c r="N604" s="2">
        <v>104575272</v>
      </c>
      <c r="O604" s="2">
        <v>5776580</v>
      </c>
      <c r="P604" s="2">
        <v>9028109</v>
      </c>
      <c r="Q604" s="5">
        <v>7.4200000000000002E-2</v>
      </c>
      <c r="R604" t="s">
        <v>42</v>
      </c>
      <c r="S604" s="3">
        <v>-3.4753519109071598</v>
      </c>
      <c r="T604" s="3">
        <v>3.82554255343643</v>
      </c>
      <c r="U604" s="3">
        <v>1.72779023414888</v>
      </c>
      <c r="V604" s="3">
        <v>0.65437360915922305</v>
      </c>
      <c r="W604" s="3">
        <v>0.429486655113405</v>
      </c>
      <c r="X604" s="3">
        <v>0.55221955879886198</v>
      </c>
      <c r="Y604" s="3">
        <v>5.1701635414459401</v>
      </c>
      <c r="Z604" s="3">
        <v>2.18657085332045</v>
      </c>
      <c r="AA604" s="3">
        <v>121.416777311838</v>
      </c>
      <c r="AB604" s="3">
        <v>130.110901408036</v>
      </c>
      <c r="AC604" s="3">
        <v>21.110088185798801</v>
      </c>
      <c r="AD604" s="3">
        <v>-6.1884387970947197</v>
      </c>
      <c r="AE604" s="3">
        <v>4.7552320884560899</v>
      </c>
      <c r="AF604" s="3">
        <v>0</v>
      </c>
      <c r="AG604" s="3">
        <v>0</v>
      </c>
      <c r="AH604" s="2">
        <v>21625000</v>
      </c>
      <c r="AI604" s="3">
        <v>0.830738751603464</v>
      </c>
      <c r="AJ604" s="3">
        <v>1.98291801749403</v>
      </c>
      <c r="AL604">
        <f t="shared" si="9"/>
        <v>0</v>
      </c>
    </row>
    <row r="605" spans="1:38" ht="14.45" customHeight="1" x14ac:dyDescent="0.25">
      <c r="A605">
        <v>68547</v>
      </c>
      <c r="B605" s="1">
        <v>45838</v>
      </c>
      <c r="C605">
        <v>2</v>
      </c>
      <c r="D605" s="16" t="s">
        <v>672</v>
      </c>
      <c r="E605" t="s">
        <v>63</v>
      </c>
      <c r="F605" s="6">
        <v>97</v>
      </c>
      <c r="G605" s="6">
        <v>0</v>
      </c>
      <c r="H605" s="6">
        <v>0</v>
      </c>
      <c r="I605" s="2">
        <v>20247</v>
      </c>
      <c r="J605" s="2">
        <v>0</v>
      </c>
      <c r="K605" s="2">
        <v>201089</v>
      </c>
      <c r="L605" s="2">
        <v>318</v>
      </c>
      <c r="M605" s="2">
        <v>164866</v>
      </c>
      <c r="N605" s="2">
        <v>164866</v>
      </c>
      <c r="O605" s="2">
        <v>0</v>
      </c>
      <c r="P605" s="2">
        <v>34579</v>
      </c>
      <c r="Q605" s="5">
        <v>0.17199999999999999</v>
      </c>
      <c r="R605" t="s">
        <v>42</v>
      </c>
      <c r="S605" s="3">
        <v>0.31627786701410798</v>
      </c>
      <c r="T605" s="3">
        <v>3.0792335731939602</v>
      </c>
      <c r="U605" s="3">
        <v>0.90811904073967098</v>
      </c>
      <c r="V605" s="3">
        <v>2.9930360053341198</v>
      </c>
      <c r="W605" s="3">
        <v>0</v>
      </c>
      <c r="X605" s="3">
        <v>19.015162740158999</v>
      </c>
      <c r="Y605" s="3">
        <v>1.7525087480841</v>
      </c>
      <c r="Z605" s="3">
        <v>0.79528037248040695</v>
      </c>
      <c r="AA605" s="3">
        <v>0</v>
      </c>
      <c r="AB605" s="3">
        <v>0</v>
      </c>
      <c r="AC605" s="3">
        <v>88.938231330405898</v>
      </c>
      <c r="AD605" s="3">
        <v>0</v>
      </c>
      <c r="AE605" s="3">
        <v>0</v>
      </c>
      <c r="AF605" s="3">
        <v>0</v>
      </c>
      <c r="AG605" s="3">
        <v>0</v>
      </c>
      <c r="AH605" s="2">
        <v>20000</v>
      </c>
      <c r="AI605" s="3">
        <v>0</v>
      </c>
      <c r="AJ605" s="3">
        <v>0</v>
      </c>
      <c r="AL605">
        <f t="shared" si="9"/>
        <v>1</v>
      </c>
    </row>
    <row r="606" spans="1:38" ht="14.45" hidden="1" customHeight="1" x14ac:dyDescent="0.25">
      <c r="A606">
        <v>19027</v>
      </c>
      <c r="B606" s="1">
        <v>45838</v>
      </c>
      <c r="C606">
        <v>1</v>
      </c>
      <c r="D606" s="16" t="s">
        <v>673</v>
      </c>
      <c r="E606" t="s">
        <v>43</v>
      </c>
      <c r="F606" s="6">
        <v>1624</v>
      </c>
      <c r="G606" s="6">
        <v>4</v>
      </c>
      <c r="H606" s="6">
        <v>3</v>
      </c>
      <c r="I606" s="2">
        <v>10346917</v>
      </c>
      <c r="J606" s="2">
        <v>0</v>
      </c>
      <c r="K606" s="2">
        <v>18034319</v>
      </c>
      <c r="L606" s="2">
        <v>155306</v>
      </c>
      <c r="M606" s="2">
        <v>15969529</v>
      </c>
      <c r="N606" s="2">
        <v>15771761</v>
      </c>
      <c r="O606" s="2">
        <v>197768</v>
      </c>
      <c r="P606" s="2">
        <v>2035100</v>
      </c>
      <c r="Q606" s="5">
        <v>0.11260000000000001</v>
      </c>
      <c r="R606" t="s">
        <v>42</v>
      </c>
      <c r="S606" s="3">
        <v>1.7223383927056</v>
      </c>
      <c r="T606" s="3">
        <v>3.6368437311106701</v>
      </c>
      <c r="U606" s="3">
        <v>0.67071917405209802</v>
      </c>
      <c r="V606" s="3">
        <v>0.930277105731108</v>
      </c>
      <c r="W606" s="3">
        <v>0.43606225893181499</v>
      </c>
      <c r="X606" s="3">
        <v>0.53730014457446595</v>
      </c>
      <c r="Y606" s="3">
        <v>4.7297430101714903</v>
      </c>
      <c r="Z606" s="3">
        <v>0</v>
      </c>
      <c r="AA606" s="3">
        <v>0</v>
      </c>
      <c r="AB606" s="3">
        <v>0</v>
      </c>
      <c r="AC606" s="3">
        <v>30.781910866720299</v>
      </c>
      <c r="AD606" s="3">
        <v>0</v>
      </c>
      <c r="AE606" s="3">
        <v>1.0966202826954501</v>
      </c>
      <c r="AF606" s="3">
        <v>0</v>
      </c>
      <c r="AG606" s="3">
        <v>-0.50434868065451299</v>
      </c>
      <c r="AH606" s="2">
        <v>560000</v>
      </c>
      <c r="AI606" s="3">
        <v>0</v>
      </c>
      <c r="AJ606" s="3">
        <v>0</v>
      </c>
      <c r="AL606">
        <f t="shared" si="9"/>
        <v>1</v>
      </c>
    </row>
    <row r="607" spans="1:38" ht="14.45" hidden="1" customHeight="1" x14ac:dyDescent="0.25">
      <c r="A607">
        <v>15848</v>
      </c>
      <c r="B607" s="1">
        <v>45838</v>
      </c>
      <c r="C607">
        <v>1</v>
      </c>
      <c r="D607" s="16" t="s">
        <v>674</v>
      </c>
      <c r="E607" t="s">
        <v>67</v>
      </c>
      <c r="F607" s="6">
        <v>1202</v>
      </c>
      <c r="G607" s="6">
        <v>3</v>
      </c>
      <c r="H607" s="6">
        <v>1</v>
      </c>
      <c r="I607" s="2">
        <v>7302891</v>
      </c>
      <c r="J607" s="2">
        <v>0</v>
      </c>
      <c r="K607" s="2">
        <v>17540511</v>
      </c>
      <c r="L607" s="2">
        <v>24483</v>
      </c>
      <c r="M607" s="2">
        <v>15634155</v>
      </c>
      <c r="N607" s="2">
        <v>14990467</v>
      </c>
      <c r="O607" s="2">
        <v>643688</v>
      </c>
      <c r="P607" s="2">
        <v>1830842</v>
      </c>
      <c r="Q607" s="5">
        <v>0.1043</v>
      </c>
      <c r="R607" t="s">
        <v>42</v>
      </c>
      <c r="S607" s="3">
        <v>0.27915948400819102</v>
      </c>
      <c r="T607" s="3">
        <v>3.35994772330179</v>
      </c>
      <c r="U607" s="3">
        <v>0.91365759775005095</v>
      </c>
      <c r="V607" s="3">
        <v>0.79408278173671198</v>
      </c>
      <c r="W607" s="3">
        <v>0.79271346101153595</v>
      </c>
      <c r="X607" s="3">
        <v>1.4159597890753099</v>
      </c>
      <c r="Y607" s="3">
        <v>3.1674497307796101</v>
      </c>
      <c r="Z607" s="3">
        <v>0.20957570341952</v>
      </c>
      <c r="AA607" s="3">
        <v>0</v>
      </c>
      <c r="AB607" s="3">
        <v>0</v>
      </c>
      <c r="AC607" s="3">
        <v>34.298960845553502</v>
      </c>
      <c r="AD607" s="3">
        <v>0</v>
      </c>
      <c r="AE607" s="3">
        <v>3.6697220508570099</v>
      </c>
      <c r="AF607" s="3">
        <v>0</v>
      </c>
      <c r="AG607" s="3">
        <v>-1.8753666345867099</v>
      </c>
      <c r="AH607" s="2">
        <v>750000</v>
      </c>
      <c r="AI607" s="3">
        <v>5.4619677722053603E-3</v>
      </c>
      <c r="AJ607" s="3">
        <v>5.4619677722053603E-3</v>
      </c>
      <c r="AL607">
        <f t="shared" si="9"/>
        <v>1</v>
      </c>
    </row>
    <row r="608" spans="1:38" ht="14.45" hidden="1" customHeight="1" x14ac:dyDescent="0.25">
      <c r="A608">
        <v>11374</v>
      </c>
      <c r="B608" s="1">
        <v>45838</v>
      </c>
      <c r="C608">
        <v>1</v>
      </c>
      <c r="D608" s="16" t="s">
        <v>675</v>
      </c>
      <c r="E608" t="s">
        <v>59</v>
      </c>
      <c r="F608" s="6">
        <v>7347</v>
      </c>
      <c r="G608" s="6">
        <v>10</v>
      </c>
      <c r="H608" s="6">
        <v>2</v>
      </c>
      <c r="I608" s="2">
        <v>27313713</v>
      </c>
      <c r="J608" s="2">
        <v>0</v>
      </c>
      <c r="K608" s="2">
        <v>123284661</v>
      </c>
      <c r="L608" s="2">
        <v>600158</v>
      </c>
      <c r="M608" s="2">
        <v>89552484</v>
      </c>
      <c r="N608" s="2">
        <v>83467956</v>
      </c>
      <c r="O608" s="2">
        <v>6084528</v>
      </c>
      <c r="P608" s="2">
        <v>37703245</v>
      </c>
      <c r="Q608" s="5">
        <v>0.30580000000000002</v>
      </c>
      <c r="R608" t="s">
        <v>42</v>
      </c>
      <c r="S608" s="3">
        <v>0.97361341651416</v>
      </c>
      <c r="T608" s="3">
        <v>2.07597602105586</v>
      </c>
      <c r="U608" s="3">
        <v>0.56116482989377103</v>
      </c>
      <c r="V608" s="3">
        <v>0.62698542669757096</v>
      </c>
      <c r="W608" s="3">
        <v>0.32818679759870101</v>
      </c>
      <c r="X608" s="3">
        <v>0.56983464679445095</v>
      </c>
      <c r="Y608" s="3">
        <v>0.45421289334644799</v>
      </c>
      <c r="Z608" s="3">
        <v>1.08107405609252E-2</v>
      </c>
      <c r="AA608" s="3">
        <v>0</v>
      </c>
      <c r="AB608" s="3">
        <v>0</v>
      </c>
      <c r="AC608" s="3">
        <v>25.964895178646799</v>
      </c>
      <c r="AD608" s="3">
        <v>-7.9656591892819799</v>
      </c>
      <c r="AE608" s="3">
        <v>4.9353487697873497</v>
      </c>
      <c r="AF608" s="3">
        <v>0</v>
      </c>
      <c r="AG608" s="3">
        <v>1.09937486813138E-2</v>
      </c>
      <c r="AH608" s="2">
        <v>5000000</v>
      </c>
      <c r="AI608" s="3">
        <v>0</v>
      </c>
      <c r="AJ608" s="3">
        <v>0</v>
      </c>
      <c r="AL608">
        <f t="shared" si="9"/>
        <v>1</v>
      </c>
    </row>
    <row r="609" spans="1:38" ht="14.45" hidden="1" customHeight="1" x14ac:dyDescent="0.25">
      <c r="A609">
        <v>24944</v>
      </c>
      <c r="B609" s="1">
        <v>45838</v>
      </c>
      <c r="C609">
        <v>1</v>
      </c>
      <c r="D609" s="16" t="s">
        <v>676</v>
      </c>
      <c r="E609" t="s">
        <v>173</v>
      </c>
      <c r="F609" s="6">
        <v>1307</v>
      </c>
      <c r="G609" s="6">
        <v>3</v>
      </c>
      <c r="H609" s="6">
        <v>0</v>
      </c>
      <c r="I609" s="2">
        <v>6358418</v>
      </c>
      <c r="J609" s="2">
        <v>0</v>
      </c>
      <c r="K609" s="2">
        <v>14180346</v>
      </c>
      <c r="L609" s="2">
        <v>128478</v>
      </c>
      <c r="M609" s="2">
        <v>11764010</v>
      </c>
      <c r="N609" s="2">
        <v>11739348</v>
      </c>
      <c r="O609" s="2">
        <v>24662</v>
      </c>
      <c r="P609" s="2">
        <v>2353124</v>
      </c>
      <c r="Q609" s="5">
        <v>0.16589999999999999</v>
      </c>
      <c r="R609" t="s">
        <v>42</v>
      </c>
      <c r="S609" s="3">
        <v>1.8120573362596399</v>
      </c>
      <c r="T609" s="3">
        <v>4.9932773149540903</v>
      </c>
      <c r="U609" s="3">
        <v>0.63708371116122997</v>
      </c>
      <c r="V609" s="3">
        <v>6.6845558124678197</v>
      </c>
      <c r="W609" s="3">
        <v>1.35944192407608</v>
      </c>
      <c r="X609" s="3">
        <v>1.99000757735651</v>
      </c>
      <c r="Y609" s="3">
        <v>18.062456547126299</v>
      </c>
      <c r="Z609" s="3">
        <v>0.82065373520477503</v>
      </c>
      <c r="AA609" s="3">
        <v>0</v>
      </c>
      <c r="AB609" s="3">
        <v>0</v>
      </c>
      <c r="AC609" s="3">
        <v>42.085320062007</v>
      </c>
      <c r="AD609" s="3">
        <v>0</v>
      </c>
      <c r="AE609" s="3">
        <v>0.17391677184745699</v>
      </c>
      <c r="AF609" s="3">
        <v>0</v>
      </c>
      <c r="AG609" s="3">
        <v>0</v>
      </c>
      <c r="AH609" s="2">
        <v>500000</v>
      </c>
      <c r="AI609" s="3">
        <v>0</v>
      </c>
      <c r="AJ609" s="3">
        <v>0</v>
      </c>
      <c r="AL609">
        <f t="shared" si="9"/>
        <v>1</v>
      </c>
    </row>
    <row r="610" spans="1:38" ht="14.45" hidden="1" customHeight="1" x14ac:dyDescent="0.25">
      <c r="A610">
        <v>6053</v>
      </c>
      <c r="B610" s="1">
        <v>45838</v>
      </c>
      <c r="C610">
        <v>1</v>
      </c>
      <c r="D610" s="16" t="s">
        <v>677</v>
      </c>
      <c r="E610" t="s">
        <v>50</v>
      </c>
      <c r="F610" s="6">
        <v>22759</v>
      </c>
      <c r="G610" s="6">
        <v>45</v>
      </c>
      <c r="H610" s="6">
        <v>0</v>
      </c>
      <c r="I610" s="2">
        <v>168012036</v>
      </c>
      <c r="J610" s="2">
        <v>23174</v>
      </c>
      <c r="K610" s="2">
        <v>433121143</v>
      </c>
      <c r="L610" s="2">
        <v>353799</v>
      </c>
      <c r="M610" s="2">
        <v>392852846</v>
      </c>
      <c r="N610" s="2">
        <v>307739953</v>
      </c>
      <c r="O610" s="2">
        <v>85112893</v>
      </c>
      <c r="P610" s="2">
        <v>41039649</v>
      </c>
      <c r="Q610" s="5">
        <v>9.4700000000000006E-2</v>
      </c>
      <c r="R610" t="s">
        <v>42</v>
      </c>
      <c r="S610" s="3">
        <v>0.16337184444491501</v>
      </c>
      <c r="T610" s="3">
        <v>2.2153746486580501</v>
      </c>
      <c r="U610" s="3">
        <v>0.91720812015957198</v>
      </c>
      <c r="V610" s="3">
        <v>1.9721795407562299</v>
      </c>
      <c r="W610" s="3">
        <v>0.787511437573437</v>
      </c>
      <c r="X610" s="3">
        <v>0.30637745500566399</v>
      </c>
      <c r="Y610" s="3">
        <v>8.0738970257762208</v>
      </c>
      <c r="Z610" s="3">
        <v>0.63092888538106195</v>
      </c>
      <c r="AA610" s="3">
        <v>0</v>
      </c>
      <c r="AB610" s="3">
        <v>5.6467344542834703E-2</v>
      </c>
      <c r="AC610" s="3">
        <v>10.2593250683216</v>
      </c>
      <c r="AD610" s="3">
        <v>-94.668182956438002</v>
      </c>
      <c r="AE610" s="3">
        <v>19.6510593804006</v>
      </c>
      <c r="AF610" s="3">
        <v>6.9264686069596904</v>
      </c>
      <c r="AG610" s="3">
        <v>0</v>
      </c>
      <c r="AH610" s="2">
        <v>203000000</v>
      </c>
      <c r="AI610" s="3">
        <v>0</v>
      </c>
      <c r="AJ610" s="3">
        <v>0</v>
      </c>
      <c r="AL610">
        <f t="shared" si="9"/>
        <v>1</v>
      </c>
    </row>
    <row r="611" spans="1:38" ht="14.45" hidden="1" customHeight="1" x14ac:dyDescent="0.25">
      <c r="A611">
        <v>8549</v>
      </c>
      <c r="B611" s="1">
        <v>45838</v>
      </c>
      <c r="C611">
        <v>1</v>
      </c>
      <c r="D611" s="16" t="s">
        <v>678</v>
      </c>
      <c r="E611" t="s">
        <v>113</v>
      </c>
      <c r="F611" s="6">
        <v>2727</v>
      </c>
      <c r="G611" s="6">
        <v>6</v>
      </c>
      <c r="H611" s="6">
        <v>1</v>
      </c>
      <c r="I611" s="2">
        <v>10190596</v>
      </c>
      <c r="J611" s="2">
        <v>0</v>
      </c>
      <c r="K611" s="2">
        <v>26038152</v>
      </c>
      <c r="L611" s="2">
        <v>82644</v>
      </c>
      <c r="M611" s="2">
        <v>23332167</v>
      </c>
      <c r="N611" s="2">
        <v>23332167</v>
      </c>
      <c r="O611" s="2">
        <v>0</v>
      </c>
      <c r="P611" s="2">
        <v>2612039</v>
      </c>
      <c r="Q611" s="5">
        <v>0.1003</v>
      </c>
      <c r="R611" t="s">
        <v>42</v>
      </c>
      <c r="S611" s="3">
        <v>0.63479159350479297</v>
      </c>
      <c r="T611" s="3">
        <v>3.7269849258119399</v>
      </c>
      <c r="U611" s="3">
        <v>0.75455275685090795</v>
      </c>
      <c r="V611" s="3">
        <v>1.57680669511381</v>
      </c>
      <c r="W611" s="3">
        <v>1.06689540042604</v>
      </c>
      <c r="X611" s="3">
        <v>1.37869266920208</v>
      </c>
      <c r="Y611" s="3">
        <v>6.1517458200279602</v>
      </c>
      <c r="Z611" s="3">
        <v>2.39720769865994</v>
      </c>
      <c r="AA611" s="3">
        <v>0</v>
      </c>
      <c r="AB611" s="3">
        <v>0</v>
      </c>
      <c r="AC611" s="3">
        <v>30.667395289803999</v>
      </c>
      <c r="AD611" s="3">
        <v>0</v>
      </c>
      <c r="AE611" s="3">
        <v>0</v>
      </c>
      <c r="AF611" s="3">
        <v>0</v>
      </c>
      <c r="AG611" s="3">
        <v>0</v>
      </c>
      <c r="AH611" s="2">
        <v>0</v>
      </c>
      <c r="AI611" s="3">
        <v>0</v>
      </c>
      <c r="AJ611" s="3">
        <v>0</v>
      </c>
      <c r="AL611">
        <f t="shared" si="9"/>
        <v>1</v>
      </c>
    </row>
    <row r="612" spans="1:38" ht="14.45" customHeight="1" x14ac:dyDescent="0.25">
      <c r="A612">
        <v>65565</v>
      </c>
      <c r="B612" s="1">
        <v>45838</v>
      </c>
      <c r="C612">
        <v>2</v>
      </c>
      <c r="D612" s="16" t="s">
        <v>679</v>
      </c>
      <c r="E612" t="s">
        <v>61</v>
      </c>
      <c r="F612" s="6">
        <v>8767</v>
      </c>
      <c r="G612" s="6">
        <v>28</v>
      </c>
      <c r="H612" s="6">
        <v>3</v>
      </c>
      <c r="I612" s="2">
        <v>173078940</v>
      </c>
      <c r="J612" s="2">
        <v>24933595</v>
      </c>
      <c r="K612" s="2">
        <v>223124628</v>
      </c>
      <c r="L612" s="2">
        <v>1781431</v>
      </c>
      <c r="M612" s="2">
        <v>184883405</v>
      </c>
      <c r="N612" s="2">
        <v>171506411</v>
      </c>
      <c r="O612" s="2">
        <v>13376994</v>
      </c>
      <c r="P612" s="2">
        <v>36710553</v>
      </c>
      <c r="Q612" s="5">
        <v>0.16450000000000001</v>
      </c>
      <c r="R612" t="s">
        <v>42</v>
      </c>
      <c r="S612" s="3">
        <v>1.5968035585923801</v>
      </c>
      <c r="T612" s="3">
        <v>3.1462685508656598</v>
      </c>
      <c r="U612" s="3">
        <v>0.52854304539299102</v>
      </c>
      <c r="V612" s="3">
        <v>1.00433189618564</v>
      </c>
      <c r="W612" s="3">
        <v>0.81231720046355704</v>
      </c>
      <c r="X612" s="3">
        <v>0.65537609601722802</v>
      </c>
      <c r="Y612" s="3">
        <v>4.7351152678086903</v>
      </c>
      <c r="Z612" s="3">
        <v>1.17385319692678</v>
      </c>
      <c r="AA612" s="3">
        <v>46.180985069879</v>
      </c>
      <c r="AB612" s="3">
        <v>67.919420881510604</v>
      </c>
      <c r="AC612" s="3">
        <v>15.413600151750201</v>
      </c>
      <c r="AD612" s="3">
        <v>0</v>
      </c>
      <c r="AE612" s="3">
        <v>5.9953014240991802</v>
      </c>
      <c r="AF612" s="3">
        <v>0</v>
      </c>
      <c r="AG612" s="3">
        <v>-2.9697182714735999E-2</v>
      </c>
      <c r="AH612" s="2">
        <v>39544652</v>
      </c>
      <c r="AI612" s="3">
        <v>1.0326131562224099</v>
      </c>
      <c r="AJ612" s="3">
        <v>3.2173309947142403E-2</v>
      </c>
      <c r="AL612">
        <f t="shared" si="9"/>
        <v>1</v>
      </c>
    </row>
    <row r="613" spans="1:38" ht="14.45" hidden="1" customHeight="1" x14ac:dyDescent="0.25">
      <c r="A613">
        <v>5234</v>
      </c>
      <c r="B613" s="1">
        <v>45838</v>
      </c>
      <c r="C613">
        <v>1</v>
      </c>
      <c r="D613" s="16" t="s">
        <v>680</v>
      </c>
      <c r="E613" t="s">
        <v>113</v>
      </c>
      <c r="F613" s="6">
        <v>46517</v>
      </c>
      <c r="G613" s="6">
        <v>135</v>
      </c>
      <c r="H613" s="6">
        <v>1</v>
      </c>
      <c r="I613" s="2">
        <v>482933998</v>
      </c>
      <c r="J613" s="2">
        <v>82671059</v>
      </c>
      <c r="K613" s="2">
        <v>849532419</v>
      </c>
      <c r="L613" s="2">
        <v>2510247</v>
      </c>
      <c r="M613" s="2">
        <v>766938385</v>
      </c>
      <c r="N613" s="2">
        <v>719604779</v>
      </c>
      <c r="O613" s="2">
        <v>47333606</v>
      </c>
      <c r="P613" s="2">
        <v>77184836</v>
      </c>
      <c r="Q613" s="5">
        <v>9.0899999999999995E-2</v>
      </c>
      <c r="R613" t="s">
        <v>42</v>
      </c>
      <c r="S613" s="3">
        <v>0.59097144355123199</v>
      </c>
      <c r="T613" s="3">
        <v>3.0793080305037801</v>
      </c>
      <c r="U613" s="3">
        <v>0.79202505016656199</v>
      </c>
      <c r="V613" s="3">
        <v>3.65750497441682</v>
      </c>
      <c r="W613" s="3">
        <v>0.60344892098485103</v>
      </c>
      <c r="X613" s="3">
        <v>0.42955869924071899</v>
      </c>
      <c r="Y613" s="3">
        <v>22.8844626942007</v>
      </c>
      <c r="Z613" s="3">
        <v>0.62890332500026302</v>
      </c>
      <c r="AA613" s="3">
        <v>94.335478020579103</v>
      </c>
      <c r="AB613" s="3">
        <v>107.10790264553999</v>
      </c>
      <c r="AC613" s="3">
        <v>16.065659761478699</v>
      </c>
      <c r="AD613" s="3">
        <v>-12.69352311638</v>
      </c>
      <c r="AE613" s="3">
        <v>5.5717245088442002</v>
      </c>
      <c r="AF613" s="3">
        <v>0</v>
      </c>
      <c r="AG613" s="3">
        <v>-0.27465498533934801</v>
      </c>
      <c r="AH613" s="2">
        <v>99955272</v>
      </c>
      <c r="AI613" s="3">
        <v>0.18000038245854399</v>
      </c>
      <c r="AJ613" s="3">
        <v>8.6879759646052795E-2</v>
      </c>
      <c r="AL613">
        <f t="shared" si="9"/>
        <v>1</v>
      </c>
    </row>
    <row r="614" spans="1:38" ht="14.45" hidden="1" customHeight="1" x14ac:dyDescent="0.25">
      <c r="A614">
        <v>11254</v>
      </c>
      <c r="B614" s="1">
        <v>45838</v>
      </c>
      <c r="C614">
        <v>1</v>
      </c>
      <c r="D614" s="16" t="s">
        <v>681</v>
      </c>
      <c r="E614" t="s">
        <v>47</v>
      </c>
      <c r="F614" s="6">
        <v>7218</v>
      </c>
      <c r="G614" s="6">
        <v>22</v>
      </c>
      <c r="H614" s="6">
        <v>2</v>
      </c>
      <c r="I614" s="2">
        <v>75024827</v>
      </c>
      <c r="J614" s="2">
        <v>295059</v>
      </c>
      <c r="K614" s="2">
        <v>140599440</v>
      </c>
      <c r="L614" s="2">
        <v>721395</v>
      </c>
      <c r="M614" s="2">
        <v>113918951</v>
      </c>
      <c r="N614" s="2">
        <v>107010996</v>
      </c>
      <c r="O614" s="2">
        <v>6907955</v>
      </c>
      <c r="P614" s="2">
        <v>28045838</v>
      </c>
      <c r="Q614" s="5">
        <v>0.19950000000000001</v>
      </c>
      <c r="R614" t="s">
        <v>42</v>
      </c>
      <c r="S614" s="3">
        <v>1.0261705167531201</v>
      </c>
      <c r="T614" s="3">
        <v>3.30412980307745</v>
      </c>
      <c r="U614" s="3">
        <v>0.735275504939503</v>
      </c>
      <c r="V614" s="3">
        <v>2.3864446898358098</v>
      </c>
      <c r="W614" s="3">
        <v>1.21914842935926</v>
      </c>
      <c r="X614" s="3">
        <v>0.97301923801836998</v>
      </c>
      <c r="Y614" s="3">
        <v>6.3839276259101299</v>
      </c>
      <c r="Z614" s="3">
        <v>0.289016145639863</v>
      </c>
      <c r="AA614" s="3">
        <v>1.0520598457425301</v>
      </c>
      <c r="AB614" s="3">
        <v>1.0520598457425301</v>
      </c>
      <c r="AC614" s="3">
        <v>20.810583598341498</v>
      </c>
      <c r="AD614" s="3">
        <v>0</v>
      </c>
      <c r="AE614" s="3">
        <v>4.9132165818014597</v>
      </c>
      <c r="AF614" s="3">
        <v>0</v>
      </c>
      <c r="AG614" s="3">
        <v>-1.66407222347929</v>
      </c>
      <c r="AH614" s="2">
        <v>10000000</v>
      </c>
      <c r="AI614" s="3">
        <v>0</v>
      </c>
      <c r="AJ614" s="3">
        <v>0</v>
      </c>
      <c r="AL614">
        <f t="shared" si="9"/>
        <v>1</v>
      </c>
    </row>
    <row r="615" spans="1:38" ht="14.45" customHeight="1" x14ac:dyDescent="0.25">
      <c r="A615">
        <v>67602</v>
      </c>
      <c r="B615" s="1">
        <v>45838</v>
      </c>
      <c r="C615">
        <v>2</v>
      </c>
      <c r="D615" s="16" t="s">
        <v>682</v>
      </c>
      <c r="E615" t="s">
        <v>55</v>
      </c>
      <c r="F615" s="6">
        <v>1304</v>
      </c>
      <c r="G615" s="6">
        <v>4</v>
      </c>
      <c r="H615" s="6">
        <v>0</v>
      </c>
      <c r="I615" s="2">
        <v>9463088</v>
      </c>
      <c r="J615" s="2">
        <v>0</v>
      </c>
      <c r="K615" s="2">
        <v>15361570</v>
      </c>
      <c r="L615" s="2">
        <v>74748</v>
      </c>
      <c r="M615" s="2">
        <v>12030675</v>
      </c>
      <c r="N615" s="2">
        <v>12030675</v>
      </c>
      <c r="O615" s="2">
        <v>0</v>
      </c>
      <c r="P615" s="2">
        <v>3174656</v>
      </c>
      <c r="Q615" s="5">
        <v>0.20660000000000001</v>
      </c>
      <c r="R615" t="s">
        <v>42</v>
      </c>
      <c r="S615" s="3">
        <v>0.97318177764382197</v>
      </c>
      <c r="T615" s="3">
        <v>4.3930535746020798</v>
      </c>
      <c r="U615" s="3">
        <v>0.71897407543006298</v>
      </c>
      <c r="V615" s="3">
        <v>3.06364053678884</v>
      </c>
      <c r="W615" s="3">
        <v>2.4850661855834</v>
      </c>
      <c r="X615" s="3">
        <v>0.76004788288981395</v>
      </c>
      <c r="Y615" s="3">
        <v>9.1321705406821998</v>
      </c>
      <c r="Z615" s="3">
        <v>0.55067383678735604</v>
      </c>
      <c r="AA615" s="3">
        <v>0</v>
      </c>
      <c r="AB615" s="3">
        <v>0</v>
      </c>
      <c r="AC615" s="3">
        <v>24.326361172718698</v>
      </c>
      <c r="AD615" s="3">
        <v>0</v>
      </c>
      <c r="AE615" s="3">
        <v>0</v>
      </c>
      <c r="AF615" s="3">
        <v>0</v>
      </c>
      <c r="AG615" s="3">
        <v>0</v>
      </c>
      <c r="AH615" s="2">
        <v>500000</v>
      </c>
      <c r="AI615" s="3">
        <v>0</v>
      </c>
      <c r="AJ615" s="3">
        <v>0</v>
      </c>
      <c r="AL615">
        <f t="shared" si="9"/>
        <v>1</v>
      </c>
    </row>
    <row r="616" spans="1:38" ht="14.45" hidden="1" customHeight="1" x14ac:dyDescent="0.25">
      <c r="A616">
        <v>6733</v>
      </c>
      <c r="B616" s="1">
        <v>45838</v>
      </c>
      <c r="C616">
        <v>1</v>
      </c>
      <c r="D616" s="16" t="s">
        <v>683</v>
      </c>
      <c r="E616" t="s">
        <v>77</v>
      </c>
      <c r="F616" s="6">
        <v>8423</v>
      </c>
      <c r="G616" s="6">
        <v>17</v>
      </c>
      <c r="H616" s="6">
        <v>2</v>
      </c>
      <c r="I616" s="2">
        <v>23387729</v>
      </c>
      <c r="J616" s="2">
        <v>0</v>
      </c>
      <c r="K616" s="2">
        <v>36805980</v>
      </c>
      <c r="L616" s="2">
        <v>-580576</v>
      </c>
      <c r="M616" s="2">
        <v>35386033</v>
      </c>
      <c r="N616" s="2">
        <v>33717106</v>
      </c>
      <c r="O616" s="2">
        <v>1668927</v>
      </c>
      <c r="P616" s="2">
        <v>1377719</v>
      </c>
      <c r="Q616" s="5">
        <v>3.7199999999999997E-2</v>
      </c>
      <c r="R616" t="s">
        <v>51</v>
      </c>
      <c r="S616" s="3">
        <v>-3.1547916941757799</v>
      </c>
      <c r="T616" s="3">
        <v>5.2335299861598603</v>
      </c>
      <c r="U616" s="3">
        <v>1.41238714985554</v>
      </c>
      <c r="V616" s="3">
        <v>4.9511690510865796</v>
      </c>
      <c r="W616" s="3">
        <v>2.5915940791001999</v>
      </c>
      <c r="X616" s="3">
        <v>1.57620263173051</v>
      </c>
      <c r="Y616" s="3">
        <v>84.049505015173594</v>
      </c>
      <c r="Z616" s="3">
        <v>3.71701341129795</v>
      </c>
      <c r="AA616" s="3">
        <v>0</v>
      </c>
      <c r="AB616" s="3">
        <v>0</v>
      </c>
      <c r="AC616" s="3">
        <v>34.079869629880797</v>
      </c>
      <c r="AD616" s="3">
        <v>0</v>
      </c>
      <c r="AE616" s="3">
        <v>4.5343908788734897</v>
      </c>
      <c r="AF616" s="3">
        <v>0</v>
      </c>
      <c r="AG616" s="3">
        <v>0</v>
      </c>
      <c r="AH616" s="2">
        <v>5800000</v>
      </c>
      <c r="AI616" s="3">
        <v>0</v>
      </c>
      <c r="AJ616" s="3">
        <v>0</v>
      </c>
      <c r="AL616">
        <f t="shared" si="9"/>
        <v>0</v>
      </c>
    </row>
    <row r="617" spans="1:38" ht="14.45" hidden="1" customHeight="1" x14ac:dyDescent="0.25">
      <c r="A617">
        <v>15602</v>
      </c>
      <c r="B617" s="1">
        <v>45838</v>
      </c>
      <c r="C617">
        <v>1</v>
      </c>
      <c r="D617" s="16" t="s">
        <v>684</v>
      </c>
      <c r="E617" t="s">
        <v>80</v>
      </c>
      <c r="F617" s="6">
        <v>9549</v>
      </c>
      <c r="G617" s="6">
        <v>20</v>
      </c>
      <c r="H617" s="6">
        <v>5</v>
      </c>
      <c r="I617" s="2">
        <v>45033777</v>
      </c>
      <c r="J617" s="2">
        <v>0</v>
      </c>
      <c r="K617" s="2">
        <v>125838555</v>
      </c>
      <c r="L617" s="2">
        <v>1701780</v>
      </c>
      <c r="M617" s="2">
        <v>100295899</v>
      </c>
      <c r="N617" s="2">
        <v>98719606</v>
      </c>
      <c r="O617" s="2">
        <v>1576293</v>
      </c>
      <c r="P617" s="2">
        <v>26471051</v>
      </c>
      <c r="Q617" s="5">
        <v>0.21029999999999999</v>
      </c>
      <c r="R617" t="s">
        <v>42</v>
      </c>
      <c r="S617" s="3">
        <v>2.7047036577939099</v>
      </c>
      <c r="T617" s="3">
        <v>3.6833830458399701</v>
      </c>
      <c r="U617" s="3">
        <v>0.49030833602238599</v>
      </c>
      <c r="V617" s="3">
        <v>0.37119915569151601</v>
      </c>
      <c r="W617" s="3">
        <v>0.123358518207345</v>
      </c>
      <c r="X617" s="3">
        <v>0.58130145290722601</v>
      </c>
      <c r="Y617" s="3">
        <v>0.63150118217822204</v>
      </c>
      <c r="Z617" s="3">
        <v>3.7837560737577103E-2</v>
      </c>
      <c r="AA617" s="3">
        <v>0</v>
      </c>
      <c r="AB617" s="3">
        <v>0</v>
      </c>
      <c r="AC617" s="3">
        <v>26.368395600219699</v>
      </c>
      <c r="AD617" s="3">
        <v>0</v>
      </c>
      <c r="AE617" s="3">
        <v>1.2526311987609799</v>
      </c>
      <c r="AF617" s="3">
        <v>0</v>
      </c>
      <c r="AG617" s="3">
        <v>-3.4683851426979602</v>
      </c>
      <c r="AH617" s="2">
        <v>5000000</v>
      </c>
      <c r="AI617" s="3">
        <v>0</v>
      </c>
      <c r="AJ617" s="3">
        <v>0</v>
      </c>
      <c r="AL617">
        <f t="shared" si="9"/>
        <v>1</v>
      </c>
    </row>
    <row r="618" spans="1:38" ht="14.45" hidden="1" customHeight="1" x14ac:dyDescent="0.25">
      <c r="A618">
        <v>5641</v>
      </c>
      <c r="B618" s="1">
        <v>45838</v>
      </c>
      <c r="C618">
        <v>1</v>
      </c>
      <c r="D618" s="16" t="s">
        <v>685</v>
      </c>
      <c r="E618" t="s">
        <v>113</v>
      </c>
      <c r="F618" s="6">
        <v>2130</v>
      </c>
      <c r="G618" s="6">
        <v>5</v>
      </c>
      <c r="H618" s="6">
        <v>0</v>
      </c>
      <c r="I618" s="2">
        <v>12248306</v>
      </c>
      <c r="J618" s="2">
        <v>0</v>
      </c>
      <c r="K618" s="2">
        <v>50805434</v>
      </c>
      <c r="L618" s="2">
        <v>109121</v>
      </c>
      <c r="M618" s="2">
        <v>41535818</v>
      </c>
      <c r="N618" s="2">
        <v>39014480</v>
      </c>
      <c r="O618" s="2">
        <v>2521338</v>
      </c>
      <c r="P618" s="2">
        <v>9662593</v>
      </c>
      <c r="Q618" s="5">
        <v>0.19020000000000001</v>
      </c>
      <c r="R618" t="s">
        <v>42</v>
      </c>
      <c r="S618" s="3">
        <v>0.42956428637141503</v>
      </c>
      <c r="T618" s="3">
        <v>2.3875949962360301</v>
      </c>
      <c r="U618" s="3">
        <v>0.840939834061186</v>
      </c>
      <c r="V618" s="3">
        <v>0.86218453392656902</v>
      </c>
      <c r="W618" s="3">
        <v>0.728753837469443</v>
      </c>
      <c r="X618" s="3">
        <v>1.66238498613604</v>
      </c>
      <c r="Y618" s="3">
        <v>1.0929053929933701</v>
      </c>
      <c r="Z618" s="3">
        <v>-7.8508946822038406E-2</v>
      </c>
      <c r="AA618" s="3">
        <v>0</v>
      </c>
      <c r="AB618" s="3">
        <v>0</v>
      </c>
      <c r="AC618" s="3">
        <v>48.893033764852802</v>
      </c>
      <c r="AD618" s="3">
        <v>-4.8592857010535404</v>
      </c>
      <c r="AE618" s="3">
        <v>4.9627329234113002</v>
      </c>
      <c r="AF618" s="3">
        <v>0</v>
      </c>
      <c r="AG618" s="3">
        <v>0</v>
      </c>
      <c r="AH618" s="2">
        <v>0</v>
      </c>
      <c r="AI618" s="3">
        <v>0.51745944385735798</v>
      </c>
      <c r="AJ618" s="3">
        <v>0.51745944385735798</v>
      </c>
      <c r="AL618">
        <f t="shared" si="9"/>
        <v>1</v>
      </c>
    </row>
    <row r="619" spans="1:38" ht="14.45" customHeight="1" x14ac:dyDescent="0.25">
      <c r="A619">
        <v>65238</v>
      </c>
      <c r="B619" s="1">
        <v>45838</v>
      </c>
      <c r="C619">
        <v>2</v>
      </c>
      <c r="D619" s="16" t="s">
        <v>686</v>
      </c>
      <c r="E619" t="s">
        <v>61</v>
      </c>
      <c r="F619" s="6">
        <v>11447</v>
      </c>
      <c r="G619" s="6">
        <v>34</v>
      </c>
      <c r="H619" s="6">
        <v>0</v>
      </c>
      <c r="I619" s="2">
        <v>124628003</v>
      </c>
      <c r="J619" s="2">
        <v>0</v>
      </c>
      <c r="K619" s="2">
        <v>172468011</v>
      </c>
      <c r="L619" s="2">
        <v>523869</v>
      </c>
      <c r="M619" s="2">
        <v>152117529</v>
      </c>
      <c r="N619" s="2">
        <v>146390181</v>
      </c>
      <c r="O619" s="2">
        <v>5727348</v>
      </c>
      <c r="P619" s="2">
        <v>19797265</v>
      </c>
      <c r="Q619" s="5">
        <v>0.1148</v>
      </c>
      <c r="R619" t="s">
        <v>42</v>
      </c>
      <c r="S619" s="3">
        <v>0.60749700418357599</v>
      </c>
      <c r="T619" s="3">
        <v>3.1238163928266101</v>
      </c>
      <c r="U619" s="3">
        <v>0.83219682321821198</v>
      </c>
      <c r="V619" s="3">
        <v>0.20051994253651001</v>
      </c>
      <c r="W619" s="3">
        <v>0.120286770542251</v>
      </c>
      <c r="X619" s="3">
        <v>0.33577606150040001</v>
      </c>
      <c r="Y619" s="3">
        <v>1.2623157794776201</v>
      </c>
      <c r="Z619" s="3">
        <v>2.84887836779474E-3</v>
      </c>
      <c r="AA619" s="3">
        <v>0</v>
      </c>
      <c r="AB619" s="3">
        <v>0</v>
      </c>
      <c r="AC619" s="3">
        <v>22.975255973700499</v>
      </c>
      <c r="AD619" s="3">
        <v>0</v>
      </c>
      <c r="AE619" s="3">
        <v>3.3208175630899999</v>
      </c>
      <c r="AF619" s="3">
        <v>0</v>
      </c>
      <c r="AG619" s="3">
        <v>-0.67920998178283698</v>
      </c>
      <c r="AH619" s="2">
        <v>15155928</v>
      </c>
      <c r="AI619" s="3">
        <v>0</v>
      </c>
      <c r="AJ619" s="3">
        <v>0</v>
      </c>
      <c r="AL619">
        <f t="shared" si="9"/>
        <v>1</v>
      </c>
    </row>
    <row r="620" spans="1:38" ht="14.45" customHeight="1" x14ac:dyDescent="0.25">
      <c r="A620">
        <v>68052</v>
      </c>
      <c r="B620" s="1">
        <v>45838</v>
      </c>
      <c r="C620">
        <v>2</v>
      </c>
      <c r="D620" s="16" t="s">
        <v>4366</v>
      </c>
      <c r="E620" t="s">
        <v>71</v>
      </c>
      <c r="F620" s="6">
        <v>2869</v>
      </c>
      <c r="G620" s="6">
        <v>5</v>
      </c>
      <c r="H620" s="6">
        <v>0</v>
      </c>
      <c r="I620" s="2">
        <v>12950322</v>
      </c>
      <c r="J620" s="2">
        <v>0</v>
      </c>
      <c r="K620" s="2">
        <v>25935850</v>
      </c>
      <c r="L620" s="2">
        <v>61486</v>
      </c>
      <c r="M620" s="2">
        <v>22765699</v>
      </c>
      <c r="N620" s="2">
        <v>21890172</v>
      </c>
      <c r="O620" s="2">
        <v>875527</v>
      </c>
      <c r="P620" s="2">
        <v>2363288</v>
      </c>
      <c r="Q620" s="5">
        <v>9.11E-2</v>
      </c>
      <c r="R620" t="s">
        <v>42</v>
      </c>
      <c r="S620" s="3">
        <v>0.474139077763019</v>
      </c>
      <c r="T620" s="3">
        <v>3.5284133737664298</v>
      </c>
      <c r="U620" s="3">
        <v>0.89851048798684796</v>
      </c>
      <c r="V620" s="3">
        <v>0.387967187225152</v>
      </c>
      <c r="W620" s="3">
        <v>0.10482364840040299</v>
      </c>
      <c r="X620" s="3">
        <v>0.19754721156740301</v>
      </c>
      <c r="Y620" s="3">
        <v>2.1259787211715202</v>
      </c>
      <c r="Z620" s="3">
        <v>1.97466411203374</v>
      </c>
      <c r="AA620" s="3">
        <v>0</v>
      </c>
      <c r="AB620" s="3">
        <v>0</v>
      </c>
      <c r="AC620" s="3">
        <v>16.848250587507302</v>
      </c>
      <c r="AD620" s="3">
        <v>-2.3428799198404899</v>
      </c>
      <c r="AE620" s="3">
        <v>3.3757405290360598</v>
      </c>
      <c r="AF620" s="3">
        <v>0</v>
      </c>
      <c r="AG620" s="3">
        <v>0</v>
      </c>
      <c r="AH620" s="2">
        <v>1800000</v>
      </c>
      <c r="AI620" s="3">
        <v>0.84627857459607103</v>
      </c>
      <c r="AJ620" s="3">
        <v>0.84627857459607103</v>
      </c>
      <c r="AL620">
        <f t="shared" si="9"/>
        <v>1</v>
      </c>
    </row>
    <row r="621" spans="1:38" ht="14.45" hidden="1" customHeight="1" x14ac:dyDescent="0.25">
      <c r="A621">
        <v>20591</v>
      </c>
      <c r="B621" s="1">
        <v>45838</v>
      </c>
      <c r="C621">
        <v>1</v>
      </c>
      <c r="D621" s="16" t="s">
        <v>687</v>
      </c>
      <c r="E621" t="s">
        <v>59</v>
      </c>
      <c r="F621" s="6">
        <v>97</v>
      </c>
      <c r="G621" s="6">
        <v>0</v>
      </c>
      <c r="H621" s="6">
        <v>1</v>
      </c>
      <c r="I621" s="2">
        <v>61995</v>
      </c>
      <c r="J621" s="2">
        <v>0</v>
      </c>
      <c r="K621" s="2">
        <v>320622</v>
      </c>
      <c r="L621" s="2">
        <v>-2513</v>
      </c>
      <c r="M621" s="2">
        <v>309271</v>
      </c>
      <c r="N621" s="2">
        <v>309271</v>
      </c>
      <c r="O621" s="2">
        <v>0</v>
      </c>
      <c r="P621" s="2">
        <v>9770</v>
      </c>
      <c r="Q621" s="5">
        <v>3.0499999999999999E-2</v>
      </c>
      <c r="R621" t="s">
        <v>51</v>
      </c>
      <c r="S621" s="3">
        <v>-1.5675780202231899</v>
      </c>
      <c r="T621" s="3">
        <v>2.6960096312792001</v>
      </c>
      <c r="U621" s="3">
        <v>1.5814437760296201</v>
      </c>
      <c r="V621" s="3">
        <v>27.416727155415799</v>
      </c>
      <c r="W621" s="3">
        <v>27.416727155415799</v>
      </c>
      <c r="X621" s="3">
        <v>32.647794176949802</v>
      </c>
      <c r="Y621" s="3">
        <v>173.97134083930399</v>
      </c>
      <c r="Z621" s="3">
        <v>444.27840327533301</v>
      </c>
      <c r="AA621" s="3">
        <v>0</v>
      </c>
      <c r="AB621" s="3">
        <v>0</v>
      </c>
      <c r="AC621" s="3">
        <v>84.651084454591398</v>
      </c>
      <c r="AD621" s="3">
        <v>0</v>
      </c>
      <c r="AE621" s="3">
        <v>0</v>
      </c>
      <c r="AF621" s="3">
        <v>0</v>
      </c>
      <c r="AG621" s="3">
        <v>0</v>
      </c>
      <c r="AH621" s="2">
        <v>7500</v>
      </c>
      <c r="AI621" s="3">
        <v>0</v>
      </c>
      <c r="AJ621" s="3">
        <v>0</v>
      </c>
      <c r="AL621">
        <f t="shared" si="9"/>
        <v>0</v>
      </c>
    </row>
    <row r="622" spans="1:38" ht="14.45" customHeight="1" x14ac:dyDescent="0.25">
      <c r="A622">
        <v>67416</v>
      </c>
      <c r="B622" s="1">
        <v>45838</v>
      </c>
      <c r="C622">
        <v>2</v>
      </c>
      <c r="D622" s="16" t="s">
        <v>688</v>
      </c>
      <c r="E622" t="s">
        <v>55</v>
      </c>
      <c r="F622" s="6">
        <v>11074</v>
      </c>
      <c r="G622" s="6">
        <v>33</v>
      </c>
      <c r="H622" s="6">
        <v>1</v>
      </c>
      <c r="I622" s="2">
        <v>66438145</v>
      </c>
      <c r="J622" s="2">
        <v>0</v>
      </c>
      <c r="K622" s="2">
        <v>111083781</v>
      </c>
      <c r="L622" s="2">
        <v>620702</v>
      </c>
      <c r="M622" s="2">
        <v>91333744</v>
      </c>
      <c r="N622" s="2">
        <v>86247760</v>
      </c>
      <c r="O622" s="2">
        <v>5085984</v>
      </c>
      <c r="P622" s="2">
        <v>18956956</v>
      </c>
      <c r="Q622" s="5">
        <v>0.17069999999999999</v>
      </c>
      <c r="R622" t="s">
        <v>42</v>
      </c>
      <c r="S622" s="3">
        <v>1.1175384820579699</v>
      </c>
      <c r="T622" s="3">
        <v>4.44271337865246</v>
      </c>
      <c r="U622" s="3">
        <v>0.79499829326257399</v>
      </c>
      <c r="V622" s="3">
        <v>1.29601451094097</v>
      </c>
      <c r="W622" s="3">
        <v>0.27226828804446601</v>
      </c>
      <c r="X622" s="3">
        <v>0.50089899409443195</v>
      </c>
      <c r="Y622" s="3">
        <v>4.5421216359841701</v>
      </c>
      <c r="Z622" s="3">
        <v>1.0087906518325001</v>
      </c>
      <c r="AA622" s="3">
        <v>0</v>
      </c>
      <c r="AB622" s="3">
        <v>0</v>
      </c>
      <c r="AC622" s="3">
        <v>27.6192489342796</v>
      </c>
      <c r="AD622" s="3">
        <v>0</v>
      </c>
      <c r="AE622" s="3">
        <v>4.5785117811213096</v>
      </c>
      <c r="AF622" s="3">
        <v>0</v>
      </c>
      <c r="AG622" s="3">
        <v>0</v>
      </c>
      <c r="AH622" s="2">
        <v>6000000</v>
      </c>
      <c r="AI622" s="3">
        <v>0</v>
      </c>
      <c r="AJ622" s="3">
        <v>0</v>
      </c>
      <c r="AL622">
        <f t="shared" si="9"/>
        <v>1</v>
      </c>
    </row>
    <row r="623" spans="1:38" ht="14.45" customHeight="1" x14ac:dyDescent="0.25">
      <c r="A623">
        <v>68287</v>
      </c>
      <c r="B623" s="1">
        <v>45838</v>
      </c>
      <c r="C623">
        <v>2</v>
      </c>
      <c r="D623" s="16" t="s">
        <v>689</v>
      </c>
      <c r="E623" t="s">
        <v>95</v>
      </c>
      <c r="F623" s="6">
        <v>152278</v>
      </c>
      <c r="G623" s="6">
        <v>409</v>
      </c>
      <c r="H623" s="6">
        <v>14</v>
      </c>
      <c r="I623" s="2">
        <v>1642711061</v>
      </c>
      <c r="J623" s="2">
        <v>310133650</v>
      </c>
      <c r="K623" s="2">
        <v>2233104164</v>
      </c>
      <c r="L623" s="2">
        <v>8392550</v>
      </c>
      <c r="M623" s="2">
        <v>1949475611</v>
      </c>
      <c r="N623" s="2">
        <v>1714998822</v>
      </c>
      <c r="O623" s="2">
        <v>234476789</v>
      </c>
      <c r="P623" s="2">
        <v>273553157</v>
      </c>
      <c r="Q623" s="5">
        <v>0.12239999999999999</v>
      </c>
      <c r="R623" t="s">
        <v>42</v>
      </c>
      <c r="S623" s="3">
        <v>0.75164877082733395</v>
      </c>
      <c r="T623" s="3">
        <v>3.5581320961613701</v>
      </c>
      <c r="U623" s="3">
        <v>0.74178441723458199</v>
      </c>
      <c r="V623" s="3">
        <v>2.1724863152912102</v>
      </c>
      <c r="W623" s="3">
        <v>1.0028730792115901</v>
      </c>
      <c r="X623" s="3">
        <v>1.2344151982306499</v>
      </c>
      <c r="Y623" s="3">
        <v>13.045973730070999</v>
      </c>
      <c r="Z623" s="3">
        <v>2.17971456275315</v>
      </c>
      <c r="AA623" s="3">
        <v>103.271575111085</v>
      </c>
      <c r="AB623" s="3">
        <v>113.372352708764</v>
      </c>
      <c r="AC623" s="3">
        <v>9.8927865775991606</v>
      </c>
      <c r="AD623" s="3">
        <v>-10.1589513002769</v>
      </c>
      <c r="AE623" s="3">
        <v>10.500038143316999</v>
      </c>
      <c r="AF623" s="3">
        <v>0.44780714492456603</v>
      </c>
      <c r="AG623" s="3">
        <v>-2.1232801930339301E-2</v>
      </c>
      <c r="AH623" s="2">
        <v>390000000</v>
      </c>
      <c r="AI623" s="3">
        <v>3.6555966341854401E-4</v>
      </c>
      <c r="AJ623" s="3">
        <v>4.8512333564477901</v>
      </c>
      <c r="AL623">
        <f t="shared" si="9"/>
        <v>1</v>
      </c>
    </row>
    <row r="624" spans="1:38" ht="14.45" customHeight="1" x14ac:dyDescent="0.25">
      <c r="A624">
        <v>60852</v>
      </c>
      <c r="B624" s="1">
        <v>45838</v>
      </c>
      <c r="C624">
        <v>2</v>
      </c>
      <c r="D624" s="16" t="s">
        <v>690</v>
      </c>
      <c r="E624" t="s">
        <v>67</v>
      </c>
      <c r="F624" s="6">
        <v>10715</v>
      </c>
      <c r="G624" s="6">
        <v>28</v>
      </c>
      <c r="H624" s="6">
        <v>2</v>
      </c>
      <c r="I624" s="2">
        <v>73443629</v>
      </c>
      <c r="J624" s="2">
        <v>0</v>
      </c>
      <c r="K624" s="2">
        <v>123122257</v>
      </c>
      <c r="L624" s="2">
        <v>566564</v>
      </c>
      <c r="M624" s="2">
        <v>104608965</v>
      </c>
      <c r="N624" s="2">
        <v>101513798</v>
      </c>
      <c r="O624" s="2">
        <v>3095167</v>
      </c>
      <c r="P624" s="2">
        <v>16657219</v>
      </c>
      <c r="Q624" s="5">
        <v>0.1353</v>
      </c>
      <c r="R624" t="s">
        <v>42</v>
      </c>
      <c r="S624" s="3">
        <v>0.92032750829121002</v>
      </c>
      <c r="T624" s="3">
        <v>4.6107049515832097</v>
      </c>
      <c r="U624" s="3">
        <v>0.76838313010937298</v>
      </c>
      <c r="V624" s="3">
        <v>1.23332277058368</v>
      </c>
      <c r="W624" s="3">
        <v>0.67266964708402399</v>
      </c>
      <c r="X624" s="3">
        <v>1.8623684839974299</v>
      </c>
      <c r="Y624" s="3">
        <v>5.4378645078749299</v>
      </c>
      <c r="Z624" s="3">
        <v>0.88607828233512398</v>
      </c>
      <c r="AA624" s="3">
        <v>0</v>
      </c>
      <c r="AB624" s="3">
        <v>0</v>
      </c>
      <c r="AC624" s="3">
        <v>24.3564142915281</v>
      </c>
      <c r="AD624" s="3">
        <v>0</v>
      </c>
      <c r="AE624" s="3">
        <v>2.5138972233103201</v>
      </c>
      <c r="AF624" s="3">
        <v>0</v>
      </c>
      <c r="AG624" s="3">
        <v>0</v>
      </c>
      <c r="AH624" s="2">
        <v>5000000</v>
      </c>
      <c r="AI624" s="3">
        <v>0</v>
      </c>
      <c r="AJ624" s="3">
        <v>0</v>
      </c>
      <c r="AL624">
        <f t="shared" si="9"/>
        <v>1</v>
      </c>
    </row>
    <row r="625" spans="1:38" ht="14.45" customHeight="1" x14ac:dyDescent="0.25">
      <c r="A625">
        <v>66340</v>
      </c>
      <c r="B625" s="1">
        <v>45838</v>
      </c>
      <c r="C625">
        <v>2</v>
      </c>
      <c r="D625" s="16" t="s">
        <v>691</v>
      </c>
      <c r="E625" t="s">
        <v>113</v>
      </c>
      <c r="F625" s="6">
        <v>4541</v>
      </c>
      <c r="G625" s="6">
        <v>8</v>
      </c>
      <c r="H625" s="6">
        <v>1</v>
      </c>
      <c r="I625" s="2">
        <v>17062503</v>
      </c>
      <c r="J625" s="2">
        <v>0</v>
      </c>
      <c r="K625" s="2">
        <v>43347051</v>
      </c>
      <c r="L625" s="2">
        <v>168891</v>
      </c>
      <c r="M625" s="2">
        <v>38070008</v>
      </c>
      <c r="N625" s="2">
        <v>37777053</v>
      </c>
      <c r="O625" s="2">
        <v>292955</v>
      </c>
      <c r="P625" s="2">
        <v>5072072</v>
      </c>
      <c r="Q625" s="5">
        <v>0.1169</v>
      </c>
      <c r="R625" t="s">
        <v>42</v>
      </c>
      <c r="S625" s="3">
        <v>0.779250242421336</v>
      </c>
      <c r="T625" s="3">
        <v>3.9764319838043898</v>
      </c>
      <c r="U625" s="3">
        <v>0.827370524008887</v>
      </c>
      <c r="V625" s="3">
        <v>0.47552226071403503</v>
      </c>
      <c r="W625" s="3">
        <v>0.25429446078339202</v>
      </c>
      <c r="X625" s="3">
        <v>1.38092869492829</v>
      </c>
      <c r="Y625" s="3">
        <v>1.5996618344534499</v>
      </c>
      <c r="Z625" s="3">
        <v>-6.0527531943552898E-2</v>
      </c>
      <c r="AA625" s="3">
        <v>0</v>
      </c>
      <c r="AB625" s="3">
        <v>0</v>
      </c>
      <c r="AC625" s="3">
        <v>42.450075784855599</v>
      </c>
      <c r="AD625" s="3">
        <v>0</v>
      </c>
      <c r="AE625" s="3">
        <v>0.67583605629827004</v>
      </c>
      <c r="AF625" s="3">
        <v>0</v>
      </c>
      <c r="AG625" s="3">
        <v>-4.1435531672263304</v>
      </c>
      <c r="AH625" s="2">
        <v>800000</v>
      </c>
      <c r="AI625" s="3">
        <v>0.39431616901337402</v>
      </c>
      <c r="AJ625" s="3">
        <v>1.1119715966177099</v>
      </c>
      <c r="AL625">
        <f t="shared" si="9"/>
        <v>1</v>
      </c>
    </row>
    <row r="626" spans="1:38" ht="14.45" customHeight="1" x14ac:dyDescent="0.25">
      <c r="A626">
        <v>65186</v>
      </c>
      <c r="B626" s="1">
        <v>45838</v>
      </c>
      <c r="C626">
        <v>2</v>
      </c>
      <c r="D626" s="16" t="s">
        <v>692</v>
      </c>
      <c r="E626" t="s">
        <v>67</v>
      </c>
      <c r="F626" s="6">
        <v>3501</v>
      </c>
      <c r="G626" s="6">
        <v>7</v>
      </c>
      <c r="H626" s="6">
        <v>2</v>
      </c>
      <c r="I626" s="2">
        <v>11612069</v>
      </c>
      <c r="J626" s="2">
        <v>0</v>
      </c>
      <c r="K626" s="2">
        <v>25718448</v>
      </c>
      <c r="L626" s="2">
        <v>4362</v>
      </c>
      <c r="M626" s="2">
        <v>22435833</v>
      </c>
      <c r="N626" s="2">
        <v>22322057</v>
      </c>
      <c r="O626" s="2">
        <v>113776</v>
      </c>
      <c r="P626" s="2">
        <v>3185299</v>
      </c>
      <c r="Q626" s="5">
        <v>0.1237</v>
      </c>
      <c r="R626" t="s">
        <v>42</v>
      </c>
      <c r="S626" s="3">
        <v>3.3921175958984799E-2</v>
      </c>
      <c r="T626" s="3">
        <v>3.8918056019554501</v>
      </c>
      <c r="U626" s="3">
        <v>0.81624284355675403</v>
      </c>
      <c r="V626" s="3">
        <v>3.90071743459327</v>
      </c>
      <c r="W626" s="3">
        <v>2.7439554484218101</v>
      </c>
      <c r="X626" s="3">
        <v>1.44168106476116</v>
      </c>
      <c r="Y626" s="3">
        <v>14.220140715204399</v>
      </c>
      <c r="Z626" s="3">
        <v>3.3520558038664499</v>
      </c>
      <c r="AA626" s="3">
        <v>0</v>
      </c>
      <c r="AB626" s="3">
        <v>0</v>
      </c>
      <c r="AC626" s="3">
        <v>41.369105942940301</v>
      </c>
      <c r="AD626" s="3">
        <v>0</v>
      </c>
      <c r="AE626" s="3">
        <v>0.44239061392818102</v>
      </c>
      <c r="AF626" s="3">
        <v>0</v>
      </c>
      <c r="AG626" s="3">
        <v>0</v>
      </c>
      <c r="AH626" s="2">
        <v>1810000</v>
      </c>
      <c r="AI626" s="3">
        <v>0</v>
      </c>
      <c r="AJ626" s="3">
        <v>0</v>
      </c>
      <c r="AL626">
        <f t="shared" si="9"/>
        <v>1</v>
      </c>
    </row>
    <row r="627" spans="1:38" ht="14.45" hidden="1" customHeight="1" x14ac:dyDescent="0.25">
      <c r="A627">
        <v>1108</v>
      </c>
      <c r="B627" s="1">
        <v>45838</v>
      </c>
      <c r="C627">
        <v>1</v>
      </c>
      <c r="D627" s="16" t="s">
        <v>693</v>
      </c>
      <c r="E627" t="s">
        <v>41</v>
      </c>
      <c r="F627" s="6">
        <v>6189</v>
      </c>
      <c r="G627" s="6">
        <v>15</v>
      </c>
      <c r="H627" s="6">
        <v>0</v>
      </c>
      <c r="I627" s="2">
        <v>43929809</v>
      </c>
      <c r="J627" s="2">
        <v>0</v>
      </c>
      <c r="K627" s="2">
        <v>96244576</v>
      </c>
      <c r="L627" s="2">
        <v>220834</v>
      </c>
      <c r="M627" s="2">
        <v>85621182</v>
      </c>
      <c r="N627" s="2">
        <v>83973276</v>
      </c>
      <c r="O627" s="2">
        <v>1647906</v>
      </c>
      <c r="P627" s="2">
        <v>9222060</v>
      </c>
      <c r="Q627" s="5">
        <v>9.5699999999999993E-2</v>
      </c>
      <c r="R627" t="s">
        <v>42</v>
      </c>
      <c r="S627" s="3">
        <v>0.45890170475684799</v>
      </c>
      <c r="T627" s="3">
        <v>3.5151113346896601</v>
      </c>
      <c r="U627" s="3">
        <v>0.85373750633949397</v>
      </c>
      <c r="V627" s="3">
        <v>0.84840796826592202</v>
      </c>
      <c r="W627" s="3">
        <v>0.77015586386910995</v>
      </c>
      <c r="X627" s="3">
        <v>0.85969187801385605</v>
      </c>
      <c r="Y627" s="3">
        <v>4.0414397650850198</v>
      </c>
      <c r="Z627" s="3">
        <v>0.68139873303795495</v>
      </c>
      <c r="AA627" s="3">
        <v>0</v>
      </c>
      <c r="AB627" s="3">
        <v>0</v>
      </c>
      <c r="AC627" s="3">
        <v>19.4536126378696</v>
      </c>
      <c r="AD627" s="3">
        <v>0</v>
      </c>
      <c r="AE627" s="3">
        <v>1.71220661827218</v>
      </c>
      <c r="AF627" s="3">
        <v>0</v>
      </c>
      <c r="AG627" s="3">
        <v>-7.8241412439303097</v>
      </c>
      <c r="AH627" s="2">
        <v>9000000</v>
      </c>
      <c r="AI627" s="3">
        <v>0</v>
      </c>
      <c r="AJ627" s="3">
        <v>0</v>
      </c>
      <c r="AL627">
        <f t="shared" si="9"/>
        <v>1</v>
      </c>
    </row>
    <row r="628" spans="1:38" ht="14.45" hidden="1" customHeight="1" x14ac:dyDescent="0.25">
      <c r="A628">
        <v>3202</v>
      </c>
      <c r="B628" s="1">
        <v>45838</v>
      </c>
      <c r="C628">
        <v>1</v>
      </c>
      <c r="D628" s="16" t="s">
        <v>694</v>
      </c>
      <c r="E628" t="s">
        <v>41</v>
      </c>
      <c r="F628" s="6">
        <v>2860</v>
      </c>
      <c r="G628" s="6">
        <v>5</v>
      </c>
      <c r="H628" s="6">
        <v>2</v>
      </c>
      <c r="I628" s="2">
        <v>28050029</v>
      </c>
      <c r="J628" s="2">
        <v>0</v>
      </c>
      <c r="K628" s="2">
        <v>46172020</v>
      </c>
      <c r="L628" s="2">
        <v>368044</v>
      </c>
      <c r="M628" s="2">
        <v>39414007</v>
      </c>
      <c r="N628" s="2">
        <v>38572566</v>
      </c>
      <c r="O628" s="2">
        <v>841441</v>
      </c>
      <c r="P628" s="2">
        <v>6878022</v>
      </c>
      <c r="Q628" s="5">
        <v>0.14899999999999999</v>
      </c>
      <c r="R628" t="s">
        <v>42</v>
      </c>
      <c r="S628" s="3">
        <v>1.59422957886616</v>
      </c>
      <c r="T628" s="3">
        <v>3.24871209879923</v>
      </c>
      <c r="U628" s="3">
        <v>0.54871377111362896</v>
      </c>
      <c r="V628" s="3">
        <v>1.0494891110451301</v>
      </c>
      <c r="W628" s="3">
        <v>0.59865178749013104</v>
      </c>
      <c r="X628" s="3">
        <v>0.81364621762066602</v>
      </c>
      <c r="Y628" s="3">
        <v>4.2800386506469401</v>
      </c>
      <c r="Z628" s="3">
        <v>0.16525099803402801</v>
      </c>
      <c r="AA628" s="3">
        <v>0</v>
      </c>
      <c r="AB628" s="3">
        <v>0</v>
      </c>
      <c r="AC628" s="3">
        <v>14.695633849244601</v>
      </c>
      <c r="AD628" s="3">
        <v>-5.2739872015530098</v>
      </c>
      <c r="AE628" s="3">
        <v>1.8224045644959901</v>
      </c>
      <c r="AF628" s="3">
        <v>0</v>
      </c>
      <c r="AG628" s="3">
        <v>0</v>
      </c>
      <c r="AH628" s="2">
        <v>1500000</v>
      </c>
      <c r="AI628" s="3">
        <v>0</v>
      </c>
      <c r="AJ628" s="3">
        <v>0</v>
      </c>
      <c r="AL628">
        <f t="shared" si="9"/>
        <v>1</v>
      </c>
    </row>
    <row r="629" spans="1:38" ht="14.45" customHeight="1" x14ac:dyDescent="0.25">
      <c r="A629">
        <v>61765</v>
      </c>
      <c r="B629" s="1">
        <v>45838</v>
      </c>
      <c r="C629">
        <v>2</v>
      </c>
      <c r="D629" s="16" t="s">
        <v>695</v>
      </c>
      <c r="E629" t="s">
        <v>63</v>
      </c>
      <c r="F629" s="6">
        <v>785</v>
      </c>
      <c r="G629" s="6">
        <v>1</v>
      </c>
      <c r="H629" s="6">
        <v>3</v>
      </c>
      <c r="I629" s="2">
        <v>4153022</v>
      </c>
      <c r="J629" s="2">
        <v>0</v>
      </c>
      <c r="K629" s="2">
        <v>5428542</v>
      </c>
      <c r="L629" s="2">
        <v>21836</v>
      </c>
      <c r="M629" s="2">
        <v>4597175</v>
      </c>
      <c r="N629" s="2">
        <v>4597175</v>
      </c>
      <c r="O629" s="2">
        <v>0</v>
      </c>
      <c r="P629" s="2">
        <v>780430</v>
      </c>
      <c r="Q629" s="5">
        <v>0.14380000000000001</v>
      </c>
      <c r="R629" t="s">
        <v>42</v>
      </c>
      <c r="S629" s="3">
        <v>0.80448857170120402</v>
      </c>
      <c r="T629" s="3">
        <v>3.2663282332530499</v>
      </c>
      <c r="U629" s="3">
        <v>0.81313901752474305</v>
      </c>
      <c r="V629" s="3">
        <v>0.85648474773309602</v>
      </c>
      <c r="W629" s="3">
        <v>0.241775747877088</v>
      </c>
      <c r="X629" s="3">
        <v>0.35995475102226798</v>
      </c>
      <c r="Y629" s="3">
        <v>4.5577438079007697</v>
      </c>
      <c r="Z629" s="3">
        <v>-7.6880693976397602E-2</v>
      </c>
      <c r="AA629" s="3">
        <v>0</v>
      </c>
      <c r="AB629" s="3">
        <v>0</v>
      </c>
      <c r="AC629" s="3">
        <v>22.5900619355989</v>
      </c>
      <c r="AD629" s="3">
        <v>0</v>
      </c>
      <c r="AE629" s="3">
        <v>0</v>
      </c>
      <c r="AF629" s="3">
        <v>0</v>
      </c>
      <c r="AG629" s="3">
        <v>0</v>
      </c>
      <c r="AH629" s="2">
        <v>100000</v>
      </c>
      <c r="AI629" s="3">
        <v>0</v>
      </c>
      <c r="AJ629" s="3">
        <v>0</v>
      </c>
      <c r="AL629">
        <f t="shared" si="9"/>
        <v>1</v>
      </c>
    </row>
    <row r="630" spans="1:38" ht="14.45" hidden="1" customHeight="1" x14ac:dyDescent="0.25">
      <c r="A630">
        <v>9213</v>
      </c>
      <c r="B630" s="1">
        <v>45838</v>
      </c>
      <c r="C630">
        <v>1</v>
      </c>
      <c r="D630" s="16" t="s">
        <v>696</v>
      </c>
      <c r="E630" t="s">
        <v>59</v>
      </c>
      <c r="F630" s="6">
        <v>2891</v>
      </c>
      <c r="G630" s="6">
        <v>4</v>
      </c>
      <c r="H630" s="6">
        <v>3</v>
      </c>
      <c r="I630" s="2">
        <v>26135227</v>
      </c>
      <c r="J630" s="2">
        <v>0</v>
      </c>
      <c r="K630" s="2">
        <v>61495258</v>
      </c>
      <c r="L630" s="2">
        <v>377171</v>
      </c>
      <c r="M630" s="2">
        <v>49622049</v>
      </c>
      <c r="N630" s="2">
        <v>45982375</v>
      </c>
      <c r="O630" s="2">
        <v>3639674</v>
      </c>
      <c r="P630" s="2">
        <v>11264718</v>
      </c>
      <c r="Q630" s="5">
        <v>0.18310000000000001</v>
      </c>
      <c r="R630" t="s">
        <v>42</v>
      </c>
      <c r="S630" s="3">
        <v>1.22666694072574</v>
      </c>
      <c r="T630" s="3">
        <v>3.0399937504124299</v>
      </c>
      <c r="U630" s="3">
        <v>0.63147978362519497</v>
      </c>
      <c r="V630" s="3">
        <v>2.1225681338065301</v>
      </c>
      <c r="W630" s="3">
        <v>0.93995739926039301</v>
      </c>
      <c r="X630" s="3">
        <v>0.61635584799014798</v>
      </c>
      <c r="Y630" s="3">
        <v>4.9245618043878201</v>
      </c>
      <c r="Z630" s="3">
        <v>0.163395124494018</v>
      </c>
      <c r="AA630" s="3">
        <v>0</v>
      </c>
      <c r="AB630" s="3">
        <v>0</v>
      </c>
      <c r="AC630" s="3">
        <v>37.361893822772501</v>
      </c>
      <c r="AD630" s="3">
        <v>0</v>
      </c>
      <c r="AE630" s="3">
        <v>5.9186254653976702</v>
      </c>
      <c r="AF630" s="3">
        <v>0</v>
      </c>
      <c r="AG630" s="3">
        <v>-0.20795016794916699</v>
      </c>
      <c r="AH630" s="2">
        <v>500000</v>
      </c>
      <c r="AI630" s="3">
        <v>0</v>
      </c>
      <c r="AJ630" s="3">
        <v>0</v>
      </c>
      <c r="AL630">
        <f t="shared" si="9"/>
        <v>1</v>
      </c>
    </row>
    <row r="631" spans="1:38" ht="14.45" hidden="1" customHeight="1" x14ac:dyDescent="0.25">
      <c r="A631">
        <v>6936</v>
      </c>
      <c r="B631" s="1">
        <v>45838</v>
      </c>
      <c r="C631">
        <v>1</v>
      </c>
      <c r="D631" s="16" t="s">
        <v>697</v>
      </c>
      <c r="E631" t="s">
        <v>125</v>
      </c>
      <c r="F631" s="6">
        <v>5347</v>
      </c>
      <c r="G631" s="6">
        <v>17</v>
      </c>
      <c r="H631" s="6">
        <v>1</v>
      </c>
      <c r="I631" s="2">
        <v>38660683</v>
      </c>
      <c r="J631" s="2">
        <v>0</v>
      </c>
      <c r="K631" s="2">
        <v>136033079</v>
      </c>
      <c r="L631" s="2">
        <v>913763</v>
      </c>
      <c r="M631" s="2">
        <v>115244444</v>
      </c>
      <c r="N631" s="2">
        <v>105275706</v>
      </c>
      <c r="O631" s="2">
        <v>9968738</v>
      </c>
      <c r="P631" s="2">
        <v>20558945</v>
      </c>
      <c r="Q631" s="5">
        <v>0.15110000000000001</v>
      </c>
      <c r="R631" t="s">
        <v>42</v>
      </c>
      <c r="S631" s="3">
        <v>1.34344235492898</v>
      </c>
      <c r="T631" s="3">
        <v>2.7249622130511399</v>
      </c>
      <c r="U631" s="3">
        <v>0.73306017658920897</v>
      </c>
      <c r="V631" s="3">
        <v>0.35277441942761301</v>
      </c>
      <c r="W631" s="3">
        <v>0.159632461744145</v>
      </c>
      <c r="X631" s="3">
        <v>0.27572456492814701</v>
      </c>
      <c r="Y631" s="3">
        <v>0.66338520775263499</v>
      </c>
      <c r="Z631" s="3">
        <v>6.5616207446442407E-2</v>
      </c>
      <c r="AA631" s="3">
        <v>0</v>
      </c>
      <c r="AB631" s="3">
        <v>0</v>
      </c>
      <c r="AC631" s="3">
        <v>45.351750069554797</v>
      </c>
      <c r="AD631" s="3">
        <v>0</v>
      </c>
      <c r="AE631" s="3">
        <v>7.3281719955776303</v>
      </c>
      <c r="AF631" s="3">
        <v>0</v>
      </c>
      <c r="AG631" s="3">
        <v>0</v>
      </c>
      <c r="AH631" s="2">
        <v>6282567</v>
      </c>
      <c r="AI631" s="3">
        <v>0</v>
      </c>
      <c r="AJ631" s="3">
        <v>0</v>
      </c>
      <c r="AL631">
        <f t="shared" si="9"/>
        <v>1</v>
      </c>
    </row>
    <row r="632" spans="1:38" ht="14.45" customHeight="1" x14ac:dyDescent="0.25">
      <c r="A632">
        <v>60383</v>
      </c>
      <c r="B632" s="1">
        <v>45838</v>
      </c>
      <c r="C632">
        <v>2</v>
      </c>
      <c r="D632" s="16" t="s">
        <v>698</v>
      </c>
      <c r="E632" t="s">
        <v>122</v>
      </c>
      <c r="F632" s="6">
        <v>14710</v>
      </c>
      <c r="G632" s="6">
        <v>39</v>
      </c>
      <c r="H632" s="6">
        <v>2</v>
      </c>
      <c r="I632" s="2">
        <v>88789230</v>
      </c>
      <c r="J632" s="2">
        <v>0</v>
      </c>
      <c r="K632" s="2">
        <v>134909934</v>
      </c>
      <c r="L632" s="2">
        <v>320543</v>
      </c>
      <c r="M632" s="2">
        <v>125600061</v>
      </c>
      <c r="N632" s="2">
        <v>121427455</v>
      </c>
      <c r="O632" s="2">
        <v>4172606</v>
      </c>
      <c r="P632" s="2">
        <v>10562580</v>
      </c>
      <c r="Q632" s="5">
        <v>7.8299999999999995E-2</v>
      </c>
      <c r="R632" t="s">
        <v>42</v>
      </c>
      <c r="S632" s="3">
        <v>0.47519554786825402</v>
      </c>
      <c r="T632" s="3">
        <v>3.7787476791738701</v>
      </c>
      <c r="U632" s="3">
        <v>0.863729795714958</v>
      </c>
      <c r="V632" s="3">
        <v>0.734774927094198</v>
      </c>
      <c r="W632" s="3">
        <v>0.37737797703617898</v>
      </c>
      <c r="X632" s="3">
        <v>0.47683936441390501</v>
      </c>
      <c r="Y632" s="3">
        <v>6.1765307339684101</v>
      </c>
      <c r="Z632" s="3">
        <v>1.2167671156100099</v>
      </c>
      <c r="AA632" s="3">
        <v>0</v>
      </c>
      <c r="AB632" s="3">
        <v>0</v>
      </c>
      <c r="AC632" s="3">
        <v>19.6287183714729</v>
      </c>
      <c r="AD632" s="3">
        <v>0</v>
      </c>
      <c r="AE632" s="3">
        <v>3.0928826931306599</v>
      </c>
      <c r="AF632" s="3">
        <v>0</v>
      </c>
      <c r="AG632" s="3">
        <v>-5.3491949883456504</v>
      </c>
      <c r="AH632" s="2">
        <v>10957110</v>
      </c>
      <c r="AI632" s="3">
        <v>1.7280531839758799</v>
      </c>
      <c r="AJ632" s="3">
        <v>1.7280531839758799</v>
      </c>
      <c r="AL632">
        <f t="shared" si="9"/>
        <v>1</v>
      </c>
    </row>
    <row r="633" spans="1:38" ht="14.45" hidden="1" customHeight="1" x14ac:dyDescent="0.25">
      <c r="A633">
        <v>24189</v>
      </c>
      <c r="B633" s="1">
        <v>45838</v>
      </c>
      <c r="C633">
        <v>1</v>
      </c>
      <c r="D633" s="16" t="s">
        <v>699</v>
      </c>
      <c r="E633" t="s">
        <v>322</v>
      </c>
      <c r="F633" s="6">
        <v>1141</v>
      </c>
      <c r="G633" s="6">
        <v>3</v>
      </c>
      <c r="H633" s="6">
        <v>0</v>
      </c>
      <c r="I633" s="2">
        <v>5439864</v>
      </c>
      <c r="J633" s="2">
        <v>0</v>
      </c>
      <c r="K633" s="2">
        <v>11892942</v>
      </c>
      <c r="L633" s="2">
        <v>49564</v>
      </c>
      <c r="M633" s="2">
        <v>10395720</v>
      </c>
      <c r="N633" s="2">
        <v>10120903</v>
      </c>
      <c r="O633" s="2">
        <v>274817</v>
      </c>
      <c r="P633" s="2">
        <v>1199388</v>
      </c>
      <c r="Q633" s="5">
        <v>0.1008</v>
      </c>
      <c r="R633" t="s">
        <v>42</v>
      </c>
      <c r="S633" s="3">
        <v>0.83350276155386904</v>
      </c>
      <c r="T633" s="3">
        <v>4.2848439015341997</v>
      </c>
      <c r="U633" s="3">
        <v>0.81389552357808703</v>
      </c>
      <c r="V633" s="3">
        <v>0.129562062580976</v>
      </c>
      <c r="W633" s="3">
        <v>0.129562062580976</v>
      </c>
      <c r="X633" s="3">
        <v>0.12777892976736199</v>
      </c>
      <c r="Y633" s="3">
        <v>0.587633026176683</v>
      </c>
      <c r="Z633" s="3">
        <v>0</v>
      </c>
      <c r="AA633" s="3">
        <v>0</v>
      </c>
      <c r="AB633" s="3">
        <v>0</v>
      </c>
      <c r="AC633" s="3">
        <v>31.870280709348499</v>
      </c>
      <c r="AD633" s="3">
        <v>0</v>
      </c>
      <c r="AE633" s="3">
        <v>2.3107570860095001</v>
      </c>
      <c r="AF633" s="3">
        <v>0</v>
      </c>
      <c r="AG633" s="3">
        <v>0</v>
      </c>
      <c r="AH633" s="2">
        <v>700000</v>
      </c>
      <c r="AI633" s="3">
        <v>0</v>
      </c>
      <c r="AJ633" s="3">
        <v>0</v>
      </c>
      <c r="AL633">
        <f t="shared" si="9"/>
        <v>1</v>
      </c>
    </row>
    <row r="634" spans="1:38" ht="14.45" hidden="1" customHeight="1" x14ac:dyDescent="0.25">
      <c r="A634">
        <v>8218</v>
      </c>
      <c r="B634" s="1">
        <v>45838</v>
      </c>
      <c r="C634">
        <v>1</v>
      </c>
      <c r="D634" s="16" t="s">
        <v>700</v>
      </c>
      <c r="E634" t="s">
        <v>90</v>
      </c>
      <c r="F634" s="6">
        <v>39299</v>
      </c>
      <c r="G634" s="6">
        <v>124</v>
      </c>
      <c r="H634" s="6">
        <v>13</v>
      </c>
      <c r="I634" s="2">
        <v>658799997</v>
      </c>
      <c r="J634" s="2">
        <v>85501123</v>
      </c>
      <c r="K634" s="2">
        <v>837194665</v>
      </c>
      <c r="L634" s="2">
        <v>2833855</v>
      </c>
      <c r="M634" s="2">
        <v>702573725</v>
      </c>
      <c r="N634" s="2">
        <v>649589890</v>
      </c>
      <c r="O634" s="2">
        <v>52983835</v>
      </c>
      <c r="P634" s="2">
        <v>80107220</v>
      </c>
      <c r="Q634" s="5">
        <v>9.5600000000000004E-2</v>
      </c>
      <c r="R634" t="s">
        <v>42</v>
      </c>
      <c r="S634" s="3">
        <v>0.67698830832850598</v>
      </c>
      <c r="T634" s="3">
        <v>2.8535705014317099</v>
      </c>
      <c r="U634" s="3">
        <v>0.81347757509780205</v>
      </c>
      <c r="V634" s="3">
        <v>0.754214484308809</v>
      </c>
      <c r="W634" s="3">
        <v>0.58351442281503196</v>
      </c>
      <c r="X634" s="3">
        <v>0.46811748847048001</v>
      </c>
      <c r="Y634" s="3">
        <v>6.2026431575081498</v>
      </c>
      <c r="Z634" s="3">
        <v>0.45216024223534401</v>
      </c>
      <c r="AA634" s="3">
        <v>99.446575477216697</v>
      </c>
      <c r="AB634" s="3">
        <v>106.733354371803</v>
      </c>
      <c r="AC634" s="3">
        <v>7.8104820460125604</v>
      </c>
      <c r="AD634" s="3">
        <v>-0.177317350421098</v>
      </c>
      <c r="AE634" s="3">
        <v>6.3287353843804102</v>
      </c>
      <c r="AF634" s="3">
        <v>6.4071439107892596</v>
      </c>
      <c r="AG634" s="3">
        <v>-3.9620810708448002</v>
      </c>
      <c r="AH634" s="2">
        <v>406624055</v>
      </c>
      <c r="AI634" s="3">
        <v>9.4049287941836006</v>
      </c>
      <c r="AJ634" s="3">
        <v>2.7130163797969802</v>
      </c>
      <c r="AL634">
        <f t="shared" si="9"/>
        <v>1</v>
      </c>
    </row>
    <row r="635" spans="1:38" ht="14.45" hidden="1" customHeight="1" x14ac:dyDescent="0.25">
      <c r="A635">
        <v>4152</v>
      </c>
      <c r="B635" s="1">
        <v>45838</v>
      </c>
      <c r="C635">
        <v>1</v>
      </c>
      <c r="D635" s="16" t="s">
        <v>701</v>
      </c>
      <c r="E635" t="s">
        <v>95</v>
      </c>
      <c r="F635" s="6">
        <v>1752</v>
      </c>
      <c r="G635" s="6">
        <v>5</v>
      </c>
      <c r="H635" s="6">
        <v>2</v>
      </c>
      <c r="I635" s="2">
        <v>9664746</v>
      </c>
      <c r="J635" s="2">
        <v>0</v>
      </c>
      <c r="K635" s="2">
        <v>29853766</v>
      </c>
      <c r="L635" s="2">
        <v>142416</v>
      </c>
      <c r="M635" s="2">
        <v>24095795</v>
      </c>
      <c r="N635" s="2">
        <v>24095795</v>
      </c>
      <c r="O635" s="2">
        <v>0</v>
      </c>
      <c r="P635" s="2">
        <v>5771490</v>
      </c>
      <c r="Q635" s="5">
        <v>0.1933</v>
      </c>
      <c r="R635" t="s">
        <v>42</v>
      </c>
      <c r="S635" s="3">
        <v>0.95409068323239399</v>
      </c>
      <c r="T635" s="3">
        <v>3.2762566705989502</v>
      </c>
      <c r="U635" s="3">
        <v>0.68905136442524295</v>
      </c>
      <c r="V635" s="3">
        <v>0.48419275581582799</v>
      </c>
      <c r="W635" s="3">
        <v>4.0042438776973603E-2</v>
      </c>
      <c r="X635" s="3">
        <v>0.31634561322149601</v>
      </c>
      <c r="Y635" s="3">
        <v>0.81081315223625094</v>
      </c>
      <c r="Z635" s="3">
        <v>0.26901198823873901</v>
      </c>
      <c r="AA635" s="3">
        <v>0</v>
      </c>
      <c r="AB635" s="3">
        <v>0</v>
      </c>
      <c r="AC635" s="3">
        <v>34.957013463560997</v>
      </c>
      <c r="AD635" s="3">
        <v>0</v>
      </c>
      <c r="AE635" s="3">
        <v>0</v>
      </c>
      <c r="AF635" s="3">
        <v>0</v>
      </c>
      <c r="AG635" s="3">
        <v>0</v>
      </c>
      <c r="AH635" s="2">
        <v>780000</v>
      </c>
      <c r="AI635" s="3">
        <v>4.5534168819490302E-2</v>
      </c>
      <c r="AJ635" s="3">
        <v>0</v>
      </c>
      <c r="AL635">
        <f t="shared" si="9"/>
        <v>1</v>
      </c>
    </row>
    <row r="636" spans="1:38" ht="14.45" customHeight="1" x14ac:dyDescent="0.25">
      <c r="A636">
        <v>60363</v>
      </c>
      <c r="B636" s="1">
        <v>45838</v>
      </c>
      <c r="C636">
        <v>2</v>
      </c>
      <c r="D636" s="16" t="s">
        <v>702</v>
      </c>
      <c r="E636" t="s">
        <v>71</v>
      </c>
      <c r="F636" s="6">
        <v>14898</v>
      </c>
      <c r="G636" s="6">
        <v>39</v>
      </c>
      <c r="H636" s="6">
        <v>7</v>
      </c>
      <c r="I636" s="2">
        <v>60662171</v>
      </c>
      <c r="J636" s="2">
        <v>1188973</v>
      </c>
      <c r="K636" s="2">
        <v>233823024</v>
      </c>
      <c r="L636" s="2">
        <v>338754</v>
      </c>
      <c r="M636" s="2">
        <v>219745916</v>
      </c>
      <c r="N636" s="2">
        <v>209740419</v>
      </c>
      <c r="O636" s="2">
        <v>10005497</v>
      </c>
      <c r="P636" s="2">
        <v>22545917</v>
      </c>
      <c r="Q636" s="5">
        <v>9.64E-2</v>
      </c>
      <c r="R636" t="s">
        <v>42</v>
      </c>
      <c r="S636" s="3">
        <v>0.28975247535931298</v>
      </c>
      <c r="T636" s="3">
        <v>2.5579097805184499</v>
      </c>
      <c r="U636" s="3">
        <v>0.81092440358957296</v>
      </c>
      <c r="V636" s="3">
        <v>1.2110315009992001</v>
      </c>
      <c r="W636" s="3">
        <v>0.49337831974394702</v>
      </c>
      <c r="X636" s="3">
        <v>1.5174415699695301</v>
      </c>
      <c r="Y636" s="3">
        <v>3.2584081632164299</v>
      </c>
      <c r="Z636" s="3">
        <v>1.4318512748893699</v>
      </c>
      <c r="AA636" s="3">
        <v>5.2735623926939796</v>
      </c>
      <c r="AB636" s="3">
        <v>5.2735623926939796</v>
      </c>
      <c r="AC636" s="3">
        <v>15.995506498966501</v>
      </c>
      <c r="AD636" s="3">
        <v>-40.262567275484997</v>
      </c>
      <c r="AE636" s="3">
        <v>4.2790897272802404</v>
      </c>
      <c r="AF636" s="3">
        <v>0</v>
      </c>
      <c r="AG636" s="3">
        <v>0</v>
      </c>
      <c r="AH636" s="2">
        <v>31550000</v>
      </c>
      <c r="AI636" s="3">
        <v>8.8707857835190307E-2</v>
      </c>
      <c r="AJ636" s="3">
        <v>0.75535628025242896</v>
      </c>
      <c r="AL636">
        <f t="shared" si="9"/>
        <v>1</v>
      </c>
    </row>
    <row r="637" spans="1:38" ht="14.45" hidden="1" customHeight="1" x14ac:dyDescent="0.25">
      <c r="A637">
        <v>14180</v>
      </c>
      <c r="B637" s="1">
        <v>45838</v>
      </c>
      <c r="C637">
        <v>1</v>
      </c>
      <c r="D637" s="16" t="s">
        <v>703</v>
      </c>
      <c r="E637" t="s">
        <v>59</v>
      </c>
      <c r="F637" s="6">
        <v>1760</v>
      </c>
      <c r="G637" s="6">
        <v>4</v>
      </c>
      <c r="H637" s="6">
        <v>3</v>
      </c>
      <c r="I637" s="2">
        <v>17366710</v>
      </c>
      <c r="J637" s="2">
        <v>0</v>
      </c>
      <c r="K637" s="2">
        <v>35752582</v>
      </c>
      <c r="L637" s="2">
        <v>85226</v>
      </c>
      <c r="M637" s="2">
        <v>31433487</v>
      </c>
      <c r="N637" s="2">
        <v>30204154</v>
      </c>
      <c r="O637" s="2">
        <v>1229333</v>
      </c>
      <c r="P637" s="2">
        <v>4302448</v>
      </c>
      <c r="Q637" s="5">
        <v>0.1202</v>
      </c>
      <c r="R637" t="s">
        <v>42</v>
      </c>
      <c r="S637" s="3">
        <v>0.476754378187287</v>
      </c>
      <c r="T637" s="3">
        <v>2.7448087525538698</v>
      </c>
      <c r="U637" s="3">
        <v>0.83016446572909797</v>
      </c>
      <c r="V637" s="3">
        <v>4.4239812837319203E-2</v>
      </c>
      <c r="W637" s="3">
        <v>3.6852115340211202E-3</v>
      </c>
      <c r="X637" s="3">
        <v>0.53903704270987396</v>
      </c>
      <c r="Y637" s="3">
        <v>0.178572756718966</v>
      </c>
      <c r="Z637" s="3">
        <v>5.5387072661889199E-2</v>
      </c>
      <c r="AA637" s="3">
        <v>0</v>
      </c>
      <c r="AB637" s="3">
        <v>0</v>
      </c>
      <c r="AC637" s="3">
        <v>44.934653950307698</v>
      </c>
      <c r="AD637" s="3">
        <v>0</v>
      </c>
      <c r="AE637" s="3">
        <v>3.43844536878483</v>
      </c>
      <c r="AF637" s="3">
        <v>0</v>
      </c>
      <c r="AG637" s="3">
        <v>-1.04591618539027E-3</v>
      </c>
      <c r="AH637" s="2">
        <v>250000</v>
      </c>
      <c r="AI637" s="3">
        <v>0</v>
      </c>
      <c r="AJ637" s="3">
        <v>0</v>
      </c>
      <c r="AL637">
        <f t="shared" si="9"/>
        <v>1</v>
      </c>
    </row>
    <row r="638" spans="1:38" ht="14.45" customHeight="1" x14ac:dyDescent="0.25">
      <c r="A638">
        <v>67425</v>
      </c>
      <c r="B638" s="1">
        <v>45838</v>
      </c>
      <c r="C638">
        <v>2</v>
      </c>
      <c r="D638" s="16" t="s">
        <v>704</v>
      </c>
      <c r="E638" t="s">
        <v>55</v>
      </c>
      <c r="F638" s="6">
        <v>1512</v>
      </c>
      <c r="G638" s="6">
        <v>4</v>
      </c>
      <c r="H638" s="6">
        <v>1</v>
      </c>
      <c r="I638" s="2">
        <v>9169943</v>
      </c>
      <c r="J638" s="2">
        <v>0</v>
      </c>
      <c r="K638" s="2">
        <v>13696225</v>
      </c>
      <c r="L638" s="2">
        <v>33148</v>
      </c>
      <c r="M638" s="2">
        <v>11488526</v>
      </c>
      <c r="N638" s="2">
        <v>11488526</v>
      </c>
      <c r="O638" s="2">
        <v>0</v>
      </c>
      <c r="P638" s="2">
        <v>2195089</v>
      </c>
      <c r="Q638" s="5">
        <v>0.16009999999999999</v>
      </c>
      <c r="R638" t="s">
        <v>42</v>
      </c>
      <c r="S638" s="3">
        <v>0.48404578633893602</v>
      </c>
      <c r="T638" s="3">
        <v>3.7411038443074598</v>
      </c>
      <c r="U638" s="3">
        <v>0.90852506475697103</v>
      </c>
      <c r="V638" s="3">
        <v>2.1084645782422</v>
      </c>
      <c r="W638" s="3">
        <v>0</v>
      </c>
      <c r="X638" s="3">
        <v>0.28143032077734798</v>
      </c>
      <c r="Y638" s="3">
        <v>8.8080711078229594</v>
      </c>
      <c r="Z638" s="3">
        <v>0</v>
      </c>
      <c r="AA638" s="3">
        <v>0</v>
      </c>
      <c r="AB638" s="3">
        <v>0</v>
      </c>
      <c r="AC638" s="3">
        <v>17.135269024858999</v>
      </c>
      <c r="AD638" s="3">
        <v>0</v>
      </c>
      <c r="AE638" s="3">
        <v>0</v>
      </c>
      <c r="AF638" s="3">
        <v>0</v>
      </c>
      <c r="AG638" s="3">
        <v>0.657923209491734</v>
      </c>
      <c r="AH638" s="2">
        <v>300000</v>
      </c>
      <c r="AI638" s="3">
        <v>0</v>
      </c>
      <c r="AJ638" s="3">
        <v>0</v>
      </c>
      <c r="AL638">
        <f t="shared" si="9"/>
        <v>1</v>
      </c>
    </row>
    <row r="639" spans="1:38" ht="14.45" customHeight="1" x14ac:dyDescent="0.25">
      <c r="A639">
        <v>68008</v>
      </c>
      <c r="B639" s="1">
        <v>45838</v>
      </c>
      <c r="C639">
        <v>2</v>
      </c>
      <c r="D639" s="16" t="s">
        <v>705</v>
      </c>
      <c r="E639" t="s">
        <v>71</v>
      </c>
      <c r="F639" s="6">
        <v>2525</v>
      </c>
      <c r="G639" s="6">
        <v>8</v>
      </c>
      <c r="H639" s="6">
        <v>0</v>
      </c>
      <c r="I639" s="2">
        <v>25663416</v>
      </c>
      <c r="J639" s="2">
        <v>0</v>
      </c>
      <c r="K639" s="2">
        <v>46751373</v>
      </c>
      <c r="L639" s="2">
        <v>132892</v>
      </c>
      <c r="M639" s="2">
        <v>40139017</v>
      </c>
      <c r="N639" s="2">
        <v>38131966</v>
      </c>
      <c r="O639" s="2">
        <v>2007051</v>
      </c>
      <c r="P639" s="2">
        <v>6288159</v>
      </c>
      <c r="Q639" s="5">
        <v>0.13450000000000001</v>
      </c>
      <c r="R639" t="s">
        <v>42</v>
      </c>
      <c r="S639" s="3">
        <v>0.568505228712748</v>
      </c>
      <c r="T639" s="3">
        <v>4.1293589388273197</v>
      </c>
      <c r="U639" s="3">
        <v>0.80095531188916202</v>
      </c>
      <c r="V639" s="3">
        <v>0.92889426723238999</v>
      </c>
      <c r="W639" s="3">
        <v>0.52195311801047795</v>
      </c>
      <c r="X639" s="3">
        <v>0.60102676900066598</v>
      </c>
      <c r="Y639" s="3">
        <v>3.7910300932276</v>
      </c>
      <c r="Z639" s="3">
        <v>0.69350981742032902</v>
      </c>
      <c r="AA639" s="3">
        <v>0</v>
      </c>
      <c r="AB639" s="3">
        <v>0</v>
      </c>
      <c r="AC639" s="3">
        <v>23.832115048257499</v>
      </c>
      <c r="AD639" s="3">
        <v>-0.65068329220046806</v>
      </c>
      <c r="AE639" s="3">
        <v>4.2930311372887404</v>
      </c>
      <c r="AF639" s="3">
        <v>0</v>
      </c>
      <c r="AG639" s="3">
        <v>0</v>
      </c>
      <c r="AH639" s="2">
        <v>3000000</v>
      </c>
      <c r="AI639" s="3">
        <v>0</v>
      </c>
      <c r="AJ639" s="3">
        <v>0</v>
      </c>
      <c r="AL639">
        <f t="shared" si="9"/>
        <v>1</v>
      </c>
    </row>
    <row r="640" spans="1:38" ht="14.45" customHeight="1" x14ac:dyDescent="0.25">
      <c r="A640">
        <v>65090</v>
      </c>
      <c r="B640" s="1">
        <v>45838</v>
      </c>
      <c r="C640">
        <v>2</v>
      </c>
      <c r="D640" s="16" t="s">
        <v>706</v>
      </c>
      <c r="E640" t="s">
        <v>92</v>
      </c>
      <c r="F640" s="6">
        <v>1453</v>
      </c>
      <c r="G640" s="6">
        <v>3</v>
      </c>
      <c r="H640" s="6">
        <v>0</v>
      </c>
      <c r="I640" s="2">
        <v>4801084</v>
      </c>
      <c r="J640" s="2">
        <v>0</v>
      </c>
      <c r="K640" s="2">
        <v>12487409</v>
      </c>
      <c r="L640" s="2">
        <v>50860</v>
      </c>
      <c r="M640" s="2">
        <v>9126538</v>
      </c>
      <c r="N640" s="2">
        <v>8959983</v>
      </c>
      <c r="O640" s="2">
        <v>166555</v>
      </c>
      <c r="P640" s="2">
        <v>3266943</v>
      </c>
      <c r="Q640" s="5">
        <v>0.26150000000000001</v>
      </c>
      <c r="R640" t="s">
        <v>42</v>
      </c>
      <c r="S640" s="3">
        <v>0.81458051065677395</v>
      </c>
      <c r="T640" s="3">
        <v>4.6718578689942802</v>
      </c>
      <c r="U640" s="3">
        <v>0.78655141482508395</v>
      </c>
      <c r="V640" s="3">
        <v>8.0763635878897304</v>
      </c>
      <c r="W640" s="3">
        <v>4.0429411357934999</v>
      </c>
      <c r="X640" s="3">
        <v>2.0761977919986401</v>
      </c>
      <c r="Y640" s="3">
        <v>11.8689857766113</v>
      </c>
      <c r="Z640" s="3">
        <v>0.92156490027527305</v>
      </c>
      <c r="AA640" s="3">
        <v>0</v>
      </c>
      <c r="AB640" s="3">
        <v>0</v>
      </c>
      <c r="AC640" s="3">
        <v>59.056438369240603</v>
      </c>
      <c r="AD640" s="3">
        <v>0</v>
      </c>
      <c r="AE640" s="3">
        <v>1.3337834934372701</v>
      </c>
      <c r="AF640" s="3">
        <v>0</v>
      </c>
      <c r="AG640" s="3">
        <v>0</v>
      </c>
      <c r="AH640" s="2">
        <v>0</v>
      </c>
      <c r="AI640" s="3">
        <v>0</v>
      </c>
      <c r="AJ640" s="3">
        <v>0</v>
      </c>
      <c r="AL640">
        <f t="shared" si="9"/>
        <v>1</v>
      </c>
    </row>
    <row r="641" spans="1:38" ht="14.45" hidden="1" customHeight="1" x14ac:dyDescent="0.25">
      <c r="A641">
        <v>22307</v>
      </c>
      <c r="B641" s="1">
        <v>45838</v>
      </c>
      <c r="C641">
        <v>1</v>
      </c>
      <c r="D641" s="16" t="s">
        <v>707</v>
      </c>
      <c r="E641" t="s">
        <v>47</v>
      </c>
      <c r="F641" s="6">
        <v>13094</v>
      </c>
      <c r="G641" s="6">
        <v>46</v>
      </c>
      <c r="H641" s="6">
        <v>10</v>
      </c>
      <c r="I641" s="2">
        <v>117435107</v>
      </c>
      <c r="J641" s="2">
        <v>4266312</v>
      </c>
      <c r="K641" s="2">
        <v>193645721</v>
      </c>
      <c r="L641" s="2">
        <v>1516129</v>
      </c>
      <c r="M641" s="2">
        <v>169663143</v>
      </c>
      <c r="N641" s="2">
        <v>166465077</v>
      </c>
      <c r="O641" s="2">
        <v>3198066</v>
      </c>
      <c r="P641" s="2">
        <v>22041839</v>
      </c>
      <c r="Q641" s="5">
        <v>0.11459999999999999</v>
      </c>
      <c r="R641" t="s">
        <v>42</v>
      </c>
      <c r="S641" s="3">
        <v>1.5658791654890201</v>
      </c>
      <c r="T641" s="3">
        <v>4.6377167301310998</v>
      </c>
      <c r="U641" s="3">
        <v>0.68122883619101704</v>
      </c>
      <c r="V641" s="3">
        <v>1.99289382858909</v>
      </c>
      <c r="W641" s="3">
        <v>1.75818207412201</v>
      </c>
      <c r="X641" s="3">
        <v>0.94240217280169902</v>
      </c>
      <c r="Y641" s="3">
        <v>10.617793733091</v>
      </c>
      <c r="Z641" s="3">
        <v>0.82929105869977504</v>
      </c>
      <c r="AA641" s="3">
        <v>17.716411956370798</v>
      </c>
      <c r="AB641" s="3">
        <v>19.3555174774664</v>
      </c>
      <c r="AC641" s="3">
        <v>21.811678968109</v>
      </c>
      <c r="AD641" s="3">
        <v>0</v>
      </c>
      <c r="AE641" s="3">
        <v>1.6515035723407501</v>
      </c>
      <c r="AF641" s="3">
        <v>0</v>
      </c>
      <c r="AG641" s="3">
        <v>0</v>
      </c>
      <c r="AH641" s="2">
        <v>14153296</v>
      </c>
      <c r="AI641" s="3">
        <v>0.73970688198929302</v>
      </c>
      <c r="AJ641" s="3">
        <v>0.73970688198929302</v>
      </c>
      <c r="AL641">
        <f t="shared" si="9"/>
        <v>1</v>
      </c>
    </row>
    <row r="642" spans="1:38" ht="14.45" customHeight="1" x14ac:dyDescent="0.25">
      <c r="A642">
        <v>62665</v>
      </c>
      <c r="B642" s="1">
        <v>45838</v>
      </c>
      <c r="C642">
        <v>2</v>
      </c>
      <c r="D642" s="16" t="s">
        <v>708</v>
      </c>
      <c r="E642" t="s">
        <v>82</v>
      </c>
      <c r="F642" s="6">
        <v>37654</v>
      </c>
      <c r="G642" s="6">
        <v>146</v>
      </c>
      <c r="H642" s="6">
        <v>2</v>
      </c>
      <c r="I642" s="2">
        <v>444456190</v>
      </c>
      <c r="J642" s="2">
        <v>67445491</v>
      </c>
      <c r="K642" s="2">
        <v>603884426</v>
      </c>
      <c r="L642" s="2">
        <v>2061246</v>
      </c>
      <c r="M642" s="2">
        <v>516986530</v>
      </c>
      <c r="N642" s="2">
        <v>486240749</v>
      </c>
      <c r="O642" s="2">
        <v>30745781</v>
      </c>
      <c r="P642" s="2">
        <v>84337675</v>
      </c>
      <c r="Q642" s="5">
        <v>0.1396</v>
      </c>
      <c r="R642" t="s">
        <v>42</v>
      </c>
      <c r="S642" s="3">
        <v>0.68266241395004901</v>
      </c>
      <c r="T642" s="3">
        <v>4.0561791206054396</v>
      </c>
      <c r="U642" s="3">
        <v>0.79565163697093999</v>
      </c>
      <c r="V642" s="3">
        <v>1.7390647658659</v>
      </c>
      <c r="W642" s="3">
        <v>1.0966367686317999</v>
      </c>
      <c r="X642" s="3">
        <v>1.03393497568343</v>
      </c>
      <c r="Y642" s="3">
        <v>9.1648020887462192</v>
      </c>
      <c r="Z642" s="3">
        <v>2.1208315263611399</v>
      </c>
      <c r="AA642" s="3">
        <v>76.983651730973094</v>
      </c>
      <c r="AB642" s="3">
        <v>79.970773441406806</v>
      </c>
      <c r="AC642" s="3">
        <v>11.7881351025271</v>
      </c>
      <c r="AD642" s="3">
        <v>-9.7730687975451094</v>
      </c>
      <c r="AE642" s="3">
        <v>5.0913353079252897</v>
      </c>
      <c r="AF642" s="3">
        <v>4.0570677012293102</v>
      </c>
      <c r="AG642" s="3">
        <v>0</v>
      </c>
      <c r="AH642" s="2">
        <v>110063517</v>
      </c>
      <c r="AI642" s="3">
        <v>1.3398519700714999</v>
      </c>
      <c r="AJ642" s="3">
        <v>1.4841160845375501</v>
      </c>
      <c r="AL642">
        <f t="shared" si="9"/>
        <v>1</v>
      </c>
    </row>
    <row r="643" spans="1:38" ht="14.45" customHeight="1" x14ac:dyDescent="0.25">
      <c r="A643">
        <v>66513</v>
      </c>
      <c r="B643" s="1">
        <v>45838</v>
      </c>
      <c r="C643">
        <v>2</v>
      </c>
      <c r="D643" s="16" t="s">
        <v>709</v>
      </c>
      <c r="E643" t="s">
        <v>53</v>
      </c>
      <c r="F643" s="6">
        <v>3678</v>
      </c>
      <c r="G643" s="6">
        <v>9</v>
      </c>
      <c r="H643" s="6">
        <v>0</v>
      </c>
      <c r="I643" s="2">
        <v>32130181</v>
      </c>
      <c r="J643" s="2">
        <v>2776966</v>
      </c>
      <c r="K643" s="2">
        <v>52612621</v>
      </c>
      <c r="L643" s="2">
        <v>441257</v>
      </c>
      <c r="M643" s="2">
        <v>46553289</v>
      </c>
      <c r="N643" s="2">
        <v>42989441</v>
      </c>
      <c r="O643" s="2">
        <v>3563848</v>
      </c>
      <c r="P643" s="2">
        <v>5526607</v>
      </c>
      <c r="Q643" s="5">
        <v>0.105</v>
      </c>
      <c r="R643" t="s">
        <v>42</v>
      </c>
      <c r="S643" s="3">
        <v>1.6773807942394701</v>
      </c>
      <c r="T643" s="3">
        <v>3.9513560824122398</v>
      </c>
      <c r="U643" s="3">
        <v>0.62412489844936603</v>
      </c>
      <c r="V643" s="3">
        <v>0.53136333094419896</v>
      </c>
      <c r="W643" s="3">
        <v>0.367592077990473</v>
      </c>
      <c r="X643" s="3">
        <v>0.43601372802723998</v>
      </c>
      <c r="Y643" s="3">
        <v>3.08920102334036</v>
      </c>
      <c r="Z643" s="3">
        <v>0.37044428887380598</v>
      </c>
      <c r="AA643" s="3">
        <v>46.796325485057999</v>
      </c>
      <c r="AB643" s="3">
        <v>50.247213163519703</v>
      </c>
      <c r="AC643" s="3">
        <v>32.362544720971002</v>
      </c>
      <c r="AD643" s="3">
        <v>0</v>
      </c>
      <c r="AE643" s="3">
        <v>6.7737511119242697</v>
      </c>
      <c r="AF643" s="3">
        <v>0</v>
      </c>
      <c r="AG643" s="3">
        <v>0</v>
      </c>
      <c r="AH643" s="2">
        <v>3500000</v>
      </c>
      <c r="AI643" s="3">
        <v>0</v>
      </c>
      <c r="AJ643" s="3">
        <v>0</v>
      </c>
      <c r="AL643">
        <f t="shared" si="9"/>
        <v>1</v>
      </c>
    </row>
    <row r="644" spans="1:38" ht="14.45" hidden="1" customHeight="1" x14ac:dyDescent="0.25">
      <c r="A644">
        <v>1982</v>
      </c>
      <c r="B644" s="1">
        <v>45838</v>
      </c>
      <c r="C644">
        <v>1</v>
      </c>
      <c r="D644" s="16" t="s">
        <v>710</v>
      </c>
      <c r="E644" t="s">
        <v>80</v>
      </c>
      <c r="F644" s="6">
        <v>36840</v>
      </c>
      <c r="G644" s="6">
        <v>122</v>
      </c>
      <c r="H644" s="6">
        <v>1</v>
      </c>
      <c r="I644" s="2">
        <v>319623976</v>
      </c>
      <c r="J644" s="2">
        <v>38194364</v>
      </c>
      <c r="K644" s="2">
        <v>420425177</v>
      </c>
      <c r="L644" s="2">
        <v>751451</v>
      </c>
      <c r="M644" s="2">
        <v>361205148</v>
      </c>
      <c r="N644" s="2">
        <v>323115537</v>
      </c>
      <c r="O644" s="2">
        <v>38089611</v>
      </c>
      <c r="P644" s="2">
        <v>51880652</v>
      </c>
      <c r="Q644" s="5">
        <v>0.1234</v>
      </c>
      <c r="R644" t="s">
        <v>42</v>
      </c>
      <c r="S644" s="3">
        <v>0.35747193132536897</v>
      </c>
      <c r="T644" s="3">
        <v>3.3509572620100201</v>
      </c>
      <c r="U644" s="3">
        <v>0.820650211188516</v>
      </c>
      <c r="V644" s="3">
        <v>2.8668719145149502</v>
      </c>
      <c r="W644" s="3">
        <v>1.9225553967828699</v>
      </c>
      <c r="X644" s="3">
        <v>1.561199213666</v>
      </c>
      <c r="Y644" s="3">
        <v>17.662094917388501</v>
      </c>
      <c r="Z644" s="3">
        <v>7.3900150676595198</v>
      </c>
      <c r="AA644" s="3">
        <v>68.841349565152001</v>
      </c>
      <c r="AB644" s="3">
        <v>73.619668465230504</v>
      </c>
      <c r="AC644" s="3">
        <v>13.993975199063801</v>
      </c>
      <c r="AD644" s="3">
        <v>-1.04588315505364</v>
      </c>
      <c r="AE644" s="3">
        <v>9.0597835438385292</v>
      </c>
      <c r="AF644" s="3">
        <v>1.4709666162547601</v>
      </c>
      <c r="AG644" s="3">
        <v>0</v>
      </c>
      <c r="AH644" s="2">
        <v>82291986</v>
      </c>
      <c r="AI644" s="3">
        <v>9.6375041701480493E-2</v>
      </c>
      <c r="AJ644" s="3">
        <v>9.6375041701480493E-2</v>
      </c>
      <c r="AL644">
        <f t="shared" ref="AL644:AL707" si="10">IF(L644&gt;0,1,0)</f>
        <v>1</v>
      </c>
    </row>
    <row r="645" spans="1:38" ht="14.45" customHeight="1" x14ac:dyDescent="0.25">
      <c r="A645">
        <v>68685</v>
      </c>
      <c r="B645" s="1">
        <v>45838</v>
      </c>
      <c r="C645">
        <v>2</v>
      </c>
      <c r="D645" s="16" t="s">
        <v>711</v>
      </c>
      <c r="E645" t="s">
        <v>130</v>
      </c>
      <c r="F645" s="6">
        <v>22152</v>
      </c>
      <c r="G645" s="6">
        <v>87</v>
      </c>
      <c r="H645" s="6">
        <v>16</v>
      </c>
      <c r="I645" s="2">
        <v>252494515</v>
      </c>
      <c r="J645" s="2">
        <v>8838007</v>
      </c>
      <c r="K645" s="2">
        <v>312355375</v>
      </c>
      <c r="L645" s="2">
        <v>1485993</v>
      </c>
      <c r="M645" s="2">
        <v>254640048</v>
      </c>
      <c r="N645" s="2">
        <v>243937383</v>
      </c>
      <c r="O645" s="2">
        <v>10702665</v>
      </c>
      <c r="P645" s="2">
        <v>40702567</v>
      </c>
      <c r="Q645" s="5">
        <v>0.1303</v>
      </c>
      <c r="R645" t="s">
        <v>42</v>
      </c>
      <c r="S645" s="3">
        <v>0.95147586302941001</v>
      </c>
      <c r="T645" s="3">
        <v>4.97247214010644</v>
      </c>
      <c r="U645" s="3">
        <v>0.725047365601869</v>
      </c>
      <c r="V645" s="3">
        <v>2.2128187616273598</v>
      </c>
      <c r="W645" s="3">
        <v>1.3079804921703</v>
      </c>
      <c r="X645" s="3">
        <v>1.3859406015215801</v>
      </c>
      <c r="Y645" s="3">
        <v>13.7270113700691</v>
      </c>
      <c r="Z645" s="3">
        <v>1.75391886216906</v>
      </c>
      <c r="AA645" s="3">
        <v>18.693823414135</v>
      </c>
      <c r="AB645" s="3">
        <v>21.713635407811001</v>
      </c>
      <c r="AC645" s="3">
        <v>10.210292683453901</v>
      </c>
      <c r="AD645" s="3">
        <v>-0.15588943075752401</v>
      </c>
      <c r="AE645" s="3">
        <v>3.4264385557636099</v>
      </c>
      <c r="AF645" s="3">
        <v>4.4235339315035</v>
      </c>
      <c r="AG645" s="3">
        <v>1.8853847719236001E-2</v>
      </c>
      <c r="AH645" s="2">
        <v>35383237</v>
      </c>
      <c r="AI645" s="3">
        <v>4.2994831259659902E-2</v>
      </c>
      <c r="AJ645" s="3">
        <v>4.2994831259659902E-2</v>
      </c>
      <c r="AL645">
        <f t="shared" si="10"/>
        <v>1</v>
      </c>
    </row>
    <row r="646" spans="1:38" ht="14.45" hidden="1" customHeight="1" x14ac:dyDescent="0.25">
      <c r="A646">
        <v>28</v>
      </c>
      <c r="B646" s="1">
        <v>45838</v>
      </c>
      <c r="C646">
        <v>1</v>
      </c>
      <c r="D646" s="16" t="s">
        <v>712</v>
      </c>
      <c r="E646" t="s">
        <v>322</v>
      </c>
      <c r="F646" s="6">
        <v>144228</v>
      </c>
      <c r="G646" s="6">
        <v>307</v>
      </c>
      <c r="H646" s="6">
        <v>26</v>
      </c>
      <c r="I646" s="2">
        <v>1210224558</v>
      </c>
      <c r="J646" s="2">
        <v>123280477</v>
      </c>
      <c r="K646" s="2">
        <v>1410974903</v>
      </c>
      <c r="L646" s="2">
        <v>7073828</v>
      </c>
      <c r="M646" s="2">
        <v>1186683471</v>
      </c>
      <c r="N646" s="2">
        <v>1127151355</v>
      </c>
      <c r="O646" s="2">
        <v>59532116</v>
      </c>
      <c r="P646" s="2">
        <v>131790377</v>
      </c>
      <c r="Q646" s="5">
        <v>9.5299999999999996E-2</v>
      </c>
      <c r="R646" t="s">
        <v>42</v>
      </c>
      <c r="S646" s="3">
        <v>1.00268658003196</v>
      </c>
      <c r="T646" s="3">
        <v>4.9645510952082503</v>
      </c>
      <c r="U646" s="3">
        <v>0.58340996229481601</v>
      </c>
      <c r="V646" s="3">
        <v>3.23602489646388</v>
      </c>
      <c r="W646" s="3">
        <v>1.66938241886181</v>
      </c>
      <c r="X646" s="3">
        <v>1.62856858834292</v>
      </c>
      <c r="Y646" s="3">
        <v>29.716257659692399</v>
      </c>
      <c r="Z646" s="3">
        <v>5.0179536249448597</v>
      </c>
      <c r="AA646" s="3">
        <v>82.764203641362997</v>
      </c>
      <c r="AB646" s="3">
        <v>93.542851766787194</v>
      </c>
      <c r="AC646" s="3">
        <v>1.2814978467409399</v>
      </c>
      <c r="AD646" s="3">
        <v>-9.1313882499933996</v>
      </c>
      <c r="AE646" s="3">
        <v>4.2192186319844103</v>
      </c>
      <c r="AF646" s="3">
        <v>5.3368891849099001</v>
      </c>
      <c r="AG646" s="3">
        <v>0</v>
      </c>
      <c r="AH646" s="2">
        <v>498833137</v>
      </c>
      <c r="AI646" s="3">
        <v>0.49320748206069698</v>
      </c>
      <c r="AJ646" s="3">
        <v>0.49320748206069698</v>
      </c>
      <c r="AL646">
        <f t="shared" si="10"/>
        <v>1</v>
      </c>
    </row>
    <row r="647" spans="1:38" ht="14.45" hidden="1" customHeight="1" x14ac:dyDescent="0.25">
      <c r="A647">
        <v>5852</v>
      </c>
      <c r="B647" s="1">
        <v>45838</v>
      </c>
      <c r="C647">
        <v>1</v>
      </c>
      <c r="D647" s="16" t="s">
        <v>713</v>
      </c>
      <c r="E647" t="s">
        <v>88</v>
      </c>
      <c r="F647" s="6">
        <v>29206</v>
      </c>
      <c r="G647" s="6">
        <v>86</v>
      </c>
      <c r="H647" s="6">
        <v>1</v>
      </c>
      <c r="I647" s="2">
        <v>311590164</v>
      </c>
      <c r="J647" s="2">
        <v>2001547</v>
      </c>
      <c r="K647" s="2">
        <v>445007479</v>
      </c>
      <c r="L647" s="2">
        <v>821381</v>
      </c>
      <c r="M647" s="2">
        <v>400543252</v>
      </c>
      <c r="N647" s="2">
        <v>374005349</v>
      </c>
      <c r="O647" s="2">
        <v>26537903</v>
      </c>
      <c r="P647" s="2">
        <v>47989269</v>
      </c>
      <c r="Q647" s="5">
        <v>0.10780000000000001</v>
      </c>
      <c r="R647" t="s">
        <v>42</v>
      </c>
      <c r="S647" s="3">
        <v>0.36915379572755502</v>
      </c>
      <c r="T647" s="3">
        <v>3.49166356370384</v>
      </c>
      <c r="U647" s="3">
        <v>0.87412351728427695</v>
      </c>
      <c r="V647" s="3">
        <v>0.85106665947260096</v>
      </c>
      <c r="W647" s="3">
        <v>0.46238654696429998</v>
      </c>
      <c r="X647" s="3">
        <v>0.557525942956274</v>
      </c>
      <c r="Y647" s="3">
        <v>5.52590205114398</v>
      </c>
      <c r="Z647" s="3">
        <v>1.0581657328433201</v>
      </c>
      <c r="AA647" s="3">
        <v>4.17082202273179</v>
      </c>
      <c r="AB647" s="3">
        <v>4.17082202273179</v>
      </c>
      <c r="AC647" s="3">
        <v>10.4892084296857</v>
      </c>
      <c r="AD647" s="3">
        <v>-16.803973404971</v>
      </c>
      <c r="AE647" s="3">
        <v>5.9634734813074903</v>
      </c>
      <c r="AF647" s="3">
        <v>0.27733421532000802</v>
      </c>
      <c r="AG647" s="3">
        <v>0</v>
      </c>
      <c r="AH647" s="2">
        <v>172541397</v>
      </c>
      <c r="AI647" s="3">
        <v>0.47697121621085697</v>
      </c>
      <c r="AJ647" s="3">
        <v>0.47697121621085697</v>
      </c>
      <c r="AL647">
        <f t="shared" si="10"/>
        <v>1</v>
      </c>
    </row>
    <row r="648" spans="1:38" ht="14.45" customHeight="1" x14ac:dyDescent="0.25">
      <c r="A648">
        <v>60435</v>
      </c>
      <c r="B648" s="1">
        <v>45838</v>
      </c>
      <c r="C648">
        <v>2</v>
      </c>
      <c r="D648" s="16" t="s">
        <v>713</v>
      </c>
      <c r="E648" t="s">
        <v>122</v>
      </c>
      <c r="F648" s="6">
        <v>9209</v>
      </c>
      <c r="G648" s="6">
        <v>23</v>
      </c>
      <c r="H648" s="6">
        <v>12</v>
      </c>
      <c r="I648" s="2">
        <v>97574249</v>
      </c>
      <c r="J648" s="2">
        <v>970728</v>
      </c>
      <c r="K648" s="2">
        <v>167945704</v>
      </c>
      <c r="L648" s="2">
        <v>1318708</v>
      </c>
      <c r="M648" s="2">
        <v>137285829</v>
      </c>
      <c r="N648" s="2">
        <v>128999090</v>
      </c>
      <c r="O648" s="2">
        <v>8286739</v>
      </c>
      <c r="P648" s="2">
        <v>29879206</v>
      </c>
      <c r="Q648" s="5">
        <v>0.1779</v>
      </c>
      <c r="R648" t="s">
        <v>42</v>
      </c>
      <c r="S648" s="3">
        <v>1.5703980138723901</v>
      </c>
      <c r="T648" s="3">
        <v>3.2710774191639902</v>
      </c>
      <c r="U648" s="3">
        <v>0.57478864991689704</v>
      </c>
      <c r="V648" s="3">
        <v>0.67754249381924503</v>
      </c>
      <c r="W648" s="3">
        <v>0.29306502784356597</v>
      </c>
      <c r="X648" s="3">
        <v>1.1096636777599</v>
      </c>
      <c r="Y648" s="3">
        <v>2.2125989559428101</v>
      </c>
      <c r="Z648" s="3">
        <v>0.38709863976974501</v>
      </c>
      <c r="AA648" s="3">
        <v>3.24884135140673</v>
      </c>
      <c r="AB648" s="3">
        <v>3.24884135140673</v>
      </c>
      <c r="AC648" s="3">
        <v>19.641945113403999</v>
      </c>
      <c r="AD648" s="3">
        <v>0</v>
      </c>
      <c r="AE648" s="3">
        <v>4.9341774172443298</v>
      </c>
      <c r="AF648" s="3">
        <v>0</v>
      </c>
      <c r="AG648" s="3">
        <v>0</v>
      </c>
      <c r="AH648" s="2">
        <v>5000000</v>
      </c>
      <c r="AI648" s="3">
        <v>0.31873336928698798</v>
      </c>
      <c r="AJ648" s="3">
        <v>0.31873336928698798</v>
      </c>
      <c r="AL648">
        <f t="shared" si="10"/>
        <v>1</v>
      </c>
    </row>
    <row r="649" spans="1:38" ht="14.45" hidden="1" customHeight="1" x14ac:dyDescent="0.25">
      <c r="A649">
        <v>1352</v>
      </c>
      <c r="B649" s="1">
        <v>45838</v>
      </c>
      <c r="C649">
        <v>1</v>
      </c>
      <c r="D649" s="16" t="s">
        <v>714</v>
      </c>
      <c r="E649" t="s">
        <v>59</v>
      </c>
      <c r="F649" s="6">
        <v>18509</v>
      </c>
      <c r="G649" s="6">
        <v>51</v>
      </c>
      <c r="H649" s="6">
        <v>3</v>
      </c>
      <c r="I649" s="2">
        <v>188789595</v>
      </c>
      <c r="J649" s="2">
        <v>40283718</v>
      </c>
      <c r="K649" s="2">
        <v>285481114</v>
      </c>
      <c r="L649" s="2">
        <v>709108</v>
      </c>
      <c r="M649" s="2">
        <v>255938162</v>
      </c>
      <c r="N649" s="2">
        <v>244142181</v>
      </c>
      <c r="O649" s="2">
        <v>11795981</v>
      </c>
      <c r="P649" s="2">
        <v>30510738</v>
      </c>
      <c r="Q649" s="5">
        <v>0.1069</v>
      </c>
      <c r="R649" t="s">
        <v>42</v>
      </c>
      <c r="S649" s="3">
        <v>0.49678102349005099</v>
      </c>
      <c r="T649" s="3">
        <v>2.8358856691304601</v>
      </c>
      <c r="U649" s="3">
        <v>0.83390236933324902</v>
      </c>
      <c r="V649" s="3">
        <v>1.53427523375957</v>
      </c>
      <c r="W649" s="3">
        <v>0.831651765554134</v>
      </c>
      <c r="X649" s="3">
        <v>0.25652790875471698</v>
      </c>
      <c r="Y649" s="3">
        <v>9.4935494513439806</v>
      </c>
      <c r="Z649" s="3">
        <v>0.475606325877794</v>
      </c>
      <c r="AA649" s="3">
        <v>132.03128026598401</v>
      </c>
      <c r="AB649" s="3">
        <v>132.03128026598401</v>
      </c>
      <c r="AC649" s="3">
        <v>13.7426141611595</v>
      </c>
      <c r="AD649" s="3">
        <v>-14.340928102099699</v>
      </c>
      <c r="AE649" s="3">
        <v>4.1319654511366402</v>
      </c>
      <c r="AF649" s="3">
        <v>0.68027652435179997</v>
      </c>
      <c r="AG649" s="3">
        <v>-8.6608852267028094E-2</v>
      </c>
      <c r="AH649" s="2">
        <v>78105339</v>
      </c>
      <c r="AI649" s="3">
        <v>2.2365896229714299</v>
      </c>
      <c r="AJ649" s="3">
        <v>4.1019918954434997</v>
      </c>
      <c r="AL649">
        <f t="shared" si="10"/>
        <v>1</v>
      </c>
    </row>
    <row r="650" spans="1:38" ht="14.45" hidden="1" customHeight="1" x14ac:dyDescent="0.25">
      <c r="A650">
        <v>24668</v>
      </c>
      <c r="B650" s="1">
        <v>45838</v>
      </c>
      <c r="C650">
        <v>1</v>
      </c>
      <c r="D650" s="16" t="s">
        <v>715</v>
      </c>
      <c r="E650" t="s">
        <v>69</v>
      </c>
      <c r="F650" s="6">
        <v>12772</v>
      </c>
      <c r="G650" s="6">
        <v>38</v>
      </c>
      <c r="H650" s="6">
        <v>2</v>
      </c>
      <c r="I650" s="2">
        <v>79713277</v>
      </c>
      <c r="J650" s="2">
        <v>4792547</v>
      </c>
      <c r="K650" s="2">
        <v>90888800</v>
      </c>
      <c r="L650" s="2">
        <v>489524</v>
      </c>
      <c r="M650" s="2">
        <v>75823066</v>
      </c>
      <c r="N650" s="2">
        <v>73354138</v>
      </c>
      <c r="O650" s="2">
        <v>2468928</v>
      </c>
      <c r="P650" s="2">
        <v>14052367</v>
      </c>
      <c r="Q650" s="5">
        <v>0.15429999999999999</v>
      </c>
      <c r="R650" t="s">
        <v>42</v>
      </c>
      <c r="S650" s="3">
        <v>1.07719322952883</v>
      </c>
      <c r="T650" s="3">
        <v>7.19629261251111</v>
      </c>
      <c r="U650" s="3">
        <v>0.58112754194344995</v>
      </c>
      <c r="V650" s="3">
        <v>7.0736058185137702</v>
      </c>
      <c r="W650" s="3">
        <v>2.93251273561367</v>
      </c>
      <c r="X650" s="3">
        <v>2.5016108671583002</v>
      </c>
      <c r="Y650" s="3">
        <v>40.1256457364087</v>
      </c>
      <c r="Z650" s="3">
        <v>4.87342808510481</v>
      </c>
      <c r="AA650" s="3">
        <v>30.738486975183601</v>
      </c>
      <c r="AB650" s="3">
        <v>34.104909158720403</v>
      </c>
      <c r="AC650" s="3">
        <v>5.1032503454771101</v>
      </c>
      <c r="AD650" s="3">
        <v>0</v>
      </c>
      <c r="AE650" s="3">
        <v>2.7164271065301802</v>
      </c>
      <c r="AF650" s="3">
        <v>0.88019645984983896</v>
      </c>
      <c r="AG650" s="3">
        <v>0</v>
      </c>
      <c r="AH650" s="2">
        <v>5200000</v>
      </c>
      <c r="AI650" s="3">
        <v>0</v>
      </c>
      <c r="AJ650" s="3">
        <v>0</v>
      </c>
      <c r="AL650">
        <f t="shared" si="10"/>
        <v>1</v>
      </c>
    </row>
    <row r="651" spans="1:38" ht="14.45" hidden="1" customHeight="1" x14ac:dyDescent="0.25">
      <c r="A651">
        <v>9230</v>
      </c>
      <c r="B651" s="1">
        <v>45838</v>
      </c>
      <c r="C651">
        <v>1</v>
      </c>
      <c r="D651" s="16" t="s">
        <v>716</v>
      </c>
      <c r="E651" t="s">
        <v>71</v>
      </c>
      <c r="F651" s="6">
        <v>66013</v>
      </c>
      <c r="G651" s="6">
        <v>121</v>
      </c>
      <c r="H651" s="6">
        <v>3</v>
      </c>
      <c r="I651" s="2">
        <v>566623202</v>
      </c>
      <c r="J651" s="2">
        <v>8856792</v>
      </c>
      <c r="K651" s="2">
        <v>895932062</v>
      </c>
      <c r="L651" s="2">
        <v>5823874</v>
      </c>
      <c r="M651" s="2">
        <v>704720132</v>
      </c>
      <c r="N651" s="2">
        <v>636437792</v>
      </c>
      <c r="O651" s="2">
        <v>68282340</v>
      </c>
      <c r="P651" s="2">
        <v>181195838</v>
      </c>
      <c r="Q651" s="5">
        <v>0.20200000000000001</v>
      </c>
      <c r="R651" t="s">
        <v>42</v>
      </c>
      <c r="S651" s="3">
        <v>1.3000704511007899</v>
      </c>
      <c r="T651" s="3">
        <v>3.7655460085543901</v>
      </c>
      <c r="U651" s="3">
        <v>0.65757738121197096</v>
      </c>
      <c r="V651" s="3">
        <v>0.912754539832628</v>
      </c>
      <c r="W651" s="3">
        <v>0.409908205629744</v>
      </c>
      <c r="X651" s="3">
        <v>1.7120654370944699</v>
      </c>
      <c r="Y651" s="3">
        <v>2.8543034194858299</v>
      </c>
      <c r="Z651" s="3">
        <v>1.22895262086539</v>
      </c>
      <c r="AA651" s="3">
        <v>4.8879665768040397</v>
      </c>
      <c r="AB651" s="3">
        <v>4.8879665768040397</v>
      </c>
      <c r="AC651" s="3">
        <v>15.2176688147142</v>
      </c>
      <c r="AD651" s="3">
        <v>-1.1908623419926501</v>
      </c>
      <c r="AE651" s="3">
        <v>7.6213747555336404</v>
      </c>
      <c r="AF651" s="3">
        <v>0</v>
      </c>
      <c r="AG651" s="3">
        <v>-0.230466110375008</v>
      </c>
      <c r="AH651" s="2">
        <v>374113874</v>
      </c>
      <c r="AI651" s="3">
        <v>5.5188905608306499E-2</v>
      </c>
      <c r="AJ651" s="3">
        <v>0.50730249113116999</v>
      </c>
      <c r="AL651">
        <f t="shared" si="10"/>
        <v>1</v>
      </c>
    </row>
    <row r="652" spans="1:38" ht="14.45" customHeight="1" x14ac:dyDescent="0.25">
      <c r="A652">
        <v>63851</v>
      </c>
      <c r="B652" s="1">
        <v>45838</v>
      </c>
      <c r="C652">
        <v>2</v>
      </c>
      <c r="D652" s="16" t="s">
        <v>717</v>
      </c>
      <c r="E652" t="s">
        <v>80</v>
      </c>
      <c r="F652" s="6">
        <v>1145</v>
      </c>
      <c r="G652" s="6">
        <v>1</v>
      </c>
      <c r="H652" s="6">
        <v>1</v>
      </c>
      <c r="I652" s="2">
        <v>3084151</v>
      </c>
      <c r="J652" s="2">
        <v>0</v>
      </c>
      <c r="K652" s="2">
        <v>7295650</v>
      </c>
      <c r="L652" s="2">
        <v>33908</v>
      </c>
      <c r="M652" s="2">
        <v>5925900</v>
      </c>
      <c r="N652" s="2">
        <v>5925900</v>
      </c>
      <c r="O652" s="2">
        <v>0</v>
      </c>
      <c r="P652" s="2">
        <v>1360203</v>
      </c>
      <c r="Q652" s="5">
        <v>0.18640000000000001</v>
      </c>
      <c r="R652" t="s">
        <v>42</v>
      </c>
      <c r="S652" s="3">
        <v>0.92954020546490002</v>
      </c>
      <c r="T652" s="3">
        <v>4.0493718859868597</v>
      </c>
      <c r="U652" s="3">
        <v>0.77180928025842099</v>
      </c>
      <c r="V652" s="3">
        <v>7.5061175668765898E-2</v>
      </c>
      <c r="W652" s="3">
        <v>7.5061175668765898E-2</v>
      </c>
      <c r="X652" s="3">
        <v>0.49219379984961797</v>
      </c>
      <c r="Y652" s="3">
        <v>0.17019518410119699</v>
      </c>
      <c r="Z652" s="3">
        <v>2.1099791722265001E-2</v>
      </c>
      <c r="AA652" s="3">
        <v>0</v>
      </c>
      <c r="AB652" s="3">
        <v>0</v>
      </c>
      <c r="AC652" s="3">
        <v>40.356829069377</v>
      </c>
      <c r="AD652" s="3">
        <v>0</v>
      </c>
      <c r="AE652" s="3">
        <v>0</v>
      </c>
      <c r="AF652" s="3">
        <v>0</v>
      </c>
      <c r="AG652" s="3">
        <v>0</v>
      </c>
      <c r="AH652" s="2">
        <v>100000</v>
      </c>
      <c r="AI652" s="3">
        <v>0</v>
      </c>
      <c r="AJ652" s="3">
        <v>0</v>
      </c>
      <c r="AL652">
        <f t="shared" si="10"/>
        <v>1</v>
      </c>
    </row>
    <row r="653" spans="1:38" ht="14.45" customHeight="1" x14ac:dyDescent="0.25">
      <c r="A653">
        <v>68322</v>
      </c>
      <c r="B653" s="1">
        <v>45838</v>
      </c>
      <c r="C653">
        <v>2</v>
      </c>
      <c r="D653" s="16" t="s">
        <v>718</v>
      </c>
      <c r="E653" t="s">
        <v>43</v>
      </c>
      <c r="F653" s="6">
        <v>77026</v>
      </c>
      <c r="G653" s="6">
        <v>228</v>
      </c>
      <c r="H653" s="6">
        <v>0</v>
      </c>
      <c r="I653" s="2">
        <v>1036106278</v>
      </c>
      <c r="J653" s="2">
        <v>96904904</v>
      </c>
      <c r="K653" s="2">
        <v>1437233174</v>
      </c>
      <c r="L653" s="2">
        <v>4423558</v>
      </c>
      <c r="M653" s="2">
        <v>1226196176</v>
      </c>
      <c r="N653" s="2">
        <v>1072334099</v>
      </c>
      <c r="O653" s="2">
        <v>153862077</v>
      </c>
      <c r="P653" s="2">
        <v>202944736</v>
      </c>
      <c r="Q653" s="5">
        <v>0.14099999999999999</v>
      </c>
      <c r="R653" t="s">
        <v>42</v>
      </c>
      <c r="S653" s="3">
        <v>0.61556580797375904</v>
      </c>
      <c r="T653" s="3">
        <v>3.3852282900338899</v>
      </c>
      <c r="U653" s="3">
        <v>0.85649134757618595</v>
      </c>
      <c r="V653" s="3">
        <v>1.66563733532363</v>
      </c>
      <c r="W653" s="3">
        <v>1.03206150054811</v>
      </c>
      <c r="X653" s="3">
        <v>0.93769270646191405</v>
      </c>
      <c r="Y653" s="3">
        <v>8.5036810218127599</v>
      </c>
      <c r="Z653" s="3">
        <v>1.26796784716801</v>
      </c>
      <c r="AA653" s="3">
        <v>46.759602082016997</v>
      </c>
      <c r="AB653" s="3">
        <v>47.749405040000603</v>
      </c>
      <c r="AC653" s="3">
        <v>13.576230741804499</v>
      </c>
      <c r="AD653" s="3">
        <v>-5.4002804980366701</v>
      </c>
      <c r="AE653" s="3">
        <v>10.705435957324999</v>
      </c>
      <c r="AF653" s="3">
        <v>0</v>
      </c>
      <c r="AG653" s="3">
        <v>0</v>
      </c>
      <c r="AH653" s="2">
        <v>202645443</v>
      </c>
      <c r="AI653" s="3">
        <v>3.78994801816392</v>
      </c>
      <c r="AJ653" s="3">
        <v>1.0568566804314601</v>
      </c>
      <c r="AL653">
        <f t="shared" si="10"/>
        <v>1</v>
      </c>
    </row>
    <row r="654" spans="1:38" ht="14.45" customHeight="1" x14ac:dyDescent="0.25">
      <c r="A654">
        <v>67367</v>
      </c>
      <c r="B654" s="1">
        <v>45838</v>
      </c>
      <c r="C654">
        <v>2</v>
      </c>
      <c r="D654" s="16" t="s">
        <v>719</v>
      </c>
      <c r="E654" t="s">
        <v>50</v>
      </c>
      <c r="F654" s="6">
        <v>11520</v>
      </c>
      <c r="G654" s="6">
        <v>31</v>
      </c>
      <c r="H654" s="6">
        <v>2</v>
      </c>
      <c r="I654" s="2">
        <v>45753763</v>
      </c>
      <c r="J654" s="2">
        <v>0</v>
      </c>
      <c r="K654" s="2">
        <v>115030711</v>
      </c>
      <c r="L654" s="2">
        <v>1029577</v>
      </c>
      <c r="M654" s="2">
        <v>88210237</v>
      </c>
      <c r="N654" s="2">
        <v>84505327</v>
      </c>
      <c r="O654" s="2">
        <v>3704910</v>
      </c>
      <c r="P654" s="2">
        <v>24517087</v>
      </c>
      <c r="Q654" s="5">
        <v>0.21310000000000001</v>
      </c>
      <c r="R654" t="s">
        <v>42</v>
      </c>
      <c r="S654" s="3">
        <v>1.79009064805311</v>
      </c>
      <c r="T654" s="3">
        <v>3.8125366364118198</v>
      </c>
      <c r="U654" s="3">
        <v>0.68053458007086898</v>
      </c>
      <c r="V654" s="3">
        <v>1.4786455924947599</v>
      </c>
      <c r="W654" s="3">
        <v>0.88874657151150604</v>
      </c>
      <c r="X654" s="3">
        <v>1.0416498420031599</v>
      </c>
      <c r="Y654" s="3">
        <v>2.7594469114540399</v>
      </c>
      <c r="Z654" s="3">
        <v>0.71035355872416694</v>
      </c>
      <c r="AA654" s="3">
        <v>0</v>
      </c>
      <c r="AB654" s="3">
        <v>0</v>
      </c>
      <c r="AC654" s="3">
        <v>27.4156229461191</v>
      </c>
      <c r="AD654" s="3">
        <v>0</v>
      </c>
      <c r="AE654" s="3">
        <v>3.2208007477237999</v>
      </c>
      <c r="AF654" s="3">
        <v>0</v>
      </c>
      <c r="AG654" s="3">
        <v>-0.41535929615129202</v>
      </c>
      <c r="AH654" s="2">
        <v>7000000</v>
      </c>
      <c r="AI654" s="3">
        <v>0.57710363388603203</v>
      </c>
      <c r="AJ654" s="3">
        <v>0.59895777993527499</v>
      </c>
      <c r="AL654">
        <f t="shared" si="10"/>
        <v>1</v>
      </c>
    </row>
    <row r="655" spans="1:38" ht="14.45" hidden="1" customHeight="1" x14ac:dyDescent="0.25">
      <c r="A655">
        <v>13966</v>
      </c>
      <c r="B655" s="1">
        <v>45838</v>
      </c>
      <c r="C655">
        <v>1</v>
      </c>
      <c r="D655" s="16" t="s">
        <v>720</v>
      </c>
      <c r="E655" t="s">
        <v>322</v>
      </c>
      <c r="F655" s="6">
        <v>2238</v>
      </c>
      <c r="G655" s="6">
        <v>7</v>
      </c>
      <c r="H655" s="6">
        <v>0</v>
      </c>
      <c r="I655" s="2">
        <v>15066123</v>
      </c>
      <c r="J655" s="2">
        <v>417988</v>
      </c>
      <c r="K655" s="2">
        <v>20300878</v>
      </c>
      <c r="L655" s="2">
        <v>100125</v>
      </c>
      <c r="M655" s="2">
        <v>17745360</v>
      </c>
      <c r="N655" s="2">
        <v>17668628</v>
      </c>
      <c r="O655" s="2">
        <v>76732</v>
      </c>
      <c r="P655" s="2">
        <v>2554614</v>
      </c>
      <c r="Q655" s="5">
        <v>0.12559999999999999</v>
      </c>
      <c r="R655" t="s">
        <v>42</v>
      </c>
      <c r="S655" s="3">
        <v>0.98641053849986204</v>
      </c>
      <c r="T655" s="3">
        <v>4.9834297807218002</v>
      </c>
      <c r="U655" s="3">
        <v>0.84200724891516499</v>
      </c>
      <c r="V655" s="3">
        <v>3.5680114917421002</v>
      </c>
      <c r="W655" s="3">
        <v>2.26449100408911</v>
      </c>
      <c r="X655" s="3">
        <v>1.12697871907723</v>
      </c>
      <c r="Y655" s="3">
        <v>21.042748532655001</v>
      </c>
      <c r="Z655" s="3">
        <v>1.32798927744074</v>
      </c>
      <c r="AA655" s="3">
        <v>2.6571137557376598</v>
      </c>
      <c r="AB655" s="3">
        <v>16.362080533497402</v>
      </c>
      <c r="AC655" s="3">
        <v>16.505049683072802</v>
      </c>
      <c r="AD655" s="3">
        <v>0</v>
      </c>
      <c r="AE655" s="3">
        <v>0.37797379995091801</v>
      </c>
      <c r="AF655" s="3">
        <v>0</v>
      </c>
      <c r="AG655" s="3">
        <v>0</v>
      </c>
      <c r="AH655" s="2">
        <v>2000000</v>
      </c>
      <c r="AI655" s="3">
        <v>0</v>
      </c>
      <c r="AJ655" s="3">
        <v>0</v>
      </c>
      <c r="AL655">
        <f t="shared" si="10"/>
        <v>1</v>
      </c>
    </row>
    <row r="656" spans="1:38" ht="14.45" hidden="1" customHeight="1" x14ac:dyDescent="0.25">
      <c r="A656">
        <v>16030</v>
      </c>
      <c r="B656" s="1">
        <v>45838</v>
      </c>
      <c r="C656">
        <v>1</v>
      </c>
      <c r="D656" s="16" t="s">
        <v>721</v>
      </c>
      <c r="E656" t="s">
        <v>71</v>
      </c>
      <c r="F656" s="6">
        <v>11873</v>
      </c>
      <c r="G656" s="6">
        <v>42</v>
      </c>
      <c r="H656" s="6">
        <v>3</v>
      </c>
      <c r="I656" s="2">
        <v>121795008</v>
      </c>
      <c r="J656" s="2">
        <v>6653168</v>
      </c>
      <c r="K656" s="2">
        <v>238337633</v>
      </c>
      <c r="L656" s="2">
        <v>-99060</v>
      </c>
      <c r="M656" s="2">
        <v>201471659</v>
      </c>
      <c r="N656" s="2">
        <v>193168900</v>
      </c>
      <c r="O656" s="2">
        <v>8302759</v>
      </c>
      <c r="P656" s="2">
        <v>17870378</v>
      </c>
      <c r="Q656" s="5">
        <v>7.4999999999999997E-2</v>
      </c>
      <c r="R656" t="s">
        <v>42</v>
      </c>
      <c r="S656" s="3">
        <v>-8.3125773091822203E-2</v>
      </c>
      <c r="T656" s="3">
        <v>2.5744377515069101</v>
      </c>
      <c r="U656" s="3">
        <v>0.97185930064828496</v>
      </c>
      <c r="V656" s="3">
        <v>1.3681849752002999</v>
      </c>
      <c r="W656" s="3">
        <v>0.86356659215458198</v>
      </c>
      <c r="X656" s="3">
        <v>0.23753272383708901</v>
      </c>
      <c r="Y656" s="3">
        <v>9.3248223400758494</v>
      </c>
      <c r="Z656" s="3">
        <v>1.6422763972871799</v>
      </c>
      <c r="AA656" s="3">
        <v>37.230147006403598</v>
      </c>
      <c r="AB656" s="3">
        <v>37.230147006403598</v>
      </c>
      <c r="AC656" s="3">
        <v>25.014625365520899</v>
      </c>
      <c r="AD656" s="3">
        <v>-23.860357066873501</v>
      </c>
      <c r="AE656" s="3">
        <v>3.4836122585810898</v>
      </c>
      <c r="AF656" s="3">
        <v>8.3914570050294994</v>
      </c>
      <c r="AG656" s="3">
        <v>0</v>
      </c>
      <c r="AH656" s="2">
        <v>33665833</v>
      </c>
      <c r="AI656" s="3">
        <v>0.391709677321879</v>
      </c>
      <c r="AJ656" s="3">
        <v>0.38280108008907299</v>
      </c>
      <c r="AL656">
        <f t="shared" si="10"/>
        <v>0</v>
      </c>
    </row>
    <row r="657" spans="1:38" ht="14.45" customHeight="1" x14ac:dyDescent="0.25">
      <c r="A657">
        <v>60721</v>
      </c>
      <c r="B657" s="1">
        <v>45838</v>
      </c>
      <c r="C657">
        <v>2</v>
      </c>
      <c r="D657" s="16" t="s">
        <v>722</v>
      </c>
      <c r="E657" t="s">
        <v>135</v>
      </c>
      <c r="F657" s="6">
        <v>36493</v>
      </c>
      <c r="G657" s="6">
        <v>114</v>
      </c>
      <c r="H657" s="6">
        <v>0</v>
      </c>
      <c r="I657" s="2">
        <v>424660587</v>
      </c>
      <c r="J657" s="2">
        <v>24814645</v>
      </c>
      <c r="K657" s="2">
        <v>554500249</v>
      </c>
      <c r="L657" s="2">
        <v>2520770</v>
      </c>
      <c r="M657" s="2">
        <v>471081308</v>
      </c>
      <c r="N657" s="2">
        <v>416861576</v>
      </c>
      <c r="O657" s="2">
        <v>54219732</v>
      </c>
      <c r="P657" s="2">
        <v>62819607</v>
      </c>
      <c r="Q657" s="5">
        <v>0.1132</v>
      </c>
      <c r="R657" t="s">
        <v>42</v>
      </c>
      <c r="S657" s="3">
        <v>0.90920428062783398</v>
      </c>
      <c r="T657" s="3">
        <v>3.91327687212635</v>
      </c>
      <c r="U657" s="3">
        <v>0.71505247542770201</v>
      </c>
      <c r="V657" s="3">
        <v>0.93301665407437495</v>
      </c>
      <c r="W657" s="3">
        <v>0.69977273403053097</v>
      </c>
      <c r="X657" s="3">
        <v>0.59839906923125896</v>
      </c>
      <c r="Y657" s="3">
        <v>6.30719323029194</v>
      </c>
      <c r="Z657" s="3">
        <v>0.77862951291624605</v>
      </c>
      <c r="AA657" s="3">
        <v>36.908666111203097</v>
      </c>
      <c r="AB657" s="3">
        <v>39.501433047806202</v>
      </c>
      <c r="AC657" s="3">
        <v>12.8502550050253</v>
      </c>
      <c r="AD657" s="3">
        <v>0</v>
      </c>
      <c r="AE657" s="3">
        <v>9.7781258164953506</v>
      </c>
      <c r="AF657" s="3">
        <v>2.7051385508034298</v>
      </c>
      <c r="AG657" s="3">
        <v>0</v>
      </c>
      <c r="AH657" s="2">
        <v>129078400</v>
      </c>
      <c r="AI657" s="3">
        <v>3.9796492200277499E-2</v>
      </c>
      <c r="AJ657" s="3">
        <v>6.1054186473977798E-2</v>
      </c>
      <c r="AL657">
        <f t="shared" si="10"/>
        <v>1</v>
      </c>
    </row>
    <row r="658" spans="1:38" ht="14.45" customHeight="1" x14ac:dyDescent="0.25">
      <c r="A658">
        <v>63100</v>
      </c>
      <c r="B658" s="1">
        <v>45838</v>
      </c>
      <c r="C658">
        <v>2</v>
      </c>
      <c r="D658" s="16" t="s">
        <v>722</v>
      </c>
      <c r="E658" t="s">
        <v>88</v>
      </c>
      <c r="F658" s="6">
        <v>5557</v>
      </c>
      <c r="G658" s="6">
        <v>14</v>
      </c>
      <c r="H658" s="6">
        <v>1</v>
      </c>
      <c r="I658" s="2">
        <v>25124014</v>
      </c>
      <c r="J658" s="2">
        <v>0</v>
      </c>
      <c r="K658" s="2">
        <v>72330108</v>
      </c>
      <c r="L658" s="2">
        <v>227116</v>
      </c>
      <c r="M658" s="2">
        <v>64112854</v>
      </c>
      <c r="N658" s="2">
        <v>62489539</v>
      </c>
      <c r="O658" s="2">
        <v>1623315</v>
      </c>
      <c r="P658" s="2">
        <v>8081572</v>
      </c>
      <c r="Q658" s="5">
        <v>0.11169999999999999</v>
      </c>
      <c r="R658" t="s">
        <v>42</v>
      </c>
      <c r="S658" s="3">
        <v>0.62799850927915102</v>
      </c>
      <c r="T658" s="3">
        <v>2.8787209884990101</v>
      </c>
      <c r="U658" s="3">
        <v>0.88674769452570001</v>
      </c>
      <c r="V658" s="3">
        <v>1.4333259008691801</v>
      </c>
      <c r="W658" s="3">
        <v>0.51877060727636903</v>
      </c>
      <c r="X658" s="3">
        <v>0.85468826756743599</v>
      </c>
      <c r="Y658" s="3">
        <v>4.4559276338811298</v>
      </c>
      <c r="Z658" s="3">
        <v>0.28072508665393298</v>
      </c>
      <c r="AA658" s="3">
        <v>0</v>
      </c>
      <c r="AB658" s="3">
        <v>0</v>
      </c>
      <c r="AC658" s="3">
        <v>27.8274048754358</v>
      </c>
      <c r="AD658" s="3">
        <v>0</v>
      </c>
      <c r="AE658" s="3">
        <v>2.2443143593813</v>
      </c>
      <c r="AF658" s="3">
        <v>0</v>
      </c>
      <c r="AG658" s="3">
        <v>-2.2089885482675902</v>
      </c>
      <c r="AH658" s="2">
        <v>5000000</v>
      </c>
      <c r="AI658" s="3">
        <v>0</v>
      </c>
      <c r="AJ658" s="3">
        <v>0</v>
      </c>
      <c r="AL658">
        <f t="shared" si="10"/>
        <v>1</v>
      </c>
    </row>
    <row r="659" spans="1:38" ht="14.45" hidden="1" customHeight="1" x14ac:dyDescent="0.25">
      <c r="A659">
        <v>20570</v>
      </c>
      <c r="B659" s="1">
        <v>45838</v>
      </c>
      <c r="C659">
        <v>1</v>
      </c>
      <c r="D659" s="16" t="s">
        <v>722</v>
      </c>
      <c r="E659" t="s">
        <v>88</v>
      </c>
      <c r="F659" s="6">
        <v>617</v>
      </c>
      <c r="G659" s="6">
        <v>1</v>
      </c>
      <c r="H659" s="6">
        <v>2</v>
      </c>
      <c r="I659" s="2">
        <v>2791256</v>
      </c>
      <c r="J659" s="2">
        <v>0</v>
      </c>
      <c r="K659" s="2">
        <v>6827716</v>
      </c>
      <c r="L659" s="2">
        <v>39083</v>
      </c>
      <c r="M659" s="2">
        <v>5957395</v>
      </c>
      <c r="N659" s="2">
        <v>5957395</v>
      </c>
      <c r="O659" s="2">
        <v>0</v>
      </c>
      <c r="P659" s="2">
        <v>861430</v>
      </c>
      <c r="Q659" s="5">
        <v>0.12620000000000001</v>
      </c>
      <c r="R659" t="s">
        <v>42</v>
      </c>
      <c r="S659" s="3">
        <v>1.14483379214953</v>
      </c>
      <c r="T659" s="3">
        <v>2.9598184810264501</v>
      </c>
      <c r="U659" s="3">
        <v>0.63449236869669301</v>
      </c>
      <c r="V659" s="3">
        <v>2.9367782818917401</v>
      </c>
      <c r="W659" s="3">
        <v>1.58899792781458</v>
      </c>
      <c r="X659" s="3">
        <v>0.95680940766450695</v>
      </c>
      <c r="Y659" s="3">
        <v>9.5159212007940308</v>
      </c>
      <c r="Z659" s="3">
        <v>0.16205611599317399</v>
      </c>
      <c r="AA659" s="3">
        <v>0</v>
      </c>
      <c r="AB659" s="3">
        <v>0</v>
      </c>
      <c r="AC659" s="3">
        <v>41.568205238765103</v>
      </c>
      <c r="AD659" s="3">
        <v>0</v>
      </c>
      <c r="AE659" s="3">
        <v>0</v>
      </c>
      <c r="AF659" s="3">
        <v>0</v>
      </c>
      <c r="AG659" s="3">
        <v>0</v>
      </c>
      <c r="AH659" s="2">
        <v>100000</v>
      </c>
      <c r="AI659" s="3">
        <v>0</v>
      </c>
      <c r="AJ659" s="3">
        <v>0</v>
      </c>
      <c r="AL659">
        <f t="shared" si="10"/>
        <v>1</v>
      </c>
    </row>
    <row r="660" spans="1:38" ht="14.45" customHeight="1" x14ac:dyDescent="0.25">
      <c r="A660">
        <v>63614</v>
      </c>
      <c r="B660" s="1">
        <v>45838</v>
      </c>
      <c r="C660">
        <v>2</v>
      </c>
      <c r="D660" s="16" t="s">
        <v>723</v>
      </c>
      <c r="E660" t="s">
        <v>142</v>
      </c>
      <c r="F660" s="6">
        <v>3106</v>
      </c>
      <c r="G660" s="6">
        <v>10</v>
      </c>
      <c r="H660" s="6">
        <v>9</v>
      </c>
      <c r="I660" s="2">
        <v>23524028</v>
      </c>
      <c r="J660" s="2">
        <v>0</v>
      </c>
      <c r="K660" s="2">
        <v>49562501</v>
      </c>
      <c r="L660" s="2">
        <v>133764</v>
      </c>
      <c r="M660" s="2">
        <v>42289102</v>
      </c>
      <c r="N660" s="2">
        <v>41677540</v>
      </c>
      <c r="O660" s="2">
        <v>611562</v>
      </c>
      <c r="P660" s="2">
        <v>7131382</v>
      </c>
      <c r="Q660" s="5">
        <v>0.14380000000000001</v>
      </c>
      <c r="R660" t="s">
        <v>42</v>
      </c>
      <c r="S660" s="3">
        <v>0.53977905594392805</v>
      </c>
      <c r="T660" s="3">
        <v>3.3648786206329699</v>
      </c>
      <c r="U660" s="3">
        <v>0.85332415218453705</v>
      </c>
      <c r="V660" s="3">
        <v>4.26684154601414</v>
      </c>
      <c r="W660" s="3">
        <v>1.38883102842761</v>
      </c>
      <c r="X660" s="3">
        <v>0.55455213707448403</v>
      </c>
      <c r="Y660" s="3">
        <v>14.0748735658811</v>
      </c>
      <c r="Z660" s="3">
        <v>0.217994212061561</v>
      </c>
      <c r="AA660" s="3">
        <v>0</v>
      </c>
      <c r="AB660" s="3">
        <v>0</v>
      </c>
      <c r="AC660" s="3">
        <v>27.6708816611171</v>
      </c>
      <c r="AD660" s="3">
        <v>0</v>
      </c>
      <c r="AE660" s="3">
        <v>1.23392078216553</v>
      </c>
      <c r="AF660" s="3">
        <v>0</v>
      </c>
      <c r="AG660" s="3">
        <v>0</v>
      </c>
      <c r="AH660" s="2">
        <v>1200000</v>
      </c>
      <c r="AI660" s="3">
        <v>0</v>
      </c>
      <c r="AJ660" s="3">
        <v>0</v>
      </c>
      <c r="AL660">
        <f t="shared" si="10"/>
        <v>1</v>
      </c>
    </row>
    <row r="661" spans="1:38" ht="14.45" customHeight="1" x14ac:dyDescent="0.25">
      <c r="A661">
        <v>67874</v>
      </c>
      <c r="B661" s="1">
        <v>45838</v>
      </c>
      <c r="C661">
        <v>2</v>
      </c>
      <c r="D661" s="16" t="s">
        <v>4367</v>
      </c>
      <c r="E661" t="s">
        <v>73</v>
      </c>
      <c r="F661" s="6">
        <v>32247</v>
      </c>
      <c r="G661" s="6">
        <v>91</v>
      </c>
      <c r="H661" s="6">
        <v>2</v>
      </c>
      <c r="I661" s="2">
        <v>392360520</v>
      </c>
      <c r="J661" s="2">
        <v>84250453</v>
      </c>
      <c r="K661" s="2">
        <v>502485934</v>
      </c>
      <c r="L661" s="2">
        <v>2033627</v>
      </c>
      <c r="M661" s="2">
        <v>447945341</v>
      </c>
      <c r="N661" s="2">
        <v>420464323</v>
      </c>
      <c r="O661" s="2">
        <v>27481018</v>
      </c>
      <c r="P661" s="2">
        <v>53174536</v>
      </c>
      <c r="Q661" s="5">
        <v>0.1069</v>
      </c>
      <c r="R661" t="s">
        <v>42</v>
      </c>
      <c r="S661" s="3">
        <v>0.80942643859161201</v>
      </c>
      <c r="T661" s="3">
        <v>3.28659627714076</v>
      </c>
      <c r="U661" s="3">
        <v>0.75737219108457898</v>
      </c>
      <c r="V661" s="3">
        <v>1.3742804704204199</v>
      </c>
      <c r="W661" s="3">
        <v>0.62453505770662099</v>
      </c>
      <c r="X661" s="3">
        <v>0.79744745980049203</v>
      </c>
      <c r="Y661" s="3">
        <v>10.1404439147339</v>
      </c>
      <c r="Z661" s="3">
        <v>1.75293113982226</v>
      </c>
      <c r="AA661" s="3">
        <v>155.139288850588</v>
      </c>
      <c r="AB661" s="3">
        <v>158.44135057426701</v>
      </c>
      <c r="AC661" s="3">
        <v>8.0771170402553008</v>
      </c>
      <c r="AD661" s="3">
        <v>-4.0794150042042698</v>
      </c>
      <c r="AE661" s="3">
        <v>5.4690123922951397</v>
      </c>
      <c r="AF661" s="3">
        <v>0</v>
      </c>
      <c r="AG661" s="3">
        <v>-2.3548733927833401</v>
      </c>
      <c r="AH661" s="2">
        <v>39579457</v>
      </c>
      <c r="AI661" s="3">
        <v>0.39492587203769902</v>
      </c>
      <c r="AJ661" s="3">
        <v>0.66902135262637696</v>
      </c>
      <c r="AL661">
        <f t="shared" si="10"/>
        <v>1</v>
      </c>
    </row>
    <row r="662" spans="1:38" ht="14.45" hidden="1" customHeight="1" x14ac:dyDescent="0.25">
      <c r="A662">
        <v>12922</v>
      </c>
      <c r="B662" s="1">
        <v>45838</v>
      </c>
      <c r="C662">
        <v>1</v>
      </c>
      <c r="D662" s="16" t="s">
        <v>724</v>
      </c>
      <c r="E662" t="s">
        <v>45</v>
      </c>
      <c r="F662" s="6">
        <v>1238</v>
      </c>
      <c r="G662" s="6">
        <v>2</v>
      </c>
      <c r="H662" s="6">
        <v>0</v>
      </c>
      <c r="I662" s="2">
        <v>9530298</v>
      </c>
      <c r="J662" s="2">
        <v>0</v>
      </c>
      <c r="K662" s="2">
        <v>14573797</v>
      </c>
      <c r="L662" s="2">
        <v>135138</v>
      </c>
      <c r="M662" s="2">
        <v>12515474</v>
      </c>
      <c r="N662" s="2">
        <v>12515474</v>
      </c>
      <c r="O662" s="2">
        <v>0</v>
      </c>
      <c r="P662" s="2">
        <v>2049678</v>
      </c>
      <c r="Q662" s="5">
        <v>0.1406</v>
      </c>
      <c r="R662" t="s">
        <v>42</v>
      </c>
      <c r="S662" s="3">
        <v>1.85453385963864</v>
      </c>
      <c r="T662" s="3">
        <v>3.80961804257326</v>
      </c>
      <c r="U662" s="3">
        <v>0.52051937110165902</v>
      </c>
      <c r="V662" s="3">
        <v>1.67266542976935</v>
      </c>
      <c r="W662" s="3">
        <v>0.945091118871624</v>
      </c>
      <c r="X662" s="3">
        <v>1.3291819416349799</v>
      </c>
      <c r="Y662" s="3">
        <v>7.7773191691573</v>
      </c>
      <c r="Z662" s="3">
        <v>-0.249258664043816</v>
      </c>
      <c r="AA662" s="3">
        <v>0</v>
      </c>
      <c r="AB662" s="3">
        <v>0</v>
      </c>
      <c r="AC662" s="3">
        <v>14.120733258463799</v>
      </c>
      <c r="AD662" s="3">
        <v>0</v>
      </c>
      <c r="AE662" s="3">
        <v>0</v>
      </c>
      <c r="AF662" s="3">
        <v>0</v>
      </c>
      <c r="AG662" s="3">
        <v>0</v>
      </c>
      <c r="AH662" s="2">
        <v>1000000</v>
      </c>
      <c r="AI662" s="3">
        <v>0</v>
      </c>
      <c r="AJ662" s="3">
        <v>0</v>
      </c>
      <c r="AL662">
        <f t="shared" si="10"/>
        <v>1</v>
      </c>
    </row>
    <row r="663" spans="1:38" ht="14.45" hidden="1" customHeight="1" x14ac:dyDescent="0.25">
      <c r="A663">
        <v>24743</v>
      </c>
      <c r="B663" s="1">
        <v>45838</v>
      </c>
      <c r="C663">
        <v>1</v>
      </c>
      <c r="D663" s="16" t="s">
        <v>725</v>
      </c>
      <c r="E663" t="s">
        <v>45</v>
      </c>
      <c r="F663" s="6">
        <v>671</v>
      </c>
      <c r="G663" s="6">
        <v>2</v>
      </c>
      <c r="H663" s="6">
        <v>1</v>
      </c>
      <c r="I663" s="2">
        <v>2831830</v>
      </c>
      <c r="J663" s="2">
        <v>0</v>
      </c>
      <c r="K663" s="2">
        <v>5069684</v>
      </c>
      <c r="L663" s="2">
        <v>-118</v>
      </c>
      <c r="M663" s="2">
        <v>4609637</v>
      </c>
      <c r="N663" s="2">
        <v>4609637</v>
      </c>
      <c r="O663" s="2">
        <v>0</v>
      </c>
      <c r="P663" s="2">
        <v>445434</v>
      </c>
      <c r="Q663" s="5">
        <v>8.7900000000000006E-2</v>
      </c>
      <c r="R663" t="s">
        <v>42</v>
      </c>
      <c r="S663" s="3">
        <v>-4.6551224888967402E-3</v>
      </c>
      <c r="T663" s="3">
        <v>6.0174953705201304</v>
      </c>
      <c r="U663" s="3">
        <v>0.898870100930659</v>
      </c>
      <c r="V663" s="3">
        <v>4.1260951398918699</v>
      </c>
      <c r="W663" s="3">
        <v>3.08563720279819</v>
      </c>
      <c r="X663" s="3">
        <v>2.0579625189365198</v>
      </c>
      <c r="Y663" s="3">
        <v>26.231495575101999</v>
      </c>
      <c r="Z663" s="3">
        <v>5.4052901215443798</v>
      </c>
      <c r="AA663" s="3">
        <v>0</v>
      </c>
      <c r="AB663" s="3">
        <v>0</v>
      </c>
      <c r="AC663" s="3">
        <v>23.442723451797001</v>
      </c>
      <c r="AD663" s="3">
        <v>0</v>
      </c>
      <c r="AE663" s="3">
        <v>0</v>
      </c>
      <c r="AF663" s="3">
        <v>0</v>
      </c>
      <c r="AG663" s="3">
        <v>0</v>
      </c>
      <c r="AH663" s="2">
        <v>100000</v>
      </c>
      <c r="AI663" s="3">
        <v>0</v>
      </c>
      <c r="AJ663" s="3">
        <v>0</v>
      </c>
      <c r="AL663">
        <f t="shared" si="10"/>
        <v>0</v>
      </c>
    </row>
    <row r="664" spans="1:38" ht="14.45" customHeight="1" x14ac:dyDescent="0.25">
      <c r="A664">
        <v>63566</v>
      </c>
      <c r="B664" s="1">
        <v>45838</v>
      </c>
      <c r="C664">
        <v>2</v>
      </c>
      <c r="D664" s="16" t="s">
        <v>726</v>
      </c>
      <c r="E664" t="s">
        <v>135</v>
      </c>
      <c r="F664" s="6">
        <v>3001</v>
      </c>
      <c r="G664" s="6">
        <v>10</v>
      </c>
      <c r="H664" s="6">
        <v>0</v>
      </c>
      <c r="I664" s="2">
        <v>20736106</v>
      </c>
      <c r="J664" s="2">
        <v>0</v>
      </c>
      <c r="K664" s="2">
        <v>53263802</v>
      </c>
      <c r="L664" s="2">
        <v>178571</v>
      </c>
      <c r="M664" s="2">
        <v>45871629</v>
      </c>
      <c r="N664" s="2">
        <v>44875765</v>
      </c>
      <c r="O664" s="2">
        <v>995864</v>
      </c>
      <c r="P664" s="2">
        <v>7212600</v>
      </c>
      <c r="Q664" s="5">
        <v>0.13539999999999999</v>
      </c>
      <c r="R664" t="s">
        <v>42</v>
      </c>
      <c r="S664" s="3">
        <v>0.67051540932057396</v>
      </c>
      <c r="T664" s="3">
        <v>3.44992646225292</v>
      </c>
      <c r="U664" s="3">
        <v>0.81726458250289502</v>
      </c>
      <c r="V664" s="3">
        <v>1.2961594621478101</v>
      </c>
      <c r="W664" s="3">
        <v>1.2387378806802001</v>
      </c>
      <c r="X664" s="3">
        <v>0.57391681929095095</v>
      </c>
      <c r="Y664" s="3">
        <v>3.72643706846352</v>
      </c>
      <c r="Z664" s="3">
        <v>0</v>
      </c>
      <c r="AA664" s="3">
        <v>0</v>
      </c>
      <c r="AB664" s="3">
        <v>0</v>
      </c>
      <c r="AC664" s="3">
        <v>30.0039058420952</v>
      </c>
      <c r="AD664" s="3">
        <v>-1.22977844327982</v>
      </c>
      <c r="AE664" s="3">
        <v>1.86968252848342</v>
      </c>
      <c r="AF664" s="3">
        <v>0</v>
      </c>
      <c r="AG664" s="3">
        <v>0</v>
      </c>
      <c r="AH664" s="2">
        <v>6000000</v>
      </c>
      <c r="AI664" s="3">
        <v>0</v>
      </c>
      <c r="AJ664" s="3">
        <v>0</v>
      </c>
      <c r="AL664">
        <f t="shared" si="10"/>
        <v>1</v>
      </c>
    </row>
    <row r="665" spans="1:38" ht="14.45" hidden="1" customHeight="1" x14ac:dyDescent="0.25">
      <c r="A665">
        <v>3413</v>
      </c>
      <c r="B665" s="1">
        <v>45838</v>
      </c>
      <c r="C665">
        <v>1</v>
      </c>
      <c r="D665" s="16" t="s">
        <v>727</v>
      </c>
      <c r="E665" t="s">
        <v>77</v>
      </c>
      <c r="F665" s="6">
        <v>88178</v>
      </c>
      <c r="G665" s="6">
        <v>194</v>
      </c>
      <c r="H665" s="6">
        <v>7</v>
      </c>
      <c r="I665" s="2">
        <v>904489619</v>
      </c>
      <c r="J665" s="2">
        <v>174435537</v>
      </c>
      <c r="K665" s="2">
        <v>1666977531</v>
      </c>
      <c r="L665" s="2">
        <v>10942568</v>
      </c>
      <c r="M665" s="2">
        <v>1455112308</v>
      </c>
      <c r="N665" s="2">
        <v>1364112415</v>
      </c>
      <c r="O665" s="2">
        <v>90999893</v>
      </c>
      <c r="P665" s="2">
        <v>192330149</v>
      </c>
      <c r="Q665" s="5">
        <v>0.1154</v>
      </c>
      <c r="R665" t="s">
        <v>42</v>
      </c>
      <c r="S665" s="3">
        <v>1.3128632865778</v>
      </c>
      <c r="T665" s="3">
        <v>2.5649107564365798</v>
      </c>
      <c r="U665" s="3">
        <v>0.67613841433822597</v>
      </c>
      <c r="V665" s="3">
        <v>0.68213817719891401</v>
      </c>
      <c r="W665" s="3">
        <v>0.52705635309231802</v>
      </c>
      <c r="X665" s="3">
        <v>0.46285473177995601</v>
      </c>
      <c r="Y665" s="3">
        <v>3.2079572714312201</v>
      </c>
      <c r="Z665" s="3">
        <v>0.70541462534820798</v>
      </c>
      <c r="AA665" s="3">
        <v>86.383602812058299</v>
      </c>
      <c r="AB665" s="3">
        <v>90.695888245789305</v>
      </c>
      <c r="AC665" s="3">
        <v>17.278031625730399</v>
      </c>
      <c r="AD665" s="3">
        <v>-24.725310746782601</v>
      </c>
      <c r="AE665" s="3">
        <v>5.4589753795547704</v>
      </c>
      <c r="AF665" s="3">
        <v>2.7294908991787699</v>
      </c>
      <c r="AG665" s="3">
        <v>0</v>
      </c>
      <c r="AH665" s="2">
        <v>616376457</v>
      </c>
      <c r="AI665" s="3">
        <v>0.143460087476977</v>
      </c>
      <c r="AJ665" s="3">
        <v>4.6632834460082498E-2</v>
      </c>
      <c r="AL665">
        <f t="shared" si="10"/>
        <v>1</v>
      </c>
    </row>
    <row r="666" spans="1:38" ht="14.45" hidden="1" customHeight="1" x14ac:dyDescent="0.25">
      <c r="A666">
        <v>13242</v>
      </c>
      <c r="B666" s="1">
        <v>45838</v>
      </c>
      <c r="C666">
        <v>1</v>
      </c>
      <c r="D666" s="16" t="s">
        <v>728</v>
      </c>
      <c r="E666" t="s">
        <v>47</v>
      </c>
      <c r="F666" s="6">
        <v>270071</v>
      </c>
      <c r="G666" s="6">
        <v>557</v>
      </c>
      <c r="H666" s="6">
        <v>20</v>
      </c>
      <c r="I666" s="2">
        <v>2688921785</v>
      </c>
      <c r="J666" s="2">
        <v>30689130</v>
      </c>
      <c r="K666" s="2">
        <v>3137066468</v>
      </c>
      <c r="L666" s="2">
        <v>4365223</v>
      </c>
      <c r="M666" s="2">
        <v>2803888628</v>
      </c>
      <c r="N666" s="2">
        <v>2553744113</v>
      </c>
      <c r="O666" s="2">
        <v>250144515</v>
      </c>
      <c r="P666" s="2">
        <v>259200326</v>
      </c>
      <c r="Q666" s="5">
        <v>8.2500000000000004E-2</v>
      </c>
      <c r="R666" t="s">
        <v>42</v>
      </c>
      <c r="S666" s="3">
        <v>0.27829968185423898</v>
      </c>
      <c r="T666" s="3">
        <v>3.5743102399575899</v>
      </c>
      <c r="U666" s="3">
        <v>0.76888588664077895</v>
      </c>
      <c r="V666" s="3">
        <v>2.16434023200864</v>
      </c>
      <c r="W666" s="3">
        <v>1.3075155698513601</v>
      </c>
      <c r="X666" s="3">
        <v>1.3155377444346199</v>
      </c>
      <c r="Y666" s="3">
        <v>22.452678551029301</v>
      </c>
      <c r="Z666" s="3">
        <v>4.9163819338714898</v>
      </c>
      <c r="AA666" s="3">
        <v>11.839927238363099</v>
      </c>
      <c r="AB666" s="3">
        <v>11.839927238363099</v>
      </c>
      <c r="AC666" s="3">
        <v>3.6680423629455601</v>
      </c>
      <c r="AD666" s="3">
        <v>-2.0106271008316599</v>
      </c>
      <c r="AE666" s="3">
        <v>7.9738353506891704</v>
      </c>
      <c r="AF666" s="3">
        <v>1.5938457316741801</v>
      </c>
      <c r="AG666" s="3">
        <v>0</v>
      </c>
      <c r="AH666" s="2">
        <v>412296426</v>
      </c>
      <c r="AI666" s="3">
        <v>2.5980870101220499</v>
      </c>
      <c r="AJ666" s="3">
        <v>3.4808077363297798</v>
      </c>
      <c r="AL666">
        <f t="shared" si="10"/>
        <v>1</v>
      </c>
    </row>
    <row r="667" spans="1:38" ht="14.45" hidden="1" customHeight="1" x14ac:dyDescent="0.25">
      <c r="A667">
        <v>15935</v>
      </c>
      <c r="B667" s="1">
        <v>45838</v>
      </c>
      <c r="C667">
        <v>1</v>
      </c>
      <c r="D667" s="16" t="s">
        <v>729</v>
      </c>
      <c r="E667" t="s">
        <v>45</v>
      </c>
      <c r="F667" s="6">
        <v>1283</v>
      </c>
      <c r="G667" s="6">
        <v>2</v>
      </c>
      <c r="H667" s="6">
        <v>1</v>
      </c>
      <c r="I667" s="2">
        <v>6007302</v>
      </c>
      <c r="J667" s="2">
        <v>35058</v>
      </c>
      <c r="K667" s="2">
        <v>11279627</v>
      </c>
      <c r="L667" s="2">
        <v>13826</v>
      </c>
      <c r="M667" s="2">
        <v>9802924</v>
      </c>
      <c r="N667" s="2">
        <v>9681943</v>
      </c>
      <c r="O667" s="2">
        <v>120981</v>
      </c>
      <c r="P667" s="2">
        <v>1511955</v>
      </c>
      <c r="Q667" s="5">
        <v>0.13400000000000001</v>
      </c>
      <c r="R667" t="s">
        <v>42</v>
      </c>
      <c r="S667" s="3">
        <v>0.24514995043719101</v>
      </c>
      <c r="T667" s="3">
        <v>3.74015913824101</v>
      </c>
      <c r="U667" s="3">
        <v>0.94638716332022699</v>
      </c>
      <c r="V667" s="3">
        <v>0.242171943411535</v>
      </c>
      <c r="W667" s="3">
        <v>0.225542181831378</v>
      </c>
      <c r="X667" s="3">
        <v>1.28661751981172</v>
      </c>
      <c r="Y667" s="3">
        <v>0.96219794901303302</v>
      </c>
      <c r="Z667" s="3">
        <v>-0.22791683614922401</v>
      </c>
      <c r="AA667" s="3">
        <v>0</v>
      </c>
      <c r="AB667" s="3">
        <v>2.3187198031687499</v>
      </c>
      <c r="AC667" s="3">
        <v>17.385379853429601</v>
      </c>
      <c r="AD667" s="3">
        <v>0</v>
      </c>
      <c r="AE667" s="3">
        <v>1.07256206255756</v>
      </c>
      <c r="AF667" s="3">
        <v>0</v>
      </c>
      <c r="AG667" s="3">
        <v>0</v>
      </c>
      <c r="AH667" s="2">
        <v>700000</v>
      </c>
      <c r="AI667" s="3">
        <v>0</v>
      </c>
      <c r="AJ667" s="3">
        <v>0</v>
      </c>
      <c r="AL667">
        <f t="shared" si="10"/>
        <v>1</v>
      </c>
    </row>
    <row r="668" spans="1:38" ht="14.45" hidden="1" customHeight="1" x14ac:dyDescent="0.25">
      <c r="A668">
        <v>24221</v>
      </c>
      <c r="B668" s="1">
        <v>45838</v>
      </c>
      <c r="C668">
        <v>1</v>
      </c>
      <c r="D668" s="16" t="s">
        <v>730</v>
      </c>
      <c r="E668" t="s">
        <v>142</v>
      </c>
      <c r="F668" s="6">
        <v>2792</v>
      </c>
      <c r="G668" s="6">
        <v>6</v>
      </c>
      <c r="H668" s="6">
        <v>1</v>
      </c>
      <c r="I668" s="2">
        <v>13749568</v>
      </c>
      <c r="J668" s="2">
        <v>0</v>
      </c>
      <c r="K668" s="2">
        <v>22680110</v>
      </c>
      <c r="L668" s="2">
        <v>190517</v>
      </c>
      <c r="M668" s="2">
        <v>19316160</v>
      </c>
      <c r="N668" s="2">
        <v>19316160</v>
      </c>
      <c r="O668" s="2">
        <v>0</v>
      </c>
      <c r="P668" s="2">
        <v>3182542</v>
      </c>
      <c r="Q668" s="5">
        <v>0.14019999999999999</v>
      </c>
      <c r="R668" t="s">
        <v>42</v>
      </c>
      <c r="S668" s="3">
        <v>1.6800359433882801</v>
      </c>
      <c r="T668" s="3">
        <v>4.7686100287873403</v>
      </c>
      <c r="U668" s="3">
        <v>0.70722394981733705</v>
      </c>
      <c r="V668" s="3">
        <v>1.3734540605203001</v>
      </c>
      <c r="W668" s="3">
        <v>0.22027601158087301</v>
      </c>
      <c r="X668" s="3">
        <v>0.86955459255156198</v>
      </c>
      <c r="Y668" s="3">
        <v>5.9337473001141898</v>
      </c>
      <c r="Z668" s="3">
        <v>9.1970506595042606E-2</v>
      </c>
      <c r="AA668" s="3">
        <v>0</v>
      </c>
      <c r="AB668" s="3">
        <v>0</v>
      </c>
      <c r="AC668" s="3">
        <v>18.334249701610801</v>
      </c>
      <c r="AD668" s="3">
        <v>0</v>
      </c>
      <c r="AE668" s="3">
        <v>0</v>
      </c>
      <c r="AF668" s="3">
        <v>0</v>
      </c>
      <c r="AG668" s="3">
        <v>0</v>
      </c>
      <c r="AH668" s="2">
        <v>950000</v>
      </c>
      <c r="AI668" s="3">
        <v>0</v>
      </c>
      <c r="AJ668" s="3">
        <v>0</v>
      </c>
      <c r="AL668">
        <f t="shared" si="10"/>
        <v>1</v>
      </c>
    </row>
    <row r="669" spans="1:38" ht="14.45" hidden="1" customHeight="1" x14ac:dyDescent="0.25">
      <c r="A669">
        <v>690</v>
      </c>
      <c r="B669" s="1">
        <v>45838</v>
      </c>
      <c r="C669">
        <v>1</v>
      </c>
      <c r="D669" s="16" t="s">
        <v>731</v>
      </c>
      <c r="E669" t="s">
        <v>106</v>
      </c>
      <c r="F669" s="6">
        <v>12319</v>
      </c>
      <c r="G669" s="6">
        <v>13</v>
      </c>
      <c r="H669" s="6">
        <v>0</v>
      </c>
      <c r="I669" s="2">
        <v>85079270</v>
      </c>
      <c r="J669" s="2">
        <v>852523</v>
      </c>
      <c r="K669" s="2">
        <v>188636324</v>
      </c>
      <c r="L669" s="2">
        <v>348272</v>
      </c>
      <c r="M669" s="2">
        <v>164194707</v>
      </c>
      <c r="N669" s="2">
        <v>152405693</v>
      </c>
      <c r="O669" s="2">
        <v>11789014</v>
      </c>
      <c r="P669" s="2">
        <v>23256225</v>
      </c>
      <c r="Q669" s="5">
        <v>0.12330000000000001</v>
      </c>
      <c r="R669" t="s">
        <v>42</v>
      </c>
      <c r="S669" s="3">
        <v>0.369252318551331</v>
      </c>
      <c r="T669" s="3">
        <v>1.64320950189848</v>
      </c>
      <c r="U669" s="3">
        <v>0.77828297136163505</v>
      </c>
      <c r="V669" s="3">
        <v>0.58740278331020002</v>
      </c>
      <c r="W669" s="3">
        <v>0.28607203611408499</v>
      </c>
      <c r="X669" s="3">
        <v>0.22691308940474</v>
      </c>
      <c r="Y669" s="3">
        <v>2.14892141781394</v>
      </c>
      <c r="Z669" s="3">
        <v>0.13735677221905099</v>
      </c>
      <c r="AA669" s="3">
        <v>0</v>
      </c>
      <c r="AB669" s="3">
        <v>3.6657841072659001</v>
      </c>
      <c r="AC669" s="3">
        <v>37.486969900876602</v>
      </c>
      <c r="AD669" s="3">
        <v>0</v>
      </c>
      <c r="AE669" s="3">
        <v>6.2495990963013002</v>
      </c>
      <c r="AF669" s="3">
        <v>0</v>
      </c>
      <c r="AG669" s="3">
        <v>-10.545017516815401</v>
      </c>
      <c r="AH669" s="2">
        <v>7500000</v>
      </c>
      <c r="AI669" s="3">
        <v>0</v>
      </c>
      <c r="AJ669" s="3">
        <v>0</v>
      </c>
      <c r="AL669">
        <f t="shared" si="10"/>
        <v>1</v>
      </c>
    </row>
    <row r="670" spans="1:38" ht="14.45" customHeight="1" x14ac:dyDescent="0.25">
      <c r="A670">
        <v>62537</v>
      </c>
      <c r="B670" s="1">
        <v>45838</v>
      </c>
      <c r="C670">
        <v>2</v>
      </c>
      <c r="D670" s="16" t="s">
        <v>732</v>
      </c>
      <c r="E670" t="s">
        <v>106</v>
      </c>
      <c r="F670" s="6">
        <v>2886</v>
      </c>
      <c r="G670" s="6">
        <v>9</v>
      </c>
      <c r="H670" s="6">
        <v>0</v>
      </c>
      <c r="I670" s="2">
        <v>39484212</v>
      </c>
      <c r="J670" s="2">
        <v>501981</v>
      </c>
      <c r="K670" s="2">
        <v>73287784</v>
      </c>
      <c r="L670" s="2">
        <v>286816</v>
      </c>
      <c r="M670" s="2">
        <v>60820039</v>
      </c>
      <c r="N670" s="2">
        <v>58988712</v>
      </c>
      <c r="O670" s="2">
        <v>1831327</v>
      </c>
      <c r="P670" s="2">
        <v>12349393</v>
      </c>
      <c r="Q670" s="5">
        <v>0.16850000000000001</v>
      </c>
      <c r="R670" t="s">
        <v>42</v>
      </c>
      <c r="S670" s="3">
        <v>0.78271161807812295</v>
      </c>
      <c r="T670" s="3">
        <v>2.8127989243064002</v>
      </c>
      <c r="U670" s="3">
        <v>0.72377871775731895</v>
      </c>
      <c r="V670" s="3">
        <v>2.2731769346188302</v>
      </c>
      <c r="W670" s="3">
        <v>1.74406165178122</v>
      </c>
      <c r="X670" s="3">
        <v>0.55235748404957397</v>
      </c>
      <c r="Y670" s="3">
        <v>7.2679361649596901</v>
      </c>
      <c r="Z670" s="3">
        <v>0.28856479018847297</v>
      </c>
      <c r="AA670" s="3">
        <v>0</v>
      </c>
      <c r="AB670" s="3">
        <v>4.0648232670221098</v>
      </c>
      <c r="AC670" s="3">
        <v>25.747682587864901</v>
      </c>
      <c r="AD670" s="3">
        <v>0</v>
      </c>
      <c r="AE670" s="3">
        <v>2.4988161737841601</v>
      </c>
      <c r="AF670" s="3">
        <v>0</v>
      </c>
      <c r="AG670" s="3">
        <v>0</v>
      </c>
      <c r="AH670" s="2">
        <v>5000000</v>
      </c>
      <c r="AI670" s="3">
        <v>0</v>
      </c>
      <c r="AJ670" s="3">
        <v>8.2854274699979205E-2</v>
      </c>
      <c r="AL670">
        <f t="shared" si="10"/>
        <v>1</v>
      </c>
    </row>
    <row r="671" spans="1:38" ht="14.45" hidden="1" customHeight="1" x14ac:dyDescent="0.25">
      <c r="A671">
        <v>14725</v>
      </c>
      <c r="B671" s="1">
        <v>45838</v>
      </c>
      <c r="C671">
        <v>1</v>
      </c>
      <c r="D671" s="16" t="s">
        <v>733</v>
      </c>
      <c r="E671" t="s">
        <v>106</v>
      </c>
      <c r="F671" s="6">
        <v>1719</v>
      </c>
      <c r="G671" s="6">
        <v>4</v>
      </c>
      <c r="H671" s="6">
        <v>1</v>
      </c>
      <c r="I671" s="2">
        <v>14945339</v>
      </c>
      <c r="J671" s="2">
        <v>0</v>
      </c>
      <c r="K671" s="2">
        <v>26542448</v>
      </c>
      <c r="L671" s="2">
        <v>48940</v>
      </c>
      <c r="M671" s="2">
        <v>20624399</v>
      </c>
      <c r="N671" s="2">
        <v>20624399</v>
      </c>
      <c r="O671" s="2">
        <v>0</v>
      </c>
      <c r="P671" s="2">
        <v>5763407</v>
      </c>
      <c r="Q671" s="5">
        <v>0.21679999999999999</v>
      </c>
      <c r="R671" t="s">
        <v>42</v>
      </c>
      <c r="S671" s="3">
        <v>0.36876779413865701</v>
      </c>
      <c r="T671" s="3">
        <v>3.1257629288752899</v>
      </c>
      <c r="U671" s="3">
        <v>0.85991798112778095</v>
      </c>
      <c r="V671" s="3">
        <v>2.5910017832315502</v>
      </c>
      <c r="W671" s="3">
        <v>1.8976886372400099</v>
      </c>
      <c r="X671" s="3">
        <v>0.71153956427485499</v>
      </c>
      <c r="Y671" s="3">
        <v>6.7188383537723402</v>
      </c>
      <c r="Z671" s="3">
        <v>0.55805533081387404</v>
      </c>
      <c r="AA671" s="3">
        <v>0</v>
      </c>
      <c r="AB671" s="3">
        <v>0</v>
      </c>
      <c r="AC671" s="3">
        <v>23.142605384401602</v>
      </c>
      <c r="AD671" s="3">
        <v>0</v>
      </c>
      <c r="AE671" s="3">
        <v>0</v>
      </c>
      <c r="AF671" s="3">
        <v>0</v>
      </c>
      <c r="AG671" s="3">
        <v>0</v>
      </c>
      <c r="AH671" s="2">
        <v>1500000</v>
      </c>
      <c r="AI671" s="3">
        <v>0</v>
      </c>
      <c r="AJ671" s="3">
        <v>0</v>
      </c>
      <c r="AL671">
        <f t="shared" si="10"/>
        <v>1</v>
      </c>
    </row>
    <row r="672" spans="1:38" ht="14.45" customHeight="1" x14ac:dyDescent="0.25">
      <c r="A672">
        <v>66143</v>
      </c>
      <c r="B672" s="1">
        <v>45838</v>
      </c>
      <c r="C672">
        <v>2</v>
      </c>
      <c r="D672" s="16" t="s">
        <v>734</v>
      </c>
      <c r="E672" t="s">
        <v>353</v>
      </c>
      <c r="F672" s="6">
        <v>2414</v>
      </c>
      <c r="G672" s="6">
        <v>5</v>
      </c>
      <c r="H672" s="6">
        <v>0</v>
      </c>
      <c r="I672" s="2">
        <v>11030433</v>
      </c>
      <c r="J672" s="2">
        <v>0</v>
      </c>
      <c r="K672" s="2">
        <v>37544955</v>
      </c>
      <c r="L672" s="2">
        <v>427604</v>
      </c>
      <c r="M672" s="2">
        <v>29991611</v>
      </c>
      <c r="N672" s="2">
        <v>28872859</v>
      </c>
      <c r="O672" s="2">
        <v>1118752</v>
      </c>
      <c r="P672" s="2">
        <v>7479808</v>
      </c>
      <c r="Q672" s="5">
        <v>0.19919999999999999</v>
      </c>
      <c r="R672" t="s">
        <v>42</v>
      </c>
      <c r="S672" s="3">
        <v>2.2778240112419899</v>
      </c>
      <c r="T672" s="3">
        <v>3.39677594499714</v>
      </c>
      <c r="U672" s="3">
        <v>0.45169727552079603</v>
      </c>
      <c r="V672" s="3">
        <v>2.0307453025642801E-3</v>
      </c>
      <c r="W672" s="3">
        <v>2.0307453025642801E-3</v>
      </c>
      <c r="X672" s="3">
        <v>0.54505566553914997</v>
      </c>
      <c r="Y672" s="3">
        <v>2.9947292764734099E-3</v>
      </c>
      <c r="Z672" s="3">
        <v>0.113037660859744</v>
      </c>
      <c r="AA672" s="3">
        <v>0</v>
      </c>
      <c r="AB672" s="3">
        <v>0</v>
      </c>
      <c r="AC672" s="3">
        <v>39.106375277317603</v>
      </c>
      <c r="AD672" s="3">
        <v>0</v>
      </c>
      <c r="AE672" s="3">
        <v>2.9797665225594199</v>
      </c>
      <c r="AF672" s="3">
        <v>0</v>
      </c>
      <c r="AG672" s="3">
        <v>0</v>
      </c>
      <c r="AH672" s="2">
        <v>700000</v>
      </c>
      <c r="AI672" s="3">
        <v>0</v>
      </c>
      <c r="AJ672" s="3">
        <v>0</v>
      </c>
      <c r="AL672">
        <f t="shared" si="10"/>
        <v>1</v>
      </c>
    </row>
    <row r="673" spans="1:38" ht="14.45" hidden="1" customHeight="1" x14ac:dyDescent="0.25">
      <c r="A673">
        <v>851</v>
      </c>
      <c r="B673" s="1">
        <v>45838</v>
      </c>
      <c r="C673">
        <v>1</v>
      </c>
      <c r="D673" s="16" t="s">
        <v>735</v>
      </c>
      <c r="E673" t="s">
        <v>90</v>
      </c>
      <c r="F673" s="6">
        <v>2140</v>
      </c>
      <c r="G673" s="6">
        <v>4</v>
      </c>
      <c r="H673" s="6">
        <v>1</v>
      </c>
      <c r="I673" s="2">
        <v>14752023</v>
      </c>
      <c r="J673" s="2">
        <v>0</v>
      </c>
      <c r="K673" s="2">
        <v>20765324</v>
      </c>
      <c r="L673" s="2">
        <v>82765</v>
      </c>
      <c r="M673" s="2">
        <v>18382746</v>
      </c>
      <c r="N673" s="2">
        <v>18202649</v>
      </c>
      <c r="O673" s="2">
        <v>180097</v>
      </c>
      <c r="P673" s="2">
        <v>1749505</v>
      </c>
      <c r="Q673" s="5">
        <v>8.43E-2</v>
      </c>
      <c r="R673" t="s">
        <v>42</v>
      </c>
      <c r="S673" s="3">
        <v>0.79714624245689603</v>
      </c>
      <c r="T673" s="3">
        <v>4.1005572559330199</v>
      </c>
      <c r="U673" s="3">
        <v>0.81116130392798902</v>
      </c>
      <c r="V673" s="3">
        <v>0.55183617867190105</v>
      </c>
      <c r="W673" s="3">
        <v>0.30309741247014099</v>
      </c>
      <c r="X673" s="3">
        <v>0.17480314394846</v>
      </c>
      <c r="Y673" s="3">
        <v>4.6531447466569098</v>
      </c>
      <c r="Z673" s="3">
        <v>0</v>
      </c>
      <c r="AA673" s="3">
        <v>0</v>
      </c>
      <c r="AB673" s="3">
        <v>0</v>
      </c>
      <c r="AC673" s="3">
        <v>16.3977263249059</v>
      </c>
      <c r="AD673" s="3">
        <v>0</v>
      </c>
      <c r="AE673" s="3">
        <v>0.86729684545254404</v>
      </c>
      <c r="AF673" s="3">
        <v>1.2039301674272</v>
      </c>
      <c r="AG673" s="3">
        <v>0</v>
      </c>
      <c r="AH673" s="2">
        <v>800000</v>
      </c>
      <c r="AI673" s="3">
        <v>2.5721561241608302</v>
      </c>
      <c r="AJ673" s="3">
        <v>2.5721561241608302</v>
      </c>
      <c r="AL673">
        <f t="shared" si="10"/>
        <v>1</v>
      </c>
    </row>
    <row r="674" spans="1:38" ht="14.45" customHeight="1" x14ac:dyDescent="0.25">
      <c r="A674">
        <v>61055</v>
      </c>
      <c r="B674" s="1">
        <v>45838</v>
      </c>
      <c r="C674">
        <v>2</v>
      </c>
      <c r="D674" s="16" t="s">
        <v>736</v>
      </c>
      <c r="E674" t="s">
        <v>142</v>
      </c>
      <c r="F674" s="6">
        <v>180</v>
      </c>
      <c r="G674" s="6">
        <v>0</v>
      </c>
      <c r="H674" s="6">
        <v>1</v>
      </c>
      <c r="I674" s="2">
        <v>1326994</v>
      </c>
      <c r="J674" s="2">
        <v>0</v>
      </c>
      <c r="K674" s="2">
        <v>4260656</v>
      </c>
      <c r="L674" s="2">
        <v>28414</v>
      </c>
      <c r="M674" s="2">
        <v>3088613</v>
      </c>
      <c r="N674" s="2">
        <v>3088613</v>
      </c>
      <c r="O674" s="2">
        <v>0</v>
      </c>
      <c r="P674" s="2">
        <v>1162190</v>
      </c>
      <c r="Q674" s="5">
        <v>0.27279999999999999</v>
      </c>
      <c r="R674" t="s">
        <v>42</v>
      </c>
      <c r="S674" s="3">
        <v>1.33378521992857</v>
      </c>
      <c r="T674" s="3">
        <v>3.08628530442261</v>
      </c>
      <c r="U674" s="3">
        <v>0.57164608867381195</v>
      </c>
      <c r="V674" s="3">
        <v>0</v>
      </c>
      <c r="W674" s="3">
        <v>0</v>
      </c>
      <c r="X674" s="3">
        <v>1.130374364918</v>
      </c>
      <c r="Y674" s="3">
        <v>0</v>
      </c>
      <c r="Z674" s="3">
        <v>0</v>
      </c>
      <c r="AA674" s="3">
        <v>0</v>
      </c>
      <c r="AB674" s="3">
        <v>0</v>
      </c>
      <c r="AC674" s="3">
        <v>18.4435213732345</v>
      </c>
      <c r="AD674" s="3">
        <v>0</v>
      </c>
      <c r="AE674" s="3">
        <v>0</v>
      </c>
      <c r="AF674" s="3">
        <v>0</v>
      </c>
      <c r="AG674" s="3">
        <v>0</v>
      </c>
      <c r="AH674" s="2">
        <v>750000</v>
      </c>
      <c r="AI674" s="3">
        <v>0</v>
      </c>
      <c r="AJ674" s="3">
        <v>0</v>
      </c>
      <c r="AL674">
        <f t="shared" si="10"/>
        <v>1</v>
      </c>
    </row>
    <row r="675" spans="1:38" ht="14.45" hidden="1" customHeight="1" x14ac:dyDescent="0.25">
      <c r="A675">
        <v>7129</v>
      </c>
      <c r="B675" s="1">
        <v>45838</v>
      </c>
      <c r="C675">
        <v>1</v>
      </c>
      <c r="D675" s="16" t="s">
        <v>737</v>
      </c>
      <c r="E675" t="s">
        <v>55</v>
      </c>
      <c r="F675" s="6">
        <v>9366</v>
      </c>
      <c r="G675" s="6">
        <v>36</v>
      </c>
      <c r="H675" s="6">
        <v>1</v>
      </c>
      <c r="I675" s="2">
        <v>101083486</v>
      </c>
      <c r="J675" s="2">
        <v>0</v>
      </c>
      <c r="K675" s="2">
        <v>176395626</v>
      </c>
      <c r="L675" s="2">
        <v>591690</v>
      </c>
      <c r="M675" s="2">
        <v>154313430</v>
      </c>
      <c r="N675" s="2">
        <v>149114157</v>
      </c>
      <c r="O675" s="2">
        <v>5199273</v>
      </c>
      <c r="P675" s="2">
        <v>20839894</v>
      </c>
      <c r="Q675" s="5">
        <v>0.11799999999999999</v>
      </c>
      <c r="R675" t="s">
        <v>42</v>
      </c>
      <c r="S675" s="3">
        <v>0.67086697489879898</v>
      </c>
      <c r="T675" s="3">
        <v>2.79927122455973</v>
      </c>
      <c r="U675" s="3">
        <v>0.77316289216227296</v>
      </c>
      <c r="V675" s="3">
        <v>3.0083014746840102</v>
      </c>
      <c r="W675" s="3">
        <v>0.681217108005159</v>
      </c>
      <c r="X675" s="3">
        <v>1.0382081599362301</v>
      </c>
      <c r="Y675" s="3">
        <v>14.5917056967756</v>
      </c>
      <c r="Z675" s="3">
        <v>1.8200236527114799</v>
      </c>
      <c r="AA675" s="3">
        <v>0</v>
      </c>
      <c r="AB675" s="3">
        <v>0</v>
      </c>
      <c r="AC675" s="3">
        <v>25.822706057348601</v>
      </c>
      <c r="AD675" s="3">
        <v>0</v>
      </c>
      <c r="AE675" s="3">
        <v>2.94750675960639</v>
      </c>
      <c r="AF675" s="3">
        <v>0</v>
      </c>
      <c r="AG675" s="3">
        <v>-3.0438782462137302</v>
      </c>
      <c r="AH675" s="2">
        <v>12000000</v>
      </c>
      <c r="AI675" s="3">
        <v>0</v>
      </c>
      <c r="AJ675" s="3">
        <v>0.52266580626561698</v>
      </c>
      <c r="AL675">
        <f t="shared" si="10"/>
        <v>1</v>
      </c>
    </row>
    <row r="676" spans="1:38" ht="14.45" customHeight="1" x14ac:dyDescent="0.25">
      <c r="A676">
        <v>61277</v>
      </c>
      <c r="B676" s="1">
        <v>45838</v>
      </c>
      <c r="C676">
        <v>2</v>
      </c>
      <c r="D676" s="16" t="s">
        <v>738</v>
      </c>
      <c r="E676" t="s">
        <v>142</v>
      </c>
      <c r="F676" s="6">
        <v>349</v>
      </c>
      <c r="G676" s="6">
        <v>1</v>
      </c>
      <c r="H676" s="6">
        <v>1</v>
      </c>
      <c r="I676" s="2">
        <v>2921406</v>
      </c>
      <c r="J676" s="2">
        <v>0</v>
      </c>
      <c r="K676" s="2">
        <v>5149986</v>
      </c>
      <c r="L676" s="2">
        <v>72108</v>
      </c>
      <c r="M676" s="2">
        <v>4120320</v>
      </c>
      <c r="N676" s="2">
        <v>4120320</v>
      </c>
      <c r="O676" s="2">
        <v>0</v>
      </c>
      <c r="P676" s="2">
        <v>1028578</v>
      </c>
      <c r="Q676" s="5">
        <v>0.19969999999999999</v>
      </c>
      <c r="R676" t="s">
        <v>42</v>
      </c>
      <c r="S676" s="3">
        <v>2.8003182921273999</v>
      </c>
      <c r="T676" s="3">
        <v>5.0583826829820504</v>
      </c>
      <c r="U676" s="3">
        <v>0.52603124030789195</v>
      </c>
      <c r="V676" s="3">
        <v>0</v>
      </c>
      <c r="W676" s="3">
        <v>0</v>
      </c>
      <c r="X676" s="3">
        <v>0.80153186513617103</v>
      </c>
      <c r="Y676" s="3">
        <v>0</v>
      </c>
      <c r="Z676" s="3">
        <v>-0.30255362257407797</v>
      </c>
      <c r="AA676" s="3">
        <v>0</v>
      </c>
      <c r="AB676" s="3">
        <v>0</v>
      </c>
      <c r="AC676" s="3">
        <v>42.868504885256002</v>
      </c>
      <c r="AD676" s="3">
        <v>0</v>
      </c>
      <c r="AE676" s="3">
        <v>0</v>
      </c>
      <c r="AF676" s="3">
        <v>0</v>
      </c>
      <c r="AG676" s="3">
        <v>0</v>
      </c>
      <c r="AH676" s="2">
        <v>480800</v>
      </c>
      <c r="AI676" s="3">
        <v>0</v>
      </c>
      <c r="AJ676" s="3">
        <v>0</v>
      </c>
      <c r="AL676">
        <f t="shared" si="10"/>
        <v>1</v>
      </c>
    </row>
    <row r="677" spans="1:38" ht="14.45" hidden="1" customHeight="1" x14ac:dyDescent="0.25">
      <c r="A677">
        <v>9517</v>
      </c>
      <c r="B677" s="1">
        <v>45838</v>
      </c>
      <c r="C677">
        <v>1</v>
      </c>
      <c r="D677" s="16" t="s">
        <v>739</v>
      </c>
      <c r="E677" t="s">
        <v>43</v>
      </c>
      <c r="F677" s="6">
        <v>2764</v>
      </c>
      <c r="G677" s="6">
        <v>7</v>
      </c>
      <c r="H677" s="6">
        <v>0</v>
      </c>
      <c r="I677" s="2">
        <v>8160599</v>
      </c>
      <c r="J677" s="2">
        <v>0</v>
      </c>
      <c r="K677" s="2">
        <v>33867695</v>
      </c>
      <c r="L677" s="2">
        <v>349306</v>
      </c>
      <c r="M677" s="2">
        <v>29877590</v>
      </c>
      <c r="N677" s="2">
        <v>29263688</v>
      </c>
      <c r="O677" s="2">
        <v>613902</v>
      </c>
      <c r="P677" s="2">
        <v>3999808</v>
      </c>
      <c r="Q677" s="5">
        <v>0.1181</v>
      </c>
      <c r="R677" t="s">
        <v>42</v>
      </c>
      <c r="S677" s="3">
        <v>2.0627680744142798</v>
      </c>
      <c r="T677" s="3">
        <v>4.1718162396348504</v>
      </c>
      <c r="U677" s="3">
        <v>0.55930627897355401</v>
      </c>
      <c r="V677" s="3">
        <v>0.84289155734768995</v>
      </c>
      <c r="W677" s="3">
        <v>0.61738115057485399</v>
      </c>
      <c r="X677" s="3">
        <v>1.28731971758446</v>
      </c>
      <c r="Y677" s="3">
        <v>1.71970754596221</v>
      </c>
      <c r="Z677" s="3">
        <v>0.50269912955821905</v>
      </c>
      <c r="AA677" s="3">
        <v>0</v>
      </c>
      <c r="AB677" s="3">
        <v>0</v>
      </c>
      <c r="AC677" s="3">
        <v>29.6278828541476</v>
      </c>
      <c r="AD677" s="3">
        <v>0</v>
      </c>
      <c r="AE677" s="3">
        <v>1.81264771635625</v>
      </c>
      <c r="AF677" s="3">
        <v>0</v>
      </c>
      <c r="AG677" s="3">
        <v>9.2838956269900894</v>
      </c>
      <c r="AH677" s="2">
        <v>1500000</v>
      </c>
      <c r="AI677" s="3">
        <v>0</v>
      </c>
      <c r="AJ677" s="3">
        <v>0</v>
      </c>
      <c r="AL677">
        <f t="shared" si="10"/>
        <v>1</v>
      </c>
    </row>
    <row r="678" spans="1:38" ht="14.45" hidden="1" customHeight="1" x14ac:dyDescent="0.25">
      <c r="A678">
        <v>7101</v>
      </c>
      <c r="B678" s="1">
        <v>45838</v>
      </c>
      <c r="C678">
        <v>1</v>
      </c>
      <c r="D678" s="16" t="s">
        <v>740</v>
      </c>
      <c r="E678" t="s">
        <v>194</v>
      </c>
      <c r="F678" s="6">
        <v>6400</v>
      </c>
      <c r="G678" s="6">
        <v>17</v>
      </c>
      <c r="H678" s="6">
        <v>0</v>
      </c>
      <c r="I678" s="2">
        <v>75747143</v>
      </c>
      <c r="J678" s="2">
        <v>0</v>
      </c>
      <c r="K678" s="2">
        <v>141514007</v>
      </c>
      <c r="L678" s="2">
        <v>354820</v>
      </c>
      <c r="M678" s="2">
        <v>126211376</v>
      </c>
      <c r="N678" s="2">
        <v>120165317</v>
      </c>
      <c r="O678" s="2">
        <v>6046059</v>
      </c>
      <c r="P678" s="2">
        <v>13764402</v>
      </c>
      <c r="Q678" s="5">
        <v>9.7299999999999998E-2</v>
      </c>
      <c r="R678" t="s">
        <v>42</v>
      </c>
      <c r="S678" s="3">
        <v>0.50146272799695402</v>
      </c>
      <c r="T678" s="3">
        <v>2.3860309460391398</v>
      </c>
      <c r="U678" s="3">
        <v>0.76079921605268896</v>
      </c>
      <c r="V678" s="3">
        <v>0.80051204043431701</v>
      </c>
      <c r="W678" s="3">
        <v>0.47510966849271102</v>
      </c>
      <c r="X678" s="3">
        <v>0.30496727777574401</v>
      </c>
      <c r="Y678" s="3">
        <v>4.4053130677235401</v>
      </c>
      <c r="Z678" s="3">
        <v>0.99613481210444199</v>
      </c>
      <c r="AA678" s="3">
        <v>0</v>
      </c>
      <c r="AB678" s="3">
        <v>0</v>
      </c>
      <c r="AC678" s="3">
        <v>15.3019566465954</v>
      </c>
      <c r="AD678" s="3">
        <v>0</v>
      </c>
      <c r="AE678" s="3">
        <v>4.2724102922193401</v>
      </c>
      <c r="AF678" s="3">
        <v>0</v>
      </c>
      <c r="AG678" s="3">
        <v>-9.7627415996713793</v>
      </c>
      <c r="AH678" s="2">
        <v>6600000</v>
      </c>
      <c r="AI678" s="3">
        <v>0.32693029453804101</v>
      </c>
      <c r="AJ678" s="3">
        <v>0.32693029453804101</v>
      </c>
      <c r="AL678">
        <f t="shared" si="10"/>
        <v>1</v>
      </c>
    </row>
    <row r="679" spans="1:38" ht="14.45" hidden="1" customHeight="1" x14ac:dyDescent="0.25">
      <c r="A679">
        <v>13591</v>
      </c>
      <c r="B679" s="1">
        <v>45838</v>
      </c>
      <c r="C679">
        <v>1</v>
      </c>
      <c r="D679" s="16" t="s">
        <v>741</v>
      </c>
      <c r="E679" t="s">
        <v>55</v>
      </c>
      <c r="F679" s="6">
        <v>4805</v>
      </c>
      <c r="G679" s="6">
        <v>17</v>
      </c>
      <c r="H679" s="6">
        <v>1</v>
      </c>
      <c r="I679" s="2">
        <v>31019997</v>
      </c>
      <c r="J679" s="2">
        <v>0</v>
      </c>
      <c r="K679" s="2">
        <v>49751195</v>
      </c>
      <c r="L679" s="2">
        <v>175222</v>
      </c>
      <c r="M679" s="2">
        <v>37735346</v>
      </c>
      <c r="N679" s="2">
        <v>31250714</v>
      </c>
      <c r="O679" s="2">
        <v>6484632</v>
      </c>
      <c r="P679" s="2">
        <v>12028406</v>
      </c>
      <c r="Q679" s="5">
        <v>0.24129999999999999</v>
      </c>
      <c r="R679" t="s">
        <v>42</v>
      </c>
      <c r="S679" s="3">
        <v>0.70439313065746501</v>
      </c>
      <c r="T679" s="3">
        <v>3.8536240184783499</v>
      </c>
      <c r="U679" s="3">
        <v>0.76595886279264402</v>
      </c>
      <c r="V679" s="3">
        <v>3.8084529795409101</v>
      </c>
      <c r="W679" s="3">
        <v>0.74103166418745903</v>
      </c>
      <c r="X679" s="3">
        <v>0.45669572437418399</v>
      </c>
      <c r="Y679" s="3">
        <v>9.8216006343650193</v>
      </c>
      <c r="Z679" s="3">
        <v>1.8726421439382701</v>
      </c>
      <c r="AA679" s="3">
        <v>0</v>
      </c>
      <c r="AB679" s="3">
        <v>0</v>
      </c>
      <c r="AC679" s="3">
        <v>27.821593029072002</v>
      </c>
      <c r="AD679" s="3">
        <v>0</v>
      </c>
      <c r="AE679" s="3">
        <v>13.0341230999577</v>
      </c>
      <c r="AF679" s="3">
        <v>0</v>
      </c>
      <c r="AG679" s="3">
        <v>0</v>
      </c>
      <c r="AH679" s="2">
        <v>4000000</v>
      </c>
      <c r="AI679" s="3">
        <v>0</v>
      </c>
      <c r="AJ679" s="3">
        <v>0</v>
      </c>
      <c r="AL679">
        <f t="shared" si="10"/>
        <v>1</v>
      </c>
    </row>
    <row r="680" spans="1:38" ht="14.45" hidden="1" customHeight="1" x14ac:dyDescent="0.25">
      <c r="A680">
        <v>10269</v>
      </c>
      <c r="B680" s="1">
        <v>45838</v>
      </c>
      <c r="C680">
        <v>1</v>
      </c>
      <c r="D680" s="16" t="s">
        <v>742</v>
      </c>
      <c r="E680" t="s">
        <v>55</v>
      </c>
      <c r="F680" s="6">
        <v>1754</v>
      </c>
      <c r="G680" s="6">
        <v>4</v>
      </c>
      <c r="H680" s="6">
        <v>0</v>
      </c>
      <c r="I680" s="2">
        <v>10143856</v>
      </c>
      <c r="J680" s="2">
        <v>0</v>
      </c>
      <c r="K680" s="2">
        <v>13483885</v>
      </c>
      <c r="L680" s="2">
        <v>33605</v>
      </c>
      <c r="M680" s="2">
        <v>10753633</v>
      </c>
      <c r="N680" s="2">
        <v>10753633</v>
      </c>
      <c r="O680" s="2">
        <v>0</v>
      </c>
      <c r="P680" s="2">
        <v>2791617</v>
      </c>
      <c r="Q680" s="5">
        <v>0.20680000000000001</v>
      </c>
      <c r="R680" t="s">
        <v>42</v>
      </c>
      <c r="S680" s="3">
        <v>0.49844684970244102</v>
      </c>
      <c r="T680" s="3">
        <v>3.8738983608952502</v>
      </c>
      <c r="U680" s="3">
        <v>0.828653355921524</v>
      </c>
      <c r="V680" s="3">
        <v>4.3859159672613703</v>
      </c>
      <c r="W680" s="3">
        <v>1.9732239889840699</v>
      </c>
      <c r="X680" s="3">
        <v>0.20696271713636299</v>
      </c>
      <c r="Y680" s="3">
        <v>15.937035775323</v>
      </c>
      <c r="Z680" s="3">
        <v>0.88790833413036196</v>
      </c>
      <c r="AA680" s="3">
        <v>0</v>
      </c>
      <c r="AB680" s="3">
        <v>0</v>
      </c>
      <c r="AC680" s="3">
        <v>15.5522981692591</v>
      </c>
      <c r="AD680" s="3">
        <v>-2.15283830124261</v>
      </c>
      <c r="AE680" s="3">
        <v>0</v>
      </c>
      <c r="AF680" s="3">
        <v>0</v>
      </c>
      <c r="AG680" s="3">
        <v>0</v>
      </c>
      <c r="AH680" s="2">
        <v>0</v>
      </c>
      <c r="AI680" s="3">
        <v>0</v>
      </c>
      <c r="AJ680" s="3">
        <v>0</v>
      </c>
      <c r="AL680">
        <f t="shared" si="10"/>
        <v>1</v>
      </c>
    </row>
    <row r="681" spans="1:38" ht="14.45" customHeight="1" x14ac:dyDescent="0.25">
      <c r="A681">
        <v>64281</v>
      </c>
      <c r="B681" s="1">
        <v>45838</v>
      </c>
      <c r="C681">
        <v>2</v>
      </c>
      <c r="D681" s="16" t="s">
        <v>743</v>
      </c>
      <c r="E681" t="s">
        <v>228</v>
      </c>
      <c r="F681" s="6">
        <v>8936</v>
      </c>
      <c r="G681" s="6">
        <v>32</v>
      </c>
      <c r="H681" s="6">
        <v>1</v>
      </c>
      <c r="I681" s="2">
        <v>77571807</v>
      </c>
      <c r="J681" s="2">
        <v>18706843</v>
      </c>
      <c r="K681" s="2">
        <v>98723070</v>
      </c>
      <c r="L681" s="2">
        <v>-61866</v>
      </c>
      <c r="M681" s="2">
        <v>87887639</v>
      </c>
      <c r="N681" s="2">
        <v>82052985</v>
      </c>
      <c r="O681" s="2">
        <v>5834654</v>
      </c>
      <c r="P681" s="2">
        <v>10104354</v>
      </c>
      <c r="Q681" s="5">
        <v>0.1024</v>
      </c>
      <c r="R681" t="s">
        <v>42</v>
      </c>
      <c r="S681" s="3">
        <v>-0.125332407106059</v>
      </c>
      <c r="T681" s="3">
        <v>5.36881197069743</v>
      </c>
      <c r="U681" s="3">
        <v>0.86601157477119695</v>
      </c>
      <c r="V681" s="3">
        <v>1.0832157100581701</v>
      </c>
      <c r="W681" s="3">
        <v>0.33400021221627602</v>
      </c>
      <c r="X681" s="3">
        <v>1.4846476375108799</v>
      </c>
      <c r="Y681" s="3">
        <v>8.3159200479318098</v>
      </c>
      <c r="Z681" s="3">
        <v>4.6879691665592897</v>
      </c>
      <c r="AA681" s="3">
        <v>138.41263874959299</v>
      </c>
      <c r="AB681" s="3">
        <v>185.136457016451</v>
      </c>
      <c r="AC681" s="3">
        <v>10.908986116416401</v>
      </c>
      <c r="AD681" s="3">
        <v>-1.3569397905101099</v>
      </c>
      <c r="AE681" s="3">
        <v>5.91012212241779</v>
      </c>
      <c r="AF681" s="3">
        <v>0</v>
      </c>
      <c r="AG681" s="3">
        <v>-0.31885264510724798</v>
      </c>
      <c r="AH681" s="2">
        <v>7095800</v>
      </c>
      <c r="AI681" s="3">
        <v>4.36445516457559</v>
      </c>
      <c r="AJ681" s="3">
        <v>4.36445516457559</v>
      </c>
      <c r="AL681">
        <f t="shared" si="10"/>
        <v>0</v>
      </c>
    </row>
    <row r="682" spans="1:38" ht="14.45" hidden="1" customHeight="1" x14ac:dyDescent="0.25">
      <c r="A682">
        <v>5636</v>
      </c>
      <c r="B682" s="1">
        <v>45838</v>
      </c>
      <c r="C682">
        <v>1</v>
      </c>
      <c r="D682" s="16" t="s">
        <v>744</v>
      </c>
      <c r="E682" t="s">
        <v>113</v>
      </c>
      <c r="F682" s="6">
        <v>33432</v>
      </c>
      <c r="G682" s="6">
        <v>95</v>
      </c>
      <c r="H682" s="6">
        <v>2</v>
      </c>
      <c r="I682" s="2">
        <v>238463745</v>
      </c>
      <c r="J682" s="2">
        <v>20209218</v>
      </c>
      <c r="K682" s="2">
        <v>421840782</v>
      </c>
      <c r="L682" s="2">
        <v>3351224</v>
      </c>
      <c r="M682" s="2">
        <v>365956503</v>
      </c>
      <c r="N682" s="2">
        <v>358932536</v>
      </c>
      <c r="O682" s="2">
        <v>7023967</v>
      </c>
      <c r="P682" s="2">
        <v>54780921</v>
      </c>
      <c r="Q682" s="5">
        <v>0.1298</v>
      </c>
      <c r="R682" t="s">
        <v>42</v>
      </c>
      <c r="S682" s="3">
        <v>1.5888572859700401</v>
      </c>
      <c r="T682" s="3">
        <v>4.2436039292189598</v>
      </c>
      <c r="U682" s="3">
        <v>0.66929772306500102</v>
      </c>
      <c r="V682" s="3">
        <v>1.6727477797515899</v>
      </c>
      <c r="W682" s="3">
        <v>0.76067160649515098</v>
      </c>
      <c r="X682" s="3">
        <v>0.730590304199072</v>
      </c>
      <c r="Y682" s="3">
        <v>7.2815442442086704</v>
      </c>
      <c r="Z682" s="3">
        <v>0.69035349004081203</v>
      </c>
      <c r="AA682" s="3">
        <v>29.121593264194999</v>
      </c>
      <c r="AB682" s="3">
        <v>36.890978886609098</v>
      </c>
      <c r="AC682" s="3">
        <v>37.849202071695402</v>
      </c>
      <c r="AD682" s="3">
        <v>0</v>
      </c>
      <c r="AE682" s="3">
        <v>1.66507537907987</v>
      </c>
      <c r="AF682" s="3">
        <v>0</v>
      </c>
      <c r="AG682" s="3">
        <v>-7.2762559066869301E-3</v>
      </c>
      <c r="AH682" s="2">
        <v>113059500</v>
      </c>
      <c r="AI682" s="3">
        <v>1.0788427598725499E-2</v>
      </c>
      <c r="AJ682" s="3">
        <v>1.0788427598725499E-2</v>
      </c>
      <c r="AL682">
        <f t="shared" si="10"/>
        <v>1</v>
      </c>
    </row>
    <row r="683" spans="1:38" ht="14.45" hidden="1" customHeight="1" x14ac:dyDescent="0.25">
      <c r="A683">
        <v>15234</v>
      </c>
      <c r="B683" s="1">
        <v>45838</v>
      </c>
      <c r="C683">
        <v>1</v>
      </c>
      <c r="D683" s="16" t="s">
        <v>745</v>
      </c>
      <c r="E683" t="s">
        <v>59</v>
      </c>
      <c r="F683" s="6">
        <v>468</v>
      </c>
      <c r="G683" s="6">
        <v>0</v>
      </c>
      <c r="H683" s="6">
        <v>2</v>
      </c>
      <c r="I683" s="2">
        <v>1953871</v>
      </c>
      <c r="J683" s="2">
        <v>0</v>
      </c>
      <c r="K683" s="2">
        <v>4783312</v>
      </c>
      <c r="L683" s="2">
        <v>15254</v>
      </c>
      <c r="M683" s="2">
        <v>3161390</v>
      </c>
      <c r="N683" s="2">
        <v>3161390</v>
      </c>
      <c r="O683" s="2">
        <v>0</v>
      </c>
      <c r="P683" s="2">
        <v>1602465</v>
      </c>
      <c r="Q683" s="5">
        <v>0.33500000000000002</v>
      </c>
      <c r="R683" t="s">
        <v>42</v>
      </c>
      <c r="S683" s="3">
        <v>0.63780075395458202</v>
      </c>
      <c r="T683" s="3">
        <v>3.19937315399874</v>
      </c>
      <c r="U683" s="3">
        <v>0.814222338204593</v>
      </c>
      <c r="V683" s="3">
        <v>2.35471021372445</v>
      </c>
      <c r="W683" s="3">
        <v>0.20605249783634599</v>
      </c>
      <c r="X683" s="3">
        <v>0.51625721452439799</v>
      </c>
      <c r="Y683" s="3">
        <v>2.8710767473860601</v>
      </c>
      <c r="Z683" s="3">
        <v>6.0531743283004603E-3</v>
      </c>
      <c r="AA683" s="3">
        <v>0</v>
      </c>
      <c r="AB683" s="3">
        <v>0</v>
      </c>
      <c r="AC683" s="3">
        <v>32.979868342270002</v>
      </c>
      <c r="AD683" s="3">
        <v>0</v>
      </c>
      <c r="AE683" s="3">
        <v>0</v>
      </c>
      <c r="AF683" s="3">
        <v>0</v>
      </c>
      <c r="AG683" s="3">
        <v>-2.2288786338547202</v>
      </c>
      <c r="AH683" s="2">
        <v>0</v>
      </c>
      <c r="AI683" s="3">
        <v>0</v>
      </c>
      <c r="AJ683" s="3">
        <v>0</v>
      </c>
      <c r="AL683">
        <f t="shared" si="10"/>
        <v>1</v>
      </c>
    </row>
    <row r="684" spans="1:38" ht="14.45" hidden="1" customHeight="1" x14ac:dyDescent="0.25">
      <c r="A684">
        <v>24326</v>
      </c>
      <c r="B684" s="1">
        <v>45838</v>
      </c>
      <c r="C684">
        <v>1</v>
      </c>
      <c r="D684" s="16" t="s">
        <v>746</v>
      </c>
      <c r="E684" t="s">
        <v>71</v>
      </c>
      <c r="F684" s="6">
        <v>138393</v>
      </c>
      <c r="G684" s="6">
        <v>347</v>
      </c>
      <c r="H684" s="6">
        <v>2</v>
      </c>
      <c r="I684" s="2">
        <v>3977057453</v>
      </c>
      <c r="J684" s="2">
        <v>0</v>
      </c>
      <c r="K684" s="2">
        <v>5002922744</v>
      </c>
      <c r="L684" s="2">
        <v>-17460525</v>
      </c>
      <c r="M684" s="2">
        <v>4333441048</v>
      </c>
      <c r="N684" s="2">
        <v>3697541698</v>
      </c>
      <c r="O684" s="2">
        <v>635899350</v>
      </c>
      <c r="P684" s="2">
        <v>635569103</v>
      </c>
      <c r="Q684" s="5">
        <v>0.12670000000000001</v>
      </c>
      <c r="R684" t="s">
        <v>42</v>
      </c>
      <c r="S684" s="3">
        <v>-0.69801297735170498</v>
      </c>
      <c r="T684" s="3">
        <v>1.26069750078875</v>
      </c>
      <c r="U684" s="3">
        <v>1.08382222946716</v>
      </c>
      <c r="V684" s="3">
        <v>0.63129990694655402</v>
      </c>
      <c r="W684" s="3">
        <v>0.449752265623104</v>
      </c>
      <c r="X684" s="3">
        <v>1.5698286669936099</v>
      </c>
      <c r="Y684" s="3">
        <v>3.95034306757357</v>
      </c>
      <c r="Z684" s="3">
        <v>0.73229629603313195</v>
      </c>
      <c r="AA684" s="3">
        <v>0</v>
      </c>
      <c r="AB684" s="3">
        <v>0</v>
      </c>
      <c r="AC684" s="3">
        <v>18.854188106967101</v>
      </c>
      <c r="AD684" s="3">
        <v>0.23756142217630699</v>
      </c>
      <c r="AE684" s="3">
        <v>12.710557059123801</v>
      </c>
      <c r="AF684" s="3">
        <v>0</v>
      </c>
      <c r="AG684" s="3">
        <v>0</v>
      </c>
      <c r="AH684" s="2">
        <v>1387218142</v>
      </c>
      <c r="AI684" s="3">
        <v>1.57339303512367E-3</v>
      </c>
      <c r="AJ684" s="3">
        <v>1.57339303512367E-3</v>
      </c>
      <c r="AL684">
        <f t="shared" si="10"/>
        <v>0</v>
      </c>
    </row>
    <row r="685" spans="1:38" ht="14.45" hidden="1" customHeight="1" x14ac:dyDescent="0.25">
      <c r="A685">
        <v>7307</v>
      </c>
      <c r="B685" s="1">
        <v>45838</v>
      </c>
      <c r="C685">
        <v>1</v>
      </c>
      <c r="D685" s="16" t="s">
        <v>747</v>
      </c>
      <c r="E685" t="s">
        <v>103</v>
      </c>
      <c r="F685" s="6">
        <v>1945</v>
      </c>
      <c r="G685" s="6">
        <v>4</v>
      </c>
      <c r="H685" s="6">
        <v>0</v>
      </c>
      <c r="I685" s="2">
        <v>4470898</v>
      </c>
      <c r="J685" s="2">
        <v>0</v>
      </c>
      <c r="K685" s="2">
        <v>30185548</v>
      </c>
      <c r="L685" s="2">
        <v>209562</v>
      </c>
      <c r="M685" s="2">
        <v>25581913</v>
      </c>
      <c r="N685" s="2">
        <v>25112943</v>
      </c>
      <c r="O685" s="2">
        <v>468970</v>
      </c>
      <c r="P685" s="2">
        <v>4447437</v>
      </c>
      <c r="Q685" s="5">
        <v>0.14729999999999999</v>
      </c>
      <c r="R685" t="s">
        <v>42</v>
      </c>
      <c r="S685" s="3">
        <v>1.3884922678892599</v>
      </c>
      <c r="T685" s="3">
        <v>3.6303266715581901</v>
      </c>
      <c r="U685" s="3">
        <v>0.67880436975241998</v>
      </c>
      <c r="V685" s="3">
        <v>1.96421390065262</v>
      </c>
      <c r="W685" s="3">
        <v>0.97439037974026699</v>
      </c>
      <c r="X685" s="3">
        <v>0.71788710008593304</v>
      </c>
      <c r="Y685" s="3">
        <v>1.97457546897235</v>
      </c>
      <c r="Z685" s="3">
        <v>0.12656727908680901</v>
      </c>
      <c r="AA685" s="3">
        <v>0</v>
      </c>
      <c r="AB685" s="3">
        <v>0</v>
      </c>
      <c r="AC685" s="3">
        <v>54.874047673409798</v>
      </c>
      <c r="AD685" s="3">
        <v>0</v>
      </c>
      <c r="AE685" s="3">
        <v>1.55362427079343</v>
      </c>
      <c r="AF685" s="3">
        <v>0</v>
      </c>
      <c r="AG685" s="3">
        <v>0</v>
      </c>
      <c r="AH685" s="2">
        <v>14494600</v>
      </c>
      <c r="AI685" s="3">
        <v>0.22484860381383701</v>
      </c>
      <c r="AJ685" s="3">
        <v>0.22484860381383701</v>
      </c>
      <c r="AL685">
        <f t="shared" si="10"/>
        <v>1</v>
      </c>
    </row>
    <row r="686" spans="1:38" ht="14.45" hidden="1" customHeight="1" x14ac:dyDescent="0.25">
      <c r="A686">
        <v>23545</v>
      </c>
      <c r="B686" s="1">
        <v>45838</v>
      </c>
      <c r="C686">
        <v>1</v>
      </c>
      <c r="D686" s="16" t="s">
        <v>748</v>
      </c>
      <c r="E686" t="s">
        <v>45</v>
      </c>
      <c r="F686" s="6">
        <v>4031</v>
      </c>
      <c r="G686" s="6">
        <v>9</v>
      </c>
      <c r="H686" s="6">
        <v>0</v>
      </c>
      <c r="I686" s="2">
        <v>15539992</v>
      </c>
      <c r="J686" s="2">
        <v>0</v>
      </c>
      <c r="K686" s="2">
        <v>31315854</v>
      </c>
      <c r="L686" s="2">
        <v>76555</v>
      </c>
      <c r="M686" s="2">
        <v>28298526</v>
      </c>
      <c r="N686" s="2">
        <v>28298526</v>
      </c>
      <c r="O686" s="2">
        <v>0</v>
      </c>
      <c r="P686" s="2">
        <v>2967548</v>
      </c>
      <c r="Q686" s="5">
        <v>9.4799999999999995E-2</v>
      </c>
      <c r="R686" t="s">
        <v>42</v>
      </c>
      <c r="S686" s="3">
        <v>0.48892168165045102</v>
      </c>
      <c r="T686" s="3">
        <v>4.3514444792085198</v>
      </c>
      <c r="U686" s="3">
        <v>0.70275744747195201</v>
      </c>
      <c r="V686" s="3">
        <v>3.6447830861174202</v>
      </c>
      <c r="W686" s="3">
        <v>1.4629801611223501</v>
      </c>
      <c r="X686" s="3">
        <v>1.1778384441896801</v>
      </c>
      <c r="Y686" s="3">
        <v>19.086430952422699</v>
      </c>
      <c r="Z686" s="3">
        <v>3.8485645388044301</v>
      </c>
      <c r="AA686" s="3">
        <v>0</v>
      </c>
      <c r="AB686" s="3">
        <v>0</v>
      </c>
      <c r="AC686" s="3">
        <v>20.840146974755999</v>
      </c>
      <c r="AD686" s="3">
        <v>0</v>
      </c>
      <c r="AE686" s="3">
        <v>0</v>
      </c>
      <c r="AF686" s="3">
        <v>0</v>
      </c>
      <c r="AG686" s="3">
        <v>0</v>
      </c>
      <c r="AH686" s="2">
        <v>2250000</v>
      </c>
      <c r="AI686" s="3">
        <v>0</v>
      </c>
      <c r="AJ686" s="3">
        <v>0</v>
      </c>
      <c r="AL686">
        <f t="shared" si="10"/>
        <v>1</v>
      </c>
    </row>
    <row r="687" spans="1:38" ht="14.45" hidden="1" customHeight="1" x14ac:dyDescent="0.25">
      <c r="A687">
        <v>5045</v>
      </c>
      <c r="B687" s="1">
        <v>45838</v>
      </c>
      <c r="C687">
        <v>1</v>
      </c>
      <c r="D687" s="16" t="s">
        <v>749</v>
      </c>
      <c r="E687" t="s">
        <v>67</v>
      </c>
      <c r="F687" s="6">
        <v>1270</v>
      </c>
      <c r="G687" s="6">
        <v>2</v>
      </c>
      <c r="H687" s="6">
        <v>1</v>
      </c>
      <c r="I687" s="2">
        <v>2718594</v>
      </c>
      <c r="J687" s="2">
        <v>0</v>
      </c>
      <c r="K687" s="2">
        <v>9349420</v>
      </c>
      <c r="L687" s="2">
        <v>-94490</v>
      </c>
      <c r="M687" s="2">
        <v>7261279</v>
      </c>
      <c r="N687" s="2">
        <v>6978760</v>
      </c>
      <c r="O687" s="2">
        <v>282519</v>
      </c>
      <c r="P687" s="2">
        <v>2032216</v>
      </c>
      <c r="Q687" s="5">
        <v>0.2172</v>
      </c>
      <c r="R687" t="s">
        <v>42</v>
      </c>
      <c r="S687" s="3">
        <v>-2.0213018561579199</v>
      </c>
      <c r="T687" s="3">
        <v>4.4881500670629801</v>
      </c>
      <c r="U687" s="3">
        <v>1.06649767930756</v>
      </c>
      <c r="V687" s="3">
        <v>5.8685114437830697</v>
      </c>
      <c r="W687" s="3">
        <v>3.8932992568952902</v>
      </c>
      <c r="X687" s="3">
        <v>2.4318820684515599</v>
      </c>
      <c r="Y687" s="3">
        <v>7.8505926535368298</v>
      </c>
      <c r="Z687" s="3">
        <v>5.9737744412995501E-2</v>
      </c>
      <c r="AA687" s="3">
        <v>0</v>
      </c>
      <c r="AB687" s="3">
        <v>0</v>
      </c>
      <c r="AC687" s="3">
        <v>42.471137247016401</v>
      </c>
      <c r="AD687" s="3">
        <v>0</v>
      </c>
      <c r="AE687" s="3">
        <v>3.0217810302671202</v>
      </c>
      <c r="AF687" s="3">
        <v>0</v>
      </c>
      <c r="AG687" s="3">
        <v>0</v>
      </c>
      <c r="AH687" s="2">
        <v>500000</v>
      </c>
      <c r="AI687" s="3">
        <v>0</v>
      </c>
      <c r="AJ687" s="3">
        <v>0</v>
      </c>
      <c r="AL687">
        <f t="shared" si="10"/>
        <v>0</v>
      </c>
    </row>
    <row r="688" spans="1:38" ht="14.45" hidden="1" customHeight="1" x14ac:dyDescent="0.25">
      <c r="A688">
        <v>2495</v>
      </c>
      <c r="B688" s="1">
        <v>45838</v>
      </c>
      <c r="C688">
        <v>1</v>
      </c>
      <c r="D688" s="16" t="s">
        <v>750</v>
      </c>
      <c r="E688" t="s">
        <v>67</v>
      </c>
      <c r="F688" s="6">
        <v>551</v>
      </c>
      <c r="G688" s="6">
        <v>0</v>
      </c>
      <c r="H688" s="6">
        <v>3</v>
      </c>
      <c r="I688" s="2">
        <v>704038</v>
      </c>
      <c r="J688" s="2">
        <v>0</v>
      </c>
      <c r="K688" s="2">
        <v>4723744</v>
      </c>
      <c r="L688" s="2">
        <v>21689</v>
      </c>
      <c r="M688" s="2">
        <v>2216908</v>
      </c>
      <c r="N688" s="2">
        <v>2079182</v>
      </c>
      <c r="O688" s="2">
        <v>137726</v>
      </c>
      <c r="P688" s="2">
        <v>2456833</v>
      </c>
      <c r="Q688" s="5">
        <v>0.52010000000000001</v>
      </c>
      <c r="R688" t="s">
        <v>42</v>
      </c>
      <c r="S688" s="3">
        <v>0.91829701186177703</v>
      </c>
      <c r="T688" s="3">
        <v>4.5920354701694199</v>
      </c>
      <c r="U688" s="3">
        <v>0.82256890190528398</v>
      </c>
      <c r="V688" s="3">
        <v>27.836423602135099</v>
      </c>
      <c r="W688" s="3">
        <v>20.944750141327599</v>
      </c>
      <c r="X688" s="3">
        <v>9.2634204403739595</v>
      </c>
      <c r="Y688" s="3">
        <v>7.97689545850288</v>
      </c>
      <c r="Z688" s="3">
        <v>-8.6127140102725694E-2</v>
      </c>
      <c r="AA688" s="3">
        <v>0</v>
      </c>
      <c r="AB688" s="3">
        <v>0</v>
      </c>
      <c r="AC688" s="3">
        <v>46.267028865239098</v>
      </c>
      <c r="AD688" s="3">
        <v>0</v>
      </c>
      <c r="AE688" s="3">
        <v>2.91561100686235</v>
      </c>
      <c r="AF688" s="3">
        <v>0</v>
      </c>
      <c r="AG688" s="3">
        <v>0</v>
      </c>
      <c r="AH688" s="2">
        <v>0</v>
      </c>
      <c r="AI688" s="3">
        <v>0</v>
      </c>
      <c r="AJ688" s="3">
        <v>0</v>
      </c>
      <c r="AL688">
        <f t="shared" si="10"/>
        <v>1</v>
      </c>
    </row>
    <row r="689" spans="1:38" ht="14.45" customHeight="1" x14ac:dyDescent="0.25">
      <c r="A689">
        <v>61209</v>
      </c>
      <c r="B689" s="1">
        <v>45838</v>
      </c>
      <c r="C689">
        <v>2</v>
      </c>
      <c r="D689" s="16" t="s">
        <v>751</v>
      </c>
      <c r="E689" t="s">
        <v>67</v>
      </c>
      <c r="F689" s="6">
        <v>6321</v>
      </c>
      <c r="G689" s="6">
        <v>7</v>
      </c>
      <c r="H689" s="6">
        <v>0</v>
      </c>
      <c r="I689" s="2">
        <v>55720822</v>
      </c>
      <c r="J689" s="2">
        <v>0</v>
      </c>
      <c r="K689" s="2">
        <v>81238133</v>
      </c>
      <c r="L689" s="2">
        <v>507874</v>
      </c>
      <c r="M689" s="2">
        <v>68593517</v>
      </c>
      <c r="N689" s="2">
        <v>67477610</v>
      </c>
      <c r="O689" s="2">
        <v>1115907</v>
      </c>
      <c r="P689" s="2">
        <v>12440013</v>
      </c>
      <c r="Q689" s="5">
        <v>0.15310000000000001</v>
      </c>
      <c r="R689" t="s">
        <v>42</v>
      </c>
      <c r="S689" s="3">
        <v>1.2503340026290399</v>
      </c>
      <c r="T689" s="3">
        <v>3.65816875678322</v>
      </c>
      <c r="U689" s="3">
        <v>0.64748351162795104</v>
      </c>
      <c r="V689" s="3">
        <v>0.40770755320156599</v>
      </c>
      <c r="W689" s="3">
        <v>0.14885817728963199</v>
      </c>
      <c r="X689" s="3">
        <v>0.51581794683502702</v>
      </c>
      <c r="Y689" s="3">
        <v>1.82618780221532</v>
      </c>
      <c r="Z689" s="3">
        <v>0.34419578178897398</v>
      </c>
      <c r="AA689" s="3">
        <v>0</v>
      </c>
      <c r="AB689" s="3">
        <v>0</v>
      </c>
      <c r="AC689" s="3">
        <v>12.6670574765671</v>
      </c>
      <c r="AD689" s="3">
        <v>0</v>
      </c>
      <c r="AE689" s="3">
        <v>1.37362462527296</v>
      </c>
      <c r="AF689" s="3">
        <v>0</v>
      </c>
      <c r="AG689" s="3">
        <v>0</v>
      </c>
      <c r="AH689" s="2">
        <v>1000000</v>
      </c>
      <c r="AI689" s="3">
        <v>12.8617228936979</v>
      </c>
      <c r="AJ689" s="3">
        <v>0</v>
      </c>
      <c r="AL689">
        <f t="shared" si="10"/>
        <v>1</v>
      </c>
    </row>
    <row r="690" spans="1:38" ht="14.45" customHeight="1" x14ac:dyDescent="0.25">
      <c r="A690">
        <v>60175</v>
      </c>
      <c r="B690" s="1">
        <v>45838</v>
      </c>
      <c r="C690">
        <v>2</v>
      </c>
      <c r="D690" s="16" t="s">
        <v>752</v>
      </c>
      <c r="E690" t="s">
        <v>67</v>
      </c>
      <c r="F690" s="6">
        <v>3001</v>
      </c>
      <c r="G690" s="6">
        <v>3</v>
      </c>
      <c r="H690" s="6">
        <v>8</v>
      </c>
      <c r="I690" s="2">
        <v>12456843</v>
      </c>
      <c r="J690" s="2">
        <v>0</v>
      </c>
      <c r="K690" s="2">
        <v>20273091</v>
      </c>
      <c r="L690" s="2">
        <v>160220</v>
      </c>
      <c r="M690" s="2">
        <v>17168227</v>
      </c>
      <c r="N690" s="2">
        <v>17168227</v>
      </c>
      <c r="O690" s="2">
        <v>0</v>
      </c>
      <c r="P690" s="2">
        <v>3099209</v>
      </c>
      <c r="Q690" s="5">
        <v>0.15290000000000001</v>
      </c>
      <c r="R690" t="s">
        <v>42</v>
      </c>
      <c r="S690" s="3">
        <v>1.58061738094107</v>
      </c>
      <c r="T690" s="3">
        <v>4.9262443502078703</v>
      </c>
      <c r="U690" s="3">
        <v>0.67914352829973301</v>
      </c>
      <c r="V690" s="3">
        <v>0.234489589376698</v>
      </c>
      <c r="W690" s="3">
        <v>0.22164524350190501</v>
      </c>
      <c r="X690" s="3">
        <v>0.44781009120850301</v>
      </c>
      <c r="Y690" s="3">
        <v>0.942498553663209</v>
      </c>
      <c r="Z690" s="3">
        <v>0.357123382127504</v>
      </c>
      <c r="AA690" s="3">
        <v>0</v>
      </c>
      <c r="AB690" s="3">
        <v>0</v>
      </c>
      <c r="AC690" s="3">
        <v>26.066552949424398</v>
      </c>
      <c r="AD690" s="3">
        <v>0</v>
      </c>
      <c r="AE690" s="3">
        <v>0</v>
      </c>
      <c r="AF690" s="3">
        <v>0</v>
      </c>
      <c r="AG690" s="3">
        <v>0</v>
      </c>
      <c r="AH690" s="2">
        <v>500000</v>
      </c>
      <c r="AI690" s="3">
        <v>0</v>
      </c>
      <c r="AJ690" s="3">
        <v>0</v>
      </c>
      <c r="AL690">
        <f t="shared" si="10"/>
        <v>1</v>
      </c>
    </row>
    <row r="691" spans="1:38" ht="14.45" customHeight="1" x14ac:dyDescent="0.25">
      <c r="A691">
        <v>95826</v>
      </c>
      <c r="B691" s="1">
        <v>45838</v>
      </c>
      <c r="C691">
        <v>3</v>
      </c>
      <c r="D691" s="16" t="s">
        <v>753</v>
      </c>
      <c r="E691" t="s">
        <v>67</v>
      </c>
      <c r="F691" s="6">
        <v>4902</v>
      </c>
      <c r="G691" s="6">
        <v>12</v>
      </c>
      <c r="H691" s="6">
        <v>0</v>
      </c>
      <c r="I691" s="2">
        <v>13624035</v>
      </c>
      <c r="J691" s="2">
        <v>0</v>
      </c>
      <c r="K691" s="2">
        <v>28377018</v>
      </c>
      <c r="L691" s="2">
        <v>4954</v>
      </c>
      <c r="M691" s="2">
        <v>22063000</v>
      </c>
      <c r="N691" s="2">
        <v>0</v>
      </c>
      <c r="O691" s="2">
        <v>0</v>
      </c>
      <c r="P691" s="2">
        <v>6394433</v>
      </c>
      <c r="Q691" s="5">
        <v>0.22189999999999999</v>
      </c>
      <c r="R691" t="s">
        <v>42</v>
      </c>
      <c r="S691" s="3">
        <v>3.4915578514979999E-2</v>
      </c>
      <c r="T691" s="3">
        <v>5.9663915355729102</v>
      </c>
      <c r="U691" s="3">
        <v>0.82813746895728402</v>
      </c>
      <c r="V691" s="3">
        <v>5.0006183924219201</v>
      </c>
      <c r="W691" s="3">
        <v>3.5199850851821801</v>
      </c>
      <c r="X691" s="3">
        <v>3.6004238098331398</v>
      </c>
      <c r="Y691" s="3">
        <v>10.654361379656301</v>
      </c>
      <c r="Z691" s="3">
        <v>5.9224797570011303</v>
      </c>
      <c r="AA691" s="3">
        <v>0</v>
      </c>
      <c r="AB691" s="3">
        <v>0</v>
      </c>
      <c r="AC691" s="3">
        <v>36.220514784182001</v>
      </c>
      <c r="AD691" s="3">
        <v>0</v>
      </c>
      <c r="AE691" s="3">
        <v>0</v>
      </c>
      <c r="AF691" s="3">
        <v>0</v>
      </c>
      <c r="AG691" s="3">
        <v>0</v>
      </c>
      <c r="AH691" s="2">
        <v>2010000</v>
      </c>
      <c r="AI691" s="3">
        <v>0</v>
      </c>
      <c r="AJ691" s="3">
        <v>0</v>
      </c>
      <c r="AL691">
        <f t="shared" si="10"/>
        <v>1</v>
      </c>
    </row>
    <row r="692" spans="1:38" ht="14.45" customHeight="1" x14ac:dyDescent="0.25">
      <c r="A692">
        <v>61560</v>
      </c>
      <c r="B692" s="1">
        <v>45838</v>
      </c>
      <c r="C692">
        <v>2</v>
      </c>
      <c r="D692" s="16" t="s">
        <v>754</v>
      </c>
      <c r="E692" t="s">
        <v>67</v>
      </c>
      <c r="F692" s="6">
        <v>1218</v>
      </c>
      <c r="G692" s="6">
        <v>2</v>
      </c>
      <c r="H692" s="6">
        <v>3</v>
      </c>
      <c r="I692" s="2">
        <v>6941175</v>
      </c>
      <c r="J692" s="2">
        <v>0</v>
      </c>
      <c r="K692" s="2">
        <v>10579101</v>
      </c>
      <c r="L692" s="2">
        <v>103190</v>
      </c>
      <c r="M692" s="2">
        <v>8419784</v>
      </c>
      <c r="N692" s="2">
        <v>8419784</v>
      </c>
      <c r="O692" s="2">
        <v>0</v>
      </c>
      <c r="P692" s="2">
        <v>2147534</v>
      </c>
      <c r="Q692" s="5">
        <v>0.2024</v>
      </c>
      <c r="R692" t="s">
        <v>42</v>
      </c>
      <c r="S692" s="3">
        <v>1.9508273907206299</v>
      </c>
      <c r="T692" s="3">
        <v>5.1248400029454304</v>
      </c>
      <c r="U692" s="3">
        <v>0.68077662347246504</v>
      </c>
      <c r="V692" s="3">
        <v>1.4998037075855299</v>
      </c>
      <c r="W692" s="3">
        <v>1.02802479407305</v>
      </c>
      <c r="X692" s="3">
        <v>1.80427665344844</v>
      </c>
      <c r="Y692" s="3">
        <v>4.8476066036672796</v>
      </c>
      <c r="Z692" s="3">
        <v>-0.537407091110083</v>
      </c>
      <c r="AA692" s="3">
        <v>0</v>
      </c>
      <c r="AB692" s="3">
        <v>0</v>
      </c>
      <c r="AC692" s="3">
        <v>22.7386051045358</v>
      </c>
      <c r="AD692" s="3">
        <v>0</v>
      </c>
      <c r="AE692" s="3">
        <v>0</v>
      </c>
      <c r="AF692" s="3">
        <v>0</v>
      </c>
      <c r="AG692" s="3">
        <v>0</v>
      </c>
      <c r="AH692" s="2">
        <v>500000</v>
      </c>
      <c r="AI692" s="3">
        <v>0</v>
      </c>
      <c r="AJ692" s="3">
        <v>0</v>
      </c>
      <c r="AL692">
        <f t="shared" si="10"/>
        <v>1</v>
      </c>
    </row>
    <row r="693" spans="1:38" ht="14.45" hidden="1" customHeight="1" x14ac:dyDescent="0.25">
      <c r="A693">
        <v>4271</v>
      </c>
      <c r="B693" s="1">
        <v>45838</v>
      </c>
      <c r="C693">
        <v>1</v>
      </c>
      <c r="D693" s="16" t="s">
        <v>755</v>
      </c>
      <c r="E693" t="s">
        <v>84</v>
      </c>
      <c r="F693" s="6">
        <v>20684</v>
      </c>
      <c r="G693" s="6">
        <v>43</v>
      </c>
      <c r="H693" s="6">
        <v>2</v>
      </c>
      <c r="I693" s="2">
        <v>163746357</v>
      </c>
      <c r="J693" s="2">
        <v>27446964</v>
      </c>
      <c r="K693" s="2">
        <v>237821752</v>
      </c>
      <c r="L693" s="2">
        <v>148533</v>
      </c>
      <c r="M693" s="2">
        <v>212394183</v>
      </c>
      <c r="N693" s="2">
        <v>197030735</v>
      </c>
      <c r="O693" s="2">
        <v>15363448</v>
      </c>
      <c r="P693" s="2">
        <v>23718638</v>
      </c>
      <c r="Q693" s="5">
        <v>9.9599999999999994E-2</v>
      </c>
      <c r="R693" t="s">
        <v>42</v>
      </c>
      <c r="S693" s="3">
        <v>0.12491119819855701</v>
      </c>
      <c r="T693" s="3">
        <v>3.1060110935521199</v>
      </c>
      <c r="U693" s="3">
        <v>0.892652368460505</v>
      </c>
      <c r="V693" s="3">
        <v>1.01770874817081</v>
      </c>
      <c r="W693" s="3">
        <v>0.38609408574506499</v>
      </c>
      <c r="X693" s="3">
        <v>1.0874177799265501</v>
      </c>
      <c r="Y693" s="3">
        <v>7.0259557062256297</v>
      </c>
      <c r="Z693" s="3">
        <v>1.6850883258979701</v>
      </c>
      <c r="AA693" s="3">
        <v>112.605652145794</v>
      </c>
      <c r="AB693" s="3">
        <v>115.718971721732</v>
      </c>
      <c r="AC693" s="3">
        <v>10.2021677142468</v>
      </c>
      <c r="AD693" s="3">
        <v>-1.7933112348188001</v>
      </c>
      <c r="AE693" s="3">
        <v>6.4600684633758796</v>
      </c>
      <c r="AF693" s="3">
        <v>0</v>
      </c>
      <c r="AG693" s="3">
        <v>7.0493086491728599E-2</v>
      </c>
      <c r="AH693" s="2">
        <v>51505535</v>
      </c>
      <c r="AI693" s="3">
        <v>2.2728792437407201</v>
      </c>
      <c r="AJ693" s="3">
        <v>2.2728792437407201</v>
      </c>
      <c r="AL693">
        <f t="shared" si="10"/>
        <v>1</v>
      </c>
    </row>
    <row r="694" spans="1:38" ht="14.45" hidden="1" customHeight="1" x14ac:dyDescent="0.25">
      <c r="A694">
        <v>20186</v>
      </c>
      <c r="B694" s="1">
        <v>45838</v>
      </c>
      <c r="C694">
        <v>1</v>
      </c>
      <c r="D694" s="16" t="s">
        <v>756</v>
      </c>
      <c r="E694" t="s">
        <v>88</v>
      </c>
      <c r="F694" s="6">
        <v>5950</v>
      </c>
      <c r="G694" s="6">
        <v>5</v>
      </c>
      <c r="H694" s="6">
        <v>0</v>
      </c>
      <c r="I694" s="2">
        <v>16966282</v>
      </c>
      <c r="J694" s="2">
        <v>0</v>
      </c>
      <c r="K694" s="2">
        <v>44485896</v>
      </c>
      <c r="L694" s="2">
        <v>360489</v>
      </c>
      <c r="M694" s="2">
        <v>35529584</v>
      </c>
      <c r="N694" s="2">
        <v>29418287</v>
      </c>
      <c r="O694" s="2">
        <v>6111297</v>
      </c>
      <c r="P694" s="2">
        <v>8770026</v>
      </c>
      <c r="Q694" s="5">
        <v>0.1971</v>
      </c>
      <c r="R694" t="s">
        <v>42</v>
      </c>
      <c r="S694" s="3">
        <v>1.62068894824553</v>
      </c>
      <c r="T694" s="3">
        <v>2.7850310129754399</v>
      </c>
      <c r="U694" s="3">
        <v>0.475683364506642</v>
      </c>
      <c r="V694" s="3">
        <v>0.34523179562853001</v>
      </c>
      <c r="W694" s="3">
        <v>0.27149731449707099</v>
      </c>
      <c r="X694" s="3">
        <v>0.168935067800948</v>
      </c>
      <c r="Y694" s="3">
        <v>0.66787715338586195</v>
      </c>
      <c r="Z694" s="3">
        <v>1.60774893939881E-3</v>
      </c>
      <c r="AA694" s="3">
        <v>0</v>
      </c>
      <c r="AB694" s="3">
        <v>0</v>
      </c>
      <c r="AC694" s="3">
        <v>30.45886948079</v>
      </c>
      <c r="AD694" s="3">
        <v>0</v>
      </c>
      <c r="AE694" s="3">
        <v>13.737605734635499</v>
      </c>
      <c r="AF694" s="3">
        <v>0</v>
      </c>
      <c r="AG694" s="3">
        <v>0</v>
      </c>
      <c r="AH694" s="2">
        <v>4500000</v>
      </c>
      <c r="AI694" s="3">
        <v>0</v>
      </c>
      <c r="AJ694" s="3">
        <v>0</v>
      </c>
      <c r="AL694">
        <f t="shared" si="10"/>
        <v>1</v>
      </c>
    </row>
    <row r="695" spans="1:38" ht="14.45" hidden="1" customHeight="1" x14ac:dyDescent="0.25">
      <c r="A695">
        <v>5422</v>
      </c>
      <c r="B695" s="1">
        <v>45838</v>
      </c>
      <c r="C695">
        <v>1</v>
      </c>
      <c r="D695" s="16" t="s">
        <v>757</v>
      </c>
      <c r="E695" t="s">
        <v>95</v>
      </c>
      <c r="F695" s="6">
        <v>9051</v>
      </c>
      <c r="G695" s="6">
        <v>33</v>
      </c>
      <c r="H695" s="6">
        <v>4</v>
      </c>
      <c r="I695" s="2">
        <v>44082826</v>
      </c>
      <c r="J695" s="2">
        <v>0</v>
      </c>
      <c r="K695" s="2">
        <v>112594296</v>
      </c>
      <c r="L695" s="2">
        <v>379930</v>
      </c>
      <c r="M695" s="2">
        <v>93834226</v>
      </c>
      <c r="N695" s="2">
        <v>89526015</v>
      </c>
      <c r="O695" s="2">
        <v>4308211</v>
      </c>
      <c r="P695" s="2">
        <v>17849285</v>
      </c>
      <c r="Q695" s="5">
        <v>0.1583</v>
      </c>
      <c r="R695" t="s">
        <v>42</v>
      </c>
      <c r="S695" s="3">
        <v>0.67486544789089498</v>
      </c>
      <c r="T695" s="3">
        <v>3.9376452959926098</v>
      </c>
      <c r="U695" s="3">
        <v>0.74968690152491302</v>
      </c>
      <c r="V695" s="3">
        <v>2.9326500075108601</v>
      </c>
      <c r="W695" s="3">
        <v>1.9418605331699901</v>
      </c>
      <c r="X695" s="3">
        <v>3.47685286782658</v>
      </c>
      <c r="Y695" s="3">
        <v>7.2428391389347002</v>
      </c>
      <c r="Z695" s="3">
        <v>2.2617208476417998</v>
      </c>
      <c r="AA695" s="3">
        <v>0</v>
      </c>
      <c r="AB695" s="3">
        <v>0</v>
      </c>
      <c r="AC695" s="3">
        <v>27.974359376073501</v>
      </c>
      <c r="AD695" s="3">
        <v>0</v>
      </c>
      <c r="AE695" s="3">
        <v>3.8263137237431599</v>
      </c>
      <c r="AF695" s="3">
        <v>0</v>
      </c>
      <c r="AG695" s="3">
        <v>0.23069271402187799</v>
      </c>
      <c r="AH695" s="2">
        <v>14000000</v>
      </c>
      <c r="AI695" s="3">
        <v>5.5610070655491199</v>
      </c>
      <c r="AJ695" s="3">
        <v>5.0751668764323101</v>
      </c>
      <c r="AL695">
        <f t="shared" si="10"/>
        <v>1</v>
      </c>
    </row>
    <row r="696" spans="1:38" ht="14.45" hidden="1" customHeight="1" x14ac:dyDescent="0.25">
      <c r="A696">
        <v>6871</v>
      </c>
      <c r="B696" s="1">
        <v>45838</v>
      </c>
      <c r="C696">
        <v>1</v>
      </c>
      <c r="D696" s="16" t="s">
        <v>758</v>
      </c>
      <c r="E696" t="s">
        <v>84</v>
      </c>
      <c r="F696" s="6">
        <v>2634</v>
      </c>
      <c r="G696" s="6">
        <v>3</v>
      </c>
      <c r="H696" s="6">
        <v>4</v>
      </c>
      <c r="I696" s="2">
        <v>17816815</v>
      </c>
      <c r="J696" s="2">
        <v>2648643</v>
      </c>
      <c r="K696" s="2">
        <v>41361271</v>
      </c>
      <c r="L696" s="2">
        <v>76690</v>
      </c>
      <c r="M696" s="2">
        <v>35630435</v>
      </c>
      <c r="N696" s="2">
        <v>33618264</v>
      </c>
      <c r="O696" s="2">
        <v>2012171</v>
      </c>
      <c r="P696" s="2">
        <v>5881096</v>
      </c>
      <c r="Q696" s="5">
        <v>0.1421</v>
      </c>
      <c r="R696" t="s">
        <v>42</v>
      </c>
      <c r="S696" s="3">
        <v>0.370829996979542</v>
      </c>
      <c r="T696" s="3">
        <v>2.4920655847350499</v>
      </c>
      <c r="U696" s="3">
        <v>0.84226740128104605</v>
      </c>
      <c r="V696" s="3">
        <v>2.8328576123173499</v>
      </c>
      <c r="W696" s="3">
        <v>1.3096167861651999</v>
      </c>
      <c r="X696" s="3">
        <v>1.2004502488239299</v>
      </c>
      <c r="Y696" s="3">
        <v>8.5821588357000103</v>
      </c>
      <c r="Z696" s="3">
        <v>0.57521591213610501</v>
      </c>
      <c r="AA696" s="3">
        <v>23.050329394384999</v>
      </c>
      <c r="AB696" s="3">
        <v>45.036554410946501</v>
      </c>
      <c r="AC696" s="3">
        <v>28.358923012786502</v>
      </c>
      <c r="AD696" s="3">
        <v>-7.1559450823452</v>
      </c>
      <c r="AE696" s="3">
        <v>4.8648674263418998</v>
      </c>
      <c r="AF696" s="3">
        <v>0</v>
      </c>
      <c r="AG696" s="3">
        <v>0</v>
      </c>
      <c r="AH696" s="2">
        <v>6000000</v>
      </c>
      <c r="AI696" s="3">
        <v>3.0606540005468399</v>
      </c>
      <c r="AJ696" s="3">
        <v>3.0623543638804702</v>
      </c>
      <c r="AL696">
        <f t="shared" si="10"/>
        <v>1</v>
      </c>
    </row>
    <row r="697" spans="1:38" ht="14.45" hidden="1" customHeight="1" x14ac:dyDescent="0.25">
      <c r="A697">
        <v>5741</v>
      </c>
      <c r="B697" s="1">
        <v>45838</v>
      </c>
      <c r="C697">
        <v>1</v>
      </c>
      <c r="D697" s="16" t="s">
        <v>759</v>
      </c>
      <c r="E697" t="s">
        <v>88</v>
      </c>
      <c r="F697" s="6">
        <v>2335</v>
      </c>
      <c r="G697" s="6">
        <v>5</v>
      </c>
      <c r="H697" s="6">
        <v>3</v>
      </c>
      <c r="I697" s="2">
        <v>15319585</v>
      </c>
      <c r="J697" s="2">
        <v>0</v>
      </c>
      <c r="K697" s="2">
        <v>36289912</v>
      </c>
      <c r="L697" s="2">
        <v>152032</v>
      </c>
      <c r="M697" s="2">
        <v>31177087</v>
      </c>
      <c r="N697" s="2">
        <v>29876702</v>
      </c>
      <c r="O697" s="2">
        <v>1300385</v>
      </c>
      <c r="P697" s="2">
        <v>5000697</v>
      </c>
      <c r="Q697" s="5">
        <v>0.13769999999999999</v>
      </c>
      <c r="R697" t="s">
        <v>42</v>
      </c>
      <c r="S697" s="3">
        <v>0.83787472397287699</v>
      </c>
      <c r="T697" s="3">
        <v>2.8560278680201798</v>
      </c>
      <c r="U697" s="3">
        <v>0.85983283311230496</v>
      </c>
      <c r="V697" s="3">
        <v>0.54192068518827397</v>
      </c>
      <c r="W697" s="3">
        <v>0.34062280407726497</v>
      </c>
      <c r="X697" s="3">
        <v>0.372346901042032</v>
      </c>
      <c r="Y697" s="3">
        <v>1.66016857250099</v>
      </c>
      <c r="Z697" s="3">
        <v>0.46779478940635699</v>
      </c>
      <c r="AA697" s="3">
        <v>0</v>
      </c>
      <c r="AB697" s="3">
        <v>0</v>
      </c>
      <c r="AC697" s="3">
        <v>20.4674814312033</v>
      </c>
      <c r="AD697" s="3">
        <v>0</v>
      </c>
      <c r="AE697" s="3">
        <v>3.58332365203862</v>
      </c>
      <c r="AF697" s="3">
        <v>0</v>
      </c>
      <c r="AG697" s="3">
        <v>0</v>
      </c>
      <c r="AH697" s="2">
        <v>2000000</v>
      </c>
      <c r="AI697" s="3">
        <v>0</v>
      </c>
      <c r="AJ697" s="3">
        <v>0</v>
      </c>
      <c r="AL697">
        <f t="shared" si="10"/>
        <v>1</v>
      </c>
    </row>
    <row r="698" spans="1:38" ht="14.45" hidden="1" customHeight="1" x14ac:dyDescent="0.25">
      <c r="A698">
        <v>15143</v>
      </c>
      <c r="B698" s="1">
        <v>45838</v>
      </c>
      <c r="C698">
        <v>1</v>
      </c>
      <c r="D698" s="16" t="s">
        <v>760</v>
      </c>
      <c r="E698" t="s">
        <v>55</v>
      </c>
      <c r="F698" s="6">
        <v>11735</v>
      </c>
      <c r="G698" s="6">
        <v>47</v>
      </c>
      <c r="H698" s="6">
        <v>2</v>
      </c>
      <c r="I698" s="2">
        <v>85143318</v>
      </c>
      <c r="J698" s="2">
        <v>0</v>
      </c>
      <c r="K698" s="2">
        <v>152023252</v>
      </c>
      <c r="L698" s="2">
        <v>642648</v>
      </c>
      <c r="M698" s="2">
        <v>132871102</v>
      </c>
      <c r="N698" s="2">
        <v>130253179</v>
      </c>
      <c r="O698" s="2">
        <v>2617923</v>
      </c>
      <c r="P698" s="2">
        <v>19655765</v>
      </c>
      <c r="Q698" s="5">
        <v>0.1293</v>
      </c>
      <c r="R698" t="s">
        <v>42</v>
      </c>
      <c r="S698" s="3">
        <v>0.84546014053165996</v>
      </c>
      <c r="T698" s="3">
        <v>3.8285406498211199</v>
      </c>
      <c r="U698" s="3">
        <v>0.82005890250049696</v>
      </c>
      <c r="V698" s="3">
        <v>1.01559114715262</v>
      </c>
      <c r="W698" s="3">
        <v>0.46509228122869301</v>
      </c>
      <c r="X698" s="3">
        <v>0.23553815462066</v>
      </c>
      <c r="Y698" s="3">
        <v>4.3992589451491702</v>
      </c>
      <c r="Z698" s="3">
        <v>0.58123405525045702</v>
      </c>
      <c r="AA698" s="3">
        <v>0</v>
      </c>
      <c r="AB698" s="3">
        <v>0</v>
      </c>
      <c r="AC698" s="3">
        <v>24.815001326244499</v>
      </c>
      <c r="AD698" s="3">
        <v>0</v>
      </c>
      <c r="AE698" s="3">
        <v>1.7220543341619901</v>
      </c>
      <c r="AF698" s="3">
        <v>0</v>
      </c>
      <c r="AG698" s="3">
        <v>-8.3746168108949206</v>
      </c>
      <c r="AH698" s="2">
        <v>10000000</v>
      </c>
      <c r="AI698" s="3">
        <v>0</v>
      </c>
      <c r="AJ698" s="3">
        <v>0</v>
      </c>
      <c r="AL698">
        <f t="shared" si="10"/>
        <v>1</v>
      </c>
    </row>
    <row r="699" spans="1:38" ht="14.45" hidden="1" customHeight="1" x14ac:dyDescent="0.25">
      <c r="A699">
        <v>22314</v>
      </c>
      <c r="B699" s="1">
        <v>45838</v>
      </c>
      <c r="C699">
        <v>1</v>
      </c>
      <c r="D699" s="16" t="s">
        <v>761</v>
      </c>
      <c r="E699" t="s">
        <v>69</v>
      </c>
      <c r="F699" s="6">
        <v>2031</v>
      </c>
      <c r="G699" s="6">
        <v>3</v>
      </c>
      <c r="H699" s="6">
        <v>0</v>
      </c>
      <c r="I699" s="2">
        <v>1640018</v>
      </c>
      <c r="J699" s="2">
        <v>0</v>
      </c>
      <c r="K699" s="2">
        <v>2938660</v>
      </c>
      <c r="L699" s="2">
        <v>185338</v>
      </c>
      <c r="M699" s="2">
        <v>2046251</v>
      </c>
      <c r="N699" s="2">
        <v>2046251</v>
      </c>
      <c r="O699" s="2">
        <v>0</v>
      </c>
      <c r="P699" s="2">
        <v>889135</v>
      </c>
      <c r="Q699" s="5">
        <v>0.30259999999999998</v>
      </c>
      <c r="R699" t="s">
        <v>42</v>
      </c>
      <c r="S699" s="3">
        <v>12.613776347042499</v>
      </c>
      <c r="T699" s="3">
        <v>6.0317968053466497</v>
      </c>
      <c r="U699" s="3">
        <v>1.30917517836877</v>
      </c>
      <c r="V699" s="3">
        <v>6.5359648491662901</v>
      </c>
      <c r="W699" s="3">
        <v>5.7207298944279898</v>
      </c>
      <c r="X699" s="3">
        <v>2.6706414197893</v>
      </c>
      <c r="Y699" s="3">
        <v>12.055649592019201</v>
      </c>
      <c r="Z699" s="3">
        <v>-0.33392004588729501</v>
      </c>
      <c r="AA699" s="3">
        <v>0</v>
      </c>
      <c r="AB699" s="3">
        <v>0</v>
      </c>
      <c r="AC699" s="3">
        <v>43.307391804427901</v>
      </c>
      <c r="AD699" s="3">
        <v>0</v>
      </c>
      <c r="AE699" s="3">
        <v>0</v>
      </c>
      <c r="AF699" s="3">
        <v>0</v>
      </c>
      <c r="AG699" s="3">
        <v>0</v>
      </c>
      <c r="AH699" s="2">
        <v>150000</v>
      </c>
      <c r="AI699" s="3">
        <v>0</v>
      </c>
      <c r="AJ699" s="3">
        <v>0</v>
      </c>
      <c r="AL699">
        <f t="shared" si="10"/>
        <v>1</v>
      </c>
    </row>
    <row r="700" spans="1:38" ht="14.45" hidden="1" customHeight="1" x14ac:dyDescent="0.25">
      <c r="A700">
        <v>4240</v>
      </c>
      <c r="B700" s="1">
        <v>45838</v>
      </c>
      <c r="C700">
        <v>1</v>
      </c>
      <c r="D700" s="16" t="s">
        <v>762</v>
      </c>
      <c r="E700" t="s">
        <v>59</v>
      </c>
      <c r="F700" s="6">
        <v>11012</v>
      </c>
      <c r="G700" s="6">
        <v>29</v>
      </c>
      <c r="H700" s="6">
        <v>3</v>
      </c>
      <c r="I700" s="2">
        <v>80435713</v>
      </c>
      <c r="J700" s="2">
        <v>3588440</v>
      </c>
      <c r="K700" s="2">
        <v>126909090</v>
      </c>
      <c r="L700" s="2">
        <v>591508</v>
      </c>
      <c r="M700" s="2">
        <v>116606095</v>
      </c>
      <c r="N700" s="2">
        <v>111492694</v>
      </c>
      <c r="O700" s="2">
        <v>5113401</v>
      </c>
      <c r="P700" s="2">
        <v>12498203</v>
      </c>
      <c r="Q700" s="5">
        <v>9.8500000000000004E-2</v>
      </c>
      <c r="R700" t="s">
        <v>42</v>
      </c>
      <c r="S700" s="3">
        <v>0.93217593790956998</v>
      </c>
      <c r="T700" s="3">
        <v>3.8292655002096398</v>
      </c>
      <c r="U700" s="3">
        <v>0.75442520373960698</v>
      </c>
      <c r="V700" s="3">
        <v>2.6979508467836899</v>
      </c>
      <c r="W700" s="3">
        <v>1.25116439261252</v>
      </c>
      <c r="X700" s="3">
        <v>0.66822059499864195</v>
      </c>
      <c r="Y700" s="3">
        <v>17.363424165858099</v>
      </c>
      <c r="Z700" s="3">
        <v>1.1520616203785501</v>
      </c>
      <c r="AA700" s="3">
        <v>28.711647586457001</v>
      </c>
      <c r="AB700" s="3">
        <v>28.711647586457001</v>
      </c>
      <c r="AC700" s="3">
        <v>13.5864066159485</v>
      </c>
      <c r="AD700" s="3">
        <v>-18.651617356511199</v>
      </c>
      <c r="AE700" s="3">
        <v>4.0291841979167904</v>
      </c>
      <c r="AF700" s="3">
        <v>0</v>
      </c>
      <c r="AG700" s="3">
        <v>0</v>
      </c>
      <c r="AH700" s="2">
        <v>20792000</v>
      </c>
      <c r="AI700" s="3">
        <v>0.520074765948353</v>
      </c>
      <c r="AJ700" s="3">
        <v>0.520074765948353</v>
      </c>
      <c r="AL700">
        <f t="shared" si="10"/>
        <v>1</v>
      </c>
    </row>
    <row r="701" spans="1:38" ht="14.45" hidden="1" customHeight="1" x14ac:dyDescent="0.25">
      <c r="A701">
        <v>20656</v>
      </c>
      <c r="B701" s="1">
        <v>45838</v>
      </c>
      <c r="C701">
        <v>1</v>
      </c>
      <c r="D701" s="16" t="s">
        <v>763</v>
      </c>
      <c r="E701" t="s">
        <v>113</v>
      </c>
      <c r="F701" s="6">
        <v>280</v>
      </c>
      <c r="G701" s="6">
        <v>0</v>
      </c>
      <c r="H701" s="6">
        <v>0</v>
      </c>
      <c r="I701" s="2">
        <v>851823</v>
      </c>
      <c r="J701" s="2">
        <v>0</v>
      </c>
      <c r="K701" s="2">
        <v>2645294</v>
      </c>
      <c r="L701" s="2">
        <v>3028</v>
      </c>
      <c r="M701" s="2">
        <v>1815577</v>
      </c>
      <c r="N701" s="2">
        <v>1815577</v>
      </c>
      <c r="O701" s="2">
        <v>0</v>
      </c>
      <c r="P701" s="2">
        <v>787927</v>
      </c>
      <c r="Q701" s="5">
        <v>0.2979</v>
      </c>
      <c r="R701" t="s">
        <v>42</v>
      </c>
      <c r="S701" s="3">
        <v>0.228934855634194</v>
      </c>
      <c r="T701" s="3">
        <v>2.2592573831112901</v>
      </c>
      <c r="U701" s="3">
        <v>0.90145153941287504</v>
      </c>
      <c r="V701" s="3">
        <v>0.55938851146306201</v>
      </c>
      <c r="W701" s="3">
        <v>0</v>
      </c>
      <c r="X701" s="3">
        <v>2.5090893295907701</v>
      </c>
      <c r="Y701" s="3">
        <v>0.60475145540132502</v>
      </c>
      <c r="Z701" s="3">
        <v>-0.35510903928917298</v>
      </c>
      <c r="AA701" s="3">
        <v>0</v>
      </c>
      <c r="AB701" s="3">
        <v>0</v>
      </c>
      <c r="AC701" s="3">
        <v>27.049998979319501</v>
      </c>
      <c r="AD701" s="3">
        <v>0</v>
      </c>
      <c r="AE701" s="3">
        <v>0</v>
      </c>
      <c r="AF701" s="3">
        <v>1.51211925782163</v>
      </c>
      <c r="AG701" s="3">
        <v>0</v>
      </c>
      <c r="AH701" s="2">
        <v>60000</v>
      </c>
      <c r="AI701" s="3">
        <v>0</v>
      </c>
      <c r="AJ701" s="3">
        <v>0</v>
      </c>
      <c r="AL701">
        <f t="shared" si="10"/>
        <v>1</v>
      </c>
    </row>
    <row r="702" spans="1:38" ht="14.45" customHeight="1" x14ac:dyDescent="0.25">
      <c r="A702">
        <v>97068</v>
      </c>
      <c r="B702" s="1">
        <v>45838</v>
      </c>
      <c r="C702">
        <v>3</v>
      </c>
      <c r="D702" s="16" t="s">
        <v>764</v>
      </c>
      <c r="E702" t="s">
        <v>71</v>
      </c>
      <c r="F702" s="6">
        <v>33933</v>
      </c>
      <c r="G702" s="6">
        <v>112</v>
      </c>
      <c r="H702" s="6">
        <v>2</v>
      </c>
      <c r="I702" s="2">
        <v>716624503</v>
      </c>
      <c r="J702" s="2">
        <v>323653298</v>
      </c>
      <c r="K702" s="2">
        <v>884919886</v>
      </c>
      <c r="L702" s="2">
        <v>573044</v>
      </c>
      <c r="M702" s="2">
        <v>767874807</v>
      </c>
      <c r="N702" s="2">
        <v>0</v>
      </c>
      <c r="O702" s="2">
        <v>0</v>
      </c>
      <c r="P702" s="2">
        <v>110999305</v>
      </c>
      <c r="Q702" s="5">
        <v>0.12540000000000001</v>
      </c>
      <c r="R702" t="s">
        <v>42</v>
      </c>
      <c r="S702" s="3">
        <v>0.12951319301688699</v>
      </c>
      <c r="T702" s="3">
        <v>3.1219547031402102</v>
      </c>
      <c r="U702" s="3">
        <v>0.85773688641351298</v>
      </c>
      <c r="V702" s="3">
        <v>1.5033828671638401</v>
      </c>
      <c r="W702" s="3">
        <v>0.51110323253906398</v>
      </c>
      <c r="X702" s="3">
        <v>0.52733432699830496</v>
      </c>
      <c r="Y702" s="3">
        <v>9.7060157268552292</v>
      </c>
      <c r="Z702" s="3">
        <v>1.44122974463669</v>
      </c>
      <c r="AA702" s="3">
        <v>289.99938242856598</v>
      </c>
      <c r="AB702" s="3">
        <v>291.58137341490601</v>
      </c>
      <c r="AC702" s="3">
        <v>13.9808566806239</v>
      </c>
      <c r="AD702" s="3">
        <v>-5.3793129605631297E-3</v>
      </c>
      <c r="AE702" s="3">
        <v>0</v>
      </c>
      <c r="AF702" s="3">
        <v>0</v>
      </c>
      <c r="AG702" s="3">
        <v>0</v>
      </c>
      <c r="AH702" s="2">
        <v>208435081</v>
      </c>
      <c r="AI702" s="3">
        <v>4.5045327085606497E-2</v>
      </c>
      <c r="AJ702" s="3">
        <v>1.3862591301810401</v>
      </c>
      <c r="AL702">
        <f t="shared" si="10"/>
        <v>1</v>
      </c>
    </row>
    <row r="703" spans="1:38" ht="14.45" customHeight="1" x14ac:dyDescent="0.25">
      <c r="A703">
        <v>68746</v>
      </c>
      <c r="B703" s="1">
        <v>45838</v>
      </c>
      <c r="C703">
        <v>2</v>
      </c>
      <c r="D703" s="16" t="s">
        <v>765</v>
      </c>
      <c r="E703" t="s">
        <v>88</v>
      </c>
      <c r="F703" s="6">
        <v>3543</v>
      </c>
      <c r="G703" s="6">
        <v>14</v>
      </c>
      <c r="H703" s="6">
        <v>2</v>
      </c>
      <c r="I703" s="2">
        <v>33526231</v>
      </c>
      <c r="J703" s="2">
        <v>22204449</v>
      </c>
      <c r="K703" s="2">
        <v>78684640</v>
      </c>
      <c r="L703" s="2">
        <v>157433</v>
      </c>
      <c r="M703" s="2">
        <v>68590203</v>
      </c>
      <c r="N703" s="2">
        <v>59251209</v>
      </c>
      <c r="O703" s="2">
        <v>9338994</v>
      </c>
      <c r="P703" s="2">
        <v>11422812</v>
      </c>
      <c r="Q703" s="5">
        <v>0.14510000000000001</v>
      </c>
      <c r="R703" t="s">
        <v>42</v>
      </c>
      <c r="S703" s="3">
        <v>0.400161962995573</v>
      </c>
      <c r="T703" s="3">
        <v>2.2504646396043801</v>
      </c>
      <c r="U703" s="3">
        <v>0.87981933371996002</v>
      </c>
      <c r="V703" s="3">
        <v>0.23832980211822799</v>
      </c>
      <c r="W703" s="3">
        <v>0.22014404183995501</v>
      </c>
      <c r="X703" s="3">
        <v>0.61076355406606897</v>
      </c>
      <c r="Y703" s="3">
        <v>0.69950376492233302</v>
      </c>
      <c r="Z703" s="3">
        <v>9.1045882572522404E-4</v>
      </c>
      <c r="AA703" s="3">
        <v>194.38689002322701</v>
      </c>
      <c r="AB703" s="3">
        <v>194.38689002322701</v>
      </c>
      <c r="AC703" s="3">
        <v>22.912902696129802</v>
      </c>
      <c r="AD703" s="3">
        <v>-19.463928846942402</v>
      </c>
      <c r="AE703" s="3">
        <v>11.868890802576001</v>
      </c>
      <c r="AF703" s="3">
        <v>0</v>
      </c>
      <c r="AG703" s="3">
        <v>-4.9151995147954803</v>
      </c>
      <c r="AH703" s="2">
        <v>15504886</v>
      </c>
      <c r="AI703" s="3">
        <v>4.0708014804060504</v>
      </c>
      <c r="AJ703" s="3">
        <v>4.0708014804060504</v>
      </c>
      <c r="AL703">
        <f t="shared" si="10"/>
        <v>1</v>
      </c>
    </row>
    <row r="704" spans="1:38" ht="14.45" customHeight="1" x14ac:dyDescent="0.25">
      <c r="A704">
        <v>63805</v>
      </c>
      <c r="B704" s="1">
        <v>45838</v>
      </c>
      <c r="C704">
        <v>2</v>
      </c>
      <c r="D704" s="16" t="s">
        <v>766</v>
      </c>
      <c r="E704" t="s">
        <v>84</v>
      </c>
      <c r="F704" s="6">
        <v>55338</v>
      </c>
      <c r="G704" s="6">
        <v>174</v>
      </c>
      <c r="H704" s="6">
        <v>13</v>
      </c>
      <c r="I704" s="2">
        <v>696690951</v>
      </c>
      <c r="J704" s="2">
        <v>148399651</v>
      </c>
      <c r="K704" s="2">
        <v>933725235</v>
      </c>
      <c r="L704" s="2">
        <v>2839876</v>
      </c>
      <c r="M704" s="2">
        <v>815554623</v>
      </c>
      <c r="N704" s="2">
        <v>774448386</v>
      </c>
      <c r="O704" s="2">
        <v>41106237</v>
      </c>
      <c r="P704" s="2">
        <v>96623011</v>
      </c>
      <c r="Q704" s="5">
        <v>0.10340000000000001</v>
      </c>
      <c r="R704" t="s">
        <v>42</v>
      </c>
      <c r="S704" s="3">
        <v>0.60828943966583504</v>
      </c>
      <c r="T704" s="3">
        <v>2.7533530246721898</v>
      </c>
      <c r="U704" s="3">
        <v>0.84073991128451298</v>
      </c>
      <c r="V704" s="3">
        <v>0.42767040331488398</v>
      </c>
      <c r="W704" s="3">
        <v>0.33079473713445701</v>
      </c>
      <c r="X704" s="3">
        <v>0.54054125356366201</v>
      </c>
      <c r="Y704" s="3">
        <v>3.08367641327178</v>
      </c>
      <c r="Z704" s="3">
        <v>0.55388669268441704</v>
      </c>
      <c r="AA704" s="3">
        <v>149.62297956125599</v>
      </c>
      <c r="AB704" s="3">
        <v>153.58624148030299</v>
      </c>
      <c r="AC704" s="3">
        <v>11.7657261346267</v>
      </c>
      <c r="AD704" s="3">
        <v>-1.57319771374129</v>
      </c>
      <c r="AE704" s="3">
        <v>4.4023911381167702</v>
      </c>
      <c r="AF704" s="3">
        <v>2.1419577462742598</v>
      </c>
      <c r="AG704" s="3">
        <v>-3.54521760867088</v>
      </c>
      <c r="AH704" s="2">
        <v>79500000</v>
      </c>
      <c r="AI704" s="3">
        <v>7.1711633991617196</v>
      </c>
      <c r="AJ704" s="3">
        <v>13.7495021760396</v>
      </c>
      <c r="AL704">
        <f t="shared" si="10"/>
        <v>1</v>
      </c>
    </row>
    <row r="705" spans="1:38" ht="14.45" hidden="1" customHeight="1" x14ac:dyDescent="0.25">
      <c r="A705">
        <v>7989</v>
      </c>
      <c r="B705" s="1">
        <v>45838</v>
      </c>
      <c r="C705">
        <v>1</v>
      </c>
      <c r="D705" s="16" t="s">
        <v>767</v>
      </c>
      <c r="E705" t="s">
        <v>768</v>
      </c>
      <c r="F705" s="6">
        <v>3380</v>
      </c>
      <c r="G705" s="6">
        <v>5</v>
      </c>
      <c r="H705" s="6">
        <v>0</v>
      </c>
      <c r="I705" s="2">
        <v>11302823</v>
      </c>
      <c r="J705" s="2">
        <v>0</v>
      </c>
      <c r="K705" s="2">
        <v>32936726</v>
      </c>
      <c r="L705" s="2">
        <v>268505</v>
      </c>
      <c r="M705" s="2">
        <v>26440014</v>
      </c>
      <c r="N705" s="2">
        <v>26269148</v>
      </c>
      <c r="O705" s="2">
        <v>170866</v>
      </c>
      <c r="P705" s="2">
        <v>6418354</v>
      </c>
      <c r="Q705" s="5">
        <v>0.1948</v>
      </c>
      <c r="R705" t="s">
        <v>42</v>
      </c>
      <c r="S705" s="3">
        <v>1.63042920538004</v>
      </c>
      <c r="T705" s="3">
        <v>3.65266420226467</v>
      </c>
      <c r="U705" s="3">
        <v>0.52731164543848996</v>
      </c>
      <c r="V705" s="3">
        <v>0.45699202756691798</v>
      </c>
      <c r="W705" s="3">
        <v>0.21038991763385101</v>
      </c>
      <c r="X705" s="3">
        <v>1.01141989041145</v>
      </c>
      <c r="Y705" s="3">
        <v>0.80477019497522295</v>
      </c>
      <c r="Z705" s="3">
        <v>0.268885137840636</v>
      </c>
      <c r="AA705" s="3">
        <v>0</v>
      </c>
      <c r="AB705" s="3">
        <v>0</v>
      </c>
      <c r="AC705" s="3">
        <v>17.671956830196201</v>
      </c>
      <c r="AD705" s="3">
        <v>0</v>
      </c>
      <c r="AE705" s="3">
        <v>0.51877044488271196</v>
      </c>
      <c r="AF705" s="3">
        <v>0</v>
      </c>
      <c r="AG705" s="3">
        <v>-5.4203772493695404</v>
      </c>
      <c r="AH705" s="2">
        <v>2000000</v>
      </c>
      <c r="AI705" s="3">
        <v>0</v>
      </c>
      <c r="AJ705" s="3">
        <v>0</v>
      </c>
      <c r="AL705">
        <f t="shared" si="10"/>
        <v>1</v>
      </c>
    </row>
    <row r="706" spans="1:38" ht="14.45" hidden="1" customHeight="1" x14ac:dyDescent="0.25">
      <c r="A706">
        <v>5524</v>
      </c>
      <c r="B706" s="1">
        <v>45838</v>
      </c>
      <c r="C706">
        <v>1</v>
      </c>
      <c r="D706" s="16" t="s">
        <v>769</v>
      </c>
      <c r="E706" t="s">
        <v>88</v>
      </c>
      <c r="F706" s="6">
        <v>519</v>
      </c>
      <c r="G706" s="6">
        <v>0</v>
      </c>
      <c r="H706" s="6">
        <v>1</v>
      </c>
      <c r="I706" s="2">
        <v>1389126</v>
      </c>
      <c r="J706" s="2">
        <v>0</v>
      </c>
      <c r="K706" s="2">
        <v>3350682</v>
      </c>
      <c r="L706" s="2">
        <v>11705</v>
      </c>
      <c r="M706" s="2">
        <v>3059686</v>
      </c>
      <c r="N706" s="2">
        <v>3059686</v>
      </c>
      <c r="O706" s="2">
        <v>0</v>
      </c>
      <c r="P706" s="2">
        <v>289967</v>
      </c>
      <c r="Q706" s="5">
        <v>8.6499999999999994E-2</v>
      </c>
      <c r="R706" t="s">
        <v>42</v>
      </c>
      <c r="S706" s="3">
        <v>0.69866373472624399</v>
      </c>
      <c r="T706" s="3">
        <v>1.4114738432355001</v>
      </c>
      <c r="U706" s="3">
        <v>0.64166632363232201</v>
      </c>
      <c r="V706" s="3">
        <v>0.74860019897403096</v>
      </c>
      <c r="W706" s="3">
        <v>0</v>
      </c>
      <c r="X706" s="3">
        <v>2.5086277270744302</v>
      </c>
      <c r="Y706" s="3">
        <v>3.5862701617770298</v>
      </c>
      <c r="Z706" s="3">
        <v>0</v>
      </c>
      <c r="AA706" s="3">
        <v>0</v>
      </c>
      <c r="AB706" s="3">
        <v>0</v>
      </c>
      <c r="AC706" s="3">
        <v>50.279584872572201</v>
      </c>
      <c r="AD706" s="3">
        <v>0</v>
      </c>
      <c r="AE706" s="3">
        <v>0</v>
      </c>
      <c r="AF706" s="3">
        <v>0</v>
      </c>
      <c r="AG706" s="3">
        <v>0.183814020216094</v>
      </c>
      <c r="AH706" s="2">
        <v>0</v>
      </c>
      <c r="AI706" s="3">
        <v>0</v>
      </c>
      <c r="AJ706" s="3">
        <v>0</v>
      </c>
      <c r="AL706">
        <f t="shared" si="10"/>
        <v>1</v>
      </c>
    </row>
    <row r="707" spans="1:38" ht="14.45" hidden="1" customHeight="1" x14ac:dyDescent="0.25">
      <c r="A707">
        <v>20558</v>
      </c>
      <c r="B707" s="1">
        <v>45838</v>
      </c>
      <c r="C707">
        <v>1</v>
      </c>
      <c r="D707" s="16" t="s">
        <v>770</v>
      </c>
      <c r="E707" t="s">
        <v>59</v>
      </c>
      <c r="F707" s="6">
        <v>13589</v>
      </c>
      <c r="G707" s="6">
        <v>49</v>
      </c>
      <c r="H707" s="6">
        <v>1</v>
      </c>
      <c r="I707" s="2">
        <v>132700330</v>
      </c>
      <c r="J707" s="2">
        <v>24350698</v>
      </c>
      <c r="K707" s="2">
        <v>198124465</v>
      </c>
      <c r="L707" s="2">
        <v>455813</v>
      </c>
      <c r="M707" s="2">
        <v>159381801</v>
      </c>
      <c r="N707" s="2">
        <v>152920221</v>
      </c>
      <c r="O707" s="2">
        <v>6461580</v>
      </c>
      <c r="P707" s="2">
        <v>29245591</v>
      </c>
      <c r="Q707" s="5">
        <v>0.1474</v>
      </c>
      <c r="R707" t="s">
        <v>42</v>
      </c>
      <c r="S707" s="3">
        <v>0.46012793018772302</v>
      </c>
      <c r="T707" s="3">
        <v>3.8733863584186801</v>
      </c>
      <c r="U707" s="3">
        <v>0.87436973451654898</v>
      </c>
      <c r="V707" s="3">
        <v>1.83346718127981</v>
      </c>
      <c r="W707" s="3">
        <v>0.46735452730223098</v>
      </c>
      <c r="X707" s="3">
        <v>1.0856031782287201</v>
      </c>
      <c r="Y707" s="3">
        <v>8.31926084174534</v>
      </c>
      <c r="Z707" s="3">
        <v>0.98088289616031399</v>
      </c>
      <c r="AA707" s="3">
        <v>81.536516051257095</v>
      </c>
      <c r="AB707" s="3">
        <v>83.262800194395098</v>
      </c>
      <c r="AC707" s="3">
        <v>17.8037815774039</v>
      </c>
      <c r="AD707" s="3">
        <v>0</v>
      </c>
      <c r="AE707" s="3">
        <v>3.26137410642345</v>
      </c>
      <c r="AF707" s="3">
        <v>4.2902324051701504</v>
      </c>
      <c r="AG707" s="3">
        <v>9.3689335941270595E-3</v>
      </c>
      <c r="AH707" s="2">
        <v>32505000</v>
      </c>
      <c r="AI707" s="3">
        <v>0.32132706772791803</v>
      </c>
      <c r="AJ707" s="3">
        <v>0.32132706772791803</v>
      </c>
      <c r="AL707">
        <f t="shared" si="10"/>
        <v>1</v>
      </c>
    </row>
    <row r="708" spans="1:38" ht="14.45" hidden="1" customHeight="1" x14ac:dyDescent="0.25">
      <c r="A708">
        <v>18405</v>
      </c>
      <c r="B708" s="1">
        <v>45838</v>
      </c>
      <c r="C708">
        <v>1</v>
      </c>
      <c r="D708" s="16" t="s">
        <v>771</v>
      </c>
      <c r="E708" t="s">
        <v>71</v>
      </c>
      <c r="F708" s="6">
        <v>536</v>
      </c>
      <c r="G708" s="6">
        <v>1</v>
      </c>
      <c r="H708" s="6">
        <v>1</v>
      </c>
      <c r="I708" s="2">
        <v>2254580</v>
      </c>
      <c r="J708" s="2">
        <v>0</v>
      </c>
      <c r="K708" s="2">
        <v>3778716</v>
      </c>
      <c r="L708" s="2">
        <v>-12424</v>
      </c>
      <c r="M708" s="2">
        <v>3464567</v>
      </c>
      <c r="N708" s="2">
        <v>3379994</v>
      </c>
      <c r="O708" s="2">
        <v>84573</v>
      </c>
      <c r="P708" s="2">
        <v>285085</v>
      </c>
      <c r="Q708" s="5">
        <v>7.5399999999999995E-2</v>
      </c>
      <c r="R708" t="s">
        <v>42</v>
      </c>
      <c r="S708" s="3">
        <v>-0.65757786507374505</v>
      </c>
      <c r="T708" s="3">
        <v>5.0706642150402397</v>
      </c>
      <c r="U708" s="3">
        <v>0.93984743209756605</v>
      </c>
      <c r="V708" s="3">
        <v>0.204339610925316</v>
      </c>
      <c r="W708" s="3">
        <v>0.204339610925316</v>
      </c>
      <c r="X708" s="3">
        <v>0.60769633368521003</v>
      </c>
      <c r="Y708" s="3">
        <v>1.6160092603960201</v>
      </c>
      <c r="Z708" s="3">
        <v>4.6158163354788897</v>
      </c>
      <c r="AA708" s="3">
        <v>0</v>
      </c>
      <c r="AB708" s="3">
        <v>0</v>
      </c>
      <c r="AC708" s="3">
        <v>20.243940005017599</v>
      </c>
      <c r="AD708" s="3">
        <v>0</v>
      </c>
      <c r="AE708" s="3">
        <v>2.2381412098712898</v>
      </c>
      <c r="AF708" s="3">
        <v>0</v>
      </c>
      <c r="AG708" s="3">
        <v>0</v>
      </c>
      <c r="AH708" s="2">
        <v>0</v>
      </c>
      <c r="AI708" s="3">
        <v>0</v>
      </c>
      <c r="AJ708" s="3">
        <v>0</v>
      </c>
      <c r="AL708">
        <f t="shared" ref="AL708:AL771" si="11">IF(L708&gt;0,1,0)</f>
        <v>0</v>
      </c>
    </row>
    <row r="709" spans="1:38" ht="14.45" hidden="1" customHeight="1" x14ac:dyDescent="0.25">
      <c r="A709">
        <v>5127</v>
      </c>
      <c r="B709" s="1">
        <v>45838</v>
      </c>
      <c r="C709">
        <v>1</v>
      </c>
      <c r="D709" s="16" t="s">
        <v>772</v>
      </c>
      <c r="E709" t="s">
        <v>43</v>
      </c>
      <c r="F709" s="6">
        <v>271</v>
      </c>
      <c r="G709" s="6">
        <v>0</v>
      </c>
      <c r="H709" s="6">
        <v>0</v>
      </c>
      <c r="I709" s="2">
        <v>193288</v>
      </c>
      <c r="J709" s="2">
        <v>0</v>
      </c>
      <c r="K709" s="2">
        <v>946066</v>
      </c>
      <c r="L709" s="2">
        <v>-66</v>
      </c>
      <c r="M709" s="2">
        <v>481214</v>
      </c>
      <c r="N709" s="2">
        <v>481214</v>
      </c>
      <c r="O709" s="2">
        <v>0</v>
      </c>
      <c r="P709" s="2">
        <v>464852</v>
      </c>
      <c r="Q709" s="5">
        <v>0.4914</v>
      </c>
      <c r="R709" t="s">
        <v>42</v>
      </c>
      <c r="S709" s="3">
        <v>-1.39525149408181E-2</v>
      </c>
      <c r="T709" s="3">
        <v>2.8691444360118599</v>
      </c>
      <c r="U709" s="3">
        <v>1.0048540119143901</v>
      </c>
      <c r="V709" s="3">
        <v>1.5060427962418801</v>
      </c>
      <c r="W709" s="3">
        <v>0.51994950540126605</v>
      </c>
      <c r="X709" s="3">
        <v>0.51736269194155904</v>
      </c>
      <c r="Y709" s="3">
        <v>0.62622081866916801</v>
      </c>
      <c r="Z709" s="3">
        <v>0</v>
      </c>
      <c r="AA709" s="3">
        <v>0</v>
      </c>
      <c r="AB709" s="3">
        <v>0</v>
      </c>
      <c r="AC709" s="3">
        <v>56.303048624514602</v>
      </c>
      <c r="AD709" s="3">
        <v>0</v>
      </c>
      <c r="AE709" s="3">
        <v>0</v>
      </c>
      <c r="AF709" s="3">
        <v>0</v>
      </c>
      <c r="AG709" s="3">
        <v>0</v>
      </c>
      <c r="AH709" s="2">
        <v>0</v>
      </c>
      <c r="AI709" s="3">
        <v>0</v>
      </c>
      <c r="AJ709" s="3">
        <v>0</v>
      </c>
      <c r="AL709">
        <f t="shared" si="11"/>
        <v>0</v>
      </c>
    </row>
    <row r="710" spans="1:38" ht="14.45" hidden="1" customHeight="1" x14ac:dyDescent="0.25">
      <c r="A710">
        <v>11824</v>
      </c>
      <c r="B710" s="1">
        <v>45838</v>
      </c>
      <c r="C710">
        <v>1</v>
      </c>
      <c r="D710" s="16" t="s">
        <v>773</v>
      </c>
      <c r="E710" t="s">
        <v>535</v>
      </c>
      <c r="F710" s="6">
        <v>3046</v>
      </c>
      <c r="G710" s="6">
        <v>4</v>
      </c>
      <c r="H710" s="6">
        <v>0</v>
      </c>
      <c r="I710" s="2">
        <v>28917917</v>
      </c>
      <c r="J710" s="2">
        <v>0</v>
      </c>
      <c r="K710" s="2">
        <v>73282869</v>
      </c>
      <c r="L710" s="2">
        <v>767816</v>
      </c>
      <c r="M710" s="2">
        <v>58475384</v>
      </c>
      <c r="N710" s="2">
        <v>58006342</v>
      </c>
      <c r="O710" s="2">
        <v>469042</v>
      </c>
      <c r="P710" s="2">
        <v>14816344</v>
      </c>
      <c r="Q710" s="5">
        <v>0.20219999999999999</v>
      </c>
      <c r="R710" t="s">
        <v>42</v>
      </c>
      <c r="S710" s="3">
        <v>2.0954856448101098</v>
      </c>
      <c r="T710" s="3">
        <v>2.88827665849163</v>
      </c>
      <c r="U710" s="3">
        <v>0.286498966801844</v>
      </c>
      <c r="V710" s="3">
        <v>3.33666840526584</v>
      </c>
      <c r="W710" s="3">
        <v>1.2124075188403101</v>
      </c>
      <c r="X710" s="3">
        <v>1.57261326948272</v>
      </c>
      <c r="Y710" s="3">
        <v>6.5123690432673502</v>
      </c>
      <c r="Z710" s="3">
        <v>0.34224367360801</v>
      </c>
      <c r="AA710" s="3">
        <v>0</v>
      </c>
      <c r="AB710" s="3">
        <v>0</v>
      </c>
      <c r="AC710" s="3">
        <v>23.923319650599399</v>
      </c>
      <c r="AD710" s="3">
        <v>0</v>
      </c>
      <c r="AE710" s="3">
        <v>0.64004317298221503</v>
      </c>
      <c r="AF710" s="3">
        <v>0</v>
      </c>
      <c r="AG710" s="3">
        <v>-6.6399646228516296E-2</v>
      </c>
      <c r="AH710" s="2">
        <v>2000000</v>
      </c>
      <c r="AI710" s="3">
        <v>0</v>
      </c>
      <c r="AJ710" s="3">
        <v>0</v>
      </c>
      <c r="AL710">
        <f t="shared" si="11"/>
        <v>1</v>
      </c>
    </row>
    <row r="711" spans="1:38" ht="14.45" customHeight="1" x14ac:dyDescent="0.25">
      <c r="A711">
        <v>65205</v>
      </c>
      <c r="B711" s="1">
        <v>45838</v>
      </c>
      <c r="C711">
        <v>2</v>
      </c>
      <c r="D711" s="16" t="s">
        <v>774</v>
      </c>
      <c r="E711" t="s">
        <v>88</v>
      </c>
      <c r="F711" s="6">
        <v>1730</v>
      </c>
      <c r="G711" s="6">
        <v>4</v>
      </c>
      <c r="H711" s="6">
        <v>2</v>
      </c>
      <c r="I711" s="2">
        <v>16549553</v>
      </c>
      <c r="J711" s="2">
        <v>0</v>
      </c>
      <c r="K711" s="2">
        <v>33036893</v>
      </c>
      <c r="L711" s="2">
        <v>11349</v>
      </c>
      <c r="M711" s="2">
        <v>29266573</v>
      </c>
      <c r="N711" s="2">
        <v>26422237</v>
      </c>
      <c r="O711" s="2">
        <v>2844336</v>
      </c>
      <c r="P711" s="2">
        <v>3587459</v>
      </c>
      <c r="Q711" s="5">
        <v>0.1086</v>
      </c>
      <c r="R711" t="s">
        <v>42</v>
      </c>
      <c r="S711" s="3">
        <v>6.87050080647717E-2</v>
      </c>
      <c r="T711" s="3">
        <v>1.735145008945</v>
      </c>
      <c r="U711" s="3">
        <v>0.92750080392553902</v>
      </c>
      <c r="V711" s="3">
        <v>2.5633199881592001</v>
      </c>
      <c r="W711" s="3">
        <v>2.4911911518093599</v>
      </c>
      <c r="X711" s="3">
        <v>0.37298288358603998</v>
      </c>
      <c r="Y711" s="3">
        <v>11.8250271292299</v>
      </c>
      <c r="Z711" s="3">
        <v>0.134747184567127</v>
      </c>
      <c r="AA711" s="3">
        <v>0</v>
      </c>
      <c r="AB711" s="3">
        <v>0</v>
      </c>
      <c r="AC711" s="3">
        <v>16.7609163488831</v>
      </c>
      <c r="AD711" s="3">
        <v>0</v>
      </c>
      <c r="AE711" s="3">
        <v>8.60957475631864</v>
      </c>
      <c r="AF711" s="3">
        <v>0</v>
      </c>
      <c r="AG711" s="3">
        <v>0</v>
      </c>
      <c r="AH711" s="2">
        <v>1000000</v>
      </c>
      <c r="AI711" s="3">
        <v>0.30662371333024302</v>
      </c>
      <c r="AJ711" s="3">
        <v>0.75384833666391704</v>
      </c>
      <c r="AL711">
        <f t="shared" si="11"/>
        <v>1</v>
      </c>
    </row>
    <row r="712" spans="1:38" ht="14.45" hidden="1" customHeight="1" x14ac:dyDescent="0.25">
      <c r="A712">
        <v>21157</v>
      </c>
      <c r="B712" s="1">
        <v>45838</v>
      </c>
      <c r="C712">
        <v>1</v>
      </c>
      <c r="D712" s="16" t="s">
        <v>775</v>
      </c>
      <c r="E712" t="s">
        <v>88</v>
      </c>
      <c r="F712" s="6">
        <v>3363</v>
      </c>
      <c r="G712" s="6">
        <v>5</v>
      </c>
      <c r="H712" s="6">
        <v>3</v>
      </c>
      <c r="I712" s="2">
        <v>9050231</v>
      </c>
      <c r="J712" s="2">
        <v>0</v>
      </c>
      <c r="K712" s="2">
        <v>19483695</v>
      </c>
      <c r="L712" s="2">
        <v>161042</v>
      </c>
      <c r="M712" s="2">
        <v>16557532</v>
      </c>
      <c r="N712" s="2">
        <v>16373860</v>
      </c>
      <c r="O712" s="2">
        <v>183672</v>
      </c>
      <c r="P712" s="2">
        <v>2709657</v>
      </c>
      <c r="Q712" s="5">
        <v>0.13900000000000001</v>
      </c>
      <c r="R712" t="s">
        <v>42</v>
      </c>
      <c r="S712" s="3">
        <v>1.65309506230723</v>
      </c>
      <c r="T712" s="3">
        <v>5.4094256761871904</v>
      </c>
      <c r="U712" s="3">
        <v>0.67973696952657603</v>
      </c>
      <c r="V712" s="3">
        <v>0.92417530558059802</v>
      </c>
      <c r="W712" s="3">
        <v>0.73880987126185005</v>
      </c>
      <c r="X712" s="3">
        <v>1.3607055996692199</v>
      </c>
      <c r="Y712" s="3">
        <v>3.0867375464865101</v>
      </c>
      <c r="Z712" s="3">
        <v>1.0421614248593101</v>
      </c>
      <c r="AA712" s="3">
        <v>0</v>
      </c>
      <c r="AB712" s="3">
        <v>0</v>
      </c>
      <c r="AC712" s="3">
        <v>19.875742255254998</v>
      </c>
      <c r="AD712" s="3">
        <v>0</v>
      </c>
      <c r="AE712" s="3">
        <v>0.94269593113626504</v>
      </c>
      <c r="AF712" s="3">
        <v>0</v>
      </c>
      <c r="AG712" s="3">
        <v>0.75906286293800296</v>
      </c>
      <c r="AH712" s="2">
        <v>500000</v>
      </c>
      <c r="AI712" s="3">
        <v>0</v>
      </c>
      <c r="AJ712" s="3">
        <v>0</v>
      </c>
      <c r="AL712">
        <f t="shared" si="11"/>
        <v>1</v>
      </c>
    </row>
    <row r="713" spans="1:38" ht="14.45" hidden="1" customHeight="1" x14ac:dyDescent="0.25">
      <c r="A713">
        <v>7088</v>
      </c>
      <c r="B713" s="1">
        <v>45838</v>
      </c>
      <c r="C713">
        <v>1</v>
      </c>
      <c r="D713" s="16" t="s">
        <v>776</v>
      </c>
      <c r="E713" t="s">
        <v>88</v>
      </c>
      <c r="F713" s="6">
        <v>2054</v>
      </c>
      <c r="G713" s="6">
        <v>5</v>
      </c>
      <c r="H713" s="6">
        <v>0</v>
      </c>
      <c r="I713" s="2">
        <v>13447790</v>
      </c>
      <c r="J713" s="2">
        <v>0</v>
      </c>
      <c r="K713" s="2">
        <v>31709336</v>
      </c>
      <c r="L713" s="2">
        <v>281758</v>
      </c>
      <c r="M713" s="2">
        <v>26466490</v>
      </c>
      <c r="N713" s="2">
        <v>25490704</v>
      </c>
      <c r="O713" s="2">
        <v>975786</v>
      </c>
      <c r="P713" s="2">
        <v>4983806</v>
      </c>
      <c r="Q713" s="5">
        <v>0.15720000000000001</v>
      </c>
      <c r="R713" t="s">
        <v>42</v>
      </c>
      <c r="S713" s="3">
        <v>1.7771296125532201</v>
      </c>
      <c r="T713" s="3">
        <v>5.1306845403511403</v>
      </c>
      <c r="U713" s="3">
        <v>0.58675791178291703</v>
      </c>
      <c r="V713" s="3">
        <v>0.52333506100258897</v>
      </c>
      <c r="W713" s="3">
        <v>0.18498950385156199</v>
      </c>
      <c r="X713" s="3">
        <v>6.34963068281108</v>
      </c>
      <c r="Y713" s="3">
        <v>1.41211355337668</v>
      </c>
      <c r="Z713" s="3">
        <v>0.18024377353372101</v>
      </c>
      <c r="AA713" s="3">
        <v>0</v>
      </c>
      <c r="AB713" s="3">
        <v>0</v>
      </c>
      <c r="AC713" s="3">
        <v>42.149441413721199</v>
      </c>
      <c r="AD713" s="3">
        <v>0</v>
      </c>
      <c r="AE713" s="3">
        <v>3.0772829806338402</v>
      </c>
      <c r="AF713" s="3">
        <v>0</v>
      </c>
      <c r="AG713" s="3">
        <v>-1.0473320992029</v>
      </c>
      <c r="AH713" s="2">
        <v>1000000</v>
      </c>
      <c r="AI713" s="3">
        <v>0</v>
      </c>
      <c r="AJ713" s="3">
        <v>0</v>
      </c>
      <c r="AL713">
        <f t="shared" si="11"/>
        <v>1</v>
      </c>
    </row>
    <row r="714" spans="1:38" ht="14.45" hidden="1" customHeight="1" x14ac:dyDescent="0.25">
      <c r="A714">
        <v>389</v>
      </c>
      <c r="B714" s="1">
        <v>45838</v>
      </c>
      <c r="C714">
        <v>1</v>
      </c>
      <c r="D714" s="16" t="s">
        <v>777</v>
      </c>
      <c r="E714" t="s">
        <v>88</v>
      </c>
      <c r="F714" s="6">
        <v>10591</v>
      </c>
      <c r="G714" s="6">
        <v>33</v>
      </c>
      <c r="H714" s="6">
        <v>6</v>
      </c>
      <c r="I714" s="2">
        <v>102921107</v>
      </c>
      <c r="J714" s="2">
        <v>20007204</v>
      </c>
      <c r="K714" s="2">
        <v>171715249</v>
      </c>
      <c r="L714" s="2">
        <v>595907</v>
      </c>
      <c r="M714" s="2">
        <v>150216593</v>
      </c>
      <c r="N714" s="2">
        <v>146504478</v>
      </c>
      <c r="O714" s="2">
        <v>3712115</v>
      </c>
      <c r="P714" s="2">
        <v>19474043</v>
      </c>
      <c r="Q714" s="5">
        <v>0.1133</v>
      </c>
      <c r="R714" t="s">
        <v>42</v>
      </c>
      <c r="S714" s="3">
        <v>0.69406415967169</v>
      </c>
      <c r="T714" s="3">
        <v>3.1215946348480701</v>
      </c>
      <c r="U714" s="3">
        <v>0.77701737186940401</v>
      </c>
      <c r="V714" s="3">
        <v>1.40266077783248</v>
      </c>
      <c r="W714" s="3">
        <v>0.57762398533082204</v>
      </c>
      <c r="X714" s="3">
        <v>0.85284255638641704</v>
      </c>
      <c r="Y714" s="3">
        <v>7.4131190939652303</v>
      </c>
      <c r="Z714" s="3">
        <v>0.72718335889470898</v>
      </c>
      <c r="AA714" s="3">
        <v>102.50816432930699</v>
      </c>
      <c r="AB714" s="3">
        <v>102.73780334160701</v>
      </c>
      <c r="AC714" s="3">
        <v>16.894299236056799</v>
      </c>
      <c r="AD714" s="3">
        <v>0</v>
      </c>
      <c r="AE714" s="3">
        <v>2.16178529374523</v>
      </c>
      <c r="AF714" s="3">
        <v>0</v>
      </c>
      <c r="AG714" s="3">
        <v>-15.4715433256463</v>
      </c>
      <c r="AH714" s="2">
        <v>22499080</v>
      </c>
      <c r="AI714" s="3">
        <v>1.7715889812916601</v>
      </c>
      <c r="AJ714" s="3">
        <v>1.8905421950644801</v>
      </c>
      <c r="AL714">
        <f t="shared" si="11"/>
        <v>1</v>
      </c>
    </row>
    <row r="715" spans="1:38" ht="14.45" hidden="1" customHeight="1" x14ac:dyDescent="0.25">
      <c r="A715">
        <v>21930</v>
      </c>
      <c r="B715" s="1">
        <v>45838</v>
      </c>
      <c r="C715">
        <v>1</v>
      </c>
      <c r="D715" s="16" t="s">
        <v>778</v>
      </c>
      <c r="E715" t="s">
        <v>88</v>
      </c>
      <c r="F715" s="6">
        <v>38124</v>
      </c>
      <c r="G715" s="6">
        <v>142</v>
      </c>
      <c r="H715" s="6">
        <v>1</v>
      </c>
      <c r="I715" s="2">
        <v>641243092</v>
      </c>
      <c r="J715" s="2">
        <v>214009887</v>
      </c>
      <c r="K715" s="2">
        <v>802017366</v>
      </c>
      <c r="L715" s="2">
        <v>4405639</v>
      </c>
      <c r="M715" s="2">
        <v>670646954</v>
      </c>
      <c r="N715" s="2">
        <v>665992438</v>
      </c>
      <c r="O715" s="2">
        <v>4654516</v>
      </c>
      <c r="P715" s="2">
        <v>92932110</v>
      </c>
      <c r="Q715" s="5">
        <v>0.1158</v>
      </c>
      <c r="R715" t="s">
        <v>42</v>
      </c>
      <c r="S715" s="3">
        <v>1.0986393030297601</v>
      </c>
      <c r="T715" s="3">
        <v>3.2131471327766699</v>
      </c>
      <c r="U715" s="3">
        <v>0.77550544323021997</v>
      </c>
      <c r="V715" s="3">
        <v>0.48760540877686398</v>
      </c>
      <c r="W715" s="3">
        <v>0.31466225916083601</v>
      </c>
      <c r="X715" s="3">
        <v>0.94737862688741403</v>
      </c>
      <c r="Y715" s="3">
        <v>3.3645378330482298</v>
      </c>
      <c r="Z715" s="3">
        <v>0.778198192207193</v>
      </c>
      <c r="AA715" s="3">
        <v>229.84477162952601</v>
      </c>
      <c r="AB715" s="3">
        <v>230.286267039455</v>
      </c>
      <c r="AC715" s="3">
        <v>10.496171475668501</v>
      </c>
      <c r="AD715" s="3">
        <v>-5.4130257023110699</v>
      </c>
      <c r="AE715" s="3">
        <v>0.58035102446896403</v>
      </c>
      <c r="AF715" s="3">
        <v>4.0926716043203504</v>
      </c>
      <c r="AG715" s="3">
        <v>-3.8806823604887498E-2</v>
      </c>
      <c r="AH715" s="2">
        <v>173754983</v>
      </c>
      <c r="AI715" s="3">
        <v>0</v>
      </c>
      <c r="AJ715" s="3">
        <v>0</v>
      </c>
      <c r="AL715">
        <f t="shared" si="11"/>
        <v>1</v>
      </c>
    </row>
    <row r="716" spans="1:38" ht="14.45" hidden="1" customHeight="1" x14ac:dyDescent="0.25">
      <c r="A716">
        <v>22114</v>
      </c>
      <c r="B716" s="1">
        <v>45838</v>
      </c>
      <c r="C716">
        <v>1</v>
      </c>
      <c r="D716" s="16" t="s">
        <v>779</v>
      </c>
      <c r="E716" t="s">
        <v>84</v>
      </c>
      <c r="F716" s="6">
        <v>5909</v>
      </c>
      <c r="G716" s="6">
        <v>35</v>
      </c>
      <c r="H716" s="6">
        <v>2</v>
      </c>
      <c r="I716" s="2">
        <v>78325771</v>
      </c>
      <c r="J716" s="2">
        <v>0</v>
      </c>
      <c r="K716" s="2">
        <v>115094568</v>
      </c>
      <c r="L716" s="2">
        <v>551274</v>
      </c>
      <c r="M716" s="2">
        <v>104000857</v>
      </c>
      <c r="N716" s="2">
        <v>100594133</v>
      </c>
      <c r="O716" s="2">
        <v>3406724</v>
      </c>
      <c r="P716" s="2">
        <v>9757148</v>
      </c>
      <c r="Q716" s="5">
        <v>8.4699999999999998E-2</v>
      </c>
      <c r="R716" t="s">
        <v>42</v>
      </c>
      <c r="S716" s="3">
        <v>0.95794964016025497</v>
      </c>
      <c r="T716" s="3">
        <v>3.2945568725710799</v>
      </c>
      <c r="U716" s="3">
        <v>0.78159669047562996</v>
      </c>
      <c r="V716" s="3">
        <v>1.2044132958486899</v>
      </c>
      <c r="W716" s="3">
        <v>1.0475236815734601</v>
      </c>
      <c r="X716" s="3">
        <v>0.210191355792719</v>
      </c>
      <c r="Y716" s="3">
        <v>9.6684604968582999</v>
      </c>
      <c r="Z716" s="3">
        <v>0.47315055587964799</v>
      </c>
      <c r="AA716" s="3">
        <v>0</v>
      </c>
      <c r="AB716" s="3">
        <v>0</v>
      </c>
      <c r="AC716" s="3">
        <v>22.027045620432801</v>
      </c>
      <c r="AD716" s="3">
        <v>0</v>
      </c>
      <c r="AE716" s="3">
        <v>2.9599346513034401</v>
      </c>
      <c r="AF716" s="3">
        <v>0</v>
      </c>
      <c r="AG716" s="3">
        <v>0</v>
      </c>
      <c r="AH716" s="2">
        <v>17665000</v>
      </c>
      <c r="AI716" s="3">
        <v>1.8448013702364701</v>
      </c>
      <c r="AJ716" s="3">
        <v>1.8448013702364701</v>
      </c>
      <c r="AL716">
        <f t="shared" si="11"/>
        <v>1</v>
      </c>
    </row>
    <row r="717" spans="1:38" ht="14.45" hidden="1" customHeight="1" x14ac:dyDescent="0.25">
      <c r="A717">
        <v>12912</v>
      </c>
      <c r="B717" s="1">
        <v>45838</v>
      </c>
      <c r="C717">
        <v>1</v>
      </c>
      <c r="D717" s="16" t="s">
        <v>780</v>
      </c>
      <c r="E717" t="s">
        <v>43</v>
      </c>
      <c r="F717" s="6">
        <v>1050</v>
      </c>
      <c r="G717" s="6">
        <v>5</v>
      </c>
      <c r="H717" s="6">
        <v>1</v>
      </c>
      <c r="I717" s="2">
        <v>7585337</v>
      </c>
      <c r="J717" s="2">
        <v>0</v>
      </c>
      <c r="K717" s="2">
        <v>12058933</v>
      </c>
      <c r="L717" s="2">
        <v>-20194</v>
      </c>
      <c r="M717" s="2">
        <v>10493333</v>
      </c>
      <c r="N717" s="2">
        <v>10239525</v>
      </c>
      <c r="O717" s="2">
        <v>253808</v>
      </c>
      <c r="P717" s="2">
        <v>1562935</v>
      </c>
      <c r="Q717" s="5">
        <v>0.12959999999999999</v>
      </c>
      <c r="R717" t="s">
        <v>42</v>
      </c>
      <c r="S717" s="3">
        <v>-0.33492183761200101</v>
      </c>
      <c r="T717" s="3">
        <v>4.3709505642000002</v>
      </c>
      <c r="U717" s="3">
        <v>0.93999366687777097</v>
      </c>
      <c r="V717" s="3">
        <v>0.30781756960831103</v>
      </c>
      <c r="W717" s="3">
        <v>0</v>
      </c>
      <c r="X717" s="3">
        <v>1.3884814873749201</v>
      </c>
      <c r="Y717" s="3">
        <v>1.49392009264621</v>
      </c>
      <c r="Z717" s="3">
        <v>-0.58933992776411004</v>
      </c>
      <c r="AA717" s="3">
        <v>0</v>
      </c>
      <c r="AB717" s="3">
        <v>0</v>
      </c>
      <c r="AC717" s="3">
        <v>25.6788390813681</v>
      </c>
      <c r="AD717" s="3">
        <v>0</v>
      </c>
      <c r="AE717" s="3">
        <v>2.1047301614496101</v>
      </c>
      <c r="AF717" s="3">
        <v>0</v>
      </c>
      <c r="AG717" s="3">
        <v>0</v>
      </c>
      <c r="AH717" s="2">
        <v>580000</v>
      </c>
      <c r="AI717" s="3">
        <v>0</v>
      </c>
      <c r="AJ717" s="3">
        <v>0</v>
      </c>
      <c r="AL717">
        <f t="shared" si="11"/>
        <v>0</v>
      </c>
    </row>
    <row r="718" spans="1:38" ht="14.45" hidden="1" customHeight="1" x14ac:dyDescent="0.25">
      <c r="A718">
        <v>2099</v>
      </c>
      <c r="B718" s="1">
        <v>45838</v>
      </c>
      <c r="C718">
        <v>1</v>
      </c>
      <c r="D718" s="16" t="s">
        <v>781</v>
      </c>
      <c r="E718" t="s">
        <v>59</v>
      </c>
      <c r="F718" s="6">
        <v>271237</v>
      </c>
      <c r="G718" s="6">
        <v>582</v>
      </c>
      <c r="H718" s="6">
        <v>3</v>
      </c>
      <c r="I718" s="2">
        <v>5588655368</v>
      </c>
      <c r="J718" s="2">
        <v>431121407</v>
      </c>
      <c r="K718" s="2">
        <v>6389843912</v>
      </c>
      <c r="L718" s="2">
        <v>16943115</v>
      </c>
      <c r="M718" s="2">
        <v>5373242391</v>
      </c>
      <c r="N718" s="2">
        <v>4739132462</v>
      </c>
      <c r="O718" s="2">
        <v>634109929</v>
      </c>
      <c r="P718" s="2">
        <v>611738098</v>
      </c>
      <c r="Q718" s="5">
        <v>9.5699999999999993E-2</v>
      </c>
      <c r="R718" t="s">
        <v>42</v>
      </c>
      <c r="S718" s="3">
        <v>0.53031389290061304</v>
      </c>
      <c r="T718" s="3">
        <v>2.4462151838553399</v>
      </c>
      <c r="U718" s="3">
        <v>0.69501569980359101</v>
      </c>
      <c r="V718" s="3">
        <v>0.72696767513397997</v>
      </c>
      <c r="W718" s="3">
        <v>0.30870486483717602</v>
      </c>
      <c r="X718" s="3">
        <v>0.70024065581279205</v>
      </c>
      <c r="Y718" s="3">
        <v>6.64135814539378</v>
      </c>
      <c r="Z718" s="3">
        <v>1.8857898564297</v>
      </c>
      <c r="AA718" s="3">
        <v>66.341176612479003</v>
      </c>
      <c r="AB718" s="3">
        <v>70.474833659943101</v>
      </c>
      <c r="AC718" s="3">
        <v>8.5110058788553395</v>
      </c>
      <c r="AD718" s="3">
        <v>-3.3763071267795999</v>
      </c>
      <c r="AE718" s="3">
        <v>9.9237154730674106</v>
      </c>
      <c r="AF718" s="3">
        <v>5.8686879548928799</v>
      </c>
      <c r="AG718" s="3">
        <v>0</v>
      </c>
      <c r="AH718" s="2">
        <v>3051104818</v>
      </c>
      <c r="AI718" s="3">
        <v>1.04653070013632</v>
      </c>
      <c r="AJ718" s="3">
        <v>1.04653070013632</v>
      </c>
      <c r="AL718">
        <f t="shared" si="11"/>
        <v>1</v>
      </c>
    </row>
    <row r="719" spans="1:38" ht="14.45" hidden="1" customHeight="1" x14ac:dyDescent="0.25">
      <c r="A719">
        <v>9644</v>
      </c>
      <c r="B719" s="1">
        <v>45838</v>
      </c>
      <c r="C719">
        <v>1</v>
      </c>
      <c r="D719" s="16" t="s">
        <v>782</v>
      </c>
      <c r="E719" t="s">
        <v>103</v>
      </c>
      <c r="F719" s="6">
        <v>2172</v>
      </c>
      <c r="G719" s="6">
        <v>4</v>
      </c>
      <c r="H719" s="6">
        <v>0</v>
      </c>
      <c r="I719" s="2">
        <v>19255026</v>
      </c>
      <c r="J719" s="2">
        <v>43920</v>
      </c>
      <c r="K719" s="2">
        <v>26942370</v>
      </c>
      <c r="L719" s="2">
        <v>148869</v>
      </c>
      <c r="M719" s="2">
        <v>24402759</v>
      </c>
      <c r="N719" s="2">
        <v>23195789</v>
      </c>
      <c r="O719" s="2">
        <v>1206970</v>
      </c>
      <c r="P719" s="2">
        <v>2490042</v>
      </c>
      <c r="Q719" s="5">
        <v>9.2399999999999996E-2</v>
      </c>
      <c r="R719" t="s">
        <v>42</v>
      </c>
      <c r="S719" s="3">
        <v>1.1050920910075801</v>
      </c>
      <c r="T719" s="3">
        <v>3.1252336004590502</v>
      </c>
      <c r="U719" s="3">
        <v>0.70473639251266795</v>
      </c>
      <c r="V719" s="3">
        <v>0.78674523732141399</v>
      </c>
      <c r="W719" s="3">
        <v>5.4816856648232999E-2</v>
      </c>
      <c r="X719" s="3">
        <v>0.69173627706345298</v>
      </c>
      <c r="Y719" s="3">
        <v>6.0837528041695697</v>
      </c>
      <c r="Z719" s="3">
        <v>-0.13754788071847801</v>
      </c>
      <c r="AA719" s="3">
        <v>0</v>
      </c>
      <c r="AB719" s="3">
        <v>1.7638256704103801</v>
      </c>
      <c r="AC719" s="3">
        <v>25.7103551023908</v>
      </c>
      <c r="AD719" s="3">
        <v>0</v>
      </c>
      <c r="AE719" s="3">
        <v>4.4798211887076</v>
      </c>
      <c r="AF719" s="3">
        <v>0</v>
      </c>
      <c r="AG719" s="3">
        <v>0</v>
      </c>
      <c r="AH719" s="2">
        <v>1500000</v>
      </c>
      <c r="AI719" s="3">
        <v>0</v>
      </c>
      <c r="AJ719" s="3">
        <v>0</v>
      </c>
      <c r="AL719">
        <f t="shared" si="11"/>
        <v>1</v>
      </c>
    </row>
    <row r="720" spans="1:38" ht="14.45" hidden="1" customHeight="1" x14ac:dyDescent="0.25">
      <c r="A720">
        <v>10170</v>
      </c>
      <c r="B720" s="1">
        <v>45838</v>
      </c>
      <c r="C720">
        <v>1</v>
      </c>
      <c r="D720" s="16" t="s">
        <v>783</v>
      </c>
      <c r="E720" t="s">
        <v>55</v>
      </c>
      <c r="F720" s="6">
        <v>10566</v>
      </c>
      <c r="G720" s="6">
        <v>33</v>
      </c>
      <c r="H720" s="6">
        <v>0</v>
      </c>
      <c r="I720" s="2">
        <v>126573252</v>
      </c>
      <c r="J720" s="2">
        <v>59808</v>
      </c>
      <c r="K720" s="2">
        <v>209305073</v>
      </c>
      <c r="L720" s="2">
        <v>1602181</v>
      </c>
      <c r="M720" s="2">
        <v>184322192</v>
      </c>
      <c r="N720" s="2">
        <v>122105862</v>
      </c>
      <c r="O720" s="2">
        <v>62216330</v>
      </c>
      <c r="P720" s="2">
        <v>26152281</v>
      </c>
      <c r="Q720" s="5">
        <v>0.1249</v>
      </c>
      <c r="R720" t="s">
        <v>42</v>
      </c>
      <c r="S720" s="3">
        <v>1.5309528594177899</v>
      </c>
      <c r="T720" s="3">
        <v>3.2322484605998998</v>
      </c>
      <c r="U720" s="3">
        <v>0.54155046463660395</v>
      </c>
      <c r="V720" s="3">
        <v>0.84507823185265096</v>
      </c>
      <c r="W720" s="3">
        <v>0.332223430587056</v>
      </c>
      <c r="X720" s="3">
        <v>0.44184058729880799</v>
      </c>
      <c r="Y720" s="3">
        <v>4.0900562363948296</v>
      </c>
      <c r="Z720" s="3">
        <v>1.05317773237447</v>
      </c>
      <c r="AA720" s="3">
        <v>0</v>
      </c>
      <c r="AB720" s="3">
        <v>0.22869133288985399</v>
      </c>
      <c r="AC720" s="3">
        <v>23.257585830229701</v>
      </c>
      <c r="AD720" s="3">
        <v>-8.4159007009751807</v>
      </c>
      <c r="AE720" s="3">
        <v>29.725189699534901</v>
      </c>
      <c r="AF720" s="3">
        <v>0</v>
      </c>
      <c r="AG720" s="3">
        <v>0</v>
      </c>
      <c r="AH720" s="2">
        <v>26476372</v>
      </c>
      <c r="AI720" s="3">
        <v>0</v>
      </c>
      <c r="AJ720" s="3">
        <v>0</v>
      </c>
      <c r="AL720">
        <f t="shared" si="11"/>
        <v>1</v>
      </c>
    </row>
    <row r="721" spans="1:38" ht="14.45" hidden="1" customHeight="1" x14ac:dyDescent="0.25">
      <c r="A721">
        <v>17715</v>
      </c>
      <c r="B721" s="1">
        <v>45838</v>
      </c>
      <c r="C721">
        <v>1</v>
      </c>
      <c r="D721" s="16" t="s">
        <v>784</v>
      </c>
      <c r="E721" t="s">
        <v>69</v>
      </c>
      <c r="F721" s="6">
        <v>375</v>
      </c>
      <c r="G721" s="6">
        <v>0</v>
      </c>
      <c r="H721" s="6">
        <v>3</v>
      </c>
      <c r="I721" s="2">
        <v>358191</v>
      </c>
      <c r="J721" s="2">
        <v>0</v>
      </c>
      <c r="K721" s="2">
        <v>778818</v>
      </c>
      <c r="L721" s="2">
        <v>-11147</v>
      </c>
      <c r="M721" s="2">
        <v>681461</v>
      </c>
      <c r="N721" s="2">
        <v>681461</v>
      </c>
      <c r="O721" s="2">
        <v>0</v>
      </c>
      <c r="P721" s="2">
        <v>36318</v>
      </c>
      <c r="Q721" s="5">
        <v>4.6600000000000003E-2</v>
      </c>
      <c r="R721" t="s">
        <v>537</v>
      </c>
      <c r="S721" s="3">
        <v>-2.86254298180063</v>
      </c>
      <c r="T721" s="3">
        <v>6.6783253597117698</v>
      </c>
      <c r="U721" s="3">
        <v>1.38484779571814</v>
      </c>
      <c r="V721" s="3">
        <v>6.7759938133565596</v>
      </c>
      <c r="W721" s="3">
        <v>6.6310990505065703</v>
      </c>
      <c r="X721" s="3">
        <v>0.57706642545457598</v>
      </c>
      <c r="Y721" s="3">
        <v>66.829120546285594</v>
      </c>
      <c r="Z721" s="3">
        <v>-4.1301833801420801E-2</v>
      </c>
      <c r="AA721" s="3">
        <v>0</v>
      </c>
      <c r="AB721" s="3">
        <v>0</v>
      </c>
      <c r="AC721" s="3">
        <v>36.893857101402403</v>
      </c>
      <c r="AD721" s="3">
        <v>0</v>
      </c>
      <c r="AE721" s="3">
        <v>0</v>
      </c>
      <c r="AF721" s="3">
        <v>6.4199851569943203</v>
      </c>
      <c r="AG721" s="3">
        <v>0</v>
      </c>
      <c r="AH721" s="2">
        <v>0</v>
      </c>
      <c r="AI721" s="3">
        <v>0</v>
      </c>
      <c r="AJ721" s="3">
        <v>0</v>
      </c>
      <c r="AL721">
        <f t="shared" si="11"/>
        <v>0</v>
      </c>
    </row>
    <row r="722" spans="1:38" ht="14.45" customHeight="1" x14ac:dyDescent="0.25">
      <c r="A722">
        <v>66592</v>
      </c>
      <c r="B722" s="1">
        <v>45838</v>
      </c>
      <c r="C722">
        <v>2</v>
      </c>
      <c r="D722" s="16" t="s">
        <v>785</v>
      </c>
      <c r="E722" t="s">
        <v>61</v>
      </c>
      <c r="F722" s="6">
        <v>14134</v>
      </c>
      <c r="G722" s="6">
        <v>52</v>
      </c>
      <c r="H722" s="6">
        <v>11</v>
      </c>
      <c r="I722" s="2">
        <v>172379657</v>
      </c>
      <c r="J722" s="2">
        <v>0</v>
      </c>
      <c r="K722" s="2">
        <v>240614981</v>
      </c>
      <c r="L722" s="2">
        <v>1546758</v>
      </c>
      <c r="M722" s="2">
        <v>193761716</v>
      </c>
      <c r="N722" s="2">
        <v>186158968</v>
      </c>
      <c r="O722" s="2">
        <v>7602748</v>
      </c>
      <c r="P722" s="2">
        <v>44150874</v>
      </c>
      <c r="Q722" s="5">
        <v>0.1835</v>
      </c>
      <c r="R722" t="s">
        <v>42</v>
      </c>
      <c r="S722" s="3">
        <v>1.28567057094421</v>
      </c>
      <c r="T722" s="3">
        <v>4.9590245588241197</v>
      </c>
      <c r="U722" s="3">
        <v>0.65968333840256599</v>
      </c>
      <c r="V722" s="3">
        <v>1.5978579189306501</v>
      </c>
      <c r="W722" s="3">
        <v>0.73135602073973305</v>
      </c>
      <c r="X722" s="3">
        <v>0.99010697068506204</v>
      </c>
      <c r="Y722" s="3">
        <v>6.2385673271156499</v>
      </c>
      <c r="Z722" s="3">
        <v>1.7319204145313201</v>
      </c>
      <c r="AA722" s="3">
        <v>0</v>
      </c>
      <c r="AB722" s="3">
        <v>0</v>
      </c>
      <c r="AC722" s="3">
        <v>14.716827627619701</v>
      </c>
      <c r="AD722" s="3">
        <v>0</v>
      </c>
      <c r="AE722" s="3">
        <v>3.15971514674724</v>
      </c>
      <c r="AF722" s="3">
        <v>0</v>
      </c>
      <c r="AG722" s="3">
        <v>0</v>
      </c>
      <c r="AH722" s="2">
        <v>32950000</v>
      </c>
      <c r="AI722" s="3">
        <v>0</v>
      </c>
      <c r="AJ722" s="3">
        <v>0</v>
      </c>
      <c r="AL722">
        <f t="shared" si="11"/>
        <v>1</v>
      </c>
    </row>
    <row r="723" spans="1:38" ht="14.45" customHeight="1" x14ac:dyDescent="0.25">
      <c r="A723">
        <v>68448</v>
      </c>
      <c r="B723" s="1">
        <v>45838</v>
      </c>
      <c r="C723">
        <v>2</v>
      </c>
      <c r="D723" s="16" t="s">
        <v>786</v>
      </c>
      <c r="E723" t="s">
        <v>67</v>
      </c>
      <c r="F723" s="6">
        <v>414092</v>
      </c>
      <c r="G723" s="6">
        <v>1042</v>
      </c>
      <c r="H723" s="6">
        <v>8</v>
      </c>
      <c r="I723" s="2">
        <v>6315343899</v>
      </c>
      <c r="J723" s="2">
        <v>732308177</v>
      </c>
      <c r="K723" s="2">
        <v>8172996583</v>
      </c>
      <c r="L723" s="2">
        <v>56204585</v>
      </c>
      <c r="M723" s="2">
        <v>7057143718</v>
      </c>
      <c r="N723" s="2">
        <v>6488944743</v>
      </c>
      <c r="O723" s="2">
        <v>568198975</v>
      </c>
      <c r="P723" s="2">
        <v>949407141</v>
      </c>
      <c r="Q723" s="5">
        <v>0.11609999999999999</v>
      </c>
      <c r="R723" t="s">
        <v>42</v>
      </c>
      <c r="S723" s="3">
        <v>1.3753727761713901</v>
      </c>
      <c r="T723" s="3">
        <v>3.3758586975785101</v>
      </c>
      <c r="U723" s="3">
        <v>0.54271191162168098</v>
      </c>
      <c r="V723" s="3">
        <v>2.1065629857633801</v>
      </c>
      <c r="W723" s="3">
        <v>0.969087495135314</v>
      </c>
      <c r="X723" s="3">
        <v>0.97193935883237303</v>
      </c>
      <c r="Y723" s="3">
        <v>14.012607579491499</v>
      </c>
      <c r="Z723" s="3">
        <v>2.0274549420099599</v>
      </c>
      <c r="AA723" s="3">
        <v>73.844068126721595</v>
      </c>
      <c r="AB723" s="3">
        <v>77.133207174813094</v>
      </c>
      <c r="AC723" s="3">
        <v>10.825782575761499</v>
      </c>
      <c r="AD723" s="3">
        <v>0.57207680092644297</v>
      </c>
      <c r="AE723" s="3">
        <v>6.95214991502462</v>
      </c>
      <c r="AF723" s="3">
        <v>0.90357484247096997</v>
      </c>
      <c r="AG723" s="3">
        <v>0</v>
      </c>
      <c r="AH723" s="2">
        <v>2698178029</v>
      </c>
      <c r="AI723" s="3">
        <v>0.25016643518167903</v>
      </c>
      <c r="AJ723" s="3">
        <v>0.81553789366326201</v>
      </c>
      <c r="AL723">
        <f t="shared" si="11"/>
        <v>1</v>
      </c>
    </row>
    <row r="724" spans="1:38" ht="14.45" customHeight="1" x14ac:dyDescent="0.25">
      <c r="A724">
        <v>67669</v>
      </c>
      <c r="B724" s="1">
        <v>45838</v>
      </c>
      <c r="C724">
        <v>2</v>
      </c>
      <c r="D724" s="16" t="s">
        <v>787</v>
      </c>
      <c r="E724" t="s">
        <v>55</v>
      </c>
      <c r="F724" s="6">
        <v>34448</v>
      </c>
      <c r="G724" s="6">
        <v>105</v>
      </c>
      <c r="H724" s="6">
        <v>0</v>
      </c>
      <c r="I724" s="2">
        <v>348065652</v>
      </c>
      <c r="J724" s="2">
        <v>0</v>
      </c>
      <c r="K724" s="2">
        <v>648321784</v>
      </c>
      <c r="L724" s="2">
        <v>1162834</v>
      </c>
      <c r="M724" s="2">
        <v>566538402</v>
      </c>
      <c r="N724" s="2">
        <v>525595867</v>
      </c>
      <c r="O724" s="2">
        <v>40942535</v>
      </c>
      <c r="P724" s="2">
        <v>74641261</v>
      </c>
      <c r="Q724" s="5">
        <v>0.11509999999999999</v>
      </c>
      <c r="R724" t="s">
        <v>42</v>
      </c>
      <c r="S724" s="3">
        <v>0.358721248829732</v>
      </c>
      <c r="T724" s="3">
        <v>3.3920748219066499</v>
      </c>
      <c r="U724" s="3">
        <v>0.756075452923193</v>
      </c>
      <c r="V724" s="3">
        <v>3.1543075097797901</v>
      </c>
      <c r="W724" s="3">
        <v>1.71702779796267</v>
      </c>
      <c r="X724" s="3">
        <v>1.8662315464554899</v>
      </c>
      <c r="Y724" s="3">
        <v>14.7091043920065</v>
      </c>
      <c r="Z724" s="3">
        <v>3.3006275175335</v>
      </c>
      <c r="AA724" s="3">
        <v>0</v>
      </c>
      <c r="AB724" s="3">
        <v>0</v>
      </c>
      <c r="AC724" s="3">
        <v>16.098614850800701</v>
      </c>
      <c r="AD724" s="3">
        <v>0</v>
      </c>
      <c r="AE724" s="3">
        <v>6.3151564563192304</v>
      </c>
      <c r="AF724" s="3">
        <v>0</v>
      </c>
      <c r="AG724" s="3">
        <v>-40.353337546105998</v>
      </c>
      <c r="AH724" s="2">
        <v>116711691</v>
      </c>
      <c r="AI724" s="3">
        <v>0.13397415673349899</v>
      </c>
      <c r="AJ724" s="3">
        <v>0.280891556749021</v>
      </c>
      <c r="AL724">
        <f t="shared" si="11"/>
        <v>1</v>
      </c>
    </row>
    <row r="725" spans="1:38" ht="14.45" hidden="1" customHeight="1" x14ac:dyDescent="0.25">
      <c r="A725">
        <v>5665</v>
      </c>
      <c r="B725" s="1">
        <v>45838</v>
      </c>
      <c r="C725">
        <v>1</v>
      </c>
      <c r="D725" s="16" t="s">
        <v>787</v>
      </c>
      <c r="E725" t="s">
        <v>55</v>
      </c>
      <c r="F725" s="6">
        <v>3318</v>
      </c>
      <c r="G725" s="6">
        <v>15</v>
      </c>
      <c r="H725" s="6">
        <v>1</v>
      </c>
      <c r="I725" s="2">
        <v>80103766</v>
      </c>
      <c r="J725" s="2">
        <v>5030242</v>
      </c>
      <c r="K725" s="2">
        <v>95091584</v>
      </c>
      <c r="L725" s="2">
        <v>189070</v>
      </c>
      <c r="M725" s="2">
        <v>80600645</v>
      </c>
      <c r="N725" s="2">
        <v>68917971</v>
      </c>
      <c r="O725" s="2">
        <v>11682674</v>
      </c>
      <c r="P725" s="2">
        <v>14415990</v>
      </c>
      <c r="Q725" s="5">
        <v>0.151</v>
      </c>
      <c r="R725" t="s">
        <v>42</v>
      </c>
      <c r="S725" s="3">
        <v>0.39765874548898</v>
      </c>
      <c r="T725" s="3">
        <v>3.4058576624404502</v>
      </c>
      <c r="U725" s="3">
        <v>0.73828780677421102</v>
      </c>
      <c r="V725" s="3">
        <v>2.12155318640075</v>
      </c>
      <c r="W725" s="3">
        <v>1.2376671528776799</v>
      </c>
      <c r="X725" s="3">
        <v>1.67523209832606</v>
      </c>
      <c r="Y725" s="3">
        <v>11.7886041818841</v>
      </c>
      <c r="Z725" s="3">
        <v>3.96790647052336</v>
      </c>
      <c r="AA725" s="3">
        <v>34.7964794648165</v>
      </c>
      <c r="AB725" s="3">
        <v>34.893489798480701</v>
      </c>
      <c r="AC725" s="3">
        <v>9.0613255532687305</v>
      </c>
      <c r="AD725" s="3">
        <v>0</v>
      </c>
      <c r="AE725" s="3">
        <v>12.2857076394899</v>
      </c>
      <c r="AF725" s="3">
        <v>8.9440091775103898</v>
      </c>
      <c r="AG725" s="3">
        <v>0</v>
      </c>
      <c r="AH725" s="2">
        <v>12000000</v>
      </c>
      <c r="AI725" s="3">
        <v>0</v>
      </c>
      <c r="AJ725" s="3">
        <v>0</v>
      </c>
      <c r="AL725">
        <f t="shared" si="11"/>
        <v>1</v>
      </c>
    </row>
    <row r="726" spans="1:38" ht="14.45" customHeight="1" x14ac:dyDescent="0.25">
      <c r="A726">
        <v>67924</v>
      </c>
      <c r="B726" s="1">
        <v>45838</v>
      </c>
      <c r="C726">
        <v>2</v>
      </c>
      <c r="D726" s="16" t="s">
        <v>787</v>
      </c>
      <c r="E726" t="s">
        <v>122</v>
      </c>
      <c r="F726" s="6">
        <v>4174</v>
      </c>
      <c r="G726" s="6">
        <v>11</v>
      </c>
      <c r="H726" s="6">
        <v>2</v>
      </c>
      <c r="I726" s="2">
        <v>36543883</v>
      </c>
      <c r="J726" s="2">
        <v>0</v>
      </c>
      <c r="K726" s="2">
        <v>61344905</v>
      </c>
      <c r="L726" s="2">
        <v>415786</v>
      </c>
      <c r="M726" s="2">
        <v>52555838</v>
      </c>
      <c r="N726" s="2">
        <v>47926113</v>
      </c>
      <c r="O726" s="2">
        <v>4629725</v>
      </c>
      <c r="P726" s="2">
        <v>7300049</v>
      </c>
      <c r="Q726" s="5">
        <v>0.11899999999999999</v>
      </c>
      <c r="R726" t="s">
        <v>42</v>
      </c>
      <c r="S726" s="3">
        <v>1.3555681600615399</v>
      </c>
      <c r="T726" s="3">
        <v>4.7226350745836196</v>
      </c>
      <c r="U726" s="3">
        <v>0.65200888010737101</v>
      </c>
      <c r="V726" s="3">
        <v>1.99861082085886</v>
      </c>
      <c r="W726" s="3">
        <v>1.17261758965242</v>
      </c>
      <c r="X726" s="3">
        <v>1.85752564936791</v>
      </c>
      <c r="Y726" s="3">
        <v>10.0050013362924</v>
      </c>
      <c r="Z726" s="3">
        <v>2.61909200883446</v>
      </c>
      <c r="AA726" s="3">
        <v>0</v>
      </c>
      <c r="AB726" s="3">
        <v>0</v>
      </c>
      <c r="AC726" s="3">
        <v>19.575353486976599</v>
      </c>
      <c r="AD726" s="3">
        <v>0</v>
      </c>
      <c r="AE726" s="3">
        <v>7.5470407852127304</v>
      </c>
      <c r="AF726" s="3">
        <v>0</v>
      </c>
      <c r="AG726" s="3">
        <v>0</v>
      </c>
      <c r="AH726" s="2">
        <v>1863000</v>
      </c>
      <c r="AI726" s="3">
        <v>0</v>
      </c>
      <c r="AJ726" s="3">
        <v>0</v>
      </c>
      <c r="AL726">
        <f t="shared" si="11"/>
        <v>1</v>
      </c>
    </row>
    <row r="727" spans="1:38" ht="14.45" customHeight="1" x14ac:dyDescent="0.25">
      <c r="A727">
        <v>62062</v>
      </c>
      <c r="B727" s="1">
        <v>45838</v>
      </c>
      <c r="C727">
        <v>2</v>
      </c>
      <c r="D727" s="16" t="s">
        <v>787</v>
      </c>
      <c r="E727" t="s">
        <v>142</v>
      </c>
      <c r="F727" s="6">
        <v>1602</v>
      </c>
      <c r="G727" s="6">
        <v>5</v>
      </c>
      <c r="H727" s="6">
        <v>2</v>
      </c>
      <c r="I727" s="2">
        <v>12553035</v>
      </c>
      <c r="J727" s="2">
        <v>0</v>
      </c>
      <c r="K727" s="2">
        <v>19866093</v>
      </c>
      <c r="L727" s="2">
        <v>129071</v>
      </c>
      <c r="M727" s="2">
        <v>14705755</v>
      </c>
      <c r="N727" s="2">
        <v>14705755</v>
      </c>
      <c r="O727" s="2">
        <v>0</v>
      </c>
      <c r="P727" s="2">
        <v>4831443</v>
      </c>
      <c r="Q727" s="5">
        <v>0.2432</v>
      </c>
      <c r="R727" t="s">
        <v>42</v>
      </c>
      <c r="S727" s="3">
        <v>1.29941000477547</v>
      </c>
      <c r="T727" s="3">
        <v>3.6332458526193401</v>
      </c>
      <c r="U727" s="3">
        <v>0.72753095548819702</v>
      </c>
      <c r="V727" s="3">
        <v>0.69767191758805702</v>
      </c>
      <c r="W727" s="3">
        <v>0.395067806311382</v>
      </c>
      <c r="X727" s="3">
        <v>2.0150903745588198</v>
      </c>
      <c r="Y727" s="3">
        <v>1.81268825897356</v>
      </c>
      <c r="Z727" s="3">
        <v>0.15591615175838799</v>
      </c>
      <c r="AA727" s="3">
        <v>0</v>
      </c>
      <c r="AB727" s="3">
        <v>0</v>
      </c>
      <c r="AC727" s="3">
        <v>26.7748016683502</v>
      </c>
      <c r="AD727" s="3">
        <v>0</v>
      </c>
      <c r="AE727" s="3">
        <v>0</v>
      </c>
      <c r="AF727" s="3">
        <v>0</v>
      </c>
      <c r="AG727" s="3">
        <v>0</v>
      </c>
      <c r="AH727" s="2">
        <v>2100000</v>
      </c>
      <c r="AI727" s="3">
        <v>0</v>
      </c>
      <c r="AJ727" s="3">
        <v>0</v>
      </c>
      <c r="AL727">
        <f t="shared" si="11"/>
        <v>1</v>
      </c>
    </row>
    <row r="728" spans="1:38" ht="14.45" customHeight="1" x14ac:dyDescent="0.25">
      <c r="A728">
        <v>60255</v>
      </c>
      <c r="B728" s="1">
        <v>45838</v>
      </c>
      <c r="C728">
        <v>2</v>
      </c>
      <c r="D728" s="16" t="s">
        <v>788</v>
      </c>
      <c r="E728" t="s">
        <v>130</v>
      </c>
      <c r="F728" s="6">
        <v>62290</v>
      </c>
      <c r="G728" s="6">
        <v>161</v>
      </c>
      <c r="H728" s="6">
        <v>8</v>
      </c>
      <c r="I728" s="2">
        <v>687471399</v>
      </c>
      <c r="J728" s="2">
        <v>75168654</v>
      </c>
      <c r="K728" s="2">
        <v>1154994664</v>
      </c>
      <c r="L728" s="2">
        <v>2217479</v>
      </c>
      <c r="M728" s="2">
        <v>1029335512</v>
      </c>
      <c r="N728" s="2">
        <v>966022887</v>
      </c>
      <c r="O728" s="2">
        <v>63312625</v>
      </c>
      <c r="P728" s="2">
        <v>135237637</v>
      </c>
      <c r="Q728" s="5">
        <v>0.1171</v>
      </c>
      <c r="R728" t="s">
        <v>42</v>
      </c>
      <c r="S728" s="3">
        <v>0.38398082157719798</v>
      </c>
      <c r="T728" s="3">
        <v>3.1794436065031002</v>
      </c>
      <c r="U728" s="3">
        <v>0.83811382156452696</v>
      </c>
      <c r="V728" s="3">
        <v>2.02517385017787</v>
      </c>
      <c r="W728" s="3">
        <v>0.26060822349934598</v>
      </c>
      <c r="X728" s="3">
        <v>0.82346422094572103</v>
      </c>
      <c r="Y728" s="3">
        <v>10.294834565913</v>
      </c>
      <c r="Z728" s="3">
        <v>0.73596006413510495</v>
      </c>
      <c r="AA728" s="3">
        <v>51.417106615076399</v>
      </c>
      <c r="AB728" s="3">
        <v>55.582643757669302</v>
      </c>
      <c r="AC728" s="3">
        <v>12.6983780593466</v>
      </c>
      <c r="AD728" s="3">
        <v>-30.347688639368901</v>
      </c>
      <c r="AE728" s="3">
        <v>5.4816378788049498</v>
      </c>
      <c r="AF728" s="3">
        <v>1.4718682717654501</v>
      </c>
      <c r="AG728" s="3">
        <v>0</v>
      </c>
      <c r="AH728" s="2">
        <v>319113201</v>
      </c>
      <c r="AI728" s="3">
        <v>6.9105488733140197</v>
      </c>
      <c r="AJ728" s="3">
        <v>13.7814002177515</v>
      </c>
      <c r="AL728">
        <f t="shared" si="11"/>
        <v>1</v>
      </c>
    </row>
    <row r="729" spans="1:38" ht="14.45" hidden="1" customHeight="1" x14ac:dyDescent="0.25">
      <c r="A729">
        <v>24679</v>
      </c>
      <c r="B729" s="1">
        <v>45838</v>
      </c>
      <c r="C729">
        <v>1</v>
      </c>
      <c r="D729" s="16" t="s">
        <v>789</v>
      </c>
      <c r="E729" t="s">
        <v>130</v>
      </c>
      <c r="F729" s="6">
        <v>1675</v>
      </c>
      <c r="G729" s="6">
        <v>5</v>
      </c>
      <c r="H729" s="6">
        <v>0</v>
      </c>
      <c r="I729" s="2">
        <v>4410788</v>
      </c>
      <c r="J729" s="2">
        <v>0</v>
      </c>
      <c r="K729" s="2">
        <v>27353564</v>
      </c>
      <c r="L729" s="2">
        <v>11993</v>
      </c>
      <c r="M729" s="2">
        <v>24423493</v>
      </c>
      <c r="N729" s="2">
        <v>24082002</v>
      </c>
      <c r="O729" s="2">
        <v>341491</v>
      </c>
      <c r="P729" s="2">
        <v>2274468</v>
      </c>
      <c r="Q729" s="5">
        <v>8.3199999999999996E-2</v>
      </c>
      <c r="R729" t="s">
        <v>42</v>
      </c>
      <c r="S729" s="3">
        <v>8.7688756024626294E-2</v>
      </c>
      <c r="T729" s="3">
        <v>2.0090252224536398</v>
      </c>
      <c r="U729" s="3">
        <v>0.96819868857160196</v>
      </c>
      <c r="V729" s="3">
        <v>0.33384057451865701</v>
      </c>
      <c r="W729" s="3">
        <v>0</v>
      </c>
      <c r="X729" s="3">
        <v>0.44824190144708798</v>
      </c>
      <c r="Y729" s="3">
        <v>0.64740414022092196</v>
      </c>
      <c r="Z729" s="3">
        <v>0.11017961123216501</v>
      </c>
      <c r="AA729" s="3">
        <v>0</v>
      </c>
      <c r="AB729" s="3">
        <v>0</v>
      </c>
      <c r="AC729" s="3">
        <v>40.175316825259003</v>
      </c>
      <c r="AD729" s="3">
        <v>0</v>
      </c>
      <c r="AE729" s="3">
        <v>1.2484332937382501</v>
      </c>
      <c r="AF729" s="3">
        <v>0</v>
      </c>
      <c r="AG729" s="3">
        <v>-8.7373398966263807</v>
      </c>
      <c r="AH729" s="2">
        <v>800000</v>
      </c>
      <c r="AI729" s="3">
        <v>0</v>
      </c>
      <c r="AJ729" s="3">
        <v>0</v>
      </c>
      <c r="AL729">
        <f t="shared" si="11"/>
        <v>1</v>
      </c>
    </row>
    <row r="730" spans="1:38" ht="14.45" customHeight="1" x14ac:dyDescent="0.25">
      <c r="A730">
        <v>67778</v>
      </c>
      <c r="B730" s="1">
        <v>45838</v>
      </c>
      <c r="C730">
        <v>2</v>
      </c>
      <c r="D730" s="16" t="s">
        <v>790</v>
      </c>
      <c r="E730" t="s">
        <v>106</v>
      </c>
      <c r="F730" s="6">
        <v>8480</v>
      </c>
      <c r="G730" s="6">
        <v>20</v>
      </c>
      <c r="H730" s="6">
        <v>1</v>
      </c>
      <c r="I730" s="2">
        <v>65340419</v>
      </c>
      <c r="J730" s="2">
        <v>13998784</v>
      </c>
      <c r="K730" s="2">
        <v>118181263</v>
      </c>
      <c r="L730" s="2">
        <v>1284740</v>
      </c>
      <c r="M730" s="2">
        <v>91488033</v>
      </c>
      <c r="N730" s="2">
        <v>80841188</v>
      </c>
      <c r="O730" s="2">
        <v>10646845</v>
      </c>
      <c r="P730" s="2">
        <v>24934411</v>
      </c>
      <c r="Q730" s="5">
        <v>0.21099999999999999</v>
      </c>
      <c r="R730" t="s">
        <v>42</v>
      </c>
      <c r="S730" s="3">
        <v>2.17418559827034</v>
      </c>
      <c r="T730" s="3">
        <v>3.9216453457600999</v>
      </c>
      <c r="U730" s="3">
        <v>0.48212169914021202</v>
      </c>
      <c r="V730" s="3">
        <v>0.59252298336195197</v>
      </c>
      <c r="W730" s="3">
        <v>0.31530559973911398</v>
      </c>
      <c r="X730" s="3">
        <v>0.49953459894403202</v>
      </c>
      <c r="Y730" s="3">
        <v>1.5527016058249801</v>
      </c>
      <c r="Z730" s="3">
        <v>0.51676777125395101</v>
      </c>
      <c r="AA730" s="3">
        <v>55.466660110800298</v>
      </c>
      <c r="AB730" s="3">
        <v>56.142429031108897</v>
      </c>
      <c r="AC730" s="3">
        <v>42.414472250140001</v>
      </c>
      <c r="AD730" s="3">
        <v>0</v>
      </c>
      <c r="AE730" s="3">
        <v>9.0089111672465396</v>
      </c>
      <c r="AF730" s="3">
        <v>0</v>
      </c>
      <c r="AG730" s="3">
        <v>0</v>
      </c>
      <c r="AH730" s="2">
        <v>3700000</v>
      </c>
      <c r="AI730" s="3">
        <v>0</v>
      </c>
      <c r="AJ730" s="3">
        <v>0</v>
      </c>
      <c r="AL730">
        <f t="shared" si="11"/>
        <v>1</v>
      </c>
    </row>
    <row r="731" spans="1:38" ht="14.45" customHeight="1" x14ac:dyDescent="0.25">
      <c r="A731">
        <v>67841</v>
      </c>
      <c r="B731" s="1">
        <v>45838</v>
      </c>
      <c r="C731">
        <v>2</v>
      </c>
      <c r="D731" s="16" t="s">
        <v>791</v>
      </c>
      <c r="E731" t="s">
        <v>90</v>
      </c>
      <c r="F731" s="6">
        <v>32133</v>
      </c>
      <c r="G731" s="6">
        <v>67</v>
      </c>
      <c r="H731" s="6">
        <v>0</v>
      </c>
      <c r="I731" s="2">
        <v>400184078</v>
      </c>
      <c r="J731" s="2">
        <v>1078295</v>
      </c>
      <c r="K731" s="2">
        <v>552136922</v>
      </c>
      <c r="L731" s="2">
        <v>1232297</v>
      </c>
      <c r="M731" s="2">
        <v>477847686</v>
      </c>
      <c r="N731" s="2">
        <v>425098896</v>
      </c>
      <c r="O731" s="2">
        <v>52748790</v>
      </c>
      <c r="P731" s="2">
        <v>47867822</v>
      </c>
      <c r="Q731" s="5">
        <v>8.6499999999999994E-2</v>
      </c>
      <c r="R731" t="s">
        <v>42</v>
      </c>
      <c r="S731" s="3">
        <v>0.446373698587757</v>
      </c>
      <c r="T731" s="3">
        <v>3.0385557153520701</v>
      </c>
      <c r="U731" s="3">
        <v>0.77072887758597997</v>
      </c>
      <c r="V731" s="3">
        <v>1.99219570149915</v>
      </c>
      <c r="W731" s="3">
        <v>1.4495051949568101</v>
      </c>
      <c r="X731" s="3">
        <v>1.47282546308602</v>
      </c>
      <c r="Y731" s="3">
        <v>16.655134215214598</v>
      </c>
      <c r="Z731" s="3">
        <v>1.1754263647090499</v>
      </c>
      <c r="AA731" s="3">
        <v>0</v>
      </c>
      <c r="AB731" s="3">
        <v>2.25265106066451</v>
      </c>
      <c r="AC731" s="3">
        <v>12.772974635447399</v>
      </c>
      <c r="AD731" s="3">
        <v>-21.622914031893899</v>
      </c>
      <c r="AE731" s="3">
        <v>9.5535704819247709</v>
      </c>
      <c r="AF731" s="3">
        <v>5.4334348609274903</v>
      </c>
      <c r="AG731" s="3">
        <v>-1.4623602469316399E-4</v>
      </c>
      <c r="AH731" s="2">
        <v>111595091</v>
      </c>
      <c r="AI731" s="3">
        <v>5.22271516761302E-2</v>
      </c>
      <c r="AJ731" s="3">
        <v>5.22271516761302E-2</v>
      </c>
      <c r="AL731">
        <f t="shared" si="11"/>
        <v>1</v>
      </c>
    </row>
    <row r="732" spans="1:38" ht="14.45" hidden="1" customHeight="1" x14ac:dyDescent="0.25">
      <c r="A732">
        <v>13426</v>
      </c>
      <c r="B732" s="1">
        <v>45838</v>
      </c>
      <c r="C732">
        <v>1</v>
      </c>
      <c r="D732" s="16" t="s">
        <v>792</v>
      </c>
      <c r="E732" t="s">
        <v>45</v>
      </c>
      <c r="F732" s="6">
        <v>764</v>
      </c>
      <c r="G732" s="6">
        <v>2</v>
      </c>
      <c r="H732" s="6">
        <v>1</v>
      </c>
      <c r="I732" s="2">
        <v>2596126</v>
      </c>
      <c r="J732" s="2">
        <v>0</v>
      </c>
      <c r="K732" s="2">
        <v>8495937</v>
      </c>
      <c r="L732" s="2">
        <v>19725</v>
      </c>
      <c r="M732" s="2">
        <v>7331209</v>
      </c>
      <c r="N732" s="2">
        <v>7331209</v>
      </c>
      <c r="O732" s="2">
        <v>0</v>
      </c>
      <c r="P732" s="2">
        <v>1153978</v>
      </c>
      <c r="Q732" s="5">
        <v>0.1358</v>
      </c>
      <c r="R732" t="s">
        <v>42</v>
      </c>
      <c r="S732" s="3">
        <v>0.464339601388287</v>
      </c>
      <c r="T732" s="3">
        <v>2.98043641331145</v>
      </c>
      <c r="U732" s="3">
        <v>0.84707524130712897</v>
      </c>
      <c r="V732" s="3">
        <v>0</v>
      </c>
      <c r="W732" s="3">
        <v>0</v>
      </c>
      <c r="X732" s="3">
        <v>3.0043225945119798</v>
      </c>
      <c r="Y732" s="3">
        <v>0</v>
      </c>
      <c r="Z732" s="3">
        <v>-1.6700491690482799</v>
      </c>
      <c r="AA732" s="3">
        <v>0</v>
      </c>
      <c r="AB732" s="3">
        <v>0</v>
      </c>
      <c r="AC732" s="3">
        <v>44.355013461140302</v>
      </c>
      <c r="AD732" s="3">
        <v>0</v>
      </c>
      <c r="AE732" s="3">
        <v>0</v>
      </c>
      <c r="AF732" s="3">
        <v>0</v>
      </c>
      <c r="AG732" s="3">
        <v>0</v>
      </c>
      <c r="AH732" s="2">
        <v>300000</v>
      </c>
      <c r="AI732" s="3">
        <v>0</v>
      </c>
      <c r="AJ732" s="3">
        <v>0</v>
      </c>
      <c r="AL732">
        <f t="shared" si="11"/>
        <v>1</v>
      </c>
    </row>
    <row r="733" spans="1:38" ht="14.45" hidden="1" customHeight="1" x14ac:dyDescent="0.25">
      <c r="A733">
        <v>16061</v>
      </c>
      <c r="B733" s="1">
        <v>45838</v>
      </c>
      <c r="C733">
        <v>1</v>
      </c>
      <c r="D733" s="16" t="s">
        <v>793</v>
      </c>
      <c r="E733" t="s">
        <v>55</v>
      </c>
      <c r="F733" s="6">
        <v>680</v>
      </c>
      <c r="G733" s="6">
        <v>2</v>
      </c>
      <c r="H733" s="6">
        <v>0</v>
      </c>
      <c r="I733" s="2">
        <v>4894099</v>
      </c>
      <c r="J733" s="2">
        <v>0</v>
      </c>
      <c r="K733" s="2">
        <v>6886104</v>
      </c>
      <c r="L733" s="2">
        <v>55372</v>
      </c>
      <c r="M733" s="2">
        <v>5418437</v>
      </c>
      <c r="N733" s="2">
        <v>5215445</v>
      </c>
      <c r="O733" s="2">
        <v>202992</v>
      </c>
      <c r="P733" s="2">
        <v>1481019</v>
      </c>
      <c r="Q733" s="5">
        <v>0.21510000000000001</v>
      </c>
      <c r="R733" t="s">
        <v>42</v>
      </c>
      <c r="S733" s="3">
        <v>1.60822433120383</v>
      </c>
      <c r="T733" s="3">
        <v>5.1520569541209396</v>
      </c>
      <c r="U733" s="3">
        <v>0.702155355577191</v>
      </c>
      <c r="V733" s="3">
        <v>0.519196689727772</v>
      </c>
      <c r="W733" s="3">
        <v>0.33372843499896498</v>
      </c>
      <c r="X733" s="3">
        <v>1.0931532034803499E-2</v>
      </c>
      <c r="Y733" s="3">
        <v>1.71571060195717</v>
      </c>
      <c r="Z733" s="3">
        <v>-4.0512647035588299E-3</v>
      </c>
      <c r="AA733" s="3">
        <v>0</v>
      </c>
      <c r="AB733" s="3">
        <v>0</v>
      </c>
      <c r="AC733" s="3">
        <v>19.4655352286286</v>
      </c>
      <c r="AD733" s="3">
        <v>0</v>
      </c>
      <c r="AE733" s="3">
        <v>2.9478497565531998</v>
      </c>
      <c r="AF733" s="3">
        <v>0</v>
      </c>
      <c r="AG733" s="3">
        <v>0</v>
      </c>
      <c r="AH733" s="2">
        <v>400000</v>
      </c>
      <c r="AI733" s="3">
        <v>0</v>
      </c>
      <c r="AJ733" s="3">
        <v>0</v>
      </c>
      <c r="AL733">
        <f t="shared" si="11"/>
        <v>1</v>
      </c>
    </row>
    <row r="734" spans="1:38" ht="14.45" hidden="1" customHeight="1" x14ac:dyDescent="0.25">
      <c r="A734">
        <v>18142</v>
      </c>
      <c r="B734" s="1">
        <v>45838</v>
      </c>
      <c r="C734">
        <v>1</v>
      </c>
      <c r="D734" s="16" t="s">
        <v>794</v>
      </c>
      <c r="E734" t="s">
        <v>45</v>
      </c>
      <c r="F734" s="6">
        <v>324</v>
      </c>
      <c r="G734" s="6">
        <v>0</v>
      </c>
      <c r="H734" s="6">
        <v>4</v>
      </c>
      <c r="I734" s="2">
        <v>873964</v>
      </c>
      <c r="J734" s="2">
        <v>0</v>
      </c>
      <c r="K734" s="2">
        <v>1403617</v>
      </c>
      <c r="L734" s="2">
        <v>-1</v>
      </c>
      <c r="M734" s="2">
        <v>1259766</v>
      </c>
      <c r="N734" s="2">
        <v>1259766</v>
      </c>
      <c r="O734" s="2">
        <v>0</v>
      </c>
      <c r="P734" s="2">
        <v>140000</v>
      </c>
      <c r="Q734" s="5">
        <v>9.9699999999999997E-2</v>
      </c>
      <c r="R734" t="s">
        <v>42</v>
      </c>
      <c r="S734" s="3">
        <v>-1.4248901231603801E-4</v>
      </c>
      <c r="T734" s="3">
        <v>4.8467637539300297</v>
      </c>
      <c r="U734" s="3">
        <v>0.77272328863178197</v>
      </c>
      <c r="V734" s="3">
        <v>5.3498771116430399</v>
      </c>
      <c r="W734" s="3">
        <v>4.6061393833155604</v>
      </c>
      <c r="X734" s="3">
        <v>3.7028985175590798</v>
      </c>
      <c r="Y734" s="3">
        <v>33.397142857142903</v>
      </c>
      <c r="Z734" s="3">
        <v>-0.157142857142857</v>
      </c>
      <c r="AA734" s="3">
        <v>0</v>
      </c>
      <c r="AB734" s="3">
        <v>0</v>
      </c>
      <c r="AC734" s="3">
        <v>17.4271898958192</v>
      </c>
      <c r="AD734" s="3">
        <v>0</v>
      </c>
      <c r="AE734" s="3">
        <v>0</v>
      </c>
      <c r="AF734" s="3">
        <v>0</v>
      </c>
      <c r="AG734" s="3">
        <v>0</v>
      </c>
      <c r="AH734" s="2">
        <v>100000</v>
      </c>
      <c r="AI734" s="3">
        <v>0</v>
      </c>
      <c r="AJ734" s="3">
        <v>0</v>
      </c>
      <c r="AL734">
        <f t="shared" si="11"/>
        <v>0</v>
      </c>
    </row>
    <row r="735" spans="1:38" ht="14.45" hidden="1" customHeight="1" x14ac:dyDescent="0.25">
      <c r="A735">
        <v>3012</v>
      </c>
      <c r="B735" s="1">
        <v>45838</v>
      </c>
      <c r="C735">
        <v>1</v>
      </c>
      <c r="D735" s="16" t="s">
        <v>795</v>
      </c>
      <c r="E735" t="s">
        <v>95</v>
      </c>
      <c r="F735" s="6">
        <v>3640</v>
      </c>
      <c r="G735" s="6">
        <v>9</v>
      </c>
      <c r="H735" s="6">
        <v>3</v>
      </c>
      <c r="I735" s="2">
        <v>11139930</v>
      </c>
      <c r="J735" s="2">
        <v>0</v>
      </c>
      <c r="K735" s="2">
        <v>36683607</v>
      </c>
      <c r="L735" s="2">
        <v>-121305</v>
      </c>
      <c r="M735" s="2">
        <v>32637430</v>
      </c>
      <c r="N735" s="2">
        <v>32497620</v>
      </c>
      <c r="O735" s="2">
        <v>139810</v>
      </c>
      <c r="P735" s="2">
        <v>3735513</v>
      </c>
      <c r="Q735" s="5">
        <v>0.1018</v>
      </c>
      <c r="R735" t="s">
        <v>42</v>
      </c>
      <c r="S735" s="3">
        <v>-0.66135808291698295</v>
      </c>
      <c r="T735" s="3">
        <v>3.7613694858305502</v>
      </c>
      <c r="U735" s="3">
        <v>1.01720543412987</v>
      </c>
      <c r="V735" s="3">
        <v>0.78727604212952895</v>
      </c>
      <c r="W735" s="3">
        <v>0.45477844115717098</v>
      </c>
      <c r="X735" s="3">
        <v>1.3582042256997999</v>
      </c>
      <c r="Y735" s="3">
        <v>2.3477899822594699</v>
      </c>
      <c r="Z735" s="3">
        <v>1.0671358927140699</v>
      </c>
      <c r="AA735" s="3">
        <v>0</v>
      </c>
      <c r="AB735" s="3">
        <v>0</v>
      </c>
      <c r="AC735" s="3">
        <v>37.934211322239904</v>
      </c>
      <c r="AD735" s="3">
        <v>0</v>
      </c>
      <c r="AE735" s="3">
        <v>0.38112391728545097</v>
      </c>
      <c r="AF735" s="3">
        <v>0</v>
      </c>
      <c r="AG735" s="3">
        <v>0</v>
      </c>
      <c r="AH735" s="2">
        <v>2430000</v>
      </c>
      <c r="AI735" s="3">
        <v>1.0453985838089701</v>
      </c>
      <c r="AJ735" s="3">
        <v>1.0453985838089701</v>
      </c>
      <c r="AL735">
        <f t="shared" si="11"/>
        <v>0</v>
      </c>
    </row>
    <row r="736" spans="1:38" ht="14.45" hidden="1" customHeight="1" x14ac:dyDescent="0.25">
      <c r="A736">
        <v>3710</v>
      </c>
      <c r="B736" s="1">
        <v>45838</v>
      </c>
      <c r="C736">
        <v>1</v>
      </c>
      <c r="D736" s="16" t="s">
        <v>796</v>
      </c>
      <c r="E736" t="s">
        <v>55</v>
      </c>
      <c r="F736" s="6">
        <v>3887</v>
      </c>
      <c r="G736" s="6">
        <v>8</v>
      </c>
      <c r="H736" s="6">
        <v>0</v>
      </c>
      <c r="I736" s="2">
        <v>21283607</v>
      </c>
      <c r="J736" s="2">
        <v>0</v>
      </c>
      <c r="K736" s="2">
        <v>53266112</v>
      </c>
      <c r="L736" s="2">
        <v>129213</v>
      </c>
      <c r="M736" s="2">
        <v>46669112</v>
      </c>
      <c r="N736" s="2">
        <v>45777276</v>
      </c>
      <c r="O736" s="2">
        <v>891836</v>
      </c>
      <c r="P736" s="2">
        <v>7832853</v>
      </c>
      <c r="Q736" s="5">
        <v>0.14710000000000001</v>
      </c>
      <c r="R736" t="s">
        <v>42</v>
      </c>
      <c r="S736" s="3">
        <v>0.48516024597402602</v>
      </c>
      <c r="T736" s="3">
        <v>3.5802275187646502</v>
      </c>
      <c r="U736" s="3">
        <v>0.86434877887549699</v>
      </c>
      <c r="V736" s="3">
        <v>1.4762535316499701</v>
      </c>
      <c r="W736" s="3">
        <v>1.34601714831513</v>
      </c>
      <c r="X736" s="3">
        <v>0.442617644650176</v>
      </c>
      <c r="Y736" s="3">
        <v>4.01130979989028</v>
      </c>
      <c r="Z736" s="3">
        <v>0.88342012801721204</v>
      </c>
      <c r="AA736" s="3">
        <v>0</v>
      </c>
      <c r="AB736" s="3">
        <v>0</v>
      </c>
      <c r="AC736" s="3">
        <v>16.828675237269099</v>
      </c>
      <c r="AD736" s="3">
        <v>-20.0021243855847</v>
      </c>
      <c r="AE736" s="3">
        <v>1.6743027912380799</v>
      </c>
      <c r="AF736" s="3">
        <v>0</v>
      </c>
      <c r="AG736" s="3">
        <v>-0.57133716156807701</v>
      </c>
      <c r="AH736" s="2">
        <v>2000000</v>
      </c>
      <c r="AI736" s="3">
        <v>0</v>
      </c>
      <c r="AJ736" s="3">
        <v>0</v>
      </c>
      <c r="AL736">
        <f t="shared" si="11"/>
        <v>1</v>
      </c>
    </row>
    <row r="737" spans="1:38" ht="14.45" customHeight="1" x14ac:dyDescent="0.25">
      <c r="A737">
        <v>67323</v>
      </c>
      <c r="B737" s="1">
        <v>45838</v>
      </c>
      <c r="C737">
        <v>2</v>
      </c>
      <c r="D737" s="16" t="s">
        <v>797</v>
      </c>
      <c r="E737" t="s">
        <v>73</v>
      </c>
      <c r="F737" s="6">
        <v>3954</v>
      </c>
      <c r="G737" s="6">
        <v>8</v>
      </c>
      <c r="H737" s="6">
        <v>1</v>
      </c>
      <c r="I737" s="2">
        <v>25066056</v>
      </c>
      <c r="J737" s="2">
        <v>0</v>
      </c>
      <c r="K737" s="2">
        <v>40441776</v>
      </c>
      <c r="L737" s="2">
        <v>119855</v>
      </c>
      <c r="M737" s="2">
        <v>37149806</v>
      </c>
      <c r="N737" s="2">
        <v>34770784</v>
      </c>
      <c r="O737" s="2">
        <v>2379022</v>
      </c>
      <c r="P737" s="2">
        <v>3305032</v>
      </c>
      <c r="Q737" s="5">
        <v>8.1699999999999995E-2</v>
      </c>
      <c r="R737" t="s">
        <v>42</v>
      </c>
      <c r="S737" s="3">
        <v>0.59272866750461195</v>
      </c>
      <c r="T737" s="3">
        <v>4.4419216406322004</v>
      </c>
      <c r="U737" s="3">
        <v>0.724376781861788</v>
      </c>
      <c r="V737" s="3">
        <v>2.4492963711562799</v>
      </c>
      <c r="W737" s="3">
        <v>0.98376066821202302</v>
      </c>
      <c r="X737" s="3">
        <v>1.5464419292767899</v>
      </c>
      <c r="Y737" s="3">
        <v>18.575977479189302</v>
      </c>
      <c r="Z737" s="3">
        <v>6.2895911446545796</v>
      </c>
      <c r="AA737" s="3">
        <v>0</v>
      </c>
      <c r="AB737" s="3">
        <v>0</v>
      </c>
      <c r="AC737" s="3">
        <v>20.453006317032202</v>
      </c>
      <c r="AD737" s="3">
        <v>0</v>
      </c>
      <c r="AE737" s="3">
        <v>5.8825853740943499</v>
      </c>
      <c r="AF737" s="3">
        <v>0</v>
      </c>
      <c r="AG737" s="3">
        <v>0</v>
      </c>
      <c r="AH737" s="2">
        <v>2500000</v>
      </c>
      <c r="AI737" s="3">
        <v>0.25219120420014102</v>
      </c>
      <c r="AJ737" s="3">
        <v>0.25219120420014102</v>
      </c>
      <c r="AL737">
        <f t="shared" si="11"/>
        <v>1</v>
      </c>
    </row>
    <row r="738" spans="1:38" ht="14.45" hidden="1" customHeight="1" x14ac:dyDescent="0.25">
      <c r="A738">
        <v>14074</v>
      </c>
      <c r="B738" s="1">
        <v>45838</v>
      </c>
      <c r="C738">
        <v>1</v>
      </c>
      <c r="D738" s="16" t="s">
        <v>798</v>
      </c>
      <c r="E738" t="s">
        <v>59</v>
      </c>
      <c r="F738" s="6">
        <v>7820</v>
      </c>
      <c r="G738" s="6">
        <v>20</v>
      </c>
      <c r="H738" s="6">
        <v>3</v>
      </c>
      <c r="I738" s="2">
        <v>92931568</v>
      </c>
      <c r="J738" s="2">
        <v>1988443</v>
      </c>
      <c r="K738" s="2">
        <v>138139712</v>
      </c>
      <c r="L738" s="2">
        <v>1591010</v>
      </c>
      <c r="M738" s="2">
        <v>115884158</v>
      </c>
      <c r="N738" s="2">
        <v>106626039</v>
      </c>
      <c r="O738" s="2">
        <v>9258119</v>
      </c>
      <c r="P738" s="2">
        <v>22105726</v>
      </c>
      <c r="Q738" s="5">
        <v>0.16</v>
      </c>
      <c r="R738" t="s">
        <v>42</v>
      </c>
      <c r="S738" s="3">
        <v>2.30347953816496</v>
      </c>
      <c r="T738" s="3">
        <v>4.06773252864462</v>
      </c>
      <c r="U738" s="3">
        <v>0.51082099683286097</v>
      </c>
      <c r="V738" s="3">
        <v>2.7033989139191101</v>
      </c>
      <c r="W738" s="3">
        <v>0.40779146220797702</v>
      </c>
      <c r="X738" s="3">
        <v>0.49432825668022701</v>
      </c>
      <c r="Y738" s="3">
        <v>11.3649784675699</v>
      </c>
      <c r="Z738" s="3">
        <v>0.88483409230712395</v>
      </c>
      <c r="AA738" s="3">
        <v>1.8796804049774301</v>
      </c>
      <c r="AB738" s="3">
        <v>8.9951490396651099</v>
      </c>
      <c r="AC738" s="3">
        <v>26.525480232650299</v>
      </c>
      <c r="AD738" s="3">
        <v>0</v>
      </c>
      <c r="AE738" s="3">
        <v>6.7019967437024901</v>
      </c>
      <c r="AF738" s="3">
        <v>0</v>
      </c>
      <c r="AG738" s="3">
        <v>-0.66869552259898601</v>
      </c>
      <c r="AH738" s="2">
        <v>15000000</v>
      </c>
      <c r="AI738" s="3">
        <v>0</v>
      </c>
      <c r="AJ738" s="3">
        <v>0</v>
      </c>
      <c r="AL738">
        <f t="shared" si="11"/>
        <v>1</v>
      </c>
    </row>
    <row r="739" spans="1:38" ht="14.45" hidden="1" customHeight="1" x14ac:dyDescent="0.25">
      <c r="A739">
        <v>24003</v>
      </c>
      <c r="B739" s="1">
        <v>45838</v>
      </c>
      <c r="C739">
        <v>1</v>
      </c>
      <c r="D739" s="16" t="s">
        <v>4413</v>
      </c>
      <c r="E739" t="s">
        <v>135</v>
      </c>
      <c r="F739" s="6">
        <v>380898</v>
      </c>
      <c r="G739" s="6">
        <v>431</v>
      </c>
      <c r="H739" s="6">
        <v>1</v>
      </c>
      <c r="I739" s="2">
        <v>3234105285</v>
      </c>
      <c r="J739" s="2">
        <v>210910396</v>
      </c>
      <c r="K739" s="2">
        <v>3665490127</v>
      </c>
      <c r="L739" s="2">
        <v>-24823680</v>
      </c>
      <c r="M739" s="2">
        <v>2996632487</v>
      </c>
      <c r="N739" s="2">
        <v>2683877257</v>
      </c>
      <c r="O739" s="2">
        <v>312755230</v>
      </c>
      <c r="P739" s="2">
        <v>333866993</v>
      </c>
      <c r="Q739" s="5">
        <v>9.0899999999999995E-2</v>
      </c>
      <c r="R739" t="s">
        <v>42</v>
      </c>
      <c r="S739" s="3">
        <v>-1.35445351862491</v>
      </c>
      <c r="T739" s="3">
        <v>3.3662945943054199</v>
      </c>
      <c r="U739" s="3">
        <v>1.11594217586816</v>
      </c>
      <c r="V739" s="3">
        <v>12.527558329010899</v>
      </c>
      <c r="W739" s="3">
        <v>4.9348514020315797</v>
      </c>
      <c r="X739" s="3">
        <v>1.40792469593333</v>
      </c>
      <c r="Y739" s="3">
        <v>121.35204572319</v>
      </c>
      <c r="Z739" s="3">
        <v>5.9813609667008896</v>
      </c>
      <c r="AA739" s="3">
        <v>33.183388991076498</v>
      </c>
      <c r="AB739" s="3">
        <v>63.171981783775799</v>
      </c>
      <c r="AC739" s="3">
        <v>3.7149255974520301</v>
      </c>
      <c r="AD739" s="3">
        <v>-3.7071280658163199</v>
      </c>
      <c r="AE739" s="3">
        <v>8.5324259284248196</v>
      </c>
      <c r="AF739" s="3">
        <v>10.162351748164999</v>
      </c>
      <c r="AG739" s="3">
        <v>0</v>
      </c>
      <c r="AH739" s="2">
        <v>918034972</v>
      </c>
      <c r="AI739" s="3">
        <v>1.01901777394329</v>
      </c>
      <c r="AJ739" s="3">
        <v>2.63050381862696</v>
      </c>
      <c r="AL739">
        <f t="shared" si="11"/>
        <v>0</v>
      </c>
    </row>
    <row r="740" spans="1:38" ht="14.45" customHeight="1" x14ac:dyDescent="0.25">
      <c r="A740">
        <v>62598</v>
      </c>
      <c r="B740" s="1">
        <v>45838</v>
      </c>
      <c r="C740">
        <v>2</v>
      </c>
      <c r="D740" s="16" t="s">
        <v>799</v>
      </c>
      <c r="E740" t="s">
        <v>122</v>
      </c>
      <c r="F740" s="6">
        <v>5232</v>
      </c>
      <c r="G740" s="6">
        <v>9</v>
      </c>
      <c r="H740" s="6">
        <v>2</v>
      </c>
      <c r="I740" s="2">
        <v>37965241</v>
      </c>
      <c r="J740" s="2">
        <v>2211236</v>
      </c>
      <c r="K740" s="2">
        <v>97998145</v>
      </c>
      <c r="L740" s="2">
        <v>569965</v>
      </c>
      <c r="M740" s="2">
        <v>86382765</v>
      </c>
      <c r="N740" s="2">
        <v>86338319</v>
      </c>
      <c r="O740" s="2">
        <v>44446</v>
      </c>
      <c r="P740" s="2">
        <v>13114855</v>
      </c>
      <c r="Q740" s="5">
        <v>0.1338</v>
      </c>
      <c r="R740" t="s">
        <v>42</v>
      </c>
      <c r="S740" s="3">
        <v>1.16321589556619</v>
      </c>
      <c r="T740" s="3">
        <v>2.6506889492653198</v>
      </c>
      <c r="U740" s="3">
        <v>0.58529508923936502</v>
      </c>
      <c r="V740" s="3">
        <v>0.83534831242082697</v>
      </c>
      <c r="W740" s="3">
        <v>0.38615321841365402</v>
      </c>
      <c r="X740" s="3">
        <v>0.54646564735358805</v>
      </c>
      <c r="Y740" s="3">
        <v>2.4181891450572701</v>
      </c>
      <c r="Z740" s="3">
        <v>0.35980573174465103</v>
      </c>
      <c r="AA740" s="3">
        <v>16.860544779183599</v>
      </c>
      <c r="AB740" s="3">
        <v>16.860544779183599</v>
      </c>
      <c r="AC740" s="3">
        <v>24.6436481017064</v>
      </c>
      <c r="AD740" s="3">
        <v>-12.085829389650099</v>
      </c>
      <c r="AE740" s="3">
        <v>4.5353919709398602E-2</v>
      </c>
      <c r="AF740" s="3">
        <v>0</v>
      </c>
      <c r="AG740" s="3">
        <v>0</v>
      </c>
      <c r="AH740" s="2">
        <v>1200000</v>
      </c>
      <c r="AI740" s="3">
        <v>7.6249413356075995E-4</v>
      </c>
      <c r="AJ740" s="3">
        <v>0.14945647511924501</v>
      </c>
      <c r="AL740">
        <f t="shared" si="11"/>
        <v>1</v>
      </c>
    </row>
    <row r="741" spans="1:38" ht="14.45" hidden="1" customHeight="1" x14ac:dyDescent="0.25">
      <c r="A741">
        <v>1646</v>
      </c>
      <c r="B741" s="1">
        <v>45838</v>
      </c>
      <c r="C741">
        <v>1</v>
      </c>
      <c r="D741" s="16" t="s">
        <v>800</v>
      </c>
      <c r="E741" t="s">
        <v>59</v>
      </c>
      <c r="F741" s="6">
        <v>1291</v>
      </c>
      <c r="G741" s="6">
        <v>4</v>
      </c>
      <c r="H741" s="6">
        <v>0</v>
      </c>
      <c r="I741" s="2">
        <v>4693065</v>
      </c>
      <c r="J741" s="2">
        <v>0</v>
      </c>
      <c r="K741" s="2">
        <v>12730101</v>
      </c>
      <c r="L741" s="2">
        <v>13055</v>
      </c>
      <c r="M741" s="2">
        <v>10751744</v>
      </c>
      <c r="N741" s="2">
        <v>10751744</v>
      </c>
      <c r="O741" s="2">
        <v>0</v>
      </c>
      <c r="P741" s="2">
        <v>1768057</v>
      </c>
      <c r="Q741" s="5">
        <v>0.13880000000000001</v>
      </c>
      <c r="R741" t="s">
        <v>42</v>
      </c>
      <c r="S741" s="3">
        <v>0.20510442140247001</v>
      </c>
      <c r="T741" s="3">
        <v>3.3667761159161298</v>
      </c>
      <c r="U741" s="3">
        <v>0.82108401477541904</v>
      </c>
      <c r="V741" s="3">
        <v>3.9505099545819197E-2</v>
      </c>
      <c r="W741" s="3">
        <v>3.9505099545819197E-2</v>
      </c>
      <c r="X741" s="3">
        <v>0.64527126728481299</v>
      </c>
      <c r="Y741" s="3">
        <v>0.104860872698109</v>
      </c>
      <c r="Z741" s="3">
        <v>0.479792223893234</v>
      </c>
      <c r="AA741" s="3">
        <v>0</v>
      </c>
      <c r="AB741" s="3">
        <v>0</v>
      </c>
      <c r="AC741" s="3">
        <v>19.146101040361</v>
      </c>
      <c r="AD741" s="3">
        <v>0</v>
      </c>
      <c r="AE741" s="3">
        <v>0</v>
      </c>
      <c r="AF741" s="3">
        <v>0</v>
      </c>
      <c r="AG741" s="3">
        <v>-2.6661470755750498</v>
      </c>
      <c r="AH741" s="2">
        <v>1000000</v>
      </c>
      <c r="AI741" s="3">
        <v>0</v>
      </c>
      <c r="AJ741" s="3">
        <v>0</v>
      </c>
      <c r="AL741">
        <f t="shared" si="11"/>
        <v>1</v>
      </c>
    </row>
    <row r="742" spans="1:38" ht="14.45" customHeight="1" x14ac:dyDescent="0.25">
      <c r="A742">
        <v>68295</v>
      </c>
      <c r="B742" s="1">
        <v>45838</v>
      </c>
      <c r="C742">
        <v>2</v>
      </c>
      <c r="D742" s="16" t="s">
        <v>801</v>
      </c>
      <c r="E742" t="s">
        <v>158</v>
      </c>
      <c r="F742" s="6">
        <v>18705</v>
      </c>
      <c r="G742" s="6">
        <v>58</v>
      </c>
      <c r="H742" s="6">
        <v>1</v>
      </c>
      <c r="I742" s="2">
        <v>141381885</v>
      </c>
      <c r="J742" s="2">
        <v>0</v>
      </c>
      <c r="K742" s="2">
        <v>212630210</v>
      </c>
      <c r="L742" s="2">
        <v>1193194</v>
      </c>
      <c r="M742" s="2">
        <v>193440614</v>
      </c>
      <c r="N742" s="2">
        <v>189381878</v>
      </c>
      <c r="O742" s="2">
        <v>4058736</v>
      </c>
      <c r="P742" s="2">
        <v>21564651</v>
      </c>
      <c r="Q742" s="5">
        <v>0.1036</v>
      </c>
      <c r="R742" t="s">
        <v>42</v>
      </c>
      <c r="S742" s="3">
        <v>1.1223184137380999</v>
      </c>
      <c r="T742" s="3">
        <v>4.4660295449080296</v>
      </c>
      <c r="U742" s="3">
        <v>0.74168121425270805</v>
      </c>
      <c r="V742" s="3">
        <v>3.7691554331730699</v>
      </c>
      <c r="W742" s="3">
        <v>1.67461411339932</v>
      </c>
      <c r="X742" s="3">
        <v>0.98634630596416195</v>
      </c>
      <c r="Y742" s="3">
        <v>24.711287931346501</v>
      </c>
      <c r="Z742" s="3">
        <v>2.5371474827021299</v>
      </c>
      <c r="AA742" s="3">
        <v>0</v>
      </c>
      <c r="AB742" s="3">
        <v>0</v>
      </c>
      <c r="AC742" s="3">
        <v>15.9429015284329</v>
      </c>
      <c r="AD742" s="3">
        <v>-0.87998641851426196</v>
      </c>
      <c r="AE742" s="3">
        <v>1.9088237743827701</v>
      </c>
      <c r="AF742" s="3">
        <v>1.08404163265417</v>
      </c>
      <c r="AG742" s="3">
        <v>0</v>
      </c>
      <c r="AH742" s="2">
        <v>23974226</v>
      </c>
      <c r="AI742" s="3">
        <v>18.865169670494598</v>
      </c>
      <c r="AJ742" s="3">
        <v>16.546560387181799</v>
      </c>
      <c r="AL742">
        <f t="shared" si="11"/>
        <v>1</v>
      </c>
    </row>
    <row r="743" spans="1:38" ht="14.45" customHeight="1" x14ac:dyDescent="0.25">
      <c r="A743">
        <v>86752</v>
      </c>
      <c r="B743" s="1">
        <v>45838</v>
      </c>
      <c r="C743">
        <v>3</v>
      </c>
      <c r="D743" s="16" t="s">
        <v>802</v>
      </c>
      <c r="E743" t="s">
        <v>535</v>
      </c>
      <c r="F743" s="6">
        <v>58077</v>
      </c>
      <c r="G743" s="6">
        <v>208</v>
      </c>
      <c r="H743" s="6">
        <v>5</v>
      </c>
      <c r="I743" s="2">
        <v>982270759</v>
      </c>
      <c r="J743" s="2">
        <v>333421953</v>
      </c>
      <c r="K743" s="2">
        <v>1547561922</v>
      </c>
      <c r="L743" s="2">
        <v>5586410</v>
      </c>
      <c r="M743" s="2">
        <v>1378218889</v>
      </c>
      <c r="N743" s="2">
        <v>0</v>
      </c>
      <c r="O743" s="2">
        <v>0</v>
      </c>
      <c r="P743" s="2">
        <v>170123592</v>
      </c>
      <c r="Q743" s="5">
        <v>0.1099</v>
      </c>
      <c r="R743" t="s">
        <v>42</v>
      </c>
      <c r="S743" s="3">
        <v>0.72196271058160599</v>
      </c>
      <c r="T743" s="3">
        <v>2.9133512112867801</v>
      </c>
      <c r="U743" s="3">
        <v>0.71458930850294</v>
      </c>
      <c r="V743" s="3">
        <v>1.2598240237343801</v>
      </c>
      <c r="W743" s="3">
        <v>0.38421656813261601</v>
      </c>
      <c r="X743" s="3">
        <v>1.04630967641377</v>
      </c>
      <c r="Y743" s="3">
        <v>7.2740546178921504</v>
      </c>
      <c r="Z743" s="3">
        <v>1.1422154782624201</v>
      </c>
      <c r="AA743" s="3">
        <v>187.27822593823399</v>
      </c>
      <c r="AB743" s="3">
        <v>195.98807495200299</v>
      </c>
      <c r="AC743" s="3">
        <v>18.588113852545401</v>
      </c>
      <c r="AD743" s="3">
        <v>-8.7433346693032394</v>
      </c>
      <c r="AE743" s="3">
        <v>0</v>
      </c>
      <c r="AF743" s="3">
        <v>0</v>
      </c>
      <c r="AG743" s="3">
        <v>0</v>
      </c>
      <c r="AH743" s="2">
        <v>254331195</v>
      </c>
      <c r="AI743" s="3">
        <v>0.35284935671943701</v>
      </c>
      <c r="AJ743" s="3">
        <v>0.66550793260937002</v>
      </c>
      <c r="AL743">
        <f t="shared" si="11"/>
        <v>1</v>
      </c>
    </row>
    <row r="744" spans="1:38" ht="14.45" hidden="1" customHeight="1" x14ac:dyDescent="0.25">
      <c r="A744">
        <v>9106</v>
      </c>
      <c r="B744" s="1">
        <v>45838</v>
      </c>
      <c r="C744">
        <v>1</v>
      </c>
      <c r="D744" s="16" t="s">
        <v>803</v>
      </c>
      <c r="E744" t="s">
        <v>117</v>
      </c>
      <c r="F744" s="6">
        <v>22639</v>
      </c>
      <c r="G744" s="6">
        <v>74</v>
      </c>
      <c r="H744" s="6">
        <v>14</v>
      </c>
      <c r="I744" s="2">
        <v>225129238</v>
      </c>
      <c r="J744" s="2">
        <v>0</v>
      </c>
      <c r="K744" s="2">
        <v>341924927</v>
      </c>
      <c r="L744" s="2">
        <v>1530154</v>
      </c>
      <c r="M744" s="2">
        <v>301291096</v>
      </c>
      <c r="N744" s="2">
        <v>292607766</v>
      </c>
      <c r="O744" s="2">
        <v>8683330</v>
      </c>
      <c r="P744" s="2">
        <v>35549925</v>
      </c>
      <c r="Q744" s="5">
        <v>0.10390000000000001</v>
      </c>
      <c r="R744" t="s">
        <v>42</v>
      </c>
      <c r="S744" s="3">
        <v>0.89502336868233101</v>
      </c>
      <c r="T744" s="3">
        <v>3.7616409288580499</v>
      </c>
      <c r="U744" s="3">
        <v>0.71600746055206499</v>
      </c>
      <c r="V744" s="3">
        <v>1.4331306002999</v>
      </c>
      <c r="W744" s="3">
        <v>0.74030766274791904</v>
      </c>
      <c r="X744" s="3">
        <v>1.0610021253658799</v>
      </c>
      <c r="Y744" s="3">
        <v>9.0756759683740604</v>
      </c>
      <c r="Z744" s="3">
        <v>2.4545199462446101</v>
      </c>
      <c r="AA744" s="3">
        <v>0</v>
      </c>
      <c r="AB744" s="3">
        <v>0</v>
      </c>
      <c r="AC744" s="3">
        <v>18.422889653786498</v>
      </c>
      <c r="AD744" s="3">
        <v>-5.9150617054747702E-2</v>
      </c>
      <c r="AE744" s="3">
        <v>2.5395428394724799</v>
      </c>
      <c r="AF744" s="3">
        <v>0</v>
      </c>
      <c r="AG744" s="3">
        <v>0</v>
      </c>
      <c r="AH744" s="2">
        <v>45573565</v>
      </c>
      <c r="AI744" s="3">
        <v>0</v>
      </c>
      <c r="AJ744" s="3">
        <v>0</v>
      </c>
      <c r="AL744">
        <f t="shared" si="11"/>
        <v>1</v>
      </c>
    </row>
    <row r="745" spans="1:38" ht="14.45" hidden="1" customHeight="1" x14ac:dyDescent="0.25">
      <c r="A745">
        <v>24889</v>
      </c>
      <c r="B745" s="1">
        <v>45838</v>
      </c>
      <c r="C745">
        <v>1</v>
      </c>
      <c r="D745" s="16" t="s">
        <v>804</v>
      </c>
      <c r="E745" t="s">
        <v>182</v>
      </c>
      <c r="F745" s="6">
        <v>11894</v>
      </c>
      <c r="G745" s="6">
        <v>37</v>
      </c>
      <c r="H745" s="6">
        <v>2</v>
      </c>
      <c r="I745" s="2">
        <v>58330160</v>
      </c>
      <c r="J745" s="2">
        <v>0</v>
      </c>
      <c r="K745" s="2">
        <v>110749294</v>
      </c>
      <c r="L745" s="2">
        <v>-467733</v>
      </c>
      <c r="M745" s="2">
        <v>93029104</v>
      </c>
      <c r="N745" s="2">
        <v>77429246</v>
      </c>
      <c r="O745" s="2">
        <v>15599858</v>
      </c>
      <c r="P745" s="2">
        <v>12872217</v>
      </c>
      <c r="Q745" s="5">
        <v>0.1162</v>
      </c>
      <c r="R745" t="s">
        <v>42</v>
      </c>
      <c r="S745" s="3">
        <v>-0.84466994435196996</v>
      </c>
      <c r="T745" s="3">
        <v>3.7105681233507499</v>
      </c>
      <c r="U745" s="3">
        <v>1.1758945405345</v>
      </c>
      <c r="V745" s="3">
        <v>0.406011229868048</v>
      </c>
      <c r="W745" s="3">
        <v>0.29978659410500502</v>
      </c>
      <c r="X745" s="3">
        <v>0.54287524669913501</v>
      </c>
      <c r="Y745" s="3">
        <v>1.8398306989386499</v>
      </c>
      <c r="Z745" s="3">
        <v>0.33564536707235398</v>
      </c>
      <c r="AA745" s="3">
        <v>0</v>
      </c>
      <c r="AB745" s="3">
        <v>0</v>
      </c>
      <c r="AC745" s="3">
        <v>45.244184581438503</v>
      </c>
      <c r="AD745" s="3">
        <v>0</v>
      </c>
      <c r="AE745" s="3">
        <v>14.0857403569543</v>
      </c>
      <c r="AF745" s="3">
        <v>9.0294029323563905</v>
      </c>
      <c r="AG745" s="3">
        <v>0</v>
      </c>
      <c r="AH745" s="2">
        <v>2000000</v>
      </c>
      <c r="AI745" s="3">
        <v>0.21363841209327</v>
      </c>
      <c r="AJ745" s="3">
        <v>0.21363841209327</v>
      </c>
      <c r="AL745">
        <f t="shared" si="11"/>
        <v>0</v>
      </c>
    </row>
    <row r="746" spans="1:38" ht="14.45" hidden="1" customHeight="1" x14ac:dyDescent="0.25">
      <c r="A746">
        <v>9556</v>
      </c>
      <c r="B746" s="1">
        <v>45838</v>
      </c>
      <c r="C746">
        <v>1</v>
      </c>
      <c r="D746" s="16" t="s">
        <v>805</v>
      </c>
      <c r="E746" t="s">
        <v>71</v>
      </c>
      <c r="F746" s="6">
        <v>10658</v>
      </c>
      <c r="G746" s="6">
        <v>30</v>
      </c>
      <c r="H746" s="6">
        <v>6</v>
      </c>
      <c r="I746" s="2">
        <v>155726192</v>
      </c>
      <c r="J746" s="2">
        <v>106679884</v>
      </c>
      <c r="K746" s="2">
        <v>216021890</v>
      </c>
      <c r="L746" s="2">
        <v>-146740</v>
      </c>
      <c r="M746" s="2">
        <v>198072013</v>
      </c>
      <c r="N746" s="2">
        <v>196805496</v>
      </c>
      <c r="O746" s="2">
        <v>1266517</v>
      </c>
      <c r="P746" s="2">
        <v>19214832</v>
      </c>
      <c r="Q746" s="5">
        <v>8.8900000000000007E-2</v>
      </c>
      <c r="R746" t="s">
        <v>42</v>
      </c>
      <c r="S746" s="3">
        <v>-0.13585660231007099</v>
      </c>
      <c r="T746" s="3">
        <v>2.4875543862707601</v>
      </c>
      <c r="U746" s="3">
        <v>0.94591802839037498</v>
      </c>
      <c r="V746" s="3">
        <v>0.60086873504233596</v>
      </c>
      <c r="W746" s="3">
        <v>0.22751150301036099</v>
      </c>
      <c r="X746" s="3">
        <v>0.24872309213083399</v>
      </c>
      <c r="Y746" s="3">
        <v>4.86972771867066</v>
      </c>
      <c r="Z746" s="3">
        <v>0.70708398595418398</v>
      </c>
      <c r="AA746" s="3">
        <v>554.83751302119094</v>
      </c>
      <c r="AB746" s="3">
        <v>555.19550730394099</v>
      </c>
      <c r="AC746" s="3">
        <v>15.114604820835501</v>
      </c>
      <c r="AD746" s="3">
        <v>-27.143620095143199</v>
      </c>
      <c r="AE746" s="3">
        <v>0.58629104670827603</v>
      </c>
      <c r="AF746" s="3">
        <v>0</v>
      </c>
      <c r="AG746" s="3">
        <v>0</v>
      </c>
      <c r="AH746" s="2">
        <v>17400000</v>
      </c>
      <c r="AI746" s="3">
        <v>0.10408626003079301</v>
      </c>
      <c r="AJ746" s="3">
        <v>1.5056337729104301</v>
      </c>
      <c r="AL746">
        <f t="shared" si="11"/>
        <v>0</v>
      </c>
    </row>
    <row r="747" spans="1:38" ht="14.45" hidden="1" customHeight="1" x14ac:dyDescent="0.25">
      <c r="A747">
        <v>9007</v>
      </c>
      <c r="B747" s="1">
        <v>45838</v>
      </c>
      <c r="C747">
        <v>1</v>
      </c>
      <c r="D747" s="16" t="s">
        <v>806</v>
      </c>
      <c r="E747" t="s">
        <v>59</v>
      </c>
      <c r="F747" s="6">
        <v>140624</v>
      </c>
      <c r="G747" s="6">
        <v>424</v>
      </c>
      <c r="H747" s="6">
        <v>23</v>
      </c>
      <c r="I747" s="2">
        <v>1514757856</v>
      </c>
      <c r="J747" s="2">
        <v>162534119</v>
      </c>
      <c r="K747" s="2">
        <v>2154875787</v>
      </c>
      <c r="L747" s="2">
        <v>3316109</v>
      </c>
      <c r="M747" s="2">
        <v>1916684499</v>
      </c>
      <c r="N747" s="2">
        <v>1775805565</v>
      </c>
      <c r="O747" s="2">
        <v>140878934</v>
      </c>
      <c r="P747" s="2">
        <v>231961445</v>
      </c>
      <c r="Q747" s="5">
        <v>0.1076</v>
      </c>
      <c r="R747" t="s">
        <v>42</v>
      </c>
      <c r="S747" s="3">
        <v>0.30777727607368599</v>
      </c>
      <c r="T747" s="3">
        <v>3.5166523498553701</v>
      </c>
      <c r="U747" s="3">
        <v>0.806882959221213</v>
      </c>
      <c r="V747" s="3">
        <v>1.4000720257693799</v>
      </c>
      <c r="W747" s="3">
        <v>0.71250490348999995</v>
      </c>
      <c r="X747" s="3">
        <v>1.03451538065501</v>
      </c>
      <c r="Y747" s="3">
        <v>9.1427698253905891</v>
      </c>
      <c r="Z747" s="3">
        <v>2.2077470676215198</v>
      </c>
      <c r="AA747" s="3">
        <v>66.228430763569307</v>
      </c>
      <c r="AB747" s="3">
        <v>70.069454430239503</v>
      </c>
      <c r="AC747" s="3">
        <v>10.1974957130093</v>
      </c>
      <c r="AD747" s="3">
        <v>-8.2608223965840502</v>
      </c>
      <c r="AE747" s="3">
        <v>6.5376823504119699</v>
      </c>
      <c r="AF747" s="3">
        <v>0</v>
      </c>
      <c r="AG747" s="3">
        <v>0</v>
      </c>
      <c r="AH747" s="2">
        <v>588252945</v>
      </c>
      <c r="AI747" s="3">
        <v>0.47121020478209202</v>
      </c>
      <c r="AJ747" s="3">
        <v>1.35637885856419</v>
      </c>
      <c r="AL747">
        <f t="shared" si="11"/>
        <v>1</v>
      </c>
    </row>
    <row r="748" spans="1:38" ht="14.45" hidden="1" customHeight="1" x14ac:dyDescent="0.25">
      <c r="A748">
        <v>11300</v>
      </c>
      <c r="B748" s="1">
        <v>45838</v>
      </c>
      <c r="C748">
        <v>1</v>
      </c>
      <c r="D748" s="16" t="s">
        <v>807</v>
      </c>
      <c r="E748" t="s">
        <v>65</v>
      </c>
      <c r="F748" s="6">
        <v>64991</v>
      </c>
      <c r="G748" s="6">
        <v>194</v>
      </c>
      <c r="H748" s="6">
        <v>3</v>
      </c>
      <c r="I748" s="2">
        <v>808382802</v>
      </c>
      <c r="J748" s="2">
        <v>151986215</v>
      </c>
      <c r="K748" s="2">
        <v>1107572557</v>
      </c>
      <c r="L748" s="2">
        <v>4906751</v>
      </c>
      <c r="M748" s="2">
        <v>894812204</v>
      </c>
      <c r="N748" s="2">
        <v>850981719</v>
      </c>
      <c r="O748" s="2">
        <v>43830485</v>
      </c>
      <c r="P748" s="2">
        <v>137969124</v>
      </c>
      <c r="Q748" s="5">
        <v>0.1246</v>
      </c>
      <c r="R748" t="s">
        <v>42</v>
      </c>
      <c r="S748" s="3">
        <v>0.88603694069317795</v>
      </c>
      <c r="T748" s="3">
        <v>3.4347620622745301</v>
      </c>
      <c r="U748" s="3">
        <v>0.73516929705537004</v>
      </c>
      <c r="V748" s="3">
        <v>0.47951737597703098</v>
      </c>
      <c r="W748" s="3">
        <v>0.14987936371263899</v>
      </c>
      <c r="X748" s="3">
        <v>1.4368469951689999</v>
      </c>
      <c r="Y748" s="3">
        <v>2.8095677406779802</v>
      </c>
      <c r="Z748" s="3">
        <v>0.97875884172461702</v>
      </c>
      <c r="AA748" s="3">
        <v>97.742185418238904</v>
      </c>
      <c r="AB748" s="3">
        <v>110.159585415647</v>
      </c>
      <c r="AC748" s="3">
        <v>10.5601161080411</v>
      </c>
      <c r="AD748" s="3">
        <v>-8.7090260861553404</v>
      </c>
      <c r="AE748" s="3">
        <v>3.9573466065934699</v>
      </c>
      <c r="AF748" s="3">
        <v>8.3786835827135793</v>
      </c>
      <c r="AG748" s="3">
        <v>0</v>
      </c>
      <c r="AH748" s="2">
        <v>300102522</v>
      </c>
      <c r="AI748" s="3">
        <v>1.44959969449397E-2</v>
      </c>
      <c r="AJ748" s="3">
        <v>0.404719537104548</v>
      </c>
      <c r="AL748">
        <f t="shared" si="11"/>
        <v>1</v>
      </c>
    </row>
    <row r="749" spans="1:38" ht="14.45" hidden="1" customHeight="1" x14ac:dyDescent="0.25">
      <c r="A749">
        <v>22151</v>
      </c>
      <c r="B749" s="1">
        <v>45838</v>
      </c>
      <c r="C749">
        <v>1</v>
      </c>
      <c r="D749" s="16" t="s">
        <v>808</v>
      </c>
      <c r="E749" t="s">
        <v>88</v>
      </c>
      <c r="F749" s="6">
        <v>367</v>
      </c>
      <c r="G749" s="6">
        <v>0</v>
      </c>
      <c r="H749" s="6">
        <v>0</v>
      </c>
      <c r="I749" s="2">
        <v>61420</v>
      </c>
      <c r="J749" s="2">
        <v>0</v>
      </c>
      <c r="K749" s="2">
        <v>395326</v>
      </c>
      <c r="L749" s="2">
        <v>-3903</v>
      </c>
      <c r="M749" s="2">
        <v>351492</v>
      </c>
      <c r="N749" s="2">
        <v>351492</v>
      </c>
      <c r="O749" s="2">
        <v>0</v>
      </c>
      <c r="P749" s="2">
        <v>44240</v>
      </c>
      <c r="Q749" s="5">
        <v>0.1119</v>
      </c>
      <c r="R749" t="s">
        <v>42</v>
      </c>
      <c r="S749" s="3">
        <v>-1.9745728841513099</v>
      </c>
      <c r="T749" s="3">
        <v>4.38119425486813</v>
      </c>
      <c r="U749" s="3">
        <v>1.4444317923024399</v>
      </c>
      <c r="V749" s="3">
        <v>3.55258873331162</v>
      </c>
      <c r="W749" s="3">
        <v>3.55258873331162</v>
      </c>
      <c r="X749" s="3">
        <v>9.9218495604037802</v>
      </c>
      <c r="Y749" s="3">
        <v>4.9321880650994601</v>
      </c>
      <c r="Z749" s="3">
        <v>0.917721518987342</v>
      </c>
      <c r="AA749" s="3">
        <v>0</v>
      </c>
      <c r="AB749" s="3">
        <v>0</v>
      </c>
      <c r="AC749" s="3">
        <v>82.264763764589205</v>
      </c>
      <c r="AD749" s="3">
        <v>0</v>
      </c>
      <c r="AE749" s="3">
        <v>0</v>
      </c>
      <c r="AF749" s="3">
        <v>0</v>
      </c>
      <c r="AG749" s="3">
        <v>0</v>
      </c>
      <c r="AH749" s="2">
        <v>0</v>
      </c>
      <c r="AI749" s="3">
        <v>0</v>
      </c>
      <c r="AJ749" s="3">
        <v>0</v>
      </c>
      <c r="AL749">
        <f t="shared" si="11"/>
        <v>0</v>
      </c>
    </row>
    <row r="750" spans="1:38" ht="14.45" customHeight="1" x14ac:dyDescent="0.25">
      <c r="A750">
        <v>62588</v>
      </c>
      <c r="B750" s="1">
        <v>45838</v>
      </c>
      <c r="C750">
        <v>2</v>
      </c>
      <c r="D750" s="16" t="s">
        <v>809</v>
      </c>
      <c r="E750" t="s">
        <v>88</v>
      </c>
      <c r="F750" s="6">
        <v>4731</v>
      </c>
      <c r="G750" s="6">
        <v>10</v>
      </c>
      <c r="H750" s="6">
        <v>2</v>
      </c>
      <c r="I750" s="2">
        <v>18360591</v>
      </c>
      <c r="J750" s="2">
        <v>0</v>
      </c>
      <c r="K750" s="2">
        <v>42402868</v>
      </c>
      <c r="L750" s="2">
        <v>350901</v>
      </c>
      <c r="M750" s="2">
        <v>36783901</v>
      </c>
      <c r="N750" s="2">
        <v>35436145</v>
      </c>
      <c r="O750" s="2">
        <v>1347756</v>
      </c>
      <c r="P750" s="2">
        <v>5144832</v>
      </c>
      <c r="Q750" s="5">
        <v>0.1212</v>
      </c>
      <c r="R750" t="s">
        <v>42</v>
      </c>
      <c r="S750" s="3">
        <v>1.65508144401931</v>
      </c>
      <c r="T750" s="3">
        <v>4.5029406973132096</v>
      </c>
      <c r="U750" s="3">
        <v>0.68864061590653702</v>
      </c>
      <c r="V750" s="3">
        <v>2.3984249744466299</v>
      </c>
      <c r="W750" s="3">
        <v>1.5971326848901499</v>
      </c>
      <c r="X750" s="3">
        <v>0.95148353340042302</v>
      </c>
      <c r="Y750" s="3">
        <v>8.5593659812409797</v>
      </c>
      <c r="Z750" s="3">
        <v>0.95089596705975998</v>
      </c>
      <c r="AA750" s="3">
        <v>0</v>
      </c>
      <c r="AB750" s="3">
        <v>0</v>
      </c>
      <c r="AC750" s="3">
        <v>23.028326763180299</v>
      </c>
      <c r="AD750" s="3">
        <v>0</v>
      </c>
      <c r="AE750" s="3">
        <v>3.17845481583934</v>
      </c>
      <c r="AF750" s="3">
        <v>0</v>
      </c>
      <c r="AG750" s="3">
        <v>0.15009236453201999</v>
      </c>
      <c r="AH750" s="2">
        <v>1500000</v>
      </c>
      <c r="AI750" s="3">
        <v>1.9436980643877201E-2</v>
      </c>
      <c r="AJ750" s="3">
        <v>1.9436980643877201E-2</v>
      </c>
      <c r="AL750">
        <f t="shared" si="11"/>
        <v>1</v>
      </c>
    </row>
    <row r="751" spans="1:38" ht="14.45" hidden="1" customHeight="1" x14ac:dyDescent="0.25">
      <c r="A751">
        <v>24516</v>
      </c>
      <c r="B751" s="1">
        <v>45838</v>
      </c>
      <c r="C751">
        <v>1</v>
      </c>
      <c r="D751" s="16" t="s">
        <v>810</v>
      </c>
      <c r="E751" t="s">
        <v>88</v>
      </c>
      <c r="F751" s="6">
        <v>3270</v>
      </c>
      <c r="G751" s="6">
        <v>9</v>
      </c>
      <c r="H751" s="6">
        <v>4</v>
      </c>
      <c r="I751" s="2">
        <v>25047362</v>
      </c>
      <c r="J751" s="2">
        <v>1708148</v>
      </c>
      <c r="K751" s="2">
        <v>102540619</v>
      </c>
      <c r="L751" s="2">
        <v>275867</v>
      </c>
      <c r="M751" s="2">
        <v>83117191</v>
      </c>
      <c r="N751" s="2">
        <v>73971509</v>
      </c>
      <c r="O751" s="2">
        <v>9145682</v>
      </c>
      <c r="P751" s="2">
        <v>19155428</v>
      </c>
      <c r="Q751" s="5">
        <v>0.18679999999999999</v>
      </c>
      <c r="R751" t="s">
        <v>42</v>
      </c>
      <c r="S751" s="3">
        <v>0.53806384765436199</v>
      </c>
      <c r="T751" s="3">
        <v>2.24324762463156</v>
      </c>
      <c r="U751" s="3">
        <v>0.718498262996079</v>
      </c>
      <c r="V751" s="3">
        <v>5.2859858056109902E-3</v>
      </c>
      <c r="W751" s="3">
        <v>0</v>
      </c>
      <c r="X751" s="3">
        <v>0.53010772152372798</v>
      </c>
      <c r="Y751" s="3">
        <v>6.9118789723727403E-3</v>
      </c>
      <c r="Z751" s="3">
        <v>6.3757385112982096E-2</v>
      </c>
      <c r="AA751" s="3">
        <v>8.9173053194112892</v>
      </c>
      <c r="AB751" s="3">
        <v>8.9173053194112892</v>
      </c>
      <c r="AC751" s="3">
        <v>32.785074176312499</v>
      </c>
      <c r="AD751" s="3">
        <v>0</v>
      </c>
      <c r="AE751" s="3">
        <v>8.91908210540449</v>
      </c>
      <c r="AF751" s="3">
        <v>0</v>
      </c>
      <c r="AG751" s="3">
        <v>-1.18314244923162</v>
      </c>
      <c r="AH751" s="2">
        <v>102540619</v>
      </c>
      <c r="AI751" s="3">
        <v>0</v>
      </c>
      <c r="AJ751" s="3">
        <v>0</v>
      </c>
      <c r="AL751">
        <f t="shared" si="11"/>
        <v>1</v>
      </c>
    </row>
    <row r="752" spans="1:38" ht="14.45" hidden="1" customHeight="1" x14ac:dyDescent="0.25">
      <c r="A752">
        <v>14677</v>
      </c>
      <c r="B752" s="1">
        <v>45838</v>
      </c>
      <c r="C752">
        <v>1</v>
      </c>
      <c r="D752" s="16" t="s">
        <v>811</v>
      </c>
      <c r="E752" t="s">
        <v>106</v>
      </c>
      <c r="F752" s="6">
        <v>4315</v>
      </c>
      <c r="G752" s="6">
        <v>9</v>
      </c>
      <c r="H752" s="6">
        <v>1</v>
      </c>
      <c r="I752" s="2">
        <v>25405861</v>
      </c>
      <c r="J752" s="2">
        <v>0</v>
      </c>
      <c r="K752" s="2">
        <v>72031818</v>
      </c>
      <c r="L752" s="2">
        <v>395543</v>
      </c>
      <c r="M752" s="2">
        <v>62756982</v>
      </c>
      <c r="N752" s="2">
        <v>57382438</v>
      </c>
      <c r="O752" s="2">
        <v>5374544</v>
      </c>
      <c r="P752" s="2">
        <v>9005634</v>
      </c>
      <c r="Q752" s="5">
        <v>0.125</v>
      </c>
      <c r="R752" t="s">
        <v>42</v>
      </c>
      <c r="S752" s="3">
        <v>1.0982452226875601</v>
      </c>
      <c r="T752" s="3">
        <v>2.5223769862368299</v>
      </c>
      <c r="U752" s="3">
        <v>0.62817792045029797</v>
      </c>
      <c r="V752" s="3">
        <v>1.5175750194020201</v>
      </c>
      <c r="W752" s="3">
        <v>0.79661145906450503</v>
      </c>
      <c r="X752" s="3">
        <v>0.27370849584668699</v>
      </c>
      <c r="Y752" s="3">
        <v>4.2812421646271703</v>
      </c>
      <c r="Z752" s="3">
        <v>0.212655766379136</v>
      </c>
      <c r="AA752" s="3">
        <v>0</v>
      </c>
      <c r="AB752" s="3">
        <v>0</v>
      </c>
      <c r="AC752" s="3">
        <v>30.7939902335937</v>
      </c>
      <c r="AD752" s="3">
        <v>0</v>
      </c>
      <c r="AE752" s="3">
        <v>7.4613471507827303</v>
      </c>
      <c r="AF752" s="3">
        <v>0</v>
      </c>
      <c r="AG752" s="3">
        <v>-14.4071922087884</v>
      </c>
      <c r="AH752" s="2">
        <v>5000000</v>
      </c>
      <c r="AI752" s="3">
        <v>0</v>
      </c>
      <c r="AJ752" s="3">
        <v>0</v>
      </c>
      <c r="AL752">
        <f t="shared" si="11"/>
        <v>1</v>
      </c>
    </row>
    <row r="753" spans="1:38" ht="14.45" customHeight="1" x14ac:dyDescent="0.25">
      <c r="A753">
        <v>60627</v>
      </c>
      <c r="B753" s="1">
        <v>45838</v>
      </c>
      <c r="C753">
        <v>2</v>
      </c>
      <c r="D753" s="16" t="s">
        <v>812</v>
      </c>
      <c r="E753" t="s">
        <v>67</v>
      </c>
      <c r="F753" s="6">
        <v>174</v>
      </c>
      <c r="G753" s="6">
        <v>0</v>
      </c>
      <c r="H753" s="6">
        <v>2</v>
      </c>
      <c r="I753" s="2">
        <v>687121</v>
      </c>
      <c r="J753" s="2">
        <v>0</v>
      </c>
      <c r="K753" s="2">
        <v>1224090</v>
      </c>
      <c r="L753" s="2">
        <v>13569</v>
      </c>
      <c r="M753" s="2">
        <v>578565</v>
      </c>
      <c r="N753" s="2">
        <v>578565</v>
      </c>
      <c r="O753" s="2">
        <v>0</v>
      </c>
      <c r="P753" s="2">
        <v>644097</v>
      </c>
      <c r="Q753" s="5">
        <v>0.5262</v>
      </c>
      <c r="R753" t="s">
        <v>42</v>
      </c>
      <c r="S753" s="3">
        <v>2.2169938484915299</v>
      </c>
      <c r="T753" s="3">
        <v>6.1091913176318702</v>
      </c>
      <c r="U753" s="3">
        <v>0.65722730258172102</v>
      </c>
      <c r="V753" s="3">
        <v>0.29150615393795298</v>
      </c>
      <c r="W753" s="3">
        <v>0</v>
      </c>
      <c r="X753" s="3">
        <v>1.3064656734403399</v>
      </c>
      <c r="Y753" s="3">
        <v>0.31097800486572702</v>
      </c>
      <c r="Z753" s="3">
        <v>0.72395927942530403</v>
      </c>
      <c r="AA753" s="3">
        <v>0</v>
      </c>
      <c r="AB753" s="3">
        <v>0</v>
      </c>
      <c r="AC753" s="3">
        <v>44.126820740305</v>
      </c>
      <c r="AD753" s="3">
        <v>0</v>
      </c>
      <c r="AE753" s="3">
        <v>0</v>
      </c>
      <c r="AF753" s="3">
        <v>0</v>
      </c>
      <c r="AG753" s="3">
        <v>0</v>
      </c>
      <c r="AH753" s="2">
        <v>0</v>
      </c>
      <c r="AI753" s="3">
        <v>0</v>
      </c>
      <c r="AJ753" s="3">
        <v>0</v>
      </c>
      <c r="AL753">
        <f t="shared" si="11"/>
        <v>1</v>
      </c>
    </row>
    <row r="754" spans="1:38" ht="14.45" hidden="1" customHeight="1" x14ac:dyDescent="0.25">
      <c r="A754">
        <v>277</v>
      </c>
      <c r="B754" s="1">
        <v>45838</v>
      </c>
      <c r="C754">
        <v>1</v>
      </c>
      <c r="D754" s="16" t="s">
        <v>813</v>
      </c>
      <c r="E754" t="s">
        <v>41</v>
      </c>
      <c r="F754" s="6">
        <v>251</v>
      </c>
      <c r="G754" s="6">
        <v>0</v>
      </c>
      <c r="H754" s="6">
        <v>2</v>
      </c>
      <c r="I754" s="2">
        <v>390385</v>
      </c>
      <c r="J754" s="2">
        <v>0</v>
      </c>
      <c r="K754" s="2">
        <v>2179901</v>
      </c>
      <c r="L754" s="2">
        <v>-6294</v>
      </c>
      <c r="M754" s="2">
        <v>1193419</v>
      </c>
      <c r="N754" s="2">
        <v>1193419</v>
      </c>
      <c r="O754" s="2">
        <v>0</v>
      </c>
      <c r="P754" s="2">
        <v>1119316</v>
      </c>
      <c r="Q754" s="5">
        <v>0.51349999999999996</v>
      </c>
      <c r="R754" t="s">
        <v>42</v>
      </c>
      <c r="S754" s="3">
        <v>-0.57745741664414996</v>
      </c>
      <c r="T754" s="3">
        <v>3.19601669984096</v>
      </c>
      <c r="U754" s="3">
        <v>1.17460798633119</v>
      </c>
      <c r="V754" s="3">
        <v>14.9488325627265</v>
      </c>
      <c r="W754" s="3">
        <v>8.0517950228620503</v>
      </c>
      <c r="X754" s="3">
        <v>3.2885484841886901</v>
      </c>
      <c r="Y754" s="3">
        <v>5.21371980745384</v>
      </c>
      <c r="Z754" s="3">
        <v>-1.6706631549982299E-2</v>
      </c>
      <c r="AA754" s="3">
        <v>0</v>
      </c>
      <c r="AB754" s="3">
        <v>0</v>
      </c>
      <c r="AC754" s="3">
        <v>12.3438633222334</v>
      </c>
      <c r="AD754" s="3">
        <v>-12.7520735877983</v>
      </c>
      <c r="AE754" s="3">
        <v>0</v>
      </c>
      <c r="AF754" s="3">
        <v>0</v>
      </c>
      <c r="AG754" s="3">
        <v>0</v>
      </c>
      <c r="AH754" s="2">
        <v>0</v>
      </c>
      <c r="AI754" s="3">
        <v>0</v>
      </c>
      <c r="AJ754" s="3">
        <v>0</v>
      </c>
      <c r="AL754">
        <f t="shared" si="11"/>
        <v>0</v>
      </c>
    </row>
    <row r="755" spans="1:38" ht="14.45" hidden="1" customHeight="1" x14ac:dyDescent="0.25">
      <c r="A755">
        <v>12152</v>
      </c>
      <c r="B755" s="1">
        <v>45838</v>
      </c>
      <c r="C755">
        <v>1</v>
      </c>
      <c r="D755" s="16" t="s">
        <v>814</v>
      </c>
      <c r="E755" t="s">
        <v>95</v>
      </c>
      <c r="F755" s="6">
        <v>1365</v>
      </c>
      <c r="G755" s="6">
        <v>3</v>
      </c>
      <c r="H755" s="6">
        <v>1</v>
      </c>
      <c r="I755" s="2">
        <v>10703924</v>
      </c>
      <c r="J755" s="2">
        <v>0</v>
      </c>
      <c r="K755" s="2">
        <v>15844764</v>
      </c>
      <c r="L755" s="2">
        <v>-68502</v>
      </c>
      <c r="M755" s="2">
        <v>12919288</v>
      </c>
      <c r="N755" s="2">
        <v>12164019</v>
      </c>
      <c r="O755" s="2">
        <v>755269</v>
      </c>
      <c r="P755" s="2">
        <v>2911141</v>
      </c>
      <c r="Q755" s="5">
        <v>0.1837</v>
      </c>
      <c r="R755" t="s">
        <v>42</v>
      </c>
      <c r="S755" s="3">
        <v>-0.864664188119179</v>
      </c>
      <c r="T755" s="3">
        <v>3.0071385096048102</v>
      </c>
      <c r="U755" s="3">
        <v>0.82233966949574799</v>
      </c>
      <c r="V755" s="3">
        <v>1.4512528302704699</v>
      </c>
      <c r="W755" s="3">
        <v>0.33267239191907599</v>
      </c>
      <c r="X755" s="3">
        <v>1.0301362378880901</v>
      </c>
      <c r="Y755" s="3">
        <v>5.3360864348377497</v>
      </c>
      <c r="Z755" s="3">
        <v>3.25099333903785</v>
      </c>
      <c r="AA755" s="3">
        <v>0</v>
      </c>
      <c r="AB755" s="3">
        <v>0</v>
      </c>
      <c r="AC755" s="3">
        <v>27.632207081153101</v>
      </c>
      <c r="AD755" s="3">
        <v>0</v>
      </c>
      <c r="AE755" s="3">
        <v>4.7666787589894097</v>
      </c>
      <c r="AF755" s="3">
        <v>0</v>
      </c>
      <c r="AG755" s="3">
        <v>0</v>
      </c>
      <c r="AH755" s="2">
        <v>500000</v>
      </c>
      <c r="AI755" s="3">
        <v>0</v>
      </c>
      <c r="AJ755" s="3">
        <v>0</v>
      </c>
      <c r="AL755">
        <f t="shared" si="11"/>
        <v>0</v>
      </c>
    </row>
    <row r="756" spans="1:38" ht="14.45" hidden="1" customHeight="1" x14ac:dyDescent="0.25">
      <c r="A756">
        <v>5549</v>
      </c>
      <c r="B756" s="1">
        <v>45838</v>
      </c>
      <c r="C756">
        <v>1</v>
      </c>
      <c r="D756" s="16" t="s">
        <v>815</v>
      </c>
      <c r="E756" t="s">
        <v>106</v>
      </c>
      <c r="F756" s="6">
        <v>6539</v>
      </c>
      <c r="G756" s="6">
        <v>22</v>
      </c>
      <c r="H756" s="6">
        <v>3</v>
      </c>
      <c r="I756" s="2">
        <v>61584643</v>
      </c>
      <c r="J756" s="2">
        <v>0</v>
      </c>
      <c r="K756" s="2">
        <v>130154025</v>
      </c>
      <c r="L756" s="2">
        <v>767394</v>
      </c>
      <c r="M756" s="2">
        <v>114045627</v>
      </c>
      <c r="N756" s="2">
        <v>111915747</v>
      </c>
      <c r="O756" s="2">
        <v>2129880</v>
      </c>
      <c r="P756" s="2">
        <v>16142667</v>
      </c>
      <c r="Q756" s="5">
        <v>0.124</v>
      </c>
      <c r="R756" t="s">
        <v>42</v>
      </c>
      <c r="S756" s="3">
        <v>1.1792090179308701</v>
      </c>
      <c r="T756" s="3">
        <v>3.00690508802936</v>
      </c>
      <c r="U756" s="3">
        <v>0.725060688480061</v>
      </c>
      <c r="V756" s="3">
        <v>1.9984836154688801</v>
      </c>
      <c r="W756" s="3">
        <v>0.470765089926721</v>
      </c>
      <c r="X756" s="3">
        <v>0.92123615947566695</v>
      </c>
      <c r="Y756" s="3">
        <v>7.6242606008040701</v>
      </c>
      <c r="Z756" s="3">
        <v>0.10630833182645701</v>
      </c>
      <c r="AA756" s="3">
        <v>0</v>
      </c>
      <c r="AB756" s="3">
        <v>0</v>
      </c>
      <c r="AC756" s="3">
        <v>19.591195892712499</v>
      </c>
      <c r="AD756" s="3">
        <v>-1.41762200756542</v>
      </c>
      <c r="AE756" s="3">
        <v>1.6364303754724401</v>
      </c>
      <c r="AF756" s="3">
        <v>0</v>
      </c>
      <c r="AG756" s="3">
        <v>0</v>
      </c>
      <c r="AH756" s="2">
        <v>8794046</v>
      </c>
      <c r="AI756" s="3">
        <v>6.19476323212267E-2</v>
      </c>
      <c r="AJ756" s="3">
        <v>0.162315186208078</v>
      </c>
      <c r="AL756">
        <f t="shared" si="11"/>
        <v>1</v>
      </c>
    </row>
    <row r="757" spans="1:38" ht="14.45" customHeight="1" x14ac:dyDescent="0.25">
      <c r="A757">
        <v>66844</v>
      </c>
      <c r="B757" s="1">
        <v>45838</v>
      </c>
      <c r="C757">
        <v>2</v>
      </c>
      <c r="D757" s="16" t="s">
        <v>816</v>
      </c>
      <c r="E757" t="s">
        <v>53</v>
      </c>
      <c r="F757" s="6">
        <v>16328</v>
      </c>
      <c r="G757" s="6">
        <v>55</v>
      </c>
      <c r="H757" s="6">
        <v>1</v>
      </c>
      <c r="I757" s="2">
        <v>258930025</v>
      </c>
      <c r="J757" s="2">
        <v>29117622</v>
      </c>
      <c r="K757" s="2">
        <v>331933552</v>
      </c>
      <c r="L757" s="2">
        <v>1150179</v>
      </c>
      <c r="M757" s="2">
        <v>286075720</v>
      </c>
      <c r="N757" s="2">
        <v>269513766</v>
      </c>
      <c r="O757" s="2">
        <v>16561954</v>
      </c>
      <c r="P757" s="2">
        <v>40945150</v>
      </c>
      <c r="Q757" s="5">
        <v>0.12330000000000001</v>
      </c>
      <c r="R757" t="s">
        <v>42</v>
      </c>
      <c r="S757" s="3">
        <v>0.69301761938184503</v>
      </c>
      <c r="T757" s="3">
        <v>2.5724413662165699</v>
      </c>
      <c r="U757" s="3">
        <v>0.76080564290302899</v>
      </c>
      <c r="V757" s="3">
        <v>0.249078491380055</v>
      </c>
      <c r="W757" s="3">
        <v>2.4299615311125101E-2</v>
      </c>
      <c r="X757" s="3">
        <v>0.17417833254370599</v>
      </c>
      <c r="Y757" s="3">
        <v>1.57512916670228</v>
      </c>
      <c r="Z757" s="3">
        <v>0.104171067879834</v>
      </c>
      <c r="AA757" s="3">
        <v>70.347963067664907</v>
      </c>
      <c r="AB757" s="3">
        <v>71.1137265341561</v>
      </c>
      <c r="AC757" s="3">
        <v>10.2011495360975</v>
      </c>
      <c r="AD757" s="3">
        <v>0</v>
      </c>
      <c r="AE757" s="3">
        <v>4.9895389906230401</v>
      </c>
      <c r="AF757" s="3">
        <v>0.90379534757004598</v>
      </c>
      <c r="AG757" s="3">
        <v>-1.1592655051941401</v>
      </c>
      <c r="AH757" s="2">
        <v>56617455</v>
      </c>
      <c r="AI757" s="3">
        <v>1.2211458499968899E-2</v>
      </c>
      <c r="AJ757" s="3">
        <v>1.2211458499968899E-2</v>
      </c>
      <c r="AL757">
        <f t="shared" si="11"/>
        <v>1</v>
      </c>
    </row>
    <row r="758" spans="1:38" ht="14.45" hidden="1" customHeight="1" x14ac:dyDescent="0.25">
      <c r="A758">
        <v>24881</v>
      </c>
      <c r="B758" s="1">
        <v>45838</v>
      </c>
      <c r="C758">
        <v>1</v>
      </c>
      <c r="D758" s="16" t="s">
        <v>817</v>
      </c>
      <c r="E758" t="s">
        <v>69</v>
      </c>
      <c r="F758" s="6">
        <v>1858</v>
      </c>
      <c r="G758" s="6">
        <v>4</v>
      </c>
      <c r="H758" s="6">
        <v>0</v>
      </c>
      <c r="I758" s="2">
        <v>8112335</v>
      </c>
      <c r="J758" s="2">
        <v>0</v>
      </c>
      <c r="K758" s="2">
        <v>15802135</v>
      </c>
      <c r="L758" s="2">
        <v>83222</v>
      </c>
      <c r="M758" s="2">
        <v>13401530</v>
      </c>
      <c r="N758" s="2">
        <v>13370092</v>
      </c>
      <c r="O758" s="2">
        <v>31438</v>
      </c>
      <c r="P758" s="2">
        <v>2539964</v>
      </c>
      <c r="Q758" s="5">
        <v>0.1605</v>
      </c>
      <c r="R758" t="s">
        <v>42</v>
      </c>
      <c r="S758" s="3">
        <v>1.0533007090497599</v>
      </c>
      <c r="T758" s="3">
        <v>3.53550960044323</v>
      </c>
      <c r="U758" s="3">
        <v>0.80419479635004099</v>
      </c>
      <c r="V758" s="3">
        <v>0.84248246651549796</v>
      </c>
      <c r="W758" s="3">
        <v>0.30290908844371001</v>
      </c>
      <c r="X758" s="3">
        <v>1.1939102613489201</v>
      </c>
      <c r="Y758" s="3">
        <v>2.6907861686228598</v>
      </c>
      <c r="Z758" s="3">
        <v>0.139096459634861</v>
      </c>
      <c r="AA758" s="3">
        <v>0</v>
      </c>
      <c r="AB758" s="3">
        <v>0</v>
      </c>
      <c r="AC758" s="3">
        <v>44.836473046205498</v>
      </c>
      <c r="AD758" s="3">
        <v>0</v>
      </c>
      <c r="AE758" s="3">
        <v>0.19894780040798299</v>
      </c>
      <c r="AF758" s="3">
        <v>0</v>
      </c>
      <c r="AG758" s="3">
        <v>0</v>
      </c>
      <c r="AH758" s="2">
        <v>500000</v>
      </c>
      <c r="AI758" s="3">
        <v>0</v>
      </c>
      <c r="AJ758" s="3">
        <v>0</v>
      </c>
      <c r="AL758">
        <f t="shared" si="11"/>
        <v>1</v>
      </c>
    </row>
    <row r="759" spans="1:38" ht="14.45" hidden="1" customHeight="1" x14ac:dyDescent="0.25">
      <c r="A759">
        <v>22174</v>
      </c>
      <c r="B759" s="1">
        <v>45838</v>
      </c>
      <c r="C759">
        <v>1</v>
      </c>
      <c r="D759" s="16" t="s">
        <v>818</v>
      </c>
      <c r="E759" t="s">
        <v>59</v>
      </c>
      <c r="F759" s="6">
        <v>1424</v>
      </c>
      <c r="G759" s="6">
        <v>3</v>
      </c>
      <c r="H759" s="6">
        <v>1</v>
      </c>
      <c r="I759" s="2">
        <v>5668194</v>
      </c>
      <c r="J759" s="2">
        <v>0</v>
      </c>
      <c r="K759" s="2">
        <v>10785994</v>
      </c>
      <c r="L759" s="2">
        <v>112879</v>
      </c>
      <c r="M759" s="2">
        <v>9556238</v>
      </c>
      <c r="N759" s="2">
        <v>9556238</v>
      </c>
      <c r="O759" s="2">
        <v>0</v>
      </c>
      <c r="P759" s="2">
        <v>1230925</v>
      </c>
      <c r="Q759" s="5">
        <v>0.1138</v>
      </c>
      <c r="R759" t="s">
        <v>42</v>
      </c>
      <c r="S759" s="3">
        <v>2.0930662486925198</v>
      </c>
      <c r="T759" s="3">
        <v>4.6961643034475999</v>
      </c>
      <c r="U759" s="3">
        <v>0.79175208787414497</v>
      </c>
      <c r="V759" s="3">
        <v>2.20077153322557</v>
      </c>
      <c r="W759" s="3">
        <v>1.2508393325987099</v>
      </c>
      <c r="X759" s="3">
        <v>1.5639902233409799</v>
      </c>
      <c r="Y759" s="3">
        <v>10.1341673944391</v>
      </c>
      <c r="Z759" s="3">
        <v>-0.77982005402441301</v>
      </c>
      <c r="AA759" s="3">
        <v>0</v>
      </c>
      <c r="AB759" s="3">
        <v>0</v>
      </c>
      <c r="AC759" s="3">
        <v>33.6779901787448</v>
      </c>
      <c r="AD759" s="3">
        <v>0</v>
      </c>
      <c r="AE759" s="3">
        <v>0</v>
      </c>
      <c r="AF759" s="3">
        <v>0</v>
      </c>
      <c r="AG759" s="3">
        <v>0</v>
      </c>
      <c r="AH759" s="2">
        <v>300000</v>
      </c>
      <c r="AI759" s="3">
        <v>0</v>
      </c>
      <c r="AJ759" s="3">
        <v>0</v>
      </c>
      <c r="AL759">
        <f t="shared" si="11"/>
        <v>1</v>
      </c>
    </row>
    <row r="760" spans="1:38" ht="14.45" hidden="1" customHeight="1" x14ac:dyDescent="0.25">
      <c r="A760">
        <v>294</v>
      </c>
      <c r="B760" s="1">
        <v>45838</v>
      </c>
      <c r="C760">
        <v>1</v>
      </c>
      <c r="D760" s="16" t="s">
        <v>819</v>
      </c>
      <c r="E760" t="s">
        <v>88</v>
      </c>
      <c r="F760" s="6">
        <v>38542</v>
      </c>
      <c r="G760" s="6">
        <v>80</v>
      </c>
      <c r="H760" s="6">
        <v>2</v>
      </c>
      <c r="I760" s="2">
        <v>346215017</v>
      </c>
      <c r="J760" s="2">
        <v>19573474</v>
      </c>
      <c r="K760" s="2">
        <v>474411555</v>
      </c>
      <c r="L760" s="2">
        <v>916249</v>
      </c>
      <c r="M760" s="2">
        <v>436675548</v>
      </c>
      <c r="N760" s="2">
        <v>403432849</v>
      </c>
      <c r="O760" s="2">
        <v>33242699</v>
      </c>
      <c r="P760" s="2">
        <v>38740305</v>
      </c>
      <c r="Q760" s="5">
        <v>8.1699999999999995E-2</v>
      </c>
      <c r="R760" t="s">
        <v>42</v>
      </c>
      <c r="S760" s="3">
        <v>0.38626757309905702</v>
      </c>
      <c r="T760" s="3">
        <v>3.6434858758868098</v>
      </c>
      <c r="U760" s="3">
        <v>0.74653721392191497</v>
      </c>
      <c r="V760" s="3">
        <v>1.48381576412094</v>
      </c>
      <c r="W760" s="3">
        <v>0.63535430064837395</v>
      </c>
      <c r="X760" s="3">
        <v>0.83364437077551701</v>
      </c>
      <c r="Y760" s="3">
        <v>13.2605899721233</v>
      </c>
      <c r="Z760" s="3">
        <v>4.0380890134964096</v>
      </c>
      <c r="AA760" s="3">
        <v>44.0826369332921</v>
      </c>
      <c r="AB760" s="3">
        <v>50.524831954730402</v>
      </c>
      <c r="AC760" s="3">
        <v>14.351422152860501</v>
      </c>
      <c r="AD760" s="3">
        <v>-8.5713703080035106</v>
      </c>
      <c r="AE760" s="3">
        <v>7.0071436181608204</v>
      </c>
      <c r="AF760" s="3">
        <v>0</v>
      </c>
      <c r="AG760" s="3">
        <v>0</v>
      </c>
      <c r="AH760" s="2">
        <v>108201660</v>
      </c>
      <c r="AI760" s="3">
        <v>1.2909036209188301E-2</v>
      </c>
      <c r="AJ760" s="3">
        <v>1.2909036209188301E-2</v>
      </c>
      <c r="AL760">
        <f t="shared" si="11"/>
        <v>1</v>
      </c>
    </row>
    <row r="761" spans="1:38" ht="14.45" customHeight="1" x14ac:dyDescent="0.25">
      <c r="A761">
        <v>68069</v>
      </c>
      <c r="B761" s="1">
        <v>45838</v>
      </c>
      <c r="C761">
        <v>2</v>
      </c>
      <c r="D761" s="16" t="s">
        <v>820</v>
      </c>
      <c r="E761" t="s">
        <v>106</v>
      </c>
      <c r="F761" s="6">
        <v>1207</v>
      </c>
      <c r="G761" s="6">
        <v>4</v>
      </c>
      <c r="H761" s="6">
        <v>1</v>
      </c>
      <c r="I761" s="2">
        <v>6999332</v>
      </c>
      <c r="J761" s="2">
        <v>0</v>
      </c>
      <c r="K761" s="2">
        <v>10207258</v>
      </c>
      <c r="L761" s="2">
        <v>6140</v>
      </c>
      <c r="M761" s="2">
        <v>8455470</v>
      </c>
      <c r="N761" s="2">
        <v>8039704</v>
      </c>
      <c r="O761" s="2">
        <v>415766</v>
      </c>
      <c r="P761" s="2">
        <v>1541380</v>
      </c>
      <c r="Q761" s="5">
        <v>0.1507</v>
      </c>
      <c r="R761" t="s">
        <v>42</v>
      </c>
      <c r="S761" s="3">
        <v>0.12030655049573501</v>
      </c>
      <c r="T761" s="3">
        <v>5.27783269512733</v>
      </c>
      <c r="U761" s="3">
        <v>0.92900142429473698</v>
      </c>
      <c r="V761" s="3">
        <v>4.0153974693584997</v>
      </c>
      <c r="W761" s="3">
        <v>1.0093963252493201</v>
      </c>
      <c r="X761" s="3">
        <v>2.3661257960045301</v>
      </c>
      <c r="Y761" s="3">
        <v>18.233725622494099</v>
      </c>
      <c r="Z761" s="3">
        <v>5.8700644876668999</v>
      </c>
      <c r="AA761" s="3">
        <v>0</v>
      </c>
      <c r="AB761" s="3">
        <v>0</v>
      </c>
      <c r="AC761" s="3">
        <v>28.808187272233098</v>
      </c>
      <c r="AD761" s="3">
        <v>0</v>
      </c>
      <c r="AE761" s="3">
        <v>4.0732388659128604</v>
      </c>
      <c r="AF761" s="3">
        <v>0</v>
      </c>
      <c r="AG761" s="3">
        <v>0</v>
      </c>
      <c r="AH761" s="2">
        <v>750000</v>
      </c>
      <c r="AI761" s="3">
        <v>1.29753856933397</v>
      </c>
      <c r="AJ761" s="3">
        <v>1.29753856933397</v>
      </c>
      <c r="AL761">
        <f t="shared" si="11"/>
        <v>1</v>
      </c>
    </row>
    <row r="762" spans="1:38" ht="14.45" customHeight="1" x14ac:dyDescent="0.25">
      <c r="A762">
        <v>64723</v>
      </c>
      <c r="B762" s="1">
        <v>45838</v>
      </c>
      <c r="C762">
        <v>2</v>
      </c>
      <c r="D762" s="16" t="s">
        <v>821</v>
      </c>
      <c r="E762" t="s">
        <v>122</v>
      </c>
      <c r="F762" s="6">
        <v>233</v>
      </c>
      <c r="G762" s="6">
        <v>0</v>
      </c>
      <c r="H762" s="6">
        <v>4</v>
      </c>
      <c r="I762" s="2">
        <v>782338</v>
      </c>
      <c r="J762" s="2">
        <v>0</v>
      </c>
      <c r="K762" s="2">
        <v>1204705</v>
      </c>
      <c r="L762" s="2">
        <v>12110</v>
      </c>
      <c r="M762" s="2">
        <v>1017779</v>
      </c>
      <c r="N762" s="2">
        <v>1017779</v>
      </c>
      <c r="O762" s="2">
        <v>0</v>
      </c>
      <c r="P762" s="2">
        <v>184607</v>
      </c>
      <c r="Q762" s="5">
        <v>0.1532</v>
      </c>
      <c r="R762" t="s">
        <v>42</v>
      </c>
      <c r="S762" s="3">
        <v>2.0104506912480602</v>
      </c>
      <c r="T762" s="3">
        <v>3.1229222091715401</v>
      </c>
      <c r="U762" s="3">
        <v>0.39669991511035702</v>
      </c>
      <c r="V762" s="3">
        <v>1.0187412601714301</v>
      </c>
      <c r="W762" s="3">
        <v>1.0187412601714301</v>
      </c>
      <c r="X762" s="3">
        <v>0.91904010798401703</v>
      </c>
      <c r="Y762" s="3">
        <v>4.3172794097731897</v>
      </c>
      <c r="Z762" s="3">
        <v>-0.52056530900778397</v>
      </c>
      <c r="AA762" s="3">
        <v>0</v>
      </c>
      <c r="AB762" s="3">
        <v>0</v>
      </c>
      <c r="AC762" s="3">
        <v>17.695286397914799</v>
      </c>
      <c r="AD762" s="3">
        <v>0</v>
      </c>
      <c r="AE762" s="3">
        <v>0</v>
      </c>
      <c r="AF762" s="3">
        <v>0</v>
      </c>
      <c r="AG762" s="3">
        <v>0</v>
      </c>
      <c r="AH762" s="2">
        <v>55000</v>
      </c>
      <c r="AI762" s="3">
        <v>0</v>
      </c>
      <c r="AJ762" s="3">
        <v>0</v>
      </c>
      <c r="AL762">
        <f t="shared" si="11"/>
        <v>1</v>
      </c>
    </row>
    <row r="763" spans="1:38" ht="14.45" customHeight="1" x14ac:dyDescent="0.25">
      <c r="A763">
        <v>62367</v>
      </c>
      <c r="B763" s="1">
        <v>45838</v>
      </c>
      <c r="C763">
        <v>2</v>
      </c>
      <c r="D763" s="16" t="s">
        <v>822</v>
      </c>
      <c r="E763" t="s">
        <v>71</v>
      </c>
      <c r="F763" s="6">
        <v>79312</v>
      </c>
      <c r="G763" s="6">
        <v>247</v>
      </c>
      <c r="H763" s="6">
        <v>33</v>
      </c>
      <c r="I763" s="2">
        <v>1044008564</v>
      </c>
      <c r="J763" s="2">
        <v>296846752</v>
      </c>
      <c r="K763" s="2">
        <v>2247356418</v>
      </c>
      <c r="L763" s="2">
        <v>6554392</v>
      </c>
      <c r="M763" s="2">
        <v>1978757108</v>
      </c>
      <c r="N763" s="2">
        <v>1623810181</v>
      </c>
      <c r="O763" s="2">
        <v>354946927</v>
      </c>
      <c r="P763" s="2">
        <v>260385338</v>
      </c>
      <c r="Q763" s="5">
        <v>0.1158</v>
      </c>
      <c r="R763" t="s">
        <v>42</v>
      </c>
      <c r="S763" s="3">
        <v>0.58329795376498195</v>
      </c>
      <c r="T763" s="3">
        <v>2.1132437035628202</v>
      </c>
      <c r="U763" s="3">
        <v>0.74123540410186695</v>
      </c>
      <c r="V763" s="3">
        <v>3.02466110804815</v>
      </c>
      <c r="W763" s="3">
        <v>1.1749994610197501</v>
      </c>
      <c r="X763" s="3">
        <v>0.55254192340131003</v>
      </c>
      <c r="Y763" s="3">
        <v>12.127303803872399</v>
      </c>
      <c r="Z763" s="3">
        <v>0.60317221087156603</v>
      </c>
      <c r="AA763" s="3">
        <v>83.786803694761005</v>
      </c>
      <c r="AB763" s="3">
        <v>114.00286755009201</v>
      </c>
      <c r="AC763" s="3">
        <v>20.355139368908102</v>
      </c>
      <c r="AD763" s="3">
        <v>-21.9709767221993</v>
      </c>
      <c r="AE763" s="3">
        <v>15.7939757199652</v>
      </c>
      <c r="AF763" s="3">
        <v>2.3138296882288301</v>
      </c>
      <c r="AG763" s="3">
        <v>0</v>
      </c>
      <c r="AH763" s="2">
        <v>182512664</v>
      </c>
      <c r="AI763" s="3">
        <v>5.9527161241313797E-2</v>
      </c>
      <c r="AJ763" s="3">
        <v>5.9527161241313797E-2</v>
      </c>
      <c r="AL763">
        <f t="shared" si="11"/>
        <v>1</v>
      </c>
    </row>
    <row r="764" spans="1:38" ht="14.45" customHeight="1" x14ac:dyDescent="0.25">
      <c r="A764">
        <v>62258</v>
      </c>
      <c r="B764" s="1">
        <v>45838</v>
      </c>
      <c r="C764">
        <v>2</v>
      </c>
      <c r="D764" s="16" t="s">
        <v>823</v>
      </c>
      <c r="E764" t="s">
        <v>80</v>
      </c>
      <c r="F764" s="6">
        <v>604</v>
      </c>
      <c r="G764" s="6">
        <v>1</v>
      </c>
      <c r="H764" s="6">
        <v>1</v>
      </c>
      <c r="I764" s="2">
        <v>1451546</v>
      </c>
      <c r="J764" s="2">
        <v>0</v>
      </c>
      <c r="K764" s="2">
        <v>3869742</v>
      </c>
      <c r="L764" s="2">
        <v>-62835</v>
      </c>
      <c r="M764" s="2">
        <v>3140293</v>
      </c>
      <c r="N764" s="2">
        <v>3140293</v>
      </c>
      <c r="O764" s="2">
        <v>0</v>
      </c>
      <c r="P764" s="2">
        <v>635218</v>
      </c>
      <c r="Q764" s="5">
        <v>0.1641</v>
      </c>
      <c r="R764" t="s">
        <v>42</v>
      </c>
      <c r="S764" s="3">
        <v>-3.2475033219268901</v>
      </c>
      <c r="T764" s="3">
        <v>4.8865790019076201</v>
      </c>
      <c r="U764" s="3">
        <v>1.56929168101183</v>
      </c>
      <c r="V764" s="3">
        <v>4.8841717727168099</v>
      </c>
      <c r="W764" s="3">
        <v>2.8255391148472002</v>
      </c>
      <c r="X764" s="3">
        <v>3.91954509192268</v>
      </c>
      <c r="Y764" s="3">
        <v>11.1608927958591</v>
      </c>
      <c r="Z764" s="3">
        <v>0.56956824271352502</v>
      </c>
      <c r="AA764" s="3">
        <v>0</v>
      </c>
      <c r="AB764" s="3">
        <v>0</v>
      </c>
      <c r="AC764" s="3">
        <v>61.4767341078553</v>
      </c>
      <c r="AD764" s="3">
        <v>0</v>
      </c>
      <c r="AE764" s="3">
        <v>0</v>
      </c>
      <c r="AF764" s="3">
        <v>0</v>
      </c>
      <c r="AG764" s="3">
        <v>1.3066380360758001E-2</v>
      </c>
      <c r="AH764" s="2">
        <v>200000</v>
      </c>
      <c r="AI764" s="3">
        <v>0</v>
      </c>
      <c r="AJ764" s="3">
        <v>0</v>
      </c>
      <c r="AL764">
        <f t="shared" si="11"/>
        <v>0</v>
      </c>
    </row>
    <row r="765" spans="1:38" ht="14.45" customHeight="1" x14ac:dyDescent="0.25">
      <c r="A765">
        <v>60646</v>
      </c>
      <c r="B765" s="1">
        <v>45838</v>
      </c>
      <c r="C765">
        <v>2</v>
      </c>
      <c r="D765" s="16" t="s">
        <v>824</v>
      </c>
      <c r="E765" t="s">
        <v>125</v>
      </c>
      <c r="F765" s="6">
        <v>3372</v>
      </c>
      <c r="G765" s="6">
        <v>7</v>
      </c>
      <c r="H765" s="6">
        <v>0</v>
      </c>
      <c r="I765" s="2">
        <v>38601764</v>
      </c>
      <c r="J765" s="2">
        <v>0</v>
      </c>
      <c r="K765" s="2">
        <v>83617222</v>
      </c>
      <c r="L765" s="2">
        <v>667114</v>
      </c>
      <c r="M765" s="2">
        <v>63565705</v>
      </c>
      <c r="N765" s="2">
        <v>60372469</v>
      </c>
      <c r="O765" s="2">
        <v>3193236</v>
      </c>
      <c r="P765" s="2">
        <v>15672122</v>
      </c>
      <c r="Q765" s="5">
        <v>0.18740000000000001</v>
      </c>
      <c r="R765" t="s">
        <v>42</v>
      </c>
      <c r="S765" s="3">
        <v>1.5956377981559799</v>
      </c>
      <c r="T765" s="3">
        <v>3.0112433058347698</v>
      </c>
      <c r="U765" s="3">
        <v>0.52633503478038002</v>
      </c>
      <c r="V765" s="3">
        <v>0.96682110175068703</v>
      </c>
      <c r="W765" s="3">
        <v>0.80902261357797001</v>
      </c>
      <c r="X765" s="3">
        <v>0.58444479376642</v>
      </c>
      <c r="Y765" s="3">
        <v>2.3813622686193998</v>
      </c>
      <c r="Z765" s="3">
        <v>-5.6788736075433796E-4</v>
      </c>
      <c r="AA765" s="3">
        <v>0</v>
      </c>
      <c r="AB765" s="3">
        <v>0</v>
      </c>
      <c r="AC765" s="3">
        <v>31.4782557593219</v>
      </c>
      <c r="AD765" s="3">
        <v>0</v>
      </c>
      <c r="AE765" s="3">
        <v>3.8188735808515601</v>
      </c>
      <c r="AF765" s="3">
        <v>4.3071115182468001</v>
      </c>
      <c r="AG765" s="3">
        <v>0</v>
      </c>
      <c r="AH765" s="2">
        <v>10196079</v>
      </c>
      <c r="AI765" s="3">
        <v>0.319037843120415</v>
      </c>
      <c r="AJ765" s="3">
        <v>0.888807527149163</v>
      </c>
      <c r="AL765">
        <f t="shared" si="11"/>
        <v>1</v>
      </c>
    </row>
    <row r="766" spans="1:38" ht="14.45" hidden="1" customHeight="1" x14ac:dyDescent="0.25">
      <c r="A766">
        <v>15222</v>
      </c>
      <c r="B766" s="1">
        <v>45838</v>
      </c>
      <c r="C766">
        <v>1</v>
      </c>
      <c r="D766" s="16" t="s">
        <v>825</v>
      </c>
      <c r="E766" t="s">
        <v>826</v>
      </c>
      <c r="F766" s="6">
        <v>49557</v>
      </c>
      <c r="G766" s="6">
        <v>137</v>
      </c>
      <c r="H766" s="6">
        <v>0</v>
      </c>
      <c r="I766" s="2">
        <v>420544823</v>
      </c>
      <c r="J766" s="2">
        <v>50931445</v>
      </c>
      <c r="K766" s="2">
        <v>595028056</v>
      </c>
      <c r="L766" s="2">
        <v>2143234</v>
      </c>
      <c r="M766" s="2">
        <v>523545828</v>
      </c>
      <c r="N766" s="2">
        <v>428333069</v>
      </c>
      <c r="O766" s="2">
        <v>95212759</v>
      </c>
      <c r="P766" s="2">
        <v>73731783</v>
      </c>
      <c r="Q766" s="5">
        <v>0.12379999999999999</v>
      </c>
      <c r="R766" t="s">
        <v>42</v>
      </c>
      <c r="S766" s="3">
        <v>0.72038082184144903</v>
      </c>
      <c r="T766" s="3">
        <v>3.4873800975865201</v>
      </c>
      <c r="U766" s="3">
        <v>0.78809562643584397</v>
      </c>
      <c r="V766" s="3">
        <v>1.0727279836232799</v>
      </c>
      <c r="W766" s="3">
        <v>0.53795216972627002</v>
      </c>
      <c r="X766" s="3">
        <v>0.82054107226520301</v>
      </c>
      <c r="Y766" s="3">
        <v>6.1185310003964002</v>
      </c>
      <c r="Z766" s="3">
        <v>1.39193704294388</v>
      </c>
      <c r="AA766" s="3">
        <v>62.272021822665003</v>
      </c>
      <c r="AB766" s="3">
        <v>69.076649075473995</v>
      </c>
      <c r="AC766" s="3">
        <v>7.4709445297147496</v>
      </c>
      <c r="AD766" s="3">
        <v>-15.9311921156172</v>
      </c>
      <c r="AE766" s="3">
        <v>16.0013898571532</v>
      </c>
      <c r="AF766" s="3">
        <v>0</v>
      </c>
      <c r="AG766" s="3">
        <v>-1.03754441961616E-3</v>
      </c>
      <c r="AH766" s="2">
        <v>103385045</v>
      </c>
      <c r="AI766" s="3">
        <v>0</v>
      </c>
      <c r="AJ766" s="3">
        <v>0</v>
      </c>
      <c r="AL766">
        <f t="shared" si="11"/>
        <v>1</v>
      </c>
    </row>
    <row r="767" spans="1:38" ht="14.45" hidden="1" customHeight="1" x14ac:dyDescent="0.25">
      <c r="A767">
        <v>18297</v>
      </c>
      <c r="B767" s="1">
        <v>45838</v>
      </c>
      <c r="C767">
        <v>1</v>
      </c>
      <c r="D767" s="16" t="s">
        <v>827</v>
      </c>
      <c r="E767" t="s">
        <v>135</v>
      </c>
      <c r="F767" s="6">
        <v>341944</v>
      </c>
      <c r="G767" s="6">
        <v>603</v>
      </c>
      <c r="H767" s="6">
        <v>15</v>
      </c>
      <c r="I767" s="2">
        <v>4173326345</v>
      </c>
      <c r="J767" s="2">
        <v>169676293</v>
      </c>
      <c r="K767" s="2">
        <v>5782627106</v>
      </c>
      <c r="L767" s="2">
        <v>24584526</v>
      </c>
      <c r="M767" s="2">
        <v>4955733955</v>
      </c>
      <c r="N767" s="2">
        <v>4384611666</v>
      </c>
      <c r="O767" s="2">
        <v>571122289</v>
      </c>
      <c r="P767" s="2">
        <v>565092347</v>
      </c>
      <c r="Q767" s="5">
        <v>9.7699999999999995E-2</v>
      </c>
      <c r="R767" t="s">
        <v>42</v>
      </c>
      <c r="S767" s="3">
        <v>0.85028916958838097</v>
      </c>
      <c r="T767" s="3">
        <v>3.1281422904186802</v>
      </c>
      <c r="U767" s="3">
        <v>0.67475031028976895</v>
      </c>
      <c r="V767" s="3">
        <v>2.6160088134684298</v>
      </c>
      <c r="W767" s="3">
        <v>0.80697738963905497</v>
      </c>
      <c r="X767" s="3">
        <v>1.1611522798368601</v>
      </c>
      <c r="Y767" s="3">
        <v>19.3197776575091</v>
      </c>
      <c r="Z767" s="3">
        <v>3.32626199943918</v>
      </c>
      <c r="AA767" s="3">
        <v>28.9261112573517</v>
      </c>
      <c r="AB767" s="3">
        <v>30.026294622602599</v>
      </c>
      <c r="AC767" s="3">
        <v>21.9830266018886</v>
      </c>
      <c r="AD767" s="3">
        <v>-2.5845354440802599</v>
      </c>
      <c r="AE767" s="3">
        <v>9.8765194180930092</v>
      </c>
      <c r="AF767" s="3">
        <v>3.9774309458992101</v>
      </c>
      <c r="AG767" s="3">
        <v>0</v>
      </c>
      <c r="AH767" s="2">
        <v>1065146752</v>
      </c>
      <c r="AI767" s="3">
        <v>2.56329785333299</v>
      </c>
      <c r="AJ767" s="3">
        <v>3.52209423922706</v>
      </c>
      <c r="AL767">
        <f t="shared" si="11"/>
        <v>1</v>
      </c>
    </row>
    <row r="768" spans="1:38" ht="14.45" hidden="1" customHeight="1" x14ac:dyDescent="0.25">
      <c r="A768">
        <v>11164</v>
      </c>
      <c r="B768" s="1">
        <v>45838</v>
      </c>
      <c r="C768">
        <v>1</v>
      </c>
      <c r="D768" s="16" t="s">
        <v>828</v>
      </c>
      <c r="E768" t="s">
        <v>55</v>
      </c>
      <c r="F768" s="6">
        <v>929</v>
      </c>
      <c r="G768" s="6">
        <v>3</v>
      </c>
      <c r="H768" s="6">
        <v>1</v>
      </c>
      <c r="I768" s="2">
        <v>4589987</v>
      </c>
      <c r="J768" s="2">
        <v>0</v>
      </c>
      <c r="K768" s="2">
        <v>13277918</v>
      </c>
      <c r="L768" s="2">
        <v>379675</v>
      </c>
      <c r="M768" s="2">
        <v>10004604</v>
      </c>
      <c r="N768" s="2">
        <v>7824350</v>
      </c>
      <c r="O768" s="2">
        <v>2180254</v>
      </c>
      <c r="P768" s="2">
        <v>3261953</v>
      </c>
      <c r="Q768" s="5">
        <v>0.2457</v>
      </c>
      <c r="R768" t="s">
        <v>42</v>
      </c>
      <c r="S768" s="3">
        <v>5.7188935795506497</v>
      </c>
      <c r="T768" s="3">
        <v>7.5381095138560097</v>
      </c>
      <c r="U768" s="3">
        <v>0.26773051037797302</v>
      </c>
      <c r="V768" s="3">
        <v>2.6071097804852199</v>
      </c>
      <c r="W768" s="3">
        <v>0.30409672184256697</v>
      </c>
      <c r="X768" s="3">
        <v>0.74760560324027103</v>
      </c>
      <c r="Y768" s="3">
        <v>3.6685384492051201</v>
      </c>
      <c r="Z768" s="3">
        <v>0.52529880105568605</v>
      </c>
      <c r="AA768" s="3">
        <v>0</v>
      </c>
      <c r="AB768" s="3">
        <v>0</v>
      </c>
      <c r="AC768" s="3">
        <v>32.226249627388903</v>
      </c>
      <c r="AD768" s="3">
        <v>0</v>
      </c>
      <c r="AE768" s="3">
        <v>16.420149604779901</v>
      </c>
      <c r="AF768" s="3">
        <v>0</v>
      </c>
      <c r="AG768" s="3">
        <v>5.33897943961792</v>
      </c>
      <c r="AH768" s="2">
        <v>700000</v>
      </c>
      <c r="AI768" s="3">
        <v>0</v>
      </c>
      <c r="AJ768" s="3">
        <v>0</v>
      </c>
      <c r="AL768">
        <f t="shared" si="11"/>
        <v>1</v>
      </c>
    </row>
    <row r="769" spans="1:38" ht="14.45" hidden="1" customHeight="1" x14ac:dyDescent="0.25">
      <c r="A769">
        <v>11927</v>
      </c>
      <c r="B769" s="1">
        <v>45838</v>
      </c>
      <c r="C769">
        <v>1</v>
      </c>
      <c r="D769" s="16" t="s">
        <v>829</v>
      </c>
      <c r="E769" t="s">
        <v>55</v>
      </c>
      <c r="F769" s="6">
        <v>11315</v>
      </c>
      <c r="G769" s="6">
        <v>29</v>
      </c>
      <c r="H769" s="6">
        <v>3</v>
      </c>
      <c r="I769" s="2">
        <v>54252392</v>
      </c>
      <c r="J769" s="2">
        <v>0</v>
      </c>
      <c r="K769" s="2">
        <v>97264175</v>
      </c>
      <c r="L769" s="2">
        <v>329109</v>
      </c>
      <c r="M769" s="2">
        <v>86205543</v>
      </c>
      <c r="N769" s="2">
        <v>83244821</v>
      </c>
      <c r="O769" s="2">
        <v>2960722</v>
      </c>
      <c r="P769" s="2">
        <v>9981874</v>
      </c>
      <c r="Q769" s="5">
        <v>0.10249999999999999</v>
      </c>
      <c r="R769" t="s">
        <v>42</v>
      </c>
      <c r="S769" s="3">
        <v>0.676732208955661</v>
      </c>
      <c r="T769" s="3">
        <v>4.3296352433976804</v>
      </c>
      <c r="U769" s="3">
        <v>0.795530240913081</v>
      </c>
      <c r="V769" s="3">
        <v>3.21682037540391</v>
      </c>
      <c r="W769" s="3">
        <v>1.2821314864789699</v>
      </c>
      <c r="X769" s="3">
        <v>0.999751310504429</v>
      </c>
      <c r="Y769" s="3">
        <v>17.483710974512402</v>
      </c>
      <c r="Z769" s="3">
        <v>3.0998287495915098</v>
      </c>
      <c r="AA769" s="3">
        <v>0</v>
      </c>
      <c r="AB769" s="3">
        <v>0</v>
      </c>
      <c r="AC769" s="3">
        <v>27.2640908124703</v>
      </c>
      <c r="AD769" s="3">
        <v>0</v>
      </c>
      <c r="AE769" s="3">
        <v>3.0440005274295499</v>
      </c>
      <c r="AF769" s="3">
        <v>0</v>
      </c>
      <c r="AG769" s="3">
        <v>0</v>
      </c>
      <c r="AH769" s="2">
        <v>5000000</v>
      </c>
      <c r="AI769" s="3">
        <v>0</v>
      </c>
      <c r="AJ769" s="3">
        <v>0</v>
      </c>
      <c r="AL769">
        <f t="shared" si="11"/>
        <v>1</v>
      </c>
    </row>
    <row r="770" spans="1:38" ht="14.45" customHeight="1" x14ac:dyDescent="0.25">
      <c r="A770">
        <v>67278</v>
      </c>
      <c r="B770" s="1">
        <v>45838</v>
      </c>
      <c r="C770">
        <v>2</v>
      </c>
      <c r="D770" s="16" t="s">
        <v>4368</v>
      </c>
      <c r="E770" t="s">
        <v>505</v>
      </c>
      <c r="F770" s="6">
        <v>142081</v>
      </c>
      <c r="G770" s="6">
        <v>283</v>
      </c>
      <c r="H770" s="6">
        <v>5</v>
      </c>
      <c r="I770" s="2">
        <v>2930951074</v>
      </c>
      <c r="J770" s="2">
        <v>242625732</v>
      </c>
      <c r="K770" s="2">
        <v>3399885028</v>
      </c>
      <c r="L770" s="2">
        <v>7736900</v>
      </c>
      <c r="M770" s="2">
        <v>2631485254</v>
      </c>
      <c r="N770" s="2">
        <v>2425653118</v>
      </c>
      <c r="O770" s="2">
        <v>205832136</v>
      </c>
      <c r="P770" s="2">
        <v>350028583</v>
      </c>
      <c r="Q770" s="5">
        <v>0.10390000000000001</v>
      </c>
      <c r="R770" t="s">
        <v>42</v>
      </c>
      <c r="S770" s="3">
        <v>0.45512715496448802</v>
      </c>
      <c r="T770" s="3">
        <v>1.7760164094584201</v>
      </c>
      <c r="U770" s="3">
        <v>0.77510633743078905</v>
      </c>
      <c r="V770" s="3">
        <v>0.68168101396291003</v>
      </c>
      <c r="W770" s="3">
        <v>0.29322151011791298</v>
      </c>
      <c r="X770" s="3">
        <v>0.41750202207571901</v>
      </c>
      <c r="Y770" s="3">
        <v>5.70803013535612</v>
      </c>
      <c r="Z770" s="3">
        <v>0.48361650511267001</v>
      </c>
      <c r="AA770" s="3">
        <v>61.783955511998897</v>
      </c>
      <c r="AB770" s="3">
        <v>69.315976975514602</v>
      </c>
      <c r="AC770" s="3">
        <v>6.4731665685019699</v>
      </c>
      <c r="AD770" s="3">
        <v>-3.6395690577074999</v>
      </c>
      <c r="AE770" s="3">
        <v>6.05409107381145</v>
      </c>
      <c r="AF770" s="3">
        <v>12.1083728011287</v>
      </c>
      <c r="AG770" s="3">
        <v>-2.78145399343002</v>
      </c>
      <c r="AH770" s="2">
        <v>995306030</v>
      </c>
      <c r="AI770" s="3">
        <v>5.71381909116833E-3</v>
      </c>
      <c r="AJ770" s="3">
        <v>5.71381909116833E-3</v>
      </c>
      <c r="AL770">
        <f t="shared" si="11"/>
        <v>1</v>
      </c>
    </row>
    <row r="771" spans="1:38" ht="14.45" hidden="1" customHeight="1" x14ac:dyDescent="0.25">
      <c r="A771">
        <v>24957</v>
      </c>
      <c r="B771" s="1">
        <v>45838</v>
      </c>
      <c r="C771">
        <v>1</v>
      </c>
      <c r="D771" s="16" t="s">
        <v>830</v>
      </c>
      <c r="E771" t="s">
        <v>71</v>
      </c>
      <c r="F771" s="6">
        <v>81048</v>
      </c>
      <c r="G771" s="6">
        <v>257</v>
      </c>
      <c r="H771" s="6">
        <v>35</v>
      </c>
      <c r="I771" s="2">
        <v>1278876521</v>
      </c>
      <c r="J771" s="2">
        <v>234145748</v>
      </c>
      <c r="K771" s="2">
        <v>1775162117</v>
      </c>
      <c r="L771" s="2">
        <v>2038881</v>
      </c>
      <c r="M771" s="2">
        <v>1466200191</v>
      </c>
      <c r="N771" s="2">
        <v>1397519658</v>
      </c>
      <c r="O771" s="2">
        <v>68680533</v>
      </c>
      <c r="P771" s="2">
        <v>139211442</v>
      </c>
      <c r="Q771" s="5">
        <v>7.8399999999999997E-2</v>
      </c>
      <c r="R771" t="s">
        <v>42</v>
      </c>
      <c r="S771" s="3">
        <v>0.22971209000850901</v>
      </c>
      <c r="T771" s="3">
        <v>3.0374868573200899</v>
      </c>
      <c r="U771" s="3">
        <v>0.76375905964105995</v>
      </c>
      <c r="V771" s="3">
        <v>2.7058164280740602</v>
      </c>
      <c r="W771" s="3">
        <v>1.40360188847348</v>
      </c>
      <c r="X771" s="3">
        <v>1.17620941138539</v>
      </c>
      <c r="Y771" s="3">
        <v>24.857188822165899</v>
      </c>
      <c r="Z771" s="3">
        <v>4.4692123798272299</v>
      </c>
      <c r="AA771" s="3">
        <v>164.13500120198501</v>
      </c>
      <c r="AB771" s="3">
        <v>168.19432701516001</v>
      </c>
      <c r="AC771" s="3">
        <v>9.0307647659202495</v>
      </c>
      <c r="AD771" s="3">
        <v>-1.89245148398075</v>
      </c>
      <c r="AE771" s="3">
        <v>3.8689724359411799</v>
      </c>
      <c r="AF771" s="3">
        <v>8.5625982294438501</v>
      </c>
      <c r="AG771" s="3">
        <v>-14.899959875424599</v>
      </c>
      <c r="AH771" s="2">
        <v>547558066</v>
      </c>
      <c r="AI771" s="3">
        <v>0.116545017901618</v>
      </c>
      <c r="AJ771" s="3">
        <v>0.15052498342772699</v>
      </c>
      <c r="AL771">
        <f t="shared" si="11"/>
        <v>1</v>
      </c>
    </row>
    <row r="772" spans="1:38" ht="14.45" customHeight="1" x14ac:dyDescent="0.25">
      <c r="A772">
        <v>68482</v>
      </c>
      <c r="B772" s="1">
        <v>45838</v>
      </c>
      <c r="C772">
        <v>2</v>
      </c>
      <c r="D772" s="16" t="s">
        <v>831</v>
      </c>
      <c r="E772" t="s">
        <v>55</v>
      </c>
      <c r="F772" s="6">
        <v>35807</v>
      </c>
      <c r="G772" s="6">
        <v>126</v>
      </c>
      <c r="H772" s="6">
        <v>16</v>
      </c>
      <c r="I772" s="2">
        <v>325994905</v>
      </c>
      <c r="J772" s="2">
        <v>15392968</v>
      </c>
      <c r="K772" s="2">
        <v>512187826</v>
      </c>
      <c r="L772" s="2">
        <v>56747</v>
      </c>
      <c r="M772" s="2">
        <v>456832554</v>
      </c>
      <c r="N772" s="2">
        <v>395287982</v>
      </c>
      <c r="O772" s="2">
        <v>61544572</v>
      </c>
      <c r="P772" s="2">
        <v>59796279</v>
      </c>
      <c r="Q772" s="5">
        <v>0.1164</v>
      </c>
      <c r="R772" t="s">
        <v>42</v>
      </c>
      <c r="S772" s="3">
        <v>2.2158668019571399E-2</v>
      </c>
      <c r="T772" s="3">
        <v>3.0752398242280701</v>
      </c>
      <c r="U772" s="3">
        <v>0.77910019664710395</v>
      </c>
      <c r="V772" s="3">
        <v>3.3533333902871898</v>
      </c>
      <c r="W772" s="3">
        <v>1.61040983140519</v>
      </c>
      <c r="X772" s="3">
        <v>1.4503876985439399</v>
      </c>
      <c r="Y772" s="3">
        <v>18.2815656472537</v>
      </c>
      <c r="Z772" s="3">
        <v>3.97588284715843</v>
      </c>
      <c r="AA772" s="3">
        <v>24.2790023773887</v>
      </c>
      <c r="AB772" s="3">
        <v>25.742350957991899</v>
      </c>
      <c r="AC772" s="3">
        <v>15.7936430531248</v>
      </c>
      <c r="AD772" s="3">
        <v>-8.2759815205223699</v>
      </c>
      <c r="AE772" s="3">
        <v>12.0160161713801</v>
      </c>
      <c r="AF772" s="3">
        <v>0</v>
      </c>
      <c r="AG772" s="3">
        <v>0</v>
      </c>
      <c r="AH772" s="2">
        <v>57262714</v>
      </c>
      <c r="AI772" s="3">
        <v>0</v>
      </c>
      <c r="AJ772" s="3">
        <v>0</v>
      </c>
      <c r="AL772">
        <f t="shared" ref="AL772:AL835" si="12">IF(L772&gt;0,1,0)</f>
        <v>1</v>
      </c>
    </row>
    <row r="773" spans="1:38" ht="14.45" hidden="1" customHeight="1" x14ac:dyDescent="0.25">
      <c r="A773">
        <v>1115</v>
      </c>
      <c r="B773" s="1">
        <v>45838</v>
      </c>
      <c r="C773">
        <v>1</v>
      </c>
      <c r="D773" s="16" t="s">
        <v>832</v>
      </c>
      <c r="E773" t="s">
        <v>73</v>
      </c>
      <c r="F773" s="6">
        <v>10472</v>
      </c>
      <c r="G773" s="6">
        <v>35</v>
      </c>
      <c r="H773" s="6">
        <v>0</v>
      </c>
      <c r="I773" s="2">
        <v>88599580</v>
      </c>
      <c r="J773" s="2">
        <v>0</v>
      </c>
      <c r="K773" s="2">
        <v>132148149</v>
      </c>
      <c r="L773" s="2">
        <v>251006</v>
      </c>
      <c r="M773" s="2">
        <v>117667785</v>
      </c>
      <c r="N773" s="2">
        <v>113922367</v>
      </c>
      <c r="O773" s="2">
        <v>3745418</v>
      </c>
      <c r="P773" s="2">
        <v>15463778</v>
      </c>
      <c r="Q773" s="5">
        <v>0.1169</v>
      </c>
      <c r="R773" t="s">
        <v>42</v>
      </c>
      <c r="S773" s="3">
        <v>0.37988575988302298</v>
      </c>
      <c r="T773" s="3">
        <v>3.8905788986874099</v>
      </c>
      <c r="U773" s="3">
        <v>0.86299703335827505</v>
      </c>
      <c r="V773" s="3">
        <v>0.97897868138878297</v>
      </c>
      <c r="W773" s="3">
        <v>0.26372134043976297</v>
      </c>
      <c r="X773" s="3">
        <v>0.59453780706409698</v>
      </c>
      <c r="Y773" s="3">
        <v>5.6090497419194696</v>
      </c>
      <c r="Z773" s="3">
        <v>0.83877950136118096</v>
      </c>
      <c r="AA773" s="3">
        <v>0</v>
      </c>
      <c r="AB773" s="3">
        <v>0</v>
      </c>
      <c r="AC773" s="3">
        <v>7.9878031435763797</v>
      </c>
      <c r="AD773" s="3">
        <v>-18.417737243770599</v>
      </c>
      <c r="AE773" s="3">
        <v>2.8342568763486802</v>
      </c>
      <c r="AF773" s="3">
        <v>2.2701793575633098</v>
      </c>
      <c r="AG773" s="3">
        <v>0</v>
      </c>
      <c r="AH773" s="2">
        <v>12986086</v>
      </c>
      <c r="AI773" s="3">
        <v>0</v>
      </c>
      <c r="AJ773" s="3">
        <v>1.8257892734880199</v>
      </c>
      <c r="AL773">
        <f t="shared" si="12"/>
        <v>1</v>
      </c>
    </row>
    <row r="774" spans="1:38" ht="14.45" hidden="1" customHeight="1" x14ac:dyDescent="0.25">
      <c r="A774">
        <v>24917</v>
      </c>
      <c r="B774" s="1">
        <v>45838</v>
      </c>
      <c r="C774">
        <v>1</v>
      </c>
      <c r="D774" s="16" t="s">
        <v>833</v>
      </c>
      <c r="E774" t="s">
        <v>322</v>
      </c>
      <c r="F774" s="6">
        <v>116627</v>
      </c>
      <c r="G774" s="6">
        <v>254</v>
      </c>
      <c r="H774" s="6">
        <v>5</v>
      </c>
      <c r="I774" s="2">
        <v>995808527</v>
      </c>
      <c r="J774" s="2">
        <v>197568417</v>
      </c>
      <c r="K774" s="2">
        <v>1319636863</v>
      </c>
      <c r="L774" s="2">
        <v>5611369</v>
      </c>
      <c r="M774" s="2">
        <v>1141879467</v>
      </c>
      <c r="N774" s="2">
        <v>1062810495</v>
      </c>
      <c r="O774" s="2">
        <v>79068972</v>
      </c>
      <c r="P774" s="2">
        <v>114571845</v>
      </c>
      <c r="Q774" s="5">
        <v>8.6800000000000002E-2</v>
      </c>
      <c r="R774" t="s">
        <v>42</v>
      </c>
      <c r="S774" s="3">
        <v>0.85044138388850099</v>
      </c>
      <c r="T774" s="3">
        <v>3.6228598442842999</v>
      </c>
      <c r="U774" s="3">
        <v>0.75778134818219101</v>
      </c>
      <c r="V774" s="3">
        <v>3.0675400111330799</v>
      </c>
      <c r="W774" s="3">
        <v>0.86601919607784195</v>
      </c>
      <c r="X774" s="3">
        <v>1.38921335024881</v>
      </c>
      <c r="Y774" s="3">
        <v>26.661720425293002</v>
      </c>
      <c r="Z774" s="3">
        <v>3.3947930226662599</v>
      </c>
      <c r="AA774" s="3">
        <v>166.500809164765</v>
      </c>
      <c r="AB774" s="3">
        <v>172.44063495704401</v>
      </c>
      <c r="AC774" s="3">
        <v>10.538268511524601</v>
      </c>
      <c r="AD774" s="3">
        <v>-5.6850930523114096</v>
      </c>
      <c r="AE774" s="3">
        <v>5.99172198177674</v>
      </c>
      <c r="AF774" s="3">
        <v>3.4480473587679699</v>
      </c>
      <c r="AG774" s="3">
        <v>0</v>
      </c>
      <c r="AH774" s="2">
        <v>492006831</v>
      </c>
      <c r="AI774" s="3">
        <v>8.7281478272432499E-3</v>
      </c>
      <c r="AJ774" s="3">
        <v>1.42844867340663E-2</v>
      </c>
      <c r="AL774">
        <f t="shared" si="12"/>
        <v>1</v>
      </c>
    </row>
    <row r="775" spans="1:38" ht="14.45" hidden="1" customHeight="1" x14ac:dyDescent="0.25">
      <c r="A775">
        <v>16672</v>
      </c>
      <c r="B775" s="1">
        <v>45838</v>
      </c>
      <c r="C775">
        <v>1</v>
      </c>
      <c r="D775" s="16" t="s">
        <v>834</v>
      </c>
      <c r="E775" t="s">
        <v>43</v>
      </c>
      <c r="F775" s="6">
        <v>2663</v>
      </c>
      <c r="G775" s="6">
        <v>4</v>
      </c>
      <c r="H775" s="6">
        <v>3</v>
      </c>
      <c r="I775" s="2">
        <v>16250084</v>
      </c>
      <c r="J775" s="2">
        <v>0</v>
      </c>
      <c r="K775" s="2">
        <v>22948007</v>
      </c>
      <c r="L775" s="2">
        <v>368210</v>
      </c>
      <c r="M775" s="2">
        <v>19878813</v>
      </c>
      <c r="N775" s="2">
        <v>19407293</v>
      </c>
      <c r="O775" s="2">
        <v>471520</v>
      </c>
      <c r="P775" s="2">
        <v>3065715</v>
      </c>
      <c r="Q775" s="5">
        <v>0.13350000000000001</v>
      </c>
      <c r="R775" t="s">
        <v>42</v>
      </c>
      <c r="S775" s="3">
        <v>3.2090804225395302</v>
      </c>
      <c r="T775" s="3">
        <v>5.1103697153308296</v>
      </c>
      <c r="U775" s="3">
        <v>0.47781704522248197</v>
      </c>
      <c r="V775" s="3">
        <v>2.2846220364153198</v>
      </c>
      <c r="W775" s="3">
        <v>0.89681382570083901</v>
      </c>
      <c r="X775" s="3">
        <v>0.66152273428248098</v>
      </c>
      <c r="Y775" s="3">
        <v>12.1098340843816</v>
      </c>
      <c r="Z775" s="3">
        <v>0.42567557649683702</v>
      </c>
      <c r="AA775" s="3">
        <v>0</v>
      </c>
      <c r="AB775" s="3">
        <v>0</v>
      </c>
      <c r="AC775" s="3">
        <v>24.274931587740902</v>
      </c>
      <c r="AD775" s="3">
        <v>0</v>
      </c>
      <c r="AE775" s="3">
        <v>2.0547318117865299</v>
      </c>
      <c r="AF775" s="3">
        <v>0</v>
      </c>
      <c r="AG775" s="3">
        <v>0</v>
      </c>
      <c r="AH775" s="2">
        <v>1000000</v>
      </c>
      <c r="AI775" s="3">
        <v>0</v>
      </c>
      <c r="AJ775" s="3">
        <v>0</v>
      </c>
      <c r="AL775">
        <f t="shared" si="12"/>
        <v>1</v>
      </c>
    </row>
    <row r="776" spans="1:38" ht="14.45" customHeight="1" x14ac:dyDescent="0.25">
      <c r="A776">
        <v>60409</v>
      </c>
      <c r="B776" s="1">
        <v>45838</v>
      </c>
      <c r="C776">
        <v>2</v>
      </c>
      <c r="D776" s="16" t="s">
        <v>835</v>
      </c>
      <c r="E776" t="s">
        <v>55</v>
      </c>
      <c r="F776" s="6">
        <v>938</v>
      </c>
      <c r="G776" s="6">
        <v>1</v>
      </c>
      <c r="H776" s="6">
        <v>0</v>
      </c>
      <c r="I776" s="2">
        <v>2631274</v>
      </c>
      <c r="J776" s="2">
        <v>0</v>
      </c>
      <c r="K776" s="2">
        <v>5927927</v>
      </c>
      <c r="L776" s="2">
        <v>9718</v>
      </c>
      <c r="M776" s="2">
        <v>4384371</v>
      </c>
      <c r="N776" s="2">
        <v>4250848</v>
      </c>
      <c r="O776" s="2">
        <v>133523</v>
      </c>
      <c r="P776" s="2">
        <v>1509425</v>
      </c>
      <c r="Q776" s="5">
        <v>0.25459999999999999</v>
      </c>
      <c r="R776" t="s">
        <v>42</v>
      </c>
      <c r="S776" s="3">
        <v>0.32787178384619098</v>
      </c>
      <c r="T776" s="3">
        <v>2.3286049237785802</v>
      </c>
      <c r="U776" s="3">
        <v>0.89429032569560396</v>
      </c>
      <c r="V776" s="3">
        <v>6.4059463210596803</v>
      </c>
      <c r="W776" s="3">
        <v>0</v>
      </c>
      <c r="X776" s="3">
        <v>0.11344314579173401</v>
      </c>
      <c r="Y776" s="3">
        <v>11.1670338042632</v>
      </c>
      <c r="Z776" s="3">
        <v>-5.4855325703496403E-2</v>
      </c>
      <c r="AA776" s="3">
        <v>0</v>
      </c>
      <c r="AB776" s="3">
        <v>0</v>
      </c>
      <c r="AC776" s="3">
        <v>41.516334462283403</v>
      </c>
      <c r="AD776" s="3">
        <v>0</v>
      </c>
      <c r="AE776" s="3">
        <v>2.2524400182390898</v>
      </c>
      <c r="AF776" s="3">
        <v>0</v>
      </c>
      <c r="AG776" s="3">
        <v>0</v>
      </c>
      <c r="AH776" s="2">
        <v>0</v>
      </c>
      <c r="AI776" s="3">
        <v>0</v>
      </c>
      <c r="AJ776" s="3">
        <v>0</v>
      </c>
      <c r="AL776">
        <f t="shared" si="12"/>
        <v>1</v>
      </c>
    </row>
    <row r="777" spans="1:38" ht="14.45" hidden="1" customHeight="1" x14ac:dyDescent="0.25">
      <c r="A777">
        <v>17017</v>
      </c>
      <c r="B777" s="1">
        <v>45838</v>
      </c>
      <c r="C777">
        <v>1</v>
      </c>
      <c r="D777" s="16" t="s">
        <v>836</v>
      </c>
      <c r="E777" t="s">
        <v>50</v>
      </c>
      <c r="F777" s="6">
        <v>14114</v>
      </c>
      <c r="G777" s="6">
        <v>41</v>
      </c>
      <c r="H777" s="6">
        <v>0</v>
      </c>
      <c r="I777" s="2">
        <v>149274716</v>
      </c>
      <c r="J777" s="2">
        <v>0</v>
      </c>
      <c r="K777" s="2">
        <v>213564769</v>
      </c>
      <c r="L777" s="2">
        <v>400414</v>
      </c>
      <c r="M777" s="2">
        <v>182326747</v>
      </c>
      <c r="N777" s="2">
        <v>154073530</v>
      </c>
      <c r="O777" s="2">
        <v>28253217</v>
      </c>
      <c r="P777" s="2">
        <v>27811157</v>
      </c>
      <c r="Q777" s="5">
        <v>0.13020000000000001</v>
      </c>
      <c r="R777" t="s">
        <v>42</v>
      </c>
      <c r="S777" s="3">
        <v>0.37498132475211798</v>
      </c>
      <c r="T777" s="3">
        <v>3.5528088436721501</v>
      </c>
      <c r="U777" s="3">
        <v>0.85812562092743006</v>
      </c>
      <c r="V777" s="3">
        <v>0.83364218224337505</v>
      </c>
      <c r="W777" s="3">
        <v>0.33492878994993402</v>
      </c>
      <c r="X777" s="3">
        <v>0.63243999070813794</v>
      </c>
      <c r="Y777" s="3">
        <v>4.4745243788311297</v>
      </c>
      <c r="Z777" s="3">
        <v>1.1580496273492</v>
      </c>
      <c r="AA777" s="3">
        <v>0</v>
      </c>
      <c r="AB777" s="3">
        <v>0</v>
      </c>
      <c r="AC777" s="3">
        <v>11.3353242266284</v>
      </c>
      <c r="AD777" s="3">
        <v>-16.328601503346299</v>
      </c>
      <c r="AE777" s="3">
        <v>13.2293435533836</v>
      </c>
      <c r="AF777" s="3">
        <v>3.2832681311775702</v>
      </c>
      <c r="AG777" s="3">
        <v>0</v>
      </c>
      <c r="AH777" s="2">
        <v>41257804</v>
      </c>
      <c r="AI777" s="3">
        <v>0</v>
      </c>
      <c r="AJ777" s="3">
        <v>0</v>
      </c>
      <c r="AL777">
        <f t="shared" si="12"/>
        <v>1</v>
      </c>
    </row>
    <row r="778" spans="1:38" ht="14.45" customHeight="1" x14ac:dyDescent="0.25">
      <c r="A778">
        <v>60151</v>
      </c>
      <c r="B778" s="1">
        <v>45838</v>
      </c>
      <c r="C778">
        <v>2</v>
      </c>
      <c r="D778" s="16" t="s">
        <v>837</v>
      </c>
      <c r="E778" t="s">
        <v>166</v>
      </c>
      <c r="F778" s="6">
        <v>5740</v>
      </c>
      <c r="G778" s="6">
        <v>11</v>
      </c>
      <c r="H778" s="6">
        <v>0</v>
      </c>
      <c r="I778" s="2">
        <v>47031303</v>
      </c>
      <c r="J778" s="2">
        <v>0</v>
      </c>
      <c r="K778" s="2">
        <v>72767720</v>
      </c>
      <c r="L778" s="2">
        <v>934221</v>
      </c>
      <c r="M778" s="2">
        <v>60941458</v>
      </c>
      <c r="N778" s="2">
        <v>57135281</v>
      </c>
      <c r="O778" s="2">
        <v>3806177</v>
      </c>
      <c r="P778" s="2">
        <v>11739377</v>
      </c>
      <c r="Q778" s="5">
        <v>0.1613</v>
      </c>
      <c r="R778" t="s">
        <v>42</v>
      </c>
      <c r="S778" s="3">
        <v>2.5676797349154299</v>
      </c>
      <c r="T778" s="3">
        <v>3.9826395550114801</v>
      </c>
      <c r="U778" s="3">
        <v>0.55714900467163897</v>
      </c>
      <c r="V778" s="3">
        <v>1.67413392735472</v>
      </c>
      <c r="W778" s="3">
        <v>0.819573295683515</v>
      </c>
      <c r="X778" s="3">
        <v>0.42996257194915499</v>
      </c>
      <c r="Y778" s="3">
        <v>6.7070594972799702</v>
      </c>
      <c r="Z778" s="3">
        <v>5.0164501915220899E-2</v>
      </c>
      <c r="AA778" s="3">
        <v>0</v>
      </c>
      <c r="AB778" s="3">
        <v>0</v>
      </c>
      <c r="AC778" s="3">
        <v>13.808217434873599</v>
      </c>
      <c r="AD778" s="3">
        <v>0</v>
      </c>
      <c r="AE778" s="3">
        <v>5.2305843854940104</v>
      </c>
      <c r="AF778" s="3">
        <v>0</v>
      </c>
      <c r="AG778" s="3">
        <v>0</v>
      </c>
      <c r="AH778" s="2">
        <v>2400000</v>
      </c>
      <c r="AI778" s="3">
        <v>0</v>
      </c>
      <c r="AJ778" s="3">
        <v>0</v>
      </c>
      <c r="AL778">
        <f t="shared" si="12"/>
        <v>1</v>
      </c>
    </row>
    <row r="779" spans="1:38" ht="14.45" hidden="1" customHeight="1" x14ac:dyDescent="0.25">
      <c r="A779">
        <v>14166</v>
      </c>
      <c r="B779" s="1">
        <v>45838</v>
      </c>
      <c r="C779">
        <v>1</v>
      </c>
      <c r="D779" s="16" t="s">
        <v>838</v>
      </c>
      <c r="E779" t="s">
        <v>55</v>
      </c>
      <c r="F779" s="6">
        <v>875</v>
      </c>
      <c r="G779" s="6">
        <v>3</v>
      </c>
      <c r="H779" s="6">
        <v>0</v>
      </c>
      <c r="I779" s="2">
        <v>4186988</v>
      </c>
      <c r="J779" s="2">
        <v>0</v>
      </c>
      <c r="K779" s="2">
        <v>9828325</v>
      </c>
      <c r="L779" s="2">
        <v>93932</v>
      </c>
      <c r="M779" s="2">
        <v>8278698</v>
      </c>
      <c r="N779" s="2">
        <v>8202646</v>
      </c>
      <c r="O779" s="2">
        <v>76052</v>
      </c>
      <c r="P779" s="2">
        <v>1452199</v>
      </c>
      <c r="Q779" s="5">
        <v>0.14779999999999999</v>
      </c>
      <c r="R779" t="s">
        <v>42</v>
      </c>
      <c r="S779" s="3">
        <v>1.91145490203061</v>
      </c>
      <c r="T779" s="3">
        <v>4.3309312624480798</v>
      </c>
      <c r="U779" s="3">
        <v>0.70624008461131704</v>
      </c>
      <c r="V779" s="3">
        <v>4.0775612445032099</v>
      </c>
      <c r="W779" s="3">
        <v>2.9289312508180099</v>
      </c>
      <c r="X779" s="3">
        <v>0.84901127015410605</v>
      </c>
      <c r="Y779" s="3">
        <v>11.7564466027039</v>
      </c>
      <c r="Z779" s="3">
        <v>-1.8179326662530401E-2</v>
      </c>
      <c r="AA779" s="3">
        <v>0</v>
      </c>
      <c r="AB779" s="3">
        <v>0</v>
      </c>
      <c r="AC779" s="3">
        <v>49.417291349237999</v>
      </c>
      <c r="AD779" s="3">
        <v>0</v>
      </c>
      <c r="AE779" s="3">
        <v>0.77380428506383303</v>
      </c>
      <c r="AF779" s="3">
        <v>0</v>
      </c>
      <c r="AG779" s="3">
        <v>0</v>
      </c>
      <c r="AH779" s="2">
        <v>100000</v>
      </c>
      <c r="AI779" s="3">
        <v>0</v>
      </c>
      <c r="AJ779" s="3">
        <v>0</v>
      </c>
      <c r="AL779">
        <f t="shared" si="12"/>
        <v>1</v>
      </c>
    </row>
    <row r="780" spans="1:38" ht="14.45" hidden="1" customHeight="1" x14ac:dyDescent="0.25">
      <c r="A780">
        <v>10335</v>
      </c>
      <c r="B780" s="1">
        <v>45838</v>
      </c>
      <c r="C780">
        <v>1</v>
      </c>
      <c r="D780" s="16" t="s">
        <v>839</v>
      </c>
      <c r="E780" t="s">
        <v>166</v>
      </c>
      <c r="F780" s="6">
        <v>9741</v>
      </c>
      <c r="G780" s="6">
        <v>26</v>
      </c>
      <c r="H780" s="6">
        <v>0</v>
      </c>
      <c r="I780" s="2">
        <v>59550788</v>
      </c>
      <c r="J780" s="2">
        <v>0</v>
      </c>
      <c r="K780" s="2">
        <v>122260125</v>
      </c>
      <c r="L780" s="2">
        <v>323367</v>
      </c>
      <c r="M780" s="2">
        <v>108460045</v>
      </c>
      <c r="N780" s="2">
        <v>103252391</v>
      </c>
      <c r="O780" s="2">
        <v>5207654</v>
      </c>
      <c r="P780" s="2">
        <v>12268071</v>
      </c>
      <c r="Q780" s="5">
        <v>0.1003</v>
      </c>
      <c r="R780" t="s">
        <v>42</v>
      </c>
      <c r="S780" s="3">
        <v>0.52898195548221505</v>
      </c>
      <c r="T780" s="3">
        <v>3.98554311963938</v>
      </c>
      <c r="U780" s="3">
        <v>0.75765523183025096</v>
      </c>
      <c r="V780" s="3">
        <v>0.76206884113775297</v>
      </c>
      <c r="W780" s="3">
        <v>0.26268334182244601</v>
      </c>
      <c r="X780" s="3">
        <v>1.67963184634937</v>
      </c>
      <c r="Y780" s="3">
        <v>3.6991797650991698</v>
      </c>
      <c r="Z780" s="3">
        <v>2.16685247419908</v>
      </c>
      <c r="AA780" s="3">
        <v>0</v>
      </c>
      <c r="AB780" s="3">
        <v>0</v>
      </c>
      <c r="AC780" s="3">
        <v>22.081083264065001</v>
      </c>
      <c r="AD780" s="3">
        <v>0</v>
      </c>
      <c r="AE780" s="3">
        <v>4.25948689321232</v>
      </c>
      <c r="AF780" s="3">
        <v>0</v>
      </c>
      <c r="AG780" s="3">
        <v>-4.0657573631583999</v>
      </c>
      <c r="AH780" s="2">
        <v>6400000</v>
      </c>
      <c r="AI780" s="3">
        <v>0</v>
      </c>
      <c r="AJ780" s="3">
        <v>0</v>
      </c>
      <c r="AL780">
        <f t="shared" si="12"/>
        <v>1</v>
      </c>
    </row>
    <row r="781" spans="1:38" ht="14.45" customHeight="1" x14ac:dyDescent="0.25">
      <c r="A781">
        <v>66840</v>
      </c>
      <c r="B781" s="1">
        <v>45838</v>
      </c>
      <c r="C781">
        <v>2</v>
      </c>
      <c r="D781" s="16" t="s">
        <v>840</v>
      </c>
      <c r="E781" t="s">
        <v>88</v>
      </c>
      <c r="F781" s="6">
        <v>13174</v>
      </c>
      <c r="G781" s="6">
        <v>27</v>
      </c>
      <c r="H781" s="6">
        <v>3</v>
      </c>
      <c r="I781" s="2">
        <v>103637371</v>
      </c>
      <c r="J781" s="2">
        <v>26864388</v>
      </c>
      <c r="K781" s="2">
        <v>173000183</v>
      </c>
      <c r="L781" s="2">
        <v>915640</v>
      </c>
      <c r="M781" s="2">
        <v>151865406</v>
      </c>
      <c r="N781" s="2">
        <v>145147353</v>
      </c>
      <c r="O781" s="2">
        <v>6718053</v>
      </c>
      <c r="P781" s="2">
        <v>20586931</v>
      </c>
      <c r="Q781" s="5">
        <v>0.11890000000000001</v>
      </c>
      <c r="R781" t="s">
        <v>42</v>
      </c>
      <c r="S781" s="3">
        <v>1.0585422328715099</v>
      </c>
      <c r="T781" s="3">
        <v>3.2185364798140101</v>
      </c>
      <c r="U781" s="3">
        <v>0.71847766673352798</v>
      </c>
      <c r="V781" s="3">
        <v>2.67124298241799</v>
      </c>
      <c r="W781" s="3">
        <v>1.67884227784975</v>
      </c>
      <c r="X781" s="3">
        <v>1.1502028549141801</v>
      </c>
      <c r="Y781" s="3">
        <v>13.447395340276801</v>
      </c>
      <c r="Z781" s="3">
        <v>0.92272617030678294</v>
      </c>
      <c r="AA781" s="3">
        <v>125.539591112439</v>
      </c>
      <c r="AB781" s="3">
        <v>130.49243716802701</v>
      </c>
      <c r="AC781" s="3">
        <v>20.496032076451598</v>
      </c>
      <c r="AD781" s="3">
        <v>-2.0844777689302001</v>
      </c>
      <c r="AE781" s="3">
        <v>3.8832635223281802</v>
      </c>
      <c r="AF781" s="3">
        <v>0</v>
      </c>
      <c r="AG781" s="3">
        <v>0</v>
      </c>
      <c r="AH781" s="2">
        <v>34570365</v>
      </c>
      <c r="AI781" s="3">
        <v>0.48574505835765402</v>
      </c>
      <c r="AJ781" s="3">
        <v>13.231306793615801</v>
      </c>
      <c r="AL781">
        <f t="shared" si="12"/>
        <v>1</v>
      </c>
    </row>
    <row r="782" spans="1:38" ht="14.45" hidden="1" customHeight="1" x14ac:dyDescent="0.25">
      <c r="A782">
        <v>16014</v>
      </c>
      <c r="B782" s="1">
        <v>45838</v>
      </c>
      <c r="C782">
        <v>1</v>
      </c>
      <c r="D782" s="16" t="s">
        <v>841</v>
      </c>
      <c r="E782" t="s">
        <v>50</v>
      </c>
      <c r="F782" s="6">
        <v>936</v>
      </c>
      <c r="G782" s="6">
        <v>2</v>
      </c>
      <c r="H782" s="6">
        <v>1</v>
      </c>
      <c r="I782" s="2">
        <v>2100226</v>
      </c>
      <c r="J782" s="2">
        <v>0</v>
      </c>
      <c r="K782" s="2">
        <v>3180472</v>
      </c>
      <c r="L782" s="2">
        <v>21828</v>
      </c>
      <c r="M782" s="2">
        <v>2546988</v>
      </c>
      <c r="N782" s="2">
        <v>2546988</v>
      </c>
      <c r="O782" s="2">
        <v>0</v>
      </c>
      <c r="P782" s="2">
        <v>624424</v>
      </c>
      <c r="Q782" s="5">
        <v>0.1963</v>
      </c>
      <c r="R782" t="s">
        <v>42</v>
      </c>
      <c r="S782" s="3">
        <v>1.372626452929</v>
      </c>
      <c r="T782" s="3">
        <v>6.8745771067942103</v>
      </c>
      <c r="U782" s="3">
        <v>0.82951144911961605</v>
      </c>
      <c r="V782" s="3">
        <v>1.1039764292033301</v>
      </c>
      <c r="W782" s="3">
        <v>0.103941194899977</v>
      </c>
      <c r="X782" s="3">
        <v>3.2652676426251301</v>
      </c>
      <c r="Y782" s="3">
        <v>3.7131820685944201</v>
      </c>
      <c r="Z782" s="3">
        <v>-0.27865681011620302</v>
      </c>
      <c r="AA782" s="3">
        <v>0</v>
      </c>
      <c r="AB782" s="3">
        <v>0</v>
      </c>
      <c r="AC782" s="3">
        <v>32.5855722043772</v>
      </c>
      <c r="AD782" s="3">
        <v>0</v>
      </c>
      <c r="AE782" s="3">
        <v>0</v>
      </c>
      <c r="AF782" s="3">
        <v>0</v>
      </c>
      <c r="AG782" s="3">
        <v>0</v>
      </c>
      <c r="AH782" s="2">
        <v>200000</v>
      </c>
      <c r="AI782" s="3">
        <v>0</v>
      </c>
      <c r="AJ782" s="3">
        <v>0</v>
      </c>
      <c r="AL782">
        <f t="shared" si="12"/>
        <v>1</v>
      </c>
    </row>
    <row r="783" spans="1:38" ht="14.45" customHeight="1" x14ac:dyDescent="0.25">
      <c r="A783">
        <v>65780</v>
      </c>
      <c r="B783" s="1">
        <v>45838</v>
      </c>
      <c r="C783">
        <v>2</v>
      </c>
      <c r="D783" s="16" t="s">
        <v>842</v>
      </c>
      <c r="E783" t="s">
        <v>80</v>
      </c>
      <c r="F783" s="6">
        <v>253</v>
      </c>
      <c r="G783" s="6">
        <v>0</v>
      </c>
      <c r="H783" s="6">
        <v>0</v>
      </c>
      <c r="I783" s="2">
        <v>238416</v>
      </c>
      <c r="J783" s="2">
        <v>0</v>
      </c>
      <c r="K783" s="2">
        <v>432424</v>
      </c>
      <c r="L783" s="2">
        <v>1596</v>
      </c>
      <c r="M783" s="2">
        <v>405701</v>
      </c>
      <c r="N783" s="2">
        <v>405701</v>
      </c>
      <c r="O783" s="2">
        <v>0</v>
      </c>
      <c r="P783" s="2">
        <v>26723</v>
      </c>
      <c r="Q783" s="5">
        <v>6.1800000000000001E-2</v>
      </c>
      <c r="R783" t="s">
        <v>123</v>
      </c>
      <c r="S783" s="3">
        <v>0.73816439420568702</v>
      </c>
      <c r="T783" s="3">
        <v>4.4793998482970396</v>
      </c>
      <c r="U783" s="3">
        <v>1.39272338148743</v>
      </c>
      <c r="V783" s="3">
        <v>7.7872290450305304</v>
      </c>
      <c r="W783" s="3">
        <v>7.7872290450305304</v>
      </c>
      <c r="X783" s="3">
        <v>2.8899067176699602</v>
      </c>
      <c r="Y783" s="3">
        <v>69.475732515061907</v>
      </c>
      <c r="Z783" s="3">
        <v>0</v>
      </c>
      <c r="AA783" s="3">
        <v>0</v>
      </c>
      <c r="AB783" s="3">
        <v>0</v>
      </c>
      <c r="AC783" s="3">
        <v>44.446654209757099</v>
      </c>
      <c r="AD783" s="3">
        <v>0</v>
      </c>
      <c r="AE783" s="3">
        <v>0</v>
      </c>
      <c r="AF783" s="3">
        <v>0</v>
      </c>
      <c r="AG783" s="3">
        <v>0</v>
      </c>
      <c r="AH783" s="2">
        <v>0</v>
      </c>
      <c r="AI783" s="3">
        <v>0</v>
      </c>
      <c r="AJ783" s="3">
        <v>0</v>
      </c>
      <c r="AL783">
        <f t="shared" si="12"/>
        <v>1</v>
      </c>
    </row>
    <row r="784" spans="1:38" ht="14.45" hidden="1" customHeight="1" x14ac:dyDescent="0.25">
      <c r="A784">
        <v>3237</v>
      </c>
      <c r="B784" s="1">
        <v>45838</v>
      </c>
      <c r="C784">
        <v>1</v>
      </c>
      <c r="D784" s="16" t="s">
        <v>843</v>
      </c>
      <c r="E784" t="s">
        <v>59</v>
      </c>
      <c r="F784" s="6">
        <v>1064</v>
      </c>
      <c r="G784" s="6">
        <v>2</v>
      </c>
      <c r="H784" s="6">
        <v>0</v>
      </c>
      <c r="I784" s="2">
        <v>5908959</v>
      </c>
      <c r="J784" s="2">
        <v>0</v>
      </c>
      <c r="K784" s="2">
        <v>8052793</v>
      </c>
      <c r="L784" s="2">
        <v>-6830</v>
      </c>
      <c r="M784" s="2">
        <v>7057850</v>
      </c>
      <c r="N784" s="2">
        <v>7057850</v>
      </c>
      <c r="O784" s="2">
        <v>0</v>
      </c>
      <c r="P784" s="2">
        <v>897082</v>
      </c>
      <c r="Q784" s="5">
        <v>0.1114</v>
      </c>
      <c r="R784" t="s">
        <v>42</v>
      </c>
      <c r="S784" s="3">
        <v>-0.16963058655549701</v>
      </c>
      <c r="T784" s="3">
        <v>3.1513289861045699</v>
      </c>
      <c r="U784" s="3">
        <v>0.92055759041285901</v>
      </c>
      <c r="V784" s="3">
        <v>8.2131894975070896</v>
      </c>
      <c r="W784" s="3">
        <v>5.6126468300084698</v>
      </c>
      <c r="X784" s="3">
        <v>1.0277106339712301</v>
      </c>
      <c r="Y784" s="3">
        <v>54.099179339235398</v>
      </c>
      <c r="Z784" s="3">
        <v>-6.4096704649073299E-2</v>
      </c>
      <c r="AA784" s="3">
        <v>0</v>
      </c>
      <c r="AB784" s="3">
        <v>0</v>
      </c>
      <c r="AC784" s="3">
        <v>25.724391524779001</v>
      </c>
      <c r="AD784" s="3">
        <v>0</v>
      </c>
      <c r="AE784" s="3">
        <v>0</v>
      </c>
      <c r="AF784" s="3">
        <v>0</v>
      </c>
      <c r="AG784" s="3">
        <v>0</v>
      </c>
      <c r="AH784" s="2">
        <v>250000</v>
      </c>
      <c r="AI784" s="3">
        <v>0</v>
      </c>
      <c r="AJ784" s="3">
        <v>0</v>
      </c>
      <c r="AL784">
        <f t="shared" si="12"/>
        <v>0</v>
      </c>
    </row>
    <row r="785" spans="1:38" ht="14.45" customHeight="1" x14ac:dyDescent="0.25">
      <c r="A785">
        <v>60688</v>
      </c>
      <c r="B785" s="1">
        <v>45838</v>
      </c>
      <c r="C785">
        <v>2</v>
      </c>
      <c r="D785" s="16" t="s">
        <v>844</v>
      </c>
      <c r="E785" t="s">
        <v>67</v>
      </c>
      <c r="F785" s="6">
        <v>352</v>
      </c>
      <c r="G785" s="6">
        <v>0</v>
      </c>
      <c r="H785" s="6">
        <v>1</v>
      </c>
      <c r="I785" s="2">
        <v>152487</v>
      </c>
      <c r="J785" s="2">
        <v>0</v>
      </c>
      <c r="K785" s="2">
        <v>1304519</v>
      </c>
      <c r="L785" s="2">
        <v>3157</v>
      </c>
      <c r="M785" s="2">
        <v>1153914</v>
      </c>
      <c r="N785" s="2">
        <v>1153914</v>
      </c>
      <c r="O785" s="2">
        <v>0</v>
      </c>
      <c r="P785" s="2">
        <v>150605</v>
      </c>
      <c r="Q785" s="5">
        <v>0.1154</v>
      </c>
      <c r="R785" t="s">
        <v>42</v>
      </c>
      <c r="S785" s="3">
        <v>0.48400981511192998</v>
      </c>
      <c r="T785" s="3">
        <v>3.0697904744967301</v>
      </c>
      <c r="U785" s="3">
        <v>0.84233131898316904</v>
      </c>
      <c r="V785" s="3">
        <v>7.2406172329444498</v>
      </c>
      <c r="W785" s="3">
        <v>4.7820469941699999</v>
      </c>
      <c r="X785" s="3">
        <v>6.0995363539186904</v>
      </c>
      <c r="Y785" s="3">
        <v>7.3310979051160299</v>
      </c>
      <c r="Z785" s="3">
        <v>0</v>
      </c>
      <c r="AA785" s="3">
        <v>0</v>
      </c>
      <c r="AB785" s="3">
        <v>0</v>
      </c>
      <c r="AC785" s="3">
        <v>32.366182477986101</v>
      </c>
      <c r="AD785" s="3">
        <v>0</v>
      </c>
      <c r="AE785" s="3">
        <v>0</v>
      </c>
      <c r="AF785" s="3">
        <v>0</v>
      </c>
      <c r="AG785" s="3">
        <v>0</v>
      </c>
      <c r="AH785" s="2">
        <v>0</v>
      </c>
      <c r="AI785" s="3">
        <v>0</v>
      </c>
      <c r="AJ785" s="3">
        <v>0</v>
      </c>
      <c r="AL785">
        <f t="shared" si="12"/>
        <v>1</v>
      </c>
    </row>
    <row r="786" spans="1:38" ht="14.45" customHeight="1" x14ac:dyDescent="0.25">
      <c r="A786">
        <v>68167</v>
      </c>
      <c r="B786" s="1">
        <v>45838</v>
      </c>
      <c r="C786">
        <v>2</v>
      </c>
      <c r="D786" s="16" t="s">
        <v>845</v>
      </c>
      <c r="E786" t="s">
        <v>106</v>
      </c>
      <c r="F786" s="6">
        <v>4507</v>
      </c>
      <c r="G786" s="6">
        <v>9</v>
      </c>
      <c r="H786" s="6">
        <v>4</v>
      </c>
      <c r="I786" s="2">
        <v>25756908</v>
      </c>
      <c r="J786" s="2">
        <v>1702161</v>
      </c>
      <c r="K786" s="2">
        <v>42097162</v>
      </c>
      <c r="L786" s="2">
        <v>123593</v>
      </c>
      <c r="M786" s="2">
        <v>37948401</v>
      </c>
      <c r="N786" s="2">
        <v>36552840</v>
      </c>
      <c r="O786" s="2">
        <v>1395561</v>
      </c>
      <c r="P786" s="2">
        <v>3896974</v>
      </c>
      <c r="Q786" s="5">
        <v>9.2499999999999999E-2</v>
      </c>
      <c r="R786" t="s">
        <v>42</v>
      </c>
      <c r="S786" s="3">
        <v>0.58717972484700998</v>
      </c>
      <c r="T786" s="3">
        <v>4.1136264720172804</v>
      </c>
      <c r="U786" s="3">
        <v>0.85626894433627099</v>
      </c>
      <c r="V786" s="3">
        <v>0.75202737844154299</v>
      </c>
      <c r="W786" s="3">
        <v>9.7208873052619493E-2</v>
      </c>
      <c r="X786" s="3">
        <v>0.63246333760247897</v>
      </c>
      <c r="Y786" s="3">
        <v>4.9704976220010701</v>
      </c>
      <c r="Z786" s="3">
        <v>0.37855012632878698</v>
      </c>
      <c r="AA786" s="3">
        <v>43.679044304632299</v>
      </c>
      <c r="AB786" s="3">
        <v>43.679044304632299</v>
      </c>
      <c r="AC786" s="3">
        <v>15.996261220649499</v>
      </c>
      <c r="AD786" s="3">
        <v>0</v>
      </c>
      <c r="AE786" s="3">
        <v>3.3150952076056801</v>
      </c>
      <c r="AF786" s="3">
        <v>0</v>
      </c>
      <c r="AG786" s="3">
        <v>0</v>
      </c>
      <c r="AH786" s="2">
        <v>4000000</v>
      </c>
      <c r="AI786" s="3">
        <v>0</v>
      </c>
      <c r="AJ786" s="3">
        <v>0</v>
      </c>
      <c r="AL786">
        <f t="shared" si="12"/>
        <v>1</v>
      </c>
    </row>
    <row r="787" spans="1:38" ht="14.45" customHeight="1" x14ac:dyDescent="0.25">
      <c r="A787">
        <v>62969</v>
      </c>
      <c r="B787" s="1">
        <v>45838</v>
      </c>
      <c r="C787">
        <v>2</v>
      </c>
      <c r="D787" s="16" t="s">
        <v>846</v>
      </c>
      <c r="E787" t="s">
        <v>61</v>
      </c>
      <c r="F787" s="6">
        <v>81568</v>
      </c>
      <c r="G787" s="6">
        <v>186</v>
      </c>
      <c r="H787" s="6">
        <v>10</v>
      </c>
      <c r="I787" s="2">
        <v>1174742965</v>
      </c>
      <c r="J787" s="2">
        <v>429716541</v>
      </c>
      <c r="K787" s="2">
        <v>1577714706</v>
      </c>
      <c r="L787" s="2">
        <v>2632472</v>
      </c>
      <c r="M787" s="2">
        <v>1345946424</v>
      </c>
      <c r="N787" s="2">
        <v>1171588698</v>
      </c>
      <c r="O787" s="2">
        <v>174357726</v>
      </c>
      <c r="P787" s="2">
        <v>122995042</v>
      </c>
      <c r="Q787" s="5">
        <v>7.8E-2</v>
      </c>
      <c r="R787" t="s">
        <v>123</v>
      </c>
      <c r="S787" s="3">
        <v>0.33370697376259401</v>
      </c>
      <c r="T787" s="3">
        <v>2.16031478127073</v>
      </c>
      <c r="U787" s="3">
        <v>0.88629597258008297</v>
      </c>
      <c r="V787" s="3">
        <v>2.4310254115886498</v>
      </c>
      <c r="W787" s="3">
        <v>2.2662318305519702</v>
      </c>
      <c r="X787" s="3">
        <v>1.0916707213479699</v>
      </c>
      <c r="Y787" s="3">
        <v>23.219066017311501</v>
      </c>
      <c r="Z787" s="3">
        <v>2.0982162841978602</v>
      </c>
      <c r="AA787" s="3">
        <v>271.84183082762002</v>
      </c>
      <c r="AB787" s="3">
        <v>349.37712448604202</v>
      </c>
      <c r="AC787" s="3">
        <v>7.2678276727681101</v>
      </c>
      <c r="AD787" s="3">
        <v>-5.0028870269421102</v>
      </c>
      <c r="AE787" s="3">
        <v>11.051283564571101</v>
      </c>
      <c r="AF787" s="3">
        <v>7.2555513721629703</v>
      </c>
      <c r="AG787" s="3">
        <v>0</v>
      </c>
      <c r="AH787" s="2">
        <v>304578889</v>
      </c>
      <c r="AI787" s="3">
        <v>47.170772135676799</v>
      </c>
      <c r="AJ787" s="3">
        <v>25.619990438313799</v>
      </c>
      <c r="AL787">
        <f t="shared" si="12"/>
        <v>1</v>
      </c>
    </row>
    <row r="788" spans="1:38" ht="14.45" customHeight="1" x14ac:dyDescent="0.25">
      <c r="A788">
        <v>68443</v>
      </c>
      <c r="B788" s="1">
        <v>45838</v>
      </c>
      <c r="C788">
        <v>2</v>
      </c>
      <c r="D788" s="16" t="s">
        <v>847</v>
      </c>
      <c r="E788" t="s">
        <v>182</v>
      </c>
      <c r="F788" s="6">
        <v>26661</v>
      </c>
      <c r="G788" s="6">
        <v>71</v>
      </c>
      <c r="H788" s="6">
        <v>4</v>
      </c>
      <c r="I788" s="2">
        <v>309293189</v>
      </c>
      <c r="J788" s="2">
        <v>31458383</v>
      </c>
      <c r="K788" s="2">
        <v>427629556</v>
      </c>
      <c r="L788" s="2">
        <v>956637</v>
      </c>
      <c r="M788" s="2">
        <v>377587149</v>
      </c>
      <c r="N788" s="2">
        <v>329871419</v>
      </c>
      <c r="O788" s="2">
        <v>47715730</v>
      </c>
      <c r="P788" s="2">
        <v>43415614</v>
      </c>
      <c r="Q788" s="5">
        <v>0.10150000000000001</v>
      </c>
      <c r="R788" t="s">
        <v>42</v>
      </c>
      <c r="S788" s="3">
        <v>0.44741388268307603</v>
      </c>
      <c r="T788" s="3">
        <v>3.3065824851451602</v>
      </c>
      <c r="U788" s="3">
        <v>0.91628180536951398</v>
      </c>
      <c r="V788" s="3">
        <v>1.60248533633245</v>
      </c>
      <c r="W788" s="3">
        <v>0.80923249816535703</v>
      </c>
      <c r="X788" s="3">
        <v>0.42740740728047499</v>
      </c>
      <c r="Y788" s="3">
        <v>11.4161186341854</v>
      </c>
      <c r="Z788" s="3">
        <v>0.74167326068450901</v>
      </c>
      <c r="AA788" s="3">
        <v>72.458685025161699</v>
      </c>
      <c r="AB788" s="3">
        <v>72.458685025161699</v>
      </c>
      <c r="AC788" s="3">
        <v>15.866379217249399</v>
      </c>
      <c r="AD788" s="3">
        <v>-1.9065237681540099</v>
      </c>
      <c r="AE788" s="3">
        <v>11.1581927232364</v>
      </c>
      <c r="AF788" s="3">
        <v>0.93538904032161896</v>
      </c>
      <c r="AG788" s="3">
        <v>0</v>
      </c>
      <c r="AH788" s="2">
        <v>132414142</v>
      </c>
      <c r="AI788" s="3">
        <v>3.2481056239352002</v>
      </c>
      <c r="AJ788" s="3">
        <v>6.8230798256129699</v>
      </c>
      <c r="AL788">
        <f t="shared" si="12"/>
        <v>1</v>
      </c>
    </row>
    <row r="789" spans="1:38" ht="14.45" hidden="1" customHeight="1" x14ac:dyDescent="0.25">
      <c r="A789">
        <v>8725</v>
      </c>
      <c r="B789" s="1">
        <v>45838</v>
      </c>
      <c r="C789">
        <v>1</v>
      </c>
      <c r="D789" s="16" t="s">
        <v>848</v>
      </c>
      <c r="E789" t="s">
        <v>182</v>
      </c>
      <c r="F789" s="6">
        <v>12649</v>
      </c>
      <c r="G789" s="6">
        <v>43</v>
      </c>
      <c r="H789" s="6">
        <v>3</v>
      </c>
      <c r="I789" s="2">
        <v>136298276</v>
      </c>
      <c r="J789" s="2">
        <v>16122028</v>
      </c>
      <c r="K789" s="2">
        <v>184666245</v>
      </c>
      <c r="L789" s="2">
        <v>-51211</v>
      </c>
      <c r="M789" s="2">
        <v>164822739</v>
      </c>
      <c r="N789" s="2">
        <v>157046827</v>
      </c>
      <c r="O789" s="2">
        <v>7775912</v>
      </c>
      <c r="P789" s="2">
        <v>17018675</v>
      </c>
      <c r="Q789" s="5">
        <v>9.2200000000000004E-2</v>
      </c>
      <c r="R789" t="s">
        <v>42</v>
      </c>
      <c r="S789" s="3">
        <v>-5.5463303539853799E-2</v>
      </c>
      <c r="T789" s="3">
        <v>3.2316853575487001</v>
      </c>
      <c r="U789" s="3">
        <v>0.82735068568565895</v>
      </c>
      <c r="V789" s="3">
        <v>2.5363482954105701</v>
      </c>
      <c r="W789" s="3">
        <v>2.01913045473884</v>
      </c>
      <c r="X789" s="3">
        <v>0.97628821071808702</v>
      </c>
      <c r="Y789" s="3">
        <v>20.312973836094798</v>
      </c>
      <c r="Z789" s="3">
        <v>1.30650594126746</v>
      </c>
      <c r="AA789" s="3">
        <v>54.257614062199302</v>
      </c>
      <c r="AB789" s="3">
        <v>94.7313936014408</v>
      </c>
      <c r="AC789" s="3">
        <v>10.3234340417763</v>
      </c>
      <c r="AD789" s="3">
        <v>0</v>
      </c>
      <c r="AE789" s="3">
        <v>4.2107922863758898</v>
      </c>
      <c r="AF789" s="3">
        <v>1.0830349639697301</v>
      </c>
      <c r="AG789" s="3">
        <v>0</v>
      </c>
      <c r="AH789" s="2">
        <v>36000000</v>
      </c>
      <c r="AI789" s="3">
        <v>0.52883082848694196</v>
      </c>
      <c r="AJ789" s="3">
        <v>0.50593245361345696</v>
      </c>
      <c r="AL789">
        <f t="shared" si="12"/>
        <v>0</v>
      </c>
    </row>
    <row r="790" spans="1:38" ht="14.45" hidden="1" customHeight="1" x14ac:dyDescent="0.25">
      <c r="A790">
        <v>11996</v>
      </c>
      <c r="B790" s="1">
        <v>45838</v>
      </c>
      <c r="C790">
        <v>1</v>
      </c>
      <c r="D790" s="16" t="s">
        <v>849</v>
      </c>
      <c r="E790" t="s">
        <v>50</v>
      </c>
      <c r="F790" s="6">
        <v>1837</v>
      </c>
      <c r="G790" s="6">
        <v>3</v>
      </c>
      <c r="H790" s="6">
        <v>0</v>
      </c>
      <c r="I790" s="2">
        <v>6550198</v>
      </c>
      <c r="J790" s="2">
        <v>0</v>
      </c>
      <c r="K790" s="2">
        <v>9565802</v>
      </c>
      <c r="L790" s="2">
        <v>89028</v>
      </c>
      <c r="M790" s="2">
        <v>7307985</v>
      </c>
      <c r="N790" s="2">
        <v>7295239</v>
      </c>
      <c r="O790" s="2">
        <v>12746</v>
      </c>
      <c r="P790" s="2">
        <v>2244190</v>
      </c>
      <c r="Q790" s="5">
        <v>0.2346</v>
      </c>
      <c r="R790" t="s">
        <v>42</v>
      </c>
      <c r="S790" s="3">
        <v>1.8613807812455201</v>
      </c>
      <c r="T790" s="3">
        <v>5.2551160895866298</v>
      </c>
      <c r="U790" s="3">
        <v>0.65572496020751003</v>
      </c>
      <c r="V790" s="3">
        <v>0.82507429546404598</v>
      </c>
      <c r="W790" s="3">
        <v>4.7174146491449603E-2</v>
      </c>
      <c r="X790" s="3">
        <v>0.39374382270581698</v>
      </c>
      <c r="Y790" s="3">
        <v>2.40817399596291</v>
      </c>
      <c r="Z790" s="3">
        <v>0.26388140041618602</v>
      </c>
      <c r="AA790" s="3">
        <v>0</v>
      </c>
      <c r="AB790" s="3">
        <v>0</v>
      </c>
      <c r="AC790" s="3">
        <v>19.431062863312501</v>
      </c>
      <c r="AD790" s="3">
        <v>0</v>
      </c>
      <c r="AE790" s="3">
        <v>0.13324549264139099</v>
      </c>
      <c r="AF790" s="3">
        <v>0</v>
      </c>
      <c r="AG790" s="3">
        <v>0</v>
      </c>
      <c r="AH790" s="2">
        <v>370000</v>
      </c>
      <c r="AI790" s="3">
        <v>0</v>
      </c>
      <c r="AJ790" s="3">
        <v>0</v>
      </c>
      <c r="AL790">
        <f t="shared" si="12"/>
        <v>1</v>
      </c>
    </row>
    <row r="791" spans="1:38" ht="14.45" customHeight="1" x14ac:dyDescent="0.25">
      <c r="A791">
        <v>62930</v>
      </c>
      <c r="B791" s="1">
        <v>45838</v>
      </c>
      <c r="C791">
        <v>2</v>
      </c>
      <c r="D791" s="16" t="s">
        <v>850</v>
      </c>
      <c r="E791" t="s">
        <v>122</v>
      </c>
      <c r="F791" s="6">
        <v>2114</v>
      </c>
      <c r="G791" s="6">
        <v>11</v>
      </c>
      <c r="H791" s="6">
        <v>0</v>
      </c>
      <c r="I791" s="2">
        <v>18712552</v>
      </c>
      <c r="J791" s="2">
        <v>847500</v>
      </c>
      <c r="K791" s="2">
        <v>31745293</v>
      </c>
      <c r="L791" s="2">
        <v>36363</v>
      </c>
      <c r="M791" s="2">
        <v>28344723</v>
      </c>
      <c r="N791" s="2">
        <v>27989626</v>
      </c>
      <c r="O791" s="2">
        <v>355097</v>
      </c>
      <c r="P791" s="2">
        <v>3183144</v>
      </c>
      <c r="Q791" s="5">
        <v>0.1003</v>
      </c>
      <c r="R791" t="s">
        <v>42</v>
      </c>
      <c r="S791" s="3">
        <v>0.22909223109076399</v>
      </c>
      <c r="T791" s="3">
        <v>5.2338341939386099</v>
      </c>
      <c r="U791" s="3">
        <v>0.95975341101840195</v>
      </c>
      <c r="V791" s="3">
        <v>0.30351819463213803</v>
      </c>
      <c r="W791" s="3">
        <v>0.15725808003098701</v>
      </c>
      <c r="X791" s="3">
        <v>9.3514770192756197E-2</v>
      </c>
      <c r="Y791" s="3">
        <v>1.7842736615120101</v>
      </c>
      <c r="Z791" s="3">
        <v>6.8108762908621195E-2</v>
      </c>
      <c r="AA791" s="3">
        <v>26.6246201868341</v>
      </c>
      <c r="AB791" s="3">
        <v>26.6246201868341</v>
      </c>
      <c r="AC791" s="3">
        <v>25.278793300159499</v>
      </c>
      <c r="AD791" s="3">
        <v>0</v>
      </c>
      <c r="AE791" s="3">
        <v>1.1185815799526599</v>
      </c>
      <c r="AF791" s="3">
        <v>0</v>
      </c>
      <c r="AG791" s="3">
        <v>0</v>
      </c>
      <c r="AH791" s="2">
        <v>1000000</v>
      </c>
      <c r="AI791" s="3">
        <v>0</v>
      </c>
      <c r="AJ791" s="3">
        <v>0</v>
      </c>
      <c r="AL791">
        <f t="shared" si="12"/>
        <v>1</v>
      </c>
    </row>
    <row r="792" spans="1:38" ht="14.45" customHeight="1" x14ac:dyDescent="0.25">
      <c r="A792">
        <v>68186</v>
      </c>
      <c r="B792" s="1">
        <v>45838</v>
      </c>
      <c r="C792">
        <v>2</v>
      </c>
      <c r="D792" s="16" t="s">
        <v>851</v>
      </c>
      <c r="E792" t="s">
        <v>194</v>
      </c>
      <c r="F792" s="6">
        <v>120603</v>
      </c>
      <c r="G792" s="6">
        <v>302</v>
      </c>
      <c r="H792" s="6">
        <v>1</v>
      </c>
      <c r="I792" s="2">
        <v>2044399687</v>
      </c>
      <c r="J792" s="2">
        <v>557729667</v>
      </c>
      <c r="K792" s="2">
        <v>2485797178</v>
      </c>
      <c r="L792" s="2">
        <v>14524573</v>
      </c>
      <c r="M792" s="2">
        <v>2168347991</v>
      </c>
      <c r="N792" s="2">
        <v>1985735261</v>
      </c>
      <c r="O792" s="2">
        <v>182612730</v>
      </c>
      <c r="P792" s="2">
        <v>311853669</v>
      </c>
      <c r="Q792" s="5">
        <v>0.12540000000000001</v>
      </c>
      <c r="R792" t="s">
        <v>42</v>
      </c>
      <c r="S792" s="3">
        <v>1.1686048345815601</v>
      </c>
      <c r="T792" s="3">
        <v>3.6037142045544601</v>
      </c>
      <c r="U792" s="3">
        <v>0.59600199089201999</v>
      </c>
      <c r="V792" s="3">
        <v>1.4874638356369501</v>
      </c>
      <c r="W792" s="3">
        <v>0.84642675842867099</v>
      </c>
      <c r="X792" s="3">
        <v>1.2272434866597599</v>
      </c>
      <c r="Y792" s="3">
        <v>9.7512740823325093</v>
      </c>
      <c r="Z792" s="3">
        <v>2.1087662752494301</v>
      </c>
      <c r="AA792" s="3">
        <v>157.65468803895999</v>
      </c>
      <c r="AB792" s="3">
        <v>178.84338792243</v>
      </c>
      <c r="AC792" s="3">
        <v>8.4099965536287193</v>
      </c>
      <c r="AD792" s="3">
        <v>-6.5749619254920502</v>
      </c>
      <c r="AE792" s="3">
        <v>7.34624415926503</v>
      </c>
      <c r="AF792" s="3">
        <v>0</v>
      </c>
      <c r="AG792" s="3">
        <v>0</v>
      </c>
      <c r="AH792" s="2">
        <v>922874330</v>
      </c>
      <c r="AI792" s="3">
        <v>1.8277803234696001E-2</v>
      </c>
      <c r="AJ792" s="3">
        <v>1.8277803234696001E-2</v>
      </c>
      <c r="AL792">
        <f t="shared" si="12"/>
        <v>1</v>
      </c>
    </row>
    <row r="793" spans="1:38" ht="14.45" customHeight="1" x14ac:dyDescent="0.25">
      <c r="A793">
        <v>61065</v>
      </c>
      <c r="B793" s="1">
        <v>45838</v>
      </c>
      <c r="C793">
        <v>2</v>
      </c>
      <c r="D793" s="16" t="s">
        <v>852</v>
      </c>
      <c r="E793" t="s">
        <v>57</v>
      </c>
      <c r="F793" s="6">
        <v>1230</v>
      </c>
      <c r="G793" s="6">
        <v>0</v>
      </c>
      <c r="H793" s="6">
        <v>7</v>
      </c>
      <c r="I793" s="2">
        <v>4257705</v>
      </c>
      <c r="J793" s="2">
        <v>0</v>
      </c>
      <c r="K793" s="2">
        <v>26798735</v>
      </c>
      <c r="L793" s="2">
        <v>104001</v>
      </c>
      <c r="M793" s="2">
        <v>20878162</v>
      </c>
      <c r="N793" s="2">
        <v>19731908</v>
      </c>
      <c r="O793" s="2">
        <v>1146254</v>
      </c>
      <c r="P793" s="2">
        <v>5891941</v>
      </c>
      <c r="Q793" s="5">
        <v>0.21990000000000001</v>
      </c>
      <c r="R793" t="s">
        <v>42</v>
      </c>
      <c r="S793" s="3">
        <v>0.77616350174737703</v>
      </c>
      <c r="T793" s="3">
        <v>2.4565786407455401</v>
      </c>
      <c r="U793" s="3">
        <v>0.65372275004010605</v>
      </c>
      <c r="V793" s="3">
        <v>5.6043572769837304</v>
      </c>
      <c r="W793" s="3">
        <v>2.4024445094246798</v>
      </c>
      <c r="X793" s="3">
        <v>2.1898417104989698</v>
      </c>
      <c r="Y793" s="3">
        <v>4.0498878043754996</v>
      </c>
      <c r="Z793" s="3">
        <v>0.16088076917267199</v>
      </c>
      <c r="AA793" s="3">
        <v>0</v>
      </c>
      <c r="AB793" s="3">
        <v>0</v>
      </c>
      <c r="AC793" s="3">
        <v>46.533696459926198</v>
      </c>
      <c r="AD793" s="3">
        <v>0</v>
      </c>
      <c r="AE793" s="3">
        <v>4.2772690576626102</v>
      </c>
      <c r="AF793" s="3">
        <v>0</v>
      </c>
      <c r="AG793" s="3">
        <v>-2.52039183691758E-2</v>
      </c>
      <c r="AH793" s="2">
        <v>5000000</v>
      </c>
      <c r="AI793" s="3">
        <v>0</v>
      </c>
      <c r="AJ793" s="3">
        <v>0</v>
      </c>
      <c r="AL793">
        <f t="shared" si="12"/>
        <v>1</v>
      </c>
    </row>
    <row r="794" spans="1:38" ht="14.45" customHeight="1" x14ac:dyDescent="0.25">
      <c r="A794">
        <v>63676</v>
      </c>
      <c r="B794" s="1">
        <v>45838</v>
      </c>
      <c r="C794">
        <v>2</v>
      </c>
      <c r="D794" s="16" t="s">
        <v>853</v>
      </c>
      <c r="E794" t="s">
        <v>88</v>
      </c>
      <c r="F794" s="6">
        <v>902</v>
      </c>
      <c r="G794" s="6">
        <v>3</v>
      </c>
      <c r="H794" s="6">
        <v>0</v>
      </c>
      <c r="I794" s="2">
        <v>2472957</v>
      </c>
      <c r="J794" s="2">
        <v>0</v>
      </c>
      <c r="K794" s="2">
        <v>6469521</v>
      </c>
      <c r="L794" s="2">
        <v>26306</v>
      </c>
      <c r="M794" s="2">
        <v>4744107</v>
      </c>
      <c r="N794" s="2">
        <v>4669479</v>
      </c>
      <c r="O794" s="2">
        <v>74628</v>
      </c>
      <c r="P794" s="2">
        <v>1712148</v>
      </c>
      <c r="Q794" s="5">
        <v>0.2646</v>
      </c>
      <c r="R794" t="s">
        <v>42</v>
      </c>
      <c r="S794" s="3">
        <v>0.81322867643524199</v>
      </c>
      <c r="T794" s="3">
        <v>4.78845342645924</v>
      </c>
      <c r="U794" s="3">
        <v>0.81114896692348404</v>
      </c>
      <c r="V794" s="3">
        <v>3.8739048030353902</v>
      </c>
      <c r="W794" s="3">
        <v>1.08356109709955</v>
      </c>
      <c r="X794" s="3">
        <v>1.9375185253928799</v>
      </c>
      <c r="Y794" s="3">
        <v>5.59531068575847</v>
      </c>
      <c r="Z794" s="3">
        <v>0.122185698899861</v>
      </c>
      <c r="AA794" s="3">
        <v>0</v>
      </c>
      <c r="AB794" s="3">
        <v>0</v>
      </c>
      <c r="AC794" s="3">
        <v>53.255380112376201</v>
      </c>
      <c r="AD794" s="3">
        <v>0</v>
      </c>
      <c r="AE794" s="3">
        <v>1.15353207756803</v>
      </c>
      <c r="AF794" s="3">
        <v>0</v>
      </c>
      <c r="AG794" s="3">
        <v>-1.13786892254642</v>
      </c>
      <c r="AH794" s="2">
        <v>650000</v>
      </c>
      <c r="AI794" s="3">
        <v>0</v>
      </c>
      <c r="AJ794" s="3">
        <v>0</v>
      </c>
      <c r="AL794">
        <f t="shared" si="12"/>
        <v>1</v>
      </c>
    </row>
    <row r="795" spans="1:38" ht="14.45" hidden="1" customHeight="1" x14ac:dyDescent="0.25">
      <c r="A795">
        <v>11548</v>
      </c>
      <c r="B795" s="1">
        <v>45838</v>
      </c>
      <c r="C795">
        <v>1</v>
      </c>
      <c r="D795" s="16" t="s">
        <v>854</v>
      </c>
      <c r="E795" t="s">
        <v>182</v>
      </c>
      <c r="F795" s="6">
        <v>7011</v>
      </c>
      <c r="G795" s="6">
        <v>13</v>
      </c>
      <c r="H795" s="6">
        <v>1</v>
      </c>
      <c r="I795" s="2">
        <v>44622251</v>
      </c>
      <c r="J795" s="2">
        <v>177731</v>
      </c>
      <c r="K795" s="2">
        <v>76701618</v>
      </c>
      <c r="L795" s="2">
        <v>-15435</v>
      </c>
      <c r="M795" s="2">
        <v>66827625</v>
      </c>
      <c r="N795" s="2">
        <v>65382378</v>
      </c>
      <c r="O795" s="2">
        <v>1445247</v>
      </c>
      <c r="P795" s="2">
        <v>9486368</v>
      </c>
      <c r="Q795" s="5">
        <v>0.1235</v>
      </c>
      <c r="R795" t="s">
        <v>42</v>
      </c>
      <c r="S795" s="3">
        <v>-4.0246869368518401E-2</v>
      </c>
      <c r="T795" s="3">
        <v>3.8652796085735801</v>
      </c>
      <c r="U795" s="3">
        <v>0.95406390005080599</v>
      </c>
      <c r="V795" s="3">
        <v>2.9913327321833201</v>
      </c>
      <c r="W795" s="3">
        <v>1.62749745636992</v>
      </c>
      <c r="X795" s="3">
        <v>1.1313257146081701</v>
      </c>
      <c r="Y795" s="3">
        <v>14.0707170541982</v>
      </c>
      <c r="Z795" s="3">
        <v>1.3540060853637601</v>
      </c>
      <c r="AA795" s="3">
        <v>1.8735410643989401</v>
      </c>
      <c r="AB795" s="3">
        <v>1.8735410643989401</v>
      </c>
      <c r="AC795" s="3">
        <v>21.0520278724759</v>
      </c>
      <c r="AD795" s="3">
        <v>0.22770569305344299</v>
      </c>
      <c r="AE795" s="3">
        <v>1.8842457795349199</v>
      </c>
      <c r="AF795" s="3">
        <v>0</v>
      </c>
      <c r="AG795" s="3">
        <v>0</v>
      </c>
      <c r="AH795" s="2">
        <v>17472014</v>
      </c>
      <c r="AI795" s="3">
        <v>2.6353605510559999</v>
      </c>
      <c r="AJ795" s="3">
        <v>1.9967283579974999</v>
      </c>
      <c r="AL795">
        <f t="shared" si="12"/>
        <v>0</v>
      </c>
    </row>
    <row r="796" spans="1:38" ht="14.45" hidden="1" customHeight="1" x14ac:dyDescent="0.25">
      <c r="A796">
        <v>9044</v>
      </c>
      <c r="B796" s="1">
        <v>45838</v>
      </c>
      <c r="C796">
        <v>1</v>
      </c>
      <c r="D796" s="16" t="s">
        <v>855</v>
      </c>
      <c r="E796" t="s">
        <v>71</v>
      </c>
      <c r="F796" s="6">
        <v>202</v>
      </c>
      <c r="G796" s="6">
        <v>1</v>
      </c>
      <c r="H796" s="6">
        <v>2</v>
      </c>
      <c r="I796" s="2">
        <v>187899</v>
      </c>
      <c r="J796" s="2">
        <v>0</v>
      </c>
      <c r="K796" s="2">
        <v>3125536</v>
      </c>
      <c r="L796" s="2">
        <v>-24566</v>
      </c>
      <c r="M796" s="2">
        <v>2199650</v>
      </c>
      <c r="N796" s="2">
        <v>2199650</v>
      </c>
      <c r="O796" s="2">
        <v>0</v>
      </c>
      <c r="P796" s="2">
        <v>838973</v>
      </c>
      <c r="Q796" s="5">
        <v>0.26840000000000003</v>
      </c>
      <c r="R796" t="s">
        <v>42</v>
      </c>
      <c r="S796" s="3">
        <v>-1.5719543783850201</v>
      </c>
      <c r="T796" s="3">
        <v>2.5511784218770801</v>
      </c>
      <c r="U796" s="3">
        <v>1.6146263354099399</v>
      </c>
      <c r="V796" s="3">
        <v>2.48112017626491</v>
      </c>
      <c r="W796" s="3">
        <v>0</v>
      </c>
      <c r="X796" s="3">
        <v>0.68121703681233003</v>
      </c>
      <c r="Y796" s="3">
        <v>0.55567938419949203</v>
      </c>
      <c r="Z796" s="3">
        <v>0</v>
      </c>
      <c r="AA796" s="3">
        <v>0</v>
      </c>
      <c r="AB796" s="3">
        <v>0</v>
      </c>
      <c r="AC796" s="3">
        <v>32.136599930379901</v>
      </c>
      <c r="AD796" s="3">
        <v>0</v>
      </c>
      <c r="AE796" s="3">
        <v>0</v>
      </c>
      <c r="AF796" s="3">
        <v>0</v>
      </c>
      <c r="AG796" s="3">
        <v>0</v>
      </c>
      <c r="AH796" s="2">
        <v>100000</v>
      </c>
      <c r="AI796" s="3">
        <v>0</v>
      </c>
      <c r="AJ796" s="3">
        <v>0</v>
      </c>
      <c r="AL796">
        <f t="shared" si="12"/>
        <v>0</v>
      </c>
    </row>
    <row r="797" spans="1:38" ht="14.45" hidden="1" customHeight="1" x14ac:dyDescent="0.25">
      <c r="A797">
        <v>16367</v>
      </c>
      <c r="B797" s="1">
        <v>45838</v>
      </c>
      <c r="C797">
        <v>1</v>
      </c>
      <c r="D797" s="16" t="s">
        <v>856</v>
      </c>
      <c r="E797" t="s">
        <v>228</v>
      </c>
      <c r="F797" s="6">
        <v>3418</v>
      </c>
      <c r="G797" s="6">
        <v>7</v>
      </c>
      <c r="H797" s="6">
        <v>1</v>
      </c>
      <c r="I797" s="2">
        <v>6718629</v>
      </c>
      <c r="J797" s="2">
        <v>0</v>
      </c>
      <c r="K797" s="2">
        <v>34964428</v>
      </c>
      <c r="L797" s="2">
        <v>334489</v>
      </c>
      <c r="M797" s="2">
        <v>28405500</v>
      </c>
      <c r="N797" s="2">
        <v>27562649</v>
      </c>
      <c r="O797" s="2">
        <v>842851</v>
      </c>
      <c r="P797" s="2">
        <v>6260744</v>
      </c>
      <c r="Q797" s="5">
        <v>0.17910000000000001</v>
      </c>
      <c r="R797" t="s">
        <v>42</v>
      </c>
      <c r="S797" s="3">
        <v>1.91331029353605</v>
      </c>
      <c r="T797" s="3">
        <v>3.9677926377059598</v>
      </c>
      <c r="U797" s="3">
        <v>0.572960302787897</v>
      </c>
      <c r="V797" s="3">
        <v>0.209268885065688</v>
      </c>
      <c r="W797" s="3">
        <v>0.209268885065688</v>
      </c>
      <c r="X797" s="3">
        <v>0.38097058194462002</v>
      </c>
      <c r="Y797" s="3">
        <v>0.22457394839974301</v>
      </c>
      <c r="Z797" s="3">
        <v>0.19922552335633001</v>
      </c>
      <c r="AA797" s="3">
        <v>0</v>
      </c>
      <c r="AB797" s="3">
        <v>0</v>
      </c>
      <c r="AC797" s="3">
        <v>51.373410141301299</v>
      </c>
      <c r="AD797" s="3">
        <v>0</v>
      </c>
      <c r="AE797" s="3">
        <v>2.4105957060129799</v>
      </c>
      <c r="AF797" s="3">
        <v>0</v>
      </c>
      <c r="AG797" s="3">
        <v>0</v>
      </c>
      <c r="AH797" s="2">
        <v>3920000</v>
      </c>
      <c r="AI797" s="3">
        <v>0</v>
      </c>
      <c r="AJ797" s="3">
        <v>0</v>
      </c>
      <c r="AL797">
        <f t="shared" si="12"/>
        <v>1</v>
      </c>
    </row>
    <row r="798" spans="1:38" ht="14.45" hidden="1" customHeight="1" x14ac:dyDescent="0.25">
      <c r="A798">
        <v>18474</v>
      </c>
      <c r="B798" s="1">
        <v>45838</v>
      </c>
      <c r="C798">
        <v>1</v>
      </c>
      <c r="D798" s="16" t="s">
        <v>857</v>
      </c>
      <c r="E798" t="s">
        <v>202</v>
      </c>
      <c r="F798" s="6">
        <v>1797</v>
      </c>
      <c r="G798" s="6">
        <v>4</v>
      </c>
      <c r="H798" s="6">
        <v>2</v>
      </c>
      <c r="I798" s="2">
        <v>7868645</v>
      </c>
      <c r="J798" s="2">
        <v>0</v>
      </c>
      <c r="K798" s="2">
        <v>9241021</v>
      </c>
      <c r="L798" s="2">
        <v>23434</v>
      </c>
      <c r="M798" s="2">
        <v>8113301</v>
      </c>
      <c r="N798" s="2">
        <v>8113301</v>
      </c>
      <c r="O798" s="2">
        <v>0</v>
      </c>
      <c r="P798" s="2">
        <v>1088159</v>
      </c>
      <c r="Q798" s="5">
        <v>0.1178</v>
      </c>
      <c r="R798" t="s">
        <v>42</v>
      </c>
      <c r="S798" s="3">
        <v>0.50717339566699404</v>
      </c>
      <c r="T798" s="3">
        <v>5.4253745338312704</v>
      </c>
      <c r="U798" s="3">
        <v>0.85553027080895006</v>
      </c>
      <c r="V798" s="3">
        <v>3.8361242628177998</v>
      </c>
      <c r="W798" s="3">
        <v>2.5176380431446601</v>
      </c>
      <c r="X798" s="3">
        <v>1.0138467296465901</v>
      </c>
      <c r="Y798" s="3">
        <v>27.739604230631699</v>
      </c>
      <c r="Z798" s="3">
        <v>1.96405120942803</v>
      </c>
      <c r="AA798" s="3">
        <v>0</v>
      </c>
      <c r="AB798" s="3">
        <v>0</v>
      </c>
      <c r="AC798" s="3">
        <v>10.306404454659299</v>
      </c>
      <c r="AD798" s="3">
        <v>0</v>
      </c>
      <c r="AE798" s="3">
        <v>0</v>
      </c>
      <c r="AF798" s="3">
        <v>0</v>
      </c>
      <c r="AG798" s="3">
        <v>0</v>
      </c>
      <c r="AH798" s="2">
        <v>1000000</v>
      </c>
      <c r="AI798" s="3">
        <v>0</v>
      </c>
      <c r="AJ798" s="3">
        <v>0</v>
      </c>
      <c r="AL798">
        <f t="shared" si="12"/>
        <v>1</v>
      </c>
    </row>
    <row r="799" spans="1:38" ht="14.45" customHeight="1" x14ac:dyDescent="0.25">
      <c r="A799">
        <v>60825</v>
      </c>
      <c r="B799" s="1">
        <v>45838</v>
      </c>
      <c r="C799">
        <v>2</v>
      </c>
      <c r="D799" s="16" t="s">
        <v>858</v>
      </c>
      <c r="E799" t="s">
        <v>50</v>
      </c>
      <c r="F799" s="6">
        <v>2693</v>
      </c>
      <c r="G799" s="6">
        <v>6</v>
      </c>
      <c r="H799" s="6">
        <v>5</v>
      </c>
      <c r="I799" s="2">
        <v>14016800</v>
      </c>
      <c r="J799" s="2">
        <v>0</v>
      </c>
      <c r="K799" s="2">
        <v>16748641</v>
      </c>
      <c r="L799" s="2">
        <v>8655</v>
      </c>
      <c r="M799" s="2">
        <v>15335759</v>
      </c>
      <c r="N799" s="2">
        <v>14692952</v>
      </c>
      <c r="O799" s="2">
        <v>642807</v>
      </c>
      <c r="P799" s="2">
        <v>1406732</v>
      </c>
      <c r="Q799" s="5">
        <v>8.3900000000000002E-2</v>
      </c>
      <c r="R799" t="s">
        <v>42</v>
      </c>
      <c r="S799" s="3">
        <v>0.103351668950335</v>
      </c>
      <c r="T799" s="3">
        <v>5.2388966961558197</v>
      </c>
      <c r="U799" s="3">
        <v>0.96485915251744303</v>
      </c>
      <c r="V799" s="3">
        <v>0.58348553164773698</v>
      </c>
      <c r="W799" s="3">
        <v>4.7806917413389598E-2</v>
      </c>
      <c r="X799" s="3">
        <v>0.71516323269219795</v>
      </c>
      <c r="Y799" s="3">
        <v>5.8139005866078302</v>
      </c>
      <c r="Z799" s="3">
        <v>0.98504903563720703</v>
      </c>
      <c r="AA799" s="3">
        <v>0</v>
      </c>
      <c r="AB799" s="3">
        <v>0</v>
      </c>
      <c r="AC799" s="3">
        <v>12.5115285473012</v>
      </c>
      <c r="AD799" s="3">
        <v>0</v>
      </c>
      <c r="AE799" s="3">
        <v>3.8379651220657198</v>
      </c>
      <c r="AF799" s="3">
        <v>0</v>
      </c>
      <c r="AG799" s="3">
        <v>0</v>
      </c>
      <c r="AH799" s="2">
        <v>1500000</v>
      </c>
      <c r="AI799" s="3">
        <v>0</v>
      </c>
      <c r="AJ799" s="3">
        <v>0</v>
      </c>
      <c r="AL799">
        <f t="shared" si="12"/>
        <v>1</v>
      </c>
    </row>
    <row r="800" spans="1:38" ht="14.45" hidden="1" customHeight="1" x14ac:dyDescent="0.25">
      <c r="A800">
        <v>21873</v>
      </c>
      <c r="B800" s="1">
        <v>45838</v>
      </c>
      <c r="C800">
        <v>1</v>
      </c>
      <c r="D800" s="16" t="s">
        <v>859</v>
      </c>
      <c r="E800" t="s">
        <v>88</v>
      </c>
      <c r="F800" s="6">
        <v>6623</v>
      </c>
      <c r="G800" s="6">
        <v>27</v>
      </c>
      <c r="H800" s="6">
        <v>1</v>
      </c>
      <c r="I800" s="2">
        <v>69166445</v>
      </c>
      <c r="J800" s="2">
        <v>2834323</v>
      </c>
      <c r="K800" s="2">
        <v>99334347</v>
      </c>
      <c r="L800" s="2">
        <v>218233</v>
      </c>
      <c r="M800" s="2">
        <v>83860746</v>
      </c>
      <c r="N800" s="2">
        <v>79535575</v>
      </c>
      <c r="O800" s="2">
        <v>4325171</v>
      </c>
      <c r="P800" s="2">
        <v>10117185</v>
      </c>
      <c r="Q800" s="5">
        <v>0.1018</v>
      </c>
      <c r="R800" t="s">
        <v>42</v>
      </c>
      <c r="S800" s="3">
        <v>0.43939081816282499</v>
      </c>
      <c r="T800" s="3">
        <v>3.5978512044781401</v>
      </c>
      <c r="U800" s="3">
        <v>0.90193455593848804</v>
      </c>
      <c r="V800" s="3">
        <v>0.67385999092478999</v>
      </c>
      <c r="W800" s="3">
        <v>0.25953480766576897</v>
      </c>
      <c r="X800" s="3">
        <v>1.03291993682775</v>
      </c>
      <c r="Y800" s="3">
        <v>4.6068644588390901</v>
      </c>
      <c r="Z800" s="3">
        <v>1.03455654907961</v>
      </c>
      <c r="AA800" s="3">
        <v>26.734887224064799</v>
      </c>
      <c r="AB800" s="3">
        <v>28.014936961219899</v>
      </c>
      <c r="AC800" s="3">
        <v>13.3588022680614</v>
      </c>
      <c r="AD800" s="3">
        <v>0</v>
      </c>
      <c r="AE800" s="3">
        <v>4.3541545604563101</v>
      </c>
      <c r="AF800" s="3">
        <v>4.7918974088589898</v>
      </c>
      <c r="AG800" s="3">
        <v>-8.7290288751268292</v>
      </c>
      <c r="AH800" s="2">
        <v>15650081</v>
      </c>
      <c r="AI800" s="3">
        <v>4.6447307230222599</v>
      </c>
      <c r="AJ800" s="3">
        <v>3.4586300438313602</v>
      </c>
      <c r="AL800">
        <f t="shared" si="12"/>
        <v>1</v>
      </c>
    </row>
    <row r="801" spans="1:38" ht="14.45" hidden="1" customHeight="1" x14ac:dyDescent="0.25">
      <c r="A801">
        <v>15788</v>
      </c>
      <c r="B801" s="1">
        <v>45838</v>
      </c>
      <c r="C801">
        <v>1</v>
      </c>
      <c r="D801" s="16" t="s">
        <v>860</v>
      </c>
      <c r="E801" t="s">
        <v>55</v>
      </c>
      <c r="F801" s="6">
        <v>3551</v>
      </c>
      <c r="G801" s="6">
        <v>12</v>
      </c>
      <c r="H801" s="6">
        <v>5</v>
      </c>
      <c r="I801" s="2">
        <v>22503276</v>
      </c>
      <c r="J801" s="2">
        <v>0</v>
      </c>
      <c r="K801" s="2">
        <v>35969404</v>
      </c>
      <c r="L801" s="2">
        <v>-279927</v>
      </c>
      <c r="M801" s="2">
        <v>31713892</v>
      </c>
      <c r="N801" s="2">
        <v>31214290</v>
      </c>
      <c r="O801" s="2">
        <v>499602</v>
      </c>
      <c r="P801" s="2">
        <v>4218261</v>
      </c>
      <c r="Q801" s="5">
        <v>0.1173</v>
      </c>
      <c r="R801" t="s">
        <v>42</v>
      </c>
      <c r="S801" s="3">
        <v>-1.5564728289631899</v>
      </c>
      <c r="T801" s="3">
        <v>3.5720580746903701</v>
      </c>
      <c r="U801" s="3">
        <v>1.1262325389259</v>
      </c>
      <c r="V801" s="3">
        <v>2.4092714323016802</v>
      </c>
      <c r="W801" s="3">
        <v>1.0346360236616201</v>
      </c>
      <c r="X801" s="3">
        <v>1.6346331085305099</v>
      </c>
      <c r="Y801" s="3">
        <v>12.8528083018097</v>
      </c>
      <c r="Z801" s="3">
        <v>4.0607017915676602</v>
      </c>
      <c r="AA801" s="3">
        <v>0</v>
      </c>
      <c r="AB801" s="3">
        <v>0</v>
      </c>
      <c r="AC801" s="3">
        <v>26.184806954265898</v>
      </c>
      <c r="AD801" s="3">
        <v>0</v>
      </c>
      <c r="AE801" s="3">
        <v>1.38896379823252</v>
      </c>
      <c r="AF801" s="3">
        <v>0</v>
      </c>
      <c r="AG801" s="3">
        <v>0</v>
      </c>
      <c r="AH801" s="2">
        <v>1300000</v>
      </c>
      <c r="AI801" s="3">
        <v>0</v>
      </c>
      <c r="AJ801" s="3">
        <v>0</v>
      </c>
      <c r="AL801">
        <f t="shared" si="12"/>
        <v>0</v>
      </c>
    </row>
    <row r="802" spans="1:38" ht="14.45" hidden="1" customHeight="1" x14ac:dyDescent="0.25">
      <c r="A802">
        <v>17847</v>
      </c>
      <c r="B802" s="1">
        <v>45838</v>
      </c>
      <c r="C802">
        <v>1</v>
      </c>
      <c r="D802" s="16" t="s">
        <v>861</v>
      </c>
      <c r="E802" t="s">
        <v>90</v>
      </c>
      <c r="F802" s="6">
        <v>5561</v>
      </c>
      <c r="G802" s="6">
        <v>13</v>
      </c>
      <c r="H802" s="6">
        <v>3</v>
      </c>
      <c r="I802" s="2">
        <v>39074891</v>
      </c>
      <c r="J802" s="2">
        <v>0</v>
      </c>
      <c r="K802" s="2">
        <v>86795895</v>
      </c>
      <c r="L802" s="2">
        <v>69235</v>
      </c>
      <c r="M802" s="2">
        <v>80969063</v>
      </c>
      <c r="N802" s="2">
        <v>78956290</v>
      </c>
      <c r="O802" s="2">
        <v>2012773</v>
      </c>
      <c r="P802" s="2">
        <v>8794138</v>
      </c>
      <c r="Q802" s="5">
        <v>0.1013</v>
      </c>
      <c r="R802" t="s">
        <v>42</v>
      </c>
      <c r="S802" s="3">
        <v>0.15953519460799401</v>
      </c>
      <c r="T802" s="3">
        <v>2.9270278277561399</v>
      </c>
      <c r="U802" s="3">
        <v>0.93701765989720498</v>
      </c>
      <c r="V802" s="3">
        <v>0.56085121261118798</v>
      </c>
      <c r="W802" s="3">
        <v>0.26245242757043102</v>
      </c>
      <c r="X802" s="3">
        <v>0.38626851191984102</v>
      </c>
      <c r="Y802" s="3">
        <v>2.49202366394523</v>
      </c>
      <c r="Z802" s="3">
        <v>0.37452221013588799</v>
      </c>
      <c r="AA802" s="3">
        <v>0</v>
      </c>
      <c r="AB802" s="3">
        <v>0</v>
      </c>
      <c r="AC802" s="3">
        <v>27.0536849697788</v>
      </c>
      <c r="AD802" s="3">
        <v>-33.798116427101803</v>
      </c>
      <c r="AE802" s="3">
        <v>2.3189725735301199</v>
      </c>
      <c r="AF802" s="3">
        <v>0</v>
      </c>
      <c r="AG802" s="3">
        <v>0</v>
      </c>
      <c r="AH802" s="2">
        <v>11393502</v>
      </c>
      <c r="AI802" s="3">
        <v>0</v>
      </c>
      <c r="AJ802" s="3">
        <v>0</v>
      </c>
      <c r="AL802">
        <f t="shared" si="12"/>
        <v>1</v>
      </c>
    </row>
    <row r="803" spans="1:38" ht="14.45" hidden="1" customHeight="1" x14ac:dyDescent="0.25">
      <c r="A803">
        <v>8313</v>
      </c>
      <c r="B803" s="1">
        <v>45838</v>
      </c>
      <c r="C803">
        <v>1</v>
      </c>
      <c r="D803" s="16" t="s">
        <v>862</v>
      </c>
      <c r="E803" t="s">
        <v>59</v>
      </c>
      <c r="F803" s="6">
        <v>1799</v>
      </c>
      <c r="G803" s="6">
        <v>3</v>
      </c>
      <c r="H803" s="6">
        <v>3</v>
      </c>
      <c r="I803" s="2">
        <v>7064041</v>
      </c>
      <c r="J803" s="2">
        <v>1116991</v>
      </c>
      <c r="K803" s="2">
        <v>15568979</v>
      </c>
      <c r="L803" s="2">
        <v>-25033</v>
      </c>
      <c r="M803" s="2">
        <v>14116549</v>
      </c>
      <c r="N803" s="2">
        <v>13339611</v>
      </c>
      <c r="O803" s="2">
        <v>776938</v>
      </c>
      <c r="P803" s="2">
        <v>1470042</v>
      </c>
      <c r="Q803" s="5">
        <v>9.4299999999999995E-2</v>
      </c>
      <c r="R803" t="s">
        <v>42</v>
      </c>
      <c r="S803" s="3">
        <v>-0.32157535828136202</v>
      </c>
      <c r="T803" s="3">
        <v>4.1587441283079603</v>
      </c>
      <c r="U803" s="3">
        <v>1.12055883240833</v>
      </c>
      <c r="V803" s="3">
        <v>0.90787978155845905</v>
      </c>
      <c r="W803" s="3">
        <v>0.68030465848088895</v>
      </c>
      <c r="X803" s="3">
        <v>1.1633143125868</v>
      </c>
      <c r="Y803" s="3">
        <v>4.3626644680900304</v>
      </c>
      <c r="Z803" s="3">
        <v>-0.79929689083713296</v>
      </c>
      <c r="AA803" s="3">
        <v>75.983611352600803</v>
      </c>
      <c r="AB803" s="3">
        <v>75.983611352600803</v>
      </c>
      <c r="AC803" s="3">
        <v>28.822397409618201</v>
      </c>
      <c r="AD803" s="3">
        <v>0</v>
      </c>
      <c r="AE803" s="3">
        <v>4.9902951246835103</v>
      </c>
      <c r="AF803" s="3">
        <v>0</v>
      </c>
      <c r="AG803" s="3">
        <v>0</v>
      </c>
      <c r="AH803" s="2">
        <v>1100000</v>
      </c>
      <c r="AI803" s="3">
        <v>0</v>
      </c>
      <c r="AJ803" s="3">
        <v>0</v>
      </c>
      <c r="AL803">
        <f t="shared" si="12"/>
        <v>0</v>
      </c>
    </row>
    <row r="804" spans="1:38" ht="14.45" hidden="1" customHeight="1" x14ac:dyDescent="0.25">
      <c r="A804">
        <v>24970</v>
      </c>
      <c r="B804" s="1">
        <v>45838</v>
      </c>
      <c r="C804">
        <v>1</v>
      </c>
      <c r="D804" s="16" t="s">
        <v>863</v>
      </c>
      <c r="E804" t="s">
        <v>117</v>
      </c>
      <c r="F804" s="6">
        <v>134963</v>
      </c>
      <c r="G804" s="6">
        <v>359</v>
      </c>
      <c r="H804" s="6">
        <v>14</v>
      </c>
      <c r="I804" s="2">
        <v>1937707218</v>
      </c>
      <c r="J804" s="2">
        <v>144278024</v>
      </c>
      <c r="K804" s="2">
        <v>2631452602</v>
      </c>
      <c r="L804" s="2">
        <v>13491104</v>
      </c>
      <c r="M804" s="2">
        <v>2291820871</v>
      </c>
      <c r="N804" s="2">
        <v>2135390084</v>
      </c>
      <c r="O804" s="2">
        <v>156430787</v>
      </c>
      <c r="P804" s="2">
        <v>295423001</v>
      </c>
      <c r="Q804" s="5">
        <v>0.11219999999999999</v>
      </c>
      <c r="R804" t="s">
        <v>42</v>
      </c>
      <c r="S804" s="3">
        <v>1.0253731334356</v>
      </c>
      <c r="T804" s="3">
        <v>3.2891330033540198</v>
      </c>
      <c r="U804" s="3">
        <v>0.64442953021024696</v>
      </c>
      <c r="V804" s="3">
        <v>1.2752090599891699</v>
      </c>
      <c r="W804" s="3">
        <v>0.59489941993909601</v>
      </c>
      <c r="X804" s="3">
        <v>1.18206294466102</v>
      </c>
      <c r="Y804" s="3">
        <v>8.3642160279862594</v>
      </c>
      <c r="Z804" s="3">
        <v>2.8475558678655499</v>
      </c>
      <c r="AA804" s="3">
        <v>47.882110235553398</v>
      </c>
      <c r="AB804" s="3">
        <v>48.837776175728401</v>
      </c>
      <c r="AC804" s="3">
        <v>11.1002060906587</v>
      </c>
      <c r="AD804" s="3">
        <v>-9.0402385425635803</v>
      </c>
      <c r="AE804" s="3">
        <v>5.9446553162731099</v>
      </c>
      <c r="AF804" s="3">
        <v>1.90009122573586</v>
      </c>
      <c r="AG804" s="3">
        <v>0</v>
      </c>
      <c r="AH804" s="2">
        <v>373948225</v>
      </c>
      <c r="AI804" s="3">
        <v>0.241897210975797</v>
      </c>
      <c r="AJ804" s="3">
        <v>0.241897210975797</v>
      </c>
      <c r="AL804">
        <f t="shared" si="12"/>
        <v>1</v>
      </c>
    </row>
    <row r="805" spans="1:38" ht="14.45" customHeight="1" x14ac:dyDescent="0.25">
      <c r="A805">
        <v>97095</v>
      </c>
      <c r="B805" s="1">
        <v>45838</v>
      </c>
      <c r="C805">
        <v>3</v>
      </c>
      <c r="D805" s="16" t="s">
        <v>863</v>
      </c>
      <c r="E805" t="s">
        <v>67</v>
      </c>
      <c r="F805" s="6">
        <v>9778</v>
      </c>
      <c r="G805" s="6">
        <v>19</v>
      </c>
      <c r="H805" s="6">
        <v>3</v>
      </c>
      <c r="I805" s="2">
        <v>82631438</v>
      </c>
      <c r="J805" s="2">
        <v>314310</v>
      </c>
      <c r="K805" s="2">
        <v>117423257</v>
      </c>
      <c r="L805" s="2">
        <v>770562</v>
      </c>
      <c r="M805" s="2">
        <v>101853604</v>
      </c>
      <c r="N805" s="2">
        <v>0</v>
      </c>
      <c r="O805" s="2">
        <v>0</v>
      </c>
      <c r="P805" s="2">
        <v>15293713</v>
      </c>
      <c r="Q805" s="5">
        <v>0.13020000000000001</v>
      </c>
      <c r="R805" t="s">
        <v>42</v>
      </c>
      <c r="S805" s="3">
        <v>1.31245209796897</v>
      </c>
      <c r="T805" s="3">
        <v>3.6948336393019701</v>
      </c>
      <c r="U805" s="3">
        <v>0.66461216337973705</v>
      </c>
      <c r="V805" s="3">
        <v>0.70797267258013796</v>
      </c>
      <c r="W805" s="3">
        <v>0.24460665927174099</v>
      </c>
      <c r="X805" s="3">
        <v>0.29775350151839303</v>
      </c>
      <c r="Y805" s="3">
        <v>3.82515351242697</v>
      </c>
      <c r="Z805" s="3">
        <v>0.31862766092184402</v>
      </c>
      <c r="AA805" s="3">
        <v>1.96144651073287</v>
      </c>
      <c r="AB805" s="3">
        <v>2.0551582208977002</v>
      </c>
      <c r="AC805" s="3">
        <v>23.995134115552599</v>
      </c>
      <c r="AD805" s="3">
        <v>0</v>
      </c>
      <c r="AE805" s="3">
        <v>0</v>
      </c>
      <c r="AF805" s="3">
        <v>0</v>
      </c>
      <c r="AG805" s="3">
        <v>0</v>
      </c>
      <c r="AH805" s="2">
        <v>4990000</v>
      </c>
      <c r="AI805" s="3">
        <v>0</v>
      </c>
      <c r="AJ805" s="3">
        <v>0</v>
      </c>
      <c r="AL805">
        <f t="shared" si="12"/>
        <v>1</v>
      </c>
    </row>
    <row r="806" spans="1:38" ht="14.45" customHeight="1" x14ac:dyDescent="0.25">
      <c r="A806">
        <v>61741</v>
      </c>
      <c r="B806" s="1">
        <v>45838</v>
      </c>
      <c r="C806">
        <v>2</v>
      </c>
      <c r="D806" s="16" t="s">
        <v>864</v>
      </c>
      <c r="E806" t="s">
        <v>71</v>
      </c>
      <c r="F806" s="6">
        <v>38707</v>
      </c>
      <c r="G806" s="6">
        <v>99</v>
      </c>
      <c r="H806" s="6">
        <v>0</v>
      </c>
      <c r="I806" s="2">
        <v>450942970</v>
      </c>
      <c r="J806" s="2">
        <v>99152825</v>
      </c>
      <c r="K806" s="2">
        <v>616575859</v>
      </c>
      <c r="L806" s="2">
        <v>2584802</v>
      </c>
      <c r="M806" s="2">
        <v>528194511</v>
      </c>
      <c r="N806" s="2">
        <v>489182523</v>
      </c>
      <c r="O806" s="2">
        <v>39011988</v>
      </c>
      <c r="P806" s="2">
        <v>83871436</v>
      </c>
      <c r="Q806" s="5">
        <v>0.13600000000000001</v>
      </c>
      <c r="R806" t="s">
        <v>42</v>
      </c>
      <c r="S806" s="3">
        <v>0.83843762686141798</v>
      </c>
      <c r="T806" s="3">
        <v>4.1850558407931402</v>
      </c>
      <c r="U806" s="3">
        <v>0.75047084931470698</v>
      </c>
      <c r="V806" s="3">
        <v>1.22089207865908</v>
      </c>
      <c r="W806" s="3">
        <v>0.36729589109682798</v>
      </c>
      <c r="X806" s="3">
        <v>0.749874424253692</v>
      </c>
      <c r="Y806" s="3">
        <v>6.5642455436198803</v>
      </c>
      <c r="Z806" s="3">
        <v>1.35984198482067</v>
      </c>
      <c r="AA806" s="3">
        <v>118.220015930096</v>
      </c>
      <c r="AB806" s="3">
        <v>118.220015930096</v>
      </c>
      <c r="AC806" s="3">
        <v>20.0343190861126</v>
      </c>
      <c r="AD806" s="3">
        <v>-1.02309205722911</v>
      </c>
      <c r="AE806" s="3">
        <v>6.3272000404414204</v>
      </c>
      <c r="AF806" s="3">
        <v>0</v>
      </c>
      <c r="AG806" s="3">
        <v>0</v>
      </c>
      <c r="AH806" s="2">
        <v>122388610</v>
      </c>
      <c r="AI806" s="3">
        <v>5.9615051779964697E-3</v>
      </c>
      <c r="AJ806" s="3">
        <v>0.45509295918100201</v>
      </c>
      <c r="AL806">
        <f t="shared" si="12"/>
        <v>1</v>
      </c>
    </row>
    <row r="807" spans="1:38" ht="14.45" hidden="1" customHeight="1" x14ac:dyDescent="0.25">
      <c r="A807">
        <v>5134</v>
      </c>
      <c r="B807" s="1">
        <v>45838</v>
      </c>
      <c r="C807">
        <v>1</v>
      </c>
      <c r="D807" s="16" t="s">
        <v>865</v>
      </c>
      <c r="E807" t="s">
        <v>47</v>
      </c>
      <c r="F807" s="6">
        <v>37202</v>
      </c>
      <c r="G807" s="6">
        <v>86</v>
      </c>
      <c r="H807" s="6">
        <v>2</v>
      </c>
      <c r="I807" s="2">
        <v>381698029</v>
      </c>
      <c r="J807" s="2">
        <v>4413848</v>
      </c>
      <c r="K807" s="2">
        <v>543589862</v>
      </c>
      <c r="L807" s="2">
        <v>892099</v>
      </c>
      <c r="M807" s="2">
        <v>439888803</v>
      </c>
      <c r="N807" s="2">
        <v>408882391</v>
      </c>
      <c r="O807" s="2">
        <v>31006412</v>
      </c>
      <c r="P807" s="2">
        <v>43108364</v>
      </c>
      <c r="Q807" s="5">
        <v>7.9200000000000007E-2</v>
      </c>
      <c r="R807" t="s">
        <v>42</v>
      </c>
      <c r="S807" s="3">
        <v>0.32822503227626398</v>
      </c>
      <c r="T807" s="3">
        <v>3.3528439866304902</v>
      </c>
      <c r="U807" s="3">
        <v>0.94088728021059598</v>
      </c>
      <c r="V807" s="3">
        <v>3.53230983018778</v>
      </c>
      <c r="W807" s="3">
        <v>1.64747457996436</v>
      </c>
      <c r="X807" s="3">
        <v>1.29870673238399</v>
      </c>
      <c r="Y807" s="3">
        <v>31.276429325872801</v>
      </c>
      <c r="Z807" s="3">
        <v>4.8154854589239298</v>
      </c>
      <c r="AA807" s="3">
        <v>10.2389596598934</v>
      </c>
      <c r="AB807" s="3">
        <v>10.2389596598934</v>
      </c>
      <c r="AC807" s="3">
        <v>11.4315240853406</v>
      </c>
      <c r="AD807" s="3">
        <v>-6.1473638851151904</v>
      </c>
      <c r="AE807" s="3">
        <v>5.7040085122117299</v>
      </c>
      <c r="AF807" s="3">
        <v>7.3584889631366996</v>
      </c>
      <c r="AG807" s="3">
        <v>-3.0066183908069402</v>
      </c>
      <c r="AH807" s="2">
        <v>75162016</v>
      </c>
      <c r="AI807" s="3">
        <v>1.4422212821623199</v>
      </c>
      <c r="AJ807" s="3">
        <v>1.4422212821623199</v>
      </c>
      <c r="AL807">
        <f t="shared" si="12"/>
        <v>1</v>
      </c>
    </row>
    <row r="808" spans="1:38" ht="14.45" hidden="1" customHeight="1" x14ac:dyDescent="0.25">
      <c r="A808">
        <v>3454</v>
      </c>
      <c r="B808" s="1">
        <v>45838</v>
      </c>
      <c r="C808">
        <v>1</v>
      </c>
      <c r="D808" s="16" t="s">
        <v>866</v>
      </c>
      <c r="E808" t="s">
        <v>228</v>
      </c>
      <c r="F808" s="6">
        <v>131008</v>
      </c>
      <c r="G808" s="6">
        <v>279</v>
      </c>
      <c r="H808" s="6">
        <v>0</v>
      </c>
      <c r="I808" s="2">
        <v>1630034052</v>
      </c>
      <c r="J808" s="2">
        <v>3878929</v>
      </c>
      <c r="K808" s="2">
        <v>2178986520</v>
      </c>
      <c r="L808" s="2">
        <v>2645399</v>
      </c>
      <c r="M808" s="2">
        <v>1851553898</v>
      </c>
      <c r="N808" s="2">
        <v>1577792212</v>
      </c>
      <c r="O808" s="2">
        <v>273761686</v>
      </c>
      <c r="P808" s="2">
        <v>260525527</v>
      </c>
      <c r="Q808" s="5">
        <v>0.1195</v>
      </c>
      <c r="R808" t="s">
        <v>42</v>
      </c>
      <c r="S808" s="3">
        <v>0.24281003812726701</v>
      </c>
      <c r="T808" s="3">
        <v>3.2973827667369</v>
      </c>
      <c r="U808" s="3">
        <v>0.57014749731429604</v>
      </c>
      <c r="V808" s="3">
        <v>3.77037466944893</v>
      </c>
      <c r="W808" s="3">
        <v>1.1689579108252901</v>
      </c>
      <c r="X808" s="3">
        <v>2.0197166408643801</v>
      </c>
      <c r="Y808" s="3">
        <v>23.5901608981296</v>
      </c>
      <c r="Z808" s="3">
        <v>5.2966709861026402</v>
      </c>
      <c r="AA808" s="3">
        <v>1.48888634625044</v>
      </c>
      <c r="AB808" s="3">
        <v>1.48888634625044</v>
      </c>
      <c r="AC808" s="3">
        <v>8.1033594921000205</v>
      </c>
      <c r="AD808" s="3">
        <v>-7.2167239105133802</v>
      </c>
      <c r="AE808" s="3">
        <v>12.5637163647988</v>
      </c>
      <c r="AF808" s="3">
        <v>3.0948195126971201</v>
      </c>
      <c r="AG808" s="3">
        <v>0</v>
      </c>
      <c r="AH808" s="2">
        <v>352124809</v>
      </c>
      <c r="AI808" s="3">
        <v>4.3302090700693602E-2</v>
      </c>
      <c r="AJ808" s="3">
        <v>4.3302090700693602E-2</v>
      </c>
      <c r="AL808">
        <f t="shared" si="12"/>
        <v>1</v>
      </c>
    </row>
    <row r="809" spans="1:38" ht="14.45" hidden="1" customHeight="1" x14ac:dyDescent="0.25">
      <c r="A809">
        <v>10706</v>
      </c>
      <c r="B809" s="1">
        <v>45838</v>
      </c>
      <c r="C809">
        <v>1</v>
      </c>
      <c r="D809" s="16" t="s">
        <v>867</v>
      </c>
      <c r="E809" t="s">
        <v>55</v>
      </c>
      <c r="F809" s="6">
        <v>11234</v>
      </c>
      <c r="G809" s="6">
        <v>35</v>
      </c>
      <c r="H809" s="6">
        <v>1</v>
      </c>
      <c r="I809" s="2">
        <v>91548098</v>
      </c>
      <c r="J809" s="2">
        <v>0</v>
      </c>
      <c r="K809" s="2">
        <v>155927184</v>
      </c>
      <c r="L809" s="2">
        <v>205184</v>
      </c>
      <c r="M809" s="2">
        <v>148846491</v>
      </c>
      <c r="N809" s="2">
        <v>142807641</v>
      </c>
      <c r="O809" s="2">
        <v>6038850</v>
      </c>
      <c r="P809" s="2">
        <v>15945381</v>
      </c>
      <c r="Q809" s="5">
        <v>0.1022</v>
      </c>
      <c r="R809" t="s">
        <v>42</v>
      </c>
      <c r="S809" s="3">
        <v>0.26317925423446398</v>
      </c>
      <c r="T809" s="3">
        <v>3.18165945971294</v>
      </c>
      <c r="U809" s="3">
        <v>0.88057351280365903</v>
      </c>
      <c r="V809" s="3">
        <v>0.42626117693892501</v>
      </c>
      <c r="W809" s="3">
        <v>0.21695262308999599</v>
      </c>
      <c r="X809" s="3">
        <v>0.48396745500927801</v>
      </c>
      <c r="Y809" s="3">
        <v>2.4473168750248102</v>
      </c>
      <c r="Z809" s="3">
        <v>0.38720931158684802</v>
      </c>
      <c r="AA809" s="3">
        <v>0</v>
      </c>
      <c r="AB809" s="3">
        <v>0</v>
      </c>
      <c r="AC809" s="3">
        <v>11.411194984448599</v>
      </c>
      <c r="AD809" s="3">
        <v>-59.688984540413301</v>
      </c>
      <c r="AE809" s="3">
        <v>3.8728654267237999</v>
      </c>
      <c r="AF809" s="3">
        <v>0</v>
      </c>
      <c r="AG809" s="3">
        <v>0</v>
      </c>
      <c r="AH809" s="2">
        <v>19962643</v>
      </c>
      <c r="AI809" s="3">
        <v>0.15773846984277101</v>
      </c>
      <c r="AJ809" s="3">
        <v>0.15773846984277101</v>
      </c>
      <c r="AL809">
        <f t="shared" si="12"/>
        <v>1</v>
      </c>
    </row>
    <row r="810" spans="1:38" ht="14.45" customHeight="1" x14ac:dyDescent="0.25">
      <c r="A810">
        <v>61336</v>
      </c>
      <c r="B810" s="1">
        <v>45838</v>
      </c>
      <c r="C810">
        <v>2</v>
      </c>
      <c r="D810" s="16" t="s">
        <v>868</v>
      </c>
      <c r="E810" t="s">
        <v>173</v>
      </c>
      <c r="F810" s="6">
        <v>4164</v>
      </c>
      <c r="G810" s="6">
        <v>11</v>
      </c>
      <c r="H810" s="6">
        <v>0</v>
      </c>
      <c r="I810" s="2">
        <v>30946723</v>
      </c>
      <c r="J810" s="2">
        <v>23960077</v>
      </c>
      <c r="K810" s="2">
        <v>171393832</v>
      </c>
      <c r="L810" s="2">
        <v>161079</v>
      </c>
      <c r="M810" s="2">
        <v>141473483</v>
      </c>
      <c r="N810" s="2">
        <v>130587103</v>
      </c>
      <c r="O810" s="2">
        <v>10886380</v>
      </c>
      <c r="P810" s="2">
        <v>28586860</v>
      </c>
      <c r="Q810" s="5">
        <v>0.1668</v>
      </c>
      <c r="R810" t="s">
        <v>42</v>
      </c>
      <c r="S810" s="3">
        <v>0.187963590195008</v>
      </c>
      <c r="T810" s="3">
        <v>1.0698728061579299</v>
      </c>
      <c r="U810" s="3">
        <v>0.82889765343593003</v>
      </c>
      <c r="V810" s="3">
        <v>2.3242299354280598</v>
      </c>
      <c r="W810" s="3">
        <v>0.30036782892973801</v>
      </c>
      <c r="X810" s="3">
        <v>2.5590399345352299</v>
      </c>
      <c r="Y810" s="3">
        <v>2.5160965562499702</v>
      </c>
      <c r="Z810" s="3">
        <v>8.2905222889117602E-4</v>
      </c>
      <c r="AA810" s="3">
        <v>60.817501467457397</v>
      </c>
      <c r="AB810" s="3">
        <v>83.815001017950195</v>
      </c>
      <c r="AC810" s="3">
        <v>63.6670244936236</v>
      </c>
      <c r="AD810" s="3">
        <v>0</v>
      </c>
      <c r="AE810" s="3">
        <v>6.3516754791969401</v>
      </c>
      <c r="AF810" s="3">
        <v>0</v>
      </c>
      <c r="AG810" s="3">
        <v>-3.4981106704268998</v>
      </c>
      <c r="AH810" s="2">
        <v>12000000</v>
      </c>
      <c r="AI810" s="3">
        <v>4.1977328045122799E-5</v>
      </c>
      <c r="AJ810" s="3">
        <v>4.1977328045122799E-5</v>
      </c>
      <c r="AL810">
        <f t="shared" si="12"/>
        <v>1</v>
      </c>
    </row>
    <row r="811" spans="1:38" ht="14.45" customHeight="1" x14ac:dyDescent="0.25">
      <c r="A811">
        <v>63447</v>
      </c>
      <c r="B811" s="1">
        <v>45838</v>
      </c>
      <c r="C811">
        <v>2</v>
      </c>
      <c r="D811" s="16" t="s">
        <v>868</v>
      </c>
      <c r="E811" t="s">
        <v>125</v>
      </c>
      <c r="F811" s="6">
        <v>13227</v>
      </c>
      <c r="G811" s="6">
        <v>35</v>
      </c>
      <c r="H811" s="6">
        <v>8</v>
      </c>
      <c r="I811" s="2">
        <v>92585772</v>
      </c>
      <c r="J811" s="2">
        <v>5475720</v>
      </c>
      <c r="K811" s="2">
        <v>111773091</v>
      </c>
      <c r="L811" s="2">
        <v>558661</v>
      </c>
      <c r="M811" s="2">
        <v>98833346</v>
      </c>
      <c r="N811" s="2">
        <v>96136548</v>
      </c>
      <c r="O811" s="2">
        <v>2696798</v>
      </c>
      <c r="P811" s="2">
        <v>11844748</v>
      </c>
      <c r="Q811" s="5">
        <v>0.106</v>
      </c>
      <c r="R811" t="s">
        <v>42</v>
      </c>
      <c r="S811" s="3">
        <v>0.99963416060489896</v>
      </c>
      <c r="T811" s="3">
        <v>5.2004770987321098</v>
      </c>
      <c r="U811" s="3">
        <v>0.72871833444633405</v>
      </c>
      <c r="V811" s="3">
        <v>3.3192810662096099</v>
      </c>
      <c r="W811" s="3">
        <v>1.27064123848317</v>
      </c>
      <c r="X811" s="3">
        <v>1.3188721912909001</v>
      </c>
      <c r="Y811" s="3">
        <v>25.945524548095101</v>
      </c>
      <c r="Z811" s="3">
        <v>3.2168181205712401</v>
      </c>
      <c r="AA811" s="3">
        <v>46.229096642663897</v>
      </c>
      <c r="AB811" s="3">
        <v>46.229096642663897</v>
      </c>
      <c r="AC811" s="3">
        <v>9.1693411252266408</v>
      </c>
      <c r="AD811" s="3">
        <v>0</v>
      </c>
      <c r="AE811" s="3">
        <v>2.41274351086882</v>
      </c>
      <c r="AF811" s="3">
        <v>0</v>
      </c>
      <c r="AG811" s="3">
        <v>0</v>
      </c>
      <c r="AH811" s="2">
        <v>14431072</v>
      </c>
      <c r="AI811" s="3">
        <v>0.88051683328341002</v>
      </c>
      <c r="AJ811" s="3">
        <v>0.88051683328341002</v>
      </c>
      <c r="AL811">
        <f t="shared" si="12"/>
        <v>1</v>
      </c>
    </row>
    <row r="812" spans="1:38" ht="14.45" hidden="1" customHeight="1" x14ac:dyDescent="0.25">
      <c r="A812">
        <v>7256</v>
      </c>
      <c r="B812" s="1">
        <v>45838</v>
      </c>
      <c r="C812">
        <v>1</v>
      </c>
      <c r="D812" s="16" t="s">
        <v>868</v>
      </c>
      <c r="E812" t="s">
        <v>67</v>
      </c>
      <c r="F812" s="6">
        <v>154</v>
      </c>
      <c r="G812" s="6">
        <v>0</v>
      </c>
      <c r="H812" s="6">
        <v>0</v>
      </c>
      <c r="I812" s="2">
        <v>19793</v>
      </c>
      <c r="J812" s="2">
        <v>0</v>
      </c>
      <c r="K812" s="2">
        <v>125266</v>
      </c>
      <c r="L812" s="2">
        <v>-2571</v>
      </c>
      <c r="M812" s="2">
        <v>96136</v>
      </c>
      <c r="N812" s="2">
        <v>96136</v>
      </c>
      <c r="O812" s="2">
        <v>0</v>
      </c>
      <c r="P812" s="2">
        <v>29130</v>
      </c>
      <c r="Q812" s="5">
        <v>0.23250000000000001</v>
      </c>
      <c r="R812" t="s">
        <v>42</v>
      </c>
      <c r="S812" s="3">
        <v>-4.1048648476042997</v>
      </c>
      <c r="T812" s="3">
        <v>0</v>
      </c>
      <c r="U812" s="3">
        <v>258.10000000000002</v>
      </c>
      <c r="V812" s="3">
        <v>0</v>
      </c>
      <c r="W812" s="3">
        <v>0</v>
      </c>
      <c r="X812" s="3">
        <v>2.0411256504824902</v>
      </c>
      <c r="Y812" s="3">
        <v>0</v>
      </c>
      <c r="Z812" s="3">
        <v>0</v>
      </c>
      <c r="AA812" s="3">
        <v>0</v>
      </c>
      <c r="AB812" s="3">
        <v>0</v>
      </c>
      <c r="AC812" s="3">
        <v>83.5645745852825</v>
      </c>
      <c r="AD812" s="3">
        <v>0</v>
      </c>
      <c r="AE812" s="3">
        <v>0</v>
      </c>
      <c r="AF812" s="3">
        <v>0</v>
      </c>
      <c r="AG812" s="3">
        <v>0</v>
      </c>
      <c r="AH812" s="2">
        <v>0</v>
      </c>
      <c r="AI812" s="3">
        <v>0</v>
      </c>
      <c r="AJ812" s="3">
        <v>0</v>
      </c>
      <c r="AL812">
        <f t="shared" si="12"/>
        <v>0</v>
      </c>
    </row>
    <row r="813" spans="1:38" ht="14.45" hidden="1" customHeight="1" x14ac:dyDescent="0.25">
      <c r="A813">
        <v>24730</v>
      </c>
      <c r="B813" s="1">
        <v>45838</v>
      </c>
      <c r="C813">
        <v>1</v>
      </c>
      <c r="D813" s="16" t="s">
        <v>869</v>
      </c>
      <c r="E813" t="s">
        <v>505</v>
      </c>
      <c r="F813" s="6">
        <v>1685</v>
      </c>
      <c r="G813" s="6">
        <v>4</v>
      </c>
      <c r="H813" s="6">
        <v>6</v>
      </c>
      <c r="I813" s="2">
        <v>19783626</v>
      </c>
      <c r="J813" s="2">
        <v>0</v>
      </c>
      <c r="K813" s="2">
        <v>31323552</v>
      </c>
      <c r="L813" s="2">
        <v>87183</v>
      </c>
      <c r="M813" s="2">
        <v>28286886</v>
      </c>
      <c r="N813" s="2">
        <v>27773367</v>
      </c>
      <c r="O813" s="2">
        <v>513519</v>
      </c>
      <c r="P813" s="2">
        <v>3373161</v>
      </c>
      <c r="Q813" s="5">
        <v>0.1077</v>
      </c>
      <c r="R813" t="s">
        <v>42</v>
      </c>
      <c r="S813" s="3">
        <v>0.55666100702755505</v>
      </c>
      <c r="T813" s="3">
        <v>3.4605653918176298</v>
      </c>
      <c r="U813" s="3">
        <v>0.85048900656981996</v>
      </c>
      <c r="V813" s="3">
        <v>3.62470964624988</v>
      </c>
      <c r="W813" s="3">
        <v>3.3381848201133599</v>
      </c>
      <c r="X813" s="3">
        <v>0.26337942296321198</v>
      </c>
      <c r="Y813" s="3">
        <v>21.258961549715501</v>
      </c>
      <c r="Z813" s="3">
        <v>7.6990099197755499E-2</v>
      </c>
      <c r="AA813" s="3">
        <v>0</v>
      </c>
      <c r="AB813" s="3">
        <v>0</v>
      </c>
      <c r="AC813" s="3">
        <v>31.2199906319692</v>
      </c>
      <c r="AD813" s="3">
        <v>0</v>
      </c>
      <c r="AE813" s="3">
        <v>1.6394021980648901</v>
      </c>
      <c r="AF813" s="3">
        <v>0</v>
      </c>
      <c r="AG813" s="3">
        <v>0</v>
      </c>
      <c r="AH813" s="2">
        <v>3000000</v>
      </c>
      <c r="AI813" s="3">
        <v>0</v>
      </c>
      <c r="AJ813" s="3">
        <v>0</v>
      </c>
      <c r="AL813">
        <f t="shared" si="12"/>
        <v>1</v>
      </c>
    </row>
    <row r="814" spans="1:38" ht="14.45" customHeight="1" x14ac:dyDescent="0.25">
      <c r="A814">
        <v>68510</v>
      </c>
      <c r="B814" s="1">
        <v>45838</v>
      </c>
      <c r="C814">
        <v>2</v>
      </c>
      <c r="D814" s="16" t="s">
        <v>870</v>
      </c>
      <c r="E814" t="s">
        <v>61</v>
      </c>
      <c r="F814" s="6">
        <v>72329</v>
      </c>
      <c r="G814" s="6">
        <v>291</v>
      </c>
      <c r="H814" s="6">
        <v>24</v>
      </c>
      <c r="I814" s="2">
        <v>903613967</v>
      </c>
      <c r="J814" s="2">
        <v>267349489</v>
      </c>
      <c r="K814" s="2">
        <v>1053283693</v>
      </c>
      <c r="L814" s="2">
        <v>847707</v>
      </c>
      <c r="M814" s="2">
        <v>935113986</v>
      </c>
      <c r="N814" s="2">
        <v>874153870</v>
      </c>
      <c r="O814" s="2">
        <v>60960116</v>
      </c>
      <c r="P814" s="2">
        <v>110007568</v>
      </c>
      <c r="Q814" s="5">
        <v>0.10440000000000001</v>
      </c>
      <c r="R814" t="s">
        <v>42</v>
      </c>
      <c r="S814" s="3">
        <v>0.16096461107938201</v>
      </c>
      <c r="T814" s="3">
        <v>4.0456659761464699</v>
      </c>
      <c r="U814" s="3">
        <v>0.82446331703269804</v>
      </c>
      <c r="V814" s="3">
        <v>3.01992299771524</v>
      </c>
      <c r="W814" s="3">
        <v>2.7734688611779701</v>
      </c>
      <c r="X814" s="3">
        <v>1.41311593958574</v>
      </c>
      <c r="Y814" s="3">
        <v>24.805971530976901</v>
      </c>
      <c r="Z814" s="3">
        <v>1.8761336492776599</v>
      </c>
      <c r="AA814" s="3">
        <v>164.16690077177199</v>
      </c>
      <c r="AB814" s="3">
        <v>243.02826965504801</v>
      </c>
      <c r="AC814" s="3">
        <v>8.7398568507031804</v>
      </c>
      <c r="AD814" s="3">
        <v>-2.1007054714635598</v>
      </c>
      <c r="AE814" s="3">
        <v>5.7876255376527501</v>
      </c>
      <c r="AF814" s="3">
        <v>0</v>
      </c>
      <c r="AG814" s="3">
        <v>0</v>
      </c>
      <c r="AH814" s="2">
        <v>162589448</v>
      </c>
      <c r="AI814" s="3">
        <v>0.87751053636600695</v>
      </c>
      <c r="AJ814" s="3">
        <v>0.101119406621188</v>
      </c>
      <c r="AL814">
        <f t="shared" si="12"/>
        <v>1</v>
      </c>
    </row>
    <row r="815" spans="1:38" ht="14.45" customHeight="1" x14ac:dyDescent="0.25">
      <c r="A815">
        <v>60079</v>
      </c>
      <c r="B815" s="1">
        <v>45838</v>
      </c>
      <c r="C815">
        <v>2</v>
      </c>
      <c r="D815" s="16" t="s">
        <v>870</v>
      </c>
      <c r="E815" t="s">
        <v>194</v>
      </c>
      <c r="F815" s="6">
        <v>11243</v>
      </c>
      <c r="G815" s="6">
        <v>46</v>
      </c>
      <c r="H815" s="6">
        <v>0</v>
      </c>
      <c r="I815" s="2">
        <v>115855179</v>
      </c>
      <c r="J815" s="2">
        <v>0</v>
      </c>
      <c r="K815" s="2">
        <v>192449345</v>
      </c>
      <c r="L815" s="2">
        <v>1362</v>
      </c>
      <c r="M815" s="2">
        <v>164884912</v>
      </c>
      <c r="N815" s="2">
        <v>157740057</v>
      </c>
      <c r="O815" s="2">
        <v>7144855</v>
      </c>
      <c r="P815" s="2">
        <v>21978466</v>
      </c>
      <c r="Q815" s="5">
        <v>0.114</v>
      </c>
      <c r="R815" t="s">
        <v>42</v>
      </c>
      <c r="S815" s="3">
        <v>1.41543739730577E-3</v>
      </c>
      <c r="T815" s="3">
        <v>3.4641676748756902</v>
      </c>
      <c r="U815" s="3">
        <v>0.96683963879826895</v>
      </c>
      <c r="V815" s="3">
        <v>1.0910612809117499</v>
      </c>
      <c r="W815" s="3">
        <v>1.0661405132350601</v>
      </c>
      <c r="X815" s="3">
        <v>0.60264116462156603</v>
      </c>
      <c r="Y815" s="3">
        <v>5.7513158561657596</v>
      </c>
      <c r="Z815" s="3">
        <v>1.12268071848144</v>
      </c>
      <c r="AA815" s="3">
        <v>0</v>
      </c>
      <c r="AB815" s="3">
        <v>0</v>
      </c>
      <c r="AC815" s="3">
        <v>32.785669912256701</v>
      </c>
      <c r="AD815" s="3">
        <v>0</v>
      </c>
      <c r="AE815" s="3">
        <v>3.7125899285341801</v>
      </c>
      <c r="AF815" s="3">
        <v>0</v>
      </c>
      <c r="AG815" s="3">
        <v>0</v>
      </c>
      <c r="AH815" s="2">
        <v>15000000</v>
      </c>
      <c r="AI815" s="3">
        <v>1.8199632312828399E-2</v>
      </c>
      <c r="AJ815" s="3">
        <v>1.8199632312828399E-2</v>
      </c>
      <c r="AL815">
        <f t="shared" si="12"/>
        <v>1</v>
      </c>
    </row>
    <row r="816" spans="1:38" ht="14.45" hidden="1" customHeight="1" x14ac:dyDescent="0.25">
      <c r="A816">
        <v>8588</v>
      </c>
      <c r="B816" s="1">
        <v>45838</v>
      </c>
      <c r="C816">
        <v>1</v>
      </c>
      <c r="D816" s="16" t="s">
        <v>870</v>
      </c>
      <c r="E816" t="s">
        <v>65</v>
      </c>
      <c r="F816" s="6">
        <v>3918</v>
      </c>
      <c r="G816" s="6">
        <v>10</v>
      </c>
      <c r="H816" s="6">
        <v>0</v>
      </c>
      <c r="I816" s="2">
        <v>33644284</v>
      </c>
      <c r="J816" s="2">
        <v>9073829</v>
      </c>
      <c r="K816" s="2">
        <v>40944604</v>
      </c>
      <c r="L816" s="2">
        <v>46462</v>
      </c>
      <c r="M816" s="2">
        <v>36039797</v>
      </c>
      <c r="N816" s="2">
        <v>35536482</v>
      </c>
      <c r="O816" s="2">
        <v>503315</v>
      </c>
      <c r="P816" s="2">
        <v>4497320</v>
      </c>
      <c r="Q816" s="5">
        <v>0.10979999999999999</v>
      </c>
      <c r="R816" t="s">
        <v>42</v>
      </c>
      <c r="S816" s="3">
        <v>0.22695054029585901</v>
      </c>
      <c r="T816" s="3">
        <v>4.6852962602837698</v>
      </c>
      <c r="U816" s="3">
        <v>0.91295421392758402</v>
      </c>
      <c r="V816" s="3">
        <v>2.6315019811389102</v>
      </c>
      <c r="W816" s="3">
        <v>2.56423646881592</v>
      </c>
      <c r="X816" s="3">
        <v>1.3649480547721</v>
      </c>
      <c r="Y816" s="3">
        <v>19.686168651552499</v>
      </c>
      <c r="Z816" s="3">
        <v>0.113111808810581</v>
      </c>
      <c r="AA816" s="3">
        <v>53.472912756930803</v>
      </c>
      <c r="AB816" s="3">
        <v>201.76080421228599</v>
      </c>
      <c r="AC816" s="3">
        <v>11.037644911647</v>
      </c>
      <c r="AD816" s="3">
        <v>0</v>
      </c>
      <c r="AE816" s="3">
        <v>1.2292584390363099</v>
      </c>
      <c r="AF816" s="3">
        <v>0</v>
      </c>
      <c r="AG816" s="3">
        <v>3.6821929504682799E-2</v>
      </c>
      <c r="AH816" s="2">
        <v>2000000</v>
      </c>
      <c r="AI816" s="3">
        <v>0</v>
      </c>
      <c r="AJ816" s="3">
        <v>0</v>
      </c>
      <c r="AL816">
        <f t="shared" si="12"/>
        <v>1</v>
      </c>
    </row>
    <row r="817" spans="1:38" ht="14.45" customHeight="1" x14ac:dyDescent="0.25">
      <c r="A817">
        <v>64880</v>
      </c>
      <c r="B817" s="1">
        <v>45838</v>
      </c>
      <c r="C817">
        <v>2</v>
      </c>
      <c r="D817" s="16" t="s">
        <v>871</v>
      </c>
      <c r="E817" t="s">
        <v>84</v>
      </c>
      <c r="F817" s="6">
        <v>115318</v>
      </c>
      <c r="G817" s="6">
        <v>365</v>
      </c>
      <c r="H817" s="6">
        <v>74</v>
      </c>
      <c r="I817" s="2">
        <v>1495186020</v>
      </c>
      <c r="J817" s="2">
        <v>398534073</v>
      </c>
      <c r="K817" s="2">
        <v>1942475406</v>
      </c>
      <c r="L817" s="2">
        <v>5985748</v>
      </c>
      <c r="M817" s="2">
        <v>1627098079</v>
      </c>
      <c r="N817" s="2">
        <v>1462274140</v>
      </c>
      <c r="O817" s="2">
        <v>164823939</v>
      </c>
      <c r="P817" s="2">
        <v>176888964</v>
      </c>
      <c r="Q817" s="5">
        <v>9.0999999999999998E-2</v>
      </c>
      <c r="R817" t="s">
        <v>42</v>
      </c>
      <c r="S817" s="3">
        <v>0.61630103336299302</v>
      </c>
      <c r="T817" s="3">
        <v>3.8445148787639298</v>
      </c>
      <c r="U817" s="3">
        <v>0.80904619168737202</v>
      </c>
      <c r="V817" s="3">
        <v>1.3928807333284201</v>
      </c>
      <c r="W817" s="3">
        <v>0.59418004724255002</v>
      </c>
      <c r="X817" s="3">
        <v>0.75239153185768803</v>
      </c>
      <c r="Y817" s="3">
        <v>11.7735767845867</v>
      </c>
      <c r="Z817" s="3">
        <v>2.76378689175883</v>
      </c>
      <c r="AA817" s="3">
        <v>214.49965075266101</v>
      </c>
      <c r="AB817" s="3">
        <v>225.30183002259</v>
      </c>
      <c r="AC817" s="3">
        <v>6.7688423026551297</v>
      </c>
      <c r="AD817" s="3">
        <v>-6.0070378387201098</v>
      </c>
      <c r="AE817" s="3">
        <v>8.4852522966769595</v>
      </c>
      <c r="AF817" s="3">
        <v>6.58953001951161</v>
      </c>
      <c r="AG817" s="3">
        <v>-6.7443438698640296E-3</v>
      </c>
      <c r="AH817" s="2">
        <v>216250249</v>
      </c>
      <c r="AI817" s="3">
        <v>14.1027820141453</v>
      </c>
      <c r="AJ817" s="3">
        <v>14.830930888373601</v>
      </c>
      <c r="AL817">
        <f t="shared" si="12"/>
        <v>1</v>
      </c>
    </row>
    <row r="818" spans="1:38" ht="14.45" customHeight="1" x14ac:dyDescent="0.25">
      <c r="A818">
        <v>65078</v>
      </c>
      <c r="B818" s="1">
        <v>45838</v>
      </c>
      <c r="C818">
        <v>2</v>
      </c>
      <c r="D818" s="16" t="s">
        <v>871</v>
      </c>
      <c r="E818" t="s">
        <v>61</v>
      </c>
      <c r="F818" s="6">
        <v>53106</v>
      </c>
      <c r="G818" s="6">
        <v>181</v>
      </c>
      <c r="H818" s="6">
        <v>5</v>
      </c>
      <c r="I818" s="2">
        <v>694644708</v>
      </c>
      <c r="J818" s="2">
        <v>117263924</v>
      </c>
      <c r="K818" s="2">
        <v>870066309</v>
      </c>
      <c r="L818" s="2">
        <v>3936067</v>
      </c>
      <c r="M818" s="2">
        <v>742305260</v>
      </c>
      <c r="N818" s="2">
        <v>728812642</v>
      </c>
      <c r="O818" s="2">
        <v>13492618</v>
      </c>
      <c r="P818" s="2">
        <v>106657679</v>
      </c>
      <c r="Q818" s="5">
        <v>0.1226</v>
      </c>
      <c r="R818" t="s">
        <v>42</v>
      </c>
      <c r="S818" s="3">
        <v>0.90477402912517602</v>
      </c>
      <c r="T818" s="3">
        <v>4.13301901568056</v>
      </c>
      <c r="U818" s="3">
        <v>0.83478757570615902</v>
      </c>
      <c r="V818" s="3">
        <v>1.19584816587993</v>
      </c>
      <c r="W818" s="3">
        <v>0.56138238081848302</v>
      </c>
      <c r="X818" s="3">
        <v>0.967568732993212</v>
      </c>
      <c r="Y818" s="3">
        <v>7.7883712432932297</v>
      </c>
      <c r="Z818" s="3">
        <v>1.17851617603642</v>
      </c>
      <c r="AA818" s="3">
        <v>107.250574991417</v>
      </c>
      <c r="AB818" s="3">
        <v>109.944192578952</v>
      </c>
      <c r="AC818" s="3">
        <v>8.6096958616978192</v>
      </c>
      <c r="AD818" s="3">
        <v>-0.10649209795761599</v>
      </c>
      <c r="AE818" s="3">
        <v>1.55075743772996</v>
      </c>
      <c r="AF818" s="3">
        <v>1.1493376880083299</v>
      </c>
      <c r="AG818" s="3">
        <v>-5.1249005709190401E-2</v>
      </c>
      <c r="AH818" s="2">
        <v>172353335</v>
      </c>
      <c r="AI818" s="3">
        <v>8.6557171378162092</v>
      </c>
      <c r="AJ818" s="3">
        <v>2.5459732721166799</v>
      </c>
      <c r="AL818">
        <f t="shared" si="12"/>
        <v>1</v>
      </c>
    </row>
    <row r="819" spans="1:38" ht="14.45" customHeight="1" x14ac:dyDescent="0.25">
      <c r="A819">
        <v>66012</v>
      </c>
      <c r="B819" s="1">
        <v>45838</v>
      </c>
      <c r="C819">
        <v>2</v>
      </c>
      <c r="D819" s="16" t="s">
        <v>871</v>
      </c>
      <c r="E819" t="s">
        <v>182</v>
      </c>
      <c r="F819" s="6">
        <v>6494</v>
      </c>
      <c r="G819" s="6">
        <v>16</v>
      </c>
      <c r="H819" s="6">
        <v>0</v>
      </c>
      <c r="I819" s="2">
        <v>43839820</v>
      </c>
      <c r="J819" s="2">
        <v>0</v>
      </c>
      <c r="K819" s="2">
        <v>97337790</v>
      </c>
      <c r="L819" s="2">
        <v>273570</v>
      </c>
      <c r="M819" s="2">
        <v>78400011</v>
      </c>
      <c r="N819" s="2">
        <v>72013047</v>
      </c>
      <c r="O819" s="2">
        <v>6386964</v>
      </c>
      <c r="P819" s="2">
        <v>14396562</v>
      </c>
      <c r="Q819" s="5">
        <v>0.1479</v>
      </c>
      <c r="R819" t="s">
        <v>42</v>
      </c>
      <c r="S819" s="3">
        <v>0.56210439953485702</v>
      </c>
      <c r="T819" s="3">
        <v>3.5031902820066101</v>
      </c>
      <c r="U819" s="3">
        <v>0.86405685983976399</v>
      </c>
      <c r="V819" s="3">
        <v>2.5586555784216301</v>
      </c>
      <c r="W819" s="3">
        <v>1.8878567475870101</v>
      </c>
      <c r="X819" s="3">
        <v>3.5376856018113201</v>
      </c>
      <c r="Y819" s="3">
        <v>7.7915130015068899</v>
      </c>
      <c r="Z819" s="3">
        <v>0.715893141709805</v>
      </c>
      <c r="AA819" s="3">
        <v>0</v>
      </c>
      <c r="AB819" s="3">
        <v>0</v>
      </c>
      <c r="AC819" s="3">
        <v>25.003813010342601</v>
      </c>
      <c r="AD819" s="3">
        <v>0</v>
      </c>
      <c r="AE819" s="3">
        <v>6.5616488724471802</v>
      </c>
      <c r="AF819" s="3">
        <v>0</v>
      </c>
      <c r="AG819" s="3">
        <v>-1.1343472142863</v>
      </c>
      <c r="AH819" s="2">
        <v>58000000</v>
      </c>
      <c r="AI819" s="3">
        <v>0.96692529785930803</v>
      </c>
      <c r="AJ819" s="3">
        <v>1.0398871619487999</v>
      </c>
      <c r="AL819">
        <f t="shared" si="12"/>
        <v>1</v>
      </c>
    </row>
    <row r="820" spans="1:38" ht="14.45" hidden="1" customHeight="1" x14ac:dyDescent="0.25">
      <c r="A820">
        <v>11172</v>
      </c>
      <c r="B820" s="1">
        <v>45838</v>
      </c>
      <c r="C820">
        <v>1</v>
      </c>
      <c r="D820" s="16" t="s">
        <v>872</v>
      </c>
      <c r="E820" t="s">
        <v>59</v>
      </c>
      <c r="F820" s="6">
        <v>2892</v>
      </c>
      <c r="G820" s="6">
        <v>8</v>
      </c>
      <c r="H820" s="6">
        <v>0</v>
      </c>
      <c r="I820" s="2">
        <v>11769501</v>
      </c>
      <c r="J820" s="2">
        <v>0</v>
      </c>
      <c r="K820" s="2">
        <v>25611595</v>
      </c>
      <c r="L820" s="2">
        <v>145288</v>
      </c>
      <c r="M820" s="2">
        <v>22466386</v>
      </c>
      <c r="N820" s="2">
        <v>22093892</v>
      </c>
      <c r="O820" s="2">
        <v>372494</v>
      </c>
      <c r="P820" s="2">
        <v>3130824</v>
      </c>
      <c r="Q820" s="5">
        <v>0.1221</v>
      </c>
      <c r="R820" t="s">
        <v>42</v>
      </c>
      <c r="S820" s="3">
        <v>1.1345486292439</v>
      </c>
      <c r="T820" s="3">
        <v>3.98850598722961</v>
      </c>
      <c r="U820" s="3">
        <v>0.69567692047909302</v>
      </c>
      <c r="V820" s="3">
        <v>1.9590975012449601</v>
      </c>
      <c r="W820" s="3">
        <v>0.87800663766458797</v>
      </c>
      <c r="X820" s="3">
        <v>2.0254894408862398</v>
      </c>
      <c r="Y820" s="3">
        <v>7.3647065437086203</v>
      </c>
      <c r="Z820" s="3">
        <v>1.5669037927395499</v>
      </c>
      <c r="AA820" s="3">
        <v>0</v>
      </c>
      <c r="AB820" s="3">
        <v>0</v>
      </c>
      <c r="AC820" s="3">
        <v>26.847992091082201</v>
      </c>
      <c r="AD820" s="3">
        <v>0</v>
      </c>
      <c r="AE820" s="3">
        <v>1.4543959483975899</v>
      </c>
      <c r="AF820" s="3">
        <v>0</v>
      </c>
      <c r="AG820" s="3">
        <v>-0.73213952620779699</v>
      </c>
      <c r="AH820" s="2">
        <v>700000</v>
      </c>
      <c r="AI820" s="3">
        <v>0.709749254509356</v>
      </c>
      <c r="AJ820" s="3">
        <v>0.709749254509356</v>
      </c>
      <c r="AL820">
        <f t="shared" si="12"/>
        <v>1</v>
      </c>
    </row>
    <row r="821" spans="1:38" ht="14.45" customHeight="1" x14ac:dyDescent="0.25">
      <c r="A821">
        <v>60816</v>
      </c>
      <c r="B821" s="1">
        <v>45838</v>
      </c>
      <c r="C821">
        <v>2</v>
      </c>
      <c r="D821" s="16" t="s">
        <v>873</v>
      </c>
      <c r="E821" t="s">
        <v>73</v>
      </c>
      <c r="F821" s="6">
        <v>55203</v>
      </c>
      <c r="G821" s="6">
        <v>177</v>
      </c>
      <c r="H821" s="6">
        <v>1</v>
      </c>
      <c r="I821" s="2">
        <v>1046649093</v>
      </c>
      <c r="J821" s="2">
        <v>161758264</v>
      </c>
      <c r="K821" s="2">
        <v>1422425981</v>
      </c>
      <c r="L821" s="2">
        <v>2918697</v>
      </c>
      <c r="M821" s="2">
        <v>1197125491</v>
      </c>
      <c r="N821" s="2">
        <v>1020281609</v>
      </c>
      <c r="O821" s="2">
        <v>176843882</v>
      </c>
      <c r="P821" s="2">
        <v>154976549</v>
      </c>
      <c r="Q821" s="5">
        <v>0.1089</v>
      </c>
      <c r="R821" t="s">
        <v>42</v>
      </c>
      <c r="S821" s="3">
        <v>0.410382970922407</v>
      </c>
      <c r="T821" s="3">
        <v>2.8788610828952499</v>
      </c>
      <c r="U821" s="3">
        <v>0.77326690848470303</v>
      </c>
      <c r="V821" s="3">
        <v>0.94875217170804005</v>
      </c>
      <c r="W821" s="3">
        <v>0.33445727163115202</v>
      </c>
      <c r="X821" s="3">
        <v>0.96131989864534295</v>
      </c>
      <c r="Y821" s="3">
        <v>6.4074894324818104</v>
      </c>
      <c r="Z821" s="3">
        <v>1.76006306605782</v>
      </c>
      <c r="AA821" s="3">
        <v>103.789508824332</v>
      </c>
      <c r="AB821" s="3">
        <v>104.375962068945</v>
      </c>
      <c r="AC821" s="3">
        <v>19.314061305802301</v>
      </c>
      <c r="AD821" s="3">
        <v>0</v>
      </c>
      <c r="AE821" s="3">
        <v>12.4325542673</v>
      </c>
      <c r="AF821" s="3">
        <v>4.2181456751667703</v>
      </c>
      <c r="AG821" s="3">
        <v>-2.8913877802247399</v>
      </c>
      <c r="AH821" s="2">
        <v>387500883</v>
      </c>
      <c r="AI821" s="3">
        <v>0</v>
      </c>
      <c r="AJ821" s="3">
        <v>0</v>
      </c>
      <c r="AL821">
        <f t="shared" si="12"/>
        <v>1</v>
      </c>
    </row>
    <row r="822" spans="1:38" ht="14.45" customHeight="1" x14ac:dyDescent="0.25">
      <c r="A822">
        <v>67558</v>
      </c>
      <c r="B822" s="1">
        <v>45838</v>
      </c>
      <c r="C822">
        <v>2</v>
      </c>
      <c r="D822" s="16" t="s">
        <v>874</v>
      </c>
      <c r="E822" t="s">
        <v>90</v>
      </c>
      <c r="F822" s="6">
        <v>6471</v>
      </c>
      <c r="G822" s="6">
        <v>30</v>
      </c>
      <c r="H822" s="6">
        <v>3</v>
      </c>
      <c r="I822" s="2">
        <v>138243208</v>
      </c>
      <c r="J822" s="2">
        <v>28808645</v>
      </c>
      <c r="K822" s="2">
        <v>183293793</v>
      </c>
      <c r="L822" s="2">
        <v>-607348</v>
      </c>
      <c r="M822" s="2">
        <v>152923058</v>
      </c>
      <c r="N822" s="2">
        <v>131244423</v>
      </c>
      <c r="O822" s="2">
        <v>21678635</v>
      </c>
      <c r="P822" s="2">
        <v>13048302</v>
      </c>
      <c r="Q822" s="5">
        <v>7.1099999999999997E-2</v>
      </c>
      <c r="R822" t="s">
        <v>42</v>
      </c>
      <c r="S822" s="3">
        <v>-0.66270438301203105</v>
      </c>
      <c r="T822" s="3">
        <v>2.8024451433551798</v>
      </c>
      <c r="U822" s="3">
        <v>1.1417057331632801</v>
      </c>
      <c r="V822" s="3">
        <v>1.6876713393398699</v>
      </c>
      <c r="W822" s="3">
        <v>0.77020854435033104</v>
      </c>
      <c r="X822" s="3">
        <v>0.274129923258147</v>
      </c>
      <c r="Y822" s="3">
        <v>17.880418463643799</v>
      </c>
      <c r="Z822" s="3">
        <v>1.0772742690964701</v>
      </c>
      <c r="AA822" s="3">
        <v>205.44876260528</v>
      </c>
      <c r="AB822" s="3">
        <v>220.78462776229401</v>
      </c>
      <c r="AC822" s="3">
        <v>11.269421982009</v>
      </c>
      <c r="AD822" s="3">
        <v>-15.145748465969</v>
      </c>
      <c r="AE822" s="3">
        <v>11.827260839105399</v>
      </c>
      <c r="AF822" s="3">
        <v>8.7291553838923495</v>
      </c>
      <c r="AG822" s="3">
        <v>0</v>
      </c>
      <c r="AH822" s="2">
        <v>13712244</v>
      </c>
      <c r="AI822" s="3">
        <v>0</v>
      </c>
      <c r="AJ822" s="3">
        <v>0</v>
      </c>
      <c r="AL822">
        <f t="shared" si="12"/>
        <v>0</v>
      </c>
    </row>
    <row r="823" spans="1:38" ht="14.45" customHeight="1" x14ac:dyDescent="0.25">
      <c r="A823">
        <v>61261</v>
      </c>
      <c r="B823" s="1">
        <v>45838</v>
      </c>
      <c r="C823">
        <v>2</v>
      </c>
      <c r="D823" s="16" t="s">
        <v>875</v>
      </c>
      <c r="E823" t="s">
        <v>77</v>
      </c>
      <c r="F823" s="6">
        <v>1916</v>
      </c>
      <c r="G823" s="6">
        <v>4</v>
      </c>
      <c r="H823" s="6">
        <v>0</v>
      </c>
      <c r="I823" s="2">
        <v>6229934</v>
      </c>
      <c r="J823" s="2">
        <v>0</v>
      </c>
      <c r="K823" s="2">
        <v>15577881</v>
      </c>
      <c r="L823" s="2">
        <v>121039</v>
      </c>
      <c r="M823" s="2">
        <v>14260027</v>
      </c>
      <c r="N823" s="2">
        <v>13998998</v>
      </c>
      <c r="O823" s="2">
        <v>261029</v>
      </c>
      <c r="P823" s="2">
        <v>1351736</v>
      </c>
      <c r="Q823" s="5">
        <v>8.6800000000000002E-2</v>
      </c>
      <c r="R823" t="s">
        <v>42</v>
      </c>
      <c r="S823" s="3">
        <v>1.55398542330629</v>
      </c>
      <c r="T823" s="3">
        <v>4.2067852489051596</v>
      </c>
      <c r="U823" s="3">
        <v>0.70746056600847496</v>
      </c>
      <c r="V823" s="3">
        <v>1.5247352540171399</v>
      </c>
      <c r="W823" s="3">
        <v>0.28660014696784902</v>
      </c>
      <c r="X823" s="3">
        <v>0.37896067598790001</v>
      </c>
      <c r="Y823" s="3">
        <v>7.02725976078169</v>
      </c>
      <c r="Z823" s="3">
        <v>-3.6619576603715502E-2</v>
      </c>
      <c r="AA823" s="3">
        <v>0</v>
      </c>
      <c r="AB823" s="3">
        <v>0</v>
      </c>
      <c r="AC823" s="3">
        <v>16.843683682010401</v>
      </c>
      <c r="AD823" s="3">
        <v>0</v>
      </c>
      <c r="AE823" s="3">
        <v>1.6756386828221399</v>
      </c>
      <c r="AF823" s="3">
        <v>0</v>
      </c>
      <c r="AG823" s="3">
        <v>-1.6117052442192901</v>
      </c>
      <c r="AH823" s="2">
        <v>1310000</v>
      </c>
      <c r="AI823" s="3">
        <v>0</v>
      </c>
      <c r="AJ823" s="3">
        <v>0</v>
      </c>
      <c r="AL823">
        <f t="shared" si="12"/>
        <v>1</v>
      </c>
    </row>
    <row r="824" spans="1:38" ht="14.45" customHeight="1" x14ac:dyDescent="0.25">
      <c r="A824">
        <v>68631</v>
      </c>
      <c r="B824" s="1">
        <v>45838</v>
      </c>
      <c r="C824">
        <v>2</v>
      </c>
      <c r="D824" s="16" t="s">
        <v>876</v>
      </c>
      <c r="E824" t="s">
        <v>84</v>
      </c>
      <c r="F824" s="6">
        <v>83668</v>
      </c>
      <c r="G824" s="6">
        <v>339</v>
      </c>
      <c r="H824" s="6">
        <v>4</v>
      </c>
      <c r="I824" s="2">
        <v>1317503242</v>
      </c>
      <c r="J824" s="2">
        <v>206918398</v>
      </c>
      <c r="K824" s="2">
        <v>1500578202</v>
      </c>
      <c r="L824" s="2">
        <v>2181800</v>
      </c>
      <c r="M824" s="2">
        <v>1340811820</v>
      </c>
      <c r="N824" s="2">
        <v>1214161831</v>
      </c>
      <c r="O824" s="2">
        <v>126649989</v>
      </c>
      <c r="P824" s="2">
        <v>155186822</v>
      </c>
      <c r="Q824" s="5">
        <v>0.1033</v>
      </c>
      <c r="R824" t="s">
        <v>42</v>
      </c>
      <c r="S824" s="3">
        <v>0.29079457466356001</v>
      </c>
      <c r="T824" s="3">
        <v>3.71360652352059</v>
      </c>
      <c r="U824" s="3">
        <v>0.85397871520374502</v>
      </c>
      <c r="V824" s="3">
        <v>2.0043625820542799</v>
      </c>
      <c r="W824" s="3">
        <v>1.0458543524403701</v>
      </c>
      <c r="X824" s="3">
        <v>0.67323803974366203</v>
      </c>
      <c r="Y824" s="3">
        <v>17.016613691593001</v>
      </c>
      <c r="Z824" s="3">
        <v>2.7162338565061899</v>
      </c>
      <c r="AA824" s="3">
        <v>130.53356747005199</v>
      </c>
      <c r="AB824" s="3">
        <v>133.33503150157901</v>
      </c>
      <c r="AC824" s="3">
        <v>4.6243446631114002</v>
      </c>
      <c r="AD824" s="3">
        <v>-0.79452364840617695</v>
      </c>
      <c r="AE824" s="3">
        <v>8.4400792195433993</v>
      </c>
      <c r="AF824" s="3">
        <v>0</v>
      </c>
      <c r="AG824" s="3">
        <v>0</v>
      </c>
      <c r="AH824" s="2">
        <v>241544642</v>
      </c>
      <c r="AI824" s="3">
        <v>2.0679752047503102</v>
      </c>
      <c r="AJ824" s="3">
        <v>2.0679752047503102</v>
      </c>
      <c r="AL824">
        <f t="shared" si="12"/>
        <v>1</v>
      </c>
    </row>
    <row r="825" spans="1:38" ht="14.45" hidden="1" customHeight="1" x14ac:dyDescent="0.25">
      <c r="A825">
        <v>6179</v>
      </c>
      <c r="B825" s="1">
        <v>45838</v>
      </c>
      <c r="C825">
        <v>1</v>
      </c>
      <c r="D825" s="16" t="s">
        <v>877</v>
      </c>
      <c r="E825" t="s">
        <v>41</v>
      </c>
      <c r="F825" s="6">
        <v>2788</v>
      </c>
      <c r="G825" s="6">
        <v>7</v>
      </c>
      <c r="H825" s="6">
        <v>2</v>
      </c>
      <c r="I825" s="2">
        <v>12519945</v>
      </c>
      <c r="J825" s="2">
        <v>1574386</v>
      </c>
      <c r="K825" s="2">
        <v>32210865</v>
      </c>
      <c r="L825" s="2">
        <v>-36097</v>
      </c>
      <c r="M825" s="2">
        <v>28382493</v>
      </c>
      <c r="N825" s="2">
        <v>27596129</v>
      </c>
      <c r="O825" s="2">
        <v>786364</v>
      </c>
      <c r="P825" s="2">
        <v>4434199</v>
      </c>
      <c r="Q825" s="5">
        <v>0.13769999999999999</v>
      </c>
      <c r="R825" t="s">
        <v>42</v>
      </c>
      <c r="S825" s="3">
        <v>-0.22412934269228699</v>
      </c>
      <c r="T825" s="3">
        <v>3.7693989279704199</v>
      </c>
      <c r="U825" s="3">
        <v>1.04717073675835</v>
      </c>
      <c r="V825" s="3">
        <v>15.320826089891</v>
      </c>
      <c r="W825" s="3">
        <v>13.614940001733199</v>
      </c>
      <c r="X825" s="3">
        <v>5.6444257542664902</v>
      </c>
      <c r="Y825" s="3">
        <v>43.258297609106002</v>
      </c>
      <c r="Z825" s="3">
        <v>0.14534755882629499</v>
      </c>
      <c r="AA825" s="3">
        <v>0</v>
      </c>
      <c r="AB825" s="3">
        <v>35.505533242869802</v>
      </c>
      <c r="AC825" s="3">
        <v>23.433229750272201</v>
      </c>
      <c r="AD825" s="3">
        <v>-14.705519531261499</v>
      </c>
      <c r="AE825" s="3">
        <v>2.44130047423439</v>
      </c>
      <c r="AF825" s="3">
        <v>0</v>
      </c>
      <c r="AG825" s="3">
        <v>-0.73923159515393899</v>
      </c>
      <c r="AH825" s="2">
        <v>4500000</v>
      </c>
      <c r="AI825" s="3">
        <v>0</v>
      </c>
      <c r="AJ825" s="3">
        <v>0</v>
      </c>
      <c r="AL825">
        <f t="shared" si="12"/>
        <v>0</v>
      </c>
    </row>
    <row r="826" spans="1:38" ht="14.45" customHeight="1" x14ac:dyDescent="0.25">
      <c r="A826">
        <v>66642</v>
      </c>
      <c r="B826" s="1">
        <v>45838</v>
      </c>
      <c r="C826">
        <v>2</v>
      </c>
      <c r="D826" s="16" t="s">
        <v>878</v>
      </c>
      <c r="E826" t="s">
        <v>53</v>
      </c>
      <c r="F826" s="6">
        <v>162511</v>
      </c>
      <c r="G826" s="6">
        <v>541</v>
      </c>
      <c r="H826" s="6">
        <v>77</v>
      </c>
      <c r="I826" s="2">
        <v>4537425168</v>
      </c>
      <c r="J826" s="2">
        <v>1580221080</v>
      </c>
      <c r="K826" s="2">
        <v>6231503468</v>
      </c>
      <c r="L826" s="2">
        <v>37669054</v>
      </c>
      <c r="M826" s="2">
        <v>5411472728</v>
      </c>
      <c r="N826" s="2">
        <v>4624698282</v>
      </c>
      <c r="O826" s="2">
        <v>786774446</v>
      </c>
      <c r="P826" s="2">
        <v>784231373</v>
      </c>
      <c r="Q826" s="5">
        <v>0.1258</v>
      </c>
      <c r="R826" t="s">
        <v>42</v>
      </c>
      <c r="S826" s="3">
        <v>1.2089876606323999</v>
      </c>
      <c r="T826" s="3">
        <v>2.0768061297659202</v>
      </c>
      <c r="U826" s="3">
        <v>0.54475789945922803</v>
      </c>
      <c r="V826" s="3">
        <v>0.242911818749801</v>
      </c>
      <c r="W826" s="3">
        <v>0.12887542567622101</v>
      </c>
      <c r="X826" s="3">
        <v>0.166688368842759</v>
      </c>
      <c r="Y826" s="3">
        <v>1.4054451759353399</v>
      </c>
      <c r="Z826" s="3">
        <v>0.26597839257828298</v>
      </c>
      <c r="AA826" s="3">
        <v>192.841664471386</v>
      </c>
      <c r="AB826" s="3">
        <v>201.49934501536401</v>
      </c>
      <c r="AC826" s="3">
        <v>20.578512883529999</v>
      </c>
      <c r="AD826" s="3">
        <v>0</v>
      </c>
      <c r="AE826" s="3">
        <v>12.6257563690728</v>
      </c>
      <c r="AF826" s="3">
        <v>3.8401647568496497E-2</v>
      </c>
      <c r="AG826" s="3">
        <v>0</v>
      </c>
      <c r="AH826" s="2">
        <v>997758495</v>
      </c>
      <c r="AI826" s="3">
        <v>0.334340360545612</v>
      </c>
      <c r="AJ826" s="3">
        <v>0.334345206054387</v>
      </c>
      <c r="AL826">
        <f t="shared" si="12"/>
        <v>1</v>
      </c>
    </row>
    <row r="827" spans="1:38" ht="14.45" customHeight="1" x14ac:dyDescent="0.25">
      <c r="A827">
        <v>61667</v>
      </c>
      <c r="B827" s="1">
        <v>45838</v>
      </c>
      <c r="C827">
        <v>2</v>
      </c>
      <c r="D827" s="16" t="s">
        <v>878</v>
      </c>
      <c r="E827" t="s">
        <v>71</v>
      </c>
      <c r="F827" s="6">
        <v>67933</v>
      </c>
      <c r="G827" s="6">
        <v>173</v>
      </c>
      <c r="H827" s="6">
        <v>9</v>
      </c>
      <c r="I827" s="2">
        <v>684852893</v>
      </c>
      <c r="J827" s="2">
        <v>6566839</v>
      </c>
      <c r="K827" s="2">
        <v>915836072</v>
      </c>
      <c r="L827" s="2">
        <v>1743663</v>
      </c>
      <c r="M827" s="2">
        <v>817965408</v>
      </c>
      <c r="N827" s="2">
        <v>752343284</v>
      </c>
      <c r="O827" s="2">
        <v>65622124</v>
      </c>
      <c r="P827" s="2">
        <v>87006917</v>
      </c>
      <c r="Q827" s="5">
        <v>9.4899999999999998E-2</v>
      </c>
      <c r="R827" t="s">
        <v>42</v>
      </c>
      <c r="S827" s="3">
        <v>0.38078059017531302</v>
      </c>
      <c r="T827" s="3">
        <v>3.5730280778894699</v>
      </c>
      <c r="U827" s="3">
        <v>0.834475382729714</v>
      </c>
      <c r="V827" s="3">
        <v>4.9359903923191899</v>
      </c>
      <c r="W827" s="3">
        <v>1.8485844375340901</v>
      </c>
      <c r="X827" s="3">
        <v>1.2855744773790401</v>
      </c>
      <c r="Y827" s="3">
        <v>38.852397218028102</v>
      </c>
      <c r="Z827" s="3">
        <v>2.1489211024452199</v>
      </c>
      <c r="AA827" s="3">
        <v>6.3684396494591304</v>
      </c>
      <c r="AB827" s="3">
        <v>7.5474907357078296</v>
      </c>
      <c r="AC827" s="3">
        <v>13.2601908477787</v>
      </c>
      <c r="AD827" s="3">
        <v>-2.4141069152007799</v>
      </c>
      <c r="AE827" s="3">
        <v>7.1652696379052401</v>
      </c>
      <c r="AF827" s="3">
        <v>0</v>
      </c>
      <c r="AG827" s="3">
        <v>0</v>
      </c>
      <c r="AH827" s="2">
        <v>614495493</v>
      </c>
      <c r="AI827" s="3">
        <v>0.51145358937382002</v>
      </c>
      <c r="AJ827" s="3">
        <v>0.99673224831078699</v>
      </c>
      <c r="AL827">
        <f t="shared" si="12"/>
        <v>1</v>
      </c>
    </row>
    <row r="828" spans="1:38" ht="14.45" hidden="1" customHeight="1" x14ac:dyDescent="0.25">
      <c r="A828">
        <v>24199</v>
      </c>
      <c r="B828" s="1">
        <v>45838</v>
      </c>
      <c r="C828">
        <v>1</v>
      </c>
      <c r="D828" s="16" t="s">
        <v>878</v>
      </c>
      <c r="E828" t="s">
        <v>84</v>
      </c>
      <c r="F828" s="6">
        <v>13441</v>
      </c>
      <c r="G828" s="6">
        <v>56</v>
      </c>
      <c r="H828" s="6">
        <v>10</v>
      </c>
      <c r="I828" s="2">
        <v>119877708</v>
      </c>
      <c r="J828" s="2">
        <v>6665247</v>
      </c>
      <c r="K828" s="2">
        <v>145264473</v>
      </c>
      <c r="L828" s="2">
        <v>877465</v>
      </c>
      <c r="M828" s="2">
        <v>133951607</v>
      </c>
      <c r="N828" s="2">
        <v>126890639</v>
      </c>
      <c r="O828" s="2">
        <v>7060968</v>
      </c>
      <c r="P828" s="2">
        <v>11435919</v>
      </c>
      <c r="Q828" s="5">
        <v>8.2699999999999996E-2</v>
      </c>
      <c r="R828" t="s">
        <v>42</v>
      </c>
      <c r="S828" s="3">
        <v>1.2080930483257299</v>
      </c>
      <c r="T828" s="3">
        <v>5.3042122694376896</v>
      </c>
      <c r="U828" s="3">
        <v>0.86821714900522695</v>
      </c>
      <c r="V828" s="3">
        <v>1.74118527524734</v>
      </c>
      <c r="W828" s="3">
        <v>1.31439533361782</v>
      </c>
      <c r="X828" s="3">
        <v>0.43844348442164099</v>
      </c>
      <c r="Y828" s="3">
        <v>18.2520792600927</v>
      </c>
      <c r="Z828" s="3">
        <v>1.2165353742012299</v>
      </c>
      <c r="AA828" s="3">
        <v>48.758643708476797</v>
      </c>
      <c r="AB828" s="3">
        <v>58.283440097818101</v>
      </c>
      <c r="AC828" s="3">
        <v>11.638394199798601</v>
      </c>
      <c r="AD828" s="3">
        <v>0</v>
      </c>
      <c r="AE828" s="3">
        <v>4.8607672985534496</v>
      </c>
      <c r="AF828" s="3">
        <v>0</v>
      </c>
      <c r="AG828" s="3">
        <v>0</v>
      </c>
      <c r="AH828" s="2">
        <v>15000000</v>
      </c>
      <c r="AI828" s="3">
        <v>1.15373325047161</v>
      </c>
      <c r="AJ828" s="3">
        <v>0.629070562671876</v>
      </c>
      <c r="AL828">
        <f t="shared" si="12"/>
        <v>1</v>
      </c>
    </row>
    <row r="829" spans="1:38" ht="14.45" customHeight="1" x14ac:dyDescent="0.25">
      <c r="A829">
        <v>61094</v>
      </c>
      <c r="B829" s="1">
        <v>45838</v>
      </c>
      <c r="C829">
        <v>2</v>
      </c>
      <c r="D829" s="16" t="s">
        <v>878</v>
      </c>
      <c r="E829" t="s">
        <v>88</v>
      </c>
      <c r="F829" s="6">
        <v>5060</v>
      </c>
      <c r="G829" s="6">
        <v>17</v>
      </c>
      <c r="H829" s="6">
        <v>0</v>
      </c>
      <c r="I829" s="2">
        <v>43249484</v>
      </c>
      <c r="J829" s="2">
        <v>14125786</v>
      </c>
      <c r="K829" s="2">
        <v>97030411</v>
      </c>
      <c r="L829" s="2">
        <v>283411</v>
      </c>
      <c r="M829" s="2">
        <v>83263021</v>
      </c>
      <c r="N829" s="2">
        <v>81073830</v>
      </c>
      <c r="O829" s="2">
        <v>2189191</v>
      </c>
      <c r="P829" s="2">
        <v>12768980</v>
      </c>
      <c r="Q829" s="5">
        <v>0.13159999999999999</v>
      </c>
      <c r="R829" t="s">
        <v>42</v>
      </c>
      <c r="S829" s="3">
        <v>0.58416943116936804</v>
      </c>
      <c r="T829" s="3">
        <v>3.3601465420980201</v>
      </c>
      <c r="U829" s="3">
        <v>0.82936142034173299</v>
      </c>
      <c r="V829" s="3">
        <v>1.7076504311589</v>
      </c>
      <c r="W829" s="3">
        <v>0.71941667558392097</v>
      </c>
      <c r="X829" s="3">
        <v>0.53551621563855001</v>
      </c>
      <c r="Y829" s="3">
        <v>5.7839388894022896</v>
      </c>
      <c r="Z829" s="3">
        <v>0.45547099298456101</v>
      </c>
      <c r="AA829" s="3">
        <v>110.625797831933</v>
      </c>
      <c r="AB829" s="3">
        <v>110.625797831933</v>
      </c>
      <c r="AC829" s="3">
        <v>17.914341308932499</v>
      </c>
      <c r="AD829" s="3">
        <v>-0.51487276195905995</v>
      </c>
      <c r="AE829" s="3">
        <v>2.2561905875055999</v>
      </c>
      <c r="AF829" s="3">
        <v>0</v>
      </c>
      <c r="AG829" s="3">
        <v>-1.68923437894021</v>
      </c>
      <c r="AH829" s="2">
        <v>5000000</v>
      </c>
      <c r="AI829" s="3">
        <v>0</v>
      </c>
      <c r="AJ829" s="3">
        <v>0</v>
      </c>
      <c r="AL829">
        <f t="shared" si="12"/>
        <v>1</v>
      </c>
    </row>
    <row r="830" spans="1:38" ht="14.45" customHeight="1" x14ac:dyDescent="0.25">
      <c r="A830">
        <v>64746</v>
      </c>
      <c r="B830" s="1">
        <v>45838</v>
      </c>
      <c r="C830">
        <v>2</v>
      </c>
      <c r="D830" s="16" t="s">
        <v>878</v>
      </c>
      <c r="E830" t="s">
        <v>122</v>
      </c>
      <c r="F830" s="6">
        <v>1213</v>
      </c>
      <c r="G830" s="6">
        <v>2</v>
      </c>
      <c r="H830" s="6">
        <v>3</v>
      </c>
      <c r="I830" s="2">
        <v>6241581</v>
      </c>
      <c r="J830" s="2">
        <v>0</v>
      </c>
      <c r="K830" s="2">
        <v>8783053</v>
      </c>
      <c r="L830" s="2">
        <v>436</v>
      </c>
      <c r="M830" s="2">
        <v>7865631</v>
      </c>
      <c r="N830" s="2">
        <v>7865631</v>
      </c>
      <c r="O830" s="2">
        <v>0</v>
      </c>
      <c r="P830" s="2">
        <v>893638</v>
      </c>
      <c r="Q830" s="5">
        <v>0.1017</v>
      </c>
      <c r="R830" t="s">
        <v>42</v>
      </c>
      <c r="S830" s="3">
        <v>9.9282106119591897E-3</v>
      </c>
      <c r="T830" s="3">
        <v>4.36647712361522</v>
      </c>
      <c r="U830" s="3">
        <v>0.75449921660699104</v>
      </c>
      <c r="V830" s="3">
        <v>1.7184428112044099</v>
      </c>
      <c r="W830" s="3">
        <v>1.7184428112044099</v>
      </c>
      <c r="X830" s="3">
        <v>1.4419423540285701</v>
      </c>
      <c r="Y830" s="3">
        <v>12.002399181771599</v>
      </c>
      <c r="Z830" s="3">
        <v>5.1317200029542196</v>
      </c>
      <c r="AA830" s="3">
        <v>0</v>
      </c>
      <c r="AB830" s="3">
        <v>0</v>
      </c>
      <c r="AC830" s="3">
        <v>20.6823640936699</v>
      </c>
      <c r="AD830" s="3">
        <v>0</v>
      </c>
      <c r="AE830" s="3">
        <v>0</v>
      </c>
      <c r="AF830" s="3">
        <v>0</v>
      </c>
      <c r="AG830" s="3">
        <v>0</v>
      </c>
      <c r="AH830" s="2">
        <v>500000</v>
      </c>
      <c r="AI830" s="3">
        <v>0</v>
      </c>
      <c r="AJ830" s="3">
        <v>0</v>
      </c>
      <c r="AL830">
        <f t="shared" si="12"/>
        <v>1</v>
      </c>
    </row>
    <row r="831" spans="1:38" ht="14.45" customHeight="1" x14ac:dyDescent="0.25">
      <c r="A831">
        <v>67290</v>
      </c>
      <c r="B831" s="1">
        <v>45838</v>
      </c>
      <c r="C831">
        <v>2</v>
      </c>
      <c r="D831" s="16" t="s">
        <v>879</v>
      </c>
      <c r="E831" t="s">
        <v>73</v>
      </c>
      <c r="F831" s="6">
        <v>183206</v>
      </c>
      <c r="G831" s="6">
        <v>437</v>
      </c>
      <c r="H831" s="6">
        <v>20</v>
      </c>
      <c r="I831" s="2">
        <v>2142226820</v>
      </c>
      <c r="J831" s="2">
        <v>220220460</v>
      </c>
      <c r="K831" s="2">
        <v>2808440530</v>
      </c>
      <c r="L831" s="2">
        <v>13935417</v>
      </c>
      <c r="M831" s="2">
        <v>2426944688</v>
      </c>
      <c r="N831" s="2">
        <v>2140633119</v>
      </c>
      <c r="O831" s="2">
        <v>286311569</v>
      </c>
      <c r="P831" s="2">
        <v>365959293</v>
      </c>
      <c r="Q831" s="5">
        <v>0.1303</v>
      </c>
      <c r="R831" t="s">
        <v>42</v>
      </c>
      <c r="S831" s="3">
        <v>0.99239537751579199</v>
      </c>
      <c r="T831" s="3">
        <v>3.5565320658579198</v>
      </c>
      <c r="U831" s="3">
        <v>0.63300533750975796</v>
      </c>
      <c r="V831" s="3">
        <v>1.34697473351585</v>
      </c>
      <c r="W831" s="3">
        <v>0.73971420075862904</v>
      </c>
      <c r="X831" s="3">
        <v>1.9734204896192999</v>
      </c>
      <c r="Y831" s="3">
        <v>7.8848261410320299</v>
      </c>
      <c r="Z831" s="3">
        <v>3.0848037516566098</v>
      </c>
      <c r="AA831" s="3">
        <v>59.303651294353102</v>
      </c>
      <c r="AB831" s="3">
        <v>60.176217467990398</v>
      </c>
      <c r="AC831" s="3">
        <v>11.249960062355299</v>
      </c>
      <c r="AD831" s="3">
        <v>-6.3581022384366701</v>
      </c>
      <c r="AE831" s="3">
        <v>10.1946815658582</v>
      </c>
      <c r="AF831" s="3">
        <v>0</v>
      </c>
      <c r="AG831" s="3">
        <v>0</v>
      </c>
      <c r="AH831" s="2">
        <v>523007093</v>
      </c>
      <c r="AI831" s="3">
        <v>0.620560822867258</v>
      </c>
      <c r="AJ831" s="3">
        <v>1.0801127545079201</v>
      </c>
      <c r="AL831">
        <f t="shared" si="12"/>
        <v>1</v>
      </c>
    </row>
    <row r="832" spans="1:38" ht="14.45" hidden="1" customHeight="1" x14ac:dyDescent="0.25">
      <c r="A832">
        <v>15051</v>
      </c>
      <c r="B832" s="1">
        <v>45838</v>
      </c>
      <c r="C832">
        <v>1</v>
      </c>
      <c r="D832" s="16" t="s">
        <v>880</v>
      </c>
      <c r="E832" t="s">
        <v>826</v>
      </c>
      <c r="F832" s="6">
        <v>15847</v>
      </c>
      <c r="G832" s="6">
        <v>84</v>
      </c>
      <c r="H832" s="6">
        <v>8</v>
      </c>
      <c r="I832" s="2">
        <v>190056215</v>
      </c>
      <c r="J832" s="2">
        <v>38322081</v>
      </c>
      <c r="K832" s="2">
        <v>240161996</v>
      </c>
      <c r="L832" s="2">
        <v>471162</v>
      </c>
      <c r="M832" s="2">
        <v>180994181</v>
      </c>
      <c r="N832" s="2">
        <v>112388264</v>
      </c>
      <c r="O832" s="2">
        <v>68605917</v>
      </c>
      <c r="P832" s="2">
        <v>28049008</v>
      </c>
      <c r="Q832" s="5">
        <v>0.1167</v>
      </c>
      <c r="R832" t="s">
        <v>42</v>
      </c>
      <c r="S832" s="3">
        <v>0.39237015668374098</v>
      </c>
      <c r="T832" s="3">
        <v>3.8991889457814102</v>
      </c>
      <c r="U832" s="3">
        <v>0.88486845435311101</v>
      </c>
      <c r="V832" s="3">
        <v>3.6153903201744799</v>
      </c>
      <c r="W832" s="3">
        <v>1.8562707880928799</v>
      </c>
      <c r="X832" s="3">
        <v>0.45744728737231799</v>
      </c>
      <c r="Y832" s="3">
        <v>24.4973868594568</v>
      </c>
      <c r="Z832" s="3">
        <v>1.4986519309346</v>
      </c>
      <c r="AA832" s="3">
        <v>101.89393150731</v>
      </c>
      <c r="AB832" s="3">
        <v>136.62544144163701</v>
      </c>
      <c r="AC832" s="3">
        <v>12.851509195484899</v>
      </c>
      <c r="AD832" s="3">
        <v>-0.60455257455094302</v>
      </c>
      <c r="AE832" s="3">
        <v>28.566516827250201</v>
      </c>
      <c r="AF832" s="3">
        <v>17.904581372649801</v>
      </c>
      <c r="AG832" s="3">
        <v>0</v>
      </c>
      <c r="AH832" s="2">
        <v>71993320</v>
      </c>
      <c r="AI832" s="3">
        <v>0</v>
      </c>
      <c r="AJ832" s="3">
        <v>0</v>
      </c>
      <c r="AL832">
        <f t="shared" si="12"/>
        <v>1</v>
      </c>
    </row>
    <row r="833" spans="1:38" ht="14.45" hidden="1" customHeight="1" x14ac:dyDescent="0.25">
      <c r="A833">
        <v>14098</v>
      </c>
      <c r="B833" s="1">
        <v>45838</v>
      </c>
      <c r="C833">
        <v>1</v>
      </c>
      <c r="D833" s="16" t="s">
        <v>881</v>
      </c>
      <c r="E833" t="s">
        <v>84</v>
      </c>
      <c r="F833" s="6">
        <v>4597</v>
      </c>
      <c r="G833" s="6">
        <v>19</v>
      </c>
      <c r="H833" s="6">
        <v>1</v>
      </c>
      <c r="I833" s="2">
        <v>28842420</v>
      </c>
      <c r="J833" s="2">
        <v>0</v>
      </c>
      <c r="K833" s="2">
        <v>64953914</v>
      </c>
      <c r="L833" s="2">
        <v>99255</v>
      </c>
      <c r="M833" s="2">
        <v>55436382</v>
      </c>
      <c r="N833" s="2">
        <v>54074339</v>
      </c>
      <c r="O833" s="2">
        <v>1362043</v>
      </c>
      <c r="P833" s="2">
        <v>10106465</v>
      </c>
      <c r="Q833" s="5">
        <v>0.15540000000000001</v>
      </c>
      <c r="R833" t="s">
        <v>42</v>
      </c>
      <c r="S833" s="3">
        <v>0.30561668693283101</v>
      </c>
      <c r="T833" s="3">
        <v>3.2626886810854798</v>
      </c>
      <c r="U833" s="3">
        <v>0.98700613213197397</v>
      </c>
      <c r="V833" s="3">
        <v>1.52143960180872</v>
      </c>
      <c r="W833" s="3">
        <v>0.44240739854700101</v>
      </c>
      <c r="X833" s="3">
        <v>0.95744393154249896</v>
      </c>
      <c r="Y833" s="3">
        <v>4.3419731825123797</v>
      </c>
      <c r="Z833" s="3">
        <v>1.28413842030819</v>
      </c>
      <c r="AA833" s="3">
        <v>0</v>
      </c>
      <c r="AB833" s="3">
        <v>0</v>
      </c>
      <c r="AC833" s="3">
        <v>15.450123606100201</v>
      </c>
      <c r="AD833" s="3">
        <v>-1.26751539732241</v>
      </c>
      <c r="AE833" s="3">
        <v>2.0969375302002602</v>
      </c>
      <c r="AF833" s="3">
        <v>0</v>
      </c>
      <c r="AG833" s="3">
        <v>11.1499916142786</v>
      </c>
      <c r="AH833" s="2">
        <v>10250000</v>
      </c>
      <c r="AI833" s="3">
        <v>9.39992371219808E-2</v>
      </c>
      <c r="AJ833" s="3">
        <v>0.51284004842444897</v>
      </c>
      <c r="AL833">
        <f t="shared" si="12"/>
        <v>1</v>
      </c>
    </row>
    <row r="834" spans="1:38" ht="14.45" hidden="1" customHeight="1" x14ac:dyDescent="0.25">
      <c r="A834">
        <v>12847</v>
      </c>
      <c r="B834" s="1">
        <v>45838</v>
      </c>
      <c r="C834">
        <v>1</v>
      </c>
      <c r="D834" s="16" t="s">
        <v>882</v>
      </c>
      <c r="E834" t="s">
        <v>194</v>
      </c>
      <c r="F834" s="6">
        <v>1349</v>
      </c>
      <c r="G834" s="6">
        <v>4</v>
      </c>
      <c r="H834" s="6">
        <v>3</v>
      </c>
      <c r="I834" s="2">
        <v>10528992</v>
      </c>
      <c r="J834" s="2">
        <v>0</v>
      </c>
      <c r="K834" s="2">
        <v>20991726</v>
      </c>
      <c r="L834" s="2">
        <v>32192</v>
      </c>
      <c r="M834" s="2">
        <v>18002371</v>
      </c>
      <c r="N834" s="2">
        <v>17105789</v>
      </c>
      <c r="O834" s="2">
        <v>896582</v>
      </c>
      <c r="P834" s="2">
        <v>2546535</v>
      </c>
      <c r="Q834" s="5">
        <v>0.12130000000000001</v>
      </c>
      <c r="R834" t="s">
        <v>42</v>
      </c>
      <c r="S834" s="3">
        <v>0.30671132045073402</v>
      </c>
      <c r="T834" s="3">
        <v>3.6464843338751698</v>
      </c>
      <c r="U834" s="3">
        <v>0.89480746726107596</v>
      </c>
      <c r="V834" s="3">
        <v>2.1818707811725901</v>
      </c>
      <c r="W834" s="3">
        <v>1.4045504071045001</v>
      </c>
      <c r="X834" s="3">
        <v>0.35289228066656297</v>
      </c>
      <c r="Y834" s="3">
        <v>9.0212386635172894</v>
      </c>
      <c r="Z834" s="3">
        <v>1.1882420622532199</v>
      </c>
      <c r="AA834" s="3">
        <v>0</v>
      </c>
      <c r="AB834" s="3">
        <v>0</v>
      </c>
      <c r="AC834" s="3">
        <v>17.185456784258701</v>
      </c>
      <c r="AD834" s="3">
        <v>0</v>
      </c>
      <c r="AE834" s="3">
        <v>4.27112091687935</v>
      </c>
      <c r="AF834" s="3">
        <v>0.63358296502155198</v>
      </c>
      <c r="AG834" s="3">
        <v>0</v>
      </c>
      <c r="AH834" s="2">
        <v>950000</v>
      </c>
      <c r="AI834" s="3">
        <v>0.78538091956324996</v>
      </c>
      <c r="AJ834" s="3">
        <v>1.1010647801817</v>
      </c>
      <c r="AL834">
        <f t="shared" si="12"/>
        <v>1</v>
      </c>
    </row>
    <row r="835" spans="1:38" ht="14.45" customHeight="1" x14ac:dyDescent="0.25">
      <c r="A835">
        <v>60247</v>
      </c>
      <c r="B835" s="1">
        <v>45838</v>
      </c>
      <c r="C835">
        <v>2</v>
      </c>
      <c r="D835" s="16" t="s">
        <v>882</v>
      </c>
      <c r="E835" t="s">
        <v>77</v>
      </c>
      <c r="F835" s="6">
        <v>2351</v>
      </c>
      <c r="G835" s="6">
        <v>5</v>
      </c>
      <c r="H835" s="6">
        <v>0</v>
      </c>
      <c r="I835" s="2">
        <v>12118670</v>
      </c>
      <c r="J835" s="2">
        <v>0</v>
      </c>
      <c r="K835" s="2">
        <v>18066541</v>
      </c>
      <c r="L835" s="2">
        <v>92069</v>
      </c>
      <c r="M835" s="2">
        <v>16059642</v>
      </c>
      <c r="N835" s="2">
        <v>15938423</v>
      </c>
      <c r="O835" s="2">
        <v>121219</v>
      </c>
      <c r="P835" s="2">
        <v>1914870</v>
      </c>
      <c r="Q835" s="5">
        <v>0.106</v>
      </c>
      <c r="R835" t="s">
        <v>42</v>
      </c>
      <c r="S835" s="3">
        <v>1.01922111155644</v>
      </c>
      <c r="T835" s="3">
        <v>5.3771554831663702</v>
      </c>
      <c r="U835" s="3">
        <v>0.72742651932608504</v>
      </c>
      <c r="V835" s="3">
        <v>3.1086332080995698</v>
      </c>
      <c r="W835" s="3">
        <v>1.3562791956543101</v>
      </c>
      <c r="X835" s="3">
        <v>0.55369112287074396</v>
      </c>
      <c r="Y835" s="3">
        <v>19.673659308464799</v>
      </c>
      <c r="Z835" s="3">
        <v>1.65405484445419</v>
      </c>
      <c r="AA835" s="3">
        <v>0</v>
      </c>
      <c r="AB835" s="3">
        <v>0</v>
      </c>
      <c r="AC835" s="3">
        <v>28.885695385740998</v>
      </c>
      <c r="AD835" s="3">
        <v>0</v>
      </c>
      <c r="AE835" s="3">
        <v>0.67095854153819501</v>
      </c>
      <c r="AF835" s="3">
        <v>0</v>
      </c>
      <c r="AG835" s="3">
        <v>0</v>
      </c>
      <c r="AH835" s="2">
        <v>500000</v>
      </c>
      <c r="AI835" s="3">
        <v>0</v>
      </c>
      <c r="AJ835" s="3">
        <v>0</v>
      </c>
      <c r="AL835">
        <f t="shared" si="12"/>
        <v>1</v>
      </c>
    </row>
    <row r="836" spans="1:38" ht="14.45" hidden="1" customHeight="1" x14ac:dyDescent="0.25">
      <c r="A836">
        <v>24770</v>
      </c>
      <c r="B836" s="1">
        <v>45838</v>
      </c>
      <c r="C836">
        <v>1</v>
      </c>
      <c r="D836" s="16" t="s">
        <v>883</v>
      </c>
      <c r="E836" t="s">
        <v>95</v>
      </c>
      <c r="F836" s="6">
        <v>2647</v>
      </c>
      <c r="G836" s="6">
        <v>10</v>
      </c>
      <c r="H836" s="6">
        <v>2</v>
      </c>
      <c r="I836" s="2">
        <v>19860918</v>
      </c>
      <c r="J836" s="2">
        <v>770382</v>
      </c>
      <c r="K836" s="2">
        <v>36119693</v>
      </c>
      <c r="L836" s="2">
        <v>133913</v>
      </c>
      <c r="M836" s="2">
        <v>31597469</v>
      </c>
      <c r="N836" s="2">
        <v>30952556</v>
      </c>
      <c r="O836" s="2">
        <v>644913</v>
      </c>
      <c r="P836" s="2">
        <v>4235903</v>
      </c>
      <c r="Q836" s="5">
        <v>0.1173</v>
      </c>
      <c r="R836" t="s">
        <v>42</v>
      </c>
      <c r="S836" s="3">
        <v>0.74149578181630704</v>
      </c>
      <c r="T836" s="3">
        <v>3.0641401077246102</v>
      </c>
      <c r="U836" s="3">
        <v>0.80099730451321205</v>
      </c>
      <c r="V836" s="3">
        <v>2.1279177528450601</v>
      </c>
      <c r="W836" s="3">
        <v>0.96337943694244099</v>
      </c>
      <c r="X836" s="3">
        <v>5.7741540446418403E-2</v>
      </c>
      <c r="Y836" s="3">
        <v>9.9771878628948798</v>
      </c>
      <c r="Z836" s="3">
        <v>0.53044179717996398</v>
      </c>
      <c r="AA836" s="3">
        <v>6.0324091462906502</v>
      </c>
      <c r="AB836" s="3">
        <v>18.186960371849899</v>
      </c>
      <c r="AC836" s="3">
        <v>15.5948224698366</v>
      </c>
      <c r="AD836" s="3">
        <v>-2.5633023230229801</v>
      </c>
      <c r="AE836" s="3">
        <v>1.7854885975913499</v>
      </c>
      <c r="AF836" s="3">
        <v>0</v>
      </c>
      <c r="AG836" s="3">
        <v>0</v>
      </c>
      <c r="AH836" s="2">
        <v>1700000</v>
      </c>
      <c r="AI836" s="3">
        <v>7.0823151521647199E-2</v>
      </c>
      <c r="AJ836" s="3">
        <v>0.129134212941137</v>
      </c>
      <c r="AL836">
        <f t="shared" ref="AL836:AL899" si="13">IF(L836&gt;0,1,0)</f>
        <v>1</v>
      </c>
    </row>
    <row r="837" spans="1:38" ht="14.45" customHeight="1" x14ac:dyDescent="0.25">
      <c r="A837">
        <v>62628</v>
      </c>
      <c r="B837" s="1">
        <v>45838</v>
      </c>
      <c r="C837">
        <v>2</v>
      </c>
      <c r="D837" s="16" t="s">
        <v>884</v>
      </c>
      <c r="E837" t="s">
        <v>88</v>
      </c>
      <c r="F837" s="6">
        <v>8342</v>
      </c>
      <c r="G837" s="6">
        <v>27</v>
      </c>
      <c r="H837" s="6">
        <v>4</v>
      </c>
      <c r="I837" s="2">
        <v>77138499</v>
      </c>
      <c r="J837" s="2">
        <v>0</v>
      </c>
      <c r="K837" s="2">
        <v>124885226</v>
      </c>
      <c r="L837" s="2">
        <v>1489435</v>
      </c>
      <c r="M837" s="2">
        <v>111704641</v>
      </c>
      <c r="N837" s="2">
        <v>104050212</v>
      </c>
      <c r="O837" s="2">
        <v>7654429</v>
      </c>
      <c r="P837" s="2">
        <v>15256176</v>
      </c>
      <c r="Q837" s="5">
        <v>0.1222</v>
      </c>
      <c r="R837" t="s">
        <v>42</v>
      </c>
      <c r="S837" s="3">
        <v>2.3852861506612499</v>
      </c>
      <c r="T837" s="3">
        <v>5.0648072655127399</v>
      </c>
      <c r="U837" s="3">
        <v>0.53889318824904897</v>
      </c>
      <c r="V837" s="3">
        <v>1.0078106394058799</v>
      </c>
      <c r="W837" s="3">
        <v>0.64997894242147503</v>
      </c>
      <c r="X837" s="3">
        <v>1.67955173719416</v>
      </c>
      <c r="Y837" s="3">
        <v>5.0957068140797501</v>
      </c>
      <c r="Z837" s="3">
        <v>1.35077099267864</v>
      </c>
      <c r="AA837" s="3">
        <v>0</v>
      </c>
      <c r="AB837" s="3">
        <v>0</v>
      </c>
      <c r="AC837" s="3">
        <v>18.847062021571698</v>
      </c>
      <c r="AD837" s="3">
        <v>0</v>
      </c>
      <c r="AE837" s="3">
        <v>6.1291709557381902</v>
      </c>
      <c r="AF837" s="3">
        <v>0</v>
      </c>
      <c r="AG837" s="3">
        <v>0.46391048451459899</v>
      </c>
      <c r="AH837" s="2">
        <v>6500000</v>
      </c>
      <c r="AI837" s="3">
        <v>0.22226408504988401</v>
      </c>
      <c r="AJ837" s="3">
        <v>0.22226408504988401</v>
      </c>
      <c r="AL837">
        <f t="shared" si="13"/>
        <v>1</v>
      </c>
    </row>
    <row r="838" spans="1:38" ht="14.45" hidden="1" customHeight="1" x14ac:dyDescent="0.25">
      <c r="A838">
        <v>24905</v>
      </c>
      <c r="B838" s="1">
        <v>45838</v>
      </c>
      <c r="C838">
        <v>1</v>
      </c>
      <c r="D838" s="16" t="s">
        <v>885</v>
      </c>
      <c r="E838" t="s">
        <v>69</v>
      </c>
      <c r="F838" s="6">
        <v>2098</v>
      </c>
      <c r="G838" s="6">
        <v>4</v>
      </c>
      <c r="H838" s="6">
        <v>2</v>
      </c>
      <c r="I838" s="2">
        <v>2692100</v>
      </c>
      <c r="J838" s="2">
        <v>0</v>
      </c>
      <c r="K838" s="2">
        <v>5171907</v>
      </c>
      <c r="L838" s="2">
        <v>-18879</v>
      </c>
      <c r="M838" s="2">
        <v>4655874</v>
      </c>
      <c r="N838" s="2">
        <v>4655874</v>
      </c>
      <c r="O838" s="2">
        <v>0</v>
      </c>
      <c r="P838" s="2">
        <v>485506</v>
      </c>
      <c r="Q838" s="5">
        <v>9.3899999999999997E-2</v>
      </c>
      <c r="R838" t="s">
        <v>42</v>
      </c>
      <c r="S838" s="3">
        <v>-0.73005953123287004</v>
      </c>
      <c r="T838" s="3">
        <v>6.0490646873580696</v>
      </c>
      <c r="U838" s="3">
        <v>1.0615117520258199</v>
      </c>
      <c r="V838" s="3">
        <v>1.46655027673563</v>
      </c>
      <c r="W838" s="3">
        <v>0.62724267300620296</v>
      </c>
      <c r="X838" s="3">
        <v>1.0364770996619701</v>
      </c>
      <c r="Y838" s="3">
        <v>8.1319283386817105</v>
      </c>
      <c r="Z838" s="3">
        <v>1.1567313277281801</v>
      </c>
      <c r="AA838" s="3">
        <v>0</v>
      </c>
      <c r="AB838" s="3">
        <v>0</v>
      </c>
      <c r="AC838" s="3">
        <v>29.804963623669199</v>
      </c>
      <c r="AD838" s="3">
        <v>0</v>
      </c>
      <c r="AE838" s="3">
        <v>0</v>
      </c>
      <c r="AF838" s="3">
        <v>0</v>
      </c>
      <c r="AG838" s="3">
        <v>0</v>
      </c>
      <c r="AH838" s="2">
        <v>400000</v>
      </c>
      <c r="AI838" s="3">
        <v>0</v>
      </c>
      <c r="AJ838" s="3">
        <v>0</v>
      </c>
      <c r="AL838">
        <f t="shared" si="13"/>
        <v>0</v>
      </c>
    </row>
    <row r="839" spans="1:38" ht="14.45" hidden="1" customHeight="1" x14ac:dyDescent="0.25">
      <c r="A839">
        <v>24751</v>
      </c>
      <c r="B839" s="1">
        <v>45838</v>
      </c>
      <c r="C839">
        <v>1</v>
      </c>
      <c r="D839" s="16" t="s">
        <v>886</v>
      </c>
      <c r="E839" t="s">
        <v>67</v>
      </c>
      <c r="F839" s="6">
        <v>3634</v>
      </c>
      <c r="G839" s="6">
        <v>8</v>
      </c>
      <c r="H839" s="6">
        <v>2</v>
      </c>
      <c r="I839" s="2">
        <v>20726319</v>
      </c>
      <c r="J839" s="2">
        <v>0</v>
      </c>
      <c r="K839" s="2">
        <v>26645218</v>
      </c>
      <c r="L839" s="2">
        <v>165651</v>
      </c>
      <c r="M839" s="2">
        <v>21442604</v>
      </c>
      <c r="N839" s="2">
        <v>20450842</v>
      </c>
      <c r="O839" s="2">
        <v>991762</v>
      </c>
      <c r="P839" s="2">
        <v>4781139</v>
      </c>
      <c r="Q839" s="5">
        <v>0.1794</v>
      </c>
      <c r="R839" t="s">
        <v>42</v>
      </c>
      <c r="S839" s="3">
        <v>1.2433825836966299</v>
      </c>
      <c r="T839" s="3">
        <v>5.2424791570479901</v>
      </c>
      <c r="U839" s="3">
        <v>0.75352181662914997</v>
      </c>
      <c r="V839" s="3">
        <v>0.914889903991153</v>
      </c>
      <c r="W839" s="3">
        <v>0.32050071216215498</v>
      </c>
      <c r="X839" s="3">
        <v>1.4539147062244899</v>
      </c>
      <c r="Y839" s="3">
        <v>3.9660633167117698</v>
      </c>
      <c r="Z839" s="3">
        <v>0.76431578333112704</v>
      </c>
      <c r="AA839" s="3">
        <v>0</v>
      </c>
      <c r="AB839" s="3">
        <v>0</v>
      </c>
      <c r="AC839" s="3">
        <v>17.9564978601414</v>
      </c>
      <c r="AD839" s="3">
        <v>0</v>
      </c>
      <c r="AE839" s="3">
        <v>3.7221012791113202</v>
      </c>
      <c r="AF839" s="3">
        <v>2.0754193116378299</v>
      </c>
      <c r="AG839" s="3">
        <v>0</v>
      </c>
      <c r="AH839" s="2">
        <v>2750000</v>
      </c>
      <c r="AI839" s="3">
        <v>0</v>
      </c>
      <c r="AJ839" s="3">
        <v>0</v>
      </c>
      <c r="AL839">
        <f t="shared" si="13"/>
        <v>1</v>
      </c>
    </row>
    <row r="840" spans="1:38" ht="14.45" hidden="1" customHeight="1" x14ac:dyDescent="0.25">
      <c r="A840">
        <v>15185</v>
      </c>
      <c r="B840" s="1">
        <v>45838</v>
      </c>
      <c r="C840">
        <v>1</v>
      </c>
      <c r="D840" s="16" t="s">
        <v>887</v>
      </c>
      <c r="E840" t="s">
        <v>279</v>
      </c>
      <c r="F840" s="6">
        <v>11297</v>
      </c>
      <c r="G840" s="6">
        <v>24</v>
      </c>
      <c r="H840" s="6">
        <v>5</v>
      </c>
      <c r="I840" s="2">
        <v>57305074</v>
      </c>
      <c r="J840" s="2">
        <v>13527938</v>
      </c>
      <c r="K840" s="2">
        <v>144139586</v>
      </c>
      <c r="L840" s="2">
        <v>827513</v>
      </c>
      <c r="M840" s="2">
        <v>121546875</v>
      </c>
      <c r="N840" s="2">
        <v>116146190</v>
      </c>
      <c r="O840" s="2">
        <v>5400685</v>
      </c>
      <c r="P840" s="2">
        <v>23134406</v>
      </c>
      <c r="Q840" s="5">
        <v>0.1605</v>
      </c>
      <c r="R840" t="s">
        <v>42</v>
      </c>
      <c r="S840" s="3">
        <v>1.1482105963589999</v>
      </c>
      <c r="T840" s="3">
        <v>3.6117489611771201</v>
      </c>
      <c r="U840" s="3">
        <v>0.81424237220218698</v>
      </c>
      <c r="V840" s="3">
        <v>2.7185289037407099</v>
      </c>
      <c r="W840" s="3">
        <v>2.2066806859022599</v>
      </c>
      <c r="X840" s="3">
        <v>1.8865886116821</v>
      </c>
      <c r="Y840" s="3">
        <v>6.7339312710254999</v>
      </c>
      <c r="Z840" s="3">
        <v>9.9712955673035203E-2</v>
      </c>
      <c r="AA840" s="3">
        <v>58.475406716731797</v>
      </c>
      <c r="AB840" s="3">
        <v>58.475406716731797</v>
      </c>
      <c r="AC840" s="3">
        <v>30.336565556668099</v>
      </c>
      <c r="AD840" s="3">
        <v>-5.5794214037741003</v>
      </c>
      <c r="AE840" s="3">
        <v>3.7468437019099001</v>
      </c>
      <c r="AF840" s="3">
        <v>0</v>
      </c>
      <c r="AG840" s="3">
        <v>0</v>
      </c>
      <c r="AH840" s="2">
        <v>38915593</v>
      </c>
      <c r="AI840" s="3">
        <v>0</v>
      </c>
      <c r="AJ840" s="3">
        <v>0</v>
      </c>
      <c r="AL840">
        <f t="shared" si="13"/>
        <v>1</v>
      </c>
    </row>
    <row r="841" spans="1:38" ht="14.45" hidden="1" customHeight="1" x14ac:dyDescent="0.25">
      <c r="A841">
        <v>24848</v>
      </c>
      <c r="B841" s="1">
        <v>45838</v>
      </c>
      <c r="C841">
        <v>1</v>
      </c>
      <c r="D841" s="16" t="s">
        <v>888</v>
      </c>
      <c r="E841" t="s">
        <v>84</v>
      </c>
      <c r="F841" s="6">
        <v>295</v>
      </c>
      <c r="G841" s="6">
        <v>1</v>
      </c>
      <c r="H841" s="6">
        <v>2</v>
      </c>
      <c r="I841" s="2">
        <v>510643</v>
      </c>
      <c r="J841" s="2">
        <v>0</v>
      </c>
      <c r="K841" s="2">
        <v>717741</v>
      </c>
      <c r="L841" s="2">
        <v>-78388</v>
      </c>
      <c r="M841" s="2">
        <v>567987</v>
      </c>
      <c r="N841" s="2">
        <v>567987</v>
      </c>
      <c r="O841" s="2">
        <v>0</v>
      </c>
      <c r="P841" s="2">
        <v>92235</v>
      </c>
      <c r="Q841" s="5">
        <v>0.12820000000000001</v>
      </c>
      <c r="R841" t="s">
        <v>42</v>
      </c>
      <c r="S841" s="3">
        <v>-21.8429767841046</v>
      </c>
      <c r="T841" s="3">
        <v>5.6112163022594501</v>
      </c>
      <c r="U841" s="3">
        <v>4.1793409991303498</v>
      </c>
      <c r="V841" s="3">
        <v>2.5103643837279699</v>
      </c>
      <c r="W841" s="3">
        <v>1.6804303593704399</v>
      </c>
      <c r="X841" s="3">
        <v>8.3578938710606003</v>
      </c>
      <c r="Y841" s="3">
        <v>13.8981948284274</v>
      </c>
      <c r="Z841" s="3">
        <v>9.2101696752859592</v>
      </c>
      <c r="AA841" s="3">
        <v>0</v>
      </c>
      <c r="AB841" s="3">
        <v>0</v>
      </c>
      <c r="AC841" s="3">
        <v>24.4082475433339</v>
      </c>
      <c r="AD841" s="3">
        <v>0</v>
      </c>
      <c r="AE841" s="3">
        <v>0</v>
      </c>
      <c r="AF841" s="3">
        <v>2.7865204858019799</v>
      </c>
      <c r="AG841" s="3">
        <v>0</v>
      </c>
      <c r="AH841" s="2">
        <v>5000</v>
      </c>
      <c r="AI841" s="3">
        <v>0</v>
      </c>
      <c r="AJ841" s="3">
        <v>0</v>
      </c>
      <c r="AL841">
        <f t="shared" si="13"/>
        <v>0</v>
      </c>
    </row>
    <row r="842" spans="1:38" ht="14.45" customHeight="1" x14ac:dyDescent="0.25">
      <c r="A842">
        <v>68021</v>
      </c>
      <c r="B842" s="1">
        <v>45838</v>
      </c>
      <c r="C842">
        <v>2</v>
      </c>
      <c r="D842" s="16" t="s">
        <v>889</v>
      </c>
      <c r="E842" t="s">
        <v>55</v>
      </c>
      <c r="F842" s="6">
        <v>57605</v>
      </c>
      <c r="G842" s="6">
        <v>192</v>
      </c>
      <c r="H842" s="6">
        <v>12</v>
      </c>
      <c r="I842" s="2">
        <v>714623658</v>
      </c>
      <c r="J842" s="2">
        <v>113934773</v>
      </c>
      <c r="K842" s="2">
        <v>893152312</v>
      </c>
      <c r="L842" s="2">
        <v>6295050</v>
      </c>
      <c r="M842" s="2">
        <v>789151443</v>
      </c>
      <c r="N842" s="2">
        <v>696991374</v>
      </c>
      <c r="O842" s="2">
        <v>92160069</v>
      </c>
      <c r="P842" s="2">
        <v>91589587</v>
      </c>
      <c r="Q842" s="5">
        <v>0.10249999999999999</v>
      </c>
      <c r="R842" t="s">
        <v>42</v>
      </c>
      <c r="S842" s="3">
        <v>1.4096251927968999</v>
      </c>
      <c r="T842" s="3">
        <v>3.9556104289634302</v>
      </c>
      <c r="U842" s="3">
        <v>0.73110469643537401</v>
      </c>
      <c r="V842" s="3">
        <v>0.74568745945435799</v>
      </c>
      <c r="W842" s="3">
        <v>0.37482736122906202</v>
      </c>
      <c r="X842" s="3">
        <v>0.71654582697848501</v>
      </c>
      <c r="Y842" s="3">
        <v>5.8181930659868604</v>
      </c>
      <c r="Z842" s="3">
        <v>2.31886950205377</v>
      </c>
      <c r="AA842" s="3">
        <v>123.787573144096</v>
      </c>
      <c r="AB842" s="3">
        <v>124.39708129702601</v>
      </c>
      <c r="AC842" s="3">
        <v>5.8247102203101004</v>
      </c>
      <c r="AD842" s="3">
        <v>-6.6303017612690001</v>
      </c>
      <c r="AE842" s="3">
        <v>10.318516535396901</v>
      </c>
      <c r="AF842" s="3">
        <v>0.78374090353359604</v>
      </c>
      <c r="AG842" s="3">
        <v>0</v>
      </c>
      <c r="AH842" s="2">
        <v>416623078</v>
      </c>
      <c r="AI842" s="3">
        <v>0.70968766351135504</v>
      </c>
      <c r="AJ842" s="3">
        <v>0.49573321037030099</v>
      </c>
      <c r="AL842">
        <f t="shared" si="13"/>
        <v>1</v>
      </c>
    </row>
    <row r="843" spans="1:38" ht="14.45" hidden="1" customHeight="1" x14ac:dyDescent="0.25">
      <c r="A843">
        <v>770</v>
      </c>
      <c r="B843" s="1">
        <v>45838</v>
      </c>
      <c r="C843">
        <v>1</v>
      </c>
      <c r="D843" s="16" t="s">
        <v>889</v>
      </c>
      <c r="E843" t="s">
        <v>43</v>
      </c>
      <c r="F843" s="6">
        <v>7042</v>
      </c>
      <c r="G843" s="6">
        <v>28</v>
      </c>
      <c r="H843" s="6">
        <v>0</v>
      </c>
      <c r="I843" s="2">
        <v>87650182</v>
      </c>
      <c r="J843" s="2">
        <v>198958</v>
      </c>
      <c r="K843" s="2">
        <v>116343091</v>
      </c>
      <c r="L843" s="2">
        <v>121381</v>
      </c>
      <c r="M843" s="2">
        <v>102511087</v>
      </c>
      <c r="N843" s="2">
        <v>95257742</v>
      </c>
      <c r="O843" s="2">
        <v>7253345</v>
      </c>
      <c r="P843" s="2">
        <v>13974748</v>
      </c>
      <c r="Q843" s="5">
        <v>0.1201</v>
      </c>
      <c r="R843" t="s">
        <v>42</v>
      </c>
      <c r="S843" s="3">
        <v>0.20866043519507299</v>
      </c>
      <c r="T843" s="3">
        <v>3.39452387421957</v>
      </c>
      <c r="U843" s="3">
        <v>0.85681278299157104</v>
      </c>
      <c r="V843" s="3">
        <v>1.1568190468788799</v>
      </c>
      <c r="W843" s="3">
        <v>0.54124930396607696</v>
      </c>
      <c r="X843" s="3">
        <v>0.71627917441175404</v>
      </c>
      <c r="Y843" s="3">
        <v>7.2556156289902303</v>
      </c>
      <c r="Z843" s="3">
        <v>1.1809443719485999</v>
      </c>
      <c r="AA843" s="3">
        <v>0.908481498199467</v>
      </c>
      <c r="AB843" s="3">
        <v>1.42369651316789</v>
      </c>
      <c r="AC843" s="3">
        <v>14.547366633056001</v>
      </c>
      <c r="AD843" s="3">
        <v>-0.449696838898276</v>
      </c>
      <c r="AE843" s="3">
        <v>6.2344441235449004</v>
      </c>
      <c r="AF843" s="3">
        <v>0</v>
      </c>
      <c r="AG843" s="3">
        <v>0</v>
      </c>
      <c r="AH843" s="2">
        <v>19219248</v>
      </c>
      <c r="AI843" s="3">
        <v>0</v>
      </c>
      <c r="AJ843" s="3">
        <v>0</v>
      </c>
      <c r="AL843">
        <f t="shared" si="13"/>
        <v>1</v>
      </c>
    </row>
    <row r="844" spans="1:38" ht="14.45" customHeight="1" x14ac:dyDescent="0.25">
      <c r="A844">
        <v>67974</v>
      </c>
      <c r="B844" s="1">
        <v>45838</v>
      </c>
      <c r="C844">
        <v>2</v>
      </c>
      <c r="D844" s="16" t="s">
        <v>890</v>
      </c>
      <c r="E844" t="s">
        <v>55</v>
      </c>
      <c r="F844" s="6">
        <v>11293</v>
      </c>
      <c r="G844" s="6">
        <v>34</v>
      </c>
      <c r="H844" s="6">
        <v>1</v>
      </c>
      <c r="I844" s="2">
        <v>113558867</v>
      </c>
      <c r="J844" s="2">
        <v>2717708</v>
      </c>
      <c r="K844" s="2">
        <v>158563282</v>
      </c>
      <c r="L844" s="2">
        <v>543841</v>
      </c>
      <c r="M844" s="2">
        <v>140285715</v>
      </c>
      <c r="N844" s="2">
        <v>124625882</v>
      </c>
      <c r="O844" s="2">
        <v>15659833</v>
      </c>
      <c r="P844" s="2">
        <v>14777112</v>
      </c>
      <c r="Q844" s="5">
        <v>9.3200000000000005E-2</v>
      </c>
      <c r="R844" t="s">
        <v>42</v>
      </c>
      <c r="S844" s="3">
        <v>0.68596082666855995</v>
      </c>
      <c r="T844" s="3">
        <v>4.1492102818608396</v>
      </c>
      <c r="U844" s="3">
        <v>0.83003702120023104</v>
      </c>
      <c r="V844" s="3">
        <v>1.6859326361542499</v>
      </c>
      <c r="W844" s="3">
        <v>1.0280315670990301</v>
      </c>
      <c r="X844" s="3">
        <v>0.79968480136386</v>
      </c>
      <c r="Y844" s="3">
        <v>12.9560228006663</v>
      </c>
      <c r="Z844" s="3">
        <v>1.26549761550159</v>
      </c>
      <c r="AA844" s="3">
        <v>3.1987170429512899</v>
      </c>
      <c r="AB844" s="3">
        <v>18.391333841145698</v>
      </c>
      <c r="AC844" s="3">
        <v>10.966878826335099</v>
      </c>
      <c r="AD844" s="3">
        <v>0</v>
      </c>
      <c r="AE844" s="3">
        <v>9.8760777416300005</v>
      </c>
      <c r="AF844" s="3">
        <v>0.63066303080179698</v>
      </c>
      <c r="AG844" s="3">
        <v>-8.9656422716427908</v>
      </c>
      <c r="AH844" s="2">
        <v>28469409</v>
      </c>
      <c r="AI844" s="3">
        <v>0</v>
      </c>
      <c r="AJ844" s="3">
        <v>0</v>
      </c>
      <c r="AL844">
        <f t="shared" si="13"/>
        <v>1</v>
      </c>
    </row>
    <row r="845" spans="1:38" ht="14.45" customHeight="1" x14ac:dyDescent="0.25">
      <c r="A845">
        <v>67434</v>
      </c>
      <c r="B845" s="1">
        <v>45838</v>
      </c>
      <c r="C845">
        <v>2</v>
      </c>
      <c r="D845" s="16" t="s">
        <v>891</v>
      </c>
      <c r="E845" t="s">
        <v>73</v>
      </c>
      <c r="F845" s="6">
        <v>14659</v>
      </c>
      <c r="G845" s="6">
        <v>55</v>
      </c>
      <c r="H845" s="6">
        <v>0</v>
      </c>
      <c r="I845" s="2">
        <v>185255620</v>
      </c>
      <c r="J845" s="2">
        <v>37182303</v>
      </c>
      <c r="K845" s="2">
        <v>234844323</v>
      </c>
      <c r="L845" s="2">
        <v>730686</v>
      </c>
      <c r="M845" s="2">
        <v>203463010</v>
      </c>
      <c r="N845" s="2">
        <v>195362200</v>
      </c>
      <c r="O845" s="2">
        <v>8100810</v>
      </c>
      <c r="P845" s="2">
        <v>30110857</v>
      </c>
      <c r="Q845" s="5">
        <v>0.12809999999999999</v>
      </c>
      <c r="R845" t="s">
        <v>42</v>
      </c>
      <c r="S845" s="3">
        <v>0.62227265336109505</v>
      </c>
      <c r="T845" s="3">
        <v>3.5654538687741701</v>
      </c>
      <c r="U845" s="3">
        <v>0.82814587612620305</v>
      </c>
      <c r="V845" s="3">
        <v>0.83900180734058205</v>
      </c>
      <c r="W845" s="3">
        <v>0.23144614991977</v>
      </c>
      <c r="X845" s="3">
        <v>1.0839849285004099</v>
      </c>
      <c r="Y845" s="3">
        <v>5.1619188387763302</v>
      </c>
      <c r="Z845" s="3">
        <v>1.24580645446259</v>
      </c>
      <c r="AA845" s="3">
        <v>122.86206267726</v>
      </c>
      <c r="AB845" s="3">
        <v>123.484705201184</v>
      </c>
      <c r="AC845" s="3">
        <v>11.282539710359501</v>
      </c>
      <c r="AD845" s="3">
        <v>-3.4509147315202597E-2</v>
      </c>
      <c r="AE845" s="3">
        <v>3.4494382902327998</v>
      </c>
      <c r="AF845" s="3">
        <v>0</v>
      </c>
      <c r="AG845" s="3">
        <v>-0.67331195521934195</v>
      </c>
      <c r="AH845" s="2">
        <v>12500000</v>
      </c>
      <c r="AI845" s="3">
        <v>0.66421224742955698</v>
      </c>
      <c r="AJ845" s="3">
        <v>0.66421224742955698</v>
      </c>
      <c r="AL845">
        <f t="shared" si="13"/>
        <v>1</v>
      </c>
    </row>
    <row r="846" spans="1:38" ht="14.45" customHeight="1" x14ac:dyDescent="0.25">
      <c r="A846">
        <v>65493</v>
      </c>
      <c r="B846" s="1">
        <v>45838</v>
      </c>
      <c r="C846">
        <v>2</v>
      </c>
      <c r="D846" s="16" t="s">
        <v>892</v>
      </c>
      <c r="E846" t="s">
        <v>95</v>
      </c>
      <c r="F846" s="6">
        <v>2067</v>
      </c>
      <c r="G846" s="6">
        <v>6</v>
      </c>
      <c r="H846" s="6">
        <v>0</v>
      </c>
      <c r="I846" s="2">
        <v>10898410</v>
      </c>
      <c r="J846" s="2">
        <v>0</v>
      </c>
      <c r="K846" s="2">
        <v>20650997</v>
      </c>
      <c r="L846" s="2">
        <v>-13630</v>
      </c>
      <c r="M846" s="2">
        <v>18384350</v>
      </c>
      <c r="N846" s="2">
        <v>18317206</v>
      </c>
      <c r="O846" s="2">
        <v>67144</v>
      </c>
      <c r="P846" s="2">
        <v>2190589</v>
      </c>
      <c r="Q846" s="5">
        <v>0.106</v>
      </c>
      <c r="R846" t="s">
        <v>42</v>
      </c>
      <c r="S846" s="3">
        <v>-0.13200331199505799</v>
      </c>
      <c r="T846" s="3">
        <v>2.8590968271410802</v>
      </c>
      <c r="U846" s="3">
        <v>0.87557530353399904</v>
      </c>
      <c r="V846" s="3">
        <v>4.5575088476208903</v>
      </c>
      <c r="W846" s="3">
        <v>2.6234285551745602</v>
      </c>
      <c r="X846" s="3">
        <v>0.93465010033573703</v>
      </c>
      <c r="Y846" s="3">
        <v>22.674084458563399</v>
      </c>
      <c r="Z846" s="3">
        <v>6.8429084597795398E-2</v>
      </c>
      <c r="AA846" s="3">
        <v>0</v>
      </c>
      <c r="AB846" s="3">
        <v>0</v>
      </c>
      <c r="AC846" s="3">
        <v>17.935686107552101</v>
      </c>
      <c r="AD846" s="3">
        <v>-1.3439764373873899</v>
      </c>
      <c r="AE846" s="3">
        <v>0.32513684448261698</v>
      </c>
      <c r="AF846" s="3">
        <v>0</v>
      </c>
      <c r="AG846" s="3">
        <v>-25.1520024979583</v>
      </c>
      <c r="AH846" s="2">
        <v>2170000</v>
      </c>
      <c r="AI846" s="3">
        <v>0.73450565121983202</v>
      </c>
      <c r="AJ846" s="3">
        <v>0.73450565121983202</v>
      </c>
      <c r="AL846">
        <f t="shared" si="13"/>
        <v>0</v>
      </c>
    </row>
    <row r="847" spans="1:38" ht="14.45" customHeight="1" x14ac:dyDescent="0.25">
      <c r="A847">
        <v>95008</v>
      </c>
      <c r="B847" s="1">
        <v>45838</v>
      </c>
      <c r="C847">
        <v>3</v>
      </c>
      <c r="D847" s="16" t="s">
        <v>893</v>
      </c>
      <c r="E847" t="s">
        <v>88</v>
      </c>
      <c r="F847" s="6">
        <v>7892</v>
      </c>
      <c r="G847" s="6">
        <v>23</v>
      </c>
      <c r="H847" s="6">
        <v>2</v>
      </c>
      <c r="I847" s="2">
        <v>68915889</v>
      </c>
      <c r="J847" s="2">
        <v>10762209</v>
      </c>
      <c r="K847" s="2">
        <v>101202485</v>
      </c>
      <c r="L847" s="2">
        <v>410297</v>
      </c>
      <c r="M847" s="2">
        <v>88663289</v>
      </c>
      <c r="N847" s="2">
        <v>0</v>
      </c>
      <c r="O847" s="2">
        <v>0</v>
      </c>
      <c r="P847" s="2">
        <v>9215146</v>
      </c>
      <c r="Q847" s="5">
        <v>9.0899999999999995E-2</v>
      </c>
      <c r="R847" t="s">
        <v>42</v>
      </c>
      <c r="S847" s="3">
        <v>0.81084372582353104</v>
      </c>
      <c r="T847" s="3">
        <v>3.3481845826216601</v>
      </c>
      <c r="U847" s="3">
        <v>0.78760088331140099</v>
      </c>
      <c r="V847" s="3">
        <v>0.91313775260158103</v>
      </c>
      <c r="W847" s="3">
        <v>0.67002980981642701</v>
      </c>
      <c r="X847" s="3">
        <v>1.26531052947746</v>
      </c>
      <c r="Y847" s="3">
        <v>6.8289422652663303</v>
      </c>
      <c r="Z847" s="3">
        <v>1.7451269898491</v>
      </c>
      <c r="AA847" s="3">
        <v>108.39492939124401</v>
      </c>
      <c r="AB847" s="3">
        <v>116.788263582585</v>
      </c>
      <c r="AC847" s="3">
        <v>14.256586683617501</v>
      </c>
      <c r="AD847" s="3">
        <v>0</v>
      </c>
      <c r="AE847" s="3">
        <v>0</v>
      </c>
      <c r="AF847" s="3">
        <v>2.9643540867598301</v>
      </c>
      <c r="AG847" s="3">
        <v>0</v>
      </c>
      <c r="AH847" s="2">
        <v>17125076</v>
      </c>
      <c r="AI847" s="3">
        <v>1.2208162518532</v>
      </c>
      <c r="AJ847" s="3">
        <v>1.2208162518532</v>
      </c>
      <c r="AL847">
        <f t="shared" si="13"/>
        <v>1</v>
      </c>
    </row>
    <row r="848" spans="1:38" ht="14.45" customHeight="1" x14ac:dyDescent="0.25">
      <c r="A848">
        <v>60543</v>
      </c>
      <c r="B848" s="1">
        <v>45838</v>
      </c>
      <c r="C848">
        <v>2</v>
      </c>
      <c r="D848" s="16" t="s">
        <v>894</v>
      </c>
      <c r="E848" t="s">
        <v>67</v>
      </c>
      <c r="F848" s="6">
        <v>13520</v>
      </c>
      <c r="G848" s="6">
        <v>47</v>
      </c>
      <c r="H848" s="6">
        <v>8</v>
      </c>
      <c r="I848" s="2">
        <v>127789680</v>
      </c>
      <c r="J848" s="2">
        <v>486412</v>
      </c>
      <c r="K848" s="2">
        <v>321771680</v>
      </c>
      <c r="L848" s="2">
        <v>1472614</v>
      </c>
      <c r="M848" s="2">
        <v>282596312</v>
      </c>
      <c r="N848" s="2">
        <v>265895806</v>
      </c>
      <c r="O848" s="2">
        <v>16700506</v>
      </c>
      <c r="P848" s="2">
        <v>36579428</v>
      </c>
      <c r="Q848" s="5">
        <v>0.115</v>
      </c>
      <c r="R848" t="s">
        <v>42</v>
      </c>
      <c r="S848" s="3">
        <v>0.91531610239906802</v>
      </c>
      <c r="T848" s="3">
        <v>3.1731810580719801</v>
      </c>
      <c r="U848" s="3">
        <v>0.73857767072240699</v>
      </c>
      <c r="V848" s="3">
        <v>0.389060368568103</v>
      </c>
      <c r="W848" s="3">
        <v>0.25354081800658701</v>
      </c>
      <c r="X848" s="3">
        <v>0.63674860129550404</v>
      </c>
      <c r="Y848" s="3">
        <v>1.3591765294963101</v>
      </c>
      <c r="Z848" s="3">
        <v>0.189007876230323</v>
      </c>
      <c r="AA848" s="3">
        <v>1.3297419522251701</v>
      </c>
      <c r="AB848" s="3">
        <v>1.3297419522251701</v>
      </c>
      <c r="AC848" s="3">
        <v>29.315157256847499</v>
      </c>
      <c r="AD848" s="3">
        <v>0</v>
      </c>
      <c r="AE848" s="3">
        <v>5.1901727336600896</v>
      </c>
      <c r="AF848" s="3">
        <v>0</v>
      </c>
      <c r="AG848" s="3">
        <v>-1.7592593301349599</v>
      </c>
      <c r="AH848" s="2">
        <v>43188515</v>
      </c>
      <c r="AI848" s="3">
        <v>2.29276685245051</v>
      </c>
      <c r="AJ848" s="3">
        <v>0.92587833795542096</v>
      </c>
      <c r="AL848">
        <f t="shared" si="13"/>
        <v>1</v>
      </c>
    </row>
    <row r="849" spans="1:38" ht="14.45" customHeight="1" x14ac:dyDescent="0.25">
      <c r="A849">
        <v>61677</v>
      </c>
      <c r="B849" s="1">
        <v>45838</v>
      </c>
      <c r="C849">
        <v>2</v>
      </c>
      <c r="D849" s="16" t="s">
        <v>895</v>
      </c>
      <c r="E849" t="s">
        <v>84</v>
      </c>
      <c r="F849" s="6">
        <v>18447</v>
      </c>
      <c r="G849" s="6">
        <v>62</v>
      </c>
      <c r="H849" s="6">
        <v>1</v>
      </c>
      <c r="I849" s="2">
        <v>146370474</v>
      </c>
      <c r="J849" s="2">
        <v>1232324</v>
      </c>
      <c r="K849" s="2">
        <v>251461780</v>
      </c>
      <c r="L849" s="2">
        <v>200235</v>
      </c>
      <c r="M849" s="2">
        <v>228691148</v>
      </c>
      <c r="N849" s="2">
        <v>220776694</v>
      </c>
      <c r="O849" s="2">
        <v>7914454</v>
      </c>
      <c r="P849" s="2">
        <v>22550525</v>
      </c>
      <c r="Q849" s="5">
        <v>8.9599999999999999E-2</v>
      </c>
      <c r="R849" t="s">
        <v>42</v>
      </c>
      <c r="S849" s="3">
        <v>0.159256806342499</v>
      </c>
      <c r="T849" s="3">
        <v>2.7557690874533698</v>
      </c>
      <c r="U849" s="3">
        <v>0.96241435721026303</v>
      </c>
      <c r="V849" s="3">
        <v>1.4294440284452401</v>
      </c>
      <c r="W849" s="3">
        <v>0.52251180111639195</v>
      </c>
      <c r="X849" s="3">
        <v>0.61998364506218695</v>
      </c>
      <c r="Y849" s="3">
        <v>9.2782052746000403</v>
      </c>
      <c r="Z849" s="3">
        <v>1.9510011407716701</v>
      </c>
      <c r="AA849" s="3">
        <v>0.69176659966896603</v>
      </c>
      <c r="AB849" s="3">
        <v>5.4647242137378198</v>
      </c>
      <c r="AC849" s="3">
        <v>13.522962018323399</v>
      </c>
      <c r="AD849" s="3">
        <v>-28.2131302929754</v>
      </c>
      <c r="AE849" s="3">
        <v>3.1473785002237702</v>
      </c>
      <c r="AF849" s="3">
        <v>1.62924600311029</v>
      </c>
      <c r="AG849" s="3">
        <v>0</v>
      </c>
      <c r="AH849" s="2">
        <v>94050817</v>
      </c>
      <c r="AI849" s="3">
        <v>10.7870215881892</v>
      </c>
      <c r="AJ849" s="3">
        <v>11.818465423754001</v>
      </c>
      <c r="AL849">
        <f t="shared" si="13"/>
        <v>1</v>
      </c>
    </row>
    <row r="850" spans="1:38" ht="14.45" customHeight="1" x14ac:dyDescent="0.25">
      <c r="A850">
        <v>67664</v>
      </c>
      <c r="B850" s="1">
        <v>45838</v>
      </c>
      <c r="C850">
        <v>2</v>
      </c>
      <c r="D850" s="16" t="s">
        <v>896</v>
      </c>
      <c r="E850" t="s">
        <v>63</v>
      </c>
      <c r="F850" s="6">
        <v>374452</v>
      </c>
      <c r="G850" s="6">
        <v>1013</v>
      </c>
      <c r="H850" s="6">
        <v>32</v>
      </c>
      <c r="I850" s="2">
        <v>3616825197</v>
      </c>
      <c r="J850" s="2">
        <v>472405840</v>
      </c>
      <c r="K850" s="2">
        <v>5384545608</v>
      </c>
      <c r="L850" s="2">
        <v>21519377</v>
      </c>
      <c r="M850" s="2">
        <v>4731337980</v>
      </c>
      <c r="N850" s="2">
        <v>4269807928</v>
      </c>
      <c r="O850" s="2">
        <v>461530052</v>
      </c>
      <c r="P850" s="2">
        <v>547265970</v>
      </c>
      <c r="Q850" s="5">
        <v>0.1016</v>
      </c>
      <c r="R850" t="s">
        <v>42</v>
      </c>
      <c r="S850" s="3">
        <v>0.79930150347423701</v>
      </c>
      <c r="T850" s="3">
        <v>3.4347271518180098</v>
      </c>
      <c r="U850" s="3">
        <v>0.83880415687795395</v>
      </c>
      <c r="V850" s="3">
        <v>1.65275833760456</v>
      </c>
      <c r="W850" s="3">
        <v>0.65686334577921801</v>
      </c>
      <c r="X850" s="3">
        <v>1.2055759575045899</v>
      </c>
      <c r="Y850" s="3">
        <v>10.922911943529</v>
      </c>
      <c r="Z850" s="3">
        <v>1.7271848640616201</v>
      </c>
      <c r="AA850" s="3">
        <v>73.143640376543004</v>
      </c>
      <c r="AB850" s="3">
        <v>86.321069808159294</v>
      </c>
      <c r="AC850" s="3">
        <v>13.1221304904583</v>
      </c>
      <c r="AD850" s="3">
        <v>-3.7815620072265799</v>
      </c>
      <c r="AE850" s="3">
        <v>8.5713834666808193</v>
      </c>
      <c r="AF850" s="3">
        <v>0.38637460826945202</v>
      </c>
      <c r="AG850" s="3">
        <v>-4.7086198325103199</v>
      </c>
      <c r="AH850" s="2">
        <v>699817841</v>
      </c>
      <c r="AI850" s="3">
        <v>7.71197047022675</v>
      </c>
      <c r="AJ850" s="3">
        <v>2.0965584613273101</v>
      </c>
      <c r="AL850">
        <f t="shared" si="13"/>
        <v>1</v>
      </c>
    </row>
    <row r="851" spans="1:38" ht="14.45" hidden="1" customHeight="1" x14ac:dyDescent="0.25">
      <c r="A851">
        <v>18336</v>
      </c>
      <c r="B851" s="1">
        <v>45838</v>
      </c>
      <c r="C851">
        <v>1</v>
      </c>
      <c r="D851" s="16" t="s">
        <v>897</v>
      </c>
      <c r="E851" t="s">
        <v>95</v>
      </c>
      <c r="F851" s="6">
        <v>70517</v>
      </c>
      <c r="G851" s="6">
        <v>83</v>
      </c>
      <c r="H851" s="6">
        <v>1</v>
      </c>
      <c r="I851" s="2">
        <v>648439429</v>
      </c>
      <c r="J851" s="2">
        <v>3024480</v>
      </c>
      <c r="K851" s="2">
        <v>847857368</v>
      </c>
      <c r="L851" s="2">
        <v>3490239</v>
      </c>
      <c r="M851" s="2">
        <v>734120249</v>
      </c>
      <c r="N851" s="2">
        <v>660811674</v>
      </c>
      <c r="O851" s="2">
        <v>73308575</v>
      </c>
      <c r="P851" s="2">
        <v>110123613</v>
      </c>
      <c r="Q851" s="5">
        <v>0.12939999999999999</v>
      </c>
      <c r="R851" t="s">
        <v>42</v>
      </c>
      <c r="S851" s="3">
        <v>0.82330805433302501</v>
      </c>
      <c r="T851" s="3">
        <v>4.06475325930057</v>
      </c>
      <c r="U851" s="3">
        <v>0.43867763610451299</v>
      </c>
      <c r="V851" s="3">
        <v>6.9068101039241396</v>
      </c>
      <c r="W851" s="3">
        <v>2.89344696835207</v>
      </c>
      <c r="X851" s="3">
        <v>5.5039103737166499</v>
      </c>
      <c r="Y851" s="3">
        <v>40.669279530449103</v>
      </c>
      <c r="Z851" s="3">
        <v>6.7900977785754302</v>
      </c>
      <c r="AA851" s="3">
        <v>0</v>
      </c>
      <c r="AB851" s="3">
        <v>2.7464409472289999</v>
      </c>
      <c r="AC851" s="3">
        <v>23.886961845686301</v>
      </c>
      <c r="AD851" s="3">
        <v>3.9528307157884503E-3</v>
      </c>
      <c r="AE851" s="3">
        <v>8.6463334243266292</v>
      </c>
      <c r="AF851" s="3">
        <v>0</v>
      </c>
      <c r="AG851" s="3">
        <v>0</v>
      </c>
      <c r="AH851" s="2">
        <v>70000000</v>
      </c>
      <c r="AI851" s="3">
        <v>0.54917195642682004</v>
      </c>
      <c r="AJ851" s="3">
        <v>0.54917195642682004</v>
      </c>
      <c r="AL851">
        <f t="shared" si="13"/>
        <v>1</v>
      </c>
    </row>
    <row r="852" spans="1:38" ht="14.45" customHeight="1" x14ac:dyDescent="0.25">
      <c r="A852">
        <v>62040</v>
      </c>
      <c r="B852" s="1">
        <v>45838</v>
      </c>
      <c r="C852">
        <v>2</v>
      </c>
      <c r="D852" s="16" t="s">
        <v>898</v>
      </c>
      <c r="E852" t="s">
        <v>84</v>
      </c>
      <c r="F852" s="6">
        <v>7599</v>
      </c>
      <c r="G852" s="6">
        <v>20</v>
      </c>
      <c r="H852" s="6">
        <v>3</v>
      </c>
      <c r="I852" s="2">
        <v>48847828</v>
      </c>
      <c r="J852" s="2">
        <v>2303607</v>
      </c>
      <c r="K852" s="2">
        <v>105167147</v>
      </c>
      <c r="L852" s="2">
        <v>383232</v>
      </c>
      <c r="M852" s="2">
        <v>95133036</v>
      </c>
      <c r="N852" s="2">
        <v>92777498</v>
      </c>
      <c r="O852" s="2">
        <v>2355538</v>
      </c>
      <c r="P852" s="2">
        <v>9806269</v>
      </c>
      <c r="Q852" s="5">
        <v>9.3200000000000005E-2</v>
      </c>
      <c r="R852" t="s">
        <v>42</v>
      </c>
      <c r="S852" s="3">
        <v>0.72880554608940795</v>
      </c>
      <c r="T852" s="3">
        <v>3.2178490113457201</v>
      </c>
      <c r="U852" s="3">
        <v>0.87942190714941204</v>
      </c>
      <c r="V852" s="3">
        <v>1.10967267572265</v>
      </c>
      <c r="W852" s="3">
        <v>0.55103780663492397</v>
      </c>
      <c r="X852" s="3">
        <v>1.56565814963155</v>
      </c>
      <c r="Y852" s="3">
        <v>5.5275966833053403</v>
      </c>
      <c r="Z852" s="3">
        <v>0.96799302568591605</v>
      </c>
      <c r="AA852" s="3">
        <v>20.946631180523401</v>
      </c>
      <c r="AB852" s="3">
        <v>23.491166722022399</v>
      </c>
      <c r="AC852" s="3">
        <v>25.799198489239199</v>
      </c>
      <c r="AD852" s="3">
        <v>-17.541146382992299</v>
      </c>
      <c r="AE852" s="3">
        <v>2.2398040330978999</v>
      </c>
      <c r="AF852" s="3">
        <v>0</v>
      </c>
      <c r="AG852" s="3">
        <v>0</v>
      </c>
      <c r="AH852" s="2">
        <v>17255746</v>
      </c>
      <c r="AI852" s="3">
        <v>4.7913227752573402</v>
      </c>
      <c r="AJ852" s="3">
        <v>6.5898865307488501</v>
      </c>
      <c r="AL852">
        <f t="shared" si="13"/>
        <v>1</v>
      </c>
    </row>
    <row r="853" spans="1:38" ht="14.45" hidden="1" customHeight="1" x14ac:dyDescent="0.25">
      <c r="A853">
        <v>17665</v>
      </c>
      <c r="B853" s="1">
        <v>45838</v>
      </c>
      <c r="C853">
        <v>1</v>
      </c>
      <c r="D853" s="16" t="s">
        <v>898</v>
      </c>
      <c r="E853" t="s">
        <v>43</v>
      </c>
      <c r="F853" s="6">
        <v>8111</v>
      </c>
      <c r="G853" s="6">
        <v>24</v>
      </c>
      <c r="H853" s="6">
        <v>0</v>
      </c>
      <c r="I853" s="2">
        <v>53158428</v>
      </c>
      <c r="J853" s="2">
        <v>0</v>
      </c>
      <c r="K853" s="2">
        <v>96411983</v>
      </c>
      <c r="L853" s="2">
        <v>575781</v>
      </c>
      <c r="M853" s="2">
        <v>80675468</v>
      </c>
      <c r="N853" s="2">
        <v>76677457</v>
      </c>
      <c r="O853" s="2">
        <v>3998011</v>
      </c>
      <c r="P853" s="2">
        <v>14389594</v>
      </c>
      <c r="Q853" s="5">
        <v>0.14929999999999999</v>
      </c>
      <c r="R853" t="s">
        <v>42</v>
      </c>
      <c r="S853" s="3">
        <v>1.19441791794698</v>
      </c>
      <c r="T853" s="3">
        <v>3.71334339217979</v>
      </c>
      <c r="U853" s="3">
        <v>0.68499294811752398</v>
      </c>
      <c r="V853" s="3">
        <v>0.91070601260067396</v>
      </c>
      <c r="W853" s="3">
        <v>0.49641234688128899</v>
      </c>
      <c r="X853" s="3">
        <v>0.90698129749058798</v>
      </c>
      <c r="Y853" s="3">
        <v>3.36435482474349</v>
      </c>
      <c r="Z853" s="3">
        <v>0.34554136829711801</v>
      </c>
      <c r="AA853" s="3">
        <v>0</v>
      </c>
      <c r="AB853" s="3">
        <v>0</v>
      </c>
      <c r="AC853" s="3">
        <v>26.055258089650501</v>
      </c>
      <c r="AD853" s="3">
        <v>0</v>
      </c>
      <c r="AE853" s="3">
        <v>4.1467988476079798</v>
      </c>
      <c r="AF853" s="3">
        <v>0</v>
      </c>
      <c r="AG853" s="3">
        <v>-1.6678232895243601</v>
      </c>
      <c r="AH853" s="2">
        <v>15000000</v>
      </c>
      <c r="AI853" s="3">
        <v>0</v>
      </c>
      <c r="AJ853" s="3">
        <v>0</v>
      </c>
      <c r="AL853">
        <f t="shared" si="13"/>
        <v>1</v>
      </c>
    </row>
    <row r="854" spans="1:38" ht="14.45" customHeight="1" x14ac:dyDescent="0.25">
      <c r="A854">
        <v>61933</v>
      </c>
      <c r="B854" s="1">
        <v>45838</v>
      </c>
      <c r="C854">
        <v>2</v>
      </c>
      <c r="D854" s="16" t="s">
        <v>899</v>
      </c>
      <c r="E854" t="s">
        <v>71</v>
      </c>
      <c r="F854" s="6">
        <v>6221</v>
      </c>
      <c r="G854" s="6">
        <v>21</v>
      </c>
      <c r="H854" s="6">
        <v>1</v>
      </c>
      <c r="I854" s="2">
        <v>122435123</v>
      </c>
      <c r="J854" s="2">
        <v>1947628</v>
      </c>
      <c r="K854" s="2">
        <v>177961822</v>
      </c>
      <c r="L854" s="2">
        <v>924486</v>
      </c>
      <c r="M854" s="2">
        <v>156887869</v>
      </c>
      <c r="N854" s="2">
        <v>137966363</v>
      </c>
      <c r="O854" s="2">
        <v>18921506</v>
      </c>
      <c r="P854" s="2">
        <v>20764359</v>
      </c>
      <c r="Q854" s="5">
        <v>0.11840000000000001</v>
      </c>
      <c r="R854" t="s">
        <v>42</v>
      </c>
      <c r="S854" s="3">
        <v>1.03897115640904</v>
      </c>
      <c r="T854" s="3">
        <v>2.56912294368396</v>
      </c>
      <c r="U854" s="3">
        <v>0.89882846090698099</v>
      </c>
      <c r="V854" s="3">
        <v>0.21711825290525499</v>
      </c>
      <c r="W854" s="3">
        <v>2.8908371333935E-2</v>
      </c>
      <c r="X854" s="3">
        <v>0.23707494458105799</v>
      </c>
      <c r="Y854" s="3">
        <v>1.2802177038067999</v>
      </c>
      <c r="Z854" s="3">
        <v>0.283273854011097</v>
      </c>
      <c r="AA854" s="3">
        <v>9.3796683056770505</v>
      </c>
      <c r="AB854" s="3">
        <v>9.3796683056770505</v>
      </c>
      <c r="AC854" s="3">
        <v>14.230360599477301</v>
      </c>
      <c r="AD854" s="3">
        <v>4.1691631318838199E-2</v>
      </c>
      <c r="AE854" s="3">
        <v>10.632340008296801</v>
      </c>
      <c r="AF854" s="3">
        <v>2.8095913740420098E-4</v>
      </c>
      <c r="AG854" s="3">
        <v>0</v>
      </c>
      <c r="AH854" s="2">
        <v>28757386</v>
      </c>
      <c r="AI854" s="3">
        <v>0</v>
      </c>
      <c r="AJ854" s="3">
        <v>0</v>
      </c>
      <c r="AL854">
        <f t="shared" si="13"/>
        <v>1</v>
      </c>
    </row>
    <row r="855" spans="1:38" ht="14.45" hidden="1" customHeight="1" x14ac:dyDescent="0.25">
      <c r="A855">
        <v>1068</v>
      </c>
      <c r="B855" s="1">
        <v>45838</v>
      </c>
      <c r="C855">
        <v>1</v>
      </c>
      <c r="D855" s="16" t="s">
        <v>900</v>
      </c>
      <c r="E855" t="s">
        <v>73</v>
      </c>
      <c r="F855" s="6">
        <v>4086</v>
      </c>
      <c r="G855" s="6">
        <v>10</v>
      </c>
      <c r="H855" s="6">
        <v>1</v>
      </c>
      <c r="I855" s="2">
        <v>18368810</v>
      </c>
      <c r="J855" s="2">
        <v>0</v>
      </c>
      <c r="K855" s="2">
        <v>24645209</v>
      </c>
      <c r="L855" s="2">
        <v>26654</v>
      </c>
      <c r="M855" s="2">
        <v>21141682</v>
      </c>
      <c r="N855" s="2">
        <v>18110379</v>
      </c>
      <c r="O855" s="2">
        <v>3031303</v>
      </c>
      <c r="P855" s="2">
        <v>2734948</v>
      </c>
      <c r="Q855" s="5">
        <v>0.1109</v>
      </c>
      <c r="R855" t="s">
        <v>42</v>
      </c>
      <c r="S855" s="3">
        <v>0.21630167551023799</v>
      </c>
      <c r="T855" s="3">
        <v>4.7628729786791402</v>
      </c>
      <c r="U855" s="3">
        <v>0.97041550816087596</v>
      </c>
      <c r="V855" s="3">
        <v>1.62349656836779</v>
      </c>
      <c r="W855" s="3">
        <v>0.23938404284218701</v>
      </c>
      <c r="X855" s="3">
        <v>0.58606953852753696</v>
      </c>
      <c r="Y855" s="3">
        <v>10.9039367476091</v>
      </c>
      <c r="Z855" s="3">
        <v>1.09610859146134</v>
      </c>
      <c r="AA855" s="3">
        <v>0</v>
      </c>
      <c r="AB855" s="3">
        <v>0</v>
      </c>
      <c r="AC855" s="3">
        <v>8.0518124232584096</v>
      </c>
      <c r="AD855" s="3">
        <v>0</v>
      </c>
      <c r="AE855" s="3">
        <v>12.2997658490135</v>
      </c>
      <c r="AF855" s="3">
        <v>0</v>
      </c>
      <c r="AG855" s="3">
        <v>-9.8722169489145702E-4</v>
      </c>
      <c r="AH855" s="2">
        <v>1997300</v>
      </c>
      <c r="AI855" s="3">
        <v>0</v>
      </c>
      <c r="AJ855" s="3">
        <v>0</v>
      </c>
      <c r="AL855">
        <f t="shared" si="13"/>
        <v>1</v>
      </c>
    </row>
    <row r="856" spans="1:38" ht="14.45" customHeight="1" x14ac:dyDescent="0.25">
      <c r="A856">
        <v>66755</v>
      </c>
      <c r="B856" s="1">
        <v>45838</v>
      </c>
      <c r="C856">
        <v>2</v>
      </c>
      <c r="D856" s="16" t="s">
        <v>901</v>
      </c>
      <c r="E856" t="s">
        <v>53</v>
      </c>
      <c r="F856" s="6">
        <v>1143</v>
      </c>
      <c r="G856" s="6">
        <v>3</v>
      </c>
      <c r="H856" s="6">
        <v>1</v>
      </c>
      <c r="I856" s="2">
        <v>3743729</v>
      </c>
      <c r="J856" s="2">
        <v>0</v>
      </c>
      <c r="K856" s="2">
        <v>6509305</v>
      </c>
      <c r="L856" s="2">
        <v>-188</v>
      </c>
      <c r="M856" s="2">
        <v>5723616</v>
      </c>
      <c r="N856" s="2">
        <v>5723616</v>
      </c>
      <c r="O856" s="2">
        <v>0</v>
      </c>
      <c r="P856" s="2">
        <v>758427</v>
      </c>
      <c r="Q856" s="5">
        <v>0.11650000000000001</v>
      </c>
      <c r="R856" t="s">
        <v>42</v>
      </c>
      <c r="S856" s="3">
        <v>-5.77634632268729E-3</v>
      </c>
      <c r="T856" s="3">
        <v>5.0787296032372096</v>
      </c>
      <c r="U856" s="3">
        <v>0.91552714203090102</v>
      </c>
      <c r="V856" s="3">
        <v>2.8465468520825099</v>
      </c>
      <c r="W856" s="3">
        <v>1.4210964522271801</v>
      </c>
      <c r="X856" s="3">
        <v>0.38878348299249199</v>
      </c>
      <c r="Y856" s="3">
        <v>14.0510556718049</v>
      </c>
      <c r="Z856" s="3">
        <v>1.83669621466535</v>
      </c>
      <c r="AA856" s="3">
        <v>0</v>
      </c>
      <c r="AB856" s="3">
        <v>0</v>
      </c>
      <c r="AC856" s="3">
        <v>40.3583024608618</v>
      </c>
      <c r="AD856" s="3">
        <v>0</v>
      </c>
      <c r="AE856" s="3">
        <v>0</v>
      </c>
      <c r="AF856" s="3">
        <v>0</v>
      </c>
      <c r="AG856" s="3">
        <v>0</v>
      </c>
      <c r="AH856" s="2">
        <v>600000</v>
      </c>
      <c r="AI856" s="3">
        <v>0</v>
      </c>
      <c r="AJ856" s="3">
        <v>0</v>
      </c>
      <c r="AL856">
        <f t="shared" si="13"/>
        <v>0</v>
      </c>
    </row>
    <row r="857" spans="1:38" ht="14.45" hidden="1" customHeight="1" x14ac:dyDescent="0.25">
      <c r="A857">
        <v>12697</v>
      </c>
      <c r="B857" s="1">
        <v>45838</v>
      </c>
      <c r="C857">
        <v>1</v>
      </c>
      <c r="D857" s="16" t="s">
        <v>902</v>
      </c>
      <c r="E857" t="s">
        <v>55</v>
      </c>
      <c r="F857" s="6">
        <v>43659</v>
      </c>
      <c r="G857" s="6">
        <v>151</v>
      </c>
      <c r="H857" s="6">
        <v>6</v>
      </c>
      <c r="I857" s="2">
        <v>505519158</v>
      </c>
      <c r="J857" s="2">
        <v>0</v>
      </c>
      <c r="K857" s="2">
        <v>769624758</v>
      </c>
      <c r="L857" s="2">
        <v>6173461</v>
      </c>
      <c r="M857" s="2">
        <v>668710087</v>
      </c>
      <c r="N857" s="2">
        <v>626214694</v>
      </c>
      <c r="O857" s="2">
        <v>42495393</v>
      </c>
      <c r="P857" s="2">
        <v>104847216</v>
      </c>
      <c r="Q857" s="5">
        <v>0.13619999999999999</v>
      </c>
      <c r="R857" t="s">
        <v>42</v>
      </c>
      <c r="S857" s="3">
        <v>1.60427817214269</v>
      </c>
      <c r="T857" s="3">
        <v>3.7018554436888298</v>
      </c>
      <c r="U857" s="3">
        <v>0.61982425744802705</v>
      </c>
      <c r="V857" s="3">
        <v>1.7836975824366299</v>
      </c>
      <c r="W857" s="3">
        <v>0.60345230279086703</v>
      </c>
      <c r="X857" s="3">
        <v>0.81170415306001098</v>
      </c>
      <c r="Y857" s="3">
        <v>8.6000690757492304</v>
      </c>
      <c r="Z857" s="3">
        <v>1.4258938453835499</v>
      </c>
      <c r="AA857" s="3">
        <v>0</v>
      </c>
      <c r="AB857" s="3">
        <v>0</v>
      </c>
      <c r="AC857" s="3">
        <v>16.6262547650527</v>
      </c>
      <c r="AD857" s="3">
        <v>-10.1278816978793</v>
      </c>
      <c r="AE857" s="3">
        <v>5.5215730209136504</v>
      </c>
      <c r="AF857" s="3">
        <v>0</v>
      </c>
      <c r="AG857" s="3">
        <v>0</v>
      </c>
      <c r="AH857" s="2">
        <v>138530189</v>
      </c>
      <c r="AI857" s="3">
        <v>0.13116895731404099</v>
      </c>
      <c r="AJ857" s="3">
        <v>0.13116895731404099</v>
      </c>
      <c r="AL857">
        <f t="shared" si="13"/>
        <v>1</v>
      </c>
    </row>
    <row r="858" spans="1:38" ht="14.45" hidden="1" customHeight="1" x14ac:dyDescent="0.25">
      <c r="A858">
        <v>606</v>
      </c>
      <c r="B858" s="1">
        <v>45838</v>
      </c>
      <c r="C858">
        <v>1</v>
      </c>
      <c r="D858" s="16" t="s">
        <v>903</v>
      </c>
      <c r="E858" t="s">
        <v>106</v>
      </c>
      <c r="F858" s="6">
        <v>18432</v>
      </c>
      <c r="G858" s="6">
        <v>54</v>
      </c>
      <c r="H858" s="6">
        <v>2</v>
      </c>
      <c r="I858" s="2">
        <v>97798085</v>
      </c>
      <c r="J858" s="2">
        <v>544465</v>
      </c>
      <c r="K858" s="2">
        <v>414441303</v>
      </c>
      <c r="L858" s="2">
        <v>1027852</v>
      </c>
      <c r="M858" s="2">
        <v>366657399</v>
      </c>
      <c r="N858" s="2">
        <v>339263191</v>
      </c>
      <c r="O858" s="2">
        <v>27394208</v>
      </c>
      <c r="P858" s="2">
        <v>46357236</v>
      </c>
      <c r="Q858" s="5">
        <v>0.1118</v>
      </c>
      <c r="R858" t="s">
        <v>42</v>
      </c>
      <c r="S858" s="3">
        <v>0.49601812973742099</v>
      </c>
      <c r="T858" s="3">
        <v>1.84762714154482</v>
      </c>
      <c r="U858" s="3">
        <v>0.77529454327385505</v>
      </c>
      <c r="V858" s="3">
        <v>0.39341874638956398</v>
      </c>
      <c r="W858" s="3">
        <v>0.16645008948794901</v>
      </c>
      <c r="X858" s="3">
        <v>0.14637607679127901</v>
      </c>
      <c r="Y858" s="3">
        <v>0.82998045871414805</v>
      </c>
      <c r="Z858" s="3">
        <v>0.110722735928432</v>
      </c>
      <c r="AA858" s="3">
        <v>1.1744984105609699</v>
      </c>
      <c r="AB858" s="3">
        <v>1.1744984105609699</v>
      </c>
      <c r="AC858" s="3">
        <v>24.4162898985963</v>
      </c>
      <c r="AD858" s="3">
        <v>0</v>
      </c>
      <c r="AE858" s="3">
        <v>6.60991262253608</v>
      </c>
      <c r="AF858" s="3">
        <v>0</v>
      </c>
      <c r="AG858" s="3">
        <v>-8.8399575850466992</v>
      </c>
      <c r="AH858" s="2">
        <v>10000000</v>
      </c>
      <c r="AI858" s="3">
        <v>0</v>
      </c>
      <c r="AJ858" s="3">
        <v>0</v>
      </c>
      <c r="AL858">
        <f t="shared" si="13"/>
        <v>1</v>
      </c>
    </row>
    <row r="859" spans="1:38" ht="14.45" hidden="1" customHeight="1" x14ac:dyDescent="0.25">
      <c r="A859">
        <v>24776</v>
      </c>
      <c r="B859" s="1">
        <v>45838</v>
      </c>
      <c r="C859">
        <v>1</v>
      </c>
      <c r="D859" s="16" t="s">
        <v>904</v>
      </c>
      <c r="E859" t="s">
        <v>71</v>
      </c>
      <c r="F859" s="6">
        <v>1928</v>
      </c>
      <c r="G859" s="6">
        <v>3</v>
      </c>
      <c r="H859" s="6">
        <v>2</v>
      </c>
      <c r="I859" s="2">
        <v>6232085</v>
      </c>
      <c r="J859" s="2">
        <v>0</v>
      </c>
      <c r="K859" s="2">
        <v>10281378</v>
      </c>
      <c r="L859" s="2">
        <v>176025</v>
      </c>
      <c r="M859" s="2">
        <v>7657576</v>
      </c>
      <c r="N859" s="2">
        <v>7657576</v>
      </c>
      <c r="O859" s="2">
        <v>0</v>
      </c>
      <c r="P859" s="2">
        <v>2602918</v>
      </c>
      <c r="Q859" s="5">
        <v>0.25319999999999998</v>
      </c>
      <c r="R859" t="s">
        <v>42</v>
      </c>
      <c r="S859" s="3">
        <v>3.42415189870463</v>
      </c>
      <c r="T859" s="3">
        <v>6.1194131759380896</v>
      </c>
      <c r="U859" s="3">
        <v>0.58619761550542604</v>
      </c>
      <c r="V859" s="3">
        <v>1.6689599066765</v>
      </c>
      <c r="W859" s="3">
        <v>0.53908122241593304</v>
      </c>
      <c r="X859" s="3">
        <v>2.2603831622964101</v>
      </c>
      <c r="Y859" s="3">
        <v>3.9959384045137001</v>
      </c>
      <c r="Z859" s="3">
        <v>1.04909182694192</v>
      </c>
      <c r="AA859" s="3">
        <v>0</v>
      </c>
      <c r="AB859" s="3">
        <v>0</v>
      </c>
      <c r="AC859" s="3">
        <v>39.459516029855102</v>
      </c>
      <c r="AD859" s="3">
        <v>0</v>
      </c>
      <c r="AE859" s="3">
        <v>0</v>
      </c>
      <c r="AF859" s="3">
        <v>0</v>
      </c>
      <c r="AG859" s="3">
        <v>0</v>
      </c>
      <c r="AH859" s="2">
        <v>350000</v>
      </c>
      <c r="AI859" s="3">
        <v>0.768368423438618</v>
      </c>
      <c r="AJ859" s="3">
        <v>0.768368423438618</v>
      </c>
      <c r="AL859">
        <f t="shared" si="13"/>
        <v>1</v>
      </c>
    </row>
    <row r="860" spans="1:38" ht="14.45" hidden="1" customHeight="1" x14ac:dyDescent="0.25">
      <c r="A860">
        <v>4684</v>
      </c>
      <c r="B860" s="1">
        <v>45838</v>
      </c>
      <c r="C860">
        <v>1</v>
      </c>
      <c r="D860" s="16" t="s">
        <v>905</v>
      </c>
      <c r="E860" t="s">
        <v>55</v>
      </c>
      <c r="F860" s="6">
        <v>6674</v>
      </c>
      <c r="G860" s="6">
        <v>28</v>
      </c>
      <c r="H860" s="6">
        <v>4</v>
      </c>
      <c r="I860" s="2">
        <v>53995333</v>
      </c>
      <c r="J860" s="2">
        <v>0</v>
      </c>
      <c r="K860" s="2">
        <v>97379602</v>
      </c>
      <c r="L860" s="2">
        <v>162501</v>
      </c>
      <c r="M860" s="2">
        <v>88110943</v>
      </c>
      <c r="N860" s="2">
        <v>85733579</v>
      </c>
      <c r="O860" s="2">
        <v>2377364</v>
      </c>
      <c r="P860" s="2">
        <v>11356831</v>
      </c>
      <c r="Q860" s="5">
        <v>0.1166</v>
      </c>
      <c r="R860" t="s">
        <v>42</v>
      </c>
      <c r="S860" s="3">
        <v>0.33374751315989198</v>
      </c>
      <c r="T860" s="3">
        <v>2.9793036122698502</v>
      </c>
      <c r="U860" s="3">
        <v>0.86228511937389596</v>
      </c>
      <c r="V860" s="3">
        <v>0.81493524634805004</v>
      </c>
      <c r="W860" s="3">
        <v>0.418063909338239</v>
      </c>
      <c r="X860" s="3">
        <v>0.69927895434962895</v>
      </c>
      <c r="Y860" s="3">
        <v>3.8745579642771801</v>
      </c>
      <c r="Z860" s="3">
        <v>0.84799183856834703</v>
      </c>
      <c r="AA860" s="3">
        <v>0</v>
      </c>
      <c r="AB860" s="3">
        <v>0</v>
      </c>
      <c r="AC860" s="3">
        <v>18.410688308214699</v>
      </c>
      <c r="AD860" s="3">
        <v>-32.030176375786503</v>
      </c>
      <c r="AE860" s="3">
        <v>2.44133673908423</v>
      </c>
      <c r="AF860" s="3">
        <v>0</v>
      </c>
      <c r="AG860" s="3">
        <v>0</v>
      </c>
      <c r="AH860" s="2">
        <v>5000000</v>
      </c>
      <c r="AI860" s="3">
        <v>0</v>
      </c>
      <c r="AJ860" s="3">
        <v>0</v>
      </c>
      <c r="AL860">
        <f t="shared" si="13"/>
        <v>1</v>
      </c>
    </row>
    <row r="861" spans="1:38" ht="14.45" customHeight="1" x14ac:dyDescent="0.25">
      <c r="A861">
        <v>67473</v>
      </c>
      <c r="B861" s="1">
        <v>45838</v>
      </c>
      <c r="C861">
        <v>2</v>
      </c>
      <c r="D861" s="16" t="s">
        <v>906</v>
      </c>
      <c r="E861" t="s">
        <v>55</v>
      </c>
      <c r="F861" s="6">
        <v>1410</v>
      </c>
      <c r="G861" s="6">
        <v>5</v>
      </c>
      <c r="H861" s="6">
        <v>1</v>
      </c>
      <c r="I861" s="2">
        <v>11545008</v>
      </c>
      <c r="J861" s="2">
        <v>0</v>
      </c>
      <c r="K861" s="2">
        <v>24938633</v>
      </c>
      <c r="L861" s="2">
        <v>103774</v>
      </c>
      <c r="M861" s="2">
        <v>22050311</v>
      </c>
      <c r="N861" s="2">
        <v>20618349</v>
      </c>
      <c r="O861" s="2">
        <v>1431962</v>
      </c>
      <c r="P861" s="2">
        <v>2737277</v>
      </c>
      <c r="Q861" s="5">
        <v>0.10970000000000001</v>
      </c>
      <c r="R861" t="s">
        <v>42</v>
      </c>
      <c r="S861" s="3">
        <v>0.83223487029140697</v>
      </c>
      <c r="T861" s="3">
        <v>3.21962314454044</v>
      </c>
      <c r="U861" s="3">
        <v>0.78292682926829305</v>
      </c>
      <c r="V861" s="3">
        <v>0.34821976736611998</v>
      </c>
      <c r="W861" s="3">
        <v>0</v>
      </c>
      <c r="X861" s="3">
        <v>0.26098725960172597</v>
      </c>
      <c r="Y861" s="3">
        <v>1.46868585093872</v>
      </c>
      <c r="Z861" s="3">
        <v>1.6183966766973201E-2</v>
      </c>
      <c r="AA861" s="3">
        <v>0</v>
      </c>
      <c r="AB861" s="3">
        <v>0</v>
      </c>
      <c r="AC861" s="3">
        <v>37.8729419531536</v>
      </c>
      <c r="AD861" s="3">
        <v>0</v>
      </c>
      <c r="AE861" s="3">
        <v>5.7419426317392803</v>
      </c>
      <c r="AF861" s="3">
        <v>0</v>
      </c>
      <c r="AG861" s="3">
        <v>0</v>
      </c>
      <c r="AH861" s="2">
        <v>400000</v>
      </c>
      <c r="AI861" s="3">
        <v>0</v>
      </c>
      <c r="AJ861" s="3">
        <v>0</v>
      </c>
      <c r="AL861">
        <f t="shared" si="13"/>
        <v>1</v>
      </c>
    </row>
    <row r="862" spans="1:38" ht="14.45" hidden="1" customHeight="1" x14ac:dyDescent="0.25">
      <c r="A862">
        <v>3006</v>
      </c>
      <c r="B862" s="1">
        <v>45838</v>
      </c>
      <c r="C862">
        <v>1</v>
      </c>
      <c r="D862" s="16" t="s">
        <v>907</v>
      </c>
      <c r="E862" t="s">
        <v>95</v>
      </c>
      <c r="F862" s="6">
        <v>263</v>
      </c>
      <c r="G862" s="6">
        <v>1</v>
      </c>
      <c r="H862" s="6">
        <v>1</v>
      </c>
      <c r="I862" s="2">
        <v>978261</v>
      </c>
      <c r="J862" s="2">
        <v>0</v>
      </c>
      <c r="K862" s="2">
        <v>1349914</v>
      </c>
      <c r="L862" s="2">
        <v>1387</v>
      </c>
      <c r="M862" s="2">
        <v>1096473</v>
      </c>
      <c r="N862" s="2">
        <v>1096473</v>
      </c>
      <c r="O862" s="2">
        <v>0</v>
      </c>
      <c r="P862" s="2">
        <v>250132</v>
      </c>
      <c r="Q862" s="5">
        <v>0.18529999999999999</v>
      </c>
      <c r="R862" t="s">
        <v>42</v>
      </c>
      <c r="S862" s="3">
        <v>0.20549457224682499</v>
      </c>
      <c r="T862" s="3">
        <v>3.9286947168486299</v>
      </c>
      <c r="U862" s="3">
        <v>0.92736511185845905</v>
      </c>
      <c r="V862" s="3">
        <v>0</v>
      </c>
      <c r="W862" s="3">
        <v>0</v>
      </c>
      <c r="X862" s="3">
        <v>0.64757769143408594</v>
      </c>
      <c r="Y862" s="3">
        <v>0</v>
      </c>
      <c r="Z862" s="3">
        <v>0.51372875121935602</v>
      </c>
      <c r="AA862" s="3">
        <v>0</v>
      </c>
      <c r="AB862" s="3">
        <v>0</v>
      </c>
      <c r="AC862" s="3">
        <v>26.928382104341502</v>
      </c>
      <c r="AD862" s="3">
        <v>0</v>
      </c>
      <c r="AE862" s="3">
        <v>0</v>
      </c>
      <c r="AF862" s="3">
        <v>0</v>
      </c>
      <c r="AG862" s="3">
        <v>0</v>
      </c>
      <c r="AH862" s="2">
        <v>100000</v>
      </c>
      <c r="AI862" s="3">
        <v>0</v>
      </c>
      <c r="AJ862" s="3">
        <v>0</v>
      </c>
      <c r="AL862">
        <f t="shared" si="13"/>
        <v>1</v>
      </c>
    </row>
    <row r="863" spans="1:38" ht="14.45" hidden="1" customHeight="1" x14ac:dyDescent="0.25">
      <c r="A863">
        <v>7504</v>
      </c>
      <c r="B863" s="1">
        <v>45838</v>
      </c>
      <c r="C863">
        <v>1</v>
      </c>
      <c r="D863" s="16" t="s">
        <v>908</v>
      </c>
      <c r="E863" t="s">
        <v>43</v>
      </c>
      <c r="F863" s="6">
        <v>483</v>
      </c>
      <c r="G863" s="6">
        <v>2</v>
      </c>
      <c r="H863" s="6">
        <v>1</v>
      </c>
      <c r="I863" s="2">
        <v>703073</v>
      </c>
      <c r="J863" s="2">
        <v>145471</v>
      </c>
      <c r="K863" s="2">
        <v>7603949</v>
      </c>
      <c r="L863" s="2">
        <v>54267</v>
      </c>
      <c r="M863" s="2">
        <v>6671384</v>
      </c>
      <c r="N863" s="2">
        <v>6670440</v>
      </c>
      <c r="O863" s="2">
        <v>944</v>
      </c>
      <c r="P863" s="2">
        <v>923480</v>
      </c>
      <c r="Q863" s="5">
        <v>0.12139999999999999</v>
      </c>
      <c r="R863" t="s">
        <v>42</v>
      </c>
      <c r="S863" s="3">
        <v>1.4273372953974299</v>
      </c>
      <c r="T863" s="3">
        <v>2.9832130646852</v>
      </c>
      <c r="U863" s="3">
        <v>0.78105343850234998</v>
      </c>
      <c r="V863" s="3">
        <v>5.2855108928944796</v>
      </c>
      <c r="W863" s="3">
        <v>2.17388521533326</v>
      </c>
      <c r="X863" s="3">
        <v>23.4098023960528</v>
      </c>
      <c r="Y863" s="3">
        <v>4.0240178455407802</v>
      </c>
      <c r="Z863" s="3">
        <v>1.2399835405206401</v>
      </c>
      <c r="AA863" s="3">
        <v>15.7524797505089</v>
      </c>
      <c r="AB863" s="3">
        <v>15.7524797505089</v>
      </c>
      <c r="AC863" s="3">
        <v>24.6343972059781</v>
      </c>
      <c r="AD863" s="3">
        <v>0</v>
      </c>
      <c r="AE863" s="3">
        <v>1.24146019390714E-2</v>
      </c>
      <c r="AF863" s="3">
        <v>0</v>
      </c>
      <c r="AG863" s="3">
        <v>-29.750184086282299</v>
      </c>
      <c r="AH863" s="2">
        <v>100000</v>
      </c>
      <c r="AI863" s="3">
        <v>0</v>
      </c>
      <c r="AJ863" s="3">
        <v>0</v>
      </c>
      <c r="AL863">
        <f t="shared" si="13"/>
        <v>1</v>
      </c>
    </row>
    <row r="864" spans="1:38" ht="14.45" hidden="1" customHeight="1" x14ac:dyDescent="0.25">
      <c r="A864">
        <v>17396</v>
      </c>
      <c r="B864" s="1">
        <v>45838</v>
      </c>
      <c r="C864">
        <v>1</v>
      </c>
      <c r="D864" s="16" t="s">
        <v>909</v>
      </c>
      <c r="E864" t="s">
        <v>80</v>
      </c>
      <c r="F864" s="6">
        <v>1370</v>
      </c>
      <c r="G864" s="6">
        <v>0</v>
      </c>
      <c r="H864" s="6">
        <v>5</v>
      </c>
      <c r="I864" s="2">
        <v>1981898</v>
      </c>
      <c r="J864" s="2">
        <v>0</v>
      </c>
      <c r="K864" s="2">
        <v>3262688</v>
      </c>
      <c r="L864" s="2">
        <v>384</v>
      </c>
      <c r="M864" s="2">
        <v>2918930</v>
      </c>
      <c r="N864" s="2">
        <v>2918930</v>
      </c>
      <c r="O864" s="2">
        <v>0</v>
      </c>
      <c r="P864" s="2">
        <v>333762</v>
      </c>
      <c r="Q864" s="5">
        <v>0.1023</v>
      </c>
      <c r="R864" t="s">
        <v>42</v>
      </c>
      <c r="S864" s="3">
        <v>2.3538873468747199E-2</v>
      </c>
      <c r="T864" s="3">
        <v>5.93173481497465</v>
      </c>
      <c r="U864" s="3">
        <v>0.88375596709212201</v>
      </c>
      <c r="V864" s="3">
        <v>3.0091861437874199</v>
      </c>
      <c r="W864" s="3">
        <v>2.0794208380047801</v>
      </c>
      <c r="X864" s="3">
        <v>2.4841338958917198</v>
      </c>
      <c r="Y864" s="3">
        <v>17.868720825019</v>
      </c>
      <c r="Z864" s="3">
        <v>16.042269641241401</v>
      </c>
      <c r="AA864" s="3">
        <v>0</v>
      </c>
      <c r="AB864" s="3">
        <v>0</v>
      </c>
      <c r="AC864" s="3">
        <v>34.244371512078402</v>
      </c>
      <c r="AD864" s="3">
        <v>0</v>
      </c>
      <c r="AE864" s="3">
        <v>0</v>
      </c>
      <c r="AF864" s="3">
        <v>0</v>
      </c>
      <c r="AG864" s="3">
        <v>0</v>
      </c>
      <c r="AH864" s="2">
        <v>0</v>
      </c>
      <c r="AI864" s="3">
        <v>0</v>
      </c>
      <c r="AJ864" s="3">
        <v>0</v>
      </c>
      <c r="AL864">
        <f t="shared" si="13"/>
        <v>1</v>
      </c>
    </row>
    <row r="865" spans="1:38" ht="14.45" hidden="1" customHeight="1" x14ac:dyDescent="0.25">
      <c r="A865">
        <v>17250</v>
      </c>
      <c r="B865" s="1">
        <v>45838</v>
      </c>
      <c r="C865">
        <v>1</v>
      </c>
      <c r="D865" s="16" t="s">
        <v>910</v>
      </c>
      <c r="E865" t="s">
        <v>182</v>
      </c>
      <c r="F865" s="6">
        <v>697</v>
      </c>
      <c r="G865" s="6">
        <v>2</v>
      </c>
      <c r="H865" s="6">
        <v>0</v>
      </c>
      <c r="I865" s="2">
        <v>2834534</v>
      </c>
      <c r="J865" s="2">
        <v>22000</v>
      </c>
      <c r="K865" s="2">
        <v>4802160</v>
      </c>
      <c r="L865" s="2">
        <v>-28563</v>
      </c>
      <c r="M865" s="2">
        <v>4412245</v>
      </c>
      <c r="N865" s="2">
        <v>4412245</v>
      </c>
      <c r="O865" s="2">
        <v>0</v>
      </c>
      <c r="P865" s="2">
        <v>379136</v>
      </c>
      <c r="Q865" s="5">
        <v>7.9000000000000001E-2</v>
      </c>
      <c r="R865" t="s">
        <v>42</v>
      </c>
      <c r="S865" s="3">
        <v>-1.1895896846419101</v>
      </c>
      <c r="T865" s="3">
        <v>3.6281589951188602</v>
      </c>
      <c r="U865" s="3">
        <v>1.1771200170746099</v>
      </c>
      <c r="V865" s="3">
        <v>3.3238973319776699</v>
      </c>
      <c r="W865" s="3">
        <v>2.56924065825282</v>
      </c>
      <c r="X865" s="3">
        <v>0.89993628582334895</v>
      </c>
      <c r="Y865" s="3">
        <v>24.850449442944001</v>
      </c>
      <c r="Z865" s="3">
        <v>0.30015614449696199</v>
      </c>
      <c r="AA865" s="3">
        <v>0</v>
      </c>
      <c r="AB865" s="3">
        <v>5.8026671168129598</v>
      </c>
      <c r="AC865" s="3">
        <v>36.715207323371203</v>
      </c>
      <c r="AD865" s="3">
        <v>0</v>
      </c>
      <c r="AE865" s="3">
        <v>0</v>
      </c>
      <c r="AF865" s="3">
        <v>0</v>
      </c>
      <c r="AG865" s="3">
        <v>0</v>
      </c>
      <c r="AH865" s="2">
        <v>100000</v>
      </c>
      <c r="AI865" s="3">
        <v>0</v>
      </c>
      <c r="AJ865" s="3">
        <v>0</v>
      </c>
      <c r="AL865">
        <f t="shared" si="13"/>
        <v>0</v>
      </c>
    </row>
    <row r="866" spans="1:38" ht="14.45" customHeight="1" x14ac:dyDescent="0.25">
      <c r="A866">
        <v>67342</v>
      </c>
      <c r="B866" s="1">
        <v>45838</v>
      </c>
      <c r="C866">
        <v>2</v>
      </c>
      <c r="D866" s="16" t="s">
        <v>911</v>
      </c>
      <c r="E866" t="s">
        <v>73</v>
      </c>
      <c r="F866" s="6">
        <v>5286</v>
      </c>
      <c r="G866" s="6">
        <v>23</v>
      </c>
      <c r="H866" s="6">
        <v>0</v>
      </c>
      <c r="I866" s="2">
        <v>70749021</v>
      </c>
      <c r="J866" s="2">
        <v>0</v>
      </c>
      <c r="K866" s="2">
        <v>98330459</v>
      </c>
      <c r="L866" s="2">
        <v>631588</v>
      </c>
      <c r="M866" s="2">
        <v>85029015</v>
      </c>
      <c r="N866" s="2">
        <v>80637502</v>
      </c>
      <c r="O866" s="2">
        <v>4391513</v>
      </c>
      <c r="P866" s="2">
        <v>12742234</v>
      </c>
      <c r="Q866" s="5">
        <v>0.1295</v>
      </c>
      <c r="R866" t="s">
        <v>42</v>
      </c>
      <c r="S866" s="3">
        <v>1.2846233129044999</v>
      </c>
      <c r="T866" s="3">
        <v>4.0318249709380503</v>
      </c>
      <c r="U866" s="3">
        <v>0.75467984549081601</v>
      </c>
      <c r="V866" s="3">
        <v>1.57465500476678</v>
      </c>
      <c r="W866" s="3">
        <v>0.40169177747349999</v>
      </c>
      <c r="X866" s="3">
        <v>0.88717976747692395</v>
      </c>
      <c r="Y866" s="3">
        <v>8.7429959299130804</v>
      </c>
      <c r="Z866" s="3">
        <v>1.9642866392188401</v>
      </c>
      <c r="AA866" s="3">
        <v>0</v>
      </c>
      <c r="AB866" s="3">
        <v>0</v>
      </c>
      <c r="AC866" s="3">
        <v>13.4878654436058</v>
      </c>
      <c r="AD866" s="3">
        <v>-3.5598153353642701</v>
      </c>
      <c r="AE866" s="3">
        <v>4.4660759694002801</v>
      </c>
      <c r="AF866" s="3">
        <v>0</v>
      </c>
      <c r="AG866" s="3">
        <v>0</v>
      </c>
      <c r="AH866" s="2">
        <v>38050500</v>
      </c>
      <c r="AI866" s="3">
        <v>0</v>
      </c>
      <c r="AJ866" s="3">
        <v>0</v>
      </c>
      <c r="AL866">
        <f t="shared" si="13"/>
        <v>1</v>
      </c>
    </row>
    <row r="867" spans="1:38" ht="14.45" customHeight="1" x14ac:dyDescent="0.25">
      <c r="A867">
        <v>62976</v>
      </c>
      <c r="B867" s="1">
        <v>45838</v>
      </c>
      <c r="C867">
        <v>2</v>
      </c>
      <c r="D867" s="16" t="s">
        <v>912</v>
      </c>
      <c r="E867" t="s">
        <v>125</v>
      </c>
      <c r="F867" s="6">
        <v>7820</v>
      </c>
      <c r="G867" s="6">
        <v>23</v>
      </c>
      <c r="H867" s="6">
        <v>2</v>
      </c>
      <c r="I867" s="2">
        <v>48729564</v>
      </c>
      <c r="J867" s="2">
        <v>541182</v>
      </c>
      <c r="K867" s="2">
        <v>128158921</v>
      </c>
      <c r="L867" s="2">
        <v>486280</v>
      </c>
      <c r="M867" s="2">
        <v>113426426</v>
      </c>
      <c r="N867" s="2">
        <v>110078561</v>
      </c>
      <c r="O867" s="2">
        <v>3347865</v>
      </c>
      <c r="P867" s="2">
        <v>13828999</v>
      </c>
      <c r="Q867" s="5">
        <v>0.1079</v>
      </c>
      <c r="R867" t="s">
        <v>42</v>
      </c>
      <c r="S867" s="3">
        <v>0.75887030915311804</v>
      </c>
      <c r="T867" s="3">
        <v>3.2305733909854002</v>
      </c>
      <c r="U867" s="3">
        <v>0.79311716254514097</v>
      </c>
      <c r="V867" s="3">
        <v>1.0335737869520001</v>
      </c>
      <c r="W867" s="3">
        <v>0.46139957254696601</v>
      </c>
      <c r="X867" s="3">
        <v>0.65164752961877503</v>
      </c>
      <c r="Y867" s="3">
        <v>3.64202788647248</v>
      </c>
      <c r="Z867" s="3">
        <v>1.0494830464591101</v>
      </c>
      <c r="AA867" s="3">
        <v>3.3445298535345902</v>
      </c>
      <c r="AB867" s="3">
        <v>3.9133851987406998</v>
      </c>
      <c r="AC867" s="3">
        <v>32.215644200063103</v>
      </c>
      <c r="AD867" s="3">
        <v>0</v>
      </c>
      <c r="AE867" s="3">
        <v>2.6122762066637599</v>
      </c>
      <c r="AF867" s="3">
        <v>0</v>
      </c>
      <c r="AG867" s="3">
        <v>-1.4291128374512101</v>
      </c>
      <c r="AH867" s="2">
        <v>15000000</v>
      </c>
      <c r="AI867" s="3">
        <v>0.86219544885352895</v>
      </c>
      <c r="AJ867" s="3">
        <v>0.86219544885352895</v>
      </c>
      <c r="AL867">
        <f t="shared" si="13"/>
        <v>1</v>
      </c>
    </row>
    <row r="868" spans="1:38" ht="14.45" hidden="1" customHeight="1" x14ac:dyDescent="0.25">
      <c r="A868">
        <v>3544</v>
      </c>
      <c r="B868" s="1">
        <v>45838</v>
      </c>
      <c r="C868">
        <v>1</v>
      </c>
      <c r="D868" s="16" t="s">
        <v>913</v>
      </c>
      <c r="E868" t="s">
        <v>77</v>
      </c>
      <c r="F868" s="6">
        <v>1167</v>
      </c>
      <c r="G868" s="6">
        <v>2</v>
      </c>
      <c r="H868" s="6">
        <v>1</v>
      </c>
      <c r="I868" s="2">
        <v>3504937</v>
      </c>
      <c r="J868" s="2">
        <v>0</v>
      </c>
      <c r="K868" s="2">
        <v>14256682</v>
      </c>
      <c r="L868" s="2">
        <v>29674</v>
      </c>
      <c r="M868" s="2">
        <v>11965960</v>
      </c>
      <c r="N868" s="2">
        <v>11965960</v>
      </c>
      <c r="O868" s="2">
        <v>0</v>
      </c>
      <c r="P868" s="2">
        <v>2351553</v>
      </c>
      <c r="Q868" s="5">
        <v>0.16489999999999999</v>
      </c>
      <c r="R868" t="s">
        <v>42</v>
      </c>
      <c r="S868" s="3">
        <v>0.416281993243589</v>
      </c>
      <c r="T868" s="3">
        <v>3.5264165953901498</v>
      </c>
      <c r="U868" s="3">
        <v>0.73181674676395303</v>
      </c>
      <c r="V868" s="3">
        <v>0</v>
      </c>
      <c r="W868" s="3">
        <v>0</v>
      </c>
      <c r="X868" s="3">
        <v>0.93425359714026202</v>
      </c>
      <c r="Y868" s="3">
        <v>0</v>
      </c>
      <c r="Z868" s="3">
        <v>1.09200175373466</v>
      </c>
      <c r="AA868" s="3">
        <v>0</v>
      </c>
      <c r="AB868" s="3">
        <v>0</v>
      </c>
      <c r="AC868" s="3">
        <v>52.110070211287599</v>
      </c>
      <c r="AD868" s="3">
        <v>0</v>
      </c>
      <c r="AE868" s="3">
        <v>0</v>
      </c>
      <c r="AF868" s="3">
        <v>0</v>
      </c>
      <c r="AG868" s="3">
        <v>0</v>
      </c>
      <c r="AH868" s="2">
        <v>0</v>
      </c>
      <c r="AI868" s="3">
        <v>0</v>
      </c>
      <c r="AJ868" s="3">
        <v>0</v>
      </c>
      <c r="AL868">
        <f t="shared" si="13"/>
        <v>1</v>
      </c>
    </row>
    <row r="869" spans="1:38" ht="14.45" hidden="1" customHeight="1" x14ac:dyDescent="0.25">
      <c r="A869">
        <v>3683</v>
      </c>
      <c r="B869" s="1">
        <v>45838</v>
      </c>
      <c r="C869">
        <v>1</v>
      </c>
      <c r="D869" s="16" t="s">
        <v>914</v>
      </c>
      <c r="E869" t="s">
        <v>77</v>
      </c>
      <c r="F869" s="6">
        <v>1418</v>
      </c>
      <c r="G869" s="6">
        <v>1</v>
      </c>
      <c r="H869" s="6">
        <v>1</v>
      </c>
      <c r="I869" s="2">
        <v>4659437</v>
      </c>
      <c r="J869" s="2">
        <v>0</v>
      </c>
      <c r="K869" s="2">
        <v>12596435</v>
      </c>
      <c r="L869" s="2">
        <v>54316</v>
      </c>
      <c r="M869" s="2">
        <v>9584512</v>
      </c>
      <c r="N869" s="2">
        <v>9584512</v>
      </c>
      <c r="O869" s="2">
        <v>0</v>
      </c>
      <c r="P869" s="2">
        <v>2960136</v>
      </c>
      <c r="Q869" s="5">
        <v>0.23480000000000001</v>
      </c>
      <c r="R869" t="s">
        <v>42</v>
      </c>
      <c r="S869" s="3">
        <v>0.86240273537711298</v>
      </c>
      <c r="T869" s="3">
        <v>3.4571845129197301</v>
      </c>
      <c r="U869" s="3">
        <v>0.56791013314112404</v>
      </c>
      <c r="V869" s="3">
        <v>3.5347618177904301</v>
      </c>
      <c r="W869" s="3">
        <v>1.69662128707825</v>
      </c>
      <c r="X869" s="3">
        <v>2.3276631919264101</v>
      </c>
      <c r="Y869" s="3">
        <v>5.5639335489991</v>
      </c>
      <c r="Z869" s="3">
        <v>0.91228916509241498</v>
      </c>
      <c r="AA869" s="3">
        <v>0</v>
      </c>
      <c r="AB869" s="3">
        <v>0</v>
      </c>
      <c r="AC869" s="3">
        <v>14.638197235964</v>
      </c>
      <c r="AD869" s="3">
        <v>0</v>
      </c>
      <c r="AE869" s="3">
        <v>0</v>
      </c>
      <c r="AF869" s="3">
        <v>0</v>
      </c>
      <c r="AG869" s="3">
        <v>-0.53000943199907002</v>
      </c>
      <c r="AH869" s="2">
        <v>670000</v>
      </c>
      <c r="AI869" s="3">
        <v>0</v>
      </c>
      <c r="AJ869" s="3">
        <v>0</v>
      </c>
      <c r="AL869">
        <f t="shared" si="13"/>
        <v>1</v>
      </c>
    </row>
    <row r="870" spans="1:38" ht="14.45" customHeight="1" x14ac:dyDescent="0.25">
      <c r="A870">
        <v>65728</v>
      </c>
      <c r="B870" s="1">
        <v>45838</v>
      </c>
      <c r="C870">
        <v>2</v>
      </c>
      <c r="D870" s="16" t="s">
        <v>915</v>
      </c>
      <c r="E870" t="s">
        <v>77</v>
      </c>
      <c r="F870" s="6">
        <v>69378</v>
      </c>
      <c r="G870" s="6">
        <v>72</v>
      </c>
      <c r="H870" s="6">
        <v>1</v>
      </c>
      <c r="I870" s="2">
        <v>437706932</v>
      </c>
      <c r="J870" s="2">
        <v>0</v>
      </c>
      <c r="K870" s="2">
        <v>2566909490</v>
      </c>
      <c r="L870" s="2">
        <v>6149862</v>
      </c>
      <c r="M870" s="2">
        <v>2348457412</v>
      </c>
      <c r="N870" s="2">
        <v>2134119555</v>
      </c>
      <c r="O870" s="2">
        <v>214337857</v>
      </c>
      <c r="P870" s="2">
        <v>218749636</v>
      </c>
      <c r="Q870" s="5">
        <v>8.5199999999999998E-2</v>
      </c>
      <c r="R870" t="s">
        <v>42</v>
      </c>
      <c r="S870" s="3">
        <v>0.47916469388252603</v>
      </c>
      <c r="T870" s="3">
        <v>0.93181555848313102</v>
      </c>
      <c r="U870" s="3">
        <v>0.51965665818037599</v>
      </c>
      <c r="V870" s="3">
        <v>0.172432498738677</v>
      </c>
      <c r="W870" s="3">
        <v>7.6878608813076801E-2</v>
      </c>
      <c r="X870" s="3">
        <v>0.15992435778924299</v>
      </c>
      <c r="Y870" s="3">
        <v>0.34502868841345202</v>
      </c>
      <c r="Z870" s="3">
        <v>1.92224319861268E-2</v>
      </c>
      <c r="AA870" s="3">
        <v>0</v>
      </c>
      <c r="AB870" s="3">
        <v>0</v>
      </c>
      <c r="AC870" s="3">
        <v>38.131919719537898</v>
      </c>
      <c r="AD870" s="3">
        <v>0</v>
      </c>
      <c r="AE870" s="3">
        <v>8.3500356298110106</v>
      </c>
      <c r="AF870" s="3">
        <v>0</v>
      </c>
      <c r="AG870" s="3">
        <v>-0.74068603250155796</v>
      </c>
      <c r="AH870" s="2">
        <v>54360000</v>
      </c>
      <c r="AI870" s="3">
        <v>0</v>
      </c>
      <c r="AJ870" s="3">
        <v>0</v>
      </c>
      <c r="AL870">
        <f t="shared" si="13"/>
        <v>1</v>
      </c>
    </row>
    <row r="871" spans="1:38" ht="14.45" customHeight="1" x14ac:dyDescent="0.25">
      <c r="A871">
        <v>68254</v>
      </c>
      <c r="B871" s="1">
        <v>45838</v>
      </c>
      <c r="C871">
        <v>2</v>
      </c>
      <c r="D871" s="16" t="s">
        <v>916</v>
      </c>
      <c r="E871" t="s">
        <v>194</v>
      </c>
      <c r="F871" s="6">
        <v>3386</v>
      </c>
      <c r="G871" s="6">
        <v>12</v>
      </c>
      <c r="H871" s="6">
        <v>4</v>
      </c>
      <c r="I871" s="2">
        <v>25455458</v>
      </c>
      <c r="J871" s="2">
        <v>0</v>
      </c>
      <c r="K871" s="2">
        <v>39595107</v>
      </c>
      <c r="L871" s="2">
        <v>38612</v>
      </c>
      <c r="M871" s="2">
        <v>34274287</v>
      </c>
      <c r="N871" s="2">
        <v>33108919</v>
      </c>
      <c r="O871" s="2">
        <v>1165368</v>
      </c>
      <c r="P871" s="2">
        <v>5111622</v>
      </c>
      <c r="Q871" s="5">
        <v>0.12889999999999999</v>
      </c>
      <c r="R871" t="s">
        <v>42</v>
      </c>
      <c r="S871" s="3">
        <v>0.195034199554</v>
      </c>
      <c r="T871" s="3">
        <v>4.6936658107780804</v>
      </c>
      <c r="U871" s="3">
        <v>0.91730699071085797</v>
      </c>
      <c r="V871" s="3">
        <v>2.7480550536549</v>
      </c>
      <c r="W871" s="3">
        <v>1.8993883354996</v>
      </c>
      <c r="X871" s="3">
        <v>0.90653642924043998</v>
      </c>
      <c r="Y871" s="3">
        <v>13.6850886078822</v>
      </c>
      <c r="Z871" s="3">
        <v>1.84487428843526</v>
      </c>
      <c r="AA871" s="3">
        <v>0</v>
      </c>
      <c r="AB871" s="3">
        <v>0</v>
      </c>
      <c r="AC871" s="3">
        <v>20.290729357039002</v>
      </c>
      <c r="AD871" s="3">
        <v>0</v>
      </c>
      <c r="AE871" s="3">
        <v>2.9432121499254902</v>
      </c>
      <c r="AF871" s="3">
        <v>0</v>
      </c>
      <c r="AG871" s="3">
        <v>0</v>
      </c>
      <c r="AH871" s="2">
        <v>4000000</v>
      </c>
      <c r="AI871" s="3">
        <v>1.1155754474802699</v>
      </c>
      <c r="AJ871" s="3">
        <v>0.91477812717763596</v>
      </c>
      <c r="AL871">
        <f t="shared" si="13"/>
        <v>1</v>
      </c>
    </row>
    <row r="872" spans="1:38" ht="14.45" customHeight="1" x14ac:dyDescent="0.25">
      <c r="A872">
        <v>68257</v>
      </c>
      <c r="B872" s="1">
        <v>45838</v>
      </c>
      <c r="C872">
        <v>2</v>
      </c>
      <c r="D872" s="16" t="s">
        <v>917</v>
      </c>
      <c r="E872" t="s">
        <v>158</v>
      </c>
      <c r="F872" s="6">
        <v>19827</v>
      </c>
      <c r="G872" s="6">
        <v>84</v>
      </c>
      <c r="H872" s="6">
        <v>4</v>
      </c>
      <c r="I872" s="2">
        <v>205214684</v>
      </c>
      <c r="J872" s="2">
        <v>3708336</v>
      </c>
      <c r="K872" s="2">
        <v>249522296</v>
      </c>
      <c r="L872" s="2">
        <v>527890</v>
      </c>
      <c r="M872" s="2">
        <v>226542269</v>
      </c>
      <c r="N872" s="2">
        <v>205877157</v>
      </c>
      <c r="O872" s="2">
        <v>20665112</v>
      </c>
      <c r="P872" s="2">
        <v>20534844</v>
      </c>
      <c r="Q872" s="5">
        <v>8.2299999999999998E-2</v>
      </c>
      <c r="R872" t="s">
        <v>42</v>
      </c>
      <c r="S872" s="3">
        <v>0.42312050543170698</v>
      </c>
      <c r="T872" s="3">
        <v>3.8717173394396802</v>
      </c>
      <c r="U872" s="3">
        <v>0.81796479605919703</v>
      </c>
      <c r="V872" s="3">
        <v>4.1227580965892301</v>
      </c>
      <c r="W872" s="3">
        <v>1.9102034628282301</v>
      </c>
      <c r="X872" s="3">
        <v>0.46320759385814703</v>
      </c>
      <c r="Y872" s="3">
        <v>41.200726920545399</v>
      </c>
      <c r="Z872" s="3">
        <v>3.9345319594344099</v>
      </c>
      <c r="AA872" s="3">
        <v>18.058749314092701</v>
      </c>
      <c r="AB872" s="3">
        <v>18.058749314092701</v>
      </c>
      <c r="AC872" s="3">
        <v>7.2210785524352499</v>
      </c>
      <c r="AD872" s="3">
        <v>-0.16164719829378801</v>
      </c>
      <c r="AE872" s="3">
        <v>8.2818699295713394</v>
      </c>
      <c r="AF872" s="3">
        <v>0</v>
      </c>
      <c r="AG872" s="3">
        <v>0</v>
      </c>
      <c r="AH872" s="2">
        <v>55663589</v>
      </c>
      <c r="AI872" s="3">
        <v>9.73954318815375E-2</v>
      </c>
      <c r="AJ872" s="3">
        <v>0.60303842580932199</v>
      </c>
      <c r="AL872">
        <f t="shared" si="13"/>
        <v>1</v>
      </c>
    </row>
    <row r="873" spans="1:38" ht="14.45" hidden="1" customHeight="1" x14ac:dyDescent="0.25">
      <c r="A873">
        <v>6670</v>
      </c>
      <c r="B873" s="1">
        <v>45838</v>
      </c>
      <c r="C873">
        <v>1</v>
      </c>
      <c r="D873" s="16" t="s">
        <v>918</v>
      </c>
      <c r="E873" t="s">
        <v>47</v>
      </c>
      <c r="F873" s="6">
        <v>11019</v>
      </c>
      <c r="G873" s="6">
        <v>24</v>
      </c>
      <c r="H873" s="6">
        <v>3</v>
      </c>
      <c r="I873" s="2">
        <v>55309139</v>
      </c>
      <c r="J873" s="2">
        <v>234007</v>
      </c>
      <c r="K873" s="2">
        <v>101735566</v>
      </c>
      <c r="L873" s="2">
        <v>1524881</v>
      </c>
      <c r="M873" s="2">
        <v>92783738</v>
      </c>
      <c r="N873" s="2">
        <v>88593254</v>
      </c>
      <c r="O873" s="2">
        <v>4190484</v>
      </c>
      <c r="P873" s="2">
        <v>8648321</v>
      </c>
      <c r="Q873" s="5">
        <v>8.4900000000000003E-2</v>
      </c>
      <c r="R873" t="s">
        <v>42</v>
      </c>
      <c r="S873" s="3">
        <v>2.9977343419901001</v>
      </c>
      <c r="T873" s="3">
        <v>7.8002947366509003</v>
      </c>
      <c r="U873" s="3">
        <v>0.47194884282678101</v>
      </c>
      <c r="V873" s="3">
        <v>2.6137054854533202</v>
      </c>
      <c r="W873" s="3">
        <v>0.73699031908632695</v>
      </c>
      <c r="X873" s="3">
        <v>0.84361103505878099</v>
      </c>
      <c r="Y873" s="3">
        <v>16.715591384732399</v>
      </c>
      <c r="Z873" s="3">
        <v>1.5413280797509701</v>
      </c>
      <c r="AA873" s="3">
        <v>2.7029177108481499</v>
      </c>
      <c r="AB873" s="3">
        <v>2.7058084453618201</v>
      </c>
      <c r="AC873" s="3">
        <v>20.149059769323902</v>
      </c>
      <c r="AD873" s="3">
        <v>-8.1109500907748409</v>
      </c>
      <c r="AE873" s="3">
        <v>4.1189961040763299</v>
      </c>
      <c r="AF873" s="3">
        <v>0</v>
      </c>
      <c r="AG873" s="3">
        <v>0</v>
      </c>
      <c r="AH873" s="2">
        <v>6800000</v>
      </c>
      <c r="AI873" s="3">
        <v>7.6546649921990602</v>
      </c>
      <c r="AJ873" s="3">
        <v>7.6546649921990602</v>
      </c>
      <c r="AL873">
        <f t="shared" si="13"/>
        <v>1</v>
      </c>
    </row>
    <row r="874" spans="1:38" ht="14.45" customHeight="1" x14ac:dyDescent="0.25">
      <c r="A874">
        <v>68511</v>
      </c>
      <c r="B874" s="1">
        <v>45838</v>
      </c>
      <c r="C874">
        <v>2</v>
      </c>
      <c r="D874" s="16" t="s">
        <v>919</v>
      </c>
      <c r="E874" t="s">
        <v>77</v>
      </c>
      <c r="F874" s="6">
        <v>70328</v>
      </c>
      <c r="G874" s="6">
        <v>148</v>
      </c>
      <c r="H874" s="6">
        <v>10</v>
      </c>
      <c r="I874" s="2">
        <v>905900031</v>
      </c>
      <c r="J874" s="2">
        <v>0</v>
      </c>
      <c r="K874" s="2">
        <v>1057066653</v>
      </c>
      <c r="L874" s="2">
        <v>1178496</v>
      </c>
      <c r="M874" s="2">
        <v>889632025</v>
      </c>
      <c r="N874" s="2">
        <v>817504226</v>
      </c>
      <c r="O874" s="2">
        <v>72127799</v>
      </c>
      <c r="P874" s="2">
        <v>95052557</v>
      </c>
      <c r="Q874" s="5">
        <v>8.9899999999999994E-2</v>
      </c>
      <c r="R874" t="s">
        <v>42</v>
      </c>
      <c r="S874" s="3">
        <v>0.22297477583941899</v>
      </c>
      <c r="T874" s="3">
        <v>2.2234478718344399</v>
      </c>
      <c r="U874" s="3">
        <v>0.85164445108940301</v>
      </c>
      <c r="V874" s="3">
        <v>1.9601984095748399</v>
      </c>
      <c r="W874" s="3">
        <v>0.71986618576459704</v>
      </c>
      <c r="X874" s="3">
        <v>0.60784113164469</v>
      </c>
      <c r="Y874" s="3">
        <v>18.6817046910164</v>
      </c>
      <c r="Z874" s="3">
        <v>1.1923508801556999</v>
      </c>
      <c r="AA874" s="3">
        <v>0</v>
      </c>
      <c r="AB874" s="3">
        <v>0</v>
      </c>
      <c r="AC874" s="3">
        <v>4.4428328021430801</v>
      </c>
      <c r="AD874" s="3">
        <v>-1.9775648960185299</v>
      </c>
      <c r="AE874" s="3">
        <v>6.8233917696011197</v>
      </c>
      <c r="AF874" s="3">
        <v>6.3382947338137203</v>
      </c>
      <c r="AG874" s="3">
        <v>-1.55210553672954</v>
      </c>
      <c r="AH874" s="2">
        <v>188345743</v>
      </c>
      <c r="AI874" s="3">
        <v>0</v>
      </c>
      <c r="AJ874" s="3">
        <v>0</v>
      </c>
      <c r="AL874">
        <f t="shared" si="13"/>
        <v>1</v>
      </c>
    </row>
    <row r="875" spans="1:38" ht="14.45" customHeight="1" x14ac:dyDescent="0.25">
      <c r="A875">
        <v>66538</v>
      </c>
      <c r="B875" s="1">
        <v>45838</v>
      </c>
      <c r="C875">
        <v>2</v>
      </c>
      <c r="D875" s="16" t="s">
        <v>920</v>
      </c>
      <c r="E875" t="s">
        <v>53</v>
      </c>
      <c r="F875" s="6">
        <v>456712</v>
      </c>
      <c r="G875" s="6">
        <v>610</v>
      </c>
      <c r="H875" s="6">
        <v>5</v>
      </c>
      <c r="I875" s="2">
        <v>3577119006</v>
      </c>
      <c r="J875" s="2">
        <v>171991</v>
      </c>
      <c r="K875" s="2">
        <v>3901313496</v>
      </c>
      <c r="L875" s="2">
        <v>-13541310</v>
      </c>
      <c r="M875" s="2">
        <v>3354199738</v>
      </c>
      <c r="N875" s="2">
        <v>2999610671</v>
      </c>
      <c r="O875" s="2">
        <v>354589067</v>
      </c>
      <c r="P875" s="2">
        <v>308061003</v>
      </c>
      <c r="Q875" s="5">
        <v>7.85E-2</v>
      </c>
      <c r="R875" t="s">
        <v>42</v>
      </c>
      <c r="S875" s="3">
        <v>-0.69419235413323499</v>
      </c>
      <c r="T875" s="3">
        <v>4.0967971982736602</v>
      </c>
      <c r="U875" s="3">
        <v>0.75236257799313699</v>
      </c>
      <c r="V875" s="3">
        <v>3.6498081215920299</v>
      </c>
      <c r="W875" s="3">
        <v>1.81403123270873</v>
      </c>
      <c r="X875" s="3">
        <v>3.6336745236034802</v>
      </c>
      <c r="Y875" s="3">
        <v>42.380560580074501</v>
      </c>
      <c r="Z875" s="3">
        <v>16.736668224117899</v>
      </c>
      <c r="AA875" s="3">
        <v>5.58301759473269E-2</v>
      </c>
      <c r="AB875" s="3">
        <v>5.58301759473269E-2</v>
      </c>
      <c r="AC875" s="3">
        <v>2.56588121161335</v>
      </c>
      <c r="AD875" s="3">
        <v>-0.30900405787486201</v>
      </c>
      <c r="AE875" s="3">
        <v>9.0889662510730993</v>
      </c>
      <c r="AF875" s="3">
        <v>4.48566874155145</v>
      </c>
      <c r="AG875" s="3">
        <v>-0.65297554069185404</v>
      </c>
      <c r="AH875" s="2">
        <v>416045174</v>
      </c>
      <c r="AI875" s="3">
        <v>4.8678021086622199</v>
      </c>
      <c r="AJ875" s="3">
        <v>9.8158104094727001</v>
      </c>
      <c r="AL875">
        <f t="shared" si="13"/>
        <v>0</v>
      </c>
    </row>
    <row r="876" spans="1:38" ht="14.45" customHeight="1" x14ac:dyDescent="0.25">
      <c r="A876">
        <v>64199</v>
      </c>
      <c r="B876" s="1">
        <v>45838</v>
      </c>
      <c r="C876">
        <v>2</v>
      </c>
      <c r="D876" s="16" t="s">
        <v>921</v>
      </c>
      <c r="E876" t="s">
        <v>122</v>
      </c>
      <c r="F876" s="6">
        <v>9349</v>
      </c>
      <c r="G876" s="6">
        <v>15</v>
      </c>
      <c r="H876" s="6">
        <v>3</v>
      </c>
      <c r="I876" s="2">
        <v>117207300</v>
      </c>
      <c r="J876" s="2">
        <v>3111902</v>
      </c>
      <c r="K876" s="2">
        <v>177032721</v>
      </c>
      <c r="L876" s="2">
        <v>619747</v>
      </c>
      <c r="M876" s="2">
        <v>160735164</v>
      </c>
      <c r="N876" s="2">
        <v>154210376</v>
      </c>
      <c r="O876" s="2">
        <v>6524788</v>
      </c>
      <c r="P876" s="2">
        <v>16626577</v>
      </c>
      <c r="Q876" s="5">
        <v>9.4799999999999995E-2</v>
      </c>
      <c r="R876" t="s">
        <v>42</v>
      </c>
      <c r="S876" s="3">
        <v>0.70014966329303596</v>
      </c>
      <c r="T876" s="3">
        <v>2.5211294131326198</v>
      </c>
      <c r="U876" s="3">
        <v>0.76904104499603498</v>
      </c>
      <c r="V876" s="3">
        <v>0.139896576407783</v>
      </c>
      <c r="W876" s="3">
        <v>5.79486090030229E-2</v>
      </c>
      <c r="X876" s="3">
        <v>0.15297937927074501</v>
      </c>
      <c r="Y876" s="3">
        <v>0.98618615244737395</v>
      </c>
      <c r="Z876" s="3">
        <v>-5.3480641264885699E-2</v>
      </c>
      <c r="AA876" s="3">
        <v>17.167953451874101</v>
      </c>
      <c r="AB876" s="3">
        <v>18.716432131520499</v>
      </c>
      <c r="AC876" s="3">
        <v>18.418913077656399</v>
      </c>
      <c r="AD876" s="3">
        <v>-7.7982617829274199</v>
      </c>
      <c r="AE876" s="3">
        <v>3.6856395603838701</v>
      </c>
      <c r="AF876" s="3">
        <v>0</v>
      </c>
      <c r="AG876" s="3">
        <v>0</v>
      </c>
      <c r="AH876" s="2">
        <v>19022844</v>
      </c>
      <c r="AI876" s="3">
        <v>0.23896079150867899</v>
      </c>
      <c r="AJ876" s="3">
        <v>0.29134679976521899</v>
      </c>
      <c r="AL876">
        <f t="shared" si="13"/>
        <v>1</v>
      </c>
    </row>
    <row r="877" spans="1:38" ht="14.45" hidden="1" customHeight="1" x14ac:dyDescent="0.25">
      <c r="A877">
        <v>9292</v>
      </c>
      <c r="B877" s="1">
        <v>45838</v>
      </c>
      <c r="C877">
        <v>1</v>
      </c>
      <c r="D877" s="16" t="s">
        <v>922</v>
      </c>
      <c r="E877" t="s">
        <v>82</v>
      </c>
      <c r="F877" s="6">
        <v>33745</v>
      </c>
      <c r="G877" s="6">
        <v>90</v>
      </c>
      <c r="H877" s="6">
        <v>2</v>
      </c>
      <c r="I877" s="2">
        <v>468139580</v>
      </c>
      <c r="J877" s="2">
        <v>78290251</v>
      </c>
      <c r="K877" s="2">
        <v>689180373</v>
      </c>
      <c r="L877" s="2">
        <v>2747936</v>
      </c>
      <c r="M877" s="2">
        <v>575045661</v>
      </c>
      <c r="N877" s="2">
        <v>530432754</v>
      </c>
      <c r="O877" s="2">
        <v>44612907</v>
      </c>
      <c r="P877" s="2">
        <v>107351527</v>
      </c>
      <c r="Q877" s="5">
        <v>0.15579999999999999</v>
      </c>
      <c r="R877" t="s">
        <v>42</v>
      </c>
      <c r="S877" s="3">
        <v>0.797450452060393</v>
      </c>
      <c r="T877" s="3">
        <v>3.4856523692673398</v>
      </c>
      <c r="U877" s="3">
        <v>0.74529310026830597</v>
      </c>
      <c r="V877" s="3">
        <v>0.49651430883071201</v>
      </c>
      <c r="W877" s="3">
        <v>0.18205318166005099</v>
      </c>
      <c r="X877" s="3">
        <v>0.27972768292738698</v>
      </c>
      <c r="Y877" s="3">
        <v>2.1652044129749499</v>
      </c>
      <c r="Z877" s="3">
        <v>0.46395986523787403</v>
      </c>
      <c r="AA877" s="3">
        <v>72.506139572658299</v>
      </c>
      <c r="AB877" s="3">
        <v>72.928865744033601</v>
      </c>
      <c r="AC877" s="3">
        <v>23.972646853075702</v>
      </c>
      <c r="AD877" s="3">
        <v>-2.4728255612051102</v>
      </c>
      <c r="AE877" s="3">
        <v>6.4733281369868596</v>
      </c>
      <c r="AF877" s="3">
        <v>3.5549474360901501</v>
      </c>
      <c r="AG877" s="3">
        <v>-3.0666009995367798</v>
      </c>
      <c r="AH877" s="2">
        <v>127293025</v>
      </c>
      <c r="AI877" s="3">
        <v>0.15367084624702201</v>
      </c>
      <c r="AJ877" s="3">
        <v>0.15367084624702201</v>
      </c>
      <c r="AL877">
        <f t="shared" si="13"/>
        <v>1</v>
      </c>
    </row>
    <row r="878" spans="1:38" ht="14.45" hidden="1" customHeight="1" x14ac:dyDescent="0.25">
      <c r="A878">
        <v>21798</v>
      </c>
      <c r="B878" s="1">
        <v>45838</v>
      </c>
      <c r="C878">
        <v>1</v>
      </c>
      <c r="D878" s="16" t="s">
        <v>923</v>
      </c>
      <c r="E878" t="s">
        <v>84</v>
      </c>
      <c r="F878" s="6">
        <v>1180</v>
      </c>
      <c r="G878" s="6">
        <v>3</v>
      </c>
      <c r="H878" s="6">
        <v>0</v>
      </c>
      <c r="I878" s="2">
        <v>18657192</v>
      </c>
      <c r="J878" s="2">
        <v>1185207</v>
      </c>
      <c r="K878" s="2">
        <v>24625705</v>
      </c>
      <c r="L878" s="2">
        <v>4379</v>
      </c>
      <c r="M878" s="2">
        <v>21102331</v>
      </c>
      <c r="N878" s="2">
        <v>13564451</v>
      </c>
      <c r="O878" s="2">
        <v>7537880</v>
      </c>
      <c r="P878" s="2">
        <v>3474137</v>
      </c>
      <c r="Q878" s="5">
        <v>0.1411</v>
      </c>
      <c r="R878" t="s">
        <v>42</v>
      </c>
      <c r="S878" s="3">
        <v>3.5564464042755303E-2</v>
      </c>
      <c r="T878" s="3">
        <v>2.61775246637609</v>
      </c>
      <c r="U878" s="3">
        <v>0.96652520402182196</v>
      </c>
      <c r="V878" s="3">
        <v>0.118415461447789</v>
      </c>
      <c r="W878" s="3">
        <v>0.114031093210597</v>
      </c>
      <c r="X878" s="3">
        <v>0.33016758363209198</v>
      </c>
      <c r="Y878" s="3">
        <v>0.63592771384663305</v>
      </c>
      <c r="Z878" s="3">
        <v>0</v>
      </c>
      <c r="AA878" s="3">
        <v>12.7520590005518</v>
      </c>
      <c r="AB878" s="3">
        <v>34.115148596615498</v>
      </c>
      <c r="AC878" s="3">
        <v>11.428501234786999</v>
      </c>
      <c r="AD878" s="3">
        <v>0</v>
      </c>
      <c r="AE878" s="3">
        <v>30.6098038614529</v>
      </c>
      <c r="AF878" s="3">
        <v>0</v>
      </c>
      <c r="AG878" s="3">
        <v>-8.2378443912833603</v>
      </c>
      <c r="AH878" s="2">
        <v>5000000</v>
      </c>
      <c r="AI878" s="3">
        <v>0</v>
      </c>
      <c r="AJ878" s="3">
        <v>0</v>
      </c>
      <c r="AL878">
        <f t="shared" si="13"/>
        <v>1</v>
      </c>
    </row>
    <row r="879" spans="1:38" ht="14.45" customHeight="1" x14ac:dyDescent="0.25">
      <c r="A879">
        <v>60056</v>
      </c>
      <c r="B879" s="1">
        <v>45838</v>
      </c>
      <c r="C879">
        <v>2</v>
      </c>
      <c r="D879" s="16" t="s">
        <v>924</v>
      </c>
      <c r="E879" t="s">
        <v>106</v>
      </c>
      <c r="F879" s="6">
        <v>31881</v>
      </c>
      <c r="G879" s="6">
        <v>79</v>
      </c>
      <c r="H879" s="6">
        <v>4</v>
      </c>
      <c r="I879" s="2">
        <v>464928265</v>
      </c>
      <c r="J879" s="2">
        <v>119563455</v>
      </c>
      <c r="K879" s="2">
        <v>631150598</v>
      </c>
      <c r="L879" s="2">
        <v>2061632</v>
      </c>
      <c r="M879" s="2">
        <v>538231607</v>
      </c>
      <c r="N879" s="2">
        <v>470603556</v>
      </c>
      <c r="O879" s="2">
        <v>67628051</v>
      </c>
      <c r="P879" s="2">
        <v>63840527</v>
      </c>
      <c r="Q879" s="5">
        <v>0.1027</v>
      </c>
      <c r="R879" t="s">
        <v>42</v>
      </c>
      <c r="S879" s="3">
        <v>0.65329320974516403</v>
      </c>
      <c r="T879" s="3">
        <v>2.0307885377302601</v>
      </c>
      <c r="U879" s="3">
        <v>0.72901635744447002</v>
      </c>
      <c r="V879" s="3">
        <v>0.37060964663010998</v>
      </c>
      <c r="W879" s="3">
        <v>0.153331826362503</v>
      </c>
      <c r="X879" s="3">
        <v>0.311129072782873</v>
      </c>
      <c r="Y879" s="3">
        <v>2.6990206393502998</v>
      </c>
      <c r="Z879" s="3">
        <v>0.25479582898806602</v>
      </c>
      <c r="AA879" s="3">
        <v>182.94647849633199</v>
      </c>
      <c r="AB879" s="3">
        <v>187.28456768535099</v>
      </c>
      <c r="AC879" s="3">
        <v>8.2145592770237705</v>
      </c>
      <c r="AD879" s="3">
        <v>-14.5718925534559</v>
      </c>
      <c r="AE879" s="3">
        <v>10.7150418955953</v>
      </c>
      <c r="AF879" s="3">
        <v>5.7973780134166999</v>
      </c>
      <c r="AG879" s="3">
        <v>0</v>
      </c>
      <c r="AH879" s="2">
        <v>135998929</v>
      </c>
      <c r="AI879" s="3">
        <v>0</v>
      </c>
      <c r="AJ879" s="3">
        <v>0.18929668296754501</v>
      </c>
      <c r="AL879">
        <f t="shared" si="13"/>
        <v>1</v>
      </c>
    </row>
    <row r="880" spans="1:38" ht="14.45" customHeight="1" x14ac:dyDescent="0.25">
      <c r="A880">
        <v>68588</v>
      </c>
      <c r="B880" s="1">
        <v>45838</v>
      </c>
      <c r="C880">
        <v>2</v>
      </c>
      <c r="D880" s="16" t="s">
        <v>925</v>
      </c>
      <c r="E880" t="s">
        <v>67</v>
      </c>
      <c r="F880" s="6">
        <v>270511</v>
      </c>
      <c r="G880" s="6">
        <v>579</v>
      </c>
      <c r="H880" s="6">
        <v>17</v>
      </c>
      <c r="I880" s="2">
        <v>2953568473</v>
      </c>
      <c r="J880" s="2">
        <v>320234005</v>
      </c>
      <c r="K880" s="2">
        <v>4299866577</v>
      </c>
      <c r="L880" s="2">
        <v>13320288</v>
      </c>
      <c r="M880" s="2">
        <v>3451244607</v>
      </c>
      <c r="N880" s="2">
        <v>3082518884</v>
      </c>
      <c r="O880" s="2">
        <v>368725723</v>
      </c>
      <c r="P880" s="2">
        <v>378089176</v>
      </c>
      <c r="Q880" s="5">
        <v>9.4E-2</v>
      </c>
      <c r="R880" t="s">
        <v>42</v>
      </c>
      <c r="S880" s="3">
        <v>0.61956750338488498</v>
      </c>
      <c r="T880" s="3">
        <v>3.21920984107782</v>
      </c>
      <c r="U880" s="3">
        <v>0.67401953028636996</v>
      </c>
      <c r="V880" s="3">
        <v>1.83605034031659</v>
      </c>
      <c r="W880" s="3">
        <v>0.85906567705972403</v>
      </c>
      <c r="X880" s="3">
        <v>1.32501698734106</v>
      </c>
      <c r="Y880" s="3">
        <v>14.342913641093</v>
      </c>
      <c r="Z880" s="3">
        <v>3.3384245837283602</v>
      </c>
      <c r="AA880" s="3">
        <v>84.434840049480798</v>
      </c>
      <c r="AB880" s="3">
        <v>84.698009180775898</v>
      </c>
      <c r="AC880" s="3">
        <v>13.300004982922101</v>
      </c>
      <c r="AD880" s="3">
        <v>-9.0673524068300804</v>
      </c>
      <c r="AE880" s="3">
        <v>8.5752828930161495</v>
      </c>
      <c r="AF880" s="3">
        <v>10.0877589858296</v>
      </c>
      <c r="AG880" s="3">
        <v>0</v>
      </c>
      <c r="AH880" s="2">
        <v>750549776</v>
      </c>
      <c r="AI880" s="3">
        <v>2.2449955033888598</v>
      </c>
      <c r="AJ880" s="3">
        <v>2.7594810066712898</v>
      </c>
      <c r="AL880">
        <f t="shared" si="13"/>
        <v>1</v>
      </c>
    </row>
    <row r="881" spans="1:38" ht="14.45" customHeight="1" x14ac:dyDescent="0.25">
      <c r="A881">
        <v>62172</v>
      </c>
      <c r="B881" s="1">
        <v>45838</v>
      </c>
      <c r="C881">
        <v>2</v>
      </c>
      <c r="D881" s="16" t="s">
        <v>925</v>
      </c>
      <c r="E881" t="s">
        <v>84</v>
      </c>
      <c r="F881" s="6">
        <v>148867</v>
      </c>
      <c r="G881" s="6">
        <v>447</v>
      </c>
      <c r="H881" s="6">
        <v>21</v>
      </c>
      <c r="I881" s="2">
        <v>2228898739</v>
      </c>
      <c r="J881" s="2">
        <v>272806432</v>
      </c>
      <c r="K881" s="2">
        <v>2539927132</v>
      </c>
      <c r="L881" s="2">
        <v>13141143</v>
      </c>
      <c r="M881" s="2">
        <v>2048851602</v>
      </c>
      <c r="N881" s="2">
        <v>1678975827</v>
      </c>
      <c r="O881" s="2">
        <v>369875775</v>
      </c>
      <c r="P881" s="2">
        <v>239751358</v>
      </c>
      <c r="Q881" s="5">
        <v>9.4299999999999995E-2</v>
      </c>
      <c r="R881" t="s">
        <v>42</v>
      </c>
      <c r="S881" s="3">
        <v>1.0347653548353799</v>
      </c>
      <c r="T881" s="3">
        <v>2.98381693888689</v>
      </c>
      <c r="U881" s="3">
        <v>0.75064000548877496</v>
      </c>
      <c r="V881" s="3">
        <v>0.65727602352059999</v>
      </c>
      <c r="W881" s="3">
        <v>0.28280809216250402</v>
      </c>
      <c r="X881" s="3">
        <v>0.37289123344064101</v>
      </c>
      <c r="Y881" s="3">
        <v>6.1105042833584298</v>
      </c>
      <c r="Z881" s="3">
        <v>0.87694310369662198</v>
      </c>
      <c r="AA881" s="3">
        <v>91.647901739935094</v>
      </c>
      <c r="AB881" s="3">
        <v>113.78723118640301</v>
      </c>
      <c r="AC881" s="3">
        <v>3.8369471223082301</v>
      </c>
      <c r="AD881" s="3">
        <v>0</v>
      </c>
      <c r="AE881" s="3">
        <v>14.5624561563209</v>
      </c>
      <c r="AF881" s="3">
        <v>8.85852185148436</v>
      </c>
      <c r="AG881" s="3">
        <v>0</v>
      </c>
      <c r="AH881" s="2">
        <v>478207684</v>
      </c>
      <c r="AI881" s="3">
        <v>0</v>
      </c>
      <c r="AJ881" s="3">
        <v>1.5553989062285101</v>
      </c>
      <c r="AL881">
        <f t="shared" si="13"/>
        <v>1</v>
      </c>
    </row>
    <row r="882" spans="1:38" ht="14.45" hidden="1" customHeight="1" x14ac:dyDescent="0.25">
      <c r="A882">
        <v>16951</v>
      </c>
      <c r="B882" s="1">
        <v>45838</v>
      </c>
      <c r="C882">
        <v>1</v>
      </c>
      <c r="D882" s="16" t="s">
        <v>925</v>
      </c>
      <c r="E882" t="s">
        <v>43</v>
      </c>
      <c r="F882" s="6">
        <v>3282</v>
      </c>
      <c r="G882" s="6">
        <v>12</v>
      </c>
      <c r="H882" s="6">
        <v>0</v>
      </c>
      <c r="I882" s="2">
        <v>89640898</v>
      </c>
      <c r="J882" s="2">
        <v>20617562</v>
      </c>
      <c r="K882" s="2">
        <v>103714641</v>
      </c>
      <c r="L882" s="2">
        <v>275593</v>
      </c>
      <c r="M882" s="2">
        <v>88481180</v>
      </c>
      <c r="N882" s="2">
        <v>57551477</v>
      </c>
      <c r="O882" s="2">
        <v>30929703</v>
      </c>
      <c r="P882" s="2">
        <v>11585527</v>
      </c>
      <c r="Q882" s="5">
        <v>0.11169999999999999</v>
      </c>
      <c r="R882" t="s">
        <v>42</v>
      </c>
      <c r="S882" s="3">
        <v>0.53144473594620101</v>
      </c>
      <c r="T882" s="3">
        <v>2.4862545684364901</v>
      </c>
      <c r="U882" s="3">
        <v>0.82693643981197595</v>
      </c>
      <c r="V882" s="3">
        <v>0.30275466450592697</v>
      </c>
      <c r="W882" s="3">
        <v>0.19156769268420301</v>
      </c>
      <c r="X882" s="3">
        <v>9.8977143223174802E-2</v>
      </c>
      <c r="Y882" s="3">
        <v>2.3425088906184399</v>
      </c>
      <c r="Z882" s="3">
        <v>0.26603019439685399</v>
      </c>
      <c r="AA882" s="3">
        <v>150.76356043190799</v>
      </c>
      <c r="AB882" s="3">
        <v>177.95963878035101</v>
      </c>
      <c r="AC882" s="3">
        <v>9.6547535656031407</v>
      </c>
      <c r="AD882" s="3">
        <v>0</v>
      </c>
      <c r="AE882" s="3">
        <v>29.821925527370801</v>
      </c>
      <c r="AF882" s="3">
        <v>2.8925520746873099</v>
      </c>
      <c r="AG882" s="3">
        <v>0</v>
      </c>
      <c r="AH882" s="2">
        <v>12000000</v>
      </c>
      <c r="AI882" s="3">
        <v>0</v>
      </c>
      <c r="AJ882" s="3">
        <v>0</v>
      </c>
      <c r="AL882">
        <f t="shared" si="13"/>
        <v>1</v>
      </c>
    </row>
    <row r="883" spans="1:38" ht="14.45" hidden="1" customHeight="1" x14ac:dyDescent="0.25">
      <c r="A883">
        <v>22719</v>
      </c>
      <c r="B883" s="1">
        <v>45838</v>
      </c>
      <c r="C883">
        <v>1</v>
      </c>
      <c r="D883" s="16" t="s">
        <v>926</v>
      </c>
      <c r="E883" t="s">
        <v>326</v>
      </c>
      <c r="F883" s="6">
        <v>1586</v>
      </c>
      <c r="G883" s="6">
        <v>4</v>
      </c>
      <c r="H883" s="6">
        <v>1</v>
      </c>
      <c r="I883" s="2">
        <v>10388650</v>
      </c>
      <c r="J883" s="2">
        <v>1307885</v>
      </c>
      <c r="K883" s="2">
        <v>19440775</v>
      </c>
      <c r="L883" s="2">
        <v>108487</v>
      </c>
      <c r="M883" s="2">
        <v>17525681</v>
      </c>
      <c r="N883" s="2">
        <v>17295088</v>
      </c>
      <c r="O883" s="2">
        <v>230593</v>
      </c>
      <c r="P883" s="2">
        <v>1839520</v>
      </c>
      <c r="Q883" s="5">
        <v>9.4600000000000004E-2</v>
      </c>
      <c r="R883" t="s">
        <v>42</v>
      </c>
      <c r="S883" s="3">
        <v>1.1160769053702799</v>
      </c>
      <c r="T883" s="3">
        <v>3.7503854656000102</v>
      </c>
      <c r="U883" s="3">
        <v>0.77345255820461001</v>
      </c>
      <c r="V883" s="3">
        <v>0.82271517473396405</v>
      </c>
      <c r="W883" s="3">
        <v>0.44388828192306001</v>
      </c>
      <c r="X883" s="3">
        <v>1.05111828774672</v>
      </c>
      <c r="Y883" s="3">
        <v>4.6462664173262596</v>
      </c>
      <c r="Z883" s="3">
        <v>1.07604157606332</v>
      </c>
      <c r="AA883" s="3">
        <v>0</v>
      </c>
      <c r="AB883" s="3">
        <v>71.099254153257405</v>
      </c>
      <c r="AC883" s="3">
        <v>30.9727055634356</v>
      </c>
      <c r="AD883" s="3">
        <v>0</v>
      </c>
      <c r="AE883" s="3">
        <v>1.1861306969501</v>
      </c>
      <c r="AF883" s="3">
        <v>0</v>
      </c>
      <c r="AG883" s="3">
        <v>0</v>
      </c>
      <c r="AH883" s="2">
        <v>2050000</v>
      </c>
      <c r="AI883" s="3">
        <v>0</v>
      </c>
      <c r="AJ883" s="3">
        <v>0</v>
      </c>
      <c r="AL883">
        <f t="shared" si="13"/>
        <v>1</v>
      </c>
    </row>
    <row r="884" spans="1:38" ht="14.45" hidden="1" customHeight="1" x14ac:dyDescent="0.25">
      <c r="A884">
        <v>6974</v>
      </c>
      <c r="B884" s="1">
        <v>45838</v>
      </c>
      <c r="C884">
        <v>1</v>
      </c>
      <c r="D884" s="16" t="s">
        <v>927</v>
      </c>
      <c r="E884" t="s">
        <v>322</v>
      </c>
      <c r="F884" s="6">
        <v>3387</v>
      </c>
      <c r="G884" s="6">
        <v>7</v>
      </c>
      <c r="H884" s="6">
        <v>0</v>
      </c>
      <c r="I884" s="2">
        <v>31888582</v>
      </c>
      <c r="J884" s="2">
        <v>222920</v>
      </c>
      <c r="K884" s="2">
        <v>48707192</v>
      </c>
      <c r="L884" s="2">
        <v>389996</v>
      </c>
      <c r="M884" s="2">
        <v>38474033</v>
      </c>
      <c r="N884" s="2">
        <v>38474033</v>
      </c>
      <c r="O884" s="2">
        <v>0</v>
      </c>
      <c r="P884" s="2">
        <v>9903117</v>
      </c>
      <c r="Q884" s="5">
        <v>0.20319999999999999</v>
      </c>
      <c r="R884" t="s">
        <v>42</v>
      </c>
      <c r="S884" s="3">
        <v>1.6013897906493999</v>
      </c>
      <c r="T884" s="3">
        <v>3.1502863067942801</v>
      </c>
      <c r="U884" s="3">
        <v>0.56012014562062296</v>
      </c>
      <c r="V884" s="3">
        <v>2.1317410727137398</v>
      </c>
      <c r="W884" s="3">
        <v>0.875557903452715</v>
      </c>
      <c r="X884" s="3">
        <v>1.1691582899484201</v>
      </c>
      <c r="Y884" s="3">
        <v>6.86432362659151</v>
      </c>
      <c r="Z884" s="3">
        <v>0.71658246590442198</v>
      </c>
      <c r="AA884" s="3">
        <v>0</v>
      </c>
      <c r="AB884" s="3">
        <v>2.2510084451188401</v>
      </c>
      <c r="AC884" s="3">
        <v>24.8737044829026</v>
      </c>
      <c r="AD884" s="3">
        <v>0</v>
      </c>
      <c r="AE884" s="3">
        <v>0</v>
      </c>
      <c r="AF884" s="3">
        <v>0</v>
      </c>
      <c r="AG884" s="3">
        <v>0</v>
      </c>
      <c r="AH884" s="2">
        <v>1000000</v>
      </c>
      <c r="AI884" s="3">
        <v>0</v>
      </c>
      <c r="AJ884" s="3">
        <v>0</v>
      </c>
      <c r="AL884">
        <f t="shared" si="13"/>
        <v>1</v>
      </c>
    </row>
    <row r="885" spans="1:38" ht="14.45" customHeight="1" x14ac:dyDescent="0.25">
      <c r="A885">
        <v>60947</v>
      </c>
      <c r="B885" s="1">
        <v>45838</v>
      </c>
      <c r="C885">
        <v>2</v>
      </c>
      <c r="D885" s="16" t="s">
        <v>928</v>
      </c>
      <c r="E885" t="s">
        <v>84</v>
      </c>
      <c r="F885" s="6">
        <v>7263</v>
      </c>
      <c r="G885" s="6">
        <v>21</v>
      </c>
      <c r="H885" s="6">
        <v>16</v>
      </c>
      <c r="I885" s="2">
        <v>62350835</v>
      </c>
      <c r="J885" s="2">
        <v>2227961</v>
      </c>
      <c r="K885" s="2">
        <v>141507130</v>
      </c>
      <c r="L885" s="2">
        <v>762274</v>
      </c>
      <c r="M885" s="2">
        <v>118552306</v>
      </c>
      <c r="N885" s="2">
        <v>108130766</v>
      </c>
      <c r="O885" s="2">
        <v>10421540</v>
      </c>
      <c r="P885" s="2">
        <v>23547964</v>
      </c>
      <c r="Q885" s="5">
        <v>0.16639999999999999</v>
      </c>
      <c r="R885" t="s">
        <v>42</v>
      </c>
      <c r="S885" s="3">
        <v>1.0773647942686699</v>
      </c>
      <c r="T885" s="3">
        <v>3.3390515375444298</v>
      </c>
      <c r="U885" s="3">
        <v>0.68411499043722102</v>
      </c>
      <c r="V885" s="3">
        <v>1.8522654909112299</v>
      </c>
      <c r="W885" s="3">
        <v>0.63950707316108901</v>
      </c>
      <c r="X885" s="3">
        <v>0.765162166633374</v>
      </c>
      <c r="Y885" s="3">
        <v>4.90447072196985</v>
      </c>
      <c r="Z885" s="3">
        <v>0.58427981289592601</v>
      </c>
      <c r="AA885" s="3">
        <v>9.0968119366922799</v>
      </c>
      <c r="AB885" s="3">
        <v>9.4613742402527894</v>
      </c>
      <c r="AC885" s="3">
        <v>18.533278853157402</v>
      </c>
      <c r="AD885" s="3">
        <v>0.14279790813337401</v>
      </c>
      <c r="AE885" s="3">
        <v>7.3646748400593003</v>
      </c>
      <c r="AF885" s="3">
        <v>0</v>
      </c>
      <c r="AG885" s="3">
        <v>0</v>
      </c>
      <c r="AH885" s="2">
        <v>25000000</v>
      </c>
      <c r="AI885" s="3">
        <v>0</v>
      </c>
      <c r="AJ885" s="3">
        <v>0</v>
      </c>
      <c r="AL885">
        <f t="shared" si="13"/>
        <v>1</v>
      </c>
    </row>
    <row r="886" spans="1:38" ht="14.45" customHeight="1" x14ac:dyDescent="0.25">
      <c r="A886">
        <v>67933</v>
      </c>
      <c r="B886" s="1">
        <v>45838</v>
      </c>
      <c r="C886">
        <v>2</v>
      </c>
      <c r="D886" s="16" t="s">
        <v>929</v>
      </c>
      <c r="E886" t="s">
        <v>73</v>
      </c>
      <c r="F886" s="6">
        <v>564</v>
      </c>
      <c r="G886" s="6">
        <v>2</v>
      </c>
      <c r="H886" s="6">
        <v>0</v>
      </c>
      <c r="I886" s="2">
        <v>2097350</v>
      </c>
      <c r="J886" s="2">
        <v>0</v>
      </c>
      <c r="K886" s="2">
        <v>5925508</v>
      </c>
      <c r="L886" s="2">
        <v>11354</v>
      </c>
      <c r="M886" s="2">
        <v>3281292</v>
      </c>
      <c r="N886" s="2">
        <v>3281292</v>
      </c>
      <c r="O886" s="2">
        <v>0</v>
      </c>
      <c r="P886" s="2">
        <v>2643205</v>
      </c>
      <c r="Q886" s="5">
        <v>0.44450000000000001</v>
      </c>
      <c r="R886" t="s">
        <v>42</v>
      </c>
      <c r="S886" s="3">
        <v>0.38322452690976</v>
      </c>
      <c r="T886" s="3">
        <v>2.9832041404720102</v>
      </c>
      <c r="U886" s="3">
        <v>0.88934153913185598</v>
      </c>
      <c r="V886" s="3">
        <v>0</v>
      </c>
      <c r="W886" s="3">
        <v>0</v>
      </c>
      <c r="X886" s="3">
        <v>2.7938589172050401</v>
      </c>
      <c r="Y886" s="3">
        <v>0</v>
      </c>
      <c r="Z886" s="3">
        <v>-1.13498574647067E-3</v>
      </c>
      <c r="AA886" s="3">
        <v>0</v>
      </c>
      <c r="AB886" s="3">
        <v>0</v>
      </c>
      <c r="AC886" s="3">
        <v>50.732882311525003</v>
      </c>
      <c r="AD886" s="3">
        <v>0</v>
      </c>
      <c r="AE886" s="3">
        <v>0</v>
      </c>
      <c r="AF886" s="3">
        <v>0</v>
      </c>
      <c r="AG886" s="3">
        <v>0</v>
      </c>
      <c r="AH886" s="2">
        <v>1049678</v>
      </c>
      <c r="AI886" s="3">
        <v>0</v>
      </c>
      <c r="AJ886" s="3">
        <v>0</v>
      </c>
      <c r="AL886">
        <f t="shared" si="13"/>
        <v>1</v>
      </c>
    </row>
    <row r="887" spans="1:38" ht="14.45" customHeight="1" x14ac:dyDescent="0.25">
      <c r="A887">
        <v>66983</v>
      </c>
      <c r="B887" s="1">
        <v>45838</v>
      </c>
      <c r="C887">
        <v>2</v>
      </c>
      <c r="D887" s="16" t="s">
        <v>930</v>
      </c>
      <c r="E887" t="s">
        <v>53</v>
      </c>
      <c r="F887" s="6">
        <v>23560</v>
      </c>
      <c r="G887" s="6">
        <v>84</v>
      </c>
      <c r="H887" s="6">
        <v>14</v>
      </c>
      <c r="I887" s="2">
        <v>482925359</v>
      </c>
      <c r="J887" s="2">
        <v>71594556</v>
      </c>
      <c r="K887" s="2">
        <v>570772194</v>
      </c>
      <c r="L887" s="2">
        <v>2770336</v>
      </c>
      <c r="M887" s="2">
        <v>500557784</v>
      </c>
      <c r="N887" s="2">
        <v>440584298</v>
      </c>
      <c r="O887" s="2">
        <v>59973486</v>
      </c>
      <c r="P887" s="2">
        <v>65596934</v>
      </c>
      <c r="Q887" s="5">
        <v>0.1149</v>
      </c>
      <c r="R887" t="s">
        <v>42</v>
      </c>
      <c r="S887" s="3">
        <v>0.97073264224220401</v>
      </c>
      <c r="T887" s="3">
        <v>2.8870085426761301</v>
      </c>
      <c r="U887" s="3">
        <v>0.68148076150857495</v>
      </c>
      <c r="V887" s="3">
        <v>1.0781357621768599</v>
      </c>
      <c r="W887" s="3">
        <v>0.52882354434404399</v>
      </c>
      <c r="X887" s="3">
        <v>0.52907762087515497</v>
      </c>
      <c r="Y887" s="3">
        <v>7.9372474939148798</v>
      </c>
      <c r="Z887" s="3">
        <v>-1.5807141230106899E-2</v>
      </c>
      <c r="AA887" s="3">
        <v>88.0362945012034</v>
      </c>
      <c r="AB887" s="3">
        <v>109.143143793885</v>
      </c>
      <c r="AC887" s="3">
        <v>7.3518378157013</v>
      </c>
      <c r="AD887" s="3">
        <v>4.8663859807838002E-2</v>
      </c>
      <c r="AE887" s="3">
        <v>10.507429519245299</v>
      </c>
      <c r="AF887" s="3">
        <v>0</v>
      </c>
      <c r="AG887" s="3">
        <v>0</v>
      </c>
      <c r="AH887" s="2">
        <v>126120749</v>
      </c>
      <c r="AI887" s="3">
        <v>9.6222485032608399E-2</v>
      </c>
      <c r="AJ887" s="3">
        <v>9.6222485032608399E-2</v>
      </c>
      <c r="AL887">
        <f t="shared" si="13"/>
        <v>1</v>
      </c>
    </row>
    <row r="888" spans="1:38" ht="14.45" customHeight="1" x14ac:dyDescent="0.25">
      <c r="A888">
        <v>62419</v>
      </c>
      <c r="B888" s="1">
        <v>45838</v>
      </c>
      <c r="C888">
        <v>2</v>
      </c>
      <c r="D888" s="16" t="s">
        <v>931</v>
      </c>
      <c r="E888" t="s">
        <v>130</v>
      </c>
      <c r="F888" s="6">
        <v>17468</v>
      </c>
      <c r="G888" s="6">
        <v>44</v>
      </c>
      <c r="H888" s="6">
        <v>8</v>
      </c>
      <c r="I888" s="2">
        <v>264873227</v>
      </c>
      <c r="J888" s="2">
        <v>132605108</v>
      </c>
      <c r="K888" s="2">
        <v>384256765</v>
      </c>
      <c r="L888" s="2">
        <v>2896928</v>
      </c>
      <c r="M888" s="2">
        <v>321566760</v>
      </c>
      <c r="N888" s="2">
        <v>304600511</v>
      </c>
      <c r="O888" s="2">
        <v>16966249</v>
      </c>
      <c r="P888" s="2">
        <v>58848515</v>
      </c>
      <c r="Q888" s="5">
        <v>0.15310000000000001</v>
      </c>
      <c r="R888" t="s">
        <v>42</v>
      </c>
      <c r="S888" s="3">
        <v>1.5078084571913799</v>
      </c>
      <c r="T888" s="3">
        <v>3.2969886685013901</v>
      </c>
      <c r="U888" s="3">
        <v>0.53724741286240696</v>
      </c>
      <c r="V888" s="3">
        <v>2.48859730923277</v>
      </c>
      <c r="W888" s="3">
        <v>2.22607058734555</v>
      </c>
      <c r="X888" s="3">
        <v>1.9950710231653599</v>
      </c>
      <c r="Y888" s="3">
        <v>11.201009915033501</v>
      </c>
      <c r="Z888" s="3">
        <v>0.20842497045167599</v>
      </c>
      <c r="AA888" s="3">
        <v>77.633297968521404</v>
      </c>
      <c r="AB888" s="3">
        <v>225.332972293354</v>
      </c>
      <c r="AC888" s="3">
        <v>16.344869816410402</v>
      </c>
      <c r="AD888" s="3">
        <v>0</v>
      </c>
      <c r="AE888" s="3">
        <v>4.4153416531261298</v>
      </c>
      <c r="AF888" s="3">
        <v>0.43837406480013402</v>
      </c>
      <c r="AG888" s="3">
        <v>-1.99961715261634</v>
      </c>
      <c r="AH888" s="2">
        <v>46374405</v>
      </c>
      <c r="AI888" s="3">
        <v>4.2481955576958899E-2</v>
      </c>
      <c r="AJ888" s="3">
        <v>4.2481955576958899E-2</v>
      </c>
      <c r="AL888">
        <f t="shared" si="13"/>
        <v>1</v>
      </c>
    </row>
    <row r="889" spans="1:38" ht="14.45" customHeight="1" x14ac:dyDescent="0.25">
      <c r="A889">
        <v>61783</v>
      </c>
      <c r="B889" s="1">
        <v>45838</v>
      </c>
      <c r="C889">
        <v>2</v>
      </c>
      <c r="D889" s="16" t="s">
        <v>932</v>
      </c>
      <c r="E889" t="s">
        <v>63</v>
      </c>
      <c r="F889" s="6">
        <v>2843</v>
      </c>
      <c r="G889" s="6">
        <v>6</v>
      </c>
      <c r="H889" s="6">
        <v>0</v>
      </c>
      <c r="I889" s="2">
        <v>10869505</v>
      </c>
      <c r="J889" s="2">
        <v>0</v>
      </c>
      <c r="K889" s="2">
        <v>22263298</v>
      </c>
      <c r="L889" s="2">
        <v>68656</v>
      </c>
      <c r="M889" s="2">
        <v>19479764</v>
      </c>
      <c r="N889" s="2">
        <v>19442101</v>
      </c>
      <c r="O889" s="2">
        <v>37663</v>
      </c>
      <c r="P889" s="2">
        <v>2791148</v>
      </c>
      <c r="Q889" s="5">
        <v>0.12540000000000001</v>
      </c>
      <c r="R889" t="s">
        <v>42</v>
      </c>
      <c r="S889" s="3">
        <v>0.61676396731517502</v>
      </c>
      <c r="T889" s="3">
        <v>3.90219813793985</v>
      </c>
      <c r="U889" s="3">
        <v>0.84327594012867302</v>
      </c>
      <c r="V889" s="3">
        <v>0.49790675840344201</v>
      </c>
      <c r="W889" s="3">
        <v>0.25789582874289102</v>
      </c>
      <c r="X889" s="3">
        <v>0.58236322629227399</v>
      </c>
      <c r="Y889" s="3">
        <v>1.93898711211301</v>
      </c>
      <c r="Z889" s="3">
        <v>0.66212898778567097</v>
      </c>
      <c r="AA889" s="3">
        <v>0</v>
      </c>
      <c r="AB889" s="3">
        <v>0</v>
      </c>
      <c r="AC889" s="3">
        <v>17.134914153329799</v>
      </c>
      <c r="AD889" s="3">
        <v>0</v>
      </c>
      <c r="AE889" s="3">
        <v>0.16917080299603399</v>
      </c>
      <c r="AF889" s="3">
        <v>0</v>
      </c>
      <c r="AG889" s="3">
        <v>0</v>
      </c>
      <c r="AH889" s="2">
        <v>1500000</v>
      </c>
      <c r="AI889" s="3">
        <v>0</v>
      </c>
      <c r="AJ889" s="3">
        <v>0</v>
      </c>
      <c r="AL889">
        <f t="shared" si="13"/>
        <v>1</v>
      </c>
    </row>
    <row r="890" spans="1:38" ht="14.45" hidden="1" customHeight="1" x14ac:dyDescent="0.25">
      <c r="A890">
        <v>1134</v>
      </c>
      <c r="B890" s="1">
        <v>45838</v>
      </c>
      <c r="C890">
        <v>1</v>
      </c>
      <c r="D890" s="16" t="s">
        <v>932</v>
      </c>
      <c r="E890" t="s">
        <v>43</v>
      </c>
      <c r="F890" s="6">
        <v>447</v>
      </c>
      <c r="G890" s="6">
        <v>3</v>
      </c>
      <c r="H890" s="6">
        <v>0</v>
      </c>
      <c r="I890" s="2">
        <v>721008</v>
      </c>
      <c r="J890" s="2">
        <v>0</v>
      </c>
      <c r="K890" s="2">
        <v>3764199</v>
      </c>
      <c r="L890" s="2">
        <v>-27005</v>
      </c>
      <c r="M890" s="2">
        <v>2954954</v>
      </c>
      <c r="N890" s="2">
        <v>2954954</v>
      </c>
      <c r="O890" s="2">
        <v>0</v>
      </c>
      <c r="P890" s="2">
        <v>808245</v>
      </c>
      <c r="Q890" s="5">
        <v>0.2147</v>
      </c>
      <c r="R890" t="s">
        <v>42</v>
      </c>
      <c r="S890" s="3">
        <v>-1.4348338119212101</v>
      </c>
      <c r="T890" s="3">
        <v>1.77785499650789</v>
      </c>
      <c r="U890" s="3">
        <v>1.6777951660580801</v>
      </c>
      <c r="V890" s="3">
        <v>2.93020327097619</v>
      </c>
      <c r="W890" s="3">
        <v>2.2786154938641499</v>
      </c>
      <c r="X890" s="3">
        <v>4.8907917803963299</v>
      </c>
      <c r="Y890" s="3">
        <v>2.6139351310555599</v>
      </c>
      <c r="Z890" s="3">
        <v>0.61033473761050205</v>
      </c>
      <c r="AA890" s="3">
        <v>0</v>
      </c>
      <c r="AB890" s="3">
        <v>0</v>
      </c>
      <c r="AC890" s="3">
        <v>35.3929481411583</v>
      </c>
      <c r="AD890" s="3">
        <v>0</v>
      </c>
      <c r="AE890" s="3">
        <v>0</v>
      </c>
      <c r="AF890" s="3">
        <v>0</v>
      </c>
      <c r="AG890" s="3">
        <v>0</v>
      </c>
      <c r="AH890" s="2">
        <v>0</v>
      </c>
      <c r="AI890" s="3">
        <v>0</v>
      </c>
      <c r="AJ890" s="3">
        <v>0</v>
      </c>
      <c r="AL890">
        <f t="shared" si="13"/>
        <v>0</v>
      </c>
    </row>
    <row r="891" spans="1:38" ht="14.45" customHeight="1" x14ac:dyDescent="0.25">
      <c r="A891">
        <v>63783</v>
      </c>
      <c r="B891" s="1">
        <v>45838</v>
      </c>
      <c r="C891">
        <v>2</v>
      </c>
      <c r="D891" s="16" t="s">
        <v>933</v>
      </c>
      <c r="E891" t="s">
        <v>67</v>
      </c>
      <c r="F891" s="6">
        <v>12556</v>
      </c>
      <c r="G891" s="6">
        <v>24</v>
      </c>
      <c r="H891" s="6">
        <v>4</v>
      </c>
      <c r="I891" s="2">
        <v>110902615</v>
      </c>
      <c r="J891" s="2">
        <v>2450968</v>
      </c>
      <c r="K891" s="2">
        <v>202026455</v>
      </c>
      <c r="L891" s="2">
        <v>248325</v>
      </c>
      <c r="M891" s="2">
        <v>177142515</v>
      </c>
      <c r="N891" s="2">
        <v>175389938</v>
      </c>
      <c r="O891" s="2">
        <v>1752577</v>
      </c>
      <c r="P891" s="2">
        <v>25397328</v>
      </c>
      <c r="Q891" s="5">
        <v>0.12570000000000001</v>
      </c>
      <c r="R891" t="s">
        <v>42</v>
      </c>
      <c r="S891" s="3">
        <v>0.24583414088021299</v>
      </c>
      <c r="T891" s="3">
        <v>2.65606996865831</v>
      </c>
      <c r="U891" s="3">
        <v>0.83984469462879896</v>
      </c>
      <c r="V891" s="3">
        <v>0.80854180038946799</v>
      </c>
      <c r="W891" s="3">
        <v>0.42618291732796398</v>
      </c>
      <c r="X891" s="3">
        <v>0.90866477765199705</v>
      </c>
      <c r="Y891" s="3">
        <v>3.5306627531841102</v>
      </c>
      <c r="Z891" s="3">
        <v>0.874446319707333</v>
      </c>
      <c r="AA891" s="3">
        <v>0</v>
      </c>
      <c r="AB891" s="3">
        <v>9.6504955166937201</v>
      </c>
      <c r="AC891" s="3">
        <v>16.381987695621302</v>
      </c>
      <c r="AD891" s="3">
        <v>-2.37753357361058</v>
      </c>
      <c r="AE891" s="3">
        <v>0.86749876396138303</v>
      </c>
      <c r="AF891" s="3">
        <v>0</v>
      </c>
      <c r="AG891" s="3">
        <v>0</v>
      </c>
      <c r="AH891" s="2">
        <v>10260000</v>
      </c>
      <c r="AI891" s="3">
        <v>1.9687110392085301</v>
      </c>
      <c r="AJ891" s="3">
        <v>0.98435551960426704</v>
      </c>
      <c r="AL891">
        <f t="shared" si="13"/>
        <v>1</v>
      </c>
    </row>
    <row r="892" spans="1:38" ht="14.45" customHeight="1" x14ac:dyDescent="0.25">
      <c r="A892">
        <v>62502</v>
      </c>
      <c r="B892" s="1">
        <v>45838</v>
      </c>
      <c r="C892">
        <v>2</v>
      </c>
      <c r="D892" s="16" t="s">
        <v>934</v>
      </c>
      <c r="E892" t="s">
        <v>228</v>
      </c>
      <c r="F892" s="6">
        <v>956</v>
      </c>
      <c r="G892" s="6">
        <v>3</v>
      </c>
      <c r="H892" s="6">
        <v>0</v>
      </c>
      <c r="I892" s="2">
        <v>6147062</v>
      </c>
      <c r="J892" s="2">
        <v>0</v>
      </c>
      <c r="K892" s="2">
        <v>9164053</v>
      </c>
      <c r="L892" s="2">
        <v>27190</v>
      </c>
      <c r="M892" s="2">
        <v>8100439</v>
      </c>
      <c r="N892" s="2">
        <v>8100439</v>
      </c>
      <c r="O892" s="2">
        <v>0</v>
      </c>
      <c r="P892" s="2">
        <v>1029030</v>
      </c>
      <c r="Q892" s="5">
        <v>0.1123</v>
      </c>
      <c r="R892" t="s">
        <v>42</v>
      </c>
      <c r="S892" s="3">
        <v>0.59340555974523501</v>
      </c>
      <c r="T892" s="3">
        <v>4.2347201614831302</v>
      </c>
      <c r="U892" s="3">
        <v>0.88484961418903496</v>
      </c>
      <c r="V892" s="3">
        <v>0</v>
      </c>
      <c r="W892" s="3">
        <v>0</v>
      </c>
      <c r="X892" s="3">
        <v>0.64975755897695497</v>
      </c>
      <c r="Y892" s="3">
        <v>0</v>
      </c>
      <c r="Z892" s="3">
        <v>0</v>
      </c>
      <c r="AA892" s="3">
        <v>0</v>
      </c>
      <c r="AB892" s="3">
        <v>0</v>
      </c>
      <c r="AC892" s="3">
        <v>30.358881599659</v>
      </c>
      <c r="AD892" s="3">
        <v>0</v>
      </c>
      <c r="AE892" s="3">
        <v>0</v>
      </c>
      <c r="AF892" s="3">
        <v>0</v>
      </c>
      <c r="AG892" s="3">
        <v>1.9796313032661801</v>
      </c>
      <c r="AH892" s="2">
        <v>700000</v>
      </c>
      <c r="AI892" s="3">
        <v>0</v>
      </c>
      <c r="AJ892" s="3">
        <v>0</v>
      </c>
      <c r="AL892">
        <f t="shared" si="13"/>
        <v>1</v>
      </c>
    </row>
    <row r="893" spans="1:38" ht="14.45" hidden="1" customHeight="1" x14ac:dyDescent="0.25">
      <c r="A893">
        <v>24431</v>
      </c>
      <c r="B893" s="1">
        <v>45838</v>
      </c>
      <c r="C893">
        <v>1</v>
      </c>
      <c r="D893" s="16" t="s">
        <v>935</v>
      </c>
      <c r="E893" t="s">
        <v>202</v>
      </c>
      <c r="F893" s="6">
        <v>740</v>
      </c>
      <c r="G893" s="6">
        <v>2</v>
      </c>
      <c r="H893" s="6">
        <v>1</v>
      </c>
      <c r="I893" s="2">
        <v>3341875</v>
      </c>
      <c r="J893" s="2">
        <v>0</v>
      </c>
      <c r="K893" s="2">
        <v>4648555</v>
      </c>
      <c r="L893" s="2">
        <v>15250</v>
      </c>
      <c r="M893" s="2">
        <v>3417973</v>
      </c>
      <c r="N893" s="2">
        <v>3417973</v>
      </c>
      <c r="O893" s="2">
        <v>0</v>
      </c>
      <c r="P893" s="2">
        <v>1195251</v>
      </c>
      <c r="Q893" s="5">
        <v>0.2571</v>
      </c>
      <c r="R893" t="s">
        <v>42</v>
      </c>
      <c r="S893" s="3">
        <v>0.65611786888613799</v>
      </c>
      <c r="T893" s="3">
        <v>4.5458427403784603</v>
      </c>
      <c r="U893" s="3">
        <v>0.97199105442996903</v>
      </c>
      <c r="V893" s="3">
        <v>0.28307462128296201</v>
      </c>
      <c r="W893" s="3">
        <v>0.231905741537311</v>
      </c>
      <c r="X893" s="3">
        <v>0.494961660744343</v>
      </c>
      <c r="Y893" s="3">
        <v>0.79146555828022702</v>
      </c>
      <c r="Z893" s="3">
        <v>0.55009366233535895</v>
      </c>
      <c r="AA893" s="3">
        <v>0</v>
      </c>
      <c r="AB893" s="3">
        <v>0</v>
      </c>
      <c r="AC893" s="3">
        <v>26.575570257854299</v>
      </c>
      <c r="AD893" s="3">
        <v>0</v>
      </c>
      <c r="AE893" s="3">
        <v>0</v>
      </c>
      <c r="AF893" s="3">
        <v>0</v>
      </c>
      <c r="AG893" s="3">
        <v>0</v>
      </c>
      <c r="AH893" s="2">
        <v>500000</v>
      </c>
      <c r="AI893" s="3">
        <v>0.75691214648638605</v>
      </c>
      <c r="AJ893" s="3">
        <v>0.75691214648638605</v>
      </c>
      <c r="AL893">
        <f t="shared" si="13"/>
        <v>1</v>
      </c>
    </row>
    <row r="894" spans="1:38" ht="14.45" customHeight="1" x14ac:dyDescent="0.25">
      <c r="A894">
        <v>67576</v>
      </c>
      <c r="B894" s="1">
        <v>45838</v>
      </c>
      <c r="C894">
        <v>2</v>
      </c>
      <c r="D894" s="16" t="s">
        <v>936</v>
      </c>
      <c r="E894" t="s">
        <v>55</v>
      </c>
      <c r="F894" s="6">
        <v>4768</v>
      </c>
      <c r="G894" s="6">
        <v>17</v>
      </c>
      <c r="H894" s="6">
        <v>2</v>
      </c>
      <c r="I894" s="2">
        <v>70758479</v>
      </c>
      <c r="J894" s="2">
        <v>0</v>
      </c>
      <c r="K894" s="2">
        <v>99616980</v>
      </c>
      <c r="L894" s="2">
        <v>92134</v>
      </c>
      <c r="M894" s="2">
        <v>87279584</v>
      </c>
      <c r="N894" s="2">
        <v>84534586</v>
      </c>
      <c r="O894" s="2">
        <v>2744998</v>
      </c>
      <c r="P894" s="2">
        <v>8176242</v>
      </c>
      <c r="Q894" s="5">
        <v>8.1299999999999997E-2</v>
      </c>
      <c r="R894" t="s">
        <v>42</v>
      </c>
      <c r="S894" s="3">
        <v>0.18497649697872801</v>
      </c>
      <c r="T894" s="3">
        <v>3.5637398363210799</v>
      </c>
      <c r="U894" s="3">
        <v>0.97347111722231205</v>
      </c>
      <c r="V894" s="3">
        <v>2.83616752135105</v>
      </c>
      <c r="W894" s="3">
        <v>2.0123482303795699</v>
      </c>
      <c r="X894" s="3">
        <v>1.3416597041324201</v>
      </c>
      <c r="Y894" s="3">
        <v>24.5446379889441</v>
      </c>
      <c r="Z894" s="3">
        <v>5.3488509757905902</v>
      </c>
      <c r="AA894" s="3">
        <v>0</v>
      </c>
      <c r="AB894" s="3">
        <v>0</v>
      </c>
      <c r="AC894" s="3">
        <v>4.6553850558408802</v>
      </c>
      <c r="AD894" s="3">
        <v>-19.189598350929401</v>
      </c>
      <c r="AE894" s="3">
        <v>2.7555523164825901</v>
      </c>
      <c r="AF894" s="3">
        <v>5.2059397905858997</v>
      </c>
      <c r="AG894" s="3">
        <v>0</v>
      </c>
      <c r="AH894" s="2">
        <v>41412723</v>
      </c>
      <c r="AI894" s="3">
        <v>0</v>
      </c>
      <c r="AJ894" s="3">
        <v>0</v>
      </c>
      <c r="AL894">
        <f t="shared" si="13"/>
        <v>1</v>
      </c>
    </row>
    <row r="895" spans="1:38" ht="14.45" hidden="1" customHeight="1" x14ac:dyDescent="0.25">
      <c r="A895">
        <v>12671</v>
      </c>
      <c r="B895" s="1">
        <v>45838</v>
      </c>
      <c r="C895">
        <v>1</v>
      </c>
      <c r="D895" s="16" t="s">
        <v>937</v>
      </c>
      <c r="E895" t="s">
        <v>43</v>
      </c>
      <c r="F895" s="6">
        <v>2060</v>
      </c>
      <c r="G895" s="6">
        <v>4</v>
      </c>
      <c r="H895" s="6">
        <v>0</v>
      </c>
      <c r="I895" s="2">
        <v>9483304</v>
      </c>
      <c r="J895" s="2">
        <v>0</v>
      </c>
      <c r="K895" s="2">
        <v>21583616</v>
      </c>
      <c r="L895" s="2">
        <v>124202</v>
      </c>
      <c r="M895" s="2">
        <v>19489970</v>
      </c>
      <c r="N895" s="2">
        <v>19489970</v>
      </c>
      <c r="O895" s="2">
        <v>0</v>
      </c>
      <c r="P895" s="2">
        <v>1589979</v>
      </c>
      <c r="Q895" s="5">
        <v>7.3700000000000002E-2</v>
      </c>
      <c r="R895" t="s">
        <v>42</v>
      </c>
      <c r="S895" s="3">
        <v>1.1508914910272701</v>
      </c>
      <c r="T895" s="3">
        <v>3.6169008937149401</v>
      </c>
      <c r="U895" s="3">
        <v>0.72450173550963803</v>
      </c>
      <c r="V895" s="3">
        <v>4.5124146605444704</v>
      </c>
      <c r="W895" s="3">
        <v>0.75773169351103797</v>
      </c>
      <c r="X895" s="3">
        <v>0.53470815656653004</v>
      </c>
      <c r="Y895" s="3">
        <v>26.913940372797398</v>
      </c>
      <c r="Z895" s="3">
        <v>-0.110064346761813</v>
      </c>
      <c r="AA895" s="3">
        <v>0</v>
      </c>
      <c r="AB895" s="3">
        <v>0</v>
      </c>
      <c r="AC895" s="3">
        <v>34.965647090830402</v>
      </c>
      <c r="AD895" s="3">
        <v>0</v>
      </c>
      <c r="AE895" s="3">
        <v>0</v>
      </c>
      <c r="AF895" s="3">
        <v>0</v>
      </c>
      <c r="AG895" s="3">
        <v>-2.28418111182601</v>
      </c>
      <c r="AH895" s="2">
        <v>1370000</v>
      </c>
      <c r="AI895" s="3">
        <v>0</v>
      </c>
      <c r="AJ895" s="3">
        <v>0</v>
      </c>
      <c r="AL895">
        <f t="shared" si="13"/>
        <v>1</v>
      </c>
    </row>
    <row r="896" spans="1:38" ht="14.45" hidden="1" customHeight="1" x14ac:dyDescent="0.25">
      <c r="A896">
        <v>6774</v>
      </c>
      <c r="B896" s="1">
        <v>45838</v>
      </c>
      <c r="C896">
        <v>1</v>
      </c>
      <c r="D896" s="16" t="s">
        <v>938</v>
      </c>
      <c r="E896" t="s">
        <v>142</v>
      </c>
      <c r="F896" s="6">
        <v>25742</v>
      </c>
      <c r="G896" s="6">
        <v>59</v>
      </c>
      <c r="H896" s="6">
        <v>1</v>
      </c>
      <c r="I896" s="2">
        <v>235877189</v>
      </c>
      <c r="J896" s="2">
        <v>5627985</v>
      </c>
      <c r="K896" s="2">
        <v>378858417</v>
      </c>
      <c r="L896" s="2">
        <v>3445754</v>
      </c>
      <c r="M896" s="2">
        <v>322526440</v>
      </c>
      <c r="N896" s="2">
        <v>303539210</v>
      </c>
      <c r="O896" s="2">
        <v>18987230</v>
      </c>
      <c r="P896" s="2">
        <v>60893518</v>
      </c>
      <c r="Q896" s="5">
        <v>0.16070000000000001</v>
      </c>
      <c r="R896" t="s">
        <v>42</v>
      </c>
      <c r="S896" s="3">
        <v>1.8190193726117001</v>
      </c>
      <c r="T896" s="3">
        <v>4.0336002354145899</v>
      </c>
      <c r="U896" s="3">
        <v>0.57747968238810399</v>
      </c>
      <c r="V896" s="3">
        <v>2.7031079296099301</v>
      </c>
      <c r="W896" s="3">
        <v>0.83093240525263301</v>
      </c>
      <c r="X896" s="3">
        <v>0.86032312348779105</v>
      </c>
      <c r="Y896" s="3">
        <v>10.470761436381499</v>
      </c>
      <c r="Z896" s="3">
        <v>1.07822149477388</v>
      </c>
      <c r="AA896" s="3">
        <v>7.4733488053687402</v>
      </c>
      <c r="AB896" s="3">
        <v>9.2423384045572803</v>
      </c>
      <c r="AC896" s="3">
        <v>10.4409497651467</v>
      </c>
      <c r="AD896" s="3">
        <v>-9.3893967499135105</v>
      </c>
      <c r="AE896" s="3">
        <v>5.0116954376653098</v>
      </c>
      <c r="AF896" s="3">
        <v>0</v>
      </c>
      <c r="AG896" s="3">
        <v>0</v>
      </c>
      <c r="AH896" s="2">
        <v>106010784</v>
      </c>
      <c r="AI896" s="3">
        <v>0</v>
      </c>
      <c r="AJ896" s="3">
        <v>0</v>
      </c>
      <c r="AL896">
        <f t="shared" si="13"/>
        <v>1</v>
      </c>
    </row>
    <row r="897" spans="1:38" ht="14.45" customHeight="1" x14ac:dyDescent="0.25">
      <c r="A897">
        <v>68683</v>
      </c>
      <c r="B897" s="1">
        <v>45838</v>
      </c>
      <c r="C897">
        <v>2</v>
      </c>
      <c r="D897" s="16" t="s">
        <v>939</v>
      </c>
      <c r="E897" t="s">
        <v>50</v>
      </c>
      <c r="F897" s="6">
        <v>50432</v>
      </c>
      <c r="G897" s="6">
        <v>126</v>
      </c>
      <c r="H897" s="6">
        <v>2</v>
      </c>
      <c r="I897" s="2">
        <v>537295483</v>
      </c>
      <c r="J897" s="2">
        <v>43690764</v>
      </c>
      <c r="K897" s="2">
        <v>698025206</v>
      </c>
      <c r="L897" s="2">
        <v>2435649</v>
      </c>
      <c r="M897" s="2">
        <v>625690634</v>
      </c>
      <c r="N897" s="2">
        <v>592675957</v>
      </c>
      <c r="O897" s="2">
        <v>33014677</v>
      </c>
      <c r="P897" s="2">
        <v>63034786</v>
      </c>
      <c r="Q897" s="5">
        <v>9.1499999999999998E-2</v>
      </c>
      <c r="R897" t="s">
        <v>42</v>
      </c>
      <c r="S897" s="3">
        <v>0.69786849502394599</v>
      </c>
      <c r="T897" s="3">
        <v>3.6169252604325002</v>
      </c>
      <c r="U897" s="3">
        <v>0.74106318161711304</v>
      </c>
      <c r="V897" s="3">
        <v>2.2465295878915801</v>
      </c>
      <c r="W897" s="3">
        <v>0.81519259673359301</v>
      </c>
      <c r="X897" s="3">
        <v>1.76509133243542</v>
      </c>
      <c r="Y897" s="3">
        <v>19.148953722155898</v>
      </c>
      <c r="Z897" s="3">
        <v>3.5810179477725201</v>
      </c>
      <c r="AA897" s="3">
        <v>57.769043588091201</v>
      </c>
      <c r="AB897" s="3">
        <v>69.3121477401383</v>
      </c>
      <c r="AC897" s="3">
        <v>11.514132342091999</v>
      </c>
      <c r="AD897" s="3">
        <v>-3.9581033875485798</v>
      </c>
      <c r="AE897" s="3">
        <v>4.7297256196791304</v>
      </c>
      <c r="AF897" s="3">
        <v>1.93402758008713</v>
      </c>
      <c r="AG897" s="3">
        <v>0</v>
      </c>
      <c r="AH897" s="2">
        <v>24140158</v>
      </c>
      <c r="AI897" s="3">
        <v>0.105695607501547</v>
      </c>
      <c r="AJ897" s="3">
        <v>0.105695607501547</v>
      </c>
      <c r="AL897">
        <f t="shared" si="13"/>
        <v>1</v>
      </c>
    </row>
    <row r="898" spans="1:38" ht="14.45" customHeight="1" x14ac:dyDescent="0.25">
      <c r="A898">
        <v>60470</v>
      </c>
      <c r="B898" s="1">
        <v>45838</v>
      </c>
      <c r="C898">
        <v>2</v>
      </c>
      <c r="D898" s="16" t="s">
        <v>940</v>
      </c>
      <c r="E898" t="s">
        <v>84</v>
      </c>
      <c r="F898" s="6">
        <v>7473</v>
      </c>
      <c r="G898" s="6">
        <v>20</v>
      </c>
      <c r="H898" s="6">
        <v>12</v>
      </c>
      <c r="I898" s="2">
        <v>40133313</v>
      </c>
      <c r="J898" s="2">
        <v>3035595</v>
      </c>
      <c r="K898" s="2">
        <v>104267903</v>
      </c>
      <c r="L898" s="2">
        <v>40726</v>
      </c>
      <c r="M898" s="2">
        <v>96435618</v>
      </c>
      <c r="N898" s="2">
        <v>94124386</v>
      </c>
      <c r="O898" s="2">
        <v>2311232</v>
      </c>
      <c r="P898" s="2">
        <v>8772790</v>
      </c>
      <c r="Q898" s="5">
        <v>8.4099999999999994E-2</v>
      </c>
      <c r="R898" t="s">
        <v>42</v>
      </c>
      <c r="S898" s="3">
        <v>7.8117999553515505E-2</v>
      </c>
      <c r="T898" s="3">
        <v>3.12149367768526</v>
      </c>
      <c r="U898" s="3">
        <v>0.97377852077693905</v>
      </c>
      <c r="V898" s="3">
        <v>3.6597178010198199</v>
      </c>
      <c r="W898" s="3">
        <v>2.1106779796624302</v>
      </c>
      <c r="X898" s="3">
        <v>1.2134856646397501</v>
      </c>
      <c r="Y898" s="3">
        <v>16.742290650978799</v>
      </c>
      <c r="Z898" s="3">
        <v>-0.23439521520519699</v>
      </c>
      <c r="AA898" s="3">
        <v>33.2787744833742</v>
      </c>
      <c r="AB898" s="3">
        <v>34.602389889647398</v>
      </c>
      <c r="AC898" s="3">
        <v>36.613203010326203</v>
      </c>
      <c r="AD898" s="3">
        <v>-13.8026443126987</v>
      </c>
      <c r="AE898" s="3">
        <v>2.2166284479702201</v>
      </c>
      <c r="AF898" s="3">
        <v>0</v>
      </c>
      <c r="AG898" s="3">
        <v>0</v>
      </c>
      <c r="AH898" s="2">
        <v>13000000</v>
      </c>
      <c r="AI898" s="3">
        <v>0.246375440424312</v>
      </c>
      <c r="AJ898" s="3">
        <v>0.246375440424312</v>
      </c>
      <c r="AL898">
        <f t="shared" si="13"/>
        <v>1</v>
      </c>
    </row>
    <row r="899" spans="1:38" ht="14.45" hidden="1" customHeight="1" x14ac:dyDescent="0.25">
      <c r="A899">
        <v>2796</v>
      </c>
      <c r="B899" s="1">
        <v>45838</v>
      </c>
      <c r="C899">
        <v>1</v>
      </c>
      <c r="D899" s="16" t="s">
        <v>941</v>
      </c>
      <c r="E899" t="s">
        <v>59</v>
      </c>
      <c r="F899" s="6">
        <v>1276</v>
      </c>
      <c r="G899" s="6">
        <v>3</v>
      </c>
      <c r="H899" s="6">
        <v>2</v>
      </c>
      <c r="I899" s="2">
        <v>4756302</v>
      </c>
      <c r="J899" s="2">
        <v>0</v>
      </c>
      <c r="K899" s="2">
        <v>7174132</v>
      </c>
      <c r="L899" s="2">
        <v>12418</v>
      </c>
      <c r="M899" s="2">
        <v>6397869</v>
      </c>
      <c r="N899" s="2">
        <v>5856136</v>
      </c>
      <c r="O899" s="2">
        <v>541733</v>
      </c>
      <c r="P899" s="2">
        <v>769210</v>
      </c>
      <c r="Q899" s="5">
        <v>0.1072</v>
      </c>
      <c r="R899" t="s">
        <v>42</v>
      </c>
      <c r="S899" s="3">
        <v>0.34618822179463699</v>
      </c>
      <c r="T899" s="3">
        <v>5.0696307232707696</v>
      </c>
      <c r="U899" s="3">
        <v>0.79894664529425197</v>
      </c>
      <c r="V899" s="3">
        <v>5.9665681447477503</v>
      </c>
      <c r="W899" s="3">
        <v>0.97121671416154798</v>
      </c>
      <c r="X899" s="3">
        <v>2.1367020008401498</v>
      </c>
      <c r="Y899" s="3">
        <v>36.893436122775299</v>
      </c>
      <c r="Z899" s="3">
        <v>0.96917616775652904</v>
      </c>
      <c r="AA899" s="3">
        <v>0</v>
      </c>
      <c r="AB899" s="3">
        <v>0</v>
      </c>
      <c r="AC899" s="3">
        <v>8.49606614430847</v>
      </c>
      <c r="AD899" s="3">
        <v>0</v>
      </c>
      <c r="AE899" s="3">
        <v>7.5511992252163704</v>
      </c>
      <c r="AF899" s="3">
        <v>0</v>
      </c>
      <c r="AG899" s="3">
        <v>0</v>
      </c>
      <c r="AH899" s="2">
        <v>300000</v>
      </c>
      <c r="AI899" s="3">
        <v>0</v>
      </c>
      <c r="AJ899" s="3">
        <v>0</v>
      </c>
      <c r="AL899">
        <f t="shared" si="13"/>
        <v>1</v>
      </c>
    </row>
    <row r="900" spans="1:38" ht="14.45" hidden="1" customHeight="1" x14ac:dyDescent="0.25">
      <c r="A900">
        <v>16773</v>
      </c>
      <c r="B900" s="1">
        <v>45838</v>
      </c>
      <c r="C900">
        <v>1</v>
      </c>
      <c r="D900" s="16" t="s">
        <v>942</v>
      </c>
      <c r="E900" t="s">
        <v>106</v>
      </c>
      <c r="F900" s="6">
        <v>5991</v>
      </c>
      <c r="G900" s="6">
        <v>18</v>
      </c>
      <c r="H900" s="6">
        <v>1</v>
      </c>
      <c r="I900" s="2">
        <v>52200374</v>
      </c>
      <c r="J900" s="2">
        <v>0</v>
      </c>
      <c r="K900" s="2">
        <v>64436611</v>
      </c>
      <c r="L900" s="2">
        <v>668337</v>
      </c>
      <c r="M900" s="2">
        <v>55618826</v>
      </c>
      <c r="N900" s="2">
        <v>53558508</v>
      </c>
      <c r="O900" s="2">
        <v>2060318</v>
      </c>
      <c r="P900" s="2">
        <v>8582523</v>
      </c>
      <c r="Q900" s="5">
        <v>0.13320000000000001</v>
      </c>
      <c r="R900" t="s">
        <v>42</v>
      </c>
      <c r="S900" s="3">
        <v>2.0744014609955199</v>
      </c>
      <c r="T900" s="3">
        <v>5.3277165678375002</v>
      </c>
      <c r="U900" s="3">
        <v>0.97376212467938295</v>
      </c>
      <c r="V900" s="3">
        <v>1.7945273725433499</v>
      </c>
      <c r="W900" s="3">
        <v>0.98823429885770597</v>
      </c>
      <c r="X900" s="3">
        <v>0.34365654161788201</v>
      </c>
      <c r="Y900" s="3">
        <v>10.914622658162401</v>
      </c>
      <c r="Z900" s="3">
        <v>0.90313769039710101</v>
      </c>
      <c r="AA900" s="3">
        <v>0</v>
      </c>
      <c r="AB900" s="3">
        <v>0</v>
      </c>
      <c r="AC900" s="3">
        <v>11.741280124120699</v>
      </c>
      <c r="AD900" s="3">
        <v>0</v>
      </c>
      <c r="AE900" s="3">
        <v>3.1974338315216499</v>
      </c>
      <c r="AF900" s="3">
        <v>0</v>
      </c>
      <c r="AG900" s="3">
        <v>0</v>
      </c>
      <c r="AH900" s="2">
        <v>6500000</v>
      </c>
      <c r="AI900" s="3">
        <v>0</v>
      </c>
      <c r="AJ900" s="3">
        <v>0</v>
      </c>
      <c r="AL900">
        <f t="shared" ref="AL900:AL963" si="14">IF(L900&gt;0,1,0)</f>
        <v>1</v>
      </c>
    </row>
    <row r="901" spans="1:38" ht="14.45" customHeight="1" x14ac:dyDescent="0.25">
      <c r="A901">
        <v>68502</v>
      </c>
      <c r="B901" s="1">
        <v>45838</v>
      </c>
      <c r="C901">
        <v>2</v>
      </c>
      <c r="D901" s="16" t="s">
        <v>943</v>
      </c>
      <c r="E901" t="s">
        <v>166</v>
      </c>
      <c r="F901" s="6">
        <v>38569</v>
      </c>
      <c r="G901" s="6">
        <v>135</v>
      </c>
      <c r="H901" s="6">
        <v>6</v>
      </c>
      <c r="I901" s="2">
        <v>432261664</v>
      </c>
      <c r="J901" s="2">
        <v>29131112</v>
      </c>
      <c r="K901" s="2">
        <v>616800829</v>
      </c>
      <c r="L901" s="2">
        <v>890427</v>
      </c>
      <c r="M901" s="2">
        <v>557236438</v>
      </c>
      <c r="N901" s="2">
        <v>529626096</v>
      </c>
      <c r="O901" s="2">
        <v>27610342</v>
      </c>
      <c r="P901" s="2">
        <v>50651026</v>
      </c>
      <c r="Q901" s="5">
        <v>8.1900000000000001E-2</v>
      </c>
      <c r="R901" t="s">
        <v>42</v>
      </c>
      <c r="S901" s="3">
        <v>0.28872432011598398</v>
      </c>
      <c r="T901" s="3">
        <v>3.4918338282583599</v>
      </c>
      <c r="U901" s="3">
        <v>0.87854018364660402</v>
      </c>
      <c r="V901" s="3">
        <v>1.82357971027475</v>
      </c>
      <c r="W901" s="3">
        <v>0.93570592464105296</v>
      </c>
      <c r="X901" s="3">
        <v>1.2092788778974399</v>
      </c>
      <c r="Y901" s="3">
        <v>15.562638356032499</v>
      </c>
      <c r="Z901" s="3">
        <v>2.40907064745342</v>
      </c>
      <c r="AA901" s="3">
        <v>10.832203083112301</v>
      </c>
      <c r="AB901" s="3">
        <v>57.513370015446498</v>
      </c>
      <c r="AC901" s="3">
        <v>11.4715662938903</v>
      </c>
      <c r="AD901" s="3">
        <v>-18.059973750581101</v>
      </c>
      <c r="AE901" s="3">
        <v>4.4763788733494101</v>
      </c>
      <c r="AF901" s="3">
        <v>0.64850755899356904</v>
      </c>
      <c r="AG901" s="3">
        <v>0</v>
      </c>
      <c r="AH901" s="2">
        <v>162073191</v>
      </c>
      <c r="AI901" s="3">
        <v>1.0266327082890701</v>
      </c>
      <c r="AJ901" s="3">
        <v>1.3037781307727101</v>
      </c>
      <c r="AL901">
        <f t="shared" si="14"/>
        <v>1</v>
      </c>
    </row>
    <row r="902" spans="1:38" ht="14.45" hidden="1" customHeight="1" x14ac:dyDescent="0.25">
      <c r="A902">
        <v>22159</v>
      </c>
      <c r="B902" s="1">
        <v>45838</v>
      </c>
      <c r="C902">
        <v>1</v>
      </c>
      <c r="D902" s="16" t="s">
        <v>944</v>
      </c>
      <c r="E902" t="s">
        <v>73</v>
      </c>
      <c r="F902" s="6">
        <v>3686</v>
      </c>
      <c r="G902" s="6">
        <v>8</v>
      </c>
      <c r="H902" s="6">
        <v>0</v>
      </c>
      <c r="I902" s="2">
        <v>24301255</v>
      </c>
      <c r="J902" s="2">
        <v>0</v>
      </c>
      <c r="K902" s="2">
        <v>41411416</v>
      </c>
      <c r="L902" s="2">
        <v>-54480</v>
      </c>
      <c r="M902" s="2">
        <v>37683395</v>
      </c>
      <c r="N902" s="2">
        <v>36120081</v>
      </c>
      <c r="O902" s="2">
        <v>1563314</v>
      </c>
      <c r="P902" s="2">
        <v>3662384</v>
      </c>
      <c r="Q902" s="5">
        <v>8.8400000000000006E-2</v>
      </c>
      <c r="R902" t="s">
        <v>42</v>
      </c>
      <c r="S902" s="3">
        <v>-0.26311585191870801</v>
      </c>
      <c r="T902" s="3">
        <v>2.9337900447548102</v>
      </c>
      <c r="U902" s="3">
        <v>1.06314572587129</v>
      </c>
      <c r="V902" s="3">
        <v>1.15515844757812</v>
      </c>
      <c r="W902" s="3">
        <v>0.121051361339157</v>
      </c>
      <c r="X902" s="3">
        <v>0.62000090118802498</v>
      </c>
      <c r="Y902" s="3">
        <v>7.6648980554742501</v>
      </c>
      <c r="Z902" s="3">
        <v>0.14919243858645101</v>
      </c>
      <c r="AA902" s="3">
        <v>0</v>
      </c>
      <c r="AB902" s="3">
        <v>0</v>
      </c>
      <c r="AC902" s="3">
        <v>15.703459645040899</v>
      </c>
      <c r="AD902" s="3">
        <v>-6.8367216545288496</v>
      </c>
      <c r="AE902" s="3">
        <v>3.7750797992514902</v>
      </c>
      <c r="AF902" s="3">
        <v>0</v>
      </c>
      <c r="AG902" s="3">
        <v>0</v>
      </c>
      <c r="AH902" s="2">
        <v>5667423</v>
      </c>
      <c r="AI902" s="3">
        <v>0</v>
      </c>
      <c r="AJ902" s="3">
        <v>0.113286864512296</v>
      </c>
      <c r="AL902">
        <f t="shared" si="14"/>
        <v>0</v>
      </c>
    </row>
    <row r="903" spans="1:38" ht="14.45" customHeight="1" x14ac:dyDescent="0.25">
      <c r="A903">
        <v>63602</v>
      </c>
      <c r="B903" s="1">
        <v>45838</v>
      </c>
      <c r="C903">
        <v>2</v>
      </c>
      <c r="D903" s="16" t="s">
        <v>945</v>
      </c>
      <c r="E903" t="s">
        <v>61</v>
      </c>
      <c r="F903" s="6">
        <v>25784</v>
      </c>
      <c r="G903" s="6">
        <v>111</v>
      </c>
      <c r="H903" s="6">
        <v>0</v>
      </c>
      <c r="I903" s="2">
        <v>616931308</v>
      </c>
      <c r="J903" s="2">
        <v>20268214</v>
      </c>
      <c r="K903" s="2">
        <v>721037774</v>
      </c>
      <c r="L903" s="2">
        <v>1542324</v>
      </c>
      <c r="M903" s="2">
        <v>561319573</v>
      </c>
      <c r="N903" s="2">
        <v>464327189</v>
      </c>
      <c r="O903" s="2">
        <v>96992384</v>
      </c>
      <c r="P903" s="2">
        <v>73838138</v>
      </c>
      <c r="Q903" s="5">
        <v>0.1024</v>
      </c>
      <c r="R903" t="s">
        <v>42</v>
      </c>
      <c r="S903" s="3">
        <v>0.42780671293928602</v>
      </c>
      <c r="T903" s="3">
        <v>3.3690021349699801</v>
      </c>
      <c r="U903" s="3">
        <v>0.76414315957390999</v>
      </c>
      <c r="V903" s="3">
        <v>1.4600510434785701</v>
      </c>
      <c r="W903" s="3">
        <v>0.75931387161826502</v>
      </c>
      <c r="X903" s="3">
        <v>0.43812932897871298</v>
      </c>
      <c r="Y903" s="3">
        <v>12.1989966756746</v>
      </c>
      <c r="Z903" s="3">
        <v>2.63447596687771</v>
      </c>
      <c r="AA903" s="3">
        <v>21.488148847957099</v>
      </c>
      <c r="AB903" s="3">
        <v>27.449519379808802</v>
      </c>
      <c r="AC903" s="3">
        <v>3.85171609608348</v>
      </c>
      <c r="AD903" s="3">
        <v>-1.43363853514291</v>
      </c>
      <c r="AE903" s="3">
        <v>13.451775690187301</v>
      </c>
      <c r="AF903" s="3">
        <v>11.233114674516299</v>
      </c>
      <c r="AG903" s="3">
        <v>0</v>
      </c>
      <c r="AH903" s="2">
        <v>113857579</v>
      </c>
      <c r="AI903" s="3">
        <v>3.87205728291794</v>
      </c>
      <c r="AJ903" s="3">
        <v>3.87205728291794</v>
      </c>
      <c r="AL903">
        <f t="shared" si="14"/>
        <v>1</v>
      </c>
    </row>
    <row r="904" spans="1:38" ht="14.45" customHeight="1" x14ac:dyDescent="0.25">
      <c r="A904">
        <v>67371</v>
      </c>
      <c r="B904" s="1">
        <v>45838</v>
      </c>
      <c r="C904">
        <v>2</v>
      </c>
      <c r="D904" s="16" t="s">
        <v>946</v>
      </c>
      <c r="E904" t="s">
        <v>50</v>
      </c>
      <c r="F904" s="6">
        <v>15565</v>
      </c>
      <c r="G904" s="6">
        <v>40</v>
      </c>
      <c r="H904" s="6">
        <v>7</v>
      </c>
      <c r="I904" s="2">
        <v>88641998</v>
      </c>
      <c r="J904" s="2">
        <v>0</v>
      </c>
      <c r="K904" s="2">
        <v>148886437</v>
      </c>
      <c r="L904" s="2">
        <v>570386</v>
      </c>
      <c r="M904" s="2">
        <v>128485636</v>
      </c>
      <c r="N904" s="2">
        <v>121642577</v>
      </c>
      <c r="O904" s="2">
        <v>6843059</v>
      </c>
      <c r="P904" s="2">
        <v>18173050</v>
      </c>
      <c r="Q904" s="5">
        <v>0.122</v>
      </c>
      <c r="R904" t="s">
        <v>42</v>
      </c>
      <c r="S904" s="3">
        <v>0.76620276701228296</v>
      </c>
      <c r="T904" s="3">
        <v>4.0655576975087397</v>
      </c>
      <c r="U904" s="3">
        <v>0.85447057970440998</v>
      </c>
      <c r="V904" s="3">
        <v>1.58538055516303</v>
      </c>
      <c r="W904" s="3">
        <v>0.36981905574827001</v>
      </c>
      <c r="X904" s="3">
        <v>0.54612600225911001</v>
      </c>
      <c r="Y904" s="3">
        <v>7.7329507154825396</v>
      </c>
      <c r="Z904" s="3">
        <v>0.53752672226181097</v>
      </c>
      <c r="AA904" s="3">
        <v>0</v>
      </c>
      <c r="AB904" s="3">
        <v>0</v>
      </c>
      <c r="AC904" s="3">
        <v>21.522041661860701</v>
      </c>
      <c r="AD904" s="3">
        <v>0</v>
      </c>
      <c r="AE904" s="3">
        <v>4.5961600921378798</v>
      </c>
      <c r="AF904" s="3">
        <v>0</v>
      </c>
      <c r="AG904" s="3">
        <v>-0.71201036699948606</v>
      </c>
      <c r="AH904" s="2">
        <v>18500000</v>
      </c>
      <c r="AI904" s="3">
        <v>2.75154693350868</v>
      </c>
      <c r="AJ904" s="3">
        <v>2.8616000066031799</v>
      </c>
      <c r="AL904">
        <f t="shared" si="14"/>
        <v>1</v>
      </c>
    </row>
    <row r="905" spans="1:38" ht="14.45" hidden="1" customHeight="1" x14ac:dyDescent="0.25">
      <c r="A905">
        <v>1148</v>
      </c>
      <c r="B905" s="1">
        <v>45838</v>
      </c>
      <c r="C905">
        <v>1</v>
      </c>
      <c r="D905" s="16" t="s">
        <v>947</v>
      </c>
      <c r="E905" t="s">
        <v>77</v>
      </c>
      <c r="F905" s="6">
        <v>30472</v>
      </c>
      <c r="G905" s="6">
        <v>71</v>
      </c>
      <c r="H905" s="6">
        <v>7</v>
      </c>
      <c r="I905" s="2">
        <v>263815199</v>
      </c>
      <c r="J905" s="2">
        <v>8411345</v>
      </c>
      <c r="K905" s="2">
        <v>355576257</v>
      </c>
      <c r="L905" s="2">
        <v>1297508</v>
      </c>
      <c r="M905" s="2">
        <v>319425926</v>
      </c>
      <c r="N905" s="2">
        <v>308658449</v>
      </c>
      <c r="O905" s="2">
        <v>10767477</v>
      </c>
      <c r="P905" s="2">
        <v>32032184</v>
      </c>
      <c r="Q905" s="5">
        <v>9.2200000000000004E-2</v>
      </c>
      <c r="R905" t="s">
        <v>42</v>
      </c>
      <c r="S905" s="3">
        <v>0.72980575865615205</v>
      </c>
      <c r="T905" s="3">
        <v>3.7378699331997298</v>
      </c>
      <c r="U905" s="3">
        <v>0.81139058395483099</v>
      </c>
      <c r="V905" s="3">
        <v>0.51524400608927801</v>
      </c>
      <c r="W905" s="3">
        <v>0.170536042542416</v>
      </c>
      <c r="X905" s="3">
        <v>0.72940414627134498</v>
      </c>
      <c r="Y905" s="3">
        <v>4.2435195801822303</v>
      </c>
      <c r="Z905" s="3">
        <v>1.8459247112216901</v>
      </c>
      <c r="AA905" s="3">
        <v>11.938289939893</v>
      </c>
      <c r="AB905" s="3">
        <v>26.259043092409801</v>
      </c>
      <c r="AC905" s="3">
        <v>8.6388813637801505</v>
      </c>
      <c r="AD905" s="3">
        <v>-16.453096048649101</v>
      </c>
      <c r="AE905" s="3">
        <v>3.0281765972917598</v>
      </c>
      <c r="AF905" s="3">
        <v>1.6874017547240201</v>
      </c>
      <c r="AG905" s="3">
        <v>0</v>
      </c>
      <c r="AH905" s="2">
        <v>59291550</v>
      </c>
      <c r="AI905" s="3">
        <v>6.2437203782296002E-2</v>
      </c>
      <c r="AJ905" s="3">
        <v>1.46071838248681</v>
      </c>
      <c r="AL905">
        <f t="shared" si="14"/>
        <v>1</v>
      </c>
    </row>
    <row r="906" spans="1:38" ht="14.45" hidden="1" customHeight="1" x14ac:dyDescent="0.25">
      <c r="A906">
        <v>1172</v>
      </c>
      <c r="B906" s="1">
        <v>45838</v>
      </c>
      <c r="C906">
        <v>1</v>
      </c>
      <c r="D906" s="16" t="s">
        <v>948</v>
      </c>
      <c r="E906" t="s">
        <v>59</v>
      </c>
      <c r="F906" s="6">
        <v>5367</v>
      </c>
      <c r="G906" s="6">
        <v>13</v>
      </c>
      <c r="H906" s="6">
        <v>0</v>
      </c>
      <c r="I906" s="2">
        <v>28329752</v>
      </c>
      <c r="J906" s="2">
        <v>0</v>
      </c>
      <c r="K906" s="2">
        <v>95664775</v>
      </c>
      <c r="L906" s="2">
        <v>1010658</v>
      </c>
      <c r="M906" s="2">
        <v>80128583</v>
      </c>
      <c r="N906" s="2">
        <v>78393352</v>
      </c>
      <c r="O906" s="2">
        <v>1735231</v>
      </c>
      <c r="P906" s="2">
        <v>15504320</v>
      </c>
      <c r="Q906" s="5">
        <v>0.16200000000000001</v>
      </c>
      <c r="R906" t="s">
        <v>42</v>
      </c>
      <c r="S906" s="3">
        <v>2.11291564737386</v>
      </c>
      <c r="T906" s="3">
        <v>3.74912500447526</v>
      </c>
      <c r="U906" s="3">
        <v>0.48534318518835601</v>
      </c>
      <c r="V906" s="3">
        <v>0.27081423091878798</v>
      </c>
      <c r="W906" s="3">
        <v>0.13220023952203999</v>
      </c>
      <c r="X906" s="3">
        <v>0.74923352664718001</v>
      </c>
      <c r="Y906" s="3">
        <v>0.49483627788900097</v>
      </c>
      <c r="Z906" s="3">
        <v>0.16841112670533101</v>
      </c>
      <c r="AA906" s="3">
        <v>0</v>
      </c>
      <c r="AB906" s="3">
        <v>0</v>
      </c>
      <c r="AC906" s="3">
        <v>26.2512748292148</v>
      </c>
      <c r="AD906" s="3">
        <v>0</v>
      </c>
      <c r="AE906" s="3">
        <v>1.8138661801065199</v>
      </c>
      <c r="AF906" s="3">
        <v>0</v>
      </c>
      <c r="AG906" s="3">
        <v>-0.44011604507646901</v>
      </c>
      <c r="AH906" s="2">
        <v>11138351</v>
      </c>
      <c r="AI906" s="3">
        <v>7.7513880002476707E-2</v>
      </c>
      <c r="AJ906" s="3">
        <v>7.7513880002476707E-2</v>
      </c>
      <c r="AL906">
        <f t="shared" si="14"/>
        <v>1</v>
      </c>
    </row>
    <row r="907" spans="1:38" ht="14.45" customHeight="1" x14ac:dyDescent="0.25">
      <c r="A907">
        <v>68011</v>
      </c>
      <c r="B907" s="1">
        <v>45838</v>
      </c>
      <c r="C907">
        <v>2</v>
      </c>
      <c r="D907" s="16" t="s">
        <v>949</v>
      </c>
      <c r="E907" t="s">
        <v>55</v>
      </c>
      <c r="F907" s="6">
        <v>3349</v>
      </c>
      <c r="G907" s="6">
        <v>10</v>
      </c>
      <c r="H907" s="6">
        <v>1</v>
      </c>
      <c r="I907" s="2">
        <v>12577390</v>
      </c>
      <c r="J907" s="2">
        <v>97806</v>
      </c>
      <c r="K907" s="2">
        <v>20723147</v>
      </c>
      <c r="L907" s="2">
        <v>37415</v>
      </c>
      <c r="M907" s="2">
        <v>18543312</v>
      </c>
      <c r="N907" s="2">
        <v>18543312</v>
      </c>
      <c r="O907" s="2">
        <v>0</v>
      </c>
      <c r="P907" s="2">
        <v>1946120</v>
      </c>
      <c r="Q907" s="5">
        <v>9.3899999999999997E-2</v>
      </c>
      <c r="R907" t="s">
        <v>42</v>
      </c>
      <c r="S907" s="3">
        <v>0.36109380491293103</v>
      </c>
      <c r="T907" s="3">
        <v>4.7413262088041002</v>
      </c>
      <c r="U907" s="3">
        <v>0.93496521663828203</v>
      </c>
      <c r="V907" s="3">
        <v>1.97176838755895</v>
      </c>
      <c r="W907" s="3">
        <v>0.316695276205954</v>
      </c>
      <c r="X907" s="3">
        <v>0.54807873493626302</v>
      </c>
      <c r="Y907" s="3">
        <v>12.743150473763199</v>
      </c>
      <c r="Z907" s="3">
        <v>2.3797093704396399</v>
      </c>
      <c r="AA907" s="3">
        <v>0</v>
      </c>
      <c r="AB907" s="3">
        <v>5.0256921464246798</v>
      </c>
      <c r="AC907" s="3">
        <v>18.846056537648501</v>
      </c>
      <c r="AD907" s="3">
        <v>0</v>
      </c>
      <c r="AE907" s="3">
        <v>0</v>
      </c>
      <c r="AF907" s="3">
        <v>0</v>
      </c>
      <c r="AG907" s="3">
        <v>-13.7044992086819</v>
      </c>
      <c r="AH907" s="2">
        <v>3291900</v>
      </c>
      <c r="AI907" s="3">
        <v>13.873759069327701</v>
      </c>
      <c r="AJ907" s="3">
        <v>13.873759069327701</v>
      </c>
      <c r="AL907">
        <f t="shared" si="14"/>
        <v>1</v>
      </c>
    </row>
    <row r="908" spans="1:38" ht="14.45" customHeight="1" x14ac:dyDescent="0.25">
      <c r="A908">
        <v>60189</v>
      </c>
      <c r="B908" s="1">
        <v>45838</v>
      </c>
      <c r="C908">
        <v>2</v>
      </c>
      <c r="D908" s="16" t="s">
        <v>950</v>
      </c>
      <c r="E908" t="s">
        <v>67</v>
      </c>
      <c r="F908" s="6">
        <v>11990</v>
      </c>
      <c r="G908" s="6">
        <v>39</v>
      </c>
      <c r="H908" s="6">
        <v>1</v>
      </c>
      <c r="I908" s="2">
        <v>98547866</v>
      </c>
      <c r="J908" s="2">
        <v>11453850</v>
      </c>
      <c r="K908" s="2">
        <v>168283016</v>
      </c>
      <c r="L908" s="2">
        <v>596388</v>
      </c>
      <c r="M908" s="2">
        <v>150741989</v>
      </c>
      <c r="N908" s="2">
        <v>142798377</v>
      </c>
      <c r="O908" s="2">
        <v>7943612</v>
      </c>
      <c r="P908" s="2">
        <v>16097541</v>
      </c>
      <c r="Q908" s="5">
        <v>9.5600000000000004E-2</v>
      </c>
      <c r="R908" t="s">
        <v>42</v>
      </c>
      <c r="S908" s="3">
        <v>0.70879167033707102</v>
      </c>
      <c r="T908" s="3">
        <v>3.13362223077818</v>
      </c>
      <c r="U908" s="3">
        <v>0.78884230553918799</v>
      </c>
      <c r="V908" s="3">
        <v>2.5650185058294399</v>
      </c>
      <c r="W908" s="3">
        <v>1.82460977896771</v>
      </c>
      <c r="X908" s="3">
        <v>0.81553364128656003</v>
      </c>
      <c r="Y908" s="3">
        <v>15.702839334280901</v>
      </c>
      <c r="Z908" s="3">
        <v>0.68447721301036002</v>
      </c>
      <c r="AA908" s="3">
        <v>65.214395167560099</v>
      </c>
      <c r="AB908" s="3">
        <v>71.152792839602</v>
      </c>
      <c r="AC908" s="3">
        <v>25.387332016916101</v>
      </c>
      <c r="AD908" s="3">
        <v>0</v>
      </c>
      <c r="AE908" s="3">
        <v>4.7203884199460804</v>
      </c>
      <c r="AF908" s="3">
        <v>0</v>
      </c>
      <c r="AG908" s="3">
        <v>0</v>
      </c>
      <c r="AH908" s="2">
        <v>45489935</v>
      </c>
      <c r="AI908" s="3">
        <v>0</v>
      </c>
      <c r="AJ908" s="3">
        <v>0</v>
      </c>
      <c r="AL908">
        <f t="shared" si="14"/>
        <v>1</v>
      </c>
    </row>
    <row r="909" spans="1:38" ht="14.45" hidden="1" customHeight="1" x14ac:dyDescent="0.25">
      <c r="A909">
        <v>11723</v>
      </c>
      <c r="B909" s="1">
        <v>45838</v>
      </c>
      <c r="C909">
        <v>1</v>
      </c>
      <c r="D909" s="16" t="s">
        <v>951</v>
      </c>
      <c r="E909" t="s">
        <v>43</v>
      </c>
      <c r="F909" s="6">
        <v>43384</v>
      </c>
      <c r="G909" s="6">
        <v>155</v>
      </c>
      <c r="H909" s="6">
        <v>1</v>
      </c>
      <c r="I909" s="2">
        <v>473830092</v>
      </c>
      <c r="J909" s="2">
        <v>121218184</v>
      </c>
      <c r="K909" s="2">
        <v>706822510</v>
      </c>
      <c r="L909" s="2">
        <v>321369</v>
      </c>
      <c r="M909" s="2">
        <v>654801555</v>
      </c>
      <c r="N909" s="2">
        <v>619800953</v>
      </c>
      <c r="O909" s="2">
        <v>35000602</v>
      </c>
      <c r="P909" s="2">
        <v>52373179</v>
      </c>
      <c r="Q909" s="5">
        <v>7.7200000000000005E-2</v>
      </c>
      <c r="R909" t="s">
        <v>42</v>
      </c>
      <c r="S909" s="3">
        <v>9.0933436740717299E-2</v>
      </c>
      <c r="T909" s="3">
        <v>3.3985417357463601</v>
      </c>
      <c r="U909" s="3">
        <v>0.85981885391342106</v>
      </c>
      <c r="V909" s="3">
        <v>0.84290256516675599</v>
      </c>
      <c r="W909" s="3">
        <v>0.273134193427293</v>
      </c>
      <c r="X909" s="3">
        <v>0.88922170017011104</v>
      </c>
      <c r="Y909" s="3">
        <v>7.6258995086015302</v>
      </c>
      <c r="Z909" s="3">
        <v>0.71196365605379797</v>
      </c>
      <c r="AA909" s="3">
        <v>224.97513851507799</v>
      </c>
      <c r="AB909" s="3">
        <v>231.45088061200201</v>
      </c>
      <c r="AC909" s="3">
        <v>7.75963105645857</v>
      </c>
      <c r="AD909" s="3">
        <v>-29.882073799644701</v>
      </c>
      <c r="AE909" s="3">
        <v>4.9518233368091202</v>
      </c>
      <c r="AF909" s="3">
        <v>1.5313367708111001</v>
      </c>
      <c r="AG909" s="3">
        <v>-1.4864211317017799</v>
      </c>
      <c r="AH909" s="2">
        <v>58479134</v>
      </c>
      <c r="AI909" s="3">
        <v>0</v>
      </c>
      <c r="AJ909" s="3">
        <v>0</v>
      </c>
      <c r="AL909">
        <f t="shared" si="14"/>
        <v>1</v>
      </c>
    </row>
    <row r="910" spans="1:38" ht="14.45" customHeight="1" x14ac:dyDescent="0.25">
      <c r="A910">
        <v>68674</v>
      </c>
      <c r="B910" s="1">
        <v>45838</v>
      </c>
      <c r="C910">
        <v>2</v>
      </c>
      <c r="D910" s="16" t="s">
        <v>951</v>
      </c>
      <c r="E910" t="s">
        <v>77</v>
      </c>
      <c r="F910" s="6">
        <v>4602</v>
      </c>
      <c r="G910" s="6">
        <v>13</v>
      </c>
      <c r="H910" s="6">
        <v>1</v>
      </c>
      <c r="I910" s="2">
        <v>40657150</v>
      </c>
      <c r="J910" s="2">
        <v>0</v>
      </c>
      <c r="K910" s="2">
        <v>69547141</v>
      </c>
      <c r="L910" s="2">
        <v>78530</v>
      </c>
      <c r="M910" s="2">
        <v>61529255</v>
      </c>
      <c r="N910" s="2">
        <v>58305987</v>
      </c>
      <c r="O910" s="2">
        <v>3223268</v>
      </c>
      <c r="P910" s="2">
        <v>6662726</v>
      </c>
      <c r="Q910" s="5">
        <v>9.5600000000000004E-2</v>
      </c>
      <c r="R910" t="s">
        <v>42</v>
      </c>
      <c r="S910" s="3">
        <v>0.22583243213405399</v>
      </c>
      <c r="T910" s="3">
        <v>3.3943796481871198</v>
      </c>
      <c r="U910" s="3">
        <v>0.94850102881417198</v>
      </c>
      <c r="V910" s="3">
        <v>1.2964041995073401</v>
      </c>
      <c r="W910" s="3">
        <v>0.59940256510847401</v>
      </c>
      <c r="X910" s="3">
        <v>0.75476515200893302</v>
      </c>
      <c r="Y910" s="3">
        <v>7.91089112774561</v>
      </c>
      <c r="Z910" s="3">
        <v>-0.15801340172175801</v>
      </c>
      <c r="AA910" s="3">
        <v>0</v>
      </c>
      <c r="AB910" s="3">
        <v>0</v>
      </c>
      <c r="AC910" s="3">
        <v>9.4325703482189205</v>
      </c>
      <c r="AD910" s="3">
        <v>0</v>
      </c>
      <c r="AE910" s="3">
        <v>4.6346520556466899</v>
      </c>
      <c r="AF910" s="3">
        <v>0</v>
      </c>
      <c r="AG910" s="3">
        <v>-0.17435806305106899</v>
      </c>
      <c r="AH910" s="2">
        <v>7200000</v>
      </c>
      <c r="AI910" s="3">
        <v>0</v>
      </c>
      <c r="AJ910" s="3">
        <v>0</v>
      </c>
      <c r="AL910">
        <f t="shared" si="14"/>
        <v>1</v>
      </c>
    </row>
    <row r="911" spans="1:38" ht="14.45" customHeight="1" x14ac:dyDescent="0.25">
      <c r="A911">
        <v>68641</v>
      </c>
      <c r="B911" s="1">
        <v>45838</v>
      </c>
      <c r="C911">
        <v>2</v>
      </c>
      <c r="D911" s="16" t="s">
        <v>952</v>
      </c>
      <c r="E911" t="s">
        <v>84</v>
      </c>
      <c r="F911" s="6">
        <v>25210</v>
      </c>
      <c r="G911" s="6">
        <v>92</v>
      </c>
      <c r="H911" s="6">
        <v>1</v>
      </c>
      <c r="I911" s="2">
        <v>375637297</v>
      </c>
      <c r="J911" s="2">
        <v>57731857</v>
      </c>
      <c r="K911" s="2">
        <v>442568374</v>
      </c>
      <c r="L911" s="2">
        <v>1526222</v>
      </c>
      <c r="M911" s="2">
        <v>339270158</v>
      </c>
      <c r="N911" s="2">
        <v>328523317</v>
      </c>
      <c r="O911" s="2">
        <v>10746841</v>
      </c>
      <c r="P911" s="2">
        <v>55289783</v>
      </c>
      <c r="Q911" s="5">
        <v>0.1298</v>
      </c>
      <c r="R911" t="s">
        <v>42</v>
      </c>
      <c r="S911" s="3">
        <v>0.68971128063479703</v>
      </c>
      <c r="T911" s="3">
        <v>3.9671908413410502</v>
      </c>
      <c r="U911" s="3">
        <v>0.75738157884550505</v>
      </c>
      <c r="V911" s="3">
        <v>2.20803234030299</v>
      </c>
      <c r="W911" s="3">
        <v>0.67482223417234299</v>
      </c>
      <c r="X911" s="3">
        <v>0.88279226436878599</v>
      </c>
      <c r="Y911" s="3">
        <v>15.0013122677656</v>
      </c>
      <c r="Z911" s="3">
        <v>1.95660742600491</v>
      </c>
      <c r="AA911" s="3">
        <v>103.055211846283</v>
      </c>
      <c r="AB911" s="3">
        <v>104.416863057683</v>
      </c>
      <c r="AC911" s="3">
        <v>6.40088575330509</v>
      </c>
      <c r="AD911" s="3">
        <v>-1.3607324159691501</v>
      </c>
      <c r="AE911" s="3">
        <v>2.4282894195236802</v>
      </c>
      <c r="AF911" s="3">
        <v>10.6198279771342</v>
      </c>
      <c r="AG911" s="3">
        <v>-1.58437952270495E-3</v>
      </c>
      <c r="AH911" s="2">
        <v>48118218</v>
      </c>
      <c r="AI911" s="3">
        <v>0</v>
      </c>
      <c r="AJ911" s="3">
        <v>0</v>
      </c>
      <c r="AL911">
        <f t="shared" si="14"/>
        <v>1</v>
      </c>
    </row>
    <row r="912" spans="1:38" ht="14.45" customHeight="1" x14ac:dyDescent="0.25">
      <c r="A912">
        <v>67972</v>
      </c>
      <c r="B912" s="1">
        <v>45838</v>
      </c>
      <c r="C912">
        <v>2</v>
      </c>
      <c r="D912" s="16" t="s">
        <v>953</v>
      </c>
      <c r="E912" t="s">
        <v>106</v>
      </c>
      <c r="F912" s="6">
        <v>49055</v>
      </c>
      <c r="G912" s="6">
        <v>107</v>
      </c>
      <c r="H912" s="6">
        <v>1</v>
      </c>
      <c r="I912" s="2">
        <v>545124433</v>
      </c>
      <c r="J912" s="2">
        <v>35412016</v>
      </c>
      <c r="K912" s="2">
        <v>639356470</v>
      </c>
      <c r="L912" s="2">
        <v>3639653</v>
      </c>
      <c r="M912" s="2">
        <v>561180931</v>
      </c>
      <c r="N912" s="2">
        <v>506089395</v>
      </c>
      <c r="O912" s="2">
        <v>55091536</v>
      </c>
      <c r="P912" s="2">
        <v>67169003</v>
      </c>
      <c r="Q912" s="5">
        <v>0.105</v>
      </c>
      <c r="R912" t="s">
        <v>42</v>
      </c>
      <c r="S912" s="3">
        <v>1.13853637861833</v>
      </c>
      <c r="T912" s="3">
        <v>3.6395981102685999</v>
      </c>
      <c r="U912" s="3">
        <v>0.66780411722520405</v>
      </c>
      <c r="V912" s="3">
        <v>1.4265478722359901</v>
      </c>
      <c r="W912" s="3">
        <v>0.77263698800306801</v>
      </c>
      <c r="X912" s="3">
        <v>0.94593521916123702</v>
      </c>
      <c r="Y912" s="3">
        <v>11.577454856669499</v>
      </c>
      <c r="Z912" s="3">
        <v>1.71586289586582</v>
      </c>
      <c r="AA912" s="3">
        <v>51.018358870087702</v>
      </c>
      <c r="AB912" s="3">
        <v>52.720770620936598</v>
      </c>
      <c r="AC912" s="3">
        <v>5.2397491183595903</v>
      </c>
      <c r="AD912" s="3">
        <v>-1.1325908767769</v>
      </c>
      <c r="AE912" s="3">
        <v>8.6167167433216107</v>
      </c>
      <c r="AF912" s="3">
        <v>1.0166472546997101</v>
      </c>
      <c r="AG912" s="3">
        <v>0</v>
      </c>
      <c r="AH912" s="2">
        <v>136659630</v>
      </c>
      <c r="AI912" s="3">
        <v>0.101375630065553</v>
      </c>
      <c r="AJ912" s="3">
        <v>0.71855614709660098</v>
      </c>
      <c r="AL912">
        <f t="shared" si="14"/>
        <v>1</v>
      </c>
    </row>
    <row r="913" spans="1:38" ht="14.45" hidden="1" customHeight="1" x14ac:dyDescent="0.25">
      <c r="A913">
        <v>1644</v>
      </c>
      <c r="B913" s="1">
        <v>45838</v>
      </c>
      <c r="C913">
        <v>1</v>
      </c>
      <c r="D913" s="16" t="s">
        <v>954</v>
      </c>
      <c r="E913" t="s">
        <v>43</v>
      </c>
      <c r="F913" s="6">
        <v>163327</v>
      </c>
      <c r="G913" s="6">
        <v>414</v>
      </c>
      <c r="H913" s="6">
        <v>19</v>
      </c>
      <c r="I913" s="2">
        <v>2110822237</v>
      </c>
      <c r="J913" s="2">
        <v>171957303</v>
      </c>
      <c r="K913" s="2">
        <v>2514590414</v>
      </c>
      <c r="L913" s="2">
        <v>7298752</v>
      </c>
      <c r="M913" s="2">
        <v>2223655594</v>
      </c>
      <c r="N913" s="2">
        <v>1973725320</v>
      </c>
      <c r="O913" s="2">
        <v>249930274</v>
      </c>
      <c r="P913" s="2">
        <v>276531664</v>
      </c>
      <c r="Q913" s="5">
        <v>0.11</v>
      </c>
      <c r="R913" t="s">
        <v>42</v>
      </c>
      <c r="S913" s="3">
        <v>0.58051219469891802</v>
      </c>
      <c r="T913" s="3">
        <v>3.0443229073726998</v>
      </c>
      <c r="U913" s="3">
        <v>0.75314136311356905</v>
      </c>
      <c r="V913" s="3">
        <v>1.12184970315906</v>
      </c>
      <c r="W913" s="3">
        <v>0.51732243523830201</v>
      </c>
      <c r="X913" s="3">
        <v>1.1385116936305999</v>
      </c>
      <c r="Y913" s="3">
        <v>8.5633061536128494</v>
      </c>
      <c r="Z913" s="3">
        <v>1.9580871577874699</v>
      </c>
      <c r="AA913" s="3">
        <v>55.404431371012898</v>
      </c>
      <c r="AB913" s="3">
        <v>62.183585240350602</v>
      </c>
      <c r="AC913" s="3">
        <v>10.994363036651601</v>
      </c>
      <c r="AD913" s="3">
        <v>-3.6067775587536302</v>
      </c>
      <c r="AE913" s="3">
        <v>9.9392041188303004</v>
      </c>
      <c r="AF913" s="3">
        <v>0</v>
      </c>
      <c r="AG913" s="3">
        <v>0</v>
      </c>
      <c r="AH913" s="2">
        <v>940921514</v>
      </c>
      <c r="AI913" s="3">
        <v>0.30737890471739998</v>
      </c>
      <c r="AJ913" s="3">
        <v>8.0950585101892694E-2</v>
      </c>
      <c r="AL913">
        <f t="shared" si="14"/>
        <v>1</v>
      </c>
    </row>
    <row r="914" spans="1:38" ht="14.45" hidden="1" customHeight="1" x14ac:dyDescent="0.25">
      <c r="A914">
        <v>11285</v>
      </c>
      <c r="B914" s="1">
        <v>45838</v>
      </c>
      <c r="C914">
        <v>1</v>
      </c>
      <c r="D914" s="16" t="s">
        <v>955</v>
      </c>
      <c r="E914" t="s">
        <v>117</v>
      </c>
      <c r="F914" s="6">
        <v>684</v>
      </c>
      <c r="G914" s="6">
        <v>2</v>
      </c>
      <c r="H914" s="6">
        <v>0</v>
      </c>
      <c r="I914" s="2">
        <v>2131145</v>
      </c>
      <c r="J914" s="2">
        <v>0</v>
      </c>
      <c r="K914" s="2">
        <v>5281406</v>
      </c>
      <c r="L914" s="2">
        <v>40604</v>
      </c>
      <c r="M914" s="2">
        <v>4096802</v>
      </c>
      <c r="N914" s="2">
        <v>4096802</v>
      </c>
      <c r="O914" s="2">
        <v>0</v>
      </c>
      <c r="P914" s="2">
        <v>1169225</v>
      </c>
      <c r="Q914" s="5">
        <v>0.22140000000000001</v>
      </c>
      <c r="R914" t="s">
        <v>42</v>
      </c>
      <c r="S914" s="3">
        <v>1.53762085323492</v>
      </c>
      <c r="T914" s="3">
        <v>2.8563227292126401</v>
      </c>
      <c r="U914" s="3">
        <v>0.71648331403305598</v>
      </c>
      <c r="V914" s="3">
        <v>7.3003479350302296</v>
      </c>
      <c r="W914" s="3">
        <v>5.2758962904917297</v>
      </c>
      <c r="X914" s="3">
        <v>0.18027867648611401</v>
      </c>
      <c r="Y914" s="3">
        <v>13.3063353931023</v>
      </c>
      <c r="Z914" s="3">
        <v>-0.491864269067117</v>
      </c>
      <c r="AA914" s="3">
        <v>0</v>
      </c>
      <c r="AB914" s="3">
        <v>0</v>
      </c>
      <c r="AC914" s="3">
        <v>25.710729302007799</v>
      </c>
      <c r="AD914" s="3">
        <v>0</v>
      </c>
      <c r="AE914" s="3">
        <v>0</v>
      </c>
      <c r="AF914" s="3">
        <v>0</v>
      </c>
      <c r="AG914" s="3">
        <v>0</v>
      </c>
      <c r="AH914" s="2">
        <v>0</v>
      </c>
      <c r="AI914" s="3">
        <v>0</v>
      </c>
      <c r="AJ914" s="3">
        <v>0</v>
      </c>
      <c r="AL914">
        <f t="shared" si="14"/>
        <v>1</v>
      </c>
    </row>
    <row r="915" spans="1:38" ht="14.45" customHeight="1" x14ac:dyDescent="0.25">
      <c r="A915">
        <v>68215</v>
      </c>
      <c r="B915" s="1">
        <v>45838</v>
      </c>
      <c r="C915">
        <v>2</v>
      </c>
      <c r="D915" s="16" t="s">
        <v>956</v>
      </c>
      <c r="E915" t="s">
        <v>67</v>
      </c>
      <c r="F915" s="6">
        <v>64138</v>
      </c>
      <c r="G915" s="6">
        <v>145</v>
      </c>
      <c r="H915" s="6">
        <v>1</v>
      </c>
      <c r="I915" s="2">
        <v>616518642</v>
      </c>
      <c r="J915" s="2">
        <v>110989211</v>
      </c>
      <c r="K915" s="2">
        <v>836148342</v>
      </c>
      <c r="L915" s="2">
        <v>-1467154</v>
      </c>
      <c r="M915" s="2">
        <v>684766207</v>
      </c>
      <c r="N915" s="2">
        <v>613837172</v>
      </c>
      <c r="O915" s="2">
        <v>70929035</v>
      </c>
      <c r="P915" s="2">
        <v>109898214</v>
      </c>
      <c r="Q915" s="5">
        <v>0.1313</v>
      </c>
      <c r="R915" t="s">
        <v>42</v>
      </c>
      <c r="S915" s="3">
        <v>-0.35093150971051001</v>
      </c>
      <c r="T915" s="3">
        <v>3.4237144968230999</v>
      </c>
      <c r="U915" s="3">
        <v>1.0011223050625</v>
      </c>
      <c r="V915" s="3">
        <v>1.4135527145990201</v>
      </c>
      <c r="W915" s="3">
        <v>0.69898324339720497</v>
      </c>
      <c r="X915" s="3">
        <v>1.03013851769303</v>
      </c>
      <c r="Y915" s="3">
        <v>7.9298977506586201</v>
      </c>
      <c r="Z915" s="3">
        <v>0.95446501068707101</v>
      </c>
      <c r="AA915" s="3">
        <v>100.877189869528</v>
      </c>
      <c r="AB915" s="3">
        <v>100.992734058444</v>
      </c>
      <c r="AC915" s="3">
        <v>7.1623100820547903</v>
      </c>
      <c r="AD915" s="3">
        <v>-6.6749801775668498</v>
      </c>
      <c r="AE915" s="3">
        <v>8.4828291150280108</v>
      </c>
      <c r="AF915" s="3">
        <v>4.7838401382610201</v>
      </c>
      <c r="AG915" s="3">
        <v>0</v>
      </c>
      <c r="AH915" s="2">
        <v>209367868</v>
      </c>
      <c r="AI915" s="3">
        <v>0</v>
      </c>
      <c r="AJ915" s="3">
        <v>0</v>
      </c>
      <c r="AL915">
        <f t="shared" si="14"/>
        <v>0</v>
      </c>
    </row>
    <row r="916" spans="1:38" ht="14.45" customHeight="1" x14ac:dyDescent="0.25">
      <c r="A916">
        <v>67963</v>
      </c>
      <c r="B916" s="1">
        <v>45838</v>
      </c>
      <c r="C916">
        <v>2</v>
      </c>
      <c r="D916" s="16" t="s">
        <v>957</v>
      </c>
      <c r="E916" t="s">
        <v>55</v>
      </c>
      <c r="F916" s="6">
        <v>1867</v>
      </c>
      <c r="G916" s="6">
        <v>3</v>
      </c>
      <c r="H916" s="6">
        <v>3</v>
      </c>
      <c r="I916" s="2">
        <v>8664170</v>
      </c>
      <c r="J916" s="2">
        <v>0</v>
      </c>
      <c r="K916" s="2">
        <v>16022309</v>
      </c>
      <c r="L916" s="2">
        <v>144791</v>
      </c>
      <c r="M916" s="2">
        <v>13224698</v>
      </c>
      <c r="N916" s="2">
        <v>13224698</v>
      </c>
      <c r="O916" s="2">
        <v>0</v>
      </c>
      <c r="P916" s="2">
        <v>3255963</v>
      </c>
      <c r="Q916" s="5">
        <v>0.20300000000000001</v>
      </c>
      <c r="R916" t="s">
        <v>42</v>
      </c>
      <c r="S916" s="3">
        <v>1.8073674649515199</v>
      </c>
      <c r="T916" s="3">
        <v>5.1516420011622497</v>
      </c>
      <c r="U916" s="3">
        <v>0.71125420781417004</v>
      </c>
      <c r="V916" s="3">
        <v>2.3092921768617201</v>
      </c>
      <c r="W916" s="3">
        <v>0.11107815289866201</v>
      </c>
      <c r="X916" s="3">
        <v>0.87768360962446501</v>
      </c>
      <c r="Y916" s="3">
        <v>6.1450636877630398</v>
      </c>
      <c r="Z916" s="3">
        <v>0.14732968402896501</v>
      </c>
      <c r="AA916" s="3">
        <v>0</v>
      </c>
      <c r="AB916" s="3">
        <v>0</v>
      </c>
      <c r="AC916" s="3">
        <v>35.034519681276898</v>
      </c>
      <c r="AD916" s="3">
        <v>0</v>
      </c>
      <c r="AE916" s="3">
        <v>0</v>
      </c>
      <c r="AF916" s="3">
        <v>0</v>
      </c>
      <c r="AG916" s="3">
        <v>0</v>
      </c>
      <c r="AH916" s="2">
        <v>1000000</v>
      </c>
      <c r="AI916" s="3">
        <v>0</v>
      </c>
      <c r="AJ916" s="3">
        <v>0</v>
      </c>
      <c r="AL916">
        <f t="shared" si="14"/>
        <v>1</v>
      </c>
    </row>
    <row r="917" spans="1:38" ht="14.45" customHeight="1" x14ac:dyDescent="0.25">
      <c r="A917">
        <v>67485</v>
      </c>
      <c r="B917" s="1">
        <v>45838</v>
      </c>
      <c r="C917">
        <v>2</v>
      </c>
      <c r="D917" s="16" t="s">
        <v>958</v>
      </c>
      <c r="E917" t="s">
        <v>55</v>
      </c>
      <c r="F917" s="6">
        <v>618</v>
      </c>
      <c r="G917" s="6">
        <v>2</v>
      </c>
      <c r="H917" s="6">
        <v>0</v>
      </c>
      <c r="I917" s="2">
        <v>3739912</v>
      </c>
      <c r="J917" s="2">
        <v>0</v>
      </c>
      <c r="K917" s="2">
        <v>4873869</v>
      </c>
      <c r="L917" s="2">
        <v>-10756</v>
      </c>
      <c r="M917" s="2">
        <v>3899115</v>
      </c>
      <c r="N917" s="2">
        <v>3044001</v>
      </c>
      <c r="O917" s="2">
        <v>855114</v>
      </c>
      <c r="P917" s="2">
        <v>662791</v>
      </c>
      <c r="Q917" s="5">
        <v>0.13600000000000001</v>
      </c>
      <c r="R917" t="s">
        <v>42</v>
      </c>
      <c r="S917" s="3">
        <v>-0.44137419368473002</v>
      </c>
      <c r="T917" s="3">
        <v>4.9821199543935197</v>
      </c>
      <c r="U917" s="3">
        <v>0.93383401112023101</v>
      </c>
      <c r="V917" s="3">
        <v>10.4207264769866</v>
      </c>
      <c r="W917" s="3">
        <v>3.1264639381889201</v>
      </c>
      <c r="X917" s="3">
        <v>1.3126244681693</v>
      </c>
      <c r="Y917" s="3">
        <v>58.8007380908914</v>
      </c>
      <c r="Z917" s="3">
        <v>1.8351184611740401</v>
      </c>
      <c r="AA917" s="3">
        <v>0</v>
      </c>
      <c r="AB917" s="3">
        <v>0</v>
      </c>
      <c r="AC917" s="3">
        <v>21.899337056453501</v>
      </c>
      <c r="AD917" s="3">
        <v>0</v>
      </c>
      <c r="AE917" s="3">
        <v>17.5448704099351</v>
      </c>
      <c r="AF917" s="3">
        <v>0</v>
      </c>
      <c r="AG917" s="3">
        <v>0</v>
      </c>
      <c r="AH917" s="2">
        <v>500000</v>
      </c>
      <c r="AI917" s="3">
        <v>0</v>
      </c>
      <c r="AJ917" s="3">
        <v>0</v>
      </c>
      <c r="AL917">
        <f t="shared" si="14"/>
        <v>0</v>
      </c>
    </row>
    <row r="918" spans="1:38" ht="14.45" hidden="1" customHeight="1" x14ac:dyDescent="0.25">
      <c r="A918">
        <v>1113</v>
      </c>
      <c r="B918" s="1">
        <v>45838</v>
      </c>
      <c r="C918">
        <v>1</v>
      </c>
      <c r="D918" s="16" t="s">
        <v>959</v>
      </c>
      <c r="E918" t="s">
        <v>228</v>
      </c>
      <c r="F918" s="6">
        <v>1560</v>
      </c>
      <c r="G918" s="6">
        <v>2</v>
      </c>
      <c r="H918" s="6">
        <v>2</v>
      </c>
      <c r="I918" s="2">
        <v>4551376</v>
      </c>
      <c r="J918" s="2">
        <v>0</v>
      </c>
      <c r="K918" s="2">
        <v>11479880</v>
      </c>
      <c r="L918" s="2">
        <v>75838</v>
      </c>
      <c r="M918" s="2">
        <v>9666009</v>
      </c>
      <c r="N918" s="2">
        <v>9562895</v>
      </c>
      <c r="O918" s="2">
        <v>103114</v>
      </c>
      <c r="P918" s="2">
        <v>1777608</v>
      </c>
      <c r="Q918" s="5">
        <v>0.15479999999999999</v>
      </c>
      <c r="R918" t="s">
        <v>42</v>
      </c>
      <c r="S918" s="3">
        <v>1.3212333229964099</v>
      </c>
      <c r="T918" s="3">
        <v>4.22215214793186</v>
      </c>
      <c r="U918" s="3">
        <v>0.70369125961627599</v>
      </c>
      <c r="V918" s="3">
        <v>7.7053620707232304E-2</v>
      </c>
      <c r="W918" s="3">
        <v>5.0116711956999398E-2</v>
      </c>
      <c r="X918" s="3">
        <v>0.33119654363867101</v>
      </c>
      <c r="Y918" s="3">
        <v>0.197287590964937</v>
      </c>
      <c r="Z918" s="3">
        <v>-1.1588606711941001E-2</v>
      </c>
      <c r="AA918" s="3">
        <v>0</v>
      </c>
      <c r="AB918" s="3">
        <v>0</v>
      </c>
      <c r="AC918" s="3">
        <v>35.749467764471397</v>
      </c>
      <c r="AD918" s="3">
        <v>0</v>
      </c>
      <c r="AE918" s="3">
        <v>0.89821496391948297</v>
      </c>
      <c r="AF918" s="3">
        <v>0</v>
      </c>
      <c r="AG918" s="3">
        <v>0</v>
      </c>
      <c r="AH918" s="2">
        <v>800000</v>
      </c>
      <c r="AI918" s="3">
        <v>0</v>
      </c>
      <c r="AJ918" s="3">
        <v>0</v>
      </c>
      <c r="AL918">
        <f t="shared" si="14"/>
        <v>1</v>
      </c>
    </row>
    <row r="919" spans="1:38" ht="14.45" hidden="1" customHeight="1" x14ac:dyDescent="0.25">
      <c r="A919">
        <v>13254</v>
      </c>
      <c r="B919" s="1">
        <v>45838</v>
      </c>
      <c r="C919">
        <v>1</v>
      </c>
      <c r="D919" s="16" t="s">
        <v>960</v>
      </c>
      <c r="E919" t="s">
        <v>71</v>
      </c>
      <c r="F919" s="6">
        <v>3578</v>
      </c>
      <c r="G919" s="6">
        <v>10</v>
      </c>
      <c r="H919" s="6">
        <v>0</v>
      </c>
      <c r="I919" s="2">
        <v>25515161</v>
      </c>
      <c r="J919" s="2">
        <v>0</v>
      </c>
      <c r="K919" s="2">
        <v>34147905</v>
      </c>
      <c r="L919" s="2">
        <v>30798</v>
      </c>
      <c r="M919" s="2">
        <v>30647338</v>
      </c>
      <c r="N919" s="2">
        <v>27764441</v>
      </c>
      <c r="O919" s="2">
        <v>2882897</v>
      </c>
      <c r="P919" s="2">
        <v>3105302</v>
      </c>
      <c r="Q919" s="5">
        <v>9.0899999999999995E-2</v>
      </c>
      <c r="R919" t="s">
        <v>42</v>
      </c>
      <c r="S919" s="3">
        <v>0.180380026241727</v>
      </c>
      <c r="T919" s="3">
        <v>5.4334519204033196</v>
      </c>
      <c r="U919" s="3">
        <v>0.93203262752655502</v>
      </c>
      <c r="V919" s="3">
        <v>0.70196304071920201</v>
      </c>
      <c r="W919" s="3">
        <v>0.20704944797330499</v>
      </c>
      <c r="X919" s="3">
        <v>0.73821599636388702</v>
      </c>
      <c r="Y919" s="3">
        <v>5.7677803962384298</v>
      </c>
      <c r="Z919" s="3">
        <v>0.28332187980428303</v>
      </c>
      <c r="AA919" s="3">
        <v>0</v>
      </c>
      <c r="AB919" s="3">
        <v>0</v>
      </c>
      <c r="AC919" s="3">
        <v>12.474964423146901</v>
      </c>
      <c r="AD919" s="3">
        <v>0</v>
      </c>
      <c r="AE919" s="3">
        <v>8.4423832150171396</v>
      </c>
      <c r="AF919" s="3">
        <v>0.43926560062762299</v>
      </c>
      <c r="AG919" s="3">
        <v>-4.1626869141874101</v>
      </c>
      <c r="AH919" s="2">
        <v>2500000</v>
      </c>
      <c r="AI919" s="3">
        <v>7.5133433076718497</v>
      </c>
      <c r="AJ919" s="3">
        <v>7.5133433076718497</v>
      </c>
      <c r="AL919">
        <f t="shared" si="14"/>
        <v>1</v>
      </c>
    </row>
    <row r="920" spans="1:38" ht="14.45" hidden="1" customHeight="1" x14ac:dyDescent="0.25">
      <c r="A920">
        <v>12643</v>
      </c>
      <c r="B920" s="1">
        <v>45838</v>
      </c>
      <c r="C920">
        <v>1</v>
      </c>
      <c r="D920" s="16" t="s">
        <v>961</v>
      </c>
      <c r="E920" t="s">
        <v>59</v>
      </c>
      <c r="F920" s="6">
        <v>10624</v>
      </c>
      <c r="G920" s="6">
        <v>26</v>
      </c>
      <c r="H920" s="6">
        <v>6</v>
      </c>
      <c r="I920" s="2">
        <v>55787237</v>
      </c>
      <c r="J920" s="2">
        <v>365045</v>
      </c>
      <c r="K920" s="2">
        <v>110782273</v>
      </c>
      <c r="L920" s="2">
        <v>820255</v>
      </c>
      <c r="M920" s="2">
        <v>97407611</v>
      </c>
      <c r="N920" s="2">
        <v>94525882</v>
      </c>
      <c r="O920" s="2">
        <v>2881729</v>
      </c>
      <c r="P920" s="2">
        <v>12839692</v>
      </c>
      <c r="Q920" s="5">
        <v>0.1159</v>
      </c>
      <c r="R920" t="s">
        <v>42</v>
      </c>
      <c r="S920" s="3">
        <v>1.4808416144341101</v>
      </c>
      <c r="T920" s="3">
        <v>3.47111130315949</v>
      </c>
      <c r="U920" s="3">
        <v>0.68662795701724499</v>
      </c>
      <c r="V920" s="3">
        <v>1.23741027002287</v>
      </c>
      <c r="W920" s="3">
        <v>0.50230485514097101</v>
      </c>
      <c r="X920" s="3">
        <v>0.75106426224335199</v>
      </c>
      <c r="Y920" s="3">
        <v>5.3764295903671204</v>
      </c>
      <c r="Z920" s="3">
        <v>0.593620158489783</v>
      </c>
      <c r="AA920" s="3">
        <v>1.7076655732863399</v>
      </c>
      <c r="AB920" s="3">
        <v>2.84309779393462</v>
      </c>
      <c r="AC920" s="3">
        <v>17.5185094821082</v>
      </c>
      <c r="AD920" s="3">
        <v>0</v>
      </c>
      <c r="AE920" s="3">
        <v>2.6012546249163901</v>
      </c>
      <c r="AF920" s="3">
        <v>0</v>
      </c>
      <c r="AG920" s="3">
        <v>-0.73439456335868503</v>
      </c>
      <c r="AH920" s="2">
        <v>14921560</v>
      </c>
      <c r="AI920" s="3">
        <v>0</v>
      </c>
      <c r="AJ920" s="3">
        <v>0</v>
      </c>
      <c r="AL920">
        <f t="shared" si="14"/>
        <v>1</v>
      </c>
    </row>
    <row r="921" spans="1:38" ht="14.45" hidden="1" customHeight="1" x14ac:dyDescent="0.25">
      <c r="A921">
        <v>1750</v>
      </c>
      <c r="B921" s="1">
        <v>45838</v>
      </c>
      <c r="C921">
        <v>1</v>
      </c>
      <c r="D921" s="16" t="s">
        <v>962</v>
      </c>
      <c r="E921" t="s">
        <v>55</v>
      </c>
      <c r="F921" s="6">
        <v>4755</v>
      </c>
      <c r="G921" s="6">
        <v>16</v>
      </c>
      <c r="H921" s="6">
        <v>2</v>
      </c>
      <c r="I921" s="2">
        <v>32744273</v>
      </c>
      <c r="J921" s="2">
        <v>0</v>
      </c>
      <c r="K921" s="2">
        <v>60292608</v>
      </c>
      <c r="L921" s="2">
        <v>393441</v>
      </c>
      <c r="M921" s="2">
        <v>52875544</v>
      </c>
      <c r="N921" s="2">
        <v>50534583</v>
      </c>
      <c r="O921" s="2">
        <v>2340961</v>
      </c>
      <c r="P921" s="2">
        <v>6869805</v>
      </c>
      <c r="Q921" s="5">
        <v>0.1139</v>
      </c>
      <c r="R921" t="s">
        <v>42</v>
      </c>
      <c r="S921" s="3">
        <v>1.3051052626550801</v>
      </c>
      <c r="T921" s="3">
        <v>4.5089076259564003</v>
      </c>
      <c r="U921" s="3">
        <v>0.89915940684959705</v>
      </c>
      <c r="V921" s="3">
        <v>0.48997881247813901</v>
      </c>
      <c r="W921" s="3">
        <v>0.103935732517256</v>
      </c>
      <c r="X921" s="3">
        <v>0.40869742321046498</v>
      </c>
      <c r="Y921" s="3">
        <v>2.33543746874911</v>
      </c>
      <c r="Z921" s="3">
        <v>1.3682338872791899</v>
      </c>
      <c r="AA921" s="3">
        <v>0</v>
      </c>
      <c r="AB921" s="3">
        <v>0</v>
      </c>
      <c r="AC921" s="3">
        <v>13.738823505528201</v>
      </c>
      <c r="AD921" s="3">
        <v>0</v>
      </c>
      <c r="AE921" s="3">
        <v>3.8826666778123098</v>
      </c>
      <c r="AF921" s="3">
        <v>0</v>
      </c>
      <c r="AG921" s="3">
        <v>-13.3392141407216</v>
      </c>
      <c r="AH921" s="2">
        <v>1300000</v>
      </c>
      <c r="AI921" s="3">
        <v>0</v>
      </c>
      <c r="AJ921" s="3">
        <v>0</v>
      </c>
      <c r="AL921">
        <f t="shared" si="14"/>
        <v>1</v>
      </c>
    </row>
    <row r="922" spans="1:38" ht="14.45" hidden="1" customHeight="1" x14ac:dyDescent="0.25">
      <c r="A922">
        <v>6992</v>
      </c>
      <c r="B922" s="1">
        <v>45838</v>
      </c>
      <c r="C922">
        <v>1</v>
      </c>
      <c r="D922" s="16" t="s">
        <v>963</v>
      </c>
      <c r="E922" t="s">
        <v>326</v>
      </c>
      <c r="F922" s="6">
        <v>2166</v>
      </c>
      <c r="G922" s="6">
        <v>5</v>
      </c>
      <c r="H922" s="6">
        <v>1</v>
      </c>
      <c r="I922" s="2">
        <v>9982743</v>
      </c>
      <c r="J922" s="2">
        <v>568505</v>
      </c>
      <c r="K922" s="2">
        <v>18441783</v>
      </c>
      <c r="L922" s="2">
        <v>84359</v>
      </c>
      <c r="M922" s="2">
        <v>16895624</v>
      </c>
      <c r="N922" s="2">
        <v>16295002</v>
      </c>
      <c r="O922" s="2">
        <v>600622</v>
      </c>
      <c r="P922" s="2">
        <v>1713424</v>
      </c>
      <c r="Q922" s="5">
        <v>9.2899999999999996E-2</v>
      </c>
      <c r="R922" t="s">
        <v>42</v>
      </c>
      <c r="S922" s="3">
        <v>0.91486815564417001</v>
      </c>
      <c r="T922" s="3">
        <v>3.5949994639889198</v>
      </c>
      <c r="U922" s="3">
        <v>0.81101186513537105</v>
      </c>
      <c r="V922" s="3">
        <v>0.83193567138811497</v>
      </c>
      <c r="W922" s="3">
        <v>0.25388813475414501</v>
      </c>
      <c r="X922" s="3">
        <v>1.39019906652911</v>
      </c>
      <c r="Y922" s="3">
        <v>4.8470197686036798</v>
      </c>
      <c r="Z922" s="3">
        <v>1.60666595075124</v>
      </c>
      <c r="AA922" s="3">
        <v>31.4045443509604</v>
      </c>
      <c r="AB922" s="3">
        <v>33.179469880193103</v>
      </c>
      <c r="AC922" s="3">
        <v>21.212753669208698</v>
      </c>
      <c r="AD922" s="3">
        <v>0</v>
      </c>
      <c r="AE922" s="3">
        <v>3.2568542857271399</v>
      </c>
      <c r="AF922" s="3">
        <v>0</v>
      </c>
      <c r="AG922" s="3">
        <v>0</v>
      </c>
      <c r="AH922" s="2">
        <v>1000000</v>
      </c>
      <c r="AI922" s="3">
        <v>0</v>
      </c>
      <c r="AJ922" s="3">
        <v>0</v>
      </c>
      <c r="AL922">
        <f t="shared" si="14"/>
        <v>1</v>
      </c>
    </row>
    <row r="923" spans="1:38" ht="14.45" hidden="1" customHeight="1" x14ac:dyDescent="0.25">
      <c r="A923">
        <v>1245</v>
      </c>
      <c r="B923" s="1">
        <v>45838</v>
      </c>
      <c r="C923">
        <v>1</v>
      </c>
      <c r="D923" s="16" t="s">
        <v>4369</v>
      </c>
      <c r="E923" t="s">
        <v>202</v>
      </c>
      <c r="F923" s="6">
        <v>5814</v>
      </c>
      <c r="G923" s="6">
        <v>23</v>
      </c>
      <c r="H923" s="6">
        <v>2</v>
      </c>
      <c r="I923" s="2">
        <v>54268071</v>
      </c>
      <c r="J923" s="2">
        <v>0</v>
      </c>
      <c r="K923" s="2">
        <v>68029222</v>
      </c>
      <c r="L923" s="2">
        <v>291512</v>
      </c>
      <c r="M923" s="2">
        <v>53732676</v>
      </c>
      <c r="N923" s="2">
        <v>52073851</v>
      </c>
      <c r="O923" s="2">
        <v>1658825</v>
      </c>
      <c r="P923" s="2">
        <v>10381901</v>
      </c>
      <c r="Q923" s="5">
        <v>0.15260000000000001</v>
      </c>
      <c r="R923" t="s">
        <v>42</v>
      </c>
      <c r="S923" s="3">
        <v>0.85701994357660005</v>
      </c>
      <c r="T923" s="3">
        <v>5.0179583120912401</v>
      </c>
      <c r="U923" s="3">
        <v>0.74861486895853202</v>
      </c>
      <c r="V923" s="3">
        <v>8.5214674389292409</v>
      </c>
      <c r="W923" s="3">
        <v>5.9968448113808996</v>
      </c>
      <c r="X923" s="3">
        <v>1.9668047533880499</v>
      </c>
      <c r="Y923" s="3">
        <v>44.543248871280902</v>
      </c>
      <c r="Z923" s="3">
        <v>1.939914472311</v>
      </c>
      <c r="AA923" s="3">
        <v>0</v>
      </c>
      <c r="AB923" s="3">
        <v>0</v>
      </c>
      <c r="AC923" s="3">
        <v>9.7641539984096806</v>
      </c>
      <c r="AD923" s="3">
        <v>0</v>
      </c>
      <c r="AE923" s="3">
        <v>2.4384006625858499</v>
      </c>
      <c r="AF923" s="3">
        <v>0.86618365266620301</v>
      </c>
      <c r="AG923" s="3">
        <v>0</v>
      </c>
      <c r="AH923" s="2">
        <v>4410742</v>
      </c>
      <c r="AI923" s="3">
        <v>0</v>
      </c>
      <c r="AJ923" s="3">
        <v>0</v>
      </c>
      <c r="AL923">
        <f t="shared" si="14"/>
        <v>1</v>
      </c>
    </row>
    <row r="924" spans="1:38" ht="14.45" hidden="1" customHeight="1" x14ac:dyDescent="0.25">
      <c r="A924">
        <v>4960</v>
      </c>
      <c r="B924" s="1">
        <v>45838</v>
      </c>
      <c r="C924">
        <v>1</v>
      </c>
      <c r="D924" s="16" t="s">
        <v>964</v>
      </c>
      <c r="E924" t="s">
        <v>158</v>
      </c>
      <c r="F924" s="6">
        <v>9898</v>
      </c>
      <c r="G924" s="6">
        <v>41</v>
      </c>
      <c r="H924" s="6">
        <v>2</v>
      </c>
      <c r="I924" s="2">
        <v>175193916</v>
      </c>
      <c r="J924" s="2">
        <v>45964963</v>
      </c>
      <c r="K924" s="2">
        <v>264459986</v>
      </c>
      <c r="L924" s="2">
        <v>1972941</v>
      </c>
      <c r="M924" s="2">
        <v>225509526</v>
      </c>
      <c r="N924" s="2">
        <v>200777133</v>
      </c>
      <c r="O924" s="2">
        <v>24732393</v>
      </c>
      <c r="P924" s="2">
        <v>38160770</v>
      </c>
      <c r="Q924" s="5">
        <v>0.14430000000000001</v>
      </c>
      <c r="R924" t="s">
        <v>42</v>
      </c>
      <c r="S924" s="3">
        <v>1.49205256329402</v>
      </c>
      <c r="T924" s="3">
        <v>3.3927726215640002</v>
      </c>
      <c r="U924" s="3">
        <v>0.57097176457121701</v>
      </c>
      <c r="V924" s="3">
        <v>2.3132487089334801</v>
      </c>
      <c r="W924" s="3">
        <v>1.0611333101316101</v>
      </c>
      <c r="X924" s="3">
        <v>0.97860361771923599</v>
      </c>
      <c r="Y924" s="3">
        <v>10.6199927307546</v>
      </c>
      <c r="Z924" s="3">
        <v>0.14541897346411001</v>
      </c>
      <c r="AA924" s="3">
        <v>43.154768627572203</v>
      </c>
      <c r="AB924" s="3">
        <v>120.450826857005</v>
      </c>
      <c r="AC924" s="3">
        <v>12.5926857607865</v>
      </c>
      <c r="AD924" s="3">
        <v>0</v>
      </c>
      <c r="AE924" s="3">
        <v>9.3520359635805193</v>
      </c>
      <c r="AF924" s="3">
        <v>0</v>
      </c>
      <c r="AG924" s="3">
        <v>-5.42965983128747E-2</v>
      </c>
      <c r="AH924" s="2">
        <v>28252717</v>
      </c>
      <c r="AI924" s="3">
        <v>0</v>
      </c>
      <c r="AJ924" s="3">
        <v>0</v>
      </c>
      <c r="AL924">
        <f t="shared" si="14"/>
        <v>1</v>
      </c>
    </row>
    <row r="925" spans="1:38" ht="14.45" hidden="1" customHeight="1" x14ac:dyDescent="0.25">
      <c r="A925">
        <v>9554</v>
      </c>
      <c r="B925" s="1">
        <v>45838</v>
      </c>
      <c r="C925">
        <v>1</v>
      </c>
      <c r="D925" s="16" t="s">
        <v>965</v>
      </c>
      <c r="E925" t="s">
        <v>142</v>
      </c>
      <c r="F925" s="6">
        <v>607</v>
      </c>
      <c r="G925" s="6">
        <v>0</v>
      </c>
      <c r="H925" s="6">
        <v>2</v>
      </c>
      <c r="I925" s="2">
        <v>794749</v>
      </c>
      <c r="J925" s="2">
        <v>0</v>
      </c>
      <c r="K925" s="2">
        <v>2593193</v>
      </c>
      <c r="L925" s="2">
        <v>-30436</v>
      </c>
      <c r="M925" s="2">
        <v>2309999</v>
      </c>
      <c r="N925" s="2">
        <v>2309999</v>
      </c>
      <c r="O925" s="2">
        <v>0</v>
      </c>
      <c r="P925" s="2">
        <v>487054</v>
      </c>
      <c r="Q925" s="5">
        <v>0.18779999999999999</v>
      </c>
      <c r="R925" t="s">
        <v>42</v>
      </c>
      <c r="S925" s="3">
        <v>-2.3473763811640702</v>
      </c>
      <c r="T925" s="3">
        <v>4.2208967863171001</v>
      </c>
      <c r="U925" s="3">
        <v>1.0073336473121199</v>
      </c>
      <c r="V925" s="3">
        <v>1.04234167013736</v>
      </c>
      <c r="W925" s="3">
        <v>0.351054232216712</v>
      </c>
      <c r="X925" s="3">
        <v>6.5028078047282802</v>
      </c>
      <c r="Y925" s="3">
        <v>1.7008381000874599</v>
      </c>
      <c r="Z925" s="3">
        <v>4.3157432235439996</v>
      </c>
      <c r="AA925" s="3">
        <v>0</v>
      </c>
      <c r="AB925" s="3">
        <v>0</v>
      </c>
      <c r="AC925" s="3">
        <v>59.057617385208097</v>
      </c>
      <c r="AD925" s="3">
        <v>0</v>
      </c>
      <c r="AE925" s="3">
        <v>0</v>
      </c>
      <c r="AF925" s="3">
        <v>0</v>
      </c>
      <c r="AG925" s="3">
        <v>0</v>
      </c>
      <c r="AH925" s="2">
        <v>0</v>
      </c>
      <c r="AI925" s="3">
        <v>0</v>
      </c>
      <c r="AJ925" s="3">
        <v>0</v>
      </c>
      <c r="AL925">
        <f t="shared" si="14"/>
        <v>0</v>
      </c>
    </row>
    <row r="926" spans="1:38" ht="14.45" customHeight="1" x14ac:dyDescent="0.25">
      <c r="A926">
        <v>62079</v>
      </c>
      <c r="B926" s="1">
        <v>45838</v>
      </c>
      <c r="C926">
        <v>2</v>
      </c>
      <c r="D926" s="16" t="s">
        <v>966</v>
      </c>
      <c r="E926" t="s">
        <v>84</v>
      </c>
      <c r="F926" s="6">
        <v>1213</v>
      </c>
      <c r="G926" s="6">
        <v>8</v>
      </c>
      <c r="H926" s="6">
        <v>0</v>
      </c>
      <c r="I926" s="2">
        <v>37059860</v>
      </c>
      <c r="J926" s="2">
        <v>13580761</v>
      </c>
      <c r="K926" s="2">
        <v>53015706</v>
      </c>
      <c r="L926" s="2">
        <v>254507</v>
      </c>
      <c r="M926" s="2">
        <v>42007708</v>
      </c>
      <c r="N926" s="2">
        <v>30754000</v>
      </c>
      <c r="O926" s="2">
        <v>11253708</v>
      </c>
      <c r="P926" s="2">
        <v>10899457</v>
      </c>
      <c r="Q926" s="5">
        <v>0.2056</v>
      </c>
      <c r="R926" t="s">
        <v>42</v>
      </c>
      <c r="S926" s="3">
        <v>0.96011925220801597</v>
      </c>
      <c r="T926" s="3">
        <v>2.7388600653549702</v>
      </c>
      <c r="U926" s="3">
        <v>0.643752500063975</v>
      </c>
      <c r="V926" s="3">
        <v>3.6625799449862999</v>
      </c>
      <c r="W926" s="3">
        <v>2.0560736063223102</v>
      </c>
      <c r="X926" s="3">
        <v>1.16985061465424</v>
      </c>
      <c r="Y926" s="3">
        <v>12.453345152882401</v>
      </c>
      <c r="Z926" s="3">
        <v>0</v>
      </c>
      <c r="AA926" s="3">
        <v>101.069778063256</v>
      </c>
      <c r="AB926" s="3">
        <v>124.600344769469</v>
      </c>
      <c r="AC926" s="3">
        <v>16.073363240696999</v>
      </c>
      <c r="AD926" s="3">
        <v>5.1828269977119E-2</v>
      </c>
      <c r="AE926" s="3">
        <v>21.2271208837623</v>
      </c>
      <c r="AF926" s="3">
        <v>0</v>
      </c>
      <c r="AG926" s="3">
        <v>5.6112887091531297E-2</v>
      </c>
      <c r="AH926" s="2">
        <v>7000000</v>
      </c>
      <c r="AI926" s="3">
        <v>0</v>
      </c>
      <c r="AJ926" s="3">
        <v>0</v>
      </c>
      <c r="AL926">
        <f t="shared" si="14"/>
        <v>1</v>
      </c>
    </row>
    <row r="927" spans="1:38" ht="14.45" customHeight="1" x14ac:dyDescent="0.25">
      <c r="A927">
        <v>64056</v>
      </c>
      <c r="B927" s="1">
        <v>45838</v>
      </c>
      <c r="C927">
        <v>2</v>
      </c>
      <c r="D927" s="16" t="s">
        <v>967</v>
      </c>
      <c r="E927" t="s">
        <v>122</v>
      </c>
      <c r="F927" s="6">
        <v>1948</v>
      </c>
      <c r="G927" s="6">
        <v>6</v>
      </c>
      <c r="H927" s="6">
        <v>0</v>
      </c>
      <c r="I927" s="2">
        <v>11871993</v>
      </c>
      <c r="J927" s="2">
        <v>0</v>
      </c>
      <c r="K927" s="2">
        <v>25439670</v>
      </c>
      <c r="L927" s="2">
        <v>40081</v>
      </c>
      <c r="M927" s="2">
        <v>22117488</v>
      </c>
      <c r="N927" s="2">
        <v>21074989</v>
      </c>
      <c r="O927" s="2">
        <v>1042499</v>
      </c>
      <c r="P927" s="2">
        <v>3049954</v>
      </c>
      <c r="Q927" s="5">
        <v>0.1196</v>
      </c>
      <c r="R927" t="s">
        <v>42</v>
      </c>
      <c r="S927" s="3">
        <v>0.31510628872151297</v>
      </c>
      <c r="T927" s="3">
        <v>4.9180197699105399</v>
      </c>
      <c r="U927" s="3">
        <v>0.87812140176914399</v>
      </c>
      <c r="V927" s="3">
        <v>2.80161047938623</v>
      </c>
      <c r="W927" s="3">
        <v>2.2060491444022898</v>
      </c>
      <c r="X927" s="3">
        <v>1.4549958039901101</v>
      </c>
      <c r="Y927" s="3">
        <v>10.9053120145419</v>
      </c>
      <c r="Z927" s="3">
        <v>2.6825322611422999</v>
      </c>
      <c r="AA927" s="3">
        <v>0</v>
      </c>
      <c r="AB927" s="3">
        <v>0</v>
      </c>
      <c r="AC927" s="3">
        <v>14.2576299142245</v>
      </c>
      <c r="AD927" s="3">
        <v>0</v>
      </c>
      <c r="AE927" s="3">
        <v>4.0979265847394997</v>
      </c>
      <c r="AF927" s="3">
        <v>0</v>
      </c>
      <c r="AG927" s="3">
        <v>0</v>
      </c>
      <c r="AH927" s="2">
        <v>1500000</v>
      </c>
      <c r="AI927" s="3">
        <v>2.4623322187809999</v>
      </c>
      <c r="AJ927" s="3">
        <v>2.4623322187809999</v>
      </c>
      <c r="AL927">
        <f t="shared" si="14"/>
        <v>1</v>
      </c>
    </row>
    <row r="928" spans="1:38" ht="14.45" customHeight="1" x14ac:dyDescent="0.25">
      <c r="A928">
        <v>66456</v>
      </c>
      <c r="B928" s="1">
        <v>45838</v>
      </c>
      <c r="C928">
        <v>2</v>
      </c>
      <c r="D928" s="16" t="s">
        <v>968</v>
      </c>
      <c r="E928" t="s">
        <v>53</v>
      </c>
      <c r="F928" s="6">
        <v>3010</v>
      </c>
      <c r="G928" s="6">
        <v>14</v>
      </c>
      <c r="H928" s="6">
        <v>2</v>
      </c>
      <c r="I928" s="2">
        <v>19327074</v>
      </c>
      <c r="J928" s="2">
        <v>0</v>
      </c>
      <c r="K928" s="2">
        <v>40563337</v>
      </c>
      <c r="L928" s="2">
        <v>221252</v>
      </c>
      <c r="M928" s="2">
        <v>35416474</v>
      </c>
      <c r="N928" s="2">
        <v>34683003</v>
      </c>
      <c r="O928" s="2">
        <v>733471</v>
      </c>
      <c r="P928" s="2">
        <v>4496306</v>
      </c>
      <c r="Q928" s="5">
        <v>0.1108</v>
      </c>
      <c r="R928" t="s">
        <v>42</v>
      </c>
      <c r="S928" s="3">
        <v>1.09089644177943</v>
      </c>
      <c r="T928" s="3">
        <v>3.7972319683659199</v>
      </c>
      <c r="U928" s="3">
        <v>0.81629310485582696</v>
      </c>
      <c r="V928" s="3">
        <v>0.203941890013977</v>
      </c>
      <c r="W928" s="3">
        <v>3.7450055812897502E-2</v>
      </c>
      <c r="X928" s="3">
        <v>0.80193204620627001</v>
      </c>
      <c r="Y928" s="3">
        <v>0.87663072753500304</v>
      </c>
      <c r="Z928" s="3">
        <v>2.9868963544741001E-2</v>
      </c>
      <c r="AA928" s="3">
        <v>0</v>
      </c>
      <c r="AB928" s="3">
        <v>0</v>
      </c>
      <c r="AC928" s="3">
        <v>23.673259426363298</v>
      </c>
      <c r="AD928" s="3">
        <v>0</v>
      </c>
      <c r="AE928" s="3">
        <v>1.8082116863314299</v>
      </c>
      <c r="AF928" s="3">
        <v>0</v>
      </c>
      <c r="AG928" s="3">
        <v>-3.0691861274566301E-2</v>
      </c>
      <c r="AH928" s="2">
        <v>4250000</v>
      </c>
      <c r="AI928" s="3">
        <v>0</v>
      </c>
      <c r="AJ928" s="3">
        <v>0</v>
      </c>
      <c r="AL928">
        <f t="shared" si="14"/>
        <v>1</v>
      </c>
    </row>
    <row r="929" spans="1:38" ht="14.45" hidden="1" customHeight="1" x14ac:dyDescent="0.25">
      <c r="A929">
        <v>120</v>
      </c>
      <c r="B929" s="1">
        <v>45838</v>
      </c>
      <c r="C929">
        <v>1</v>
      </c>
      <c r="D929" s="16" t="s">
        <v>4370</v>
      </c>
      <c r="E929" t="s">
        <v>41</v>
      </c>
      <c r="F929" s="6">
        <v>8738</v>
      </c>
      <c r="G929" s="6">
        <v>22</v>
      </c>
      <c r="H929" s="6">
        <v>0</v>
      </c>
      <c r="I929" s="2">
        <v>60544442</v>
      </c>
      <c r="J929" s="2">
        <v>0</v>
      </c>
      <c r="K929" s="2">
        <v>126394520</v>
      </c>
      <c r="L929" s="2">
        <v>324013</v>
      </c>
      <c r="M929" s="2">
        <v>115774637</v>
      </c>
      <c r="N929" s="2">
        <v>111505223</v>
      </c>
      <c r="O929" s="2">
        <v>4269414</v>
      </c>
      <c r="P929" s="2">
        <v>10820050</v>
      </c>
      <c r="Q929" s="5">
        <v>8.5599999999999996E-2</v>
      </c>
      <c r="R929" t="s">
        <v>42</v>
      </c>
      <c r="S929" s="3">
        <v>0.51270102532926298</v>
      </c>
      <c r="T929" s="3">
        <v>3.7501198627915202</v>
      </c>
      <c r="U929" s="3">
        <v>0.88308127654246205</v>
      </c>
      <c r="V929" s="3">
        <v>1.4861578871269501</v>
      </c>
      <c r="W929" s="3">
        <v>0.903017654370322</v>
      </c>
      <c r="X929" s="3">
        <v>0.66099378701021005</v>
      </c>
      <c r="Y929" s="3">
        <v>8.3159135124144505</v>
      </c>
      <c r="Z929" s="3">
        <v>-0.31249393487091098</v>
      </c>
      <c r="AA929" s="3">
        <v>0</v>
      </c>
      <c r="AB929" s="3">
        <v>0</v>
      </c>
      <c r="AC929" s="3">
        <v>30.3220606399708</v>
      </c>
      <c r="AD929" s="3">
        <v>0</v>
      </c>
      <c r="AE929" s="3">
        <v>3.3778473940167699</v>
      </c>
      <c r="AF929" s="3">
        <v>0</v>
      </c>
      <c r="AG929" s="3">
        <v>0</v>
      </c>
      <c r="AH929" s="2">
        <v>10040000</v>
      </c>
      <c r="AI929" s="3">
        <v>0</v>
      </c>
      <c r="AJ929" s="3">
        <v>0</v>
      </c>
      <c r="AL929">
        <f t="shared" si="14"/>
        <v>1</v>
      </c>
    </row>
    <row r="930" spans="1:38" ht="14.45" hidden="1" customHeight="1" x14ac:dyDescent="0.25">
      <c r="A930">
        <v>13495</v>
      </c>
      <c r="B930" s="1">
        <v>45838</v>
      </c>
      <c r="C930">
        <v>1</v>
      </c>
      <c r="D930" s="16" t="s">
        <v>969</v>
      </c>
      <c r="E930" t="s">
        <v>71</v>
      </c>
      <c r="F930" s="6">
        <v>4707</v>
      </c>
      <c r="G930" s="6">
        <v>12</v>
      </c>
      <c r="H930" s="6">
        <v>1</v>
      </c>
      <c r="I930" s="2">
        <v>69578783</v>
      </c>
      <c r="J930" s="2">
        <v>260740</v>
      </c>
      <c r="K930" s="2">
        <v>94704898</v>
      </c>
      <c r="L930" s="2">
        <v>299333</v>
      </c>
      <c r="M930" s="2">
        <v>87102663</v>
      </c>
      <c r="N930" s="2">
        <v>72127582</v>
      </c>
      <c r="O930" s="2">
        <v>14975081</v>
      </c>
      <c r="P930" s="2">
        <v>7294098</v>
      </c>
      <c r="Q930" s="5">
        <v>7.6999999999999999E-2</v>
      </c>
      <c r="R930" t="s">
        <v>42</v>
      </c>
      <c r="S930" s="3">
        <v>0.63213837155497499</v>
      </c>
      <c r="T930" s="3">
        <v>2.47056493318857</v>
      </c>
      <c r="U930" s="3">
        <v>0.73247176106211598</v>
      </c>
      <c r="V930" s="3">
        <v>4.4533791285196802</v>
      </c>
      <c r="W930" s="3">
        <v>0.30003830334313297</v>
      </c>
      <c r="X930" s="3">
        <v>0.87397044584697603</v>
      </c>
      <c r="Y930" s="3">
        <v>42.481016844029199</v>
      </c>
      <c r="Z930" s="3">
        <v>2.9274490142578302</v>
      </c>
      <c r="AA930" s="3">
        <v>3.5746709188716701</v>
      </c>
      <c r="AB930" s="3">
        <v>3.5746709188716701</v>
      </c>
      <c r="AC930" s="3">
        <v>17.794778681879801</v>
      </c>
      <c r="AD930" s="3">
        <v>-0.81327396478632497</v>
      </c>
      <c r="AE930" s="3">
        <v>15.812361679540601</v>
      </c>
      <c r="AF930" s="3">
        <v>0</v>
      </c>
      <c r="AG930" s="3">
        <v>-0.18874163741699099</v>
      </c>
      <c r="AH930" s="2">
        <v>7000000</v>
      </c>
      <c r="AI930" s="3">
        <v>1.5985526928758</v>
      </c>
      <c r="AJ930" s="3">
        <v>1.5985526928758</v>
      </c>
      <c r="AL930">
        <f t="shared" si="14"/>
        <v>1</v>
      </c>
    </row>
    <row r="931" spans="1:38" ht="14.45" customHeight="1" x14ac:dyDescent="0.25">
      <c r="A931">
        <v>66848</v>
      </c>
      <c r="B931" s="1">
        <v>45838</v>
      </c>
      <c r="C931">
        <v>2</v>
      </c>
      <c r="D931" s="16" t="s">
        <v>970</v>
      </c>
      <c r="E931" t="s">
        <v>53</v>
      </c>
      <c r="F931" s="6">
        <v>176994</v>
      </c>
      <c r="G931" s="6">
        <v>443</v>
      </c>
      <c r="H931" s="6">
        <v>46</v>
      </c>
      <c r="I931" s="2">
        <v>3136734409</v>
      </c>
      <c r="J931" s="2">
        <v>829640983</v>
      </c>
      <c r="K931" s="2">
        <v>3834277485</v>
      </c>
      <c r="L931" s="2">
        <v>19678820</v>
      </c>
      <c r="M931" s="2">
        <v>3194249565</v>
      </c>
      <c r="N931" s="2">
        <v>2650474773</v>
      </c>
      <c r="O931" s="2">
        <v>543774792</v>
      </c>
      <c r="P931" s="2">
        <v>362813631</v>
      </c>
      <c r="Q931" s="5">
        <v>9.4600000000000004E-2</v>
      </c>
      <c r="R931" t="s">
        <v>42</v>
      </c>
      <c r="S931" s="3">
        <v>1.02646822390842</v>
      </c>
      <c r="T931" s="3">
        <v>2.8110222700796501</v>
      </c>
      <c r="U931" s="3">
        <v>0.63588785451681595</v>
      </c>
      <c r="V931" s="3">
        <v>1.0850226880015099</v>
      </c>
      <c r="W931" s="3">
        <v>0.68589970315207505</v>
      </c>
      <c r="X931" s="3">
        <v>0.60419249859416402</v>
      </c>
      <c r="Y931" s="3">
        <v>9.3806508609374699</v>
      </c>
      <c r="Z931" s="3">
        <v>2.1647943541569998</v>
      </c>
      <c r="AA931" s="3">
        <v>208.85117792060001</v>
      </c>
      <c r="AB931" s="3">
        <v>228.66863648791599</v>
      </c>
      <c r="AC931" s="3">
        <v>6.3270095591425397</v>
      </c>
      <c r="AD931" s="3">
        <v>-2.2402493471917002</v>
      </c>
      <c r="AE931" s="3">
        <v>14.1819363394353</v>
      </c>
      <c r="AF931" s="3">
        <v>5.9985225612850996</v>
      </c>
      <c r="AG931" s="3">
        <v>0</v>
      </c>
      <c r="AH931" s="2">
        <v>817993679</v>
      </c>
      <c r="AI931" s="3">
        <v>1.36941988268351</v>
      </c>
      <c r="AJ931" s="3">
        <v>1.36941988268351</v>
      </c>
      <c r="AL931">
        <f t="shared" si="14"/>
        <v>1</v>
      </c>
    </row>
    <row r="932" spans="1:38" ht="14.45" hidden="1" customHeight="1" x14ac:dyDescent="0.25">
      <c r="A932">
        <v>19879</v>
      </c>
      <c r="B932" s="1">
        <v>45838</v>
      </c>
      <c r="C932">
        <v>1</v>
      </c>
      <c r="D932" s="16" t="s">
        <v>971</v>
      </c>
      <c r="E932" t="s">
        <v>117</v>
      </c>
      <c r="F932" s="6">
        <v>6546</v>
      </c>
      <c r="G932" s="6">
        <v>18</v>
      </c>
      <c r="H932" s="6">
        <v>1</v>
      </c>
      <c r="I932" s="2">
        <v>53755370</v>
      </c>
      <c r="J932" s="2">
        <v>0</v>
      </c>
      <c r="K932" s="2">
        <v>80259610</v>
      </c>
      <c r="L932" s="2">
        <v>171555</v>
      </c>
      <c r="M932" s="2">
        <v>66762990</v>
      </c>
      <c r="N932" s="2">
        <v>66138272</v>
      </c>
      <c r="O932" s="2">
        <v>624718</v>
      </c>
      <c r="P932" s="2">
        <v>12330701</v>
      </c>
      <c r="Q932" s="5">
        <v>0.1535</v>
      </c>
      <c r="R932" t="s">
        <v>42</v>
      </c>
      <c r="S932" s="3">
        <v>0.42750020838626102</v>
      </c>
      <c r="T932" s="3">
        <v>3.2017922838149899</v>
      </c>
      <c r="U932" s="3">
        <v>0.867127762687121</v>
      </c>
      <c r="V932" s="3">
        <v>1.79583546722867</v>
      </c>
      <c r="W932" s="3">
        <v>1.0351505347279699</v>
      </c>
      <c r="X932" s="3">
        <v>1.4361225678476399</v>
      </c>
      <c r="Y932" s="3">
        <v>7.8288979677635497</v>
      </c>
      <c r="Z932" s="3">
        <v>0.655242552714562</v>
      </c>
      <c r="AA932" s="3">
        <v>0</v>
      </c>
      <c r="AB932" s="3">
        <v>0</v>
      </c>
      <c r="AC932" s="3">
        <v>27.822203471958101</v>
      </c>
      <c r="AD932" s="3">
        <v>-1.4622769621938001</v>
      </c>
      <c r="AE932" s="3">
        <v>0.77837158690404795</v>
      </c>
      <c r="AF932" s="3">
        <v>0</v>
      </c>
      <c r="AG932" s="3">
        <v>4.0581634409917203E-2</v>
      </c>
      <c r="AH932" s="2">
        <v>19200000</v>
      </c>
      <c r="AI932" s="3">
        <v>0</v>
      </c>
      <c r="AJ932" s="3">
        <v>0</v>
      </c>
      <c r="AL932">
        <f t="shared" si="14"/>
        <v>1</v>
      </c>
    </row>
    <row r="933" spans="1:38" ht="14.45" hidden="1" customHeight="1" x14ac:dyDescent="0.25">
      <c r="A933">
        <v>24532</v>
      </c>
      <c r="B933" s="1">
        <v>45838</v>
      </c>
      <c r="C933">
        <v>1</v>
      </c>
      <c r="D933" s="16" t="s">
        <v>972</v>
      </c>
      <c r="E933" t="s">
        <v>55</v>
      </c>
      <c r="F933" s="6">
        <v>1194</v>
      </c>
      <c r="G933" s="6">
        <v>2</v>
      </c>
      <c r="H933" s="6">
        <v>2</v>
      </c>
      <c r="I933" s="2">
        <v>2610729</v>
      </c>
      <c r="J933" s="2">
        <v>0</v>
      </c>
      <c r="K933" s="2">
        <v>4004250</v>
      </c>
      <c r="L933" s="2">
        <v>31094</v>
      </c>
      <c r="M933" s="2">
        <v>3455377</v>
      </c>
      <c r="N933" s="2">
        <v>3455377</v>
      </c>
      <c r="O933" s="2">
        <v>0</v>
      </c>
      <c r="P933" s="2">
        <v>445941</v>
      </c>
      <c r="Q933" s="5">
        <v>0.1114</v>
      </c>
      <c r="R933" t="s">
        <v>42</v>
      </c>
      <c r="S933" s="3">
        <v>1.5530498844977201</v>
      </c>
      <c r="T933" s="3">
        <v>4.117025660236</v>
      </c>
      <c r="U933" s="3">
        <v>0.648675361728143</v>
      </c>
      <c r="V933" s="3">
        <v>1.4734198762108199</v>
      </c>
      <c r="W933" s="3">
        <v>1.4734198762108199</v>
      </c>
      <c r="X933" s="3">
        <v>0.290187146961634</v>
      </c>
      <c r="Y933" s="3">
        <v>8.6260290038368304</v>
      </c>
      <c r="Z933" s="3">
        <v>-1.4351674324630401E-2</v>
      </c>
      <c r="AA933" s="3">
        <v>0</v>
      </c>
      <c r="AB933" s="3">
        <v>0</v>
      </c>
      <c r="AC933" s="3">
        <v>27.7525878753824</v>
      </c>
      <c r="AD933" s="3">
        <v>0</v>
      </c>
      <c r="AE933" s="3">
        <v>0</v>
      </c>
      <c r="AF933" s="3">
        <v>0</v>
      </c>
      <c r="AG933" s="3">
        <v>0</v>
      </c>
      <c r="AH933" s="2">
        <v>210000</v>
      </c>
      <c r="AI933" s="3">
        <v>0</v>
      </c>
      <c r="AJ933" s="3">
        <v>0</v>
      </c>
      <c r="AL933">
        <f t="shared" si="14"/>
        <v>1</v>
      </c>
    </row>
    <row r="934" spans="1:38" ht="14.45" hidden="1" customHeight="1" x14ac:dyDescent="0.25">
      <c r="A934">
        <v>11950</v>
      </c>
      <c r="B934" s="1">
        <v>45838</v>
      </c>
      <c r="C934">
        <v>1</v>
      </c>
      <c r="D934" s="16" t="s">
        <v>973</v>
      </c>
      <c r="E934" t="s">
        <v>142</v>
      </c>
      <c r="F934" s="6">
        <v>1603</v>
      </c>
      <c r="G934" s="6">
        <v>2</v>
      </c>
      <c r="H934" s="6">
        <v>0</v>
      </c>
      <c r="I934" s="2">
        <v>10942563</v>
      </c>
      <c r="J934" s="2">
        <v>0</v>
      </c>
      <c r="K934" s="2">
        <v>21456127</v>
      </c>
      <c r="L934" s="2">
        <v>-52345</v>
      </c>
      <c r="M934" s="2">
        <v>13106988</v>
      </c>
      <c r="N934" s="2">
        <v>13096874</v>
      </c>
      <c r="O934" s="2">
        <v>10114</v>
      </c>
      <c r="P934" s="2">
        <v>8216343</v>
      </c>
      <c r="Q934" s="5">
        <v>0.38290000000000002</v>
      </c>
      <c r="R934" t="s">
        <v>42</v>
      </c>
      <c r="S934" s="3">
        <v>-0.48792589641178002</v>
      </c>
      <c r="T934" s="3">
        <v>3.3934828965171602</v>
      </c>
      <c r="U934" s="3">
        <v>0.35284171724029301</v>
      </c>
      <c r="V934" s="3">
        <v>19.954328798472499</v>
      </c>
      <c r="W934" s="3">
        <v>6.7819668938620703</v>
      </c>
      <c r="X934" s="3">
        <v>0.92000384187872597</v>
      </c>
      <c r="Y934" s="3">
        <v>26.575265906012</v>
      </c>
      <c r="Z934" s="3">
        <v>0.72387435626774599</v>
      </c>
      <c r="AA934" s="3">
        <v>0</v>
      </c>
      <c r="AB934" s="3">
        <v>0</v>
      </c>
      <c r="AC934" s="3">
        <v>47.416563110387997</v>
      </c>
      <c r="AD934" s="3">
        <v>0</v>
      </c>
      <c r="AE934" s="3">
        <v>4.7138050590397801E-2</v>
      </c>
      <c r="AF934" s="3">
        <v>0</v>
      </c>
      <c r="AG934" s="3">
        <v>0</v>
      </c>
      <c r="AH934" s="2">
        <v>1000000</v>
      </c>
      <c r="AI934" s="3">
        <v>0</v>
      </c>
      <c r="AJ934" s="3">
        <v>0</v>
      </c>
      <c r="AL934">
        <f t="shared" si="14"/>
        <v>0</v>
      </c>
    </row>
    <row r="935" spans="1:38" ht="14.45" hidden="1" customHeight="1" x14ac:dyDescent="0.25">
      <c r="A935">
        <v>5935</v>
      </c>
      <c r="B935" s="1">
        <v>45838</v>
      </c>
      <c r="C935">
        <v>1</v>
      </c>
      <c r="D935" s="16" t="s">
        <v>974</v>
      </c>
      <c r="E935" t="s">
        <v>55</v>
      </c>
      <c r="F935" s="6">
        <v>2265</v>
      </c>
      <c r="G935" s="6">
        <v>7</v>
      </c>
      <c r="H935" s="6">
        <v>0</v>
      </c>
      <c r="I935" s="2">
        <v>12967877</v>
      </c>
      <c r="J935" s="2">
        <v>0</v>
      </c>
      <c r="K935" s="2">
        <v>18630723</v>
      </c>
      <c r="L935" s="2">
        <v>83793</v>
      </c>
      <c r="M935" s="2">
        <v>15707594</v>
      </c>
      <c r="N935" s="2">
        <v>14583835</v>
      </c>
      <c r="O935" s="2">
        <v>1123759</v>
      </c>
      <c r="P935" s="2">
        <v>2867420</v>
      </c>
      <c r="Q935" s="5">
        <v>0.15359999999999999</v>
      </c>
      <c r="R935" t="s">
        <v>42</v>
      </c>
      <c r="S935" s="3">
        <v>0.89951420564838003</v>
      </c>
      <c r="T935" s="3">
        <v>3.6172509247225699</v>
      </c>
      <c r="U935" s="3">
        <v>0.79941379779914801</v>
      </c>
      <c r="V935" s="3">
        <v>7.9634854648914404</v>
      </c>
      <c r="W935" s="3">
        <v>4.4907119338038104</v>
      </c>
      <c r="X935" s="3">
        <v>1.6736818216273901</v>
      </c>
      <c r="Y935" s="3">
        <v>36.0147798369266</v>
      </c>
      <c r="Z935" s="3">
        <v>1.49134064769026</v>
      </c>
      <c r="AA935" s="3">
        <v>0</v>
      </c>
      <c r="AB935" s="3">
        <v>0</v>
      </c>
      <c r="AC935" s="3">
        <v>23.840980299046901</v>
      </c>
      <c r="AD935" s="3">
        <v>0</v>
      </c>
      <c r="AE935" s="3">
        <v>6.0317519615314996</v>
      </c>
      <c r="AF935" s="3">
        <v>0</v>
      </c>
      <c r="AG935" s="3">
        <v>0</v>
      </c>
      <c r="AH935" s="2">
        <v>750000</v>
      </c>
      <c r="AI935" s="3">
        <v>0</v>
      </c>
      <c r="AJ935" s="3">
        <v>0</v>
      </c>
      <c r="AL935">
        <f t="shared" si="14"/>
        <v>1</v>
      </c>
    </row>
    <row r="936" spans="1:38" ht="14.45" hidden="1" customHeight="1" x14ac:dyDescent="0.25">
      <c r="A936">
        <v>20509</v>
      </c>
      <c r="B936" s="1">
        <v>45838</v>
      </c>
      <c r="C936">
        <v>1</v>
      </c>
      <c r="D936" s="16" t="s">
        <v>975</v>
      </c>
      <c r="E936" t="s">
        <v>50</v>
      </c>
      <c r="F936" s="6">
        <v>3296</v>
      </c>
      <c r="G936" s="6">
        <v>5</v>
      </c>
      <c r="H936" s="6">
        <v>1</v>
      </c>
      <c r="I936" s="2">
        <v>9856148</v>
      </c>
      <c r="J936" s="2">
        <v>0</v>
      </c>
      <c r="K936" s="2">
        <v>27920076</v>
      </c>
      <c r="L936" s="2">
        <v>261621</v>
      </c>
      <c r="M936" s="2">
        <v>22589514</v>
      </c>
      <c r="N936" s="2">
        <v>22457622</v>
      </c>
      <c r="O936" s="2">
        <v>131892</v>
      </c>
      <c r="P936" s="2">
        <v>5317663</v>
      </c>
      <c r="Q936" s="5">
        <v>0.1905</v>
      </c>
      <c r="R936" t="s">
        <v>42</v>
      </c>
      <c r="S936" s="3">
        <v>1.8740708298931601</v>
      </c>
      <c r="T936" s="3">
        <v>3.7916945498285899</v>
      </c>
      <c r="U936" s="3">
        <v>0.51740477959068698</v>
      </c>
      <c r="V936" s="3">
        <v>1.18707633042848E-2</v>
      </c>
      <c r="W936" s="3">
        <v>1.18707633042848E-2</v>
      </c>
      <c r="X936" s="3">
        <v>0.20033181319923399</v>
      </c>
      <c r="Y936" s="3">
        <v>2.2002146431618599E-2</v>
      </c>
      <c r="Z936" s="3">
        <v>3.1931320205887397E-2</v>
      </c>
      <c r="AA936" s="3">
        <v>0</v>
      </c>
      <c r="AB936" s="3">
        <v>0</v>
      </c>
      <c r="AC936" s="3">
        <v>41.317061601121701</v>
      </c>
      <c r="AD936" s="3">
        <v>0</v>
      </c>
      <c r="AE936" s="3">
        <v>0.47239126426446698</v>
      </c>
      <c r="AF936" s="3">
        <v>0</v>
      </c>
      <c r="AG936" s="3">
        <v>0</v>
      </c>
      <c r="AH936" s="2">
        <v>1460000</v>
      </c>
      <c r="AI936" s="3">
        <v>0</v>
      </c>
      <c r="AJ936" s="3">
        <v>0</v>
      </c>
      <c r="AL936">
        <f t="shared" si="14"/>
        <v>1</v>
      </c>
    </row>
    <row r="937" spans="1:38" ht="14.45" hidden="1" customHeight="1" x14ac:dyDescent="0.25">
      <c r="A937">
        <v>888</v>
      </c>
      <c r="B937" s="1">
        <v>45838</v>
      </c>
      <c r="C937">
        <v>1</v>
      </c>
      <c r="D937" s="16" t="s">
        <v>976</v>
      </c>
      <c r="E937" t="s">
        <v>43</v>
      </c>
      <c r="F937" s="6">
        <v>603</v>
      </c>
      <c r="G937" s="6">
        <v>0</v>
      </c>
      <c r="H937" s="6">
        <v>2</v>
      </c>
      <c r="I937" s="2">
        <v>2256368</v>
      </c>
      <c r="J937" s="2">
        <v>0</v>
      </c>
      <c r="K937" s="2">
        <v>4472922</v>
      </c>
      <c r="L937" s="2">
        <v>22153</v>
      </c>
      <c r="M937" s="2">
        <v>3200956</v>
      </c>
      <c r="N937" s="2">
        <v>3200956</v>
      </c>
      <c r="O937" s="2">
        <v>0</v>
      </c>
      <c r="P937" s="2">
        <v>1264061</v>
      </c>
      <c r="Q937" s="5">
        <v>0.28260000000000002</v>
      </c>
      <c r="R937" t="s">
        <v>42</v>
      </c>
      <c r="S937" s="3">
        <v>0.99053817616314299</v>
      </c>
      <c r="T937" s="3">
        <v>4.8961283027068196</v>
      </c>
      <c r="U937" s="3">
        <v>0.58311569719660294</v>
      </c>
      <c r="V937" s="3">
        <v>13.3948008480886</v>
      </c>
      <c r="W937" s="3">
        <v>8.9487175850747693</v>
      </c>
      <c r="X937" s="3">
        <v>3.45980797458571</v>
      </c>
      <c r="Y937" s="3">
        <v>23.909922068634302</v>
      </c>
      <c r="Z937" s="3">
        <v>2.6217880307991499</v>
      </c>
      <c r="AA937" s="3">
        <v>0</v>
      </c>
      <c r="AB937" s="3">
        <v>0</v>
      </c>
      <c r="AC937" s="3">
        <v>50.3600331058758</v>
      </c>
      <c r="AD937" s="3">
        <v>0</v>
      </c>
      <c r="AE937" s="3">
        <v>0</v>
      </c>
      <c r="AF937" s="3">
        <v>0</v>
      </c>
      <c r="AG937" s="3">
        <v>0</v>
      </c>
      <c r="AH937" s="2">
        <v>170000</v>
      </c>
      <c r="AI937" s="3">
        <v>0</v>
      </c>
      <c r="AJ937" s="3">
        <v>0</v>
      </c>
      <c r="AL937">
        <f t="shared" si="14"/>
        <v>1</v>
      </c>
    </row>
    <row r="938" spans="1:38" ht="14.45" hidden="1" customHeight="1" x14ac:dyDescent="0.25">
      <c r="A938">
        <v>7524</v>
      </c>
      <c r="B938" s="1">
        <v>45838</v>
      </c>
      <c r="C938">
        <v>1</v>
      </c>
      <c r="D938" s="16" t="s">
        <v>977</v>
      </c>
      <c r="E938" t="s">
        <v>117</v>
      </c>
      <c r="F938" s="6">
        <v>15990</v>
      </c>
      <c r="G938" s="6">
        <v>40</v>
      </c>
      <c r="H938" s="6">
        <v>3</v>
      </c>
      <c r="I938" s="2">
        <v>132802382</v>
      </c>
      <c r="J938" s="2">
        <v>21359082</v>
      </c>
      <c r="K938" s="2">
        <v>338923242</v>
      </c>
      <c r="L938" s="2">
        <v>2239970</v>
      </c>
      <c r="M938" s="2">
        <v>288254945</v>
      </c>
      <c r="N938" s="2">
        <v>266358078</v>
      </c>
      <c r="O938" s="2">
        <v>21896867</v>
      </c>
      <c r="P938" s="2">
        <v>48981293</v>
      </c>
      <c r="Q938" s="5">
        <v>0.14729999999999999</v>
      </c>
      <c r="R938" t="s">
        <v>42</v>
      </c>
      <c r="S938" s="3">
        <v>1.3218155159745599</v>
      </c>
      <c r="T938" s="3">
        <v>2.9091625412930502</v>
      </c>
      <c r="U938" s="3">
        <v>0.65512411107544899</v>
      </c>
      <c r="V938" s="3">
        <v>0.85491087049929604</v>
      </c>
      <c r="W938" s="3">
        <v>0.35522329712429401</v>
      </c>
      <c r="X938" s="3">
        <v>0.46753679463369902</v>
      </c>
      <c r="Y938" s="3">
        <v>2.3179094108438498</v>
      </c>
      <c r="Z938" s="3">
        <v>1.8688767566834099E-2</v>
      </c>
      <c r="AA938" s="3">
        <v>25.465959014189401</v>
      </c>
      <c r="AB938" s="3">
        <v>43.606611201545903</v>
      </c>
      <c r="AC938" s="3">
        <v>34.087295789528604</v>
      </c>
      <c r="AD938" s="3">
        <v>-0.20227314129906701</v>
      </c>
      <c r="AE938" s="3">
        <v>6.4607156684757499</v>
      </c>
      <c r="AF938" s="3">
        <v>0</v>
      </c>
      <c r="AG938" s="3">
        <v>0</v>
      </c>
      <c r="AH938" s="2">
        <v>41500000</v>
      </c>
      <c r="AI938" s="3">
        <v>3.0772972857209001E-2</v>
      </c>
      <c r="AJ938" s="3">
        <v>3.0772972857209001E-2</v>
      </c>
      <c r="AL938">
        <f t="shared" si="14"/>
        <v>1</v>
      </c>
    </row>
    <row r="939" spans="1:38" ht="14.45" hidden="1" customHeight="1" x14ac:dyDescent="0.25">
      <c r="A939">
        <v>21971</v>
      </c>
      <c r="B939" s="1">
        <v>45838</v>
      </c>
      <c r="C939">
        <v>1</v>
      </c>
      <c r="D939" s="16" t="s">
        <v>978</v>
      </c>
      <c r="E939" t="s">
        <v>57</v>
      </c>
      <c r="F939" s="6">
        <v>65864</v>
      </c>
      <c r="G939" s="6">
        <v>185</v>
      </c>
      <c r="H939" s="6">
        <v>17</v>
      </c>
      <c r="I939" s="2">
        <v>463907603</v>
      </c>
      <c r="J939" s="2">
        <v>56193266</v>
      </c>
      <c r="K939" s="2">
        <v>673185326</v>
      </c>
      <c r="L939" s="2">
        <v>2322008</v>
      </c>
      <c r="M939" s="2">
        <v>602012324</v>
      </c>
      <c r="N939" s="2">
        <v>579109427</v>
      </c>
      <c r="O939" s="2">
        <v>22902897</v>
      </c>
      <c r="P939" s="2">
        <v>65996522</v>
      </c>
      <c r="Q939" s="5">
        <v>9.7799999999999998E-2</v>
      </c>
      <c r="R939" t="s">
        <v>42</v>
      </c>
      <c r="S939" s="3">
        <v>0.68985698597951906</v>
      </c>
      <c r="T939" s="3">
        <v>3.49662107756639</v>
      </c>
      <c r="U939" s="3">
        <v>0.81231965969745401</v>
      </c>
      <c r="V939" s="3">
        <v>3.24144849162992</v>
      </c>
      <c r="W939" s="3">
        <v>2.3073288583287099</v>
      </c>
      <c r="X939" s="3">
        <v>1.3359227052806</v>
      </c>
      <c r="Y939" s="3">
        <v>22.785027974656</v>
      </c>
      <c r="Z939" s="3">
        <v>1.12006508464188</v>
      </c>
      <c r="AA939" s="3">
        <v>85.145799046804299</v>
      </c>
      <c r="AB939" s="3">
        <v>85.145799046804299</v>
      </c>
      <c r="AC939" s="3">
        <v>13.3693612329274</v>
      </c>
      <c r="AD939" s="3">
        <v>0</v>
      </c>
      <c r="AE939" s="3">
        <v>3.4021681868924198</v>
      </c>
      <c r="AF939" s="3">
        <v>0</v>
      </c>
      <c r="AG939" s="3">
        <v>-4.2151175784687602</v>
      </c>
      <c r="AH939" s="2">
        <v>76991125</v>
      </c>
      <c r="AI939" s="3">
        <v>3.0304627265054999E-2</v>
      </c>
      <c r="AJ939" s="3">
        <v>0.99949206414240999</v>
      </c>
      <c r="AL939">
        <f t="shared" si="14"/>
        <v>1</v>
      </c>
    </row>
    <row r="940" spans="1:38" ht="14.45" customHeight="1" x14ac:dyDescent="0.25">
      <c r="A940">
        <v>63828</v>
      </c>
      <c r="B940" s="1">
        <v>45838</v>
      </c>
      <c r="C940">
        <v>2</v>
      </c>
      <c r="D940" s="16" t="s">
        <v>979</v>
      </c>
      <c r="E940" t="s">
        <v>125</v>
      </c>
      <c r="F940" s="6">
        <v>36190</v>
      </c>
      <c r="G940" s="6">
        <v>106</v>
      </c>
      <c r="H940" s="6">
        <v>5</v>
      </c>
      <c r="I940" s="2">
        <v>284119336</v>
      </c>
      <c r="J940" s="2">
        <v>40595715</v>
      </c>
      <c r="K940" s="2">
        <v>416784242</v>
      </c>
      <c r="L940" s="2">
        <v>1122341</v>
      </c>
      <c r="M940" s="2">
        <v>370840116</v>
      </c>
      <c r="N940" s="2">
        <v>355870471</v>
      </c>
      <c r="O940" s="2">
        <v>14969645</v>
      </c>
      <c r="P940" s="2">
        <v>45059120</v>
      </c>
      <c r="Q940" s="5">
        <v>0.108</v>
      </c>
      <c r="R940" t="s">
        <v>42</v>
      </c>
      <c r="S940" s="3">
        <v>0.53857170540531096</v>
      </c>
      <c r="T940" s="3">
        <v>3.60317509316967</v>
      </c>
      <c r="U940" s="3">
        <v>0.87828615573226698</v>
      </c>
      <c r="V940" s="3">
        <v>2.2762611271201898</v>
      </c>
      <c r="W940" s="3">
        <v>1.20364352815466</v>
      </c>
      <c r="X940" s="3">
        <v>0.75752957553019196</v>
      </c>
      <c r="Y940" s="3">
        <v>14.3529167902081</v>
      </c>
      <c r="Z940" s="3">
        <v>1.27768362986228</v>
      </c>
      <c r="AA940" s="3">
        <v>87.597742698925302</v>
      </c>
      <c r="AB940" s="3">
        <v>90.094336063376304</v>
      </c>
      <c r="AC940" s="3">
        <v>21.029074558917699</v>
      </c>
      <c r="AD940" s="3">
        <v>-3.2151227098975701</v>
      </c>
      <c r="AE940" s="3">
        <v>3.5917012908563901</v>
      </c>
      <c r="AF940" s="3">
        <v>0</v>
      </c>
      <c r="AG940" s="3">
        <v>0</v>
      </c>
      <c r="AH940" s="2">
        <v>46274350</v>
      </c>
      <c r="AI940" s="3">
        <v>0</v>
      </c>
      <c r="AJ940" s="3">
        <v>0</v>
      </c>
      <c r="AL940">
        <f t="shared" si="14"/>
        <v>1</v>
      </c>
    </row>
    <row r="941" spans="1:38" ht="14.45" customHeight="1" x14ac:dyDescent="0.25">
      <c r="A941">
        <v>68672</v>
      </c>
      <c r="B941" s="1">
        <v>45838</v>
      </c>
      <c r="C941">
        <v>2</v>
      </c>
      <c r="D941" s="16" t="s">
        <v>980</v>
      </c>
      <c r="E941" t="s">
        <v>95</v>
      </c>
      <c r="F941" s="6">
        <v>68164</v>
      </c>
      <c r="G941" s="6">
        <v>184</v>
      </c>
      <c r="H941" s="6">
        <v>23</v>
      </c>
      <c r="I941" s="2">
        <v>793348407</v>
      </c>
      <c r="J941" s="2">
        <v>214459017</v>
      </c>
      <c r="K941" s="2">
        <v>1108458646</v>
      </c>
      <c r="L941" s="2">
        <v>5793750</v>
      </c>
      <c r="M941" s="2">
        <v>923494910</v>
      </c>
      <c r="N941" s="2">
        <v>820792418</v>
      </c>
      <c r="O941" s="2">
        <v>102702492</v>
      </c>
      <c r="P941" s="2">
        <v>140775835</v>
      </c>
      <c r="Q941" s="5">
        <v>0.1268</v>
      </c>
      <c r="R941" t="s">
        <v>42</v>
      </c>
      <c r="S941" s="3">
        <v>1.0453705279682599</v>
      </c>
      <c r="T941" s="3">
        <v>3.4243193588658198</v>
      </c>
      <c r="U941" s="3">
        <v>0.686662773918292</v>
      </c>
      <c r="V941" s="3">
        <v>1.97677702023797</v>
      </c>
      <c r="W941" s="3">
        <v>1.48427020160387</v>
      </c>
      <c r="X941" s="3">
        <v>1.24758591719212</v>
      </c>
      <c r="Y941" s="3">
        <v>11.1402138016088</v>
      </c>
      <c r="Z941" s="3">
        <v>0.54200850593427496</v>
      </c>
      <c r="AA941" s="3">
        <v>143.52471928154401</v>
      </c>
      <c r="AB941" s="3">
        <v>152.34078845989399</v>
      </c>
      <c r="AC941" s="3">
        <v>12.7666083448999</v>
      </c>
      <c r="AD941" s="3">
        <v>-11.174572681454899</v>
      </c>
      <c r="AE941" s="3">
        <v>9.2653426783772002</v>
      </c>
      <c r="AF941" s="3">
        <v>5.3264929831220797</v>
      </c>
      <c r="AG941" s="3">
        <v>0</v>
      </c>
      <c r="AH941" s="2">
        <v>198958000</v>
      </c>
      <c r="AI941" s="3">
        <v>1.84264579215602E-3</v>
      </c>
      <c r="AJ941" s="3">
        <v>0.23433141064302701</v>
      </c>
      <c r="AL941">
        <f t="shared" si="14"/>
        <v>1</v>
      </c>
    </row>
    <row r="942" spans="1:38" ht="14.45" customHeight="1" x14ac:dyDescent="0.25">
      <c r="A942">
        <v>60780</v>
      </c>
      <c r="B942" s="1">
        <v>45838</v>
      </c>
      <c r="C942">
        <v>2</v>
      </c>
      <c r="D942" s="16" t="s">
        <v>981</v>
      </c>
      <c r="E942" t="s">
        <v>505</v>
      </c>
      <c r="F942" s="6">
        <v>3140</v>
      </c>
      <c r="G942" s="6">
        <v>11</v>
      </c>
      <c r="H942" s="6">
        <v>1</v>
      </c>
      <c r="I942" s="2">
        <v>50171173</v>
      </c>
      <c r="J942" s="2">
        <v>0</v>
      </c>
      <c r="K942" s="2">
        <v>79310527</v>
      </c>
      <c r="L942" s="2">
        <v>-91017</v>
      </c>
      <c r="M942" s="2">
        <v>57969591</v>
      </c>
      <c r="N942" s="2">
        <v>56964934</v>
      </c>
      <c r="O942" s="2">
        <v>1004657</v>
      </c>
      <c r="P942" s="2">
        <v>15347672</v>
      </c>
      <c r="Q942" s="5">
        <v>0.19350000000000001</v>
      </c>
      <c r="R942" t="s">
        <v>42</v>
      </c>
      <c r="S942" s="3">
        <v>-0.22952060323593601</v>
      </c>
      <c r="T942" s="3">
        <v>2.5096895397000698</v>
      </c>
      <c r="U942" s="3">
        <v>1.0354825990883301</v>
      </c>
      <c r="V942" s="3">
        <v>0.22491401586325299</v>
      </c>
      <c r="W942" s="3">
        <v>2.9897646602761299E-2</v>
      </c>
      <c r="X942" s="3">
        <v>0.111049825364856</v>
      </c>
      <c r="Y942" s="3">
        <v>0.73523854301811997</v>
      </c>
      <c r="Z942" s="3">
        <v>0.57433466130889399</v>
      </c>
      <c r="AA942" s="3">
        <v>0</v>
      </c>
      <c r="AB942" s="3">
        <v>0</v>
      </c>
      <c r="AC942" s="3">
        <v>7.0027967409673098</v>
      </c>
      <c r="AD942" s="3">
        <v>-19.847557336383002</v>
      </c>
      <c r="AE942" s="3">
        <v>1.26673852513929</v>
      </c>
      <c r="AF942" s="3">
        <v>10.5282366866633</v>
      </c>
      <c r="AG942" s="3">
        <v>-3.2841202235752802</v>
      </c>
      <c r="AH942" s="2">
        <v>13965830</v>
      </c>
      <c r="AI942" s="3">
        <v>0</v>
      </c>
      <c r="AJ942" s="3">
        <v>0</v>
      </c>
      <c r="AL942">
        <f t="shared" si="14"/>
        <v>0</v>
      </c>
    </row>
    <row r="943" spans="1:38" ht="14.45" hidden="1" customHeight="1" x14ac:dyDescent="0.25">
      <c r="A943">
        <v>24850</v>
      </c>
      <c r="B943" s="1">
        <v>45838</v>
      </c>
      <c r="C943">
        <v>1</v>
      </c>
      <c r="D943" s="16" t="s">
        <v>982</v>
      </c>
      <c r="E943" t="s">
        <v>59</v>
      </c>
      <c r="F943" s="6">
        <v>799</v>
      </c>
      <c r="G943" s="6">
        <v>2</v>
      </c>
      <c r="H943" s="6">
        <v>1</v>
      </c>
      <c r="I943" s="2">
        <v>2963763</v>
      </c>
      <c r="J943" s="2">
        <v>0</v>
      </c>
      <c r="K943" s="2">
        <v>8649741</v>
      </c>
      <c r="L943" s="2">
        <v>25903</v>
      </c>
      <c r="M943" s="2">
        <v>6859262</v>
      </c>
      <c r="N943" s="2">
        <v>6859262</v>
      </c>
      <c r="O943" s="2">
        <v>0</v>
      </c>
      <c r="P943" s="2">
        <v>1795089</v>
      </c>
      <c r="Q943" s="5">
        <v>0.20730000000000001</v>
      </c>
      <c r="R943" t="s">
        <v>42</v>
      </c>
      <c r="S943" s="3">
        <v>0.59893122811422905</v>
      </c>
      <c r="T943" s="3">
        <v>2.9834188098811301</v>
      </c>
      <c r="U943" s="3">
        <v>0.82438167814720398</v>
      </c>
      <c r="V943" s="3">
        <v>0</v>
      </c>
      <c r="W943" s="3">
        <v>0</v>
      </c>
      <c r="X943" s="3">
        <v>7.7671527716622404E-2</v>
      </c>
      <c r="Y943" s="3">
        <v>0</v>
      </c>
      <c r="Z943" s="3">
        <v>0</v>
      </c>
      <c r="AA943" s="3">
        <v>0</v>
      </c>
      <c r="AB943" s="3">
        <v>0</v>
      </c>
      <c r="AC943" s="3">
        <v>48.5172330593482</v>
      </c>
      <c r="AD943" s="3">
        <v>0</v>
      </c>
      <c r="AE943" s="3">
        <v>0</v>
      </c>
      <c r="AF943" s="3">
        <v>0</v>
      </c>
      <c r="AG943" s="3">
        <v>2.07232064816842E-2</v>
      </c>
      <c r="AH943" s="2">
        <v>100000</v>
      </c>
      <c r="AI943" s="3">
        <v>0</v>
      </c>
      <c r="AJ943" s="3">
        <v>0</v>
      </c>
      <c r="AL943">
        <f t="shared" si="14"/>
        <v>1</v>
      </c>
    </row>
    <row r="944" spans="1:38" ht="14.45" hidden="1" customHeight="1" x14ac:dyDescent="0.25">
      <c r="A944">
        <v>24382</v>
      </c>
      <c r="B944" s="1">
        <v>45838</v>
      </c>
      <c r="C944">
        <v>1</v>
      </c>
      <c r="D944" s="16" t="s">
        <v>983</v>
      </c>
      <c r="E944" t="s">
        <v>55</v>
      </c>
      <c r="F944" s="6">
        <v>255925</v>
      </c>
      <c r="G944" s="6">
        <v>856</v>
      </c>
      <c r="H944" s="6">
        <v>3</v>
      </c>
      <c r="I944" s="2">
        <v>3929168117</v>
      </c>
      <c r="J944" s="2">
        <v>48678849</v>
      </c>
      <c r="K944" s="2">
        <v>4381453795</v>
      </c>
      <c r="L944" s="2">
        <v>-7011032</v>
      </c>
      <c r="M944" s="2">
        <v>3635926769</v>
      </c>
      <c r="N944" s="2">
        <v>3203714835</v>
      </c>
      <c r="O944" s="2">
        <v>432211934</v>
      </c>
      <c r="P944" s="2">
        <v>328121400</v>
      </c>
      <c r="Q944" s="5">
        <v>7.4700000000000003E-2</v>
      </c>
      <c r="R944" t="s">
        <v>42</v>
      </c>
      <c r="S944" s="3">
        <v>-0.32003222345974802</v>
      </c>
      <c r="T944" s="3">
        <v>3.5032699460430998</v>
      </c>
      <c r="U944" s="3">
        <v>0.93135584956087303</v>
      </c>
      <c r="V944" s="3">
        <v>2.2111519643077702</v>
      </c>
      <c r="W944" s="3">
        <v>1.3598785903005901</v>
      </c>
      <c r="X944" s="3">
        <v>1.0428833223681599</v>
      </c>
      <c r="Y944" s="3">
        <v>26.4779676058922</v>
      </c>
      <c r="Z944" s="3">
        <v>4.3650234333999496</v>
      </c>
      <c r="AA944" s="3">
        <v>14.347507050743999</v>
      </c>
      <c r="AB944" s="3">
        <v>14.8356215108189</v>
      </c>
      <c r="AC944" s="3">
        <v>4.2541352190614603</v>
      </c>
      <c r="AD944" s="3">
        <v>0</v>
      </c>
      <c r="AE944" s="3">
        <v>9.8645781565294399</v>
      </c>
      <c r="AF944" s="3">
        <v>8.5017443394036807</v>
      </c>
      <c r="AG944" s="3">
        <v>0</v>
      </c>
      <c r="AH944" s="2">
        <v>782525205</v>
      </c>
      <c r="AI944" s="3">
        <v>0.59916847849606902</v>
      </c>
      <c r="AJ944" s="3">
        <v>1.0513590396725101</v>
      </c>
      <c r="AL944">
        <f t="shared" si="14"/>
        <v>0</v>
      </c>
    </row>
    <row r="945" spans="1:38" ht="14.45" customHeight="1" x14ac:dyDescent="0.25">
      <c r="A945">
        <v>68727</v>
      </c>
      <c r="B945" s="1">
        <v>45838</v>
      </c>
      <c r="C945">
        <v>2</v>
      </c>
      <c r="D945" s="16" t="s">
        <v>984</v>
      </c>
      <c r="E945" t="s">
        <v>67</v>
      </c>
      <c r="F945" s="6">
        <v>121471</v>
      </c>
      <c r="G945" s="6">
        <v>434</v>
      </c>
      <c r="H945" s="6">
        <v>26</v>
      </c>
      <c r="I945" s="2">
        <v>1342411162</v>
      </c>
      <c r="J945" s="2">
        <v>640707335</v>
      </c>
      <c r="K945" s="2">
        <v>1946921769</v>
      </c>
      <c r="L945" s="2">
        <v>2467038</v>
      </c>
      <c r="M945" s="2">
        <v>1659406461</v>
      </c>
      <c r="N945" s="2">
        <v>1377137567</v>
      </c>
      <c r="O945" s="2">
        <v>282268894</v>
      </c>
      <c r="P945" s="2">
        <v>186866035</v>
      </c>
      <c r="Q945" s="5">
        <v>9.7500000000000003E-2</v>
      </c>
      <c r="R945" t="s">
        <v>42</v>
      </c>
      <c r="S945" s="3">
        <v>0.25342959735533199</v>
      </c>
      <c r="T945" s="3">
        <v>3.46857532106623</v>
      </c>
      <c r="U945" s="3">
        <v>0.96380135741031103</v>
      </c>
      <c r="V945" s="3">
        <v>1.8270252583016</v>
      </c>
      <c r="W945" s="3">
        <v>1.33269876669872</v>
      </c>
      <c r="X945" s="3">
        <v>0.73425886785050398</v>
      </c>
      <c r="Y945" s="3">
        <v>13.1250127932559</v>
      </c>
      <c r="Z945" s="3">
        <v>1.87359409643384</v>
      </c>
      <c r="AA945" s="3">
        <v>342.37881913639399</v>
      </c>
      <c r="AB945" s="3">
        <v>342.86987199145102</v>
      </c>
      <c r="AC945" s="3">
        <v>16.736821642677899</v>
      </c>
      <c r="AD945" s="3">
        <v>-0.11504284339312899</v>
      </c>
      <c r="AE945" s="3">
        <v>14.498214488863701</v>
      </c>
      <c r="AF945" s="3">
        <v>2.8185671285696099</v>
      </c>
      <c r="AG945" s="3">
        <v>0.150890984549439</v>
      </c>
      <c r="AH945" s="2">
        <v>499651039</v>
      </c>
      <c r="AI945" s="3">
        <v>0.18428549629150101</v>
      </c>
      <c r="AJ945" s="3">
        <v>9.8662659589261403E-2</v>
      </c>
      <c r="AL945">
        <f t="shared" si="14"/>
        <v>1</v>
      </c>
    </row>
    <row r="946" spans="1:38" ht="14.45" customHeight="1" x14ac:dyDescent="0.25">
      <c r="A946">
        <v>66157</v>
      </c>
      <c r="B946" s="1">
        <v>45838</v>
      </c>
      <c r="C946">
        <v>2</v>
      </c>
      <c r="D946" s="16" t="s">
        <v>984</v>
      </c>
      <c r="E946" t="s">
        <v>196</v>
      </c>
      <c r="F946" s="6">
        <v>94196</v>
      </c>
      <c r="G946" s="6">
        <v>361</v>
      </c>
      <c r="H946" s="6">
        <v>6</v>
      </c>
      <c r="I946" s="2">
        <v>1160929398</v>
      </c>
      <c r="J946" s="2">
        <v>397057</v>
      </c>
      <c r="K946" s="2">
        <v>1482916971</v>
      </c>
      <c r="L946" s="2">
        <v>6589969</v>
      </c>
      <c r="M946" s="2">
        <v>1186155247</v>
      </c>
      <c r="N946" s="2">
        <v>1071354755</v>
      </c>
      <c r="O946" s="2">
        <v>114800492</v>
      </c>
      <c r="P946" s="2">
        <v>202453875</v>
      </c>
      <c r="Q946" s="5">
        <v>0.13739999999999999</v>
      </c>
      <c r="R946" t="s">
        <v>42</v>
      </c>
      <c r="S946" s="3">
        <v>0.88878462231854805</v>
      </c>
      <c r="T946" s="3">
        <v>4.5088802210491403</v>
      </c>
      <c r="U946" s="3">
        <v>0.72414250759792798</v>
      </c>
      <c r="V946" s="3">
        <v>2.21286600582751</v>
      </c>
      <c r="W946" s="3">
        <v>1.08638096526177</v>
      </c>
      <c r="X946" s="3">
        <v>1.41901368234625</v>
      </c>
      <c r="Y946" s="3">
        <v>12.689217235283801</v>
      </c>
      <c r="Z946" s="3">
        <v>1.5126047846700901</v>
      </c>
      <c r="AA946" s="3">
        <v>0</v>
      </c>
      <c r="AB946" s="3">
        <v>0.19612220314380299</v>
      </c>
      <c r="AC946" s="3">
        <v>8.7789869929271998</v>
      </c>
      <c r="AD946" s="3">
        <v>-7.2479511691243301</v>
      </c>
      <c r="AE946" s="3">
        <v>7.7415320105605598</v>
      </c>
      <c r="AF946" s="3">
        <v>6.0691192939351701</v>
      </c>
      <c r="AG946" s="3">
        <v>0</v>
      </c>
      <c r="AH946" s="2">
        <v>300619071</v>
      </c>
      <c r="AI946" s="3">
        <v>0</v>
      </c>
      <c r="AJ946" s="3">
        <v>5.96106150104561E-2</v>
      </c>
      <c r="AL946">
        <f t="shared" si="14"/>
        <v>1</v>
      </c>
    </row>
    <row r="947" spans="1:38" ht="14.45" customHeight="1" x14ac:dyDescent="0.25">
      <c r="A947">
        <v>67741</v>
      </c>
      <c r="B947" s="1">
        <v>45838</v>
      </c>
      <c r="C947">
        <v>2</v>
      </c>
      <c r="D947" s="16" t="s">
        <v>985</v>
      </c>
      <c r="E947" t="s">
        <v>106</v>
      </c>
      <c r="F947" s="6">
        <v>10041</v>
      </c>
      <c r="G947" s="6">
        <v>39</v>
      </c>
      <c r="H947" s="6">
        <v>9</v>
      </c>
      <c r="I947" s="2">
        <v>59195361</v>
      </c>
      <c r="J947" s="2">
        <v>0</v>
      </c>
      <c r="K947" s="2">
        <v>85306297</v>
      </c>
      <c r="L947" s="2">
        <v>310698</v>
      </c>
      <c r="M947" s="2">
        <v>73836697</v>
      </c>
      <c r="N947" s="2">
        <v>73177953</v>
      </c>
      <c r="O947" s="2">
        <v>658744</v>
      </c>
      <c r="P947" s="2">
        <v>10535859</v>
      </c>
      <c r="Q947" s="5">
        <v>0.1232</v>
      </c>
      <c r="R947" t="s">
        <v>42</v>
      </c>
      <c r="S947" s="3">
        <v>0.72842922721167902</v>
      </c>
      <c r="T947" s="3">
        <v>4.9921730865893803</v>
      </c>
      <c r="U947" s="3">
        <v>0.80174917600561002</v>
      </c>
      <c r="V947" s="3">
        <v>2.8167224117443901</v>
      </c>
      <c r="W947" s="3">
        <v>0.62267041500093201</v>
      </c>
      <c r="X947" s="3">
        <v>1.98128701335228</v>
      </c>
      <c r="Y947" s="3">
        <v>15.8256578794382</v>
      </c>
      <c r="Z947" s="3">
        <v>3.79451737157834</v>
      </c>
      <c r="AA947" s="3">
        <v>0</v>
      </c>
      <c r="AB947" s="3">
        <v>0</v>
      </c>
      <c r="AC947" s="3">
        <v>20.540716941446899</v>
      </c>
      <c r="AD947" s="3">
        <v>0</v>
      </c>
      <c r="AE947" s="3">
        <v>0.77221028595345098</v>
      </c>
      <c r="AF947" s="3">
        <v>0</v>
      </c>
      <c r="AG947" s="3">
        <v>0</v>
      </c>
      <c r="AH947" s="2">
        <v>8000000</v>
      </c>
      <c r="AI947" s="3">
        <v>0</v>
      </c>
      <c r="AJ947" s="3">
        <v>0</v>
      </c>
      <c r="AL947">
        <f t="shared" si="14"/>
        <v>1</v>
      </c>
    </row>
    <row r="948" spans="1:38" ht="14.45" customHeight="1" x14ac:dyDescent="0.25">
      <c r="A948">
        <v>60062</v>
      </c>
      <c r="B948" s="1">
        <v>45838</v>
      </c>
      <c r="C948">
        <v>2</v>
      </c>
      <c r="D948" s="16" t="s">
        <v>986</v>
      </c>
      <c r="E948" t="s">
        <v>63</v>
      </c>
      <c r="F948" s="6">
        <v>102567</v>
      </c>
      <c r="G948" s="6">
        <v>292</v>
      </c>
      <c r="H948" s="6">
        <v>18</v>
      </c>
      <c r="I948" s="2">
        <v>1396307995</v>
      </c>
      <c r="J948" s="2">
        <v>30381254</v>
      </c>
      <c r="K948" s="2">
        <v>1709096490</v>
      </c>
      <c r="L948" s="2">
        <v>7328270</v>
      </c>
      <c r="M948" s="2">
        <v>1397363620</v>
      </c>
      <c r="N948" s="2">
        <v>1232348126</v>
      </c>
      <c r="O948" s="2">
        <v>165015494</v>
      </c>
      <c r="P948" s="2">
        <v>213947467</v>
      </c>
      <c r="Q948" s="5">
        <v>0.12509999999999999</v>
      </c>
      <c r="R948" t="s">
        <v>42</v>
      </c>
      <c r="S948" s="3">
        <v>0.85756071033765902</v>
      </c>
      <c r="T948" s="3">
        <v>3.3039185517255398</v>
      </c>
      <c r="U948" s="3">
        <v>0.74734800819658997</v>
      </c>
      <c r="V948" s="3">
        <v>1.2361067946187601</v>
      </c>
      <c r="W948" s="3">
        <v>0.60471085392589197</v>
      </c>
      <c r="X948" s="3">
        <v>0.62636610485067101</v>
      </c>
      <c r="Y948" s="3">
        <v>8.0673345854569103</v>
      </c>
      <c r="Z948" s="3">
        <v>1.5140085766942</v>
      </c>
      <c r="AA948" s="3">
        <v>13.9890779824002</v>
      </c>
      <c r="AB948" s="3">
        <v>14.2003335800185</v>
      </c>
      <c r="AC948" s="3">
        <v>10.5918265036048</v>
      </c>
      <c r="AD948" s="3">
        <v>-1.34734476664779</v>
      </c>
      <c r="AE948" s="3">
        <v>9.6551303548695504</v>
      </c>
      <c r="AF948" s="3">
        <v>5.2765189401330996</v>
      </c>
      <c r="AG948" s="3">
        <v>0</v>
      </c>
      <c r="AH948" s="2">
        <v>297754641</v>
      </c>
      <c r="AI948" s="3">
        <v>0.524895207102405</v>
      </c>
      <c r="AJ948" s="3">
        <v>8.9850505217713099</v>
      </c>
      <c r="AL948">
        <f t="shared" si="14"/>
        <v>1</v>
      </c>
    </row>
    <row r="949" spans="1:38" ht="14.45" customHeight="1" x14ac:dyDescent="0.25">
      <c r="A949">
        <v>67383</v>
      </c>
      <c r="B949" s="1">
        <v>45838</v>
      </c>
      <c r="C949">
        <v>2</v>
      </c>
      <c r="D949" s="16" t="s">
        <v>987</v>
      </c>
      <c r="E949" t="s">
        <v>50</v>
      </c>
      <c r="F949" s="6">
        <v>14323</v>
      </c>
      <c r="G949" s="6">
        <v>23</v>
      </c>
      <c r="H949" s="6">
        <v>1</v>
      </c>
      <c r="I949" s="2">
        <v>48206621</v>
      </c>
      <c r="J949" s="2">
        <v>0</v>
      </c>
      <c r="K949" s="2">
        <v>81636019</v>
      </c>
      <c r="L949" s="2">
        <v>163255</v>
      </c>
      <c r="M949" s="2">
        <v>71779868</v>
      </c>
      <c r="N949" s="2">
        <v>70936459</v>
      </c>
      <c r="O949" s="2">
        <v>843409</v>
      </c>
      <c r="P949" s="2">
        <v>11237239</v>
      </c>
      <c r="Q949" s="5">
        <v>0.1376</v>
      </c>
      <c r="R949" t="s">
        <v>42</v>
      </c>
      <c r="S949" s="3">
        <v>0.39995825862111201</v>
      </c>
      <c r="T949" s="3">
        <v>4.2252550311156201</v>
      </c>
      <c r="U949" s="3">
        <v>0.91976721955298602</v>
      </c>
      <c r="V949" s="3">
        <v>3.4104360892666601</v>
      </c>
      <c r="W949" s="3">
        <v>1.70832342719063</v>
      </c>
      <c r="X949" s="3">
        <v>1.2138498568485001</v>
      </c>
      <c r="Y949" s="3">
        <v>14.6304265665258</v>
      </c>
      <c r="Z949" s="3">
        <v>0.473167830638825</v>
      </c>
      <c r="AA949" s="3">
        <v>0</v>
      </c>
      <c r="AB949" s="3">
        <v>0</v>
      </c>
      <c r="AC949" s="3">
        <v>16.182065418942098</v>
      </c>
      <c r="AD949" s="3">
        <v>-19.0320504885586</v>
      </c>
      <c r="AE949" s="3">
        <v>1.0331334260677301</v>
      </c>
      <c r="AF949" s="3">
        <v>0</v>
      </c>
      <c r="AG949" s="3">
        <v>0</v>
      </c>
      <c r="AH949" s="2">
        <v>25650500</v>
      </c>
      <c r="AI949" s="3">
        <v>0</v>
      </c>
      <c r="AJ949" s="3">
        <v>0</v>
      </c>
      <c r="AL949">
        <f t="shared" si="14"/>
        <v>1</v>
      </c>
    </row>
    <row r="950" spans="1:38" ht="14.45" hidden="1" customHeight="1" x14ac:dyDescent="0.25">
      <c r="A950">
        <v>24854</v>
      </c>
      <c r="B950" s="1">
        <v>45838</v>
      </c>
      <c r="C950">
        <v>1</v>
      </c>
      <c r="D950" s="16" t="s">
        <v>988</v>
      </c>
      <c r="E950" t="s">
        <v>182</v>
      </c>
      <c r="F950" s="6">
        <v>167893</v>
      </c>
      <c r="G950" s="6">
        <v>396</v>
      </c>
      <c r="H950" s="6">
        <v>20</v>
      </c>
      <c r="I950" s="2">
        <v>1697213649</v>
      </c>
      <c r="J950" s="2">
        <v>123211271</v>
      </c>
      <c r="K950" s="2">
        <v>2552157434</v>
      </c>
      <c r="L950" s="2">
        <v>2806341</v>
      </c>
      <c r="M950" s="2">
        <v>2280709808</v>
      </c>
      <c r="N950" s="2">
        <v>2097000570</v>
      </c>
      <c r="O950" s="2">
        <v>183709238</v>
      </c>
      <c r="P950" s="2">
        <v>258086777</v>
      </c>
      <c r="Q950" s="5">
        <v>0.1011</v>
      </c>
      <c r="R950" t="s">
        <v>42</v>
      </c>
      <c r="S950" s="3">
        <v>0.219919113344165</v>
      </c>
      <c r="T950" s="3">
        <v>3.81390006365885</v>
      </c>
      <c r="U950" s="3">
        <v>0.69887456340808396</v>
      </c>
      <c r="V950" s="3">
        <v>1.41841559041103</v>
      </c>
      <c r="W950" s="3">
        <v>0.69095072425970105</v>
      </c>
      <c r="X950" s="3">
        <v>1.47090892267506</v>
      </c>
      <c r="Y950" s="3">
        <v>9.3276932975144309</v>
      </c>
      <c r="Z950" s="3">
        <v>3.96544841195022</v>
      </c>
      <c r="AA950" s="3">
        <v>2.12095678191216</v>
      </c>
      <c r="AB950" s="3">
        <v>47.740249396814299</v>
      </c>
      <c r="AC950" s="3">
        <v>16.749965237450201</v>
      </c>
      <c r="AD950" s="3">
        <v>-3.28637526439412</v>
      </c>
      <c r="AE950" s="3">
        <v>7.1981937929304101</v>
      </c>
      <c r="AF950" s="3">
        <v>0</v>
      </c>
      <c r="AG950" s="3">
        <v>0</v>
      </c>
      <c r="AH950" s="2">
        <v>1229763874</v>
      </c>
      <c r="AI950" s="3">
        <v>0.60638519268269198</v>
      </c>
      <c r="AJ950" s="3">
        <v>0.64687661235740102</v>
      </c>
      <c r="AL950">
        <f t="shared" si="14"/>
        <v>1</v>
      </c>
    </row>
    <row r="951" spans="1:38" ht="14.45" customHeight="1" x14ac:dyDescent="0.25">
      <c r="A951">
        <v>64342</v>
      </c>
      <c r="B951" s="1">
        <v>45838</v>
      </c>
      <c r="C951">
        <v>2</v>
      </c>
      <c r="D951" s="16" t="s">
        <v>989</v>
      </c>
      <c r="E951" t="s">
        <v>182</v>
      </c>
      <c r="F951" s="6">
        <v>75085</v>
      </c>
      <c r="G951" s="6">
        <v>152</v>
      </c>
      <c r="H951" s="6">
        <v>2</v>
      </c>
      <c r="I951" s="2">
        <v>765786471</v>
      </c>
      <c r="J951" s="2">
        <v>91221172</v>
      </c>
      <c r="K951" s="2">
        <v>1186732537</v>
      </c>
      <c r="L951" s="2">
        <v>1747547</v>
      </c>
      <c r="M951" s="2">
        <v>1064343394</v>
      </c>
      <c r="N951" s="2">
        <v>918041967</v>
      </c>
      <c r="O951" s="2">
        <v>146301427</v>
      </c>
      <c r="P951" s="2">
        <v>144499491</v>
      </c>
      <c r="Q951" s="5">
        <v>0.1217</v>
      </c>
      <c r="R951" t="s">
        <v>42</v>
      </c>
      <c r="S951" s="3">
        <v>0.29451404516433199</v>
      </c>
      <c r="T951" s="3">
        <v>2.9672933792662999</v>
      </c>
      <c r="U951" s="3">
        <v>0.78947289797844</v>
      </c>
      <c r="V951" s="3">
        <v>2.32350344042576</v>
      </c>
      <c r="W951" s="3">
        <v>0.92714004084305601</v>
      </c>
      <c r="X951" s="3">
        <v>1.22912030395481</v>
      </c>
      <c r="Y951" s="3">
        <v>12.3135900873173</v>
      </c>
      <c r="Z951" s="3">
        <v>2.2125621189904399</v>
      </c>
      <c r="AA951" s="3">
        <v>63.120749677934903</v>
      </c>
      <c r="AB951" s="3">
        <v>63.129061125897003</v>
      </c>
      <c r="AC951" s="3">
        <v>9.6750634553470594</v>
      </c>
      <c r="AD951" s="3">
        <v>-20.5600135989406</v>
      </c>
      <c r="AE951" s="3">
        <v>12.328087621987899</v>
      </c>
      <c r="AF951" s="3">
        <v>0</v>
      </c>
      <c r="AG951" s="3">
        <v>0</v>
      </c>
      <c r="AH951" s="2">
        <v>248157218</v>
      </c>
      <c r="AI951" s="3">
        <v>1.2691324981899099</v>
      </c>
      <c r="AJ951" s="3">
        <v>2.27438309799998</v>
      </c>
      <c r="AL951">
        <f t="shared" si="14"/>
        <v>1</v>
      </c>
    </row>
    <row r="952" spans="1:38" ht="14.45" customHeight="1" x14ac:dyDescent="0.25">
      <c r="A952">
        <v>67856</v>
      </c>
      <c r="B952" s="1">
        <v>45838</v>
      </c>
      <c r="C952">
        <v>2</v>
      </c>
      <c r="D952" s="16" t="s">
        <v>990</v>
      </c>
      <c r="E952" t="s">
        <v>63</v>
      </c>
      <c r="F952" s="6">
        <v>10263</v>
      </c>
      <c r="G952" s="6">
        <v>28</v>
      </c>
      <c r="H952" s="6">
        <v>0</v>
      </c>
      <c r="I952" s="2">
        <v>55091237</v>
      </c>
      <c r="J952" s="2">
        <v>445108</v>
      </c>
      <c r="K952" s="2">
        <v>100360754</v>
      </c>
      <c r="L952" s="2">
        <v>715849</v>
      </c>
      <c r="M952" s="2">
        <v>86130397</v>
      </c>
      <c r="N952" s="2">
        <v>83318085</v>
      </c>
      <c r="O952" s="2">
        <v>2812312</v>
      </c>
      <c r="P952" s="2">
        <v>13312544</v>
      </c>
      <c r="Q952" s="5">
        <v>0.1326</v>
      </c>
      <c r="R952" t="s">
        <v>42</v>
      </c>
      <c r="S952" s="3">
        <v>1.4265516578323001</v>
      </c>
      <c r="T952" s="3">
        <v>4.8927452258877997</v>
      </c>
      <c r="U952" s="3">
        <v>0.72963356257161105</v>
      </c>
      <c r="V952" s="3">
        <v>1.5270486665601599</v>
      </c>
      <c r="W952" s="3">
        <v>0.63244359533985395</v>
      </c>
      <c r="X952" s="3">
        <v>0.541017076817498</v>
      </c>
      <c r="Y952" s="3">
        <v>6.3193781744496</v>
      </c>
      <c r="Z952" s="3">
        <v>0.77374392152243798</v>
      </c>
      <c r="AA952" s="3">
        <v>1.3554959893465901</v>
      </c>
      <c r="AB952" s="3">
        <v>3.3435232214068198</v>
      </c>
      <c r="AC952" s="3">
        <v>20.590435181465502</v>
      </c>
      <c r="AD952" s="3">
        <v>0</v>
      </c>
      <c r="AE952" s="3">
        <v>2.8022029408029399</v>
      </c>
      <c r="AF952" s="3">
        <v>0</v>
      </c>
      <c r="AG952" s="3">
        <v>-2.0121097815714299</v>
      </c>
      <c r="AH952" s="2">
        <v>6000000</v>
      </c>
      <c r="AI952" s="3">
        <v>0.59621962564029796</v>
      </c>
      <c r="AJ952" s="3">
        <v>0.82595032174166005</v>
      </c>
      <c r="AL952">
        <f t="shared" si="14"/>
        <v>1</v>
      </c>
    </row>
    <row r="953" spans="1:38" ht="14.45" customHeight="1" x14ac:dyDescent="0.25">
      <c r="A953">
        <v>63319</v>
      </c>
      <c r="B953" s="1">
        <v>45838</v>
      </c>
      <c r="C953">
        <v>2</v>
      </c>
      <c r="D953" s="16" t="s">
        <v>991</v>
      </c>
      <c r="E953" t="s">
        <v>63</v>
      </c>
      <c r="F953" s="6">
        <v>3822</v>
      </c>
      <c r="G953" s="6">
        <v>7</v>
      </c>
      <c r="H953" s="6">
        <v>2</v>
      </c>
      <c r="I953" s="2">
        <v>12082470</v>
      </c>
      <c r="J953" s="2">
        <v>0</v>
      </c>
      <c r="K953" s="2">
        <v>38040148</v>
      </c>
      <c r="L953" s="2">
        <v>256498</v>
      </c>
      <c r="M953" s="2">
        <v>31756486</v>
      </c>
      <c r="N953" s="2">
        <v>31259311</v>
      </c>
      <c r="O953" s="2">
        <v>497175</v>
      </c>
      <c r="P953" s="2">
        <v>5847275</v>
      </c>
      <c r="Q953" s="5">
        <v>0.1537</v>
      </c>
      <c r="R953" t="s">
        <v>42</v>
      </c>
      <c r="S953" s="3">
        <v>1.3485646796116599</v>
      </c>
      <c r="T953" s="3">
        <v>3.1346723467006501</v>
      </c>
      <c r="U953" s="3">
        <v>0.63512430276453302</v>
      </c>
      <c r="V953" s="3">
        <v>1.77266734368056</v>
      </c>
      <c r="W953" s="3">
        <v>1.4556957310881</v>
      </c>
      <c r="X953" s="3">
        <v>0.25198490043840399</v>
      </c>
      <c r="Y953" s="3">
        <v>3.6629370091196298</v>
      </c>
      <c r="Z953" s="3">
        <v>0.36974488116259302</v>
      </c>
      <c r="AA953" s="3">
        <v>0</v>
      </c>
      <c r="AB953" s="3">
        <v>0</v>
      </c>
      <c r="AC953" s="3">
        <v>30.344868794937401</v>
      </c>
      <c r="AD953" s="3">
        <v>0</v>
      </c>
      <c r="AE953" s="3">
        <v>1.3069744102993499</v>
      </c>
      <c r="AF953" s="3">
        <v>0</v>
      </c>
      <c r="AG953" s="3">
        <v>-3.8480659794519698</v>
      </c>
      <c r="AH953" s="2">
        <v>500000</v>
      </c>
      <c r="AI953" s="3">
        <v>0.31441996485542401</v>
      </c>
      <c r="AJ953" s="3">
        <v>0.31441996485542401</v>
      </c>
      <c r="AL953">
        <f t="shared" si="14"/>
        <v>1</v>
      </c>
    </row>
    <row r="954" spans="1:38" ht="14.45" customHeight="1" x14ac:dyDescent="0.25">
      <c r="A954">
        <v>68571</v>
      </c>
      <c r="B954" s="1">
        <v>45838</v>
      </c>
      <c r="C954">
        <v>2</v>
      </c>
      <c r="D954" s="16" t="s">
        <v>992</v>
      </c>
      <c r="E954" t="s">
        <v>50</v>
      </c>
      <c r="F954" s="6">
        <v>35975</v>
      </c>
      <c r="G954" s="6">
        <v>107</v>
      </c>
      <c r="H954" s="6">
        <v>0</v>
      </c>
      <c r="I954" s="2">
        <v>497396553</v>
      </c>
      <c r="J954" s="2">
        <v>20210199</v>
      </c>
      <c r="K954" s="2">
        <v>702909560</v>
      </c>
      <c r="L954" s="2">
        <v>3603462</v>
      </c>
      <c r="M954" s="2">
        <v>620083067</v>
      </c>
      <c r="N954" s="2">
        <v>587593280</v>
      </c>
      <c r="O954" s="2">
        <v>32489787</v>
      </c>
      <c r="P954" s="2">
        <v>68530136</v>
      </c>
      <c r="Q954" s="5">
        <v>9.9900000000000003E-2</v>
      </c>
      <c r="R954" t="s">
        <v>42</v>
      </c>
      <c r="S954" s="3">
        <v>1.0252989018957099</v>
      </c>
      <c r="T954" s="3">
        <v>3.7800208607206902</v>
      </c>
      <c r="U954" s="3">
        <v>0.72686874547301095</v>
      </c>
      <c r="V954" s="3">
        <v>1.6348784387333699</v>
      </c>
      <c r="W954" s="3">
        <v>0.64810983923324506</v>
      </c>
      <c r="X954" s="3">
        <v>0.85564947612332998</v>
      </c>
      <c r="Y954" s="3">
        <v>11.866062836939401</v>
      </c>
      <c r="Z954" s="3">
        <v>0.67272301925681299</v>
      </c>
      <c r="AA954" s="3">
        <v>29.411618269661702</v>
      </c>
      <c r="AB954" s="3">
        <v>29.490965843114601</v>
      </c>
      <c r="AC954" s="3">
        <v>8.5616387120983202</v>
      </c>
      <c r="AD954" s="3">
        <v>-4.6574925810741101</v>
      </c>
      <c r="AE954" s="3">
        <v>4.6221859608795199</v>
      </c>
      <c r="AF954" s="3">
        <v>1.42265812973151</v>
      </c>
      <c r="AG954" s="3">
        <v>0</v>
      </c>
      <c r="AH954" s="2">
        <v>99449522</v>
      </c>
      <c r="AI954" s="3">
        <v>0</v>
      </c>
      <c r="AJ954" s="3">
        <v>0.15515801690514699</v>
      </c>
      <c r="AL954">
        <f t="shared" si="14"/>
        <v>1</v>
      </c>
    </row>
    <row r="955" spans="1:38" ht="14.45" hidden="1" customHeight="1" x14ac:dyDescent="0.25">
      <c r="A955">
        <v>24927</v>
      </c>
      <c r="B955" s="1">
        <v>45838</v>
      </c>
      <c r="C955">
        <v>1</v>
      </c>
      <c r="D955" s="16" t="s">
        <v>993</v>
      </c>
      <c r="E955" t="s">
        <v>41</v>
      </c>
      <c r="F955" s="6">
        <v>38214</v>
      </c>
      <c r="G955" s="6">
        <v>78</v>
      </c>
      <c r="H955" s="6">
        <v>1</v>
      </c>
      <c r="I955" s="2">
        <v>386011323</v>
      </c>
      <c r="J955" s="2">
        <v>25347784</v>
      </c>
      <c r="K955" s="2">
        <v>473290409</v>
      </c>
      <c r="L955" s="2">
        <v>1896113</v>
      </c>
      <c r="M955" s="2">
        <v>413083880</v>
      </c>
      <c r="N955" s="2">
        <v>396844051</v>
      </c>
      <c r="O955" s="2">
        <v>16239829</v>
      </c>
      <c r="P955" s="2">
        <v>46338186</v>
      </c>
      <c r="Q955" s="5">
        <v>9.8000000000000004E-2</v>
      </c>
      <c r="R955" t="s">
        <v>42</v>
      </c>
      <c r="S955" s="3">
        <v>0.80124716831098897</v>
      </c>
      <c r="T955" s="3">
        <v>4.3281903901838801</v>
      </c>
      <c r="U955" s="3">
        <v>0.75331036133298901</v>
      </c>
      <c r="V955" s="3">
        <v>2.3160590032743702</v>
      </c>
      <c r="W955" s="3">
        <v>0.88565381280279198</v>
      </c>
      <c r="X955" s="3">
        <v>0.77766604789466198</v>
      </c>
      <c r="Y955" s="3">
        <v>19.2934829170913</v>
      </c>
      <c r="Z955" s="3">
        <v>3.64250124076933</v>
      </c>
      <c r="AA955" s="3">
        <v>51.831586588219103</v>
      </c>
      <c r="AB955" s="3">
        <v>54.701718362475397</v>
      </c>
      <c r="AC955" s="3">
        <v>4.1871178082545901</v>
      </c>
      <c r="AD955" s="3">
        <v>-8.73797692469015</v>
      </c>
      <c r="AE955" s="3">
        <v>3.4312609533568601</v>
      </c>
      <c r="AF955" s="3">
        <v>3.5073603192326699</v>
      </c>
      <c r="AG955" s="3">
        <v>0</v>
      </c>
      <c r="AH955" s="2">
        <v>62720489</v>
      </c>
      <c r="AI955" s="3">
        <v>1.43466988543747</v>
      </c>
      <c r="AJ955" s="3">
        <v>3.0941500385880398</v>
      </c>
      <c r="AL955">
        <f t="shared" si="14"/>
        <v>1</v>
      </c>
    </row>
    <row r="956" spans="1:38" ht="14.45" customHeight="1" x14ac:dyDescent="0.25">
      <c r="A956">
        <v>68561</v>
      </c>
      <c r="B956" s="1">
        <v>45838</v>
      </c>
      <c r="C956">
        <v>2</v>
      </c>
      <c r="D956" s="16" t="s">
        <v>994</v>
      </c>
      <c r="E956" t="s">
        <v>88</v>
      </c>
      <c r="F956" s="6">
        <v>22525</v>
      </c>
      <c r="G956" s="6">
        <v>45</v>
      </c>
      <c r="H956" s="6">
        <v>0</v>
      </c>
      <c r="I956" s="2">
        <v>89335768</v>
      </c>
      <c r="J956" s="2">
        <v>0</v>
      </c>
      <c r="K956" s="2">
        <v>203219272</v>
      </c>
      <c r="L956" s="2">
        <v>21706</v>
      </c>
      <c r="M956" s="2">
        <v>184550453</v>
      </c>
      <c r="N956" s="2">
        <v>180991146</v>
      </c>
      <c r="O956" s="2">
        <v>3559307</v>
      </c>
      <c r="P956" s="2">
        <v>21707072</v>
      </c>
      <c r="Q956" s="5">
        <v>0.1067</v>
      </c>
      <c r="R956" t="s">
        <v>42</v>
      </c>
      <c r="S956" s="3">
        <v>2.1362147188481201E-2</v>
      </c>
      <c r="T956" s="3">
        <v>3.2634719801574699</v>
      </c>
      <c r="U956" s="3">
        <v>0.90427245524774102</v>
      </c>
      <c r="V956" s="3">
        <v>1.7271189743395901</v>
      </c>
      <c r="W956" s="3">
        <v>0.82454991599781202</v>
      </c>
      <c r="X956" s="3">
        <v>1.2998544994878201</v>
      </c>
      <c r="Y956" s="3">
        <v>7.1079830573188296</v>
      </c>
      <c r="Z956" s="3">
        <v>1.8990585188089899</v>
      </c>
      <c r="AA956" s="3">
        <v>0</v>
      </c>
      <c r="AB956" s="3">
        <v>0</v>
      </c>
      <c r="AC956" s="3">
        <v>22.1028854979856</v>
      </c>
      <c r="AD956" s="3">
        <v>-0.12070720546741601</v>
      </c>
      <c r="AE956" s="3">
        <v>1.75146134762258</v>
      </c>
      <c r="AF956" s="3">
        <v>0</v>
      </c>
      <c r="AG956" s="3">
        <v>-2.3263017693035701</v>
      </c>
      <c r="AH956" s="2">
        <v>19930755</v>
      </c>
      <c r="AI956" s="3">
        <v>0.16556816138076999</v>
      </c>
      <c r="AJ956" s="3">
        <v>0.16556816138076999</v>
      </c>
      <c r="AL956">
        <f t="shared" si="14"/>
        <v>1</v>
      </c>
    </row>
    <row r="957" spans="1:38" ht="14.45" customHeight="1" x14ac:dyDescent="0.25">
      <c r="A957">
        <v>66929</v>
      </c>
      <c r="B957" s="1">
        <v>45838</v>
      </c>
      <c r="C957">
        <v>2</v>
      </c>
      <c r="D957" s="16" t="s">
        <v>995</v>
      </c>
      <c r="E957" t="s">
        <v>47</v>
      </c>
      <c r="F957" s="6">
        <v>4497</v>
      </c>
      <c r="G957" s="6">
        <v>10</v>
      </c>
      <c r="H957" s="6">
        <v>1</v>
      </c>
      <c r="I957" s="2">
        <v>20417704</v>
      </c>
      <c r="J957" s="2">
        <v>0</v>
      </c>
      <c r="K957" s="2">
        <v>67798727</v>
      </c>
      <c r="L957" s="2">
        <v>-11153</v>
      </c>
      <c r="M957" s="2">
        <v>55896244</v>
      </c>
      <c r="N957" s="2">
        <v>53462361</v>
      </c>
      <c r="O957" s="2">
        <v>2433883</v>
      </c>
      <c r="P957" s="2">
        <v>12786315</v>
      </c>
      <c r="Q957" s="5">
        <v>0.1885</v>
      </c>
      <c r="R957" t="s">
        <v>42</v>
      </c>
      <c r="S957" s="3">
        <v>-3.2900322744997899E-2</v>
      </c>
      <c r="T957" s="3">
        <v>3.67051434461299</v>
      </c>
      <c r="U957" s="3">
        <v>0.96333330510932202</v>
      </c>
      <c r="V957" s="3">
        <v>2.3550101421785699</v>
      </c>
      <c r="W957" s="3">
        <v>1.0799304368405001</v>
      </c>
      <c r="X957" s="3">
        <v>0.96513300418107695</v>
      </c>
      <c r="Y957" s="3">
        <v>3.76057527129591</v>
      </c>
      <c r="Z957" s="3">
        <v>0.75116247331619801</v>
      </c>
      <c r="AA957" s="3">
        <v>0</v>
      </c>
      <c r="AB957" s="3">
        <v>0</v>
      </c>
      <c r="AC957" s="3">
        <v>27.6291146292467</v>
      </c>
      <c r="AD957" s="3">
        <v>-0.89176592317645897</v>
      </c>
      <c r="AE957" s="3">
        <v>3.5898653377370899</v>
      </c>
      <c r="AF957" s="3">
        <v>0</v>
      </c>
      <c r="AG957" s="3">
        <v>0</v>
      </c>
      <c r="AH957" s="2">
        <v>20003250</v>
      </c>
      <c r="AI957" s="3">
        <v>9.4119376849389393</v>
      </c>
      <c r="AJ957" s="3">
        <v>9.4119376849389393</v>
      </c>
      <c r="AL957">
        <f t="shared" si="14"/>
        <v>0</v>
      </c>
    </row>
    <row r="958" spans="1:38" ht="14.45" customHeight="1" x14ac:dyDescent="0.25">
      <c r="A958">
        <v>68456</v>
      </c>
      <c r="B958" s="1">
        <v>45838</v>
      </c>
      <c r="C958">
        <v>2</v>
      </c>
      <c r="D958" s="16" t="s">
        <v>996</v>
      </c>
      <c r="E958" t="s">
        <v>71</v>
      </c>
      <c r="F958" s="6">
        <v>179557</v>
      </c>
      <c r="G958" s="6">
        <v>462</v>
      </c>
      <c r="H958" s="6">
        <v>31</v>
      </c>
      <c r="I958" s="2">
        <v>2064174135</v>
      </c>
      <c r="J958" s="2">
        <v>432550048</v>
      </c>
      <c r="K958" s="2">
        <v>3510166588</v>
      </c>
      <c r="L958" s="2">
        <v>15724020</v>
      </c>
      <c r="M958" s="2">
        <v>2866522636</v>
      </c>
      <c r="N958" s="2">
        <v>2693508013</v>
      </c>
      <c r="O958" s="2">
        <v>173014623</v>
      </c>
      <c r="P958" s="2">
        <v>414119277</v>
      </c>
      <c r="Q958" s="5">
        <v>0.1178</v>
      </c>
      <c r="R958" t="s">
        <v>42</v>
      </c>
      <c r="S958" s="3">
        <v>0.89591303465509498</v>
      </c>
      <c r="T958" s="3">
        <v>3.0124017578393101</v>
      </c>
      <c r="U958" s="3">
        <v>0.76186005792830502</v>
      </c>
      <c r="V958" s="3">
        <v>1.17085112104653</v>
      </c>
      <c r="W958" s="3">
        <v>0.50387682045051896</v>
      </c>
      <c r="X958" s="3">
        <v>1.2620105328468301</v>
      </c>
      <c r="Y958" s="3">
        <v>5.8360977965292804</v>
      </c>
      <c r="Z958" s="3">
        <v>1.47666151749801</v>
      </c>
      <c r="AA958" s="3">
        <v>101.435224422069</v>
      </c>
      <c r="AB958" s="3">
        <v>104.450594798078</v>
      </c>
      <c r="AC958" s="3">
        <v>7.5943666295304597</v>
      </c>
      <c r="AD958" s="3">
        <v>-27.341402655834301</v>
      </c>
      <c r="AE958" s="3">
        <v>4.9289576053591002</v>
      </c>
      <c r="AF958" s="3">
        <v>10.426855558685499</v>
      </c>
      <c r="AG958" s="3">
        <v>0</v>
      </c>
      <c r="AH958" s="2">
        <v>862558306</v>
      </c>
      <c r="AI958" s="3">
        <v>0.57023836637288405</v>
      </c>
      <c r="AJ958" s="3">
        <v>0.269517277265023</v>
      </c>
      <c r="AL958">
        <f t="shared" si="14"/>
        <v>1</v>
      </c>
    </row>
    <row r="959" spans="1:38" ht="14.45" customHeight="1" x14ac:dyDescent="0.25">
      <c r="A959">
        <v>66327</v>
      </c>
      <c r="B959" s="1">
        <v>45838</v>
      </c>
      <c r="C959">
        <v>2</v>
      </c>
      <c r="D959" s="16" t="s">
        <v>997</v>
      </c>
      <c r="E959" t="s">
        <v>55</v>
      </c>
      <c r="F959" s="6">
        <v>173946</v>
      </c>
      <c r="G959" s="6">
        <v>499</v>
      </c>
      <c r="H959" s="6">
        <v>52</v>
      </c>
      <c r="I959" s="2">
        <v>2067745551</v>
      </c>
      <c r="J959" s="2">
        <v>150587940</v>
      </c>
      <c r="K959" s="2">
        <v>2629406306</v>
      </c>
      <c r="L959" s="2">
        <v>3357454</v>
      </c>
      <c r="M959" s="2">
        <v>2184897290</v>
      </c>
      <c r="N959" s="2">
        <v>1956144635</v>
      </c>
      <c r="O959" s="2">
        <v>228752655</v>
      </c>
      <c r="P959" s="2">
        <v>220824208</v>
      </c>
      <c r="Q959" s="5">
        <v>8.4400000000000003E-2</v>
      </c>
      <c r="R959" t="s">
        <v>42</v>
      </c>
      <c r="S959" s="3">
        <v>0.255377344485611</v>
      </c>
      <c r="T959" s="3">
        <v>3.1696044011845501</v>
      </c>
      <c r="U959" s="3">
        <v>0.87159939573598599</v>
      </c>
      <c r="V959" s="3">
        <v>3.0745576006319699</v>
      </c>
      <c r="W959" s="3">
        <v>1.5172194656556199</v>
      </c>
      <c r="X959" s="3">
        <v>0.77866959946852798</v>
      </c>
      <c r="Y959" s="3">
        <v>28.789428738718701</v>
      </c>
      <c r="Z959" s="3">
        <v>4.7295480394069802</v>
      </c>
      <c r="AA959" s="3">
        <v>62.199127642744699</v>
      </c>
      <c r="AB959" s="3">
        <v>68.193583196277103</v>
      </c>
      <c r="AC959" s="3">
        <v>4.8352213467308802</v>
      </c>
      <c r="AD959" s="3">
        <v>-1.3446465072343901</v>
      </c>
      <c r="AE959" s="3">
        <v>8.6997834635907392</v>
      </c>
      <c r="AF959" s="3">
        <v>6.6554948012663697</v>
      </c>
      <c r="AG959" s="3">
        <v>0</v>
      </c>
      <c r="AH959" s="2">
        <v>770216587</v>
      </c>
      <c r="AI959" s="3">
        <v>7.0427061149020398</v>
      </c>
      <c r="AJ959" s="3">
        <v>53.260499863312099</v>
      </c>
      <c r="AL959">
        <f t="shared" si="14"/>
        <v>1</v>
      </c>
    </row>
    <row r="960" spans="1:38" ht="14.45" customHeight="1" x14ac:dyDescent="0.25">
      <c r="A960">
        <v>67226</v>
      </c>
      <c r="B960" s="1">
        <v>45838</v>
      </c>
      <c r="C960">
        <v>2</v>
      </c>
      <c r="D960" s="16" t="s">
        <v>998</v>
      </c>
      <c r="E960" t="s">
        <v>182</v>
      </c>
      <c r="F960" s="6">
        <v>8572</v>
      </c>
      <c r="G960" s="6">
        <v>33</v>
      </c>
      <c r="H960" s="6">
        <v>0</v>
      </c>
      <c r="I960" s="2">
        <v>72855402</v>
      </c>
      <c r="J960" s="2">
        <v>2009836</v>
      </c>
      <c r="K960" s="2">
        <v>110722152</v>
      </c>
      <c r="L960" s="2">
        <v>238864</v>
      </c>
      <c r="M960" s="2">
        <v>98034653</v>
      </c>
      <c r="N960" s="2">
        <v>87320177</v>
      </c>
      <c r="O960" s="2">
        <v>10714476</v>
      </c>
      <c r="P960" s="2">
        <v>12331154</v>
      </c>
      <c r="Q960" s="5">
        <v>0.1113</v>
      </c>
      <c r="R960" t="s">
        <v>42</v>
      </c>
      <c r="S960" s="3">
        <v>0.43146560229429098</v>
      </c>
      <c r="T960" s="3">
        <v>3.87088935915913</v>
      </c>
      <c r="U960" s="3">
        <v>0.93265736176729797</v>
      </c>
      <c r="V960" s="3">
        <v>1.6663898169143301</v>
      </c>
      <c r="W960" s="3">
        <v>0.59185865174417696</v>
      </c>
      <c r="X960" s="3">
        <v>0.86815113586223802</v>
      </c>
      <c r="Y960" s="3">
        <v>9.8454289030856295</v>
      </c>
      <c r="Z960" s="3">
        <v>0.86050340462863395</v>
      </c>
      <c r="AA960" s="3">
        <v>15.893962560195099</v>
      </c>
      <c r="AB960" s="3">
        <v>16.2988476179926</v>
      </c>
      <c r="AC960" s="3">
        <v>19.671286735828598</v>
      </c>
      <c r="AD960" s="3">
        <v>-5.6958010580356104</v>
      </c>
      <c r="AE960" s="3">
        <v>9.6769036786784994</v>
      </c>
      <c r="AF960" s="3">
        <v>0</v>
      </c>
      <c r="AG960" s="3">
        <v>0</v>
      </c>
      <c r="AH960" s="2">
        <v>17431450</v>
      </c>
      <c r="AI960" s="3">
        <v>3.2093589943001302</v>
      </c>
      <c r="AJ960" s="3">
        <v>5.3239785992454598</v>
      </c>
      <c r="AL960">
        <f t="shared" si="14"/>
        <v>1</v>
      </c>
    </row>
    <row r="961" spans="1:38" ht="14.45" customHeight="1" x14ac:dyDescent="0.25">
      <c r="A961">
        <v>63896</v>
      </c>
      <c r="B961" s="1">
        <v>45838</v>
      </c>
      <c r="C961">
        <v>2</v>
      </c>
      <c r="D961" s="16" t="s">
        <v>999</v>
      </c>
      <c r="E961" t="s">
        <v>92</v>
      </c>
      <c r="F961" s="6">
        <v>3425</v>
      </c>
      <c r="G961" s="6">
        <v>8</v>
      </c>
      <c r="H961" s="6">
        <v>1</v>
      </c>
      <c r="I961" s="2">
        <v>43082203</v>
      </c>
      <c r="J961" s="2">
        <v>125121</v>
      </c>
      <c r="K961" s="2">
        <v>83960581</v>
      </c>
      <c r="L961" s="2">
        <v>677578</v>
      </c>
      <c r="M961" s="2">
        <v>72152261</v>
      </c>
      <c r="N961" s="2">
        <v>71045084</v>
      </c>
      <c r="O961" s="2">
        <v>1107177</v>
      </c>
      <c r="P961" s="2">
        <v>11596171</v>
      </c>
      <c r="Q961" s="5">
        <v>0.1381</v>
      </c>
      <c r="R961" t="s">
        <v>42</v>
      </c>
      <c r="S961" s="3">
        <v>1.6140383783194601</v>
      </c>
      <c r="T961" s="3">
        <v>3.1737393527564999</v>
      </c>
      <c r="U961" s="3">
        <v>0.53053401292448499</v>
      </c>
      <c r="V961" s="3">
        <v>0.41072180083270099</v>
      </c>
      <c r="W961" s="3">
        <v>5.07703842349937E-2</v>
      </c>
      <c r="X961" s="3">
        <v>0.16826205475147099</v>
      </c>
      <c r="Y961" s="3">
        <v>1.5259174774156099</v>
      </c>
      <c r="Z961" s="3">
        <v>-1.87993088408234E-3</v>
      </c>
      <c r="AA961" s="3">
        <v>0</v>
      </c>
      <c r="AB961" s="3">
        <v>1.0789854685654401</v>
      </c>
      <c r="AC961" s="3">
        <v>44.464948378572998</v>
      </c>
      <c r="AD961" s="3">
        <v>0</v>
      </c>
      <c r="AE961" s="3">
        <v>1.3186866822658101</v>
      </c>
      <c r="AF961" s="3">
        <v>0</v>
      </c>
      <c r="AG961" s="3">
        <v>0</v>
      </c>
      <c r="AH961" s="2">
        <v>2119284</v>
      </c>
      <c r="AI961" s="3">
        <v>0</v>
      </c>
      <c r="AJ961" s="3">
        <v>0</v>
      </c>
      <c r="AL961">
        <f t="shared" si="14"/>
        <v>1</v>
      </c>
    </row>
    <row r="962" spans="1:38" ht="14.45" customHeight="1" x14ac:dyDescent="0.25">
      <c r="A962">
        <v>62562</v>
      </c>
      <c r="B962" s="1">
        <v>45838</v>
      </c>
      <c r="C962">
        <v>2</v>
      </c>
      <c r="D962" s="16" t="s">
        <v>1000</v>
      </c>
      <c r="E962" t="s">
        <v>84</v>
      </c>
      <c r="F962" s="6">
        <v>108676</v>
      </c>
      <c r="G962" s="6">
        <v>313</v>
      </c>
      <c r="H962" s="6">
        <v>21</v>
      </c>
      <c r="I962" s="2">
        <v>1189514943</v>
      </c>
      <c r="J962" s="2">
        <v>133310713</v>
      </c>
      <c r="K962" s="2">
        <v>1751307001</v>
      </c>
      <c r="L962" s="2">
        <v>8684402</v>
      </c>
      <c r="M962" s="2">
        <v>1565162573</v>
      </c>
      <c r="N962" s="2">
        <v>1468293840</v>
      </c>
      <c r="O962" s="2">
        <v>96868733</v>
      </c>
      <c r="P962" s="2">
        <v>185095279</v>
      </c>
      <c r="Q962" s="5">
        <v>0.1069</v>
      </c>
      <c r="R962" t="s">
        <v>42</v>
      </c>
      <c r="S962" s="3">
        <v>0.99176238032979802</v>
      </c>
      <c r="T962" s="3">
        <v>4.10527108947473</v>
      </c>
      <c r="U962" s="3">
        <v>0.73337385444183401</v>
      </c>
      <c r="V962" s="3">
        <v>1.0841941142390501</v>
      </c>
      <c r="W962" s="3">
        <v>0.48759488345494501</v>
      </c>
      <c r="X962" s="3">
        <v>0.90588706458982204</v>
      </c>
      <c r="Y962" s="3">
        <v>6.9675742513130201</v>
      </c>
      <c r="Z962" s="3">
        <v>1.29888618066807</v>
      </c>
      <c r="AA962" s="3">
        <v>66.289228262812699</v>
      </c>
      <c r="AB962" s="3">
        <v>72.022751590547003</v>
      </c>
      <c r="AC962" s="3">
        <v>12.8019155905835</v>
      </c>
      <c r="AD962" s="3">
        <v>-4.5042964061768398</v>
      </c>
      <c r="AE962" s="3">
        <v>5.5312251332683404</v>
      </c>
      <c r="AF962" s="3">
        <v>0</v>
      </c>
      <c r="AG962" s="3">
        <v>0</v>
      </c>
      <c r="AH962" s="2">
        <v>320086103</v>
      </c>
      <c r="AI962" s="3">
        <v>4.0473749738371199</v>
      </c>
      <c r="AJ962" s="3">
        <v>3.5336087637329698</v>
      </c>
      <c r="AL962">
        <f t="shared" si="14"/>
        <v>1</v>
      </c>
    </row>
    <row r="963" spans="1:38" ht="14.45" customHeight="1" x14ac:dyDescent="0.25">
      <c r="A963">
        <v>64850</v>
      </c>
      <c r="B963" s="1">
        <v>45838</v>
      </c>
      <c r="C963">
        <v>2</v>
      </c>
      <c r="D963" s="16" t="s">
        <v>1001</v>
      </c>
      <c r="E963" t="s">
        <v>228</v>
      </c>
      <c r="F963" s="6">
        <v>3717</v>
      </c>
      <c r="G963" s="6">
        <v>12</v>
      </c>
      <c r="H963" s="6">
        <v>0</v>
      </c>
      <c r="I963" s="2">
        <v>29384882</v>
      </c>
      <c r="J963" s="2">
        <v>0</v>
      </c>
      <c r="K963" s="2">
        <v>41758876</v>
      </c>
      <c r="L963" s="2">
        <v>139378</v>
      </c>
      <c r="M963" s="2">
        <v>35765507</v>
      </c>
      <c r="N963" s="2">
        <v>34750652</v>
      </c>
      <c r="O963" s="2">
        <v>1014855</v>
      </c>
      <c r="P963" s="2">
        <v>5925878</v>
      </c>
      <c r="Q963" s="5">
        <v>0.1416</v>
      </c>
      <c r="R963" t="s">
        <v>42</v>
      </c>
      <c r="S963" s="3">
        <v>0.66753712432298196</v>
      </c>
      <c r="T963" s="3">
        <v>5.3236155111071497</v>
      </c>
      <c r="U963" s="3">
        <v>0.82660919946301104</v>
      </c>
      <c r="V963" s="3">
        <v>2.7847006498103299</v>
      </c>
      <c r="W963" s="3">
        <v>0.75555178339664597</v>
      </c>
      <c r="X963" s="3">
        <v>1.0549642499840599</v>
      </c>
      <c r="Y963" s="3">
        <v>13.8086035520812</v>
      </c>
      <c r="Z963" s="3">
        <v>1.79796141601295</v>
      </c>
      <c r="AA963" s="3">
        <v>0</v>
      </c>
      <c r="AB963" s="3">
        <v>0</v>
      </c>
      <c r="AC963" s="3">
        <v>21.291145384277101</v>
      </c>
      <c r="AD963" s="3">
        <v>-2.0925169232306199E-2</v>
      </c>
      <c r="AE963" s="3">
        <v>2.43027374587381</v>
      </c>
      <c r="AF963" s="3">
        <v>0</v>
      </c>
      <c r="AG963" s="3">
        <v>0</v>
      </c>
      <c r="AH963" s="2">
        <v>3500000</v>
      </c>
      <c r="AI963" s="3">
        <v>0.84375682388331297</v>
      </c>
      <c r="AJ963" s="3">
        <v>0.84375682388331297</v>
      </c>
      <c r="AL963">
        <f t="shared" si="14"/>
        <v>1</v>
      </c>
    </row>
    <row r="964" spans="1:38" ht="14.45" customHeight="1" x14ac:dyDescent="0.25">
      <c r="A964">
        <v>68421</v>
      </c>
      <c r="B964" s="1">
        <v>45838</v>
      </c>
      <c r="C964">
        <v>2</v>
      </c>
      <c r="D964" s="16" t="s">
        <v>1002</v>
      </c>
      <c r="E964" t="s">
        <v>166</v>
      </c>
      <c r="F964" s="6">
        <v>94010</v>
      </c>
      <c r="G964" s="6">
        <v>238</v>
      </c>
      <c r="H964" s="6">
        <v>10</v>
      </c>
      <c r="I964" s="2">
        <v>1093946910</v>
      </c>
      <c r="J964" s="2">
        <v>42673</v>
      </c>
      <c r="K964" s="2">
        <v>1324999949</v>
      </c>
      <c r="L964" s="2">
        <v>4839457</v>
      </c>
      <c r="M964" s="2">
        <v>1162687636</v>
      </c>
      <c r="N964" s="2">
        <v>1064151116</v>
      </c>
      <c r="O964" s="2">
        <v>98536520</v>
      </c>
      <c r="P964" s="2">
        <v>142903565</v>
      </c>
      <c r="Q964" s="5">
        <v>0.10780000000000001</v>
      </c>
      <c r="R964" t="s">
        <v>42</v>
      </c>
      <c r="S964" s="3">
        <v>0.73048410358844496</v>
      </c>
      <c r="T964" s="3">
        <v>4.3021708825741198</v>
      </c>
      <c r="U964" s="3">
        <v>0.69573208237032502</v>
      </c>
      <c r="V964" s="3">
        <v>1.3019411517877</v>
      </c>
      <c r="W964" s="3">
        <v>0.33485720070272901</v>
      </c>
      <c r="X964" s="3">
        <v>1.1487333512373099</v>
      </c>
      <c r="Y964" s="3">
        <v>9.9665428220772494</v>
      </c>
      <c r="Z964" s="3">
        <v>4.1168909956865001</v>
      </c>
      <c r="AA964" s="3">
        <v>0</v>
      </c>
      <c r="AB964" s="3">
        <v>2.9861396389936099E-2</v>
      </c>
      <c r="AC964" s="3">
        <v>7.4880230806710797</v>
      </c>
      <c r="AD964" s="3">
        <v>-4.8992878519160801</v>
      </c>
      <c r="AE964" s="3">
        <v>7.43671877680955</v>
      </c>
      <c r="AF964" s="3">
        <v>0</v>
      </c>
      <c r="AG964" s="3">
        <v>0</v>
      </c>
      <c r="AH964" s="2">
        <v>223467844</v>
      </c>
      <c r="AI964" s="3">
        <v>1.34268868659785</v>
      </c>
      <c r="AJ964" s="3">
        <v>1.5377503003511499</v>
      </c>
      <c r="AL964">
        <f t="shared" ref="AL964:AL1027" si="15">IF(L964&gt;0,1,0)</f>
        <v>1</v>
      </c>
    </row>
    <row r="965" spans="1:38" ht="14.45" hidden="1" customHeight="1" x14ac:dyDescent="0.25">
      <c r="A965">
        <v>5321</v>
      </c>
      <c r="B965" s="1">
        <v>45838</v>
      </c>
      <c r="C965">
        <v>1</v>
      </c>
      <c r="D965" s="16" t="s">
        <v>1003</v>
      </c>
      <c r="E965" t="s">
        <v>41</v>
      </c>
      <c r="F965" s="6">
        <v>120</v>
      </c>
      <c r="G965" s="6">
        <v>0</v>
      </c>
      <c r="H965" s="6">
        <v>0</v>
      </c>
      <c r="I965" s="2">
        <v>192560</v>
      </c>
      <c r="J965" s="2">
        <v>0</v>
      </c>
      <c r="K965" s="2">
        <v>1996726</v>
      </c>
      <c r="L965" s="2">
        <v>14905</v>
      </c>
      <c r="M965" s="2">
        <v>1580522</v>
      </c>
      <c r="N965" s="2">
        <v>1580522</v>
      </c>
      <c r="O965" s="2">
        <v>0</v>
      </c>
      <c r="P965" s="2">
        <v>416204</v>
      </c>
      <c r="Q965" s="5">
        <v>0.2084</v>
      </c>
      <c r="R965" t="s">
        <v>42</v>
      </c>
      <c r="S965" s="3">
        <v>1.4929439492449099</v>
      </c>
      <c r="T965" s="3">
        <v>2.12928564059365</v>
      </c>
      <c r="U965" s="3">
        <v>0.31766864239345199</v>
      </c>
      <c r="V965" s="3">
        <v>0</v>
      </c>
      <c r="W965" s="3">
        <v>0</v>
      </c>
      <c r="X965" s="3">
        <v>0</v>
      </c>
      <c r="Y965" s="3">
        <v>0</v>
      </c>
      <c r="Z965" s="3">
        <v>0</v>
      </c>
      <c r="AA965" s="3">
        <v>0</v>
      </c>
      <c r="AB965" s="3">
        <v>0</v>
      </c>
      <c r="AC965" s="3">
        <v>52.820316858697701</v>
      </c>
      <c r="AD965" s="3">
        <v>0</v>
      </c>
      <c r="AE965" s="3">
        <v>0</v>
      </c>
      <c r="AF965" s="3">
        <v>0</v>
      </c>
      <c r="AG965" s="3">
        <v>-28.435815129119401</v>
      </c>
      <c r="AH965" s="2">
        <v>0</v>
      </c>
      <c r="AI965" s="3">
        <v>0</v>
      </c>
      <c r="AJ965" s="3">
        <v>0</v>
      </c>
      <c r="AL965">
        <f t="shared" si="15"/>
        <v>1</v>
      </c>
    </row>
    <row r="966" spans="1:38" ht="14.45" hidden="1" customHeight="1" x14ac:dyDescent="0.25">
      <c r="A966">
        <v>19228</v>
      </c>
      <c r="B966" s="1">
        <v>45838</v>
      </c>
      <c r="C966">
        <v>1</v>
      </c>
      <c r="D966" s="16" t="s">
        <v>1004</v>
      </c>
      <c r="E966" t="s">
        <v>59</v>
      </c>
      <c r="F966" s="6">
        <v>17122</v>
      </c>
      <c r="G966" s="6">
        <v>55</v>
      </c>
      <c r="H966" s="6">
        <v>13</v>
      </c>
      <c r="I966" s="2">
        <v>113425087</v>
      </c>
      <c r="J966" s="2">
        <v>2033248</v>
      </c>
      <c r="K966" s="2">
        <v>264751081</v>
      </c>
      <c r="L966" s="2">
        <v>1220184</v>
      </c>
      <c r="M966" s="2">
        <v>243660228</v>
      </c>
      <c r="N966" s="2">
        <v>235372882</v>
      </c>
      <c r="O966" s="2">
        <v>8287346</v>
      </c>
      <c r="P966" s="2">
        <v>22065176</v>
      </c>
      <c r="Q966" s="5">
        <v>8.3299999999999999E-2</v>
      </c>
      <c r="R966" t="s">
        <v>42</v>
      </c>
      <c r="S966" s="3">
        <v>0.92175940917121302</v>
      </c>
      <c r="T966" s="3">
        <v>3.0308582573832799</v>
      </c>
      <c r="U966" s="3">
        <v>0.73161166695096302</v>
      </c>
      <c r="V966" s="3">
        <v>1.5233393649501901</v>
      </c>
      <c r="W966" s="3">
        <v>0.51859603158162004</v>
      </c>
      <c r="X966" s="3">
        <v>0.74606687319534504</v>
      </c>
      <c r="Y966" s="3">
        <v>7.83066040352454</v>
      </c>
      <c r="Z966" s="3">
        <v>0.478758927642363</v>
      </c>
      <c r="AA966" s="3">
        <v>8.9591127666509394</v>
      </c>
      <c r="AB966" s="3">
        <v>9.2147372855761507</v>
      </c>
      <c r="AC966" s="3">
        <v>23.446153558859301</v>
      </c>
      <c r="AD966" s="3">
        <v>-14.002539567325501</v>
      </c>
      <c r="AE966" s="3">
        <v>3.1302406655706898</v>
      </c>
      <c r="AF966" s="3">
        <v>0</v>
      </c>
      <c r="AG966" s="3">
        <v>-4.4323235853636502</v>
      </c>
      <c r="AH966" s="2">
        <v>69195514</v>
      </c>
      <c r="AI966" s="3">
        <v>0.22660141029466499</v>
      </c>
      <c r="AJ966" s="3">
        <v>0.22660141029466499</v>
      </c>
      <c r="AL966">
        <f t="shared" si="15"/>
        <v>1</v>
      </c>
    </row>
    <row r="967" spans="1:38" ht="14.45" hidden="1" customHeight="1" x14ac:dyDescent="0.25">
      <c r="A967">
        <v>1309</v>
      </c>
      <c r="B967" s="1">
        <v>45838</v>
      </c>
      <c r="C967">
        <v>1</v>
      </c>
      <c r="D967" s="16" t="s">
        <v>1005</v>
      </c>
      <c r="E967" t="s">
        <v>77</v>
      </c>
      <c r="F967" s="6">
        <v>10237</v>
      </c>
      <c r="G967" s="6">
        <v>28</v>
      </c>
      <c r="H967" s="6">
        <v>4</v>
      </c>
      <c r="I967" s="2">
        <v>70177213</v>
      </c>
      <c r="J967" s="2">
        <v>3991683</v>
      </c>
      <c r="K967" s="2">
        <v>161789004</v>
      </c>
      <c r="L967" s="2">
        <v>421497</v>
      </c>
      <c r="M967" s="2">
        <v>142847959</v>
      </c>
      <c r="N967" s="2">
        <v>135686694</v>
      </c>
      <c r="O967" s="2">
        <v>7161265</v>
      </c>
      <c r="P967" s="2">
        <v>17128530</v>
      </c>
      <c r="Q967" s="5">
        <v>0.10589999999999999</v>
      </c>
      <c r="R967" t="s">
        <v>42</v>
      </c>
      <c r="S967" s="3">
        <v>0.52104529922194198</v>
      </c>
      <c r="T967" s="3">
        <v>2.73012373572681</v>
      </c>
      <c r="U967" s="3">
        <v>0.89141675639834195</v>
      </c>
      <c r="V967" s="3">
        <v>1.9920340809202599</v>
      </c>
      <c r="W967" s="3">
        <v>1.15255930724978</v>
      </c>
      <c r="X967" s="3">
        <v>1.1529611470891601</v>
      </c>
      <c r="Y967" s="3">
        <v>8.1615526843225901</v>
      </c>
      <c r="Z967" s="3">
        <v>-2.5688135525932499E-3</v>
      </c>
      <c r="AA967" s="3">
        <v>18.5873335306649</v>
      </c>
      <c r="AB967" s="3">
        <v>23.304294063763798</v>
      </c>
      <c r="AC967" s="3">
        <v>18.215407890143101</v>
      </c>
      <c r="AD967" s="3">
        <v>0.34673728568651302</v>
      </c>
      <c r="AE967" s="3">
        <v>4.4262989591060196</v>
      </c>
      <c r="AF967" s="3">
        <v>0</v>
      </c>
      <c r="AG967" s="3">
        <v>-25.133826428771201</v>
      </c>
      <c r="AH967" s="2">
        <v>35801477</v>
      </c>
      <c r="AI967" s="3">
        <v>0.11676425239060199</v>
      </c>
      <c r="AJ967" s="3">
        <v>0.55685455786340099</v>
      </c>
      <c r="AL967">
        <f t="shared" si="15"/>
        <v>1</v>
      </c>
    </row>
    <row r="968" spans="1:38" ht="14.45" customHeight="1" x14ac:dyDescent="0.25">
      <c r="A968">
        <v>68557</v>
      </c>
      <c r="B968" s="1">
        <v>45838</v>
      </c>
      <c r="C968">
        <v>2</v>
      </c>
      <c r="D968" s="16" t="s">
        <v>1006</v>
      </c>
      <c r="E968" t="s">
        <v>63</v>
      </c>
      <c r="F968" s="6">
        <v>1070</v>
      </c>
      <c r="G968" s="6">
        <v>2</v>
      </c>
      <c r="H968" s="6">
        <v>1</v>
      </c>
      <c r="I968" s="2">
        <v>6796591</v>
      </c>
      <c r="J968" s="2">
        <v>1622943</v>
      </c>
      <c r="K968" s="2">
        <v>11877166</v>
      </c>
      <c r="L968" s="2">
        <v>151504</v>
      </c>
      <c r="M968" s="2">
        <v>9346660</v>
      </c>
      <c r="N968" s="2">
        <v>9346660</v>
      </c>
      <c r="O968" s="2">
        <v>0</v>
      </c>
      <c r="P968" s="2">
        <v>2466584</v>
      </c>
      <c r="Q968" s="5">
        <v>0.2077</v>
      </c>
      <c r="R968" t="s">
        <v>42</v>
      </c>
      <c r="S968" s="3">
        <v>2.5511809803786498</v>
      </c>
      <c r="T968" s="3">
        <v>4.6265918991112898</v>
      </c>
      <c r="U968" s="3">
        <v>0.59424564829695303</v>
      </c>
      <c r="V968" s="3">
        <v>6.74529333896949</v>
      </c>
      <c r="W968" s="3">
        <v>2.4902337068686302</v>
      </c>
      <c r="X968" s="3">
        <v>1.84330644583439</v>
      </c>
      <c r="Y968" s="3">
        <v>18.586433707508</v>
      </c>
      <c r="Z968" s="3">
        <v>-0.259062736156563</v>
      </c>
      <c r="AA968" s="3">
        <v>5.2261346055921898</v>
      </c>
      <c r="AB968" s="3">
        <v>65.797191581555694</v>
      </c>
      <c r="AC968" s="3">
        <v>39.803257780517697</v>
      </c>
      <c r="AD968" s="3">
        <v>0</v>
      </c>
      <c r="AE968" s="3">
        <v>0</v>
      </c>
      <c r="AF968" s="3">
        <v>0</v>
      </c>
      <c r="AG968" s="3">
        <v>0</v>
      </c>
      <c r="AH968" s="2">
        <v>460000</v>
      </c>
      <c r="AI968" s="3">
        <v>0</v>
      </c>
      <c r="AJ968" s="3">
        <v>0</v>
      </c>
      <c r="AL968">
        <f t="shared" si="15"/>
        <v>1</v>
      </c>
    </row>
    <row r="969" spans="1:38" ht="14.45" hidden="1" customHeight="1" x14ac:dyDescent="0.25">
      <c r="A969">
        <v>2508</v>
      </c>
      <c r="B969" s="1">
        <v>45838</v>
      </c>
      <c r="C969">
        <v>1</v>
      </c>
      <c r="D969" s="16" t="s">
        <v>1007</v>
      </c>
      <c r="E969" t="s">
        <v>43</v>
      </c>
      <c r="F969" s="6">
        <v>5351</v>
      </c>
      <c r="G969" s="6">
        <v>10</v>
      </c>
      <c r="H969" s="6">
        <v>2</v>
      </c>
      <c r="I969" s="2">
        <v>21930270</v>
      </c>
      <c r="J969" s="2">
        <v>0</v>
      </c>
      <c r="K969" s="2">
        <v>91566673</v>
      </c>
      <c r="L969" s="2">
        <v>775208</v>
      </c>
      <c r="M969" s="2">
        <v>78306018</v>
      </c>
      <c r="N969" s="2">
        <v>76297041</v>
      </c>
      <c r="O969" s="2">
        <v>2008977</v>
      </c>
      <c r="P969" s="2">
        <v>13180513</v>
      </c>
      <c r="Q969" s="5">
        <v>0.1439</v>
      </c>
      <c r="R969" t="s">
        <v>42</v>
      </c>
      <c r="S969" s="3">
        <v>1.69320993021118</v>
      </c>
      <c r="T969" s="3">
        <v>3.4580856727206899</v>
      </c>
      <c r="U969" s="3">
        <v>0.535336093996444</v>
      </c>
      <c r="V969" s="3">
        <v>0.57353147042877295</v>
      </c>
      <c r="W969" s="3">
        <v>0.158242465779035</v>
      </c>
      <c r="X969" s="3">
        <v>0.75927017770414995</v>
      </c>
      <c r="Y969" s="3">
        <v>0.95426483020804997</v>
      </c>
      <c r="Z969" s="3">
        <v>0.25995194572472302</v>
      </c>
      <c r="AA969" s="3">
        <v>0</v>
      </c>
      <c r="AB969" s="3">
        <v>0</v>
      </c>
      <c r="AC969" s="3">
        <v>38.708357351806399</v>
      </c>
      <c r="AD969" s="3">
        <v>0</v>
      </c>
      <c r="AE969" s="3">
        <v>2.1940045806840698</v>
      </c>
      <c r="AF969" s="3">
        <v>0</v>
      </c>
      <c r="AG969" s="3">
        <v>9.9738151314747794E-2</v>
      </c>
      <c r="AH969" s="2">
        <v>2640000</v>
      </c>
      <c r="AI969" s="3">
        <v>0</v>
      </c>
      <c r="AJ969" s="3">
        <v>0</v>
      </c>
      <c r="AL969">
        <f t="shared" si="15"/>
        <v>1</v>
      </c>
    </row>
    <row r="970" spans="1:38" ht="14.45" hidden="1" customHeight="1" x14ac:dyDescent="0.25">
      <c r="A970">
        <v>7002</v>
      </c>
      <c r="B970" s="1">
        <v>45838</v>
      </c>
      <c r="C970">
        <v>1</v>
      </c>
      <c r="D970" s="16" t="s">
        <v>1008</v>
      </c>
      <c r="E970" t="s">
        <v>95</v>
      </c>
      <c r="F970" s="6">
        <v>8975</v>
      </c>
      <c r="G970" s="6">
        <v>20</v>
      </c>
      <c r="H970" s="6">
        <v>6</v>
      </c>
      <c r="I970" s="2">
        <v>44218780</v>
      </c>
      <c r="J970" s="2">
        <v>12529271</v>
      </c>
      <c r="K970" s="2">
        <v>96145643</v>
      </c>
      <c r="L970" s="2">
        <v>1041854</v>
      </c>
      <c r="M970" s="2">
        <v>82674651</v>
      </c>
      <c r="N970" s="2">
        <v>81423567</v>
      </c>
      <c r="O970" s="2">
        <v>1251084</v>
      </c>
      <c r="P970" s="2">
        <v>13115115</v>
      </c>
      <c r="Q970" s="5">
        <v>0.13639999999999999</v>
      </c>
      <c r="R970" t="s">
        <v>42</v>
      </c>
      <c r="S970" s="3">
        <v>2.1672412134161898</v>
      </c>
      <c r="T970" s="3">
        <v>3.9890086334957502</v>
      </c>
      <c r="U970" s="3">
        <v>0.55264253323055401</v>
      </c>
      <c r="V970" s="3">
        <v>0.35139594534267998</v>
      </c>
      <c r="W970" s="3">
        <v>0.154814311928099</v>
      </c>
      <c r="X970" s="3">
        <v>0.83734331883421498</v>
      </c>
      <c r="Y970" s="3">
        <v>1.18476277180947</v>
      </c>
      <c r="Z970" s="3">
        <v>0.16734889476760201</v>
      </c>
      <c r="AA970" s="3">
        <v>53.075165562787703</v>
      </c>
      <c r="AB970" s="3">
        <v>95.5330624245384</v>
      </c>
      <c r="AC970" s="3">
        <v>16.385059695320798</v>
      </c>
      <c r="AD970" s="3">
        <v>-1.4994912358755501</v>
      </c>
      <c r="AE970" s="3">
        <v>1.30123837228901</v>
      </c>
      <c r="AF970" s="3">
        <v>0</v>
      </c>
      <c r="AG970" s="3">
        <v>0</v>
      </c>
      <c r="AH970" s="2">
        <v>4830000</v>
      </c>
      <c r="AI970" s="3">
        <v>0.46309925608734698</v>
      </c>
      <c r="AJ970" s="3">
        <v>0.46309925608734698</v>
      </c>
      <c r="AL970">
        <f t="shared" si="15"/>
        <v>1</v>
      </c>
    </row>
    <row r="971" spans="1:38" ht="14.45" hidden="1" customHeight="1" x14ac:dyDescent="0.25">
      <c r="A971">
        <v>22972</v>
      </c>
      <c r="B971" s="1">
        <v>45838</v>
      </c>
      <c r="C971">
        <v>1</v>
      </c>
      <c r="D971" s="16" t="s">
        <v>1009</v>
      </c>
      <c r="E971" t="s">
        <v>43</v>
      </c>
      <c r="F971" s="6">
        <v>2103</v>
      </c>
      <c r="G971" s="6">
        <v>3</v>
      </c>
      <c r="H971" s="6">
        <v>2</v>
      </c>
      <c r="I971" s="2">
        <v>6856877</v>
      </c>
      <c r="J971" s="2">
        <v>0</v>
      </c>
      <c r="K971" s="2">
        <v>19918651</v>
      </c>
      <c r="L971" s="2">
        <v>33554</v>
      </c>
      <c r="M971" s="2">
        <v>17894249</v>
      </c>
      <c r="N971" s="2">
        <v>17894249</v>
      </c>
      <c r="O971" s="2">
        <v>0</v>
      </c>
      <c r="P971" s="2">
        <v>1948043</v>
      </c>
      <c r="Q971" s="5">
        <v>9.7799999999999998E-2</v>
      </c>
      <c r="R971" t="s">
        <v>42</v>
      </c>
      <c r="S971" s="3">
        <v>0.33691036606846497</v>
      </c>
      <c r="T971" s="3">
        <v>3.5209312116568499</v>
      </c>
      <c r="U971" s="3">
        <v>0.88353232767395495</v>
      </c>
      <c r="V971" s="3">
        <v>0.84951210295882496</v>
      </c>
      <c r="W971" s="3">
        <v>0.71331307240891195</v>
      </c>
      <c r="X971" s="3">
        <v>0.33990692847487303</v>
      </c>
      <c r="Y971" s="3">
        <v>2.9901804015619802</v>
      </c>
      <c r="Z971" s="3">
        <v>0.56656860243844698</v>
      </c>
      <c r="AA971" s="3">
        <v>0</v>
      </c>
      <c r="AB971" s="3">
        <v>0</v>
      </c>
      <c r="AC971" s="3">
        <v>46.978276791937397</v>
      </c>
      <c r="AD971" s="3">
        <v>0</v>
      </c>
      <c r="AE971" s="3">
        <v>0</v>
      </c>
      <c r="AF971" s="3">
        <v>0</v>
      </c>
      <c r="AG971" s="3">
        <v>0</v>
      </c>
      <c r="AH971" s="2">
        <v>1000000</v>
      </c>
      <c r="AI971" s="3">
        <v>0</v>
      </c>
      <c r="AJ971" s="3">
        <v>0</v>
      </c>
      <c r="AL971">
        <f t="shared" si="15"/>
        <v>1</v>
      </c>
    </row>
    <row r="972" spans="1:38" ht="14.45" hidden="1" customHeight="1" x14ac:dyDescent="0.25">
      <c r="A972">
        <v>13938</v>
      </c>
      <c r="B972" s="1">
        <v>45838</v>
      </c>
      <c r="C972">
        <v>1</v>
      </c>
      <c r="D972" s="16" t="s">
        <v>1010</v>
      </c>
      <c r="E972" t="s">
        <v>43</v>
      </c>
      <c r="F972" s="6">
        <v>585</v>
      </c>
      <c r="G972" s="6">
        <v>1</v>
      </c>
      <c r="H972" s="6">
        <v>0</v>
      </c>
      <c r="I972" s="2">
        <v>2567653</v>
      </c>
      <c r="J972" s="2">
        <v>0</v>
      </c>
      <c r="K972" s="2">
        <v>7090797</v>
      </c>
      <c r="L972" s="2">
        <v>44096</v>
      </c>
      <c r="M972" s="2">
        <v>6325321</v>
      </c>
      <c r="N972" s="2">
        <v>5659932</v>
      </c>
      <c r="O972" s="2">
        <v>665389</v>
      </c>
      <c r="P972" s="2">
        <v>762280</v>
      </c>
      <c r="Q972" s="5">
        <v>0.1075</v>
      </c>
      <c r="R972" t="s">
        <v>42</v>
      </c>
      <c r="S972" s="3">
        <v>1.2437529941979699</v>
      </c>
      <c r="T972" s="3">
        <v>3.2192996076463598</v>
      </c>
      <c r="U972" s="3">
        <v>0.59953743069963605</v>
      </c>
      <c r="V972" s="3">
        <v>0.32099352988896901</v>
      </c>
      <c r="W972" s="3">
        <v>0.289525103275248</v>
      </c>
      <c r="X972" s="3">
        <v>1.8694114820032099</v>
      </c>
      <c r="Y972" s="3">
        <v>1.0812299942278401</v>
      </c>
      <c r="Z972" s="3">
        <v>0</v>
      </c>
      <c r="AA972" s="3">
        <v>0</v>
      </c>
      <c r="AB972" s="3">
        <v>0</v>
      </c>
      <c r="AC972" s="3">
        <v>31.619901119719</v>
      </c>
      <c r="AD972" s="3">
        <v>0</v>
      </c>
      <c r="AE972" s="3">
        <v>9.3838393624863308</v>
      </c>
      <c r="AF972" s="3">
        <v>0</v>
      </c>
      <c r="AG972" s="3">
        <v>0</v>
      </c>
      <c r="AH972" s="2">
        <v>210000</v>
      </c>
      <c r="AI972" s="3">
        <v>0</v>
      </c>
      <c r="AJ972" s="3">
        <v>0</v>
      </c>
      <c r="AL972">
        <f t="shared" si="15"/>
        <v>1</v>
      </c>
    </row>
    <row r="973" spans="1:38" ht="14.45" customHeight="1" x14ac:dyDescent="0.25">
      <c r="A973">
        <v>68389</v>
      </c>
      <c r="B973" s="1">
        <v>45838</v>
      </c>
      <c r="C973">
        <v>2</v>
      </c>
      <c r="D973" s="16" t="s">
        <v>1011</v>
      </c>
      <c r="E973" t="s">
        <v>130</v>
      </c>
      <c r="F973" s="6">
        <v>4605</v>
      </c>
      <c r="G973" s="6">
        <v>11</v>
      </c>
      <c r="H973" s="6">
        <v>2</v>
      </c>
      <c r="I973" s="2">
        <v>92611085</v>
      </c>
      <c r="J973" s="2">
        <v>0</v>
      </c>
      <c r="K973" s="2">
        <v>111464367</v>
      </c>
      <c r="L973" s="2">
        <v>560241</v>
      </c>
      <c r="M973" s="2">
        <v>100587023</v>
      </c>
      <c r="N973" s="2">
        <v>89608365</v>
      </c>
      <c r="O973" s="2">
        <v>10978658</v>
      </c>
      <c r="P973" s="2">
        <v>10566571</v>
      </c>
      <c r="Q973" s="5">
        <v>9.4799999999999995E-2</v>
      </c>
      <c r="R973" t="s">
        <v>42</v>
      </c>
      <c r="S973" s="3">
        <v>1.00523784430588</v>
      </c>
      <c r="T973" s="3">
        <v>3.0054806663011902</v>
      </c>
      <c r="U973" s="3">
        <v>0.61951162150838102</v>
      </c>
      <c r="V973" s="3">
        <v>7.9796063289831895E-2</v>
      </c>
      <c r="W973" s="3">
        <v>3.9498511436293002E-2</v>
      </c>
      <c r="X973" s="3">
        <v>0.20430923576805099</v>
      </c>
      <c r="Y973" s="3">
        <v>0.69937541705819195</v>
      </c>
      <c r="Z973" s="3">
        <v>0.27023903970360902</v>
      </c>
      <c r="AA973" s="3">
        <v>0</v>
      </c>
      <c r="AB973" s="3">
        <v>0</v>
      </c>
      <c r="AC973" s="3">
        <v>14.946170196256499</v>
      </c>
      <c r="AD973" s="3">
        <v>0</v>
      </c>
      <c r="AE973" s="3">
        <v>9.8494777259175592</v>
      </c>
      <c r="AF973" s="3">
        <v>0</v>
      </c>
      <c r="AG973" s="3">
        <v>0</v>
      </c>
      <c r="AH973" s="2">
        <v>4000000</v>
      </c>
      <c r="AI973" s="3">
        <v>0</v>
      </c>
      <c r="AJ973" s="3">
        <v>0</v>
      </c>
      <c r="AL973">
        <f t="shared" si="15"/>
        <v>1</v>
      </c>
    </row>
    <row r="974" spans="1:38" ht="14.45" customHeight="1" x14ac:dyDescent="0.25">
      <c r="A974">
        <v>66856</v>
      </c>
      <c r="B974" s="1">
        <v>45838</v>
      </c>
      <c r="C974">
        <v>2</v>
      </c>
      <c r="D974" s="16" t="s">
        <v>1012</v>
      </c>
      <c r="E974" t="s">
        <v>135</v>
      </c>
      <c r="F974" s="6">
        <v>2862</v>
      </c>
      <c r="G974" s="6">
        <v>8</v>
      </c>
      <c r="H974" s="6">
        <v>0</v>
      </c>
      <c r="I974" s="2">
        <v>16372739</v>
      </c>
      <c r="J974" s="2">
        <v>0</v>
      </c>
      <c r="K974" s="2">
        <v>30724027</v>
      </c>
      <c r="L974" s="2">
        <v>91886</v>
      </c>
      <c r="M974" s="2">
        <v>25790608</v>
      </c>
      <c r="N974" s="2">
        <v>24943451</v>
      </c>
      <c r="O974" s="2">
        <v>847157</v>
      </c>
      <c r="P974" s="2">
        <v>5556837</v>
      </c>
      <c r="Q974" s="5">
        <v>0.18060000000000001</v>
      </c>
      <c r="R974" t="s">
        <v>42</v>
      </c>
      <c r="S974" s="3">
        <v>0.59813773760842004</v>
      </c>
      <c r="T974" s="3">
        <v>3.90738492711258</v>
      </c>
      <c r="U974" s="3">
        <v>0.83420274500649405</v>
      </c>
      <c r="V974" s="3">
        <v>1.851290733945</v>
      </c>
      <c r="W974" s="3">
        <v>0.41811574715751598</v>
      </c>
      <c r="X974" s="3">
        <v>1.21250329587493</v>
      </c>
      <c r="Y974" s="3">
        <v>5.4546678263191799</v>
      </c>
      <c r="Z974" s="3">
        <v>0.123487516369474</v>
      </c>
      <c r="AA974" s="3">
        <v>0</v>
      </c>
      <c r="AB974" s="3">
        <v>0</v>
      </c>
      <c r="AC974" s="3">
        <v>18.5551067247793</v>
      </c>
      <c r="AD974" s="3">
        <v>-13.428682540085299</v>
      </c>
      <c r="AE974" s="3">
        <v>2.7573110777438101</v>
      </c>
      <c r="AF974" s="3">
        <v>0</v>
      </c>
      <c r="AG974" s="3">
        <v>0</v>
      </c>
      <c r="AH974" s="2">
        <v>3000000</v>
      </c>
      <c r="AI974" s="3">
        <v>0</v>
      </c>
      <c r="AJ974" s="3">
        <v>0</v>
      </c>
      <c r="AL974">
        <f t="shared" si="15"/>
        <v>1</v>
      </c>
    </row>
    <row r="975" spans="1:38" ht="14.45" customHeight="1" x14ac:dyDescent="0.25">
      <c r="A975">
        <v>62701</v>
      </c>
      <c r="B975" s="1">
        <v>45838</v>
      </c>
      <c r="C975">
        <v>2</v>
      </c>
      <c r="D975" s="16" t="s">
        <v>1013</v>
      </c>
      <c r="E975" t="s">
        <v>122</v>
      </c>
      <c r="F975" s="6">
        <v>5833</v>
      </c>
      <c r="G975" s="6">
        <v>14</v>
      </c>
      <c r="H975" s="6">
        <v>3</v>
      </c>
      <c r="I975" s="2">
        <v>37164119</v>
      </c>
      <c r="J975" s="2">
        <v>0</v>
      </c>
      <c r="K975" s="2">
        <v>82197372</v>
      </c>
      <c r="L975" s="2">
        <v>329293</v>
      </c>
      <c r="M975" s="2">
        <v>72080692</v>
      </c>
      <c r="N975" s="2">
        <v>70234818</v>
      </c>
      <c r="O975" s="2">
        <v>1845874</v>
      </c>
      <c r="P975" s="2">
        <v>9671863</v>
      </c>
      <c r="Q975" s="5">
        <v>0.1177</v>
      </c>
      <c r="R975" t="s">
        <v>42</v>
      </c>
      <c r="S975" s="3">
        <v>0.80122512919269495</v>
      </c>
      <c r="T975" s="3">
        <v>3.3657158771450799</v>
      </c>
      <c r="U975" s="3">
        <v>0.749575888396395</v>
      </c>
      <c r="V975" s="3">
        <v>2.2279903904085501</v>
      </c>
      <c r="W975" s="3">
        <v>0.50503282480609901</v>
      </c>
      <c r="X975" s="3">
        <v>0.366748906384677</v>
      </c>
      <c r="Y975" s="3">
        <v>8.5610497171020707</v>
      </c>
      <c r="Z975" s="3">
        <v>0.60342045787869403</v>
      </c>
      <c r="AA975" s="3">
        <v>0</v>
      </c>
      <c r="AB975" s="3">
        <v>0</v>
      </c>
      <c r="AC975" s="3">
        <v>33.702924224876703</v>
      </c>
      <c r="AD975" s="3">
        <v>0</v>
      </c>
      <c r="AE975" s="3">
        <v>2.2456606033584601</v>
      </c>
      <c r="AF975" s="3">
        <v>0</v>
      </c>
      <c r="AG975" s="3">
        <v>0</v>
      </c>
      <c r="AH975" s="2">
        <v>3000000</v>
      </c>
      <c r="AI975" s="3">
        <v>0</v>
      </c>
      <c r="AJ975" s="3">
        <v>0</v>
      </c>
      <c r="AL975">
        <f t="shared" si="15"/>
        <v>1</v>
      </c>
    </row>
    <row r="976" spans="1:38" ht="14.45" hidden="1" customHeight="1" x14ac:dyDescent="0.25">
      <c r="A976">
        <v>5086</v>
      </c>
      <c r="B976" s="1">
        <v>45838</v>
      </c>
      <c r="C976">
        <v>1</v>
      </c>
      <c r="D976" s="16" t="s">
        <v>1014</v>
      </c>
      <c r="E976" t="s">
        <v>80</v>
      </c>
      <c r="F976" s="6">
        <v>35519</v>
      </c>
      <c r="G976" s="6">
        <v>122</v>
      </c>
      <c r="H976" s="6">
        <v>5</v>
      </c>
      <c r="I976" s="2">
        <v>272479745</v>
      </c>
      <c r="J976" s="2">
        <v>34067221</v>
      </c>
      <c r="K976" s="2">
        <v>456373689</v>
      </c>
      <c r="L976" s="2">
        <v>568033</v>
      </c>
      <c r="M976" s="2">
        <v>408412296</v>
      </c>
      <c r="N976" s="2">
        <v>379060184</v>
      </c>
      <c r="O976" s="2">
        <v>29352112</v>
      </c>
      <c r="P976" s="2">
        <v>48770611</v>
      </c>
      <c r="Q976" s="5">
        <v>0.10680000000000001</v>
      </c>
      <c r="R976" t="s">
        <v>42</v>
      </c>
      <c r="S976" s="3">
        <v>0.248933281515272</v>
      </c>
      <c r="T976" s="3">
        <v>3.3280003571809802</v>
      </c>
      <c r="U976" s="3">
        <v>0.90401818518013699</v>
      </c>
      <c r="V976" s="3">
        <v>1.8393602063889201</v>
      </c>
      <c r="W976" s="3">
        <v>0.85870823168892796</v>
      </c>
      <c r="X976" s="3">
        <v>0.90530986073845598</v>
      </c>
      <c r="Y976" s="3">
        <v>10.2764429176415</v>
      </c>
      <c r="Z976" s="3">
        <v>4.2544638204348102</v>
      </c>
      <c r="AA976" s="3">
        <v>64.774609856743396</v>
      </c>
      <c r="AB976" s="3">
        <v>69.851946287898699</v>
      </c>
      <c r="AC976" s="3">
        <v>24.5535189036719</v>
      </c>
      <c r="AD976" s="3">
        <v>-4.1021712850798604</v>
      </c>
      <c r="AE976" s="3">
        <v>6.4315960160446499</v>
      </c>
      <c r="AF976" s="3">
        <v>0</v>
      </c>
      <c r="AG976" s="3">
        <v>0</v>
      </c>
      <c r="AH976" s="2">
        <v>90455450</v>
      </c>
      <c r="AI976" s="3">
        <v>0.102520757839183</v>
      </c>
      <c r="AJ976" s="3">
        <v>0.102520757839183</v>
      </c>
      <c r="AL976">
        <f t="shared" si="15"/>
        <v>1</v>
      </c>
    </row>
    <row r="977" spans="1:38" ht="14.45" hidden="1" customHeight="1" x14ac:dyDescent="0.25">
      <c r="A977">
        <v>6498</v>
      </c>
      <c r="B977" s="1">
        <v>45838</v>
      </c>
      <c r="C977">
        <v>1</v>
      </c>
      <c r="D977" s="16" t="s">
        <v>1015</v>
      </c>
      <c r="E977" t="s">
        <v>77</v>
      </c>
      <c r="F977" s="6">
        <v>2073</v>
      </c>
      <c r="G977" s="6">
        <v>4</v>
      </c>
      <c r="H977" s="6">
        <v>0</v>
      </c>
      <c r="I977" s="2">
        <v>19867730</v>
      </c>
      <c r="J977" s="2">
        <v>0</v>
      </c>
      <c r="K977" s="2">
        <v>32375841</v>
      </c>
      <c r="L977" s="2">
        <v>152246</v>
      </c>
      <c r="M977" s="2">
        <v>28815529</v>
      </c>
      <c r="N977" s="2">
        <v>28815529</v>
      </c>
      <c r="O977" s="2">
        <v>0</v>
      </c>
      <c r="P977" s="2">
        <v>3509465</v>
      </c>
      <c r="Q977" s="5">
        <v>0.1084</v>
      </c>
      <c r="R977" t="s">
        <v>42</v>
      </c>
      <c r="S977" s="3">
        <v>0.94049139912689805</v>
      </c>
      <c r="T977" s="3">
        <v>2.8687254795944899</v>
      </c>
      <c r="U977" s="3">
        <v>0.75099805482389104</v>
      </c>
      <c r="V977" s="3">
        <v>0.51858969293421997</v>
      </c>
      <c r="W977" s="3">
        <v>5.28998531789993E-3</v>
      </c>
      <c r="X977" s="3">
        <v>0.18275867449376501</v>
      </c>
      <c r="Y977" s="3">
        <v>2.93583209976449</v>
      </c>
      <c r="Z977" s="3">
        <v>0.14688848585183201</v>
      </c>
      <c r="AA977" s="3">
        <v>0</v>
      </c>
      <c r="AB977" s="3">
        <v>0</v>
      </c>
      <c r="AC977" s="3">
        <v>11.169396340932099</v>
      </c>
      <c r="AD977" s="3">
        <v>0</v>
      </c>
      <c r="AE977" s="3">
        <v>0</v>
      </c>
      <c r="AF977" s="3">
        <v>0</v>
      </c>
      <c r="AG977" s="3">
        <v>0</v>
      </c>
      <c r="AH977" s="2">
        <v>3400000</v>
      </c>
      <c r="AI977" s="3">
        <v>0</v>
      </c>
      <c r="AJ977" s="3">
        <v>0</v>
      </c>
      <c r="AL977">
        <f t="shared" si="15"/>
        <v>1</v>
      </c>
    </row>
    <row r="978" spans="1:38" ht="14.45" hidden="1" customHeight="1" x14ac:dyDescent="0.25">
      <c r="A978">
        <v>13533</v>
      </c>
      <c r="B978" s="1">
        <v>45838</v>
      </c>
      <c r="C978">
        <v>1</v>
      </c>
      <c r="D978" s="16" t="s">
        <v>1016</v>
      </c>
      <c r="E978" t="s">
        <v>67</v>
      </c>
      <c r="F978" s="6">
        <v>626</v>
      </c>
      <c r="G978" s="6">
        <v>0</v>
      </c>
      <c r="H978" s="6">
        <v>2</v>
      </c>
      <c r="I978" s="2">
        <v>550805</v>
      </c>
      <c r="J978" s="2">
        <v>0</v>
      </c>
      <c r="K978" s="2">
        <v>1158761</v>
      </c>
      <c r="L978" s="2">
        <v>-358</v>
      </c>
      <c r="M978" s="2">
        <v>859757</v>
      </c>
      <c r="N978" s="2">
        <v>859757</v>
      </c>
      <c r="O978" s="2">
        <v>0</v>
      </c>
      <c r="P978" s="2">
        <v>287537</v>
      </c>
      <c r="Q978" s="5">
        <v>0.24809999999999999</v>
      </c>
      <c r="R978" t="s">
        <v>42</v>
      </c>
      <c r="S978" s="3">
        <v>-6.1790136188566901E-2</v>
      </c>
      <c r="T978" s="3">
        <v>6.8045092991566003</v>
      </c>
      <c r="U978" s="3">
        <v>0.98232253981647499</v>
      </c>
      <c r="V978" s="3">
        <v>5.2688337978050299</v>
      </c>
      <c r="W978" s="3">
        <v>5.2688337978050299</v>
      </c>
      <c r="X978" s="3">
        <v>2.8523706211817301</v>
      </c>
      <c r="Y978" s="3">
        <v>10.092961949244801</v>
      </c>
      <c r="Z978" s="3">
        <v>5.5512855736826898</v>
      </c>
      <c r="AA978" s="3">
        <v>0</v>
      </c>
      <c r="AB978" s="3">
        <v>0</v>
      </c>
      <c r="AC978" s="3">
        <v>34.8938219356709</v>
      </c>
      <c r="AD978" s="3">
        <v>0</v>
      </c>
      <c r="AE978" s="3">
        <v>0</v>
      </c>
      <c r="AF978" s="3">
        <v>0</v>
      </c>
      <c r="AG978" s="3">
        <v>0</v>
      </c>
      <c r="AH978" s="2">
        <v>0</v>
      </c>
      <c r="AI978" s="3">
        <v>0</v>
      </c>
      <c r="AJ978" s="3">
        <v>0</v>
      </c>
      <c r="AL978">
        <f t="shared" si="15"/>
        <v>0</v>
      </c>
    </row>
    <row r="979" spans="1:38" ht="14.45" hidden="1" customHeight="1" x14ac:dyDescent="0.25">
      <c r="A979">
        <v>2498</v>
      </c>
      <c r="B979" s="1">
        <v>45838</v>
      </c>
      <c r="C979">
        <v>1</v>
      </c>
      <c r="D979" s="16" t="s">
        <v>1017</v>
      </c>
      <c r="E979" t="s">
        <v>67</v>
      </c>
      <c r="F979" s="6">
        <v>752</v>
      </c>
      <c r="G979" s="6">
        <v>0</v>
      </c>
      <c r="H979" s="6">
        <v>6</v>
      </c>
      <c r="I979" s="2">
        <v>3493510</v>
      </c>
      <c r="J979" s="2">
        <v>0</v>
      </c>
      <c r="K979" s="2">
        <v>9100955</v>
      </c>
      <c r="L979" s="2">
        <v>9331</v>
      </c>
      <c r="M979" s="2">
        <v>7610663</v>
      </c>
      <c r="N979" s="2">
        <v>7610663</v>
      </c>
      <c r="O979" s="2">
        <v>0</v>
      </c>
      <c r="P979" s="2">
        <v>1453414</v>
      </c>
      <c r="Q979" s="5">
        <v>0.15970000000000001</v>
      </c>
      <c r="R979" t="s">
        <v>42</v>
      </c>
      <c r="S979" s="3">
        <v>0.205055403526333</v>
      </c>
      <c r="T979" s="3">
        <v>3.7532764418679099</v>
      </c>
      <c r="U979" s="3">
        <v>0.94829038514824004</v>
      </c>
      <c r="V979" s="3">
        <v>7.6175250679116404</v>
      </c>
      <c r="W979" s="3">
        <v>4.4478189557207504</v>
      </c>
      <c r="X979" s="3">
        <v>7.8500133103955596</v>
      </c>
      <c r="Y979" s="3">
        <v>18.309924082195401</v>
      </c>
      <c r="Z979" s="3">
        <v>8.0357695742575697</v>
      </c>
      <c r="AA979" s="3">
        <v>0</v>
      </c>
      <c r="AB979" s="3">
        <v>0</v>
      </c>
      <c r="AC979" s="3">
        <v>22.4527645725091</v>
      </c>
      <c r="AD979" s="3">
        <v>0</v>
      </c>
      <c r="AE979" s="3">
        <v>0</v>
      </c>
      <c r="AF979" s="3">
        <v>0</v>
      </c>
      <c r="AG979" s="3">
        <v>0</v>
      </c>
      <c r="AH979" s="2">
        <v>0</v>
      </c>
      <c r="AI979" s="3">
        <v>6.8803520538538896</v>
      </c>
      <c r="AJ979" s="3">
        <v>3.4401760269269501</v>
      </c>
      <c r="AL979">
        <f t="shared" si="15"/>
        <v>1</v>
      </c>
    </row>
    <row r="980" spans="1:38" ht="14.45" hidden="1" customHeight="1" x14ac:dyDescent="0.25">
      <c r="A980">
        <v>24630</v>
      </c>
      <c r="B980" s="1">
        <v>45838</v>
      </c>
      <c r="C980">
        <v>1</v>
      </c>
      <c r="D980" s="16" t="s">
        <v>1018</v>
      </c>
      <c r="E980" t="s">
        <v>246</v>
      </c>
      <c r="F980" s="6">
        <v>29475</v>
      </c>
      <c r="G980" s="6">
        <v>87</v>
      </c>
      <c r="H980" s="6">
        <v>17</v>
      </c>
      <c r="I980" s="2">
        <v>179281733</v>
      </c>
      <c r="J980" s="2">
        <v>24049096</v>
      </c>
      <c r="K980" s="2">
        <v>420326346</v>
      </c>
      <c r="L980" s="2">
        <v>1538944</v>
      </c>
      <c r="M980" s="2">
        <v>367365206</v>
      </c>
      <c r="N980" s="2">
        <v>341318370</v>
      </c>
      <c r="O980" s="2">
        <v>26046836</v>
      </c>
      <c r="P980" s="2">
        <v>48312363</v>
      </c>
      <c r="Q980" s="5">
        <v>0.1149</v>
      </c>
      <c r="R980" t="s">
        <v>42</v>
      </c>
      <c r="S980" s="3">
        <v>0.73226149854522804</v>
      </c>
      <c r="T980" s="3">
        <v>3.0968641684906402</v>
      </c>
      <c r="U980" s="3">
        <v>0.81349719719505698</v>
      </c>
      <c r="V980" s="3">
        <v>0.67185985981070395</v>
      </c>
      <c r="W980" s="3">
        <v>0.219942653053225</v>
      </c>
      <c r="X980" s="3">
        <v>0.56817723867048997</v>
      </c>
      <c r="Y980" s="3">
        <v>2.4931962032161401</v>
      </c>
      <c r="Z980" s="3">
        <v>0.170858957985557</v>
      </c>
      <c r="AA980" s="3">
        <v>49.168669311414099</v>
      </c>
      <c r="AB980" s="3">
        <v>49.778347625016799</v>
      </c>
      <c r="AC980" s="3">
        <v>17.028527400468999</v>
      </c>
      <c r="AD980" s="3">
        <v>0</v>
      </c>
      <c r="AE980" s="3">
        <v>6.1968126071259899</v>
      </c>
      <c r="AF980" s="3">
        <v>0</v>
      </c>
      <c r="AG980" s="3">
        <v>-32.594315455031698</v>
      </c>
      <c r="AH980" s="2">
        <v>99858151</v>
      </c>
      <c r="AI980" s="3">
        <v>0</v>
      </c>
      <c r="AJ980" s="3">
        <v>0</v>
      </c>
      <c r="AL980">
        <f t="shared" si="15"/>
        <v>1</v>
      </c>
    </row>
    <row r="981" spans="1:38" ht="14.45" customHeight="1" x14ac:dyDescent="0.25">
      <c r="A981">
        <v>66097</v>
      </c>
      <c r="B981" s="1">
        <v>45838</v>
      </c>
      <c r="C981">
        <v>2</v>
      </c>
      <c r="D981" s="16" t="s">
        <v>1019</v>
      </c>
      <c r="E981" t="s">
        <v>353</v>
      </c>
      <c r="F981" s="6">
        <v>1456</v>
      </c>
      <c r="G981" s="6">
        <v>5</v>
      </c>
      <c r="H981" s="6">
        <v>0</v>
      </c>
      <c r="I981" s="2">
        <v>6923668</v>
      </c>
      <c r="J981" s="2">
        <v>0</v>
      </c>
      <c r="K981" s="2">
        <v>23740822</v>
      </c>
      <c r="L981" s="2">
        <v>218208</v>
      </c>
      <c r="M981" s="2">
        <v>19632714</v>
      </c>
      <c r="N981" s="2">
        <v>17427468</v>
      </c>
      <c r="O981" s="2">
        <v>2205246</v>
      </c>
      <c r="P981" s="2">
        <v>4074062</v>
      </c>
      <c r="Q981" s="5">
        <v>0.1716</v>
      </c>
      <c r="R981" t="s">
        <v>42</v>
      </c>
      <c r="S981" s="3">
        <v>1.83825143038434</v>
      </c>
      <c r="T981" s="3">
        <v>3.7745955047386301</v>
      </c>
      <c r="U981" s="3">
        <v>0.62272089525339902</v>
      </c>
      <c r="V981" s="3">
        <v>0.31717292048087797</v>
      </c>
      <c r="W981" s="3">
        <v>0.126363655796321</v>
      </c>
      <c r="X981" s="3">
        <v>0.85565916794392805</v>
      </c>
      <c r="Y981" s="3">
        <v>0.5390197792768</v>
      </c>
      <c r="Z981" s="3">
        <v>0</v>
      </c>
      <c r="AA981" s="3">
        <v>0</v>
      </c>
      <c r="AB981" s="3">
        <v>0</v>
      </c>
      <c r="AC981" s="3">
        <v>64.671206413998604</v>
      </c>
      <c r="AD981" s="3">
        <v>0</v>
      </c>
      <c r="AE981" s="3">
        <v>9.2888359130951699</v>
      </c>
      <c r="AF981" s="3">
        <v>0</v>
      </c>
      <c r="AG981" s="3">
        <v>0</v>
      </c>
      <c r="AH981" s="2">
        <v>400000</v>
      </c>
      <c r="AI981" s="3">
        <v>0.31057455679368701</v>
      </c>
      <c r="AJ981" s="3">
        <v>0.31057455679368701</v>
      </c>
      <c r="AL981">
        <f t="shared" si="15"/>
        <v>1</v>
      </c>
    </row>
    <row r="982" spans="1:38" ht="14.45" hidden="1" customHeight="1" x14ac:dyDescent="0.25">
      <c r="A982">
        <v>9500</v>
      </c>
      <c r="B982" s="1">
        <v>45838</v>
      </c>
      <c r="C982">
        <v>1</v>
      </c>
      <c r="D982" s="16" t="s">
        <v>1020</v>
      </c>
      <c r="E982" t="s">
        <v>125</v>
      </c>
      <c r="F982" s="6">
        <v>22205</v>
      </c>
      <c r="G982" s="6">
        <v>61</v>
      </c>
      <c r="H982" s="6">
        <v>3</v>
      </c>
      <c r="I982" s="2">
        <v>260831968</v>
      </c>
      <c r="J982" s="2">
        <v>0</v>
      </c>
      <c r="K982" s="2">
        <v>467463161</v>
      </c>
      <c r="L982" s="2">
        <v>2174308</v>
      </c>
      <c r="M982" s="2">
        <v>417889013</v>
      </c>
      <c r="N982" s="2">
        <v>383102905</v>
      </c>
      <c r="O982" s="2">
        <v>34786108</v>
      </c>
      <c r="P982" s="2">
        <v>44877703</v>
      </c>
      <c r="Q982" s="5">
        <v>9.6000000000000002E-2</v>
      </c>
      <c r="R982" t="s">
        <v>42</v>
      </c>
      <c r="S982" s="3">
        <v>0.930258545015058</v>
      </c>
      <c r="T982" s="3">
        <v>2.7024593709107299</v>
      </c>
      <c r="U982" s="3">
        <v>0.70439946741182802</v>
      </c>
      <c r="V982" s="3">
        <v>1.43169490635442</v>
      </c>
      <c r="W982" s="3">
        <v>1.1070962743339801</v>
      </c>
      <c r="X982" s="3">
        <v>0.75326042856832598</v>
      </c>
      <c r="Y982" s="3">
        <v>8.3210987870747299</v>
      </c>
      <c r="Z982" s="3">
        <v>0.43690961634110398</v>
      </c>
      <c r="AA982" s="3">
        <v>0</v>
      </c>
      <c r="AB982" s="3">
        <v>0</v>
      </c>
      <c r="AC982" s="3">
        <v>17.505374289804202</v>
      </c>
      <c r="AD982" s="3">
        <v>0</v>
      </c>
      <c r="AE982" s="3">
        <v>7.4414651040277402</v>
      </c>
      <c r="AF982" s="3">
        <v>0</v>
      </c>
      <c r="AG982" s="3">
        <v>-3.8945687572289498</v>
      </c>
      <c r="AH982" s="2">
        <v>59739052</v>
      </c>
      <c r="AI982" s="3">
        <v>0</v>
      </c>
      <c r="AJ982" s="3">
        <v>0</v>
      </c>
      <c r="AL982">
        <f t="shared" si="15"/>
        <v>1</v>
      </c>
    </row>
    <row r="983" spans="1:38" ht="14.45" hidden="1" customHeight="1" x14ac:dyDescent="0.25">
      <c r="A983">
        <v>24486</v>
      </c>
      <c r="B983" s="1">
        <v>45838</v>
      </c>
      <c r="C983">
        <v>1</v>
      </c>
      <c r="D983" s="16" t="s">
        <v>1021</v>
      </c>
      <c r="E983" t="s">
        <v>505</v>
      </c>
      <c r="F983" s="6">
        <v>841</v>
      </c>
      <c r="G983" s="6">
        <v>2</v>
      </c>
      <c r="H983" s="6">
        <v>0</v>
      </c>
      <c r="I983" s="2">
        <v>3437649</v>
      </c>
      <c r="J983" s="2">
        <v>0</v>
      </c>
      <c r="K983" s="2">
        <v>8698263</v>
      </c>
      <c r="L983" s="2">
        <v>27925</v>
      </c>
      <c r="M983" s="2">
        <v>6877394</v>
      </c>
      <c r="N983" s="2">
        <v>5814719</v>
      </c>
      <c r="O983" s="2">
        <v>1062675</v>
      </c>
      <c r="P983" s="2">
        <v>1733176</v>
      </c>
      <c r="Q983" s="5">
        <v>0.1993</v>
      </c>
      <c r="R983" t="s">
        <v>42</v>
      </c>
      <c r="S983" s="3">
        <v>0.64208221802444898</v>
      </c>
      <c r="T983" s="3">
        <v>3.0389745630823102</v>
      </c>
      <c r="U983" s="3">
        <v>0.83558305211848505</v>
      </c>
      <c r="V983" s="3">
        <v>2.09384378684386</v>
      </c>
      <c r="W983" s="3">
        <v>0.56503732638207105</v>
      </c>
      <c r="X983" s="3">
        <v>7.4876754433044201E-2</v>
      </c>
      <c r="Y983" s="3">
        <v>4.1530115810512003</v>
      </c>
      <c r="Z983" s="3">
        <v>-2.40598762041478E-2</v>
      </c>
      <c r="AA983" s="3">
        <v>0</v>
      </c>
      <c r="AB983" s="3">
        <v>0</v>
      </c>
      <c r="AC983" s="3">
        <v>39.9139115476274</v>
      </c>
      <c r="AD983" s="3">
        <v>0</v>
      </c>
      <c r="AE983" s="3">
        <v>12.217094378498301</v>
      </c>
      <c r="AF983" s="3">
        <v>0</v>
      </c>
      <c r="AG983" s="3">
        <v>0</v>
      </c>
      <c r="AH983" s="2">
        <v>170000</v>
      </c>
      <c r="AI983" s="3">
        <v>0</v>
      </c>
      <c r="AJ983" s="3">
        <v>0</v>
      </c>
      <c r="AL983">
        <f t="shared" si="15"/>
        <v>1</v>
      </c>
    </row>
    <row r="984" spans="1:38" ht="14.45" customHeight="1" x14ac:dyDescent="0.25">
      <c r="A984">
        <v>61260</v>
      </c>
      <c r="B984" s="1">
        <v>45838</v>
      </c>
      <c r="C984">
        <v>2</v>
      </c>
      <c r="D984" s="16" t="s">
        <v>1022</v>
      </c>
      <c r="E984" t="s">
        <v>57</v>
      </c>
      <c r="F984" s="6">
        <v>9610</v>
      </c>
      <c r="G984" s="6">
        <v>24</v>
      </c>
      <c r="H984" s="6">
        <v>1</v>
      </c>
      <c r="I984" s="2">
        <v>44634995</v>
      </c>
      <c r="J984" s="2">
        <v>0</v>
      </c>
      <c r="K984" s="2">
        <v>90432343</v>
      </c>
      <c r="L984" s="2">
        <v>219514</v>
      </c>
      <c r="M984" s="2">
        <v>71461462</v>
      </c>
      <c r="N984" s="2">
        <v>64703168</v>
      </c>
      <c r="O984" s="2">
        <v>6758294</v>
      </c>
      <c r="P984" s="2">
        <v>19040503</v>
      </c>
      <c r="Q984" s="5">
        <v>0.21049999999999999</v>
      </c>
      <c r="R984" t="s">
        <v>42</v>
      </c>
      <c r="S984" s="3">
        <v>0.48547675028170001</v>
      </c>
      <c r="T984" s="3">
        <v>4.0820329071867603</v>
      </c>
      <c r="U984" s="3">
        <v>0.90701724347827795</v>
      </c>
      <c r="V984" s="3">
        <v>1.23757379159559</v>
      </c>
      <c r="W984" s="3">
        <v>0.52682430008113601</v>
      </c>
      <c r="X984" s="3">
        <v>1.34347948285869</v>
      </c>
      <c r="Y984" s="3">
        <v>2.9011365928725699</v>
      </c>
      <c r="Z984" s="3">
        <v>0.68612157987633005</v>
      </c>
      <c r="AA984" s="3">
        <v>0</v>
      </c>
      <c r="AB984" s="3">
        <v>0</v>
      </c>
      <c r="AC984" s="3">
        <v>16.480726370210299</v>
      </c>
      <c r="AD984" s="3">
        <v>-3.95719587870131</v>
      </c>
      <c r="AE984" s="3">
        <v>7.4733151611475996</v>
      </c>
      <c r="AF984" s="3">
        <v>0</v>
      </c>
      <c r="AG984" s="3">
        <v>0</v>
      </c>
      <c r="AH984" s="2">
        <v>8000000</v>
      </c>
      <c r="AI984" s="3">
        <v>0</v>
      </c>
      <c r="AJ984" s="3">
        <v>0</v>
      </c>
      <c r="AL984">
        <f t="shared" si="15"/>
        <v>1</v>
      </c>
    </row>
    <row r="985" spans="1:38" ht="14.45" hidden="1" customHeight="1" x14ac:dyDescent="0.25">
      <c r="A985">
        <v>19665</v>
      </c>
      <c r="B985" s="1">
        <v>45838</v>
      </c>
      <c r="C985">
        <v>1</v>
      </c>
      <c r="D985" s="16" t="s">
        <v>1023</v>
      </c>
      <c r="E985" t="s">
        <v>77</v>
      </c>
      <c r="F985" s="6">
        <v>50</v>
      </c>
      <c r="G985" s="6">
        <v>0</v>
      </c>
      <c r="H985" s="6">
        <v>1</v>
      </c>
      <c r="I985" s="2">
        <v>39653</v>
      </c>
      <c r="J985" s="2">
        <v>0</v>
      </c>
      <c r="K985" s="2">
        <v>225094</v>
      </c>
      <c r="L985" s="2">
        <v>1613</v>
      </c>
      <c r="M985" s="2">
        <v>164227</v>
      </c>
      <c r="N985" s="2">
        <v>164227</v>
      </c>
      <c r="O985" s="2">
        <v>0</v>
      </c>
      <c r="P985" s="2">
        <v>60813</v>
      </c>
      <c r="Q985" s="5">
        <v>0.2702</v>
      </c>
      <c r="R985" t="s">
        <v>42</v>
      </c>
      <c r="S985" s="3">
        <v>1.4331790274285401</v>
      </c>
      <c r="T985" s="3">
        <v>4.7899988449270099</v>
      </c>
      <c r="U985" s="3">
        <v>0.70096403411197605</v>
      </c>
      <c r="V985" s="3">
        <v>4.4309383905379196</v>
      </c>
      <c r="W985" s="3">
        <v>4.4309383905379196</v>
      </c>
      <c r="X985" s="3">
        <v>50.407283181600398</v>
      </c>
      <c r="Y985" s="3">
        <v>2.8891848782332699</v>
      </c>
      <c r="Z985" s="3">
        <v>-5.0926611086445304</v>
      </c>
      <c r="AA985" s="3">
        <v>0</v>
      </c>
      <c r="AB985" s="3">
        <v>0</v>
      </c>
      <c r="AC985" s="3">
        <v>89.839356002381194</v>
      </c>
      <c r="AD985" s="3">
        <v>0</v>
      </c>
      <c r="AE985" s="3">
        <v>0</v>
      </c>
      <c r="AF985" s="3">
        <v>0</v>
      </c>
      <c r="AG985" s="3">
        <v>0</v>
      </c>
      <c r="AH985" s="2">
        <v>25000</v>
      </c>
      <c r="AI985" s="3">
        <v>0</v>
      </c>
      <c r="AJ985" s="3">
        <v>0</v>
      </c>
      <c r="AL985">
        <f t="shared" si="15"/>
        <v>1</v>
      </c>
    </row>
    <row r="986" spans="1:38" ht="14.45" hidden="1" customHeight="1" x14ac:dyDescent="0.25">
      <c r="A986">
        <v>10640</v>
      </c>
      <c r="B986" s="1">
        <v>45838</v>
      </c>
      <c r="C986">
        <v>1</v>
      </c>
      <c r="D986" s="16" t="s">
        <v>1024</v>
      </c>
      <c r="E986" t="s">
        <v>80</v>
      </c>
      <c r="F986" s="6">
        <v>2607</v>
      </c>
      <c r="G986" s="6">
        <v>6</v>
      </c>
      <c r="H986" s="6">
        <v>0</v>
      </c>
      <c r="I986" s="2">
        <v>24326444</v>
      </c>
      <c r="J986" s="2">
        <v>0</v>
      </c>
      <c r="K986" s="2">
        <v>30715078</v>
      </c>
      <c r="L986" s="2">
        <v>-22541</v>
      </c>
      <c r="M986" s="2">
        <v>27699518</v>
      </c>
      <c r="N986" s="2">
        <v>26582060</v>
      </c>
      <c r="O986" s="2">
        <v>1117458</v>
      </c>
      <c r="P986" s="2">
        <v>3082462</v>
      </c>
      <c r="Q986" s="5">
        <v>0.1003</v>
      </c>
      <c r="R986" t="s">
        <v>42</v>
      </c>
      <c r="S986" s="3">
        <v>-0.14677481854351801</v>
      </c>
      <c r="T986" s="3">
        <v>3.2081246871650499</v>
      </c>
      <c r="U986" s="3">
        <v>1.02989786823964</v>
      </c>
      <c r="V986" s="3">
        <v>1.30163701690226</v>
      </c>
      <c r="W986" s="3">
        <v>0.49411660824738701</v>
      </c>
      <c r="X986" s="3">
        <v>0.41347596878524501</v>
      </c>
      <c r="Y986" s="3">
        <v>10.2723731874067</v>
      </c>
      <c r="Z986" s="3">
        <v>1.7065579397248001</v>
      </c>
      <c r="AA986" s="3">
        <v>0</v>
      </c>
      <c r="AB986" s="3">
        <v>0</v>
      </c>
      <c r="AC986" s="3">
        <v>9.9829731833987196</v>
      </c>
      <c r="AD986" s="3">
        <v>-3.5433689044666199</v>
      </c>
      <c r="AE986" s="3">
        <v>3.6381415017080498</v>
      </c>
      <c r="AF986" s="3">
        <v>0</v>
      </c>
      <c r="AG986" s="3">
        <v>0</v>
      </c>
      <c r="AH986" s="2">
        <v>6000000</v>
      </c>
      <c r="AI986" s="3">
        <v>0</v>
      </c>
      <c r="AJ986" s="3">
        <v>0</v>
      </c>
      <c r="AL986">
        <f t="shared" si="15"/>
        <v>0</v>
      </c>
    </row>
    <row r="987" spans="1:38" ht="14.45" hidden="1" customHeight="1" x14ac:dyDescent="0.25">
      <c r="A987">
        <v>8317</v>
      </c>
      <c r="B987" s="1">
        <v>45838</v>
      </c>
      <c r="C987">
        <v>1</v>
      </c>
      <c r="D987" s="16" t="s">
        <v>1025</v>
      </c>
      <c r="E987" t="s">
        <v>82</v>
      </c>
      <c r="F987" s="6">
        <v>3833</v>
      </c>
      <c r="G987" s="6">
        <v>13</v>
      </c>
      <c r="H987" s="6">
        <v>0</v>
      </c>
      <c r="I987" s="2">
        <v>19812518</v>
      </c>
      <c r="J987" s="2">
        <v>0</v>
      </c>
      <c r="K987" s="2">
        <v>54421237</v>
      </c>
      <c r="L987" s="2">
        <v>-74802</v>
      </c>
      <c r="M987" s="2">
        <v>48445795</v>
      </c>
      <c r="N987" s="2">
        <v>46875844</v>
      </c>
      <c r="O987" s="2">
        <v>1569951</v>
      </c>
      <c r="P987" s="2">
        <v>5514064</v>
      </c>
      <c r="Q987" s="5">
        <v>0.1012</v>
      </c>
      <c r="R987" t="s">
        <v>42</v>
      </c>
      <c r="S987" s="3">
        <v>-0.274900035807712</v>
      </c>
      <c r="T987" s="3">
        <v>3.2482503108115699</v>
      </c>
      <c r="U987" s="3">
        <v>1.0177125079859799</v>
      </c>
      <c r="V987" s="3">
        <v>1.6347795873295901</v>
      </c>
      <c r="W987" s="3">
        <v>0.65145682138938599</v>
      </c>
      <c r="X987" s="3">
        <v>0.57539379901131205</v>
      </c>
      <c r="Y987" s="3">
        <v>5.8739071581323703</v>
      </c>
      <c r="Z987" s="3">
        <v>1.8494525997522</v>
      </c>
      <c r="AA987" s="3">
        <v>0</v>
      </c>
      <c r="AB987" s="3">
        <v>0</v>
      </c>
      <c r="AC987" s="3">
        <v>23.820505954320701</v>
      </c>
      <c r="AD987" s="3">
        <v>-3.1452663588960901</v>
      </c>
      <c r="AE987" s="3">
        <v>2.8848131474850498</v>
      </c>
      <c r="AF987" s="3">
        <v>0</v>
      </c>
      <c r="AG987" s="3">
        <v>0</v>
      </c>
      <c r="AH987" s="2">
        <v>3985100</v>
      </c>
      <c r="AI987" s="3">
        <v>0</v>
      </c>
      <c r="AJ987" s="3">
        <v>0.35304269228648799</v>
      </c>
      <c r="AL987">
        <f t="shared" si="15"/>
        <v>0</v>
      </c>
    </row>
    <row r="988" spans="1:38" ht="14.45" hidden="1" customHeight="1" x14ac:dyDescent="0.25">
      <c r="A988">
        <v>22195</v>
      </c>
      <c r="B988" s="1">
        <v>45838</v>
      </c>
      <c r="C988">
        <v>1</v>
      </c>
      <c r="D988" s="16" t="s">
        <v>1026</v>
      </c>
      <c r="E988" t="s">
        <v>43</v>
      </c>
      <c r="F988" s="6">
        <v>1294</v>
      </c>
      <c r="G988" s="6">
        <v>3</v>
      </c>
      <c r="H988" s="6">
        <v>0</v>
      </c>
      <c r="I988" s="2">
        <v>7230327</v>
      </c>
      <c r="J988" s="2">
        <v>0</v>
      </c>
      <c r="K988" s="2">
        <v>10779244</v>
      </c>
      <c r="L988" s="2">
        <v>39287</v>
      </c>
      <c r="M988" s="2">
        <v>9658107</v>
      </c>
      <c r="N988" s="2">
        <v>9658107</v>
      </c>
      <c r="O988" s="2">
        <v>0</v>
      </c>
      <c r="P988" s="2">
        <v>1096549</v>
      </c>
      <c r="Q988" s="5">
        <v>0.1017</v>
      </c>
      <c r="R988" t="s">
        <v>42</v>
      </c>
      <c r="S988" s="3">
        <v>0.72893794778186705</v>
      </c>
      <c r="T988" s="3">
        <v>3.4357140445099899</v>
      </c>
      <c r="U988" s="3">
        <v>0.79271043960158805</v>
      </c>
      <c r="V988" s="3">
        <v>8.4546660199462595E-2</v>
      </c>
      <c r="W988" s="3">
        <v>8.4546660199462595E-2</v>
      </c>
      <c r="X988" s="3">
        <v>0.109262001566458</v>
      </c>
      <c r="Y988" s="3">
        <v>0.55747622769251504</v>
      </c>
      <c r="Z988" s="3">
        <v>2.95472432148495E-2</v>
      </c>
      <c r="AA988" s="3">
        <v>0</v>
      </c>
      <c r="AB988" s="3">
        <v>0</v>
      </c>
      <c r="AC988" s="3">
        <v>31.556842019718601</v>
      </c>
      <c r="AD988" s="3">
        <v>0</v>
      </c>
      <c r="AE988" s="3">
        <v>0</v>
      </c>
      <c r="AF988" s="3">
        <v>0</v>
      </c>
      <c r="AG988" s="3">
        <v>0</v>
      </c>
      <c r="AH988" s="2">
        <v>230000</v>
      </c>
      <c r="AI988" s="3">
        <v>0</v>
      </c>
      <c r="AJ988" s="3">
        <v>0</v>
      </c>
      <c r="AL988">
        <f t="shared" si="15"/>
        <v>1</v>
      </c>
    </row>
    <row r="989" spans="1:38" ht="14.45" hidden="1" customHeight="1" x14ac:dyDescent="0.25">
      <c r="A989">
        <v>11452</v>
      </c>
      <c r="B989" s="1">
        <v>45838</v>
      </c>
      <c r="C989">
        <v>1</v>
      </c>
      <c r="D989" s="16" t="s">
        <v>1027</v>
      </c>
      <c r="E989" t="s">
        <v>55</v>
      </c>
      <c r="F989" s="6">
        <v>25205</v>
      </c>
      <c r="G989" s="6">
        <v>69</v>
      </c>
      <c r="H989" s="6">
        <v>7</v>
      </c>
      <c r="I989" s="2">
        <v>250269002</v>
      </c>
      <c r="J989" s="2">
        <v>809892</v>
      </c>
      <c r="K989" s="2">
        <v>368860583</v>
      </c>
      <c r="L989" s="2">
        <v>928039</v>
      </c>
      <c r="M989" s="2">
        <v>336389745</v>
      </c>
      <c r="N989" s="2">
        <v>327006879</v>
      </c>
      <c r="O989" s="2">
        <v>9382866</v>
      </c>
      <c r="P989" s="2">
        <v>33208473</v>
      </c>
      <c r="Q989" s="5">
        <v>9.0899999999999995E-2</v>
      </c>
      <c r="R989" t="s">
        <v>42</v>
      </c>
      <c r="S989" s="3">
        <v>0.50319228606760602</v>
      </c>
      <c r="T989" s="3">
        <v>3.7166410920084698</v>
      </c>
      <c r="U989" s="3">
        <v>0.813897336188664</v>
      </c>
      <c r="V989" s="3">
        <v>2.3923542077336499</v>
      </c>
      <c r="W989" s="3">
        <v>0.77220709898383699</v>
      </c>
      <c r="X989" s="3">
        <v>0.98618445763411</v>
      </c>
      <c r="Y989" s="3">
        <v>18.029498074181198</v>
      </c>
      <c r="Z989" s="3">
        <v>2.8759467500959799</v>
      </c>
      <c r="AA989" s="3">
        <v>1.22284454331881</v>
      </c>
      <c r="AB989" s="3">
        <v>2.4388113238449698</v>
      </c>
      <c r="AC989" s="3">
        <v>12.817844242251301</v>
      </c>
      <c r="AD989" s="3">
        <v>-13.345018905265499</v>
      </c>
      <c r="AE989" s="3">
        <v>2.5437432006661398</v>
      </c>
      <c r="AF989" s="3">
        <v>0</v>
      </c>
      <c r="AG989" s="3">
        <v>0</v>
      </c>
      <c r="AH989" s="2">
        <v>106948306</v>
      </c>
      <c r="AI989" s="3">
        <v>10.0103759663987</v>
      </c>
      <c r="AJ989" s="3">
        <v>6.2462763644687902</v>
      </c>
      <c r="AL989">
        <f t="shared" si="15"/>
        <v>1</v>
      </c>
    </row>
    <row r="990" spans="1:38" ht="14.45" hidden="1" customHeight="1" x14ac:dyDescent="0.25">
      <c r="A990">
        <v>24688</v>
      </c>
      <c r="B990" s="1">
        <v>45838</v>
      </c>
      <c r="C990">
        <v>1</v>
      </c>
      <c r="D990" s="16" t="s">
        <v>1028</v>
      </c>
      <c r="E990" t="s">
        <v>251</v>
      </c>
      <c r="F990" s="6">
        <v>145183</v>
      </c>
      <c r="G990" s="6">
        <v>366</v>
      </c>
      <c r="H990" s="6">
        <v>105</v>
      </c>
      <c r="I990" s="2">
        <v>1699745045</v>
      </c>
      <c r="J990" s="2">
        <v>239443671</v>
      </c>
      <c r="K990" s="2">
        <v>1882058993</v>
      </c>
      <c r="L990" s="2">
        <v>5437502</v>
      </c>
      <c r="M990" s="2">
        <v>1624208102</v>
      </c>
      <c r="N990" s="2">
        <v>1481250046</v>
      </c>
      <c r="O990" s="2">
        <v>142958056</v>
      </c>
      <c r="P990" s="2">
        <v>219181527</v>
      </c>
      <c r="Q990" s="5">
        <v>0.1163</v>
      </c>
      <c r="R990" t="s">
        <v>42</v>
      </c>
      <c r="S990" s="3">
        <v>0.57782482060592899</v>
      </c>
      <c r="T990" s="3">
        <v>3.5934353945089099</v>
      </c>
      <c r="U990" s="3">
        <v>0.73922545697390996</v>
      </c>
      <c r="V990" s="3">
        <v>1.0070333812915999</v>
      </c>
      <c r="W990" s="3">
        <v>0.25815242191219301</v>
      </c>
      <c r="X990" s="3">
        <v>0.93364914030386204</v>
      </c>
      <c r="Y990" s="3">
        <v>7.8095085084428701</v>
      </c>
      <c r="Z990" s="3">
        <v>2.8436461253415799</v>
      </c>
      <c r="AA990" s="3">
        <v>99.492618736979594</v>
      </c>
      <c r="AB990" s="3">
        <v>109.24445790543299</v>
      </c>
      <c r="AC990" s="3">
        <v>3.4948033640091101</v>
      </c>
      <c r="AD990" s="3">
        <v>0</v>
      </c>
      <c r="AE990" s="3">
        <v>7.59583289002674</v>
      </c>
      <c r="AF990" s="3">
        <v>1.3283324323511301</v>
      </c>
      <c r="AG990" s="3">
        <v>3.0417709426762002E-3</v>
      </c>
      <c r="AH990" s="2">
        <v>467131422</v>
      </c>
      <c r="AI990" s="3">
        <v>7.4367581169374697E-2</v>
      </c>
      <c r="AJ990" s="3">
        <v>0.51627526073399399</v>
      </c>
      <c r="AL990">
        <f t="shared" si="15"/>
        <v>1</v>
      </c>
    </row>
    <row r="991" spans="1:38" ht="14.45" hidden="1" customHeight="1" x14ac:dyDescent="0.25">
      <c r="A991">
        <v>6088</v>
      </c>
      <c r="B991" s="1">
        <v>45838</v>
      </c>
      <c r="C991">
        <v>1</v>
      </c>
      <c r="D991" s="16" t="s">
        <v>1029</v>
      </c>
      <c r="E991" t="s">
        <v>155</v>
      </c>
      <c r="F991" s="6">
        <v>1705</v>
      </c>
      <c r="G991" s="6">
        <v>4</v>
      </c>
      <c r="H991" s="6">
        <v>2</v>
      </c>
      <c r="I991" s="2">
        <v>3022459</v>
      </c>
      <c r="J991" s="2">
        <v>0</v>
      </c>
      <c r="K991" s="2">
        <v>7221678</v>
      </c>
      <c r="L991" s="2">
        <v>-18760</v>
      </c>
      <c r="M991" s="2">
        <v>5628127</v>
      </c>
      <c r="N991" s="2">
        <v>5583926</v>
      </c>
      <c r="O991" s="2">
        <v>44201</v>
      </c>
      <c r="P991" s="2">
        <v>1588551</v>
      </c>
      <c r="Q991" s="5">
        <v>0.22</v>
      </c>
      <c r="R991" t="s">
        <v>42</v>
      </c>
      <c r="S991" s="3">
        <v>-0.51954684216050595</v>
      </c>
      <c r="T991" s="3">
        <v>7.0370625774231401</v>
      </c>
      <c r="U991" s="3">
        <v>0.74255959250880998</v>
      </c>
      <c r="V991" s="3">
        <v>6.9100358350601301</v>
      </c>
      <c r="W991" s="3">
        <v>5.5025064028991002</v>
      </c>
      <c r="X991" s="3">
        <v>5.3977572565914</v>
      </c>
      <c r="Y991" s="3">
        <v>13.147390294677299</v>
      </c>
      <c r="Z991" s="3">
        <v>0</v>
      </c>
      <c r="AA991" s="3">
        <v>0</v>
      </c>
      <c r="AB991" s="3">
        <v>0</v>
      </c>
      <c r="AC991" s="3">
        <v>34.941325270941199</v>
      </c>
      <c r="AD991" s="3">
        <v>0</v>
      </c>
      <c r="AE991" s="3">
        <v>0.61205996722645395</v>
      </c>
      <c r="AF991" s="3">
        <v>0</v>
      </c>
      <c r="AG991" s="3">
        <v>0</v>
      </c>
      <c r="AH991" s="2">
        <v>100000</v>
      </c>
      <c r="AI991" s="3">
        <v>0</v>
      </c>
      <c r="AJ991" s="3">
        <v>0</v>
      </c>
      <c r="AL991">
        <f t="shared" si="15"/>
        <v>0</v>
      </c>
    </row>
    <row r="992" spans="1:38" ht="14.45" hidden="1" customHeight="1" x14ac:dyDescent="0.25">
      <c r="A992">
        <v>7021</v>
      </c>
      <c r="B992" s="1">
        <v>45838</v>
      </c>
      <c r="C992">
        <v>1</v>
      </c>
      <c r="D992" s="16" t="s">
        <v>1030</v>
      </c>
      <c r="E992" t="s">
        <v>326</v>
      </c>
      <c r="F992" s="6">
        <v>859</v>
      </c>
      <c r="G992" s="6">
        <v>3</v>
      </c>
      <c r="H992" s="6">
        <v>0</v>
      </c>
      <c r="I992" s="2">
        <v>6205702</v>
      </c>
      <c r="J992" s="2">
        <v>0</v>
      </c>
      <c r="K992" s="2">
        <v>11000970</v>
      </c>
      <c r="L992" s="2">
        <v>52568</v>
      </c>
      <c r="M992" s="2">
        <v>9856412</v>
      </c>
      <c r="N992" s="2">
        <v>9856412</v>
      </c>
      <c r="O992" s="2">
        <v>0</v>
      </c>
      <c r="P992" s="2">
        <v>1108818</v>
      </c>
      <c r="Q992" s="5">
        <v>0.1008</v>
      </c>
      <c r="R992" t="s">
        <v>42</v>
      </c>
      <c r="S992" s="3">
        <v>0.955697543034842</v>
      </c>
      <c r="T992" s="3">
        <v>5.3501827566114599</v>
      </c>
      <c r="U992" s="3">
        <v>0.83529470742314305</v>
      </c>
      <c r="V992" s="3">
        <v>0.113959709957069</v>
      </c>
      <c r="W992" s="3">
        <v>0.113959709957069</v>
      </c>
      <c r="X992" s="3">
        <v>0.26140475324145401</v>
      </c>
      <c r="Y992" s="3">
        <v>0.63779628397085897</v>
      </c>
      <c r="Z992" s="3">
        <v>-0.104615906307437</v>
      </c>
      <c r="AA992" s="3">
        <v>0</v>
      </c>
      <c r="AB992" s="3">
        <v>0</v>
      </c>
      <c r="AC992" s="3">
        <v>25.307595602933201</v>
      </c>
      <c r="AD992" s="3">
        <v>0</v>
      </c>
      <c r="AE992" s="3">
        <v>0</v>
      </c>
      <c r="AF992" s="3">
        <v>0</v>
      </c>
      <c r="AG992" s="3">
        <v>0</v>
      </c>
      <c r="AH992" s="2">
        <v>1000000</v>
      </c>
      <c r="AI992" s="3">
        <v>0</v>
      </c>
      <c r="AJ992" s="3">
        <v>0</v>
      </c>
      <c r="AL992">
        <f t="shared" si="15"/>
        <v>1</v>
      </c>
    </row>
    <row r="993" spans="1:38" ht="14.45" hidden="1" customHeight="1" x14ac:dyDescent="0.25">
      <c r="A993">
        <v>24508</v>
      </c>
      <c r="B993" s="1">
        <v>45838</v>
      </c>
      <c r="C993">
        <v>1</v>
      </c>
      <c r="D993" s="16" t="s">
        <v>1031</v>
      </c>
      <c r="E993" t="s">
        <v>73</v>
      </c>
      <c r="F993" s="6">
        <v>108320</v>
      </c>
      <c r="G993" s="6">
        <v>242</v>
      </c>
      <c r="H993" s="6">
        <v>3</v>
      </c>
      <c r="I993" s="2">
        <v>1021691558</v>
      </c>
      <c r="J993" s="2">
        <v>299565058</v>
      </c>
      <c r="K993" s="2">
        <v>1435332996</v>
      </c>
      <c r="L993" s="2">
        <v>10479644</v>
      </c>
      <c r="M993" s="2">
        <v>1117217714</v>
      </c>
      <c r="N993" s="2">
        <v>1016632905</v>
      </c>
      <c r="O993" s="2">
        <v>100584809</v>
      </c>
      <c r="P993" s="2">
        <v>176435556</v>
      </c>
      <c r="Q993" s="5">
        <v>0.12659999999999999</v>
      </c>
      <c r="R993" t="s">
        <v>42</v>
      </c>
      <c r="S993" s="3">
        <v>1.4602387082586099</v>
      </c>
      <c r="T993" s="3">
        <v>3.8354135349369498</v>
      </c>
      <c r="U993" s="3">
        <v>0.68631607737807698</v>
      </c>
      <c r="V993" s="3">
        <v>0.96873737700003604</v>
      </c>
      <c r="W993" s="3">
        <v>0.35206780087733702</v>
      </c>
      <c r="X993" s="3">
        <v>1.3876208420232401</v>
      </c>
      <c r="Y993" s="3">
        <v>5.6097014821661002</v>
      </c>
      <c r="Z993" s="3">
        <v>1.31358386741502</v>
      </c>
      <c r="AA993" s="3">
        <v>162.15248416254599</v>
      </c>
      <c r="AB993" s="3">
        <v>169.787238350075</v>
      </c>
      <c r="AC993" s="3">
        <v>8.0464153838765409</v>
      </c>
      <c r="AD993" s="3">
        <v>-12.4118797233818</v>
      </c>
      <c r="AE993" s="3">
        <v>7.0077681820393396</v>
      </c>
      <c r="AF993" s="3">
        <v>9.0048790322660395</v>
      </c>
      <c r="AG993" s="3">
        <v>0</v>
      </c>
      <c r="AH993" s="2">
        <v>212706648</v>
      </c>
      <c r="AI993" s="3">
        <v>1.13355836280528E-3</v>
      </c>
      <c r="AJ993" s="3">
        <v>0.47713455217609302</v>
      </c>
      <c r="AL993">
        <f t="shared" si="15"/>
        <v>1</v>
      </c>
    </row>
    <row r="994" spans="1:38" ht="14.45" customHeight="1" x14ac:dyDescent="0.25">
      <c r="A994">
        <v>66665</v>
      </c>
      <c r="B994" s="1">
        <v>45838</v>
      </c>
      <c r="C994">
        <v>2</v>
      </c>
      <c r="D994" s="16" t="s">
        <v>1032</v>
      </c>
      <c r="E994" t="s">
        <v>53</v>
      </c>
      <c r="F994" s="6">
        <v>1227</v>
      </c>
      <c r="G994" s="6">
        <v>2</v>
      </c>
      <c r="H994" s="6">
        <v>1</v>
      </c>
      <c r="I994" s="2">
        <v>14788686</v>
      </c>
      <c r="J994" s="2">
        <v>0</v>
      </c>
      <c r="K994" s="2">
        <v>20150539</v>
      </c>
      <c r="L994" s="2">
        <v>194346</v>
      </c>
      <c r="M994" s="2">
        <v>15661294</v>
      </c>
      <c r="N994" s="2">
        <v>14082869</v>
      </c>
      <c r="O994" s="2">
        <v>1578425</v>
      </c>
      <c r="P994" s="2">
        <v>4419865</v>
      </c>
      <c r="Q994" s="5">
        <v>0.21929999999999999</v>
      </c>
      <c r="R994" t="s">
        <v>42</v>
      </c>
      <c r="S994" s="3">
        <v>1.9289409578572601</v>
      </c>
      <c r="T994" s="3">
        <v>4.0844862760246796</v>
      </c>
      <c r="U994" s="3">
        <v>0.55696968011900005</v>
      </c>
      <c r="V994" s="3">
        <v>0.29654426363505199</v>
      </c>
      <c r="W994" s="3">
        <v>0</v>
      </c>
      <c r="X994" s="3">
        <v>0.38902712519557198</v>
      </c>
      <c r="Y994" s="3">
        <v>0.99222487564665396</v>
      </c>
      <c r="Z994" s="3">
        <v>0</v>
      </c>
      <c r="AA994" s="3">
        <v>0</v>
      </c>
      <c r="AB994" s="3">
        <v>0</v>
      </c>
      <c r="AC994" s="3">
        <v>23.971805419199999</v>
      </c>
      <c r="AD994" s="3">
        <v>0</v>
      </c>
      <c r="AE994" s="3">
        <v>7.8331651575176204</v>
      </c>
      <c r="AF994" s="3">
        <v>0</v>
      </c>
      <c r="AG994" s="3">
        <v>0</v>
      </c>
      <c r="AH994" s="2">
        <v>2200000</v>
      </c>
      <c r="AI994" s="3">
        <v>0</v>
      </c>
      <c r="AJ994" s="3">
        <v>0</v>
      </c>
      <c r="AL994">
        <f t="shared" si="15"/>
        <v>1</v>
      </c>
    </row>
    <row r="995" spans="1:38" ht="14.45" customHeight="1" x14ac:dyDescent="0.25">
      <c r="A995">
        <v>63613</v>
      </c>
      <c r="B995" s="1">
        <v>45838</v>
      </c>
      <c r="C995">
        <v>2</v>
      </c>
      <c r="D995" s="16" t="s">
        <v>1033</v>
      </c>
      <c r="E995" t="s">
        <v>173</v>
      </c>
      <c r="F995" s="6">
        <v>4297</v>
      </c>
      <c r="G995" s="6">
        <v>28</v>
      </c>
      <c r="H995" s="6">
        <v>2</v>
      </c>
      <c r="I995" s="2">
        <v>81950304</v>
      </c>
      <c r="J995" s="2">
        <v>30408806</v>
      </c>
      <c r="K995" s="2">
        <v>91459502</v>
      </c>
      <c r="L995" s="2">
        <v>-56465</v>
      </c>
      <c r="M995" s="2">
        <v>79260647</v>
      </c>
      <c r="N995" s="2">
        <v>73445383</v>
      </c>
      <c r="O995" s="2">
        <v>5815264</v>
      </c>
      <c r="P995" s="2">
        <v>10755642</v>
      </c>
      <c r="Q995" s="5">
        <v>0.11749999999999999</v>
      </c>
      <c r="R995" t="s">
        <v>42</v>
      </c>
      <c r="S995" s="3">
        <v>-0.123475415381116</v>
      </c>
      <c r="T995" s="3">
        <v>4.4615834448781504</v>
      </c>
      <c r="U995" s="3">
        <v>0.97786087056835003</v>
      </c>
      <c r="V995" s="3">
        <v>2.3929502445774902</v>
      </c>
      <c r="W995" s="3">
        <v>1.8652536054045601</v>
      </c>
      <c r="X995" s="3">
        <v>1.14429105717533</v>
      </c>
      <c r="Y995" s="3">
        <v>18.2325704035147</v>
      </c>
      <c r="Z995" s="3">
        <v>0.32458313506529901</v>
      </c>
      <c r="AA995" s="3">
        <v>173.226786462398</v>
      </c>
      <c r="AB995" s="3">
        <v>282.72422975773998</v>
      </c>
      <c r="AC995" s="3">
        <v>4.74709123170165</v>
      </c>
      <c r="AD995" s="3">
        <v>0</v>
      </c>
      <c r="AE995" s="3">
        <v>6.3582939692805196</v>
      </c>
      <c r="AF995" s="3">
        <v>0</v>
      </c>
      <c r="AG995" s="3">
        <v>0</v>
      </c>
      <c r="AH995" s="2">
        <v>5298506</v>
      </c>
      <c r="AI995" s="3">
        <v>0</v>
      </c>
      <c r="AJ995" s="3">
        <v>0</v>
      </c>
      <c r="AL995">
        <f t="shared" si="15"/>
        <v>0</v>
      </c>
    </row>
    <row r="996" spans="1:38" ht="14.45" hidden="1" customHeight="1" x14ac:dyDescent="0.25">
      <c r="A996">
        <v>11526</v>
      </c>
      <c r="B996" s="1">
        <v>45838</v>
      </c>
      <c r="C996">
        <v>1</v>
      </c>
      <c r="D996" s="16" t="s">
        <v>1033</v>
      </c>
      <c r="E996" t="s">
        <v>326</v>
      </c>
      <c r="F996" s="6">
        <v>4780</v>
      </c>
      <c r="G996" s="6">
        <v>18</v>
      </c>
      <c r="H996" s="6">
        <v>2</v>
      </c>
      <c r="I996" s="2">
        <v>51895106</v>
      </c>
      <c r="J996" s="2">
        <v>12886413</v>
      </c>
      <c r="K996" s="2">
        <v>75845690</v>
      </c>
      <c r="L996" s="2">
        <v>800324</v>
      </c>
      <c r="M996" s="2">
        <v>67557220</v>
      </c>
      <c r="N996" s="2">
        <v>62108749</v>
      </c>
      <c r="O996" s="2">
        <v>5448471</v>
      </c>
      <c r="P996" s="2">
        <v>6826739</v>
      </c>
      <c r="Q996" s="5">
        <v>0.09</v>
      </c>
      <c r="R996" t="s">
        <v>42</v>
      </c>
      <c r="S996" s="3">
        <v>2.11040073602073</v>
      </c>
      <c r="T996" s="3">
        <v>4.8820994310949004</v>
      </c>
      <c r="U996" s="3">
        <v>0.648938470705828</v>
      </c>
      <c r="V996" s="3">
        <v>0.59359740010936701</v>
      </c>
      <c r="W996" s="3">
        <v>0.40255626416872498</v>
      </c>
      <c r="X996" s="3">
        <v>0.67653392980833305</v>
      </c>
      <c r="Y996" s="3">
        <v>4.5123740632240397</v>
      </c>
      <c r="Z996" s="3">
        <v>0.50498488370508998</v>
      </c>
      <c r="AA996" s="3">
        <v>68.151587456324293</v>
      </c>
      <c r="AB996" s="3">
        <v>188.76381534433901</v>
      </c>
      <c r="AC996" s="3">
        <v>18.934249263207999</v>
      </c>
      <c r="AD996" s="3">
        <v>0</v>
      </c>
      <c r="AE996" s="3">
        <v>7.1836263866806398</v>
      </c>
      <c r="AF996" s="3">
        <v>0</v>
      </c>
      <c r="AG996" s="3">
        <v>0</v>
      </c>
      <c r="AH996" s="2">
        <v>10000000</v>
      </c>
      <c r="AI996" s="3">
        <v>0</v>
      </c>
      <c r="AJ996" s="3">
        <v>0</v>
      </c>
      <c r="AL996">
        <f t="shared" si="15"/>
        <v>1</v>
      </c>
    </row>
    <row r="997" spans="1:38" ht="14.45" hidden="1" customHeight="1" x14ac:dyDescent="0.25">
      <c r="A997">
        <v>9907</v>
      </c>
      <c r="B997" s="1">
        <v>45838</v>
      </c>
      <c r="C997">
        <v>1</v>
      </c>
      <c r="D997" s="16" t="s">
        <v>1034</v>
      </c>
      <c r="E997" t="s">
        <v>326</v>
      </c>
      <c r="F997" s="6">
        <v>494</v>
      </c>
      <c r="G997" s="6">
        <v>1</v>
      </c>
      <c r="H997" s="6">
        <v>2</v>
      </c>
      <c r="I997" s="2">
        <v>3898604</v>
      </c>
      <c r="J997" s="2">
        <v>0</v>
      </c>
      <c r="K997" s="2">
        <v>5134414</v>
      </c>
      <c r="L997" s="2">
        <v>48862</v>
      </c>
      <c r="M997" s="2">
        <v>4318781</v>
      </c>
      <c r="N997" s="2">
        <v>3952289</v>
      </c>
      <c r="O997" s="2">
        <v>366492</v>
      </c>
      <c r="P997" s="2">
        <v>808394</v>
      </c>
      <c r="Q997" s="5">
        <v>0.15740000000000001</v>
      </c>
      <c r="R997" t="s">
        <v>42</v>
      </c>
      <c r="S997" s="3">
        <v>1.90331360112371</v>
      </c>
      <c r="T997" s="3">
        <v>5.22057629166639</v>
      </c>
      <c r="U997" s="3">
        <v>0.66100531583333899</v>
      </c>
      <c r="V997" s="3">
        <v>0</v>
      </c>
      <c r="W997" s="3">
        <v>0</v>
      </c>
      <c r="X997" s="3">
        <v>2.4827604958082401</v>
      </c>
      <c r="Y997" s="3">
        <v>0</v>
      </c>
      <c r="Z997" s="3">
        <v>-0.20472690297058099</v>
      </c>
      <c r="AA997" s="3">
        <v>0</v>
      </c>
      <c r="AB997" s="3">
        <v>0</v>
      </c>
      <c r="AC997" s="3">
        <v>12.251894763453</v>
      </c>
      <c r="AD997" s="3">
        <v>0</v>
      </c>
      <c r="AE997" s="3">
        <v>7.1379518675354197</v>
      </c>
      <c r="AF997" s="3">
        <v>0</v>
      </c>
      <c r="AG997" s="3">
        <v>0</v>
      </c>
      <c r="AH997" s="2">
        <v>500000</v>
      </c>
      <c r="AI997" s="3">
        <v>0</v>
      </c>
      <c r="AJ997" s="3">
        <v>0</v>
      </c>
      <c r="AL997">
        <f t="shared" si="15"/>
        <v>1</v>
      </c>
    </row>
    <row r="998" spans="1:38" ht="14.45" hidden="1" customHeight="1" x14ac:dyDescent="0.25">
      <c r="A998">
        <v>8039</v>
      </c>
      <c r="B998" s="1">
        <v>45838</v>
      </c>
      <c r="C998">
        <v>1</v>
      </c>
      <c r="D998" s="16" t="s">
        <v>1035</v>
      </c>
      <c r="E998" t="s">
        <v>326</v>
      </c>
      <c r="F998" s="6">
        <v>3008</v>
      </c>
      <c r="G998" s="6">
        <v>8</v>
      </c>
      <c r="H998" s="6">
        <v>4</v>
      </c>
      <c r="I998" s="2">
        <v>26675479</v>
      </c>
      <c r="J998" s="2">
        <v>1288424</v>
      </c>
      <c r="K998" s="2">
        <v>40985743</v>
      </c>
      <c r="L998" s="2">
        <v>201851</v>
      </c>
      <c r="M998" s="2">
        <v>37136994</v>
      </c>
      <c r="N998" s="2">
        <v>30682134</v>
      </c>
      <c r="O998" s="2">
        <v>6454860</v>
      </c>
      <c r="P998" s="2">
        <v>3484888</v>
      </c>
      <c r="Q998" s="5">
        <v>8.5000000000000006E-2</v>
      </c>
      <c r="R998" t="s">
        <v>42</v>
      </c>
      <c r="S998" s="3">
        <v>0.98498153370063302</v>
      </c>
      <c r="T998" s="3">
        <v>4.3078931129783404</v>
      </c>
      <c r="U998" s="3">
        <v>0.8015165788802</v>
      </c>
      <c r="V998" s="3">
        <v>1.5653777013713599</v>
      </c>
      <c r="W998" s="3">
        <v>0.99764656522193995</v>
      </c>
      <c r="X998" s="3">
        <v>0.623741376865248</v>
      </c>
      <c r="Y998" s="3">
        <v>11.982364999965601</v>
      </c>
      <c r="Z998" s="3">
        <v>0.174438891579873</v>
      </c>
      <c r="AA998" s="3">
        <v>36.971747729051799</v>
      </c>
      <c r="AB998" s="3">
        <v>36.971747729051799</v>
      </c>
      <c r="AC998" s="3">
        <v>13.4346741011868</v>
      </c>
      <c r="AD998" s="3">
        <v>0</v>
      </c>
      <c r="AE998" s="3">
        <v>15.749037415278799</v>
      </c>
      <c r="AF998" s="3">
        <v>0</v>
      </c>
      <c r="AG998" s="3">
        <v>0</v>
      </c>
      <c r="AH998" s="2">
        <v>3500000</v>
      </c>
      <c r="AI998" s="3">
        <v>0</v>
      </c>
      <c r="AJ998" s="3">
        <v>0</v>
      </c>
      <c r="AL998">
        <f t="shared" si="15"/>
        <v>1</v>
      </c>
    </row>
    <row r="999" spans="1:38" ht="14.45" customHeight="1" x14ac:dyDescent="0.25">
      <c r="A999">
        <v>62380</v>
      </c>
      <c r="B999" s="1">
        <v>45838</v>
      </c>
      <c r="C999">
        <v>2</v>
      </c>
      <c r="D999" s="16" t="s">
        <v>1036</v>
      </c>
      <c r="E999" t="s">
        <v>173</v>
      </c>
      <c r="F999" s="6">
        <v>7152</v>
      </c>
      <c r="G999" s="6">
        <v>51</v>
      </c>
      <c r="H999" s="6">
        <v>0</v>
      </c>
      <c r="I999" s="2">
        <v>173063707</v>
      </c>
      <c r="J999" s="2">
        <v>92183695</v>
      </c>
      <c r="K999" s="2">
        <v>327497850</v>
      </c>
      <c r="L999" s="2">
        <v>894779</v>
      </c>
      <c r="M999" s="2">
        <v>287465537</v>
      </c>
      <c r="N999" s="2">
        <v>198105653</v>
      </c>
      <c r="O999" s="2">
        <v>89359884</v>
      </c>
      <c r="P999" s="2">
        <v>43826526</v>
      </c>
      <c r="Q999" s="5">
        <v>0.1338</v>
      </c>
      <c r="R999" t="s">
        <v>42</v>
      </c>
      <c r="S999" s="3">
        <v>0.54643351093755299</v>
      </c>
      <c r="T999" s="3">
        <v>3.3603005332706801</v>
      </c>
      <c r="U999" s="3">
        <v>0.79270401715169203</v>
      </c>
      <c r="V999" s="3">
        <v>6.1017975305475201</v>
      </c>
      <c r="W999" s="3">
        <v>4.8822391167201804</v>
      </c>
      <c r="X999" s="3">
        <v>1.51256843238658</v>
      </c>
      <c r="Y999" s="3">
        <v>24.094989869833601</v>
      </c>
      <c r="Z999" s="3">
        <v>0.33316809094108901</v>
      </c>
      <c r="AA999" s="3">
        <v>140.64652306687501</v>
      </c>
      <c r="AB999" s="3">
        <v>210.337673125175</v>
      </c>
      <c r="AC999" s="3">
        <v>12.6697549312156</v>
      </c>
      <c r="AD999" s="3">
        <v>-15.1450584972215</v>
      </c>
      <c r="AE999" s="3">
        <v>27.285639890460299</v>
      </c>
      <c r="AF999" s="3">
        <v>0</v>
      </c>
      <c r="AG999" s="3">
        <v>0</v>
      </c>
      <c r="AH999" s="2">
        <v>19804846</v>
      </c>
      <c r="AI999" s="3">
        <v>0</v>
      </c>
      <c r="AJ999" s="3">
        <v>0</v>
      </c>
      <c r="AL999">
        <f t="shared" si="15"/>
        <v>1</v>
      </c>
    </row>
    <row r="1000" spans="1:38" ht="14.45" hidden="1" customHeight="1" x14ac:dyDescent="0.25">
      <c r="A1000">
        <v>167</v>
      </c>
      <c r="B1000" s="1">
        <v>45838</v>
      </c>
      <c r="C1000">
        <v>1</v>
      </c>
      <c r="D1000" s="16" t="s">
        <v>1037</v>
      </c>
      <c r="E1000" t="s">
        <v>326</v>
      </c>
      <c r="F1000" s="6">
        <v>41240</v>
      </c>
      <c r="G1000" s="6">
        <v>173</v>
      </c>
      <c r="H1000" s="6">
        <v>5</v>
      </c>
      <c r="I1000" s="2">
        <v>468566968</v>
      </c>
      <c r="J1000" s="2">
        <v>66105974</v>
      </c>
      <c r="K1000" s="2">
        <v>704291189</v>
      </c>
      <c r="L1000" s="2">
        <v>3562407</v>
      </c>
      <c r="M1000" s="2">
        <v>623953669</v>
      </c>
      <c r="N1000" s="2">
        <v>527372980</v>
      </c>
      <c r="O1000" s="2">
        <v>96580689</v>
      </c>
      <c r="P1000" s="2">
        <v>70331158</v>
      </c>
      <c r="Q1000" s="5">
        <v>9.98E-2</v>
      </c>
      <c r="R1000" t="s">
        <v>42</v>
      </c>
      <c r="S1000" s="3">
        <v>1.0116290124424701</v>
      </c>
      <c r="T1000" s="3">
        <v>3.03509462192065</v>
      </c>
      <c r="U1000" s="3">
        <v>0.77170129689492295</v>
      </c>
      <c r="V1000" s="3">
        <v>0.73141306025652197</v>
      </c>
      <c r="W1000" s="3">
        <v>0.61307501300433098</v>
      </c>
      <c r="X1000" s="3">
        <v>0.33504389067391499</v>
      </c>
      <c r="Y1000" s="3">
        <v>4.8728900496704499</v>
      </c>
      <c r="Z1000" s="3">
        <v>0.17480019310928999</v>
      </c>
      <c r="AA1000" s="3">
        <v>74.192367200892704</v>
      </c>
      <c r="AB1000" s="3">
        <v>93.992443576714606</v>
      </c>
      <c r="AC1000" s="3">
        <v>14.7059258468162</v>
      </c>
      <c r="AD1000" s="3">
        <v>-0.51809185340016695</v>
      </c>
      <c r="AE1000" s="3">
        <v>13.7131758154084</v>
      </c>
      <c r="AF1000" s="3">
        <v>0</v>
      </c>
      <c r="AG1000" s="3">
        <v>0</v>
      </c>
      <c r="AH1000" s="2">
        <v>339873939</v>
      </c>
      <c r="AI1000" s="3">
        <v>1.9017175858244799</v>
      </c>
      <c r="AJ1000" s="3">
        <v>0.79893750647472594</v>
      </c>
      <c r="AL1000">
        <f t="shared" si="15"/>
        <v>1</v>
      </c>
    </row>
    <row r="1001" spans="1:38" ht="14.45" customHeight="1" x14ac:dyDescent="0.25">
      <c r="A1001">
        <v>67547</v>
      </c>
      <c r="B1001" s="1">
        <v>45838</v>
      </c>
      <c r="C1001">
        <v>2</v>
      </c>
      <c r="D1001" s="16" t="s">
        <v>1038</v>
      </c>
      <c r="E1001" t="s">
        <v>55</v>
      </c>
      <c r="F1001" s="6">
        <v>1445</v>
      </c>
      <c r="G1001" s="6">
        <v>4</v>
      </c>
      <c r="H1001" s="6">
        <v>0</v>
      </c>
      <c r="I1001" s="2">
        <v>17175679</v>
      </c>
      <c r="J1001" s="2">
        <v>295980</v>
      </c>
      <c r="K1001" s="2">
        <v>26493630</v>
      </c>
      <c r="L1001" s="2">
        <v>186510</v>
      </c>
      <c r="M1001" s="2">
        <v>20261809</v>
      </c>
      <c r="N1001" s="2">
        <v>19760446</v>
      </c>
      <c r="O1001" s="2">
        <v>501363</v>
      </c>
      <c r="P1001" s="2">
        <v>6177908</v>
      </c>
      <c r="Q1001" s="5">
        <v>0.23319999999999999</v>
      </c>
      <c r="R1001" t="s">
        <v>42</v>
      </c>
      <c r="S1001" s="3">
        <v>1.4079610834755401</v>
      </c>
      <c r="T1001" s="3">
        <v>3.9737023578875399</v>
      </c>
      <c r="U1001" s="3">
        <v>0.66880381351568297</v>
      </c>
      <c r="V1001" s="3">
        <v>1.7602215318532699</v>
      </c>
      <c r="W1001" s="3">
        <v>0.32358546058062698</v>
      </c>
      <c r="X1001" s="3">
        <v>0.52585985101374999</v>
      </c>
      <c r="Y1001" s="3">
        <v>4.8937277796950003</v>
      </c>
      <c r="Z1001" s="3">
        <v>-0.31649872416358399</v>
      </c>
      <c r="AA1001" s="3">
        <v>0</v>
      </c>
      <c r="AB1001" s="3">
        <v>4.7909421765426101</v>
      </c>
      <c r="AC1001" s="3">
        <v>32.5144912192101</v>
      </c>
      <c r="AD1001" s="3">
        <v>0</v>
      </c>
      <c r="AE1001" s="3">
        <v>1.8923907369431801</v>
      </c>
      <c r="AF1001" s="3">
        <v>0</v>
      </c>
      <c r="AG1001" s="3">
        <v>-0.16403611060572601</v>
      </c>
      <c r="AH1001" s="2">
        <v>1000000</v>
      </c>
      <c r="AI1001" s="3">
        <v>0</v>
      </c>
      <c r="AJ1001" s="3">
        <v>0</v>
      </c>
      <c r="AL1001">
        <f t="shared" si="15"/>
        <v>1</v>
      </c>
    </row>
    <row r="1002" spans="1:38" ht="14.45" customHeight="1" x14ac:dyDescent="0.25">
      <c r="A1002">
        <v>62950</v>
      </c>
      <c r="B1002" s="1">
        <v>45838</v>
      </c>
      <c r="C1002">
        <v>2</v>
      </c>
      <c r="D1002" s="16" t="s">
        <v>1039</v>
      </c>
      <c r="E1002" t="s">
        <v>130</v>
      </c>
      <c r="F1002" s="6">
        <v>350</v>
      </c>
      <c r="G1002" s="6">
        <v>1</v>
      </c>
      <c r="H1002" s="6">
        <v>0</v>
      </c>
      <c r="I1002" s="2">
        <v>2024374</v>
      </c>
      <c r="J1002" s="2">
        <v>0</v>
      </c>
      <c r="K1002" s="2">
        <v>2166279</v>
      </c>
      <c r="L1002" s="2">
        <v>-3777</v>
      </c>
      <c r="M1002" s="2">
        <v>1847770</v>
      </c>
      <c r="N1002" s="2">
        <v>1847770</v>
      </c>
      <c r="O1002" s="2">
        <v>0</v>
      </c>
      <c r="P1002" s="2">
        <v>277577</v>
      </c>
      <c r="Q1002" s="5">
        <v>0.12809999999999999</v>
      </c>
      <c r="R1002" t="s">
        <v>42</v>
      </c>
      <c r="S1002" s="3">
        <v>-0.34870854585212702</v>
      </c>
      <c r="T1002" s="3">
        <v>6.68436521796131</v>
      </c>
      <c r="U1002" s="3">
        <v>1.0444321577300399</v>
      </c>
      <c r="V1002" s="3">
        <v>5.9154583095811404</v>
      </c>
      <c r="W1002" s="3">
        <v>5.5154334129958196</v>
      </c>
      <c r="X1002" s="3">
        <v>5.4004348998752203</v>
      </c>
      <c r="Y1002" s="3">
        <v>43.141542707068702</v>
      </c>
      <c r="Z1002" s="3">
        <v>0</v>
      </c>
      <c r="AA1002" s="3">
        <v>0</v>
      </c>
      <c r="AB1002" s="3">
        <v>0</v>
      </c>
      <c r="AC1002" s="3">
        <v>8.7854334552474604</v>
      </c>
      <c r="AD1002" s="3">
        <v>0</v>
      </c>
      <c r="AE1002" s="3">
        <v>0</v>
      </c>
      <c r="AF1002" s="3">
        <v>0</v>
      </c>
      <c r="AG1002" s="3">
        <v>0</v>
      </c>
      <c r="AH1002" s="2">
        <v>600000</v>
      </c>
      <c r="AI1002" s="3">
        <v>4.5032549526798</v>
      </c>
      <c r="AJ1002" s="3">
        <v>4.5032549526798</v>
      </c>
      <c r="AL1002">
        <f t="shared" si="15"/>
        <v>0</v>
      </c>
    </row>
    <row r="1003" spans="1:38" ht="14.45" hidden="1" customHeight="1" x14ac:dyDescent="0.25">
      <c r="A1003">
        <v>5063</v>
      </c>
      <c r="B1003" s="1">
        <v>45838</v>
      </c>
      <c r="C1003">
        <v>1</v>
      </c>
      <c r="D1003" s="16" t="s">
        <v>1040</v>
      </c>
      <c r="E1003" t="s">
        <v>65</v>
      </c>
      <c r="F1003" s="6">
        <v>3135</v>
      </c>
      <c r="G1003" s="6">
        <v>14</v>
      </c>
      <c r="H1003" s="6">
        <v>3</v>
      </c>
      <c r="I1003" s="2">
        <v>54018546</v>
      </c>
      <c r="J1003" s="2">
        <v>24990715</v>
      </c>
      <c r="K1003" s="2">
        <v>77473136</v>
      </c>
      <c r="L1003" s="2">
        <v>251006</v>
      </c>
      <c r="M1003" s="2">
        <v>65751652</v>
      </c>
      <c r="N1003" s="2">
        <v>55853963</v>
      </c>
      <c r="O1003" s="2">
        <v>9897689</v>
      </c>
      <c r="P1003" s="2">
        <v>10756629</v>
      </c>
      <c r="Q1003" s="5">
        <v>0.13880000000000001</v>
      </c>
      <c r="R1003" t="s">
        <v>42</v>
      </c>
      <c r="S1003" s="3">
        <v>0.64798203082937</v>
      </c>
      <c r="T1003" s="3">
        <v>3.1211154276754698</v>
      </c>
      <c r="U1003" s="3">
        <v>0.76967869476345296</v>
      </c>
      <c r="V1003" s="3">
        <v>0.63179227371280999</v>
      </c>
      <c r="W1003" s="3">
        <v>0.30622630975665299</v>
      </c>
      <c r="X1003" s="3">
        <v>1.3920885615840199</v>
      </c>
      <c r="Y1003" s="3">
        <v>3.1727876828325998</v>
      </c>
      <c r="Z1003" s="3">
        <v>0.46514572548704602</v>
      </c>
      <c r="AA1003" s="3">
        <v>124.783572994848</v>
      </c>
      <c r="AB1003" s="3">
        <v>232.32850180107499</v>
      </c>
      <c r="AC1003" s="3">
        <v>22.8702746717262</v>
      </c>
      <c r="AD1003" s="3">
        <v>-1.2085570674604501E-3</v>
      </c>
      <c r="AE1003" s="3">
        <v>12.775640061866101</v>
      </c>
      <c r="AF1003" s="3">
        <v>0</v>
      </c>
      <c r="AG1003" s="3">
        <v>1.8626467455556901</v>
      </c>
      <c r="AH1003" s="2">
        <v>31748800</v>
      </c>
      <c r="AI1003" s="3">
        <v>0</v>
      </c>
      <c r="AJ1003" s="3">
        <v>0</v>
      </c>
      <c r="AL1003">
        <f t="shared" si="15"/>
        <v>1</v>
      </c>
    </row>
    <row r="1004" spans="1:38" ht="14.45" hidden="1" customHeight="1" x14ac:dyDescent="0.25">
      <c r="A1004">
        <v>12473</v>
      </c>
      <c r="B1004" s="1">
        <v>45838</v>
      </c>
      <c r="C1004">
        <v>1</v>
      </c>
      <c r="D1004" s="16" t="s">
        <v>1041</v>
      </c>
      <c r="E1004" t="s">
        <v>43</v>
      </c>
      <c r="F1004" s="6">
        <v>22307</v>
      </c>
      <c r="G1004" s="6">
        <v>47</v>
      </c>
      <c r="H1004" s="6">
        <v>3</v>
      </c>
      <c r="I1004" s="2">
        <v>202401401</v>
      </c>
      <c r="J1004" s="2">
        <v>17525307</v>
      </c>
      <c r="K1004" s="2">
        <v>313177925</v>
      </c>
      <c r="L1004" s="2">
        <v>1715202</v>
      </c>
      <c r="M1004" s="2">
        <v>265568392</v>
      </c>
      <c r="N1004" s="2">
        <v>247027057</v>
      </c>
      <c r="O1004" s="2">
        <v>18541335</v>
      </c>
      <c r="P1004" s="2">
        <v>42840522</v>
      </c>
      <c r="Q1004" s="5">
        <v>0.1368</v>
      </c>
      <c r="R1004" t="s">
        <v>42</v>
      </c>
      <c r="S1004" s="3">
        <v>1.0953530648751799</v>
      </c>
      <c r="T1004" s="3">
        <v>3.56906573156457</v>
      </c>
      <c r="U1004" s="3">
        <v>0.74475579699203298</v>
      </c>
      <c r="V1004" s="3">
        <v>0.90901396477981899</v>
      </c>
      <c r="W1004" s="3">
        <v>0.37578247790883601</v>
      </c>
      <c r="X1004" s="3">
        <v>0.35422778521182302</v>
      </c>
      <c r="Y1004" s="3">
        <v>4.2946652237337402</v>
      </c>
      <c r="Z1004" s="3">
        <v>0.32318700505096598</v>
      </c>
      <c r="AA1004" s="3">
        <v>35.888474935015999</v>
      </c>
      <c r="AB1004" s="3">
        <v>40.908248036753598</v>
      </c>
      <c r="AC1004" s="3">
        <v>15.1323810578284</v>
      </c>
      <c r="AD1004" s="3">
        <v>-21.7794848531491</v>
      </c>
      <c r="AE1004" s="3">
        <v>5.9203837562944504</v>
      </c>
      <c r="AF1004" s="3">
        <v>3.91470758994268</v>
      </c>
      <c r="AG1004" s="3">
        <v>0</v>
      </c>
      <c r="AH1004" s="2">
        <v>40267806</v>
      </c>
      <c r="AI1004" s="3">
        <v>0</v>
      </c>
      <c r="AJ1004" s="3">
        <v>0</v>
      </c>
      <c r="AL1004">
        <f t="shared" si="15"/>
        <v>1</v>
      </c>
    </row>
    <row r="1005" spans="1:38" ht="14.45" hidden="1" customHeight="1" x14ac:dyDescent="0.25">
      <c r="A1005">
        <v>14191</v>
      </c>
      <c r="B1005" s="1">
        <v>45838</v>
      </c>
      <c r="C1005">
        <v>1</v>
      </c>
      <c r="D1005" s="16" t="s">
        <v>1042</v>
      </c>
      <c r="E1005" t="s">
        <v>90</v>
      </c>
      <c r="F1005" s="6">
        <v>1078</v>
      </c>
      <c r="G1005" s="6">
        <v>2</v>
      </c>
      <c r="H1005" s="6">
        <v>1</v>
      </c>
      <c r="I1005" s="2">
        <v>4263255</v>
      </c>
      <c r="J1005" s="2">
        <v>0</v>
      </c>
      <c r="K1005" s="2">
        <v>8149884</v>
      </c>
      <c r="L1005" s="2">
        <v>78948</v>
      </c>
      <c r="M1005" s="2">
        <v>5065075</v>
      </c>
      <c r="N1005" s="2">
        <v>5065075</v>
      </c>
      <c r="O1005" s="2">
        <v>0</v>
      </c>
      <c r="P1005" s="2">
        <v>3068519</v>
      </c>
      <c r="Q1005" s="5">
        <v>0.3765</v>
      </c>
      <c r="R1005" t="s">
        <v>42</v>
      </c>
      <c r="S1005" s="3">
        <v>1.9374018084183799</v>
      </c>
      <c r="T1005" s="3">
        <v>3.8909756261561501</v>
      </c>
      <c r="U1005" s="3">
        <v>0.50207814323105504</v>
      </c>
      <c r="V1005" s="3">
        <v>0</v>
      </c>
      <c r="W1005" s="3">
        <v>0</v>
      </c>
      <c r="X1005" s="3">
        <v>0.342695897852697</v>
      </c>
      <c r="Y1005" s="3">
        <v>0</v>
      </c>
      <c r="Z1005" s="3">
        <v>0</v>
      </c>
      <c r="AA1005" s="3">
        <v>0</v>
      </c>
      <c r="AB1005" s="3">
        <v>0</v>
      </c>
      <c r="AC1005" s="3">
        <v>26.3780932342104</v>
      </c>
      <c r="AD1005" s="3">
        <v>0</v>
      </c>
      <c r="AE1005" s="3">
        <v>0</v>
      </c>
      <c r="AF1005" s="3">
        <v>0</v>
      </c>
      <c r="AG1005" s="3">
        <v>0</v>
      </c>
      <c r="AH1005" s="2">
        <v>100000</v>
      </c>
      <c r="AI1005" s="3">
        <v>0</v>
      </c>
      <c r="AJ1005" s="3">
        <v>0</v>
      </c>
      <c r="AL1005">
        <f t="shared" si="15"/>
        <v>1</v>
      </c>
    </row>
    <row r="1006" spans="1:38" ht="14.45" customHeight="1" x14ac:dyDescent="0.25">
      <c r="A1006">
        <v>67535</v>
      </c>
      <c r="B1006" s="1">
        <v>45838</v>
      </c>
      <c r="C1006">
        <v>2</v>
      </c>
      <c r="D1006" s="16" t="s">
        <v>1043</v>
      </c>
      <c r="E1006" t="s">
        <v>55</v>
      </c>
      <c r="F1006" s="6">
        <v>110140</v>
      </c>
      <c r="G1006" s="6">
        <v>213</v>
      </c>
      <c r="H1006" s="6">
        <v>11</v>
      </c>
      <c r="I1006" s="2">
        <v>1436557512</v>
      </c>
      <c r="J1006" s="2">
        <v>0</v>
      </c>
      <c r="K1006" s="2">
        <v>1724192244</v>
      </c>
      <c r="L1006" s="2">
        <v>12421735</v>
      </c>
      <c r="M1006" s="2">
        <v>1431298477</v>
      </c>
      <c r="N1006" s="2">
        <v>1364846668</v>
      </c>
      <c r="O1006" s="2">
        <v>66451809</v>
      </c>
      <c r="P1006" s="2">
        <v>281419778</v>
      </c>
      <c r="Q1006" s="5">
        <v>0.16300000000000001</v>
      </c>
      <c r="R1006" t="s">
        <v>42</v>
      </c>
      <c r="S1006" s="3">
        <v>1.44087587021996</v>
      </c>
      <c r="T1006" s="3">
        <v>3.8257824340381399</v>
      </c>
      <c r="U1006" s="3">
        <v>0.58646336610562599</v>
      </c>
      <c r="V1006" s="3">
        <v>0.40533907980427603</v>
      </c>
      <c r="W1006" s="3">
        <v>7.3829205662877803E-2</v>
      </c>
      <c r="X1006" s="3">
        <v>1.030240688338</v>
      </c>
      <c r="Y1006" s="3">
        <v>2.06912571724081</v>
      </c>
      <c r="Z1006" s="3">
        <v>1.5243438220607199</v>
      </c>
      <c r="AA1006" s="3">
        <v>0</v>
      </c>
      <c r="AB1006" s="3">
        <v>0</v>
      </c>
      <c r="AC1006" s="3">
        <v>13.183218158589501</v>
      </c>
      <c r="AD1006" s="3">
        <v>0</v>
      </c>
      <c r="AE1006" s="3">
        <v>3.8540835125111501</v>
      </c>
      <c r="AF1006" s="3">
        <v>0</v>
      </c>
      <c r="AG1006" s="3">
        <v>-4.1833236042137699E-2</v>
      </c>
      <c r="AH1006" s="2">
        <v>193185629</v>
      </c>
      <c r="AI1006" s="3">
        <v>3.5534105211326002E-2</v>
      </c>
      <c r="AJ1006" s="3">
        <v>1.6498765769049799</v>
      </c>
      <c r="AL1006">
        <f t="shared" si="15"/>
        <v>1</v>
      </c>
    </row>
    <row r="1007" spans="1:38" ht="14.45" hidden="1" customHeight="1" x14ac:dyDescent="0.25">
      <c r="A1007">
        <v>20684</v>
      </c>
      <c r="B1007" s="1">
        <v>45838</v>
      </c>
      <c r="C1007">
        <v>1</v>
      </c>
      <c r="D1007" s="16" t="s">
        <v>1044</v>
      </c>
      <c r="E1007" t="s">
        <v>117</v>
      </c>
      <c r="F1007" s="6">
        <v>5393</v>
      </c>
      <c r="G1007" s="6">
        <v>12</v>
      </c>
      <c r="H1007" s="6">
        <v>1</v>
      </c>
      <c r="I1007" s="2">
        <v>43699692</v>
      </c>
      <c r="J1007" s="2">
        <v>0</v>
      </c>
      <c r="K1007" s="2">
        <v>72660349</v>
      </c>
      <c r="L1007" s="2">
        <v>452091</v>
      </c>
      <c r="M1007" s="2">
        <v>64105565</v>
      </c>
      <c r="N1007" s="2">
        <v>62150296</v>
      </c>
      <c r="O1007" s="2">
        <v>1955269</v>
      </c>
      <c r="P1007" s="2">
        <v>8359376</v>
      </c>
      <c r="Q1007" s="5">
        <v>0.115</v>
      </c>
      <c r="R1007" t="s">
        <v>42</v>
      </c>
      <c r="S1007" s="3">
        <v>1.2443953441511799</v>
      </c>
      <c r="T1007" s="3">
        <v>3.8162684850302599</v>
      </c>
      <c r="U1007" s="3">
        <v>0.64754174935892295</v>
      </c>
      <c r="V1007" s="3">
        <v>1.6477393021442801</v>
      </c>
      <c r="W1007" s="3">
        <v>1.0795636728972799</v>
      </c>
      <c r="X1007" s="3">
        <v>1.0678359014521199</v>
      </c>
      <c r="Y1007" s="3">
        <v>8.6137649508767193</v>
      </c>
      <c r="Z1007" s="3">
        <v>1.4717366463716901</v>
      </c>
      <c r="AA1007" s="3">
        <v>0</v>
      </c>
      <c r="AB1007" s="3">
        <v>0</v>
      </c>
      <c r="AC1007" s="3">
        <v>31.107572852423299</v>
      </c>
      <c r="AD1007" s="3">
        <v>0</v>
      </c>
      <c r="AE1007" s="3">
        <v>2.6909711099791198</v>
      </c>
      <c r="AF1007" s="3">
        <v>0</v>
      </c>
      <c r="AG1007" s="3">
        <v>0</v>
      </c>
      <c r="AH1007" s="2">
        <v>14281000</v>
      </c>
      <c r="AI1007" s="3">
        <v>0</v>
      </c>
      <c r="AJ1007" s="3">
        <v>0</v>
      </c>
      <c r="AL1007">
        <f t="shared" si="15"/>
        <v>1</v>
      </c>
    </row>
    <row r="1008" spans="1:38" ht="14.45" hidden="1" customHeight="1" x14ac:dyDescent="0.25">
      <c r="A1008">
        <v>8967</v>
      </c>
      <c r="B1008" s="1">
        <v>45838</v>
      </c>
      <c r="C1008">
        <v>1</v>
      </c>
      <c r="D1008" s="16" t="s">
        <v>1045</v>
      </c>
      <c r="E1008" t="s">
        <v>80</v>
      </c>
      <c r="F1008" s="6">
        <v>678</v>
      </c>
      <c r="G1008" s="6">
        <v>2</v>
      </c>
      <c r="H1008" s="6">
        <v>1</v>
      </c>
      <c r="I1008" s="2">
        <v>3195007</v>
      </c>
      <c r="J1008" s="2">
        <v>0</v>
      </c>
      <c r="K1008" s="2">
        <v>4574450</v>
      </c>
      <c r="L1008" s="2">
        <v>-37951</v>
      </c>
      <c r="M1008" s="2">
        <v>3560064</v>
      </c>
      <c r="N1008" s="2">
        <v>3560064</v>
      </c>
      <c r="O1008" s="2">
        <v>0</v>
      </c>
      <c r="P1008" s="2">
        <v>996050</v>
      </c>
      <c r="Q1008" s="5">
        <v>0.2177</v>
      </c>
      <c r="R1008" t="s">
        <v>42</v>
      </c>
      <c r="S1008" s="3">
        <v>-1.65925958311928</v>
      </c>
      <c r="T1008" s="3">
        <v>6.0600946561881797</v>
      </c>
      <c r="U1008" s="3">
        <v>1.2664967312000099</v>
      </c>
      <c r="V1008" s="3">
        <v>3.07498543821657</v>
      </c>
      <c r="W1008" s="3">
        <v>2.2884143915803601</v>
      </c>
      <c r="X1008" s="3">
        <v>1.29498933805153</v>
      </c>
      <c r="Y1008" s="3">
        <v>9.8635610662115401</v>
      </c>
      <c r="Z1008" s="3">
        <v>8.3831132975252203</v>
      </c>
      <c r="AA1008" s="3">
        <v>0</v>
      </c>
      <c r="AB1008" s="3">
        <v>0</v>
      </c>
      <c r="AC1008" s="3">
        <v>30.121632108778101</v>
      </c>
      <c r="AD1008" s="3">
        <v>0</v>
      </c>
      <c r="AE1008" s="3">
        <v>0</v>
      </c>
      <c r="AF1008" s="3">
        <v>0</v>
      </c>
      <c r="AG1008" s="3">
        <v>0</v>
      </c>
      <c r="AH1008" s="2">
        <v>0</v>
      </c>
      <c r="AI1008" s="3">
        <v>0</v>
      </c>
      <c r="AJ1008" s="3">
        <v>0</v>
      </c>
      <c r="AL1008">
        <f t="shared" si="15"/>
        <v>0</v>
      </c>
    </row>
    <row r="1009" spans="1:38" ht="14.45" customHeight="1" x14ac:dyDescent="0.25">
      <c r="A1009">
        <v>66835</v>
      </c>
      <c r="B1009" s="1">
        <v>45838</v>
      </c>
      <c r="C1009">
        <v>2</v>
      </c>
      <c r="D1009" s="16" t="s">
        <v>1046</v>
      </c>
      <c r="E1009" t="s">
        <v>88</v>
      </c>
      <c r="F1009" s="6">
        <v>53567</v>
      </c>
      <c r="G1009" s="6">
        <v>104</v>
      </c>
      <c r="H1009" s="6">
        <v>5</v>
      </c>
      <c r="I1009" s="2">
        <v>712244481</v>
      </c>
      <c r="J1009" s="2">
        <v>101995132</v>
      </c>
      <c r="K1009" s="2">
        <v>869533627</v>
      </c>
      <c r="L1009" s="2">
        <v>6982533</v>
      </c>
      <c r="M1009" s="2">
        <v>717107165</v>
      </c>
      <c r="N1009" s="2">
        <v>663520166</v>
      </c>
      <c r="O1009" s="2">
        <v>53586999</v>
      </c>
      <c r="P1009" s="2">
        <v>117844748</v>
      </c>
      <c r="Q1009" s="5">
        <v>0.13550000000000001</v>
      </c>
      <c r="R1009" t="s">
        <v>42</v>
      </c>
      <c r="S1009" s="3">
        <v>1.6060409357808501</v>
      </c>
      <c r="T1009" s="3">
        <v>3.3086959614501499</v>
      </c>
      <c r="U1009" s="3">
        <v>0.55630346384547902</v>
      </c>
      <c r="V1009" s="3">
        <v>1.7012339615447301</v>
      </c>
      <c r="W1009" s="3">
        <v>0.76416976827371197</v>
      </c>
      <c r="X1009" s="3">
        <v>1.11507848946042</v>
      </c>
      <c r="Y1009" s="3">
        <v>10.2821255979944</v>
      </c>
      <c r="Z1009" s="3">
        <v>1.6189605666601301</v>
      </c>
      <c r="AA1009" s="3">
        <v>77.250605177585001</v>
      </c>
      <c r="AB1009" s="3">
        <v>86.550426498429999</v>
      </c>
      <c r="AC1009" s="3">
        <v>5.1824300522422497</v>
      </c>
      <c r="AD1009" s="3">
        <v>-5.9378887211842502</v>
      </c>
      <c r="AE1009" s="3">
        <v>6.1627287704653702</v>
      </c>
      <c r="AF1009" s="3">
        <v>3.6709062201685301</v>
      </c>
      <c r="AG1009" s="3">
        <v>0</v>
      </c>
      <c r="AH1009" s="2">
        <v>100919890</v>
      </c>
      <c r="AI1009" s="3">
        <v>0.48750581570253798</v>
      </c>
      <c r="AJ1009" s="3">
        <v>2.9309613356719102</v>
      </c>
      <c r="AL1009">
        <f t="shared" si="15"/>
        <v>1</v>
      </c>
    </row>
    <row r="1010" spans="1:38" ht="14.45" customHeight="1" x14ac:dyDescent="0.25">
      <c r="A1010">
        <v>97105</v>
      </c>
      <c r="B1010" s="1">
        <v>45838</v>
      </c>
      <c r="C1010">
        <v>3</v>
      </c>
      <c r="D1010" s="16" t="s">
        <v>1047</v>
      </c>
      <c r="E1010" t="s">
        <v>88</v>
      </c>
      <c r="F1010" s="6">
        <v>8721</v>
      </c>
      <c r="G1010" s="6">
        <v>28</v>
      </c>
      <c r="H1010" s="6">
        <v>2</v>
      </c>
      <c r="I1010" s="2">
        <v>110355196</v>
      </c>
      <c r="J1010" s="2">
        <v>16356840</v>
      </c>
      <c r="K1010" s="2">
        <v>133810533</v>
      </c>
      <c r="L1010" s="2">
        <v>1762471</v>
      </c>
      <c r="M1010" s="2">
        <v>119726848</v>
      </c>
      <c r="N1010" s="2">
        <v>0</v>
      </c>
      <c r="O1010" s="2">
        <v>0</v>
      </c>
      <c r="P1010" s="2">
        <v>11169366</v>
      </c>
      <c r="Q1010" s="5">
        <v>8.3400000000000002E-2</v>
      </c>
      <c r="R1010" t="s">
        <v>42</v>
      </c>
      <c r="S1010" s="3">
        <v>2.6342784241058199</v>
      </c>
      <c r="T1010" s="3">
        <v>3.1496384518549099</v>
      </c>
      <c r="U1010" s="3">
        <v>0.99676785087922803</v>
      </c>
      <c r="V1010" s="3">
        <v>0.92057287452056202</v>
      </c>
      <c r="W1010" s="3">
        <v>0.52101216874282896</v>
      </c>
      <c r="X1010" s="3">
        <v>0.66270282370754896</v>
      </c>
      <c r="Y1010" s="3">
        <v>9.0954132938252705</v>
      </c>
      <c r="Z1010" s="3">
        <v>2.7893436386631101</v>
      </c>
      <c r="AA1010" s="3">
        <v>143.78749877119299</v>
      </c>
      <c r="AB1010" s="3">
        <v>146.443764131286</v>
      </c>
      <c r="AC1010" s="3">
        <v>3.6950529148553701</v>
      </c>
      <c r="AD1010" s="3">
        <v>-3.8485264069598899</v>
      </c>
      <c r="AE1010" s="3">
        <v>0</v>
      </c>
      <c r="AF1010" s="3">
        <v>0.26156386358613498</v>
      </c>
      <c r="AG1010" s="3">
        <v>0</v>
      </c>
      <c r="AH1010" s="2">
        <v>20200000</v>
      </c>
      <c r="AI1010" s="3">
        <v>3.9169635948898098</v>
      </c>
      <c r="AJ1010" s="3">
        <v>3.9169635948898098</v>
      </c>
      <c r="AL1010">
        <f t="shared" si="15"/>
        <v>1</v>
      </c>
    </row>
    <row r="1011" spans="1:38" ht="14.45" hidden="1" customHeight="1" x14ac:dyDescent="0.25">
      <c r="A1011">
        <v>16411</v>
      </c>
      <c r="B1011" s="1">
        <v>45838</v>
      </c>
      <c r="C1011">
        <v>1</v>
      </c>
      <c r="D1011" s="16" t="s">
        <v>155</v>
      </c>
      <c r="E1011" t="s">
        <v>155</v>
      </c>
      <c r="F1011" s="6">
        <v>9794</v>
      </c>
      <c r="G1011" s="6">
        <v>22</v>
      </c>
      <c r="H1011" s="6">
        <v>0</v>
      </c>
      <c r="I1011" s="2">
        <v>59081452</v>
      </c>
      <c r="J1011" s="2">
        <v>6069407</v>
      </c>
      <c r="K1011" s="2">
        <v>90791675</v>
      </c>
      <c r="L1011" s="2">
        <v>243338</v>
      </c>
      <c r="M1011" s="2">
        <v>77489320</v>
      </c>
      <c r="N1011" s="2">
        <v>71343154</v>
      </c>
      <c r="O1011" s="2">
        <v>6146166</v>
      </c>
      <c r="P1011" s="2">
        <v>11345539</v>
      </c>
      <c r="Q1011" s="5">
        <v>0.1249</v>
      </c>
      <c r="R1011" t="s">
        <v>42</v>
      </c>
      <c r="S1011" s="3">
        <v>0.536035930607074</v>
      </c>
      <c r="T1011" s="3">
        <v>4.1503629049689899</v>
      </c>
      <c r="U1011" s="3">
        <v>1.0898519935036599</v>
      </c>
      <c r="V1011" s="3">
        <v>3.82202691971754</v>
      </c>
      <c r="W1011" s="3">
        <v>2.06465981912564</v>
      </c>
      <c r="X1011" s="3">
        <v>1.83162221537819</v>
      </c>
      <c r="Y1011" s="3">
        <v>19.9030561703591</v>
      </c>
      <c r="Z1011" s="3">
        <v>0.32415383702792799</v>
      </c>
      <c r="AA1011" s="3">
        <v>53.495977582025901</v>
      </c>
      <c r="AB1011" s="3">
        <v>53.495977582025901</v>
      </c>
      <c r="AC1011" s="3">
        <v>16.871123921879398</v>
      </c>
      <c r="AD1011" s="3">
        <v>-20.161034217942401</v>
      </c>
      <c r="AE1011" s="3">
        <v>6.7695259504794896</v>
      </c>
      <c r="AF1011" s="3">
        <v>1.0155116094069201</v>
      </c>
      <c r="AG1011" s="3">
        <v>0</v>
      </c>
      <c r="AH1011" s="2">
        <v>8000000</v>
      </c>
      <c r="AI1011" s="3">
        <v>2.6687229227275999</v>
      </c>
      <c r="AJ1011" s="3">
        <v>2.6687229227275999</v>
      </c>
      <c r="AL1011">
        <f t="shared" si="15"/>
        <v>1</v>
      </c>
    </row>
    <row r="1012" spans="1:38" ht="14.45" customHeight="1" x14ac:dyDescent="0.25">
      <c r="A1012">
        <v>63507</v>
      </c>
      <c r="B1012" s="1">
        <v>45838</v>
      </c>
      <c r="C1012">
        <v>2</v>
      </c>
      <c r="D1012" s="16" t="s">
        <v>1048</v>
      </c>
      <c r="E1012" t="s">
        <v>122</v>
      </c>
      <c r="F1012" s="6">
        <v>1719</v>
      </c>
      <c r="G1012" s="6">
        <v>5</v>
      </c>
      <c r="H1012" s="6">
        <v>2</v>
      </c>
      <c r="I1012" s="2">
        <v>19488374</v>
      </c>
      <c r="J1012" s="2">
        <v>0</v>
      </c>
      <c r="K1012" s="2">
        <v>27214804</v>
      </c>
      <c r="L1012" s="2">
        <v>83738</v>
      </c>
      <c r="M1012" s="2">
        <v>24295455</v>
      </c>
      <c r="N1012" s="2">
        <v>20564621</v>
      </c>
      <c r="O1012" s="2">
        <v>3730834</v>
      </c>
      <c r="P1012" s="2">
        <v>2820666</v>
      </c>
      <c r="Q1012" s="5">
        <v>0.1036</v>
      </c>
      <c r="R1012" t="s">
        <v>42</v>
      </c>
      <c r="S1012" s="3">
        <v>0.61538565554247604</v>
      </c>
      <c r="T1012" s="3">
        <v>2.2030289102945599</v>
      </c>
      <c r="U1012" s="3">
        <v>0.74206045856149605</v>
      </c>
      <c r="V1012" s="3">
        <v>1.90369396646431</v>
      </c>
      <c r="W1012" s="3">
        <v>0.45512775976076802</v>
      </c>
      <c r="X1012" s="3">
        <v>0.47630961926325899</v>
      </c>
      <c r="Y1012" s="3">
        <v>13.1528865877775</v>
      </c>
      <c r="Z1012" s="3">
        <v>0.49555672312850901</v>
      </c>
      <c r="AA1012" s="3">
        <v>0</v>
      </c>
      <c r="AB1012" s="3">
        <v>0</v>
      </c>
      <c r="AC1012" s="3">
        <v>25.517920320131601</v>
      </c>
      <c r="AD1012" s="3">
        <v>0</v>
      </c>
      <c r="AE1012" s="3">
        <v>13.708840232690999</v>
      </c>
      <c r="AF1012" s="3">
        <v>0</v>
      </c>
      <c r="AG1012" s="3">
        <v>0</v>
      </c>
      <c r="AH1012" s="2">
        <v>100000</v>
      </c>
      <c r="AI1012" s="3">
        <v>0</v>
      </c>
      <c r="AJ1012" s="3">
        <v>0</v>
      </c>
      <c r="AL1012">
        <f t="shared" si="15"/>
        <v>1</v>
      </c>
    </row>
    <row r="1013" spans="1:38" ht="14.45" customHeight="1" x14ac:dyDescent="0.25">
      <c r="A1013">
        <v>64825</v>
      </c>
      <c r="B1013" s="1">
        <v>45838</v>
      </c>
      <c r="C1013">
        <v>2</v>
      </c>
      <c r="D1013" s="16" t="s">
        <v>1049</v>
      </c>
      <c r="E1013" t="s">
        <v>88</v>
      </c>
      <c r="F1013" s="6">
        <v>1696</v>
      </c>
      <c r="G1013" s="6">
        <v>1</v>
      </c>
      <c r="H1013" s="6">
        <v>1</v>
      </c>
      <c r="I1013" s="2">
        <v>5258244</v>
      </c>
      <c r="J1013" s="2">
        <v>0</v>
      </c>
      <c r="K1013" s="2">
        <v>7248455</v>
      </c>
      <c r="L1013" s="2">
        <v>62456</v>
      </c>
      <c r="M1013" s="2">
        <v>5936228</v>
      </c>
      <c r="N1013" s="2">
        <v>5797309</v>
      </c>
      <c r="O1013" s="2">
        <v>138919</v>
      </c>
      <c r="P1013" s="2">
        <v>1309258</v>
      </c>
      <c r="Q1013" s="5">
        <v>0.18060000000000001</v>
      </c>
      <c r="R1013" t="s">
        <v>42</v>
      </c>
      <c r="S1013" s="3">
        <v>1.72329137726591</v>
      </c>
      <c r="T1013" s="3">
        <v>3.8879181839440302</v>
      </c>
      <c r="U1013" s="3">
        <v>0.573128472910444</v>
      </c>
      <c r="V1013" s="3">
        <v>2.0091498226404099</v>
      </c>
      <c r="W1013" s="3">
        <v>9.2844683510312595E-2</v>
      </c>
      <c r="X1013" s="3">
        <v>0.585100273018901</v>
      </c>
      <c r="Y1013" s="3">
        <v>8.0691506181363799</v>
      </c>
      <c r="Z1013" s="3">
        <v>-0.207445744077943</v>
      </c>
      <c r="AA1013" s="3">
        <v>0</v>
      </c>
      <c r="AB1013" s="3">
        <v>0</v>
      </c>
      <c r="AC1013" s="3">
        <v>24.941232303987501</v>
      </c>
      <c r="AD1013" s="3">
        <v>0</v>
      </c>
      <c r="AE1013" s="3">
        <v>1.9165325576278001</v>
      </c>
      <c r="AF1013" s="3">
        <v>0</v>
      </c>
      <c r="AG1013" s="3">
        <v>0</v>
      </c>
      <c r="AH1013" s="2">
        <v>0</v>
      </c>
      <c r="AI1013" s="3">
        <v>0</v>
      </c>
      <c r="AJ1013" s="3">
        <v>0</v>
      </c>
      <c r="AL1013">
        <f t="shared" si="15"/>
        <v>1</v>
      </c>
    </row>
    <row r="1014" spans="1:38" ht="14.45" customHeight="1" x14ac:dyDescent="0.25">
      <c r="A1014">
        <v>68597</v>
      </c>
      <c r="B1014" s="1">
        <v>45838</v>
      </c>
      <c r="C1014">
        <v>2</v>
      </c>
      <c r="D1014" s="16" t="s">
        <v>1050</v>
      </c>
      <c r="E1014" t="s">
        <v>67</v>
      </c>
      <c r="F1014" s="6">
        <v>20974</v>
      </c>
      <c r="G1014" s="6">
        <v>100</v>
      </c>
      <c r="H1014" s="6">
        <v>5</v>
      </c>
      <c r="I1014" s="2">
        <v>160638703</v>
      </c>
      <c r="J1014" s="2">
        <v>0</v>
      </c>
      <c r="K1014" s="2">
        <v>301615849</v>
      </c>
      <c r="L1014" s="2">
        <v>639020</v>
      </c>
      <c r="M1014" s="2">
        <v>266084548</v>
      </c>
      <c r="N1014" s="2">
        <v>255555460</v>
      </c>
      <c r="O1014" s="2">
        <v>10529088</v>
      </c>
      <c r="P1014" s="2">
        <v>35551917</v>
      </c>
      <c r="Q1014" s="5">
        <v>0.1179</v>
      </c>
      <c r="R1014" t="s">
        <v>42</v>
      </c>
      <c r="S1014" s="3">
        <v>0.42373104869565398</v>
      </c>
      <c r="T1014" s="3">
        <v>4.2484657362949099</v>
      </c>
      <c r="U1014" s="3">
        <v>0.942986573255717</v>
      </c>
      <c r="V1014" s="3">
        <v>1.18143819923646</v>
      </c>
      <c r="W1014" s="3">
        <v>0.36744880839831001</v>
      </c>
      <c r="X1014" s="3">
        <v>0.91582910750966395</v>
      </c>
      <c r="Y1014" s="3">
        <v>5.3382409730535798</v>
      </c>
      <c r="Z1014" s="3">
        <v>0.98707194889097005</v>
      </c>
      <c r="AA1014" s="3">
        <v>0</v>
      </c>
      <c r="AB1014" s="3">
        <v>0</v>
      </c>
      <c r="AC1014" s="3">
        <v>18.790388896307601</v>
      </c>
      <c r="AD1014" s="3">
        <v>-5.1189644710297904</v>
      </c>
      <c r="AE1014" s="3">
        <v>3.4908934775506402</v>
      </c>
      <c r="AF1014" s="3">
        <v>0</v>
      </c>
      <c r="AG1014" s="3">
        <v>0</v>
      </c>
      <c r="AH1014" s="2">
        <v>41121724</v>
      </c>
      <c r="AI1014" s="3">
        <v>2.8127878448861101</v>
      </c>
      <c r="AJ1014" s="3">
        <v>1.5118200236572299</v>
      </c>
      <c r="AL1014">
        <f t="shared" si="15"/>
        <v>1</v>
      </c>
    </row>
    <row r="1015" spans="1:38" ht="14.45" customHeight="1" x14ac:dyDescent="0.25">
      <c r="A1015">
        <v>60293</v>
      </c>
      <c r="B1015" s="1">
        <v>45838</v>
      </c>
      <c r="C1015">
        <v>2</v>
      </c>
      <c r="D1015" s="16" t="s">
        <v>1051</v>
      </c>
      <c r="E1015" t="s">
        <v>67</v>
      </c>
      <c r="F1015" s="6">
        <v>395</v>
      </c>
      <c r="G1015" s="6">
        <v>2</v>
      </c>
      <c r="H1015" s="6">
        <v>1</v>
      </c>
      <c r="I1015" s="2">
        <v>4128049</v>
      </c>
      <c r="J1015" s="2">
        <v>0</v>
      </c>
      <c r="K1015" s="2">
        <v>5209758</v>
      </c>
      <c r="L1015" s="2">
        <v>41502</v>
      </c>
      <c r="M1015" s="2">
        <v>4460860</v>
      </c>
      <c r="N1015" s="2">
        <v>4460860</v>
      </c>
      <c r="O1015" s="2">
        <v>0</v>
      </c>
      <c r="P1015" s="2">
        <v>747998</v>
      </c>
      <c r="Q1015" s="5">
        <v>0.14360000000000001</v>
      </c>
      <c r="R1015" t="s">
        <v>42</v>
      </c>
      <c r="S1015" s="3">
        <v>1.5932409912322201</v>
      </c>
      <c r="T1015" s="3">
        <v>2.8754502608374501</v>
      </c>
      <c r="U1015" s="3">
        <v>0.45090827302435699</v>
      </c>
      <c r="V1015" s="3">
        <v>16.3620393071885</v>
      </c>
      <c r="W1015" s="3">
        <v>8.3501915796057702E-2</v>
      </c>
      <c r="X1015" s="3">
        <v>0.48405433171941498</v>
      </c>
      <c r="Y1015" s="3">
        <v>90.298770852328502</v>
      </c>
      <c r="Z1015" s="3">
        <v>1.6066887879379399</v>
      </c>
      <c r="AA1015" s="3">
        <v>0</v>
      </c>
      <c r="AB1015" s="3">
        <v>0</v>
      </c>
      <c r="AC1015" s="3">
        <v>20.2846082294034</v>
      </c>
      <c r="AD1015" s="3">
        <v>0</v>
      </c>
      <c r="AE1015" s="3">
        <v>0</v>
      </c>
      <c r="AF1015" s="3">
        <v>0</v>
      </c>
      <c r="AG1015" s="3">
        <v>0</v>
      </c>
      <c r="AH1015" s="2">
        <v>0</v>
      </c>
      <c r="AI1015" s="3">
        <v>0</v>
      </c>
      <c r="AJ1015" s="3">
        <v>0</v>
      </c>
      <c r="AL1015">
        <f t="shared" si="15"/>
        <v>1</v>
      </c>
    </row>
    <row r="1016" spans="1:38" ht="14.45" customHeight="1" x14ac:dyDescent="0.25">
      <c r="A1016">
        <v>65841</v>
      </c>
      <c r="B1016" s="1">
        <v>45838</v>
      </c>
      <c r="C1016">
        <v>2</v>
      </c>
      <c r="D1016" s="16" t="s">
        <v>1052</v>
      </c>
      <c r="E1016" t="s">
        <v>67</v>
      </c>
      <c r="F1016" s="6">
        <v>514</v>
      </c>
      <c r="G1016" s="6">
        <v>1</v>
      </c>
      <c r="H1016" s="6">
        <v>3</v>
      </c>
      <c r="I1016" s="2">
        <v>2535185</v>
      </c>
      <c r="J1016" s="2">
        <v>0</v>
      </c>
      <c r="K1016" s="2">
        <v>6604474</v>
      </c>
      <c r="L1016" s="2">
        <v>35053</v>
      </c>
      <c r="M1016" s="2">
        <v>5146839</v>
      </c>
      <c r="N1016" s="2">
        <v>5146839</v>
      </c>
      <c r="O1016" s="2">
        <v>0</v>
      </c>
      <c r="P1016" s="2">
        <v>1455582</v>
      </c>
      <c r="Q1016" s="5">
        <v>0.22040000000000001</v>
      </c>
      <c r="R1016" t="s">
        <v>42</v>
      </c>
      <c r="S1016" s="3">
        <v>1.0614925579236101</v>
      </c>
      <c r="T1016" s="3">
        <v>3.7559690597616102</v>
      </c>
      <c r="U1016" s="3">
        <v>0.72606904745155998</v>
      </c>
      <c r="V1016" s="3">
        <v>2.89856558791567</v>
      </c>
      <c r="W1016" s="3">
        <v>1.34605561329844</v>
      </c>
      <c r="X1016" s="3">
        <v>2.6872989545141701</v>
      </c>
      <c r="Y1016" s="3">
        <v>5.0484273644494104</v>
      </c>
      <c r="Z1016" s="3">
        <v>0</v>
      </c>
      <c r="AA1016" s="3">
        <v>0</v>
      </c>
      <c r="AB1016" s="3">
        <v>0</v>
      </c>
      <c r="AC1016" s="3">
        <v>41.328151189632997</v>
      </c>
      <c r="AD1016" s="3">
        <v>0</v>
      </c>
      <c r="AE1016" s="3">
        <v>0</v>
      </c>
      <c r="AF1016" s="3">
        <v>0</v>
      </c>
      <c r="AG1016" s="3">
        <v>0</v>
      </c>
      <c r="AH1016" s="2">
        <v>60000</v>
      </c>
      <c r="AI1016" s="3">
        <v>0</v>
      </c>
      <c r="AJ1016" s="3">
        <v>0</v>
      </c>
      <c r="AL1016">
        <f t="shared" si="15"/>
        <v>1</v>
      </c>
    </row>
    <row r="1017" spans="1:38" ht="14.45" hidden="1" customHeight="1" x14ac:dyDescent="0.25">
      <c r="A1017">
        <v>15073</v>
      </c>
      <c r="B1017" s="1">
        <v>45838</v>
      </c>
      <c r="C1017">
        <v>1</v>
      </c>
      <c r="D1017" s="16" t="s">
        <v>1053</v>
      </c>
      <c r="E1017" t="s">
        <v>90</v>
      </c>
      <c r="F1017" s="6">
        <v>892</v>
      </c>
      <c r="G1017" s="6">
        <v>2</v>
      </c>
      <c r="H1017" s="6">
        <v>1</v>
      </c>
      <c r="I1017" s="2">
        <v>2422041</v>
      </c>
      <c r="J1017" s="2">
        <v>0</v>
      </c>
      <c r="K1017" s="2">
        <v>9565928</v>
      </c>
      <c r="L1017" s="2">
        <v>13613</v>
      </c>
      <c r="M1017" s="2">
        <v>8320340</v>
      </c>
      <c r="N1017" s="2">
        <v>8320340</v>
      </c>
      <c r="O1017" s="2">
        <v>0</v>
      </c>
      <c r="P1017" s="2">
        <v>1230380</v>
      </c>
      <c r="Q1017" s="5">
        <v>0.12859999999999999</v>
      </c>
      <c r="R1017" t="s">
        <v>42</v>
      </c>
      <c r="S1017" s="3">
        <v>0.28461431028960299</v>
      </c>
      <c r="T1017" s="3">
        <v>3.4121519626741899</v>
      </c>
      <c r="U1017" s="3">
        <v>0.81996864753607901</v>
      </c>
      <c r="V1017" s="3">
        <v>3.9476210353169101</v>
      </c>
      <c r="W1017" s="3">
        <v>2.2854691559721698</v>
      </c>
      <c r="X1017" s="3">
        <v>1.1739685661803401</v>
      </c>
      <c r="Y1017" s="3">
        <v>7.77101383312473</v>
      </c>
      <c r="Z1017" s="3">
        <v>-0.28446496204424598</v>
      </c>
      <c r="AA1017" s="3">
        <v>0</v>
      </c>
      <c r="AB1017" s="3">
        <v>0</v>
      </c>
      <c r="AC1017" s="3">
        <v>16.995570110918699</v>
      </c>
      <c r="AD1017" s="3">
        <v>0</v>
      </c>
      <c r="AE1017" s="3">
        <v>0</v>
      </c>
      <c r="AF1017" s="3">
        <v>0</v>
      </c>
      <c r="AG1017" s="3">
        <v>0</v>
      </c>
      <c r="AH1017" s="2">
        <v>300000</v>
      </c>
      <c r="AI1017" s="3">
        <v>0</v>
      </c>
      <c r="AJ1017" s="3">
        <v>0</v>
      </c>
      <c r="AL1017">
        <f t="shared" si="15"/>
        <v>1</v>
      </c>
    </row>
    <row r="1018" spans="1:38" ht="14.45" hidden="1" customHeight="1" x14ac:dyDescent="0.25">
      <c r="A1018">
        <v>430</v>
      </c>
      <c r="B1018" s="1">
        <v>45838</v>
      </c>
      <c r="C1018">
        <v>1</v>
      </c>
      <c r="D1018" s="16" t="s">
        <v>1054</v>
      </c>
      <c r="E1018" t="s">
        <v>41</v>
      </c>
      <c r="F1018" s="6">
        <v>7946</v>
      </c>
      <c r="G1018" s="6">
        <v>14</v>
      </c>
      <c r="H1018" s="6">
        <v>2</v>
      </c>
      <c r="I1018" s="2">
        <v>53728349</v>
      </c>
      <c r="J1018" s="2">
        <v>686360</v>
      </c>
      <c r="K1018" s="2">
        <v>111204231</v>
      </c>
      <c r="L1018" s="2">
        <v>580283</v>
      </c>
      <c r="M1018" s="2">
        <v>99387603</v>
      </c>
      <c r="N1018" s="2">
        <v>98380119</v>
      </c>
      <c r="O1018" s="2">
        <v>1007484</v>
      </c>
      <c r="P1018" s="2">
        <v>11073388</v>
      </c>
      <c r="Q1018" s="5">
        <v>9.9599999999999994E-2</v>
      </c>
      <c r="R1018" t="s">
        <v>42</v>
      </c>
      <c r="S1018" s="3">
        <v>1.0436347516309901</v>
      </c>
      <c r="T1018" s="3">
        <v>3.56599921094729</v>
      </c>
      <c r="U1018" s="3">
        <v>0.70997585209148495</v>
      </c>
      <c r="V1018" s="3">
        <v>0.872740385154958</v>
      </c>
      <c r="W1018" s="3">
        <v>0.69230305215594801</v>
      </c>
      <c r="X1018" s="3">
        <v>0.65721543016331996</v>
      </c>
      <c r="Y1018" s="3">
        <v>4.2345576620271999</v>
      </c>
      <c r="Z1018" s="3">
        <v>0.59923846251933</v>
      </c>
      <c r="AA1018" s="3">
        <v>0</v>
      </c>
      <c r="AB1018" s="3">
        <v>6.1982836689186698</v>
      </c>
      <c r="AC1018" s="3">
        <v>24.846045650906898</v>
      </c>
      <c r="AD1018" s="3">
        <v>-0.14760613463557901</v>
      </c>
      <c r="AE1018" s="3">
        <v>0.905976320271483</v>
      </c>
      <c r="AF1018" s="3">
        <v>0</v>
      </c>
      <c r="AG1018" s="3">
        <v>-5.5576938151178297</v>
      </c>
      <c r="AH1018" s="2">
        <v>20985828</v>
      </c>
      <c r="AI1018" s="3">
        <v>0.25299393464764403</v>
      </c>
      <c r="AJ1018" s="3">
        <v>0.25299393464764403</v>
      </c>
      <c r="AL1018">
        <f t="shared" si="15"/>
        <v>1</v>
      </c>
    </row>
    <row r="1019" spans="1:38" ht="14.45" hidden="1" customHeight="1" x14ac:dyDescent="0.25">
      <c r="A1019">
        <v>10857</v>
      </c>
      <c r="B1019" s="1">
        <v>45838</v>
      </c>
      <c r="C1019">
        <v>1</v>
      </c>
      <c r="D1019" s="16" t="s">
        <v>1055</v>
      </c>
      <c r="E1019" t="s">
        <v>65</v>
      </c>
      <c r="F1019" s="6">
        <v>481</v>
      </c>
      <c r="G1019" s="6">
        <v>1</v>
      </c>
      <c r="H1019" s="6">
        <v>1</v>
      </c>
      <c r="I1019" s="2">
        <v>2819749</v>
      </c>
      <c r="J1019" s="2">
        <v>0</v>
      </c>
      <c r="K1019" s="2">
        <v>9451614</v>
      </c>
      <c r="L1019" s="2">
        <v>77320</v>
      </c>
      <c r="M1019" s="2">
        <v>8287516</v>
      </c>
      <c r="N1019" s="2">
        <v>8287516</v>
      </c>
      <c r="O1019" s="2">
        <v>0</v>
      </c>
      <c r="P1019" s="2">
        <v>1158362</v>
      </c>
      <c r="Q1019" s="5">
        <v>0.1226</v>
      </c>
      <c r="R1019" t="s">
        <v>42</v>
      </c>
      <c r="S1019" s="3">
        <v>1.6361226770369599</v>
      </c>
      <c r="T1019" s="3">
        <v>3.0836849663983301</v>
      </c>
      <c r="U1019" s="3">
        <v>0.48679145094915699</v>
      </c>
      <c r="V1019" s="3">
        <v>0</v>
      </c>
      <c r="W1019" s="3">
        <v>0</v>
      </c>
      <c r="X1019" s="3">
        <v>0.73612935052020601</v>
      </c>
      <c r="Y1019" s="3">
        <v>0</v>
      </c>
      <c r="Z1019" s="3">
        <v>0</v>
      </c>
      <c r="AA1019" s="3">
        <v>0</v>
      </c>
      <c r="AB1019" s="3">
        <v>0</v>
      </c>
      <c r="AC1019" s="3">
        <v>42.589096423108302</v>
      </c>
      <c r="AD1019" s="3">
        <v>0</v>
      </c>
      <c r="AE1019" s="3">
        <v>0</v>
      </c>
      <c r="AF1019" s="3">
        <v>0</v>
      </c>
      <c r="AG1019" s="3">
        <v>0</v>
      </c>
      <c r="AH1019" s="2">
        <v>200000</v>
      </c>
      <c r="AI1019" s="3">
        <v>0</v>
      </c>
      <c r="AJ1019" s="3">
        <v>0</v>
      </c>
      <c r="AL1019">
        <f t="shared" si="15"/>
        <v>1</v>
      </c>
    </row>
    <row r="1020" spans="1:38" ht="14.45" customHeight="1" x14ac:dyDescent="0.25">
      <c r="A1020">
        <v>60388</v>
      </c>
      <c r="B1020" s="1">
        <v>45838</v>
      </c>
      <c r="C1020">
        <v>2</v>
      </c>
      <c r="D1020" s="16" t="s">
        <v>1056</v>
      </c>
      <c r="E1020" t="s">
        <v>130</v>
      </c>
      <c r="F1020" s="6">
        <v>2025</v>
      </c>
      <c r="G1020" s="6">
        <v>4</v>
      </c>
      <c r="H1020" s="6">
        <v>2</v>
      </c>
      <c r="I1020" s="2">
        <v>24655236</v>
      </c>
      <c r="J1020" s="2">
        <v>0</v>
      </c>
      <c r="K1020" s="2">
        <v>28672254</v>
      </c>
      <c r="L1020" s="2">
        <v>104969</v>
      </c>
      <c r="M1020" s="2">
        <v>25573892</v>
      </c>
      <c r="N1020" s="2">
        <v>25413409</v>
      </c>
      <c r="O1020" s="2">
        <v>160483</v>
      </c>
      <c r="P1020" s="2">
        <v>3082590</v>
      </c>
      <c r="Q1020" s="5">
        <v>0.1075</v>
      </c>
      <c r="R1020" t="s">
        <v>42</v>
      </c>
      <c r="S1020" s="3">
        <v>0.73219914974246503</v>
      </c>
      <c r="T1020" s="3">
        <v>3.2496852183298901</v>
      </c>
      <c r="U1020" s="3">
        <v>0.78128315021063999</v>
      </c>
      <c r="V1020" s="3">
        <v>0.313981987436665</v>
      </c>
      <c r="W1020" s="3">
        <v>0</v>
      </c>
      <c r="X1020" s="3">
        <v>0.23746680015555299</v>
      </c>
      <c r="Y1020" s="3">
        <v>2.5112973181642699</v>
      </c>
      <c r="Z1020" s="3">
        <v>0.39213778024323698</v>
      </c>
      <c r="AA1020" s="3">
        <v>0</v>
      </c>
      <c r="AB1020" s="3">
        <v>0</v>
      </c>
      <c r="AC1020" s="3">
        <v>9.9564129140317998</v>
      </c>
      <c r="AD1020" s="3">
        <v>0</v>
      </c>
      <c r="AE1020" s="3">
        <v>0.55971532618258701</v>
      </c>
      <c r="AF1020" s="3">
        <v>0</v>
      </c>
      <c r="AG1020" s="3">
        <v>0</v>
      </c>
      <c r="AH1020" s="2">
        <v>960000</v>
      </c>
      <c r="AI1020" s="3">
        <v>0</v>
      </c>
      <c r="AJ1020" s="3">
        <v>0</v>
      </c>
      <c r="AL1020">
        <f t="shared" si="15"/>
        <v>1</v>
      </c>
    </row>
    <row r="1021" spans="1:38" ht="14.45" hidden="1" customHeight="1" x14ac:dyDescent="0.25">
      <c r="A1021">
        <v>19390</v>
      </c>
      <c r="B1021" s="1">
        <v>45838</v>
      </c>
      <c r="C1021">
        <v>1</v>
      </c>
      <c r="D1021" s="16" t="s">
        <v>1057</v>
      </c>
      <c r="E1021" t="s">
        <v>95</v>
      </c>
      <c r="F1021" s="6">
        <v>876</v>
      </c>
      <c r="G1021" s="6">
        <v>4</v>
      </c>
      <c r="H1021" s="6">
        <v>0</v>
      </c>
      <c r="I1021" s="2">
        <v>1611136</v>
      </c>
      <c r="J1021" s="2">
        <v>0</v>
      </c>
      <c r="K1021" s="2">
        <v>8852291</v>
      </c>
      <c r="L1021" s="2">
        <v>15314</v>
      </c>
      <c r="M1021" s="2">
        <v>7413378</v>
      </c>
      <c r="N1021" s="2">
        <v>7413378</v>
      </c>
      <c r="O1021" s="2">
        <v>0</v>
      </c>
      <c r="P1021" s="2">
        <v>1402932</v>
      </c>
      <c r="Q1021" s="5">
        <v>0.1585</v>
      </c>
      <c r="R1021" t="s">
        <v>42</v>
      </c>
      <c r="S1021" s="3">
        <v>0.34598952971609298</v>
      </c>
      <c r="T1021" s="3">
        <v>2.0880470377668301</v>
      </c>
      <c r="U1021" s="3">
        <v>0.85443842582356799</v>
      </c>
      <c r="V1021" s="3">
        <v>3.3613549694128899</v>
      </c>
      <c r="W1021" s="3">
        <v>0.57412906173035705</v>
      </c>
      <c r="X1021" s="3">
        <v>1.74435925955351</v>
      </c>
      <c r="Y1021" s="3">
        <v>3.8602013497446799</v>
      </c>
      <c r="Z1021" s="3">
        <v>-0.20457156868615201</v>
      </c>
      <c r="AA1021" s="3">
        <v>0</v>
      </c>
      <c r="AB1021" s="3">
        <v>0</v>
      </c>
      <c r="AC1021" s="3">
        <v>59.991294908854698</v>
      </c>
      <c r="AD1021" s="3">
        <v>0</v>
      </c>
      <c r="AE1021" s="3">
        <v>0</v>
      </c>
      <c r="AF1021" s="3">
        <v>0</v>
      </c>
      <c r="AG1021" s="3">
        <v>0</v>
      </c>
      <c r="AH1021" s="2">
        <v>310000</v>
      </c>
      <c r="AI1021" s="3">
        <v>0</v>
      </c>
      <c r="AJ1021" s="3">
        <v>0</v>
      </c>
      <c r="AL1021">
        <f t="shared" si="15"/>
        <v>1</v>
      </c>
    </row>
    <row r="1022" spans="1:38" ht="14.45" customHeight="1" x14ac:dyDescent="0.25">
      <c r="A1022">
        <v>64759</v>
      </c>
      <c r="B1022" s="1">
        <v>45838</v>
      </c>
      <c r="C1022">
        <v>2</v>
      </c>
      <c r="D1022" s="16" t="s">
        <v>1058</v>
      </c>
      <c r="E1022" t="s">
        <v>353</v>
      </c>
      <c r="F1022" s="6">
        <v>66564</v>
      </c>
      <c r="G1022" s="6">
        <v>203</v>
      </c>
      <c r="H1022" s="6">
        <v>3</v>
      </c>
      <c r="I1022" s="2">
        <v>953838647</v>
      </c>
      <c r="J1022" s="2">
        <v>15338820</v>
      </c>
      <c r="K1022" s="2">
        <v>1392829690</v>
      </c>
      <c r="L1022" s="2">
        <v>6888532</v>
      </c>
      <c r="M1022" s="2">
        <v>1252804245</v>
      </c>
      <c r="N1022" s="2">
        <v>1062972466</v>
      </c>
      <c r="O1022" s="2">
        <v>189831779</v>
      </c>
      <c r="P1022" s="2">
        <v>129172283</v>
      </c>
      <c r="Q1022" s="5">
        <v>9.2700000000000005E-2</v>
      </c>
      <c r="R1022" t="s">
        <v>42</v>
      </c>
      <c r="S1022" s="3">
        <v>0.98914203932571199</v>
      </c>
      <c r="T1022" s="3">
        <v>3.6715113389060501</v>
      </c>
      <c r="U1022" s="3">
        <v>0.67291199259408996</v>
      </c>
      <c r="V1022" s="3">
        <v>1.3776419147336101</v>
      </c>
      <c r="W1022" s="3">
        <v>0.48578279089167598</v>
      </c>
      <c r="X1022" s="3">
        <v>0.81407951171011805</v>
      </c>
      <c r="Y1022" s="3">
        <v>10.172833284985799</v>
      </c>
      <c r="Z1022" s="3">
        <v>3.4898849004627399</v>
      </c>
      <c r="AA1022" s="3">
        <v>8.5203053970951306</v>
      </c>
      <c r="AB1022" s="3">
        <v>11.874699156629401</v>
      </c>
      <c r="AC1022" s="3">
        <v>24.533804703717902</v>
      </c>
      <c r="AD1022" s="3">
        <v>-0.50738051908550696</v>
      </c>
      <c r="AE1022" s="3">
        <v>13.6292168642672</v>
      </c>
      <c r="AF1022" s="3">
        <v>0</v>
      </c>
      <c r="AG1022" s="3">
        <v>6.1052571161880002E-2</v>
      </c>
      <c r="AH1022" s="2">
        <v>232239133</v>
      </c>
      <c r="AI1022" s="3">
        <v>0</v>
      </c>
      <c r="AJ1022" s="3">
        <v>1.9306293440675699</v>
      </c>
      <c r="AL1022">
        <f t="shared" si="15"/>
        <v>1</v>
      </c>
    </row>
    <row r="1023" spans="1:38" ht="14.45" customHeight="1" x14ac:dyDescent="0.25">
      <c r="A1023">
        <v>67531</v>
      </c>
      <c r="B1023" s="1">
        <v>45838</v>
      </c>
      <c r="C1023">
        <v>2</v>
      </c>
      <c r="D1023" s="16" t="s">
        <v>1059</v>
      </c>
      <c r="E1023" t="s">
        <v>55</v>
      </c>
      <c r="F1023" s="6">
        <v>761</v>
      </c>
      <c r="G1023" s="6">
        <v>3</v>
      </c>
      <c r="H1023" s="6">
        <v>0</v>
      </c>
      <c r="I1023" s="2">
        <v>1235779</v>
      </c>
      <c r="J1023" s="2">
        <v>0</v>
      </c>
      <c r="K1023" s="2">
        <v>3492234</v>
      </c>
      <c r="L1023" s="2">
        <v>6299</v>
      </c>
      <c r="M1023" s="2">
        <v>2209911</v>
      </c>
      <c r="N1023" s="2">
        <v>2209911</v>
      </c>
      <c r="O1023" s="2">
        <v>0</v>
      </c>
      <c r="P1023" s="2">
        <v>1271958</v>
      </c>
      <c r="Q1023" s="5">
        <v>0.36420000000000002</v>
      </c>
      <c r="R1023" t="s">
        <v>42</v>
      </c>
      <c r="S1023" s="3">
        <v>0.36074329497966101</v>
      </c>
      <c r="T1023" s="3">
        <v>6.0513699826529397</v>
      </c>
      <c r="U1023" s="3">
        <v>0.91580771603818101</v>
      </c>
      <c r="V1023" s="3">
        <v>8.7792396536921196</v>
      </c>
      <c r="W1023" s="3">
        <v>3.25236146592554</v>
      </c>
      <c r="X1023" s="3">
        <v>0.90631091805249997</v>
      </c>
      <c r="Y1023" s="3">
        <v>8.5295269183416398</v>
      </c>
      <c r="Z1023" s="3">
        <v>0.13994172763566101</v>
      </c>
      <c r="AA1023" s="3">
        <v>0</v>
      </c>
      <c r="AB1023" s="3">
        <v>0</v>
      </c>
      <c r="AC1023" s="3">
        <v>63.220076317909999</v>
      </c>
      <c r="AD1023" s="3">
        <v>0</v>
      </c>
      <c r="AE1023" s="3">
        <v>0</v>
      </c>
      <c r="AF1023" s="3">
        <v>0</v>
      </c>
      <c r="AG1023" s="3">
        <v>0</v>
      </c>
      <c r="AH1023" s="2">
        <v>0</v>
      </c>
      <c r="AI1023" s="3">
        <v>0</v>
      </c>
      <c r="AJ1023" s="3">
        <v>0</v>
      </c>
      <c r="AL1023">
        <f t="shared" si="15"/>
        <v>1</v>
      </c>
    </row>
    <row r="1024" spans="1:38" ht="14.45" hidden="1" customHeight="1" x14ac:dyDescent="0.25">
      <c r="A1024">
        <v>21393</v>
      </c>
      <c r="B1024" s="1">
        <v>45838</v>
      </c>
      <c r="C1024">
        <v>1</v>
      </c>
      <c r="D1024" s="16" t="s">
        <v>1060</v>
      </c>
      <c r="E1024" t="s">
        <v>71</v>
      </c>
      <c r="F1024" s="6">
        <v>80</v>
      </c>
      <c r="G1024" s="6">
        <v>0</v>
      </c>
      <c r="H1024" s="6">
        <v>1</v>
      </c>
      <c r="I1024" s="2">
        <v>351</v>
      </c>
      <c r="J1024" s="2">
        <v>0</v>
      </c>
      <c r="K1024" s="2">
        <v>431752</v>
      </c>
      <c r="L1024" s="2">
        <v>5252</v>
      </c>
      <c r="M1024" s="2">
        <v>294964</v>
      </c>
      <c r="N1024" s="2">
        <v>294964</v>
      </c>
      <c r="O1024" s="2">
        <v>0</v>
      </c>
      <c r="P1024" s="2">
        <v>136788</v>
      </c>
      <c r="Q1024" s="5">
        <v>0.31680000000000003</v>
      </c>
      <c r="R1024" t="s">
        <v>42</v>
      </c>
      <c r="S1024" s="3">
        <v>2.4328781337434502</v>
      </c>
      <c r="T1024" s="3">
        <v>3.8170060590338899</v>
      </c>
      <c r="U1024" s="3">
        <v>0.36262135922330102</v>
      </c>
      <c r="V1024" s="3">
        <v>0</v>
      </c>
      <c r="W1024" s="3">
        <v>0</v>
      </c>
      <c r="X1024" s="3">
        <v>400</v>
      </c>
      <c r="Y1024" s="3">
        <v>0</v>
      </c>
      <c r="Z1024" s="3">
        <v>0</v>
      </c>
      <c r="AA1024" s="3">
        <v>0</v>
      </c>
      <c r="AB1024" s="3">
        <v>0</v>
      </c>
      <c r="AC1024" s="3">
        <v>35.252645036965703</v>
      </c>
      <c r="AD1024" s="3">
        <v>0</v>
      </c>
      <c r="AE1024" s="3">
        <v>0</v>
      </c>
      <c r="AF1024" s="3">
        <v>0</v>
      </c>
      <c r="AG1024" s="3">
        <v>1.8861303623124801</v>
      </c>
      <c r="AH1024" s="2">
        <v>0</v>
      </c>
      <c r="AI1024" s="3">
        <v>0</v>
      </c>
      <c r="AJ1024" s="3">
        <v>0</v>
      </c>
      <c r="AL1024">
        <f t="shared" si="15"/>
        <v>1</v>
      </c>
    </row>
    <row r="1025" spans="1:38" ht="14.45" hidden="1" customHeight="1" x14ac:dyDescent="0.25">
      <c r="A1025">
        <v>16769</v>
      </c>
      <c r="B1025" s="1">
        <v>45838</v>
      </c>
      <c r="C1025">
        <v>1</v>
      </c>
      <c r="D1025" s="16" t="s">
        <v>1061</v>
      </c>
      <c r="E1025" t="s">
        <v>279</v>
      </c>
      <c r="F1025" s="6">
        <v>405</v>
      </c>
      <c r="G1025" s="6">
        <v>0</v>
      </c>
      <c r="H1025" s="6">
        <v>5</v>
      </c>
      <c r="I1025" s="2">
        <v>567744</v>
      </c>
      <c r="J1025" s="2">
        <v>0</v>
      </c>
      <c r="K1025" s="2">
        <v>4239492</v>
      </c>
      <c r="L1025" s="2">
        <v>17663</v>
      </c>
      <c r="M1025" s="2">
        <v>3183512</v>
      </c>
      <c r="N1025" s="2">
        <v>3183512</v>
      </c>
      <c r="O1025" s="2">
        <v>0</v>
      </c>
      <c r="P1025" s="2">
        <v>1049699</v>
      </c>
      <c r="Q1025" s="5">
        <v>0.24759999999999999</v>
      </c>
      <c r="R1025" t="s">
        <v>42</v>
      </c>
      <c r="S1025" s="3">
        <v>0.83326021136494699</v>
      </c>
      <c r="T1025" s="3">
        <v>1.80299903856405</v>
      </c>
      <c r="U1025" s="3">
        <v>0.537847667390565</v>
      </c>
      <c r="V1025" s="3">
        <v>3.4887202682899301</v>
      </c>
      <c r="W1025" s="3">
        <v>3.4887202682899301</v>
      </c>
      <c r="X1025" s="3">
        <v>4.8585277871716803</v>
      </c>
      <c r="Y1025" s="3">
        <v>1.8869218699836801</v>
      </c>
      <c r="Z1025" s="3">
        <v>-7.43070156301949E-2</v>
      </c>
      <c r="AA1025" s="3">
        <v>0</v>
      </c>
      <c r="AB1025" s="3">
        <v>0</v>
      </c>
      <c r="AC1025" s="3">
        <v>29.6579637371647</v>
      </c>
      <c r="AD1025" s="3">
        <v>0</v>
      </c>
      <c r="AE1025" s="3">
        <v>0</v>
      </c>
      <c r="AF1025" s="3">
        <v>0</v>
      </c>
      <c r="AG1025" s="3">
        <v>-22.221417758805099</v>
      </c>
      <c r="AH1025" s="2">
        <v>0</v>
      </c>
      <c r="AI1025" s="3">
        <v>0</v>
      </c>
      <c r="AJ1025" s="3">
        <v>0</v>
      </c>
      <c r="AL1025">
        <f t="shared" si="15"/>
        <v>1</v>
      </c>
    </row>
    <row r="1026" spans="1:38" ht="14.45" hidden="1" customHeight="1" x14ac:dyDescent="0.25">
      <c r="A1026">
        <v>13791</v>
      </c>
      <c r="B1026" s="1">
        <v>45838</v>
      </c>
      <c r="C1026">
        <v>1</v>
      </c>
      <c r="D1026" s="16" t="s">
        <v>1062</v>
      </c>
      <c r="E1026" t="s">
        <v>279</v>
      </c>
      <c r="F1026" s="6">
        <v>8707</v>
      </c>
      <c r="G1026" s="6">
        <v>22</v>
      </c>
      <c r="H1026" s="6">
        <v>2</v>
      </c>
      <c r="I1026" s="2">
        <v>56854287</v>
      </c>
      <c r="J1026" s="2">
        <v>2541162</v>
      </c>
      <c r="K1026" s="2">
        <v>137958199</v>
      </c>
      <c r="L1026" s="2">
        <v>340950</v>
      </c>
      <c r="M1026" s="2">
        <v>127515086</v>
      </c>
      <c r="N1026" s="2">
        <v>125995640</v>
      </c>
      <c r="O1026" s="2">
        <v>1519446</v>
      </c>
      <c r="P1026" s="2">
        <v>14432146</v>
      </c>
      <c r="Q1026" s="5">
        <v>0.1046</v>
      </c>
      <c r="R1026" t="s">
        <v>42</v>
      </c>
      <c r="S1026" s="3">
        <v>0.49428015510698298</v>
      </c>
      <c r="T1026" s="3">
        <v>2.7238526069769899</v>
      </c>
      <c r="U1026" s="3">
        <v>0.84758244932450599</v>
      </c>
      <c r="V1026" s="3">
        <v>1.7324111372639299</v>
      </c>
      <c r="W1026" s="3">
        <v>1.4386971381771101</v>
      </c>
      <c r="X1026" s="3">
        <v>1.6397743234384401</v>
      </c>
      <c r="Y1026" s="3">
        <v>6.82469537101412</v>
      </c>
      <c r="Z1026" s="3">
        <v>-0.150109346177623</v>
      </c>
      <c r="AA1026" s="3">
        <v>17.607651696428199</v>
      </c>
      <c r="AB1026" s="3">
        <v>17.607651696428199</v>
      </c>
      <c r="AC1026" s="3">
        <v>22.075998542138102</v>
      </c>
      <c r="AD1026" s="3">
        <v>-32.218576502759902</v>
      </c>
      <c r="AE1026" s="3">
        <v>1.10138144091023</v>
      </c>
      <c r="AF1026" s="3">
        <v>0</v>
      </c>
      <c r="AG1026" s="3">
        <v>-0.94320692154860397</v>
      </c>
      <c r="AH1026" s="2">
        <v>17000000</v>
      </c>
      <c r="AI1026" s="3">
        <v>0</v>
      </c>
      <c r="AJ1026" s="3">
        <v>0</v>
      </c>
      <c r="AL1026">
        <f t="shared" si="15"/>
        <v>1</v>
      </c>
    </row>
    <row r="1027" spans="1:38" ht="14.45" hidden="1" customHeight="1" x14ac:dyDescent="0.25">
      <c r="A1027">
        <v>13919</v>
      </c>
      <c r="B1027" s="1">
        <v>45838</v>
      </c>
      <c r="C1027">
        <v>1</v>
      </c>
      <c r="D1027" s="16" t="s">
        <v>1063</v>
      </c>
      <c r="E1027" t="s">
        <v>279</v>
      </c>
      <c r="F1027" s="6">
        <v>89412</v>
      </c>
      <c r="G1027" s="6">
        <v>172</v>
      </c>
      <c r="H1027" s="6">
        <v>7</v>
      </c>
      <c r="I1027" s="2">
        <v>609647867</v>
      </c>
      <c r="J1027" s="2">
        <v>62458309</v>
      </c>
      <c r="K1027" s="2">
        <v>730920761</v>
      </c>
      <c r="L1027" s="2">
        <v>399752</v>
      </c>
      <c r="M1027" s="2">
        <v>616949935</v>
      </c>
      <c r="N1027" s="2">
        <v>570901562</v>
      </c>
      <c r="O1027" s="2">
        <v>46048373</v>
      </c>
      <c r="P1027" s="2">
        <v>62577221</v>
      </c>
      <c r="Q1027" s="5">
        <v>8.5599999999999996E-2</v>
      </c>
      <c r="R1027" t="s">
        <v>42</v>
      </c>
      <c r="S1027" s="3">
        <v>0.109383129151533</v>
      </c>
      <c r="T1027" s="3">
        <v>3.7959414317415998</v>
      </c>
      <c r="U1027" s="3">
        <v>0.91525299972200302</v>
      </c>
      <c r="V1027" s="3">
        <v>0.88229538577225897</v>
      </c>
      <c r="W1027" s="3">
        <v>0.40578539414458398</v>
      </c>
      <c r="X1027" s="3">
        <v>0.54826961282552999</v>
      </c>
      <c r="Y1027" s="3">
        <v>8.5956118121640497</v>
      </c>
      <c r="Z1027" s="3">
        <v>2.1218631616766701</v>
      </c>
      <c r="AA1027" s="3">
        <v>82.283142615105902</v>
      </c>
      <c r="AB1027" s="3">
        <v>99.809975582009301</v>
      </c>
      <c r="AC1027" s="3">
        <v>5.3047981489747302</v>
      </c>
      <c r="AD1027" s="3">
        <v>-9.7051561302154994</v>
      </c>
      <c r="AE1027" s="3">
        <v>6.3000499448120104</v>
      </c>
      <c r="AF1027" s="3">
        <v>6.4986524578961902</v>
      </c>
      <c r="AG1027" s="3">
        <v>0</v>
      </c>
      <c r="AH1027" s="2">
        <v>245038662</v>
      </c>
      <c r="AI1027" s="3">
        <v>0</v>
      </c>
      <c r="AJ1027" s="3">
        <v>0</v>
      </c>
      <c r="AL1027">
        <f t="shared" si="15"/>
        <v>1</v>
      </c>
    </row>
    <row r="1028" spans="1:38" ht="14.45" hidden="1" customHeight="1" x14ac:dyDescent="0.25">
      <c r="A1028">
        <v>24893</v>
      </c>
      <c r="B1028" s="1">
        <v>45838</v>
      </c>
      <c r="C1028">
        <v>1</v>
      </c>
      <c r="D1028" s="16" t="s">
        <v>1064</v>
      </c>
      <c r="E1028" t="s">
        <v>69</v>
      </c>
      <c r="F1028" s="6">
        <v>1737</v>
      </c>
      <c r="G1028" s="6">
        <v>4</v>
      </c>
      <c r="H1028" s="6">
        <v>0</v>
      </c>
      <c r="I1028" s="2">
        <v>3134964</v>
      </c>
      <c r="J1028" s="2">
        <v>0</v>
      </c>
      <c r="K1028" s="2">
        <v>8527851</v>
      </c>
      <c r="L1028" s="2">
        <v>52230</v>
      </c>
      <c r="M1028" s="2">
        <v>6263104</v>
      </c>
      <c r="N1028" s="2">
        <v>6263104</v>
      </c>
      <c r="O1028" s="2">
        <v>0</v>
      </c>
      <c r="P1028" s="2">
        <v>2248679</v>
      </c>
      <c r="Q1028" s="5">
        <v>0.26369999999999999</v>
      </c>
      <c r="R1028" t="s">
        <v>42</v>
      </c>
      <c r="S1028" s="3">
        <v>1.22492759312985</v>
      </c>
      <c r="T1028" s="3">
        <v>6.86813125604563</v>
      </c>
      <c r="U1028" s="3">
        <v>0.57215416961857501</v>
      </c>
      <c r="V1028" s="3">
        <v>1.2028527281334001</v>
      </c>
      <c r="W1028" s="3">
        <v>0.49368987969239803</v>
      </c>
      <c r="X1028" s="3">
        <v>2.5398696763344</v>
      </c>
      <c r="Y1028" s="3">
        <v>1.6769401057242901</v>
      </c>
      <c r="Z1028" s="3">
        <v>3.3612178527926799</v>
      </c>
      <c r="AA1028" s="3">
        <v>0</v>
      </c>
      <c r="AB1028" s="3">
        <v>0</v>
      </c>
      <c r="AC1028" s="3">
        <v>26.4840344888765</v>
      </c>
      <c r="AD1028" s="3">
        <v>0</v>
      </c>
      <c r="AE1028" s="3">
        <v>0</v>
      </c>
      <c r="AF1028" s="3">
        <v>0</v>
      </c>
      <c r="AG1028" s="3">
        <v>0</v>
      </c>
      <c r="AH1028" s="2">
        <v>400000</v>
      </c>
      <c r="AI1028" s="3">
        <v>0</v>
      </c>
      <c r="AJ1028" s="3">
        <v>0</v>
      </c>
      <c r="AL1028">
        <f t="shared" ref="AL1028:AL1091" si="16">IF(L1028&gt;0,1,0)</f>
        <v>1</v>
      </c>
    </row>
    <row r="1029" spans="1:38" ht="14.45" customHeight="1" x14ac:dyDescent="0.25">
      <c r="A1029">
        <v>66357</v>
      </c>
      <c r="B1029" s="1">
        <v>45838</v>
      </c>
      <c r="C1029">
        <v>2</v>
      </c>
      <c r="D1029" s="16" t="s">
        <v>1065</v>
      </c>
      <c r="E1029" t="s">
        <v>50</v>
      </c>
      <c r="F1029" s="6">
        <v>519925</v>
      </c>
      <c r="G1029" s="6">
        <v>1349</v>
      </c>
      <c r="H1029" s="6">
        <v>16</v>
      </c>
      <c r="I1029" s="2">
        <v>5903050727</v>
      </c>
      <c r="J1029" s="2">
        <v>880792460</v>
      </c>
      <c r="K1029" s="2">
        <v>8835276412</v>
      </c>
      <c r="L1029" s="2">
        <v>39090368</v>
      </c>
      <c r="M1029" s="2">
        <v>7836585337</v>
      </c>
      <c r="N1029" s="2">
        <v>7327163847</v>
      </c>
      <c r="O1029" s="2">
        <v>509421490</v>
      </c>
      <c r="P1029" s="2">
        <v>1066523245</v>
      </c>
      <c r="Q1029" s="5">
        <v>0.1207</v>
      </c>
      <c r="R1029" t="s">
        <v>42</v>
      </c>
      <c r="S1029" s="3">
        <v>0.88487028989625705</v>
      </c>
      <c r="T1029" s="3">
        <v>3.0546963039372099</v>
      </c>
      <c r="U1029" s="3">
        <v>0.76210184422281402</v>
      </c>
      <c r="V1029" s="3">
        <v>0.53694747793753805</v>
      </c>
      <c r="W1029" s="3">
        <v>0.222456245207869</v>
      </c>
      <c r="X1029" s="3">
        <v>0.86083635987700702</v>
      </c>
      <c r="Y1029" s="3">
        <v>2.9719260361737398</v>
      </c>
      <c r="Z1029" s="3">
        <v>1.0822493606316099</v>
      </c>
      <c r="AA1029" s="3">
        <v>82.1737292748833</v>
      </c>
      <c r="AB1029" s="3">
        <v>82.585397376875704</v>
      </c>
      <c r="AC1029" s="3">
        <v>9.2482279206365607</v>
      </c>
      <c r="AD1029" s="3">
        <v>-17.301534107679</v>
      </c>
      <c r="AE1029" s="3">
        <v>5.7657674332419102</v>
      </c>
      <c r="AF1029" s="3">
        <v>0</v>
      </c>
      <c r="AG1029" s="3">
        <v>0</v>
      </c>
      <c r="AH1029" s="2">
        <v>1880410171</v>
      </c>
      <c r="AI1029" s="3">
        <v>0.159396900908615</v>
      </c>
      <c r="AJ1029" s="3">
        <v>3.5965182362246599</v>
      </c>
      <c r="AL1029">
        <f t="shared" si="16"/>
        <v>1</v>
      </c>
    </row>
    <row r="1030" spans="1:38" ht="14.45" hidden="1" customHeight="1" x14ac:dyDescent="0.25">
      <c r="A1030">
        <v>24381</v>
      </c>
      <c r="B1030" s="1">
        <v>45838</v>
      </c>
      <c r="C1030">
        <v>1</v>
      </c>
      <c r="D1030" s="16" t="s">
        <v>1066</v>
      </c>
      <c r="E1030" t="s">
        <v>182</v>
      </c>
      <c r="F1030" s="6">
        <v>4369</v>
      </c>
      <c r="G1030" s="6">
        <v>13</v>
      </c>
      <c r="H1030" s="6">
        <v>2</v>
      </c>
      <c r="I1030" s="2">
        <v>22742656</v>
      </c>
      <c r="J1030" s="2">
        <v>108574</v>
      </c>
      <c r="K1030" s="2">
        <v>74112384</v>
      </c>
      <c r="L1030" s="2">
        <v>316172</v>
      </c>
      <c r="M1030" s="2">
        <v>67244640</v>
      </c>
      <c r="N1030" s="2">
        <v>65172486</v>
      </c>
      <c r="O1030" s="2">
        <v>2072154</v>
      </c>
      <c r="P1030" s="2">
        <v>6754731</v>
      </c>
      <c r="Q1030" s="5">
        <v>9.11E-2</v>
      </c>
      <c r="R1030" t="s">
        <v>42</v>
      </c>
      <c r="S1030" s="3">
        <v>0.85322312665046596</v>
      </c>
      <c r="T1030" s="3">
        <v>2.12655418020287</v>
      </c>
      <c r="U1030" s="3">
        <v>0.72622506085147898</v>
      </c>
      <c r="V1030" s="3">
        <v>1.5275040874733401</v>
      </c>
      <c r="W1030" s="3">
        <v>1.3432555986424799</v>
      </c>
      <c r="X1030" s="3">
        <v>0.28162497819076199</v>
      </c>
      <c r="Y1030" s="3">
        <v>5.1429879294971199</v>
      </c>
      <c r="Z1030" s="3">
        <v>0.21790653099287</v>
      </c>
      <c r="AA1030" s="3">
        <v>0</v>
      </c>
      <c r="AB1030" s="3">
        <v>1.6073771109463899</v>
      </c>
      <c r="AC1030" s="3">
        <v>25.6490359290021</v>
      </c>
      <c r="AD1030" s="3">
        <v>0</v>
      </c>
      <c r="AE1030" s="3">
        <v>2.7959618732545399</v>
      </c>
      <c r="AF1030" s="3">
        <v>0</v>
      </c>
      <c r="AG1030" s="3">
        <v>-4.9926784649159197</v>
      </c>
      <c r="AH1030" s="2">
        <v>10883500</v>
      </c>
      <c r="AI1030" s="3">
        <v>0</v>
      </c>
      <c r="AJ1030" s="3">
        <v>0</v>
      </c>
      <c r="AL1030">
        <f t="shared" si="16"/>
        <v>1</v>
      </c>
    </row>
    <row r="1031" spans="1:38" ht="14.45" hidden="1" customHeight="1" x14ac:dyDescent="0.25">
      <c r="A1031">
        <v>9310</v>
      </c>
      <c r="B1031" s="1">
        <v>45838</v>
      </c>
      <c r="C1031">
        <v>1</v>
      </c>
      <c r="D1031" s="16" t="s">
        <v>1067</v>
      </c>
      <c r="E1031" t="s">
        <v>106</v>
      </c>
      <c r="F1031" s="6">
        <v>271</v>
      </c>
      <c r="G1031" s="6">
        <v>0</v>
      </c>
      <c r="H1031" s="6">
        <v>4</v>
      </c>
      <c r="I1031" s="2">
        <v>1384464</v>
      </c>
      <c r="J1031" s="2">
        <v>0</v>
      </c>
      <c r="K1031" s="2">
        <v>4689021</v>
      </c>
      <c r="L1031" s="2">
        <v>5833</v>
      </c>
      <c r="M1031" s="2">
        <v>3659587</v>
      </c>
      <c r="N1031" s="2">
        <v>3659587</v>
      </c>
      <c r="O1031" s="2">
        <v>0</v>
      </c>
      <c r="P1031" s="2">
        <v>1015650</v>
      </c>
      <c r="Q1031" s="5">
        <v>0.21659999999999999</v>
      </c>
      <c r="R1031" t="s">
        <v>42</v>
      </c>
      <c r="S1031" s="3">
        <v>0.24879393800966099</v>
      </c>
      <c r="T1031" s="3">
        <v>3.1067892423599699</v>
      </c>
      <c r="U1031" s="3">
        <v>0.851240893604988</v>
      </c>
      <c r="V1031" s="3">
        <v>1.8495966670133701</v>
      </c>
      <c r="W1031" s="3">
        <v>1.29356920801119</v>
      </c>
      <c r="X1031" s="3">
        <v>1.43557362271608</v>
      </c>
      <c r="Y1031" s="3">
        <v>2.5212425540294401</v>
      </c>
      <c r="Z1031" s="3">
        <v>1.2269974892925699</v>
      </c>
      <c r="AA1031" s="3">
        <v>0</v>
      </c>
      <c r="AB1031" s="3">
        <v>0</v>
      </c>
      <c r="AC1031" s="3">
        <v>31.963900353613301</v>
      </c>
      <c r="AD1031" s="3">
        <v>0</v>
      </c>
      <c r="AE1031" s="3">
        <v>0</v>
      </c>
      <c r="AF1031" s="3">
        <v>0</v>
      </c>
      <c r="AG1031" s="3">
        <v>0</v>
      </c>
      <c r="AH1031" s="2">
        <v>225000</v>
      </c>
      <c r="AI1031" s="3">
        <v>0</v>
      </c>
      <c r="AJ1031" s="3">
        <v>0</v>
      </c>
      <c r="AL1031">
        <f t="shared" si="16"/>
        <v>1</v>
      </c>
    </row>
    <row r="1032" spans="1:38" ht="14.45" hidden="1" customHeight="1" x14ac:dyDescent="0.25">
      <c r="A1032">
        <v>24492</v>
      </c>
      <c r="B1032" s="1">
        <v>45838</v>
      </c>
      <c r="C1032">
        <v>1</v>
      </c>
      <c r="D1032" s="16" t="s">
        <v>1068</v>
      </c>
      <c r="E1032" t="s">
        <v>71</v>
      </c>
      <c r="F1032" s="6">
        <v>3002</v>
      </c>
      <c r="G1032" s="6">
        <v>10</v>
      </c>
      <c r="H1032" s="6">
        <v>0</v>
      </c>
      <c r="I1032" s="2">
        <v>29565130</v>
      </c>
      <c r="J1032" s="2">
        <v>373605</v>
      </c>
      <c r="K1032" s="2">
        <v>61802015</v>
      </c>
      <c r="L1032" s="2">
        <v>526130</v>
      </c>
      <c r="M1032" s="2">
        <v>55300435</v>
      </c>
      <c r="N1032" s="2">
        <v>55300435</v>
      </c>
      <c r="O1032" s="2">
        <v>0</v>
      </c>
      <c r="P1032" s="2">
        <v>6385146</v>
      </c>
      <c r="Q1032" s="5">
        <v>0.1033</v>
      </c>
      <c r="R1032" t="s">
        <v>42</v>
      </c>
      <c r="S1032" s="3">
        <v>1.70263056956962</v>
      </c>
      <c r="T1032" s="3">
        <v>3.9340561954169302</v>
      </c>
      <c r="U1032" s="3">
        <v>0.63804472657182598</v>
      </c>
      <c r="V1032" s="3">
        <v>0.160526945086999</v>
      </c>
      <c r="W1032" s="3">
        <v>6.7369905019866297E-2</v>
      </c>
      <c r="X1032" s="3">
        <v>0.65159192602907501</v>
      </c>
      <c r="Y1032" s="3">
        <v>0.74328762412010596</v>
      </c>
      <c r="Z1032" s="3">
        <v>0.83853994881244698</v>
      </c>
      <c r="AA1032" s="3">
        <v>5.8511582977115904</v>
      </c>
      <c r="AB1032" s="3">
        <v>5.8511582977115904</v>
      </c>
      <c r="AC1032" s="3">
        <v>13.5933140691287</v>
      </c>
      <c r="AD1032" s="3">
        <v>0</v>
      </c>
      <c r="AE1032" s="3">
        <v>0</v>
      </c>
      <c r="AF1032" s="3">
        <v>0</v>
      </c>
      <c r="AG1032" s="3">
        <v>0</v>
      </c>
      <c r="AH1032" s="2">
        <v>3400000</v>
      </c>
      <c r="AI1032" s="3">
        <v>5.1682451740336104</v>
      </c>
      <c r="AJ1032" s="3">
        <v>5.6029572385658799</v>
      </c>
      <c r="AL1032">
        <f t="shared" si="16"/>
        <v>1</v>
      </c>
    </row>
    <row r="1033" spans="1:38" ht="14.45" customHeight="1" x14ac:dyDescent="0.25">
      <c r="A1033">
        <v>61559</v>
      </c>
      <c r="B1033" s="1">
        <v>45838</v>
      </c>
      <c r="C1033">
        <v>2</v>
      </c>
      <c r="D1033" s="16" t="s">
        <v>1069</v>
      </c>
      <c r="E1033" t="s">
        <v>353</v>
      </c>
      <c r="F1033" s="6">
        <v>853</v>
      </c>
      <c r="G1033" s="6">
        <v>2</v>
      </c>
      <c r="H1033" s="6">
        <v>0</v>
      </c>
      <c r="I1033" s="2">
        <v>2221490</v>
      </c>
      <c r="J1033" s="2">
        <v>0</v>
      </c>
      <c r="K1033" s="2">
        <v>5587219</v>
      </c>
      <c r="L1033" s="2">
        <v>24528</v>
      </c>
      <c r="M1033" s="2">
        <v>4287593</v>
      </c>
      <c r="N1033" s="2">
        <v>4287593</v>
      </c>
      <c r="O1033" s="2">
        <v>0</v>
      </c>
      <c r="P1033" s="2">
        <v>1293057</v>
      </c>
      <c r="Q1033" s="5">
        <v>0.23139999999999999</v>
      </c>
      <c r="R1033" t="s">
        <v>42</v>
      </c>
      <c r="S1033" s="3">
        <v>0.87800388708586496</v>
      </c>
      <c r="T1033" s="3">
        <v>4.8900177351201002</v>
      </c>
      <c r="U1033" s="3">
        <v>0.710822219458487</v>
      </c>
      <c r="V1033" s="3">
        <v>1.52730824806774</v>
      </c>
      <c r="W1033" s="3">
        <v>2.3812846332866702E-2</v>
      </c>
      <c r="X1033" s="3">
        <v>2.0298088220068502</v>
      </c>
      <c r="Y1033" s="3">
        <v>2.6239369184807799</v>
      </c>
      <c r="Z1033" s="3">
        <v>1.0576486574064401</v>
      </c>
      <c r="AA1033" s="3">
        <v>0</v>
      </c>
      <c r="AB1033" s="3">
        <v>0</v>
      </c>
      <c r="AC1033" s="3">
        <v>48.397530148719802</v>
      </c>
      <c r="AD1033" s="3">
        <v>0</v>
      </c>
      <c r="AE1033" s="3">
        <v>0</v>
      </c>
      <c r="AF1033" s="3">
        <v>0</v>
      </c>
      <c r="AG1033" s="3">
        <v>0</v>
      </c>
      <c r="AH1033" s="2">
        <v>200000</v>
      </c>
      <c r="AI1033" s="3">
        <v>0</v>
      </c>
      <c r="AJ1033" s="3">
        <v>0</v>
      </c>
      <c r="AL1033">
        <f t="shared" si="16"/>
        <v>1</v>
      </c>
    </row>
    <row r="1034" spans="1:38" ht="14.45" hidden="1" customHeight="1" x14ac:dyDescent="0.25">
      <c r="A1034">
        <v>1407</v>
      </c>
      <c r="B1034" s="1">
        <v>45838</v>
      </c>
      <c r="C1034">
        <v>1</v>
      </c>
      <c r="D1034" s="16" t="s">
        <v>1070</v>
      </c>
      <c r="E1034" t="s">
        <v>47</v>
      </c>
      <c r="F1034" s="6">
        <v>13889</v>
      </c>
      <c r="G1034" s="6">
        <v>36</v>
      </c>
      <c r="H1034" s="6">
        <v>2</v>
      </c>
      <c r="I1034" s="2">
        <v>132529654</v>
      </c>
      <c r="J1034" s="2">
        <v>14361714</v>
      </c>
      <c r="K1034" s="2">
        <v>180764352</v>
      </c>
      <c r="L1034" s="2">
        <v>53693</v>
      </c>
      <c r="M1034" s="2">
        <v>160911480</v>
      </c>
      <c r="N1034" s="2">
        <v>125331802</v>
      </c>
      <c r="O1034" s="2">
        <v>35579678</v>
      </c>
      <c r="P1034" s="2">
        <v>14063811</v>
      </c>
      <c r="Q1034" s="5">
        <v>7.7700000000000005E-2</v>
      </c>
      <c r="R1034" t="s">
        <v>42</v>
      </c>
      <c r="S1034" s="3">
        <v>5.9406624598195103E-2</v>
      </c>
      <c r="T1034" s="3">
        <v>3.5928776487965899</v>
      </c>
      <c r="U1034" s="3">
        <v>0.80550712635662303</v>
      </c>
      <c r="V1034" s="3">
        <v>1.95426904230807</v>
      </c>
      <c r="W1034" s="3">
        <v>1.0173232626111</v>
      </c>
      <c r="X1034" s="3">
        <v>1.46612395139883</v>
      </c>
      <c r="Y1034" s="3">
        <v>18.415961363530801</v>
      </c>
      <c r="Z1034" s="3">
        <v>9.2874114989173293</v>
      </c>
      <c r="AA1034" s="3">
        <v>102.118223858384</v>
      </c>
      <c r="AB1034" s="3">
        <v>102.118223858384</v>
      </c>
      <c r="AC1034" s="3">
        <v>17.4437501925158</v>
      </c>
      <c r="AD1034" s="3">
        <v>-3.5237461595580299</v>
      </c>
      <c r="AE1034" s="3">
        <v>19.6829062845311</v>
      </c>
      <c r="AF1034" s="3">
        <v>1.6596192594433701</v>
      </c>
      <c r="AG1034" s="3">
        <v>0</v>
      </c>
      <c r="AH1034" s="2">
        <v>12410452</v>
      </c>
      <c r="AI1034" s="3">
        <v>3.13073035466702</v>
      </c>
      <c r="AJ1034" s="3">
        <v>5.5153969290400697</v>
      </c>
      <c r="AL1034">
        <f t="shared" si="16"/>
        <v>1</v>
      </c>
    </row>
    <row r="1035" spans="1:38" ht="14.45" hidden="1" customHeight="1" x14ac:dyDescent="0.25">
      <c r="A1035">
        <v>17311</v>
      </c>
      <c r="B1035" s="1">
        <v>45838</v>
      </c>
      <c r="C1035">
        <v>1</v>
      </c>
      <c r="D1035" s="16" t="s">
        <v>1071</v>
      </c>
      <c r="E1035" t="s">
        <v>142</v>
      </c>
      <c r="F1035" s="6">
        <v>712</v>
      </c>
      <c r="G1035" s="6">
        <v>1</v>
      </c>
      <c r="H1035" s="6">
        <v>0</v>
      </c>
      <c r="I1035" s="2">
        <v>1301045</v>
      </c>
      <c r="J1035" s="2">
        <v>0</v>
      </c>
      <c r="K1035" s="2">
        <v>3144136</v>
      </c>
      <c r="L1035" s="2">
        <v>116865</v>
      </c>
      <c r="M1035" s="2">
        <v>1377521</v>
      </c>
      <c r="N1035" s="2">
        <v>1377521</v>
      </c>
      <c r="O1035" s="2">
        <v>0</v>
      </c>
      <c r="P1035" s="2">
        <v>995004</v>
      </c>
      <c r="Q1035" s="5">
        <v>0.3165</v>
      </c>
      <c r="R1035" t="s">
        <v>42</v>
      </c>
      <c r="S1035" s="3">
        <v>7.43383873980006</v>
      </c>
      <c r="T1035" s="3">
        <v>5.1042321324522897</v>
      </c>
      <c r="U1035" s="3">
        <v>0.96470383426905204</v>
      </c>
      <c r="V1035" s="3">
        <v>0.85439012486116905</v>
      </c>
      <c r="W1035" s="3">
        <v>0.21736373453646901</v>
      </c>
      <c r="X1035" s="3">
        <v>0.47669373465176101</v>
      </c>
      <c r="Y1035" s="3">
        <v>1.1171814384665799</v>
      </c>
      <c r="Z1035" s="3">
        <v>0.27447125840700098</v>
      </c>
      <c r="AA1035" s="3">
        <v>0</v>
      </c>
      <c r="AB1035" s="3">
        <v>0</v>
      </c>
      <c r="AC1035" s="3">
        <v>52.587260856400597</v>
      </c>
      <c r="AD1035" s="3">
        <v>0</v>
      </c>
      <c r="AE1035" s="3">
        <v>0</v>
      </c>
      <c r="AF1035" s="3">
        <v>0</v>
      </c>
      <c r="AG1035" s="3">
        <v>0</v>
      </c>
      <c r="AH1035" s="2">
        <v>90000</v>
      </c>
      <c r="AI1035" s="3">
        <v>0</v>
      </c>
      <c r="AJ1035" s="3">
        <v>0</v>
      </c>
      <c r="AL1035">
        <f t="shared" si="16"/>
        <v>1</v>
      </c>
    </row>
    <row r="1036" spans="1:38" ht="14.45" hidden="1" customHeight="1" x14ac:dyDescent="0.25">
      <c r="A1036">
        <v>12028</v>
      </c>
      <c r="B1036" s="1">
        <v>45838</v>
      </c>
      <c r="C1036">
        <v>1</v>
      </c>
      <c r="D1036" s="16" t="s">
        <v>1072</v>
      </c>
      <c r="E1036" t="s">
        <v>71</v>
      </c>
      <c r="F1036" s="6">
        <v>731</v>
      </c>
      <c r="G1036" s="6">
        <v>1</v>
      </c>
      <c r="H1036" s="6">
        <v>1</v>
      </c>
      <c r="I1036" s="2">
        <v>3530067</v>
      </c>
      <c r="J1036" s="2">
        <v>0</v>
      </c>
      <c r="K1036" s="2">
        <v>6559238</v>
      </c>
      <c r="L1036" s="2">
        <v>30118</v>
      </c>
      <c r="M1036" s="2">
        <v>5613365</v>
      </c>
      <c r="N1036" s="2">
        <v>5613365</v>
      </c>
      <c r="O1036" s="2">
        <v>0</v>
      </c>
      <c r="P1036" s="2">
        <v>924121</v>
      </c>
      <c r="Q1036" s="5">
        <v>0.1409</v>
      </c>
      <c r="R1036" t="s">
        <v>42</v>
      </c>
      <c r="S1036" s="3">
        <v>0.91833838015940294</v>
      </c>
      <c r="T1036" s="3">
        <v>3.33230780770571</v>
      </c>
      <c r="U1036" s="3">
        <v>0.68086150490730601</v>
      </c>
      <c r="V1036" s="3">
        <v>0.66774936566359799</v>
      </c>
      <c r="W1036" s="3">
        <v>0.66774936566359799</v>
      </c>
      <c r="X1036" s="3">
        <v>1.3893220723572699</v>
      </c>
      <c r="Y1036" s="3">
        <v>2.5507482245290398</v>
      </c>
      <c r="Z1036" s="3">
        <v>0.67069139214453499</v>
      </c>
      <c r="AA1036" s="3">
        <v>0</v>
      </c>
      <c r="AB1036" s="3">
        <v>0</v>
      </c>
      <c r="AC1036" s="3">
        <v>40.534616978374601</v>
      </c>
      <c r="AD1036" s="3">
        <v>0</v>
      </c>
      <c r="AE1036" s="3">
        <v>0</v>
      </c>
      <c r="AF1036" s="3">
        <v>0</v>
      </c>
      <c r="AG1036" s="3">
        <v>0</v>
      </c>
      <c r="AH1036" s="2">
        <v>0</v>
      </c>
      <c r="AI1036" s="3">
        <v>0</v>
      </c>
      <c r="AJ1036" s="3">
        <v>0</v>
      </c>
      <c r="AL1036">
        <f t="shared" si="16"/>
        <v>1</v>
      </c>
    </row>
    <row r="1037" spans="1:38" ht="14.45" customHeight="1" x14ac:dyDescent="0.25">
      <c r="A1037">
        <v>68616</v>
      </c>
      <c r="B1037" s="1">
        <v>45838</v>
      </c>
      <c r="C1037">
        <v>2</v>
      </c>
      <c r="D1037" s="16" t="s">
        <v>1073</v>
      </c>
      <c r="E1037" t="s">
        <v>182</v>
      </c>
      <c r="F1037" s="6">
        <v>31030</v>
      </c>
      <c r="G1037" s="6">
        <v>97</v>
      </c>
      <c r="H1037" s="6">
        <v>0</v>
      </c>
      <c r="I1037" s="2">
        <v>276078092</v>
      </c>
      <c r="J1037" s="2">
        <v>8566633</v>
      </c>
      <c r="K1037" s="2">
        <v>409170223</v>
      </c>
      <c r="L1037" s="2">
        <v>301032</v>
      </c>
      <c r="M1037" s="2">
        <v>350609990</v>
      </c>
      <c r="N1037" s="2">
        <v>332893458</v>
      </c>
      <c r="O1037" s="2">
        <v>17716532</v>
      </c>
      <c r="P1037" s="2">
        <v>53079853</v>
      </c>
      <c r="Q1037" s="5">
        <v>0.12959999999999999</v>
      </c>
      <c r="R1037" t="s">
        <v>42</v>
      </c>
      <c r="S1037" s="3">
        <v>0.14714267220760099</v>
      </c>
      <c r="T1037" s="3">
        <v>3.36854229003854</v>
      </c>
      <c r="U1037" s="3">
        <v>0.87731877813987302</v>
      </c>
      <c r="V1037" s="3">
        <v>1.90692421910827</v>
      </c>
      <c r="W1037" s="3">
        <v>0.48639969592371701</v>
      </c>
      <c r="X1037" s="3">
        <v>1.0534852580769101</v>
      </c>
      <c r="Y1037" s="3">
        <v>9.9182640916507392</v>
      </c>
      <c r="Z1037" s="3">
        <v>1.05290984886488</v>
      </c>
      <c r="AA1037" s="3">
        <v>15.8147988842396</v>
      </c>
      <c r="AB1037" s="3">
        <v>16.139142284361601</v>
      </c>
      <c r="AC1037" s="3">
        <v>19.1508180691829</v>
      </c>
      <c r="AD1037" s="3">
        <v>-3.5943223128368502</v>
      </c>
      <c r="AE1037" s="3">
        <v>4.3298683540810803</v>
      </c>
      <c r="AF1037" s="3">
        <v>0</v>
      </c>
      <c r="AG1037" s="3">
        <v>0</v>
      </c>
      <c r="AH1037" s="2">
        <v>72259187</v>
      </c>
      <c r="AI1037" s="3">
        <v>1.4042050945393501</v>
      </c>
      <c r="AJ1037" s="3">
        <v>2.7251827543682201</v>
      </c>
      <c r="AL1037">
        <f t="shared" si="16"/>
        <v>1</v>
      </c>
    </row>
    <row r="1038" spans="1:38" ht="14.45" hidden="1" customHeight="1" x14ac:dyDescent="0.25">
      <c r="A1038">
        <v>2881</v>
      </c>
      <c r="B1038" s="1">
        <v>45838</v>
      </c>
      <c r="C1038">
        <v>1</v>
      </c>
      <c r="D1038" s="16" t="s">
        <v>1074</v>
      </c>
      <c r="E1038" t="s">
        <v>182</v>
      </c>
      <c r="F1038" s="6">
        <v>6219</v>
      </c>
      <c r="G1038" s="6">
        <v>16</v>
      </c>
      <c r="H1038" s="6">
        <v>0</v>
      </c>
      <c r="I1038" s="2">
        <v>100241422</v>
      </c>
      <c r="J1038" s="2">
        <v>14853708</v>
      </c>
      <c r="K1038" s="2">
        <v>210459844</v>
      </c>
      <c r="L1038" s="2">
        <v>799282</v>
      </c>
      <c r="M1038" s="2">
        <v>181252655</v>
      </c>
      <c r="N1038" s="2">
        <v>153217801</v>
      </c>
      <c r="O1038" s="2">
        <v>28034854</v>
      </c>
      <c r="P1038" s="2">
        <v>28142741</v>
      </c>
      <c r="Q1038" s="5">
        <v>0.13370000000000001</v>
      </c>
      <c r="R1038" t="s">
        <v>42</v>
      </c>
      <c r="S1038" s="3">
        <v>0.75955772351518003</v>
      </c>
      <c r="T1038" s="3">
        <v>2.6420574558631702</v>
      </c>
      <c r="U1038" s="3">
        <v>0.76226464764498503</v>
      </c>
      <c r="V1038" s="3">
        <v>0.10101013930149599</v>
      </c>
      <c r="W1038" s="3">
        <v>5.9687900277392299E-2</v>
      </c>
      <c r="X1038" s="3">
        <v>0.47635597188555401</v>
      </c>
      <c r="Y1038" s="3">
        <v>0.35978727160939999</v>
      </c>
      <c r="Z1038" s="3">
        <v>4.2643323193003797E-2</v>
      </c>
      <c r="AA1038" s="3">
        <v>52.779890913966099</v>
      </c>
      <c r="AB1038" s="3">
        <v>52.779890913966099</v>
      </c>
      <c r="AC1038" s="3">
        <v>17.514349198130201</v>
      </c>
      <c r="AD1038" s="3">
        <v>-11.7948354781789</v>
      </c>
      <c r="AE1038" s="3">
        <v>13.3207615605759</v>
      </c>
      <c r="AF1038" s="3">
        <v>1.4254500730315101</v>
      </c>
      <c r="AG1038" s="3">
        <v>0</v>
      </c>
      <c r="AH1038" s="2">
        <v>61552845</v>
      </c>
      <c r="AI1038" s="3">
        <v>4.2254022094010004</v>
      </c>
      <c r="AJ1038" s="3">
        <v>6.8451896707573701</v>
      </c>
      <c r="AL1038">
        <f t="shared" si="16"/>
        <v>1</v>
      </c>
    </row>
    <row r="1039" spans="1:38" ht="14.45" hidden="1" customHeight="1" x14ac:dyDescent="0.25">
      <c r="A1039">
        <v>16410</v>
      </c>
      <c r="B1039" s="1">
        <v>45838</v>
      </c>
      <c r="C1039">
        <v>1</v>
      </c>
      <c r="D1039" s="16" t="s">
        <v>1075</v>
      </c>
      <c r="E1039" t="s">
        <v>155</v>
      </c>
      <c r="F1039" s="6">
        <v>29429</v>
      </c>
      <c r="G1039" s="6">
        <v>80</v>
      </c>
      <c r="H1039" s="6">
        <v>0</v>
      </c>
      <c r="I1039" s="2">
        <v>683491805</v>
      </c>
      <c r="J1039" s="2">
        <v>0</v>
      </c>
      <c r="K1039" s="2">
        <v>806932615</v>
      </c>
      <c r="L1039" s="2">
        <v>-1033545</v>
      </c>
      <c r="M1039" s="2">
        <v>728831687</v>
      </c>
      <c r="N1039" s="2">
        <v>650283620</v>
      </c>
      <c r="O1039" s="2">
        <v>78548067</v>
      </c>
      <c r="P1039" s="2">
        <v>53393388</v>
      </c>
      <c r="Q1039" s="5">
        <v>6.5299999999999997E-2</v>
      </c>
      <c r="R1039" t="s">
        <v>123</v>
      </c>
      <c r="S1039" s="3">
        <v>-0.25616637146337201</v>
      </c>
      <c r="T1039" s="3">
        <v>2.6543594349572799</v>
      </c>
      <c r="U1039" s="3">
        <v>0.77434778384589298</v>
      </c>
      <c r="V1039" s="3">
        <v>2.1991226361521599</v>
      </c>
      <c r="W1039" s="3">
        <v>1.47940691110408</v>
      </c>
      <c r="X1039" s="3">
        <v>2.7368281321236898</v>
      </c>
      <c r="Y1039" s="3">
        <v>28.151094289053201</v>
      </c>
      <c r="Z1039" s="3">
        <v>11.837441370081301</v>
      </c>
      <c r="AA1039" s="3">
        <v>0</v>
      </c>
      <c r="AB1039" s="3">
        <v>0</v>
      </c>
      <c r="AC1039" s="3">
        <v>8.3672201054855098</v>
      </c>
      <c r="AD1039" s="3">
        <v>-6.9959954592130398</v>
      </c>
      <c r="AE1039" s="3">
        <v>9.7341544436148499</v>
      </c>
      <c r="AF1039" s="3">
        <v>3.7822241204118399</v>
      </c>
      <c r="AG1039" s="3">
        <v>0</v>
      </c>
      <c r="AH1039" s="2">
        <v>242256189</v>
      </c>
      <c r="AI1039" s="3">
        <v>0.46822276945602298</v>
      </c>
      <c r="AJ1039" s="3">
        <v>0.85779722388097901</v>
      </c>
      <c r="AL1039">
        <f t="shared" si="16"/>
        <v>0</v>
      </c>
    </row>
    <row r="1040" spans="1:38" ht="14.45" customHeight="1" x14ac:dyDescent="0.25">
      <c r="A1040">
        <v>62808</v>
      </c>
      <c r="B1040" s="1">
        <v>45838</v>
      </c>
      <c r="C1040">
        <v>2</v>
      </c>
      <c r="D1040" s="16" t="s">
        <v>1076</v>
      </c>
      <c r="E1040" t="s">
        <v>80</v>
      </c>
      <c r="F1040" s="6">
        <v>14297</v>
      </c>
      <c r="G1040" s="6">
        <v>43</v>
      </c>
      <c r="H1040" s="6">
        <v>2</v>
      </c>
      <c r="I1040" s="2">
        <v>70401974</v>
      </c>
      <c r="J1040" s="2">
        <v>0</v>
      </c>
      <c r="K1040" s="2">
        <v>120684319</v>
      </c>
      <c r="L1040" s="2">
        <v>1103190</v>
      </c>
      <c r="M1040" s="2">
        <v>92531577</v>
      </c>
      <c r="N1040" s="2">
        <v>91032558</v>
      </c>
      <c r="O1040" s="2">
        <v>1499019</v>
      </c>
      <c r="P1040" s="2">
        <v>27396828</v>
      </c>
      <c r="Q1040" s="5">
        <v>0.22700000000000001</v>
      </c>
      <c r="R1040" t="s">
        <v>42</v>
      </c>
      <c r="S1040" s="3">
        <v>1.8282242616789299</v>
      </c>
      <c r="T1040" s="3">
        <v>5.21387041178067</v>
      </c>
      <c r="U1040" s="3">
        <v>0.74234260597647805</v>
      </c>
      <c r="V1040" s="3">
        <v>0.89366812356710301</v>
      </c>
      <c r="W1040" s="3">
        <v>0.34617069117976701</v>
      </c>
      <c r="X1040" s="3">
        <v>1.1247923247152101</v>
      </c>
      <c r="Y1040" s="3">
        <v>2.2964702337073502</v>
      </c>
      <c r="Z1040" s="3">
        <v>0.34303971248058401</v>
      </c>
      <c r="AA1040" s="3">
        <v>0</v>
      </c>
      <c r="AB1040" s="3">
        <v>0</v>
      </c>
      <c r="AC1040" s="3">
        <v>34.762300808939401</v>
      </c>
      <c r="AD1040" s="3">
        <v>0</v>
      </c>
      <c r="AE1040" s="3">
        <v>1.2420992324611799</v>
      </c>
      <c r="AF1040" s="3">
        <v>0</v>
      </c>
      <c r="AG1040" s="3">
        <v>2.0396521816321199E-2</v>
      </c>
      <c r="AH1040" s="2">
        <v>0</v>
      </c>
      <c r="AI1040" s="3">
        <v>0</v>
      </c>
      <c r="AJ1040" s="3">
        <v>0</v>
      </c>
      <c r="AL1040">
        <f t="shared" si="16"/>
        <v>1</v>
      </c>
    </row>
    <row r="1041" spans="1:38" ht="14.45" hidden="1" customHeight="1" x14ac:dyDescent="0.25">
      <c r="A1041">
        <v>8890</v>
      </c>
      <c r="B1041" s="1">
        <v>45838</v>
      </c>
      <c r="C1041">
        <v>1</v>
      </c>
      <c r="D1041" s="16" t="s">
        <v>1077</v>
      </c>
      <c r="E1041" t="s">
        <v>228</v>
      </c>
      <c r="F1041" s="6">
        <v>2383</v>
      </c>
      <c r="G1041" s="6">
        <v>7</v>
      </c>
      <c r="H1041" s="6">
        <v>0</v>
      </c>
      <c r="I1041" s="2">
        <v>12886233</v>
      </c>
      <c r="J1041" s="2">
        <v>0</v>
      </c>
      <c r="K1041" s="2">
        <v>27404166</v>
      </c>
      <c r="L1041" s="2">
        <v>48819</v>
      </c>
      <c r="M1041" s="2">
        <v>23338161</v>
      </c>
      <c r="N1041" s="2">
        <v>22327982</v>
      </c>
      <c r="O1041" s="2">
        <v>1010179</v>
      </c>
      <c r="P1041" s="2">
        <v>4365493</v>
      </c>
      <c r="Q1041" s="5">
        <v>0.1593</v>
      </c>
      <c r="R1041" t="s">
        <v>42</v>
      </c>
      <c r="S1041" s="3">
        <v>0.356288894177622</v>
      </c>
      <c r="T1041" s="3">
        <v>3.5153049357531998</v>
      </c>
      <c r="U1041" s="3">
        <v>0.85924726889731595</v>
      </c>
      <c r="V1041" s="3">
        <v>0.29425201298160603</v>
      </c>
      <c r="W1041" s="3">
        <v>0.22649753422897101</v>
      </c>
      <c r="X1041" s="3">
        <v>0.44802076758972098</v>
      </c>
      <c r="Y1041" s="3">
        <v>0.86858460201402199</v>
      </c>
      <c r="Z1041" s="3">
        <v>8.0746893878881495E-2</v>
      </c>
      <c r="AA1041" s="3">
        <v>0</v>
      </c>
      <c r="AB1041" s="3">
        <v>0</v>
      </c>
      <c r="AC1041" s="3">
        <v>20.129527021548501</v>
      </c>
      <c r="AD1041" s="3">
        <v>-10.363365603839</v>
      </c>
      <c r="AE1041" s="3">
        <v>3.6862242040133602</v>
      </c>
      <c r="AF1041" s="3">
        <v>0</v>
      </c>
      <c r="AG1041" s="3">
        <v>0</v>
      </c>
      <c r="AH1041" s="2">
        <v>0</v>
      </c>
      <c r="AI1041" s="3">
        <v>0</v>
      </c>
      <c r="AJ1041" s="3">
        <v>0</v>
      </c>
      <c r="AL1041">
        <f t="shared" si="16"/>
        <v>1</v>
      </c>
    </row>
    <row r="1042" spans="1:38" ht="14.45" hidden="1" customHeight="1" x14ac:dyDescent="0.25">
      <c r="A1042">
        <v>319</v>
      </c>
      <c r="B1042" s="1">
        <v>45838</v>
      </c>
      <c r="C1042">
        <v>1</v>
      </c>
      <c r="D1042" s="16" t="s">
        <v>1078</v>
      </c>
      <c r="E1042" t="s">
        <v>155</v>
      </c>
      <c r="F1042" s="6">
        <v>19815</v>
      </c>
      <c r="G1042" s="6">
        <v>39</v>
      </c>
      <c r="H1042" s="6">
        <v>0</v>
      </c>
      <c r="I1042" s="2">
        <v>217005378</v>
      </c>
      <c r="J1042" s="2">
        <v>16588250</v>
      </c>
      <c r="K1042" s="2">
        <v>282821428</v>
      </c>
      <c r="L1042" s="2">
        <v>-1318679</v>
      </c>
      <c r="M1042" s="2">
        <v>254906498</v>
      </c>
      <c r="N1042" s="2">
        <v>233021449</v>
      </c>
      <c r="O1042" s="2">
        <v>21885049</v>
      </c>
      <c r="P1042" s="2">
        <v>20305149</v>
      </c>
      <c r="Q1042" s="5">
        <v>7.17E-2</v>
      </c>
      <c r="R1042" t="s">
        <v>42</v>
      </c>
      <c r="S1042" s="3">
        <v>-0.93251703686327503</v>
      </c>
      <c r="T1042" s="3">
        <v>3.24742862128537</v>
      </c>
      <c r="U1042" s="3">
        <v>0.843964013058497</v>
      </c>
      <c r="V1042" s="3">
        <v>2.26476553037317</v>
      </c>
      <c r="W1042" s="3">
        <v>1.1018201585769001</v>
      </c>
      <c r="X1042" s="3">
        <v>1.9070227835551601</v>
      </c>
      <c r="Y1042" s="3">
        <v>24.204023324330201</v>
      </c>
      <c r="Z1042" s="3">
        <v>9.1593762744612199</v>
      </c>
      <c r="AA1042" s="3">
        <v>81.694795738755701</v>
      </c>
      <c r="AB1042" s="3">
        <v>81.694795738755701</v>
      </c>
      <c r="AC1042" s="3">
        <v>14.5267483056482</v>
      </c>
      <c r="AD1042" s="3">
        <v>-13.154983497043</v>
      </c>
      <c r="AE1042" s="3">
        <v>7.7381155857822801</v>
      </c>
      <c r="AF1042" s="3">
        <v>2.8286399855105699</v>
      </c>
      <c r="AG1042" s="3">
        <v>0</v>
      </c>
      <c r="AH1042" s="2">
        <v>73613071</v>
      </c>
      <c r="AI1042" s="3">
        <v>0.256333996859614</v>
      </c>
      <c r="AJ1042" s="3">
        <v>0.256333996859614</v>
      </c>
      <c r="AL1042">
        <f t="shared" si="16"/>
        <v>0</v>
      </c>
    </row>
    <row r="1043" spans="1:38" ht="14.45" hidden="1" customHeight="1" x14ac:dyDescent="0.25">
      <c r="A1043">
        <v>4963</v>
      </c>
      <c r="B1043" s="1">
        <v>45838</v>
      </c>
      <c r="C1043">
        <v>1</v>
      </c>
      <c r="D1043" s="16" t="s">
        <v>1079</v>
      </c>
      <c r="E1043" t="s">
        <v>155</v>
      </c>
      <c r="F1043" s="6">
        <v>8499</v>
      </c>
      <c r="G1043" s="6">
        <v>39</v>
      </c>
      <c r="H1043" s="6">
        <v>0</v>
      </c>
      <c r="I1043" s="2">
        <v>103955255</v>
      </c>
      <c r="J1043" s="2">
        <v>1816161</v>
      </c>
      <c r="K1043" s="2">
        <v>142016696</v>
      </c>
      <c r="L1043" s="2">
        <v>-160623</v>
      </c>
      <c r="M1043" s="2">
        <v>113236829</v>
      </c>
      <c r="N1043" s="2">
        <v>107702752</v>
      </c>
      <c r="O1043" s="2">
        <v>5534077</v>
      </c>
      <c r="P1043" s="2">
        <v>13237155</v>
      </c>
      <c r="Q1043" s="5">
        <v>9.3200000000000005E-2</v>
      </c>
      <c r="R1043" t="s">
        <v>42</v>
      </c>
      <c r="S1043" s="3">
        <v>-0.226202981091744</v>
      </c>
      <c r="T1043" s="3">
        <v>2.8285547496471799</v>
      </c>
      <c r="U1043" s="3">
        <v>1.0900404141836999</v>
      </c>
      <c r="V1043" s="3">
        <v>2.2523161527524498</v>
      </c>
      <c r="W1043" s="3">
        <v>0.40859502484987398</v>
      </c>
      <c r="X1043" s="3">
        <v>0.71600997948588596</v>
      </c>
      <c r="Y1043" s="3">
        <v>17.688098386700201</v>
      </c>
      <c r="Z1043" s="3">
        <v>2.7078175030812899</v>
      </c>
      <c r="AA1043" s="3">
        <v>13.7201762765489</v>
      </c>
      <c r="AB1043" s="3">
        <v>13.7201762765489</v>
      </c>
      <c r="AC1043" s="3">
        <v>4.9541815843962498</v>
      </c>
      <c r="AD1043" s="3">
        <v>-3.60573703337311</v>
      </c>
      <c r="AE1043" s="3">
        <v>3.8967791505303002</v>
      </c>
      <c r="AF1043" s="3">
        <v>10.562138412232899</v>
      </c>
      <c r="AG1043" s="3">
        <v>0</v>
      </c>
      <c r="AH1043" s="2">
        <v>36401250</v>
      </c>
      <c r="AI1043" s="3">
        <v>12.0031079185822</v>
      </c>
      <c r="AJ1043" s="3">
        <v>5.6795285693942503</v>
      </c>
      <c r="AL1043">
        <f t="shared" si="16"/>
        <v>0</v>
      </c>
    </row>
    <row r="1044" spans="1:38" ht="14.45" hidden="1" customHeight="1" x14ac:dyDescent="0.25">
      <c r="A1044">
        <v>6196</v>
      </c>
      <c r="B1044" s="1">
        <v>45838</v>
      </c>
      <c r="C1044">
        <v>1</v>
      </c>
      <c r="D1044" s="16" t="s">
        <v>1080</v>
      </c>
      <c r="E1044" t="s">
        <v>59</v>
      </c>
      <c r="F1044" s="6">
        <v>1871</v>
      </c>
      <c r="G1044" s="6">
        <v>3</v>
      </c>
      <c r="H1044" s="6">
        <v>2</v>
      </c>
      <c r="I1044" s="2">
        <v>6226950</v>
      </c>
      <c r="J1044" s="2">
        <v>0</v>
      </c>
      <c r="K1044" s="2">
        <v>13507075</v>
      </c>
      <c r="L1044" s="2">
        <v>35194</v>
      </c>
      <c r="M1044" s="2">
        <v>11889439</v>
      </c>
      <c r="N1044" s="2">
        <v>11080779</v>
      </c>
      <c r="O1044" s="2">
        <v>808660</v>
      </c>
      <c r="P1044" s="2">
        <v>1573709</v>
      </c>
      <c r="Q1044" s="5">
        <v>0.11650000000000001</v>
      </c>
      <c r="R1044" t="s">
        <v>42</v>
      </c>
      <c r="S1044" s="3">
        <v>0.52111948737976199</v>
      </c>
      <c r="T1044" s="3">
        <v>3.15853728508948</v>
      </c>
      <c r="U1044" s="3">
        <v>0.813878247925924</v>
      </c>
      <c r="V1044" s="3">
        <v>1.4881603353166499</v>
      </c>
      <c r="W1044" s="3">
        <v>0.97770176410602305</v>
      </c>
      <c r="X1044" s="3">
        <v>0.88891030119079195</v>
      </c>
      <c r="Y1044" s="3">
        <v>5.88844570374828</v>
      </c>
      <c r="Z1044" s="3">
        <v>0</v>
      </c>
      <c r="AA1044" s="3">
        <v>0</v>
      </c>
      <c r="AB1044" s="3">
        <v>0</v>
      </c>
      <c r="AC1044" s="3">
        <v>48.849969367905302</v>
      </c>
      <c r="AD1044" s="3">
        <v>0</v>
      </c>
      <c r="AE1044" s="3">
        <v>5.9869364758839296</v>
      </c>
      <c r="AF1044" s="3">
        <v>0</v>
      </c>
      <c r="AG1044" s="3">
        <v>0</v>
      </c>
      <c r="AH1044" s="2">
        <v>100000</v>
      </c>
      <c r="AI1044" s="3">
        <v>0</v>
      </c>
      <c r="AJ1044" s="3">
        <v>0</v>
      </c>
      <c r="AL1044">
        <f t="shared" si="16"/>
        <v>1</v>
      </c>
    </row>
    <row r="1045" spans="1:38" ht="14.45" hidden="1" customHeight="1" x14ac:dyDescent="0.25">
      <c r="A1045">
        <v>10141</v>
      </c>
      <c r="B1045" s="1">
        <v>45838</v>
      </c>
      <c r="C1045">
        <v>1</v>
      </c>
      <c r="D1045" s="16" t="s">
        <v>1081</v>
      </c>
      <c r="E1045" t="s">
        <v>59</v>
      </c>
      <c r="F1045" s="6">
        <v>705</v>
      </c>
      <c r="G1045" s="6">
        <v>2</v>
      </c>
      <c r="H1045" s="6">
        <v>0</v>
      </c>
      <c r="I1045" s="2">
        <v>8586363</v>
      </c>
      <c r="J1045" s="2">
        <v>0</v>
      </c>
      <c r="K1045" s="2">
        <v>12412294</v>
      </c>
      <c r="L1045" s="2">
        <v>56549</v>
      </c>
      <c r="M1045" s="2">
        <v>8792340</v>
      </c>
      <c r="N1045" s="2">
        <v>8792340</v>
      </c>
      <c r="O1045" s="2">
        <v>0</v>
      </c>
      <c r="P1045" s="2">
        <v>3607221</v>
      </c>
      <c r="Q1045" s="5">
        <v>0.29060000000000002</v>
      </c>
      <c r="R1045" t="s">
        <v>42</v>
      </c>
      <c r="S1045" s="3">
        <v>0.91117725700019703</v>
      </c>
      <c r="T1045" s="3">
        <v>2.2611291675817502</v>
      </c>
      <c r="U1045" s="3">
        <v>0.59742462356319803</v>
      </c>
      <c r="V1045" s="3">
        <v>0</v>
      </c>
      <c r="W1045" s="3">
        <v>0</v>
      </c>
      <c r="X1045" s="3">
        <v>0.47703550385652199</v>
      </c>
      <c r="Y1045" s="3">
        <v>0</v>
      </c>
      <c r="Z1045" s="3">
        <v>0.116155899513781</v>
      </c>
      <c r="AA1045" s="3">
        <v>0</v>
      </c>
      <c r="AB1045" s="3">
        <v>0</v>
      </c>
      <c r="AC1045" s="3">
        <v>9.9095300191890399</v>
      </c>
      <c r="AD1045" s="3">
        <v>0</v>
      </c>
      <c r="AE1045" s="3">
        <v>0</v>
      </c>
      <c r="AF1045" s="3">
        <v>0</v>
      </c>
      <c r="AG1045" s="3">
        <v>0</v>
      </c>
      <c r="AH1045" s="2">
        <v>400000</v>
      </c>
      <c r="AI1045" s="3">
        <v>0</v>
      </c>
      <c r="AJ1045" s="3">
        <v>0</v>
      </c>
      <c r="AL1045">
        <f t="shared" si="16"/>
        <v>1</v>
      </c>
    </row>
    <row r="1046" spans="1:38" ht="14.45" customHeight="1" x14ac:dyDescent="0.25">
      <c r="A1046">
        <v>64943</v>
      </c>
      <c r="B1046" s="1">
        <v>45838</v>
      </c>
      <c r="C1046">
        <v>2</v>
      </c>
      <c r="D1046" s="16" t="s">
        <v>1082</v>
      </c>
      <c r="E1046" t="s">
        <v>61</v>
      </c>
      <c r="F1046" s="6">
        <v>915</v>
      </c>
      <c r="G1046" s="6">
        <v>0</v>
      </c>
      <c r="H1046" s="6">
        <v>3</v>
      </c>
      <c r="I1046" s="2">
        <v>2232083</v>
      </c>
      <c r="J1046" s="2">
        <v>0</v>
      </c>
      <c r="K1046" s="2">
        <v>3405042</v>
      </c>
      <c r="L1046" s="2">
        <v>17128</v>
      </c>
      <c r="M1046" s="2">
        <v>2591424</v>
      </c>
      <c r="N1046" s="2">
        <v>2591424</v>
      </c>
      <c r="O1046" s="2">
        <v>0</v>
      </c>
      <c r="P1046" s="2">
        <v>813618</v>
      </c>
      <c r="Q1046" s="5">
        <v>0.2389</v>
      </c>
      <c r="R1046" t="s">
        <v>42</v>
      </c>
      <c r="S1046" s="3">
        <v>1.0060375173052201</v>
      </c>
      <c r="T1046" s="3">
        <v>4.3627068329847303</v>
      </c>
      <c r="U1046" s="3">
        <v>0.76940061392643699</v>
      </c>
      <c r="V1046" s="3">
        <v>0.95233913792632297</v>
      </c>
      <c r="W1046" s="3">
        <v>0.95233913792632297</v>
      </c>
      <c r="X1046" s="3">
        <v>2.1102709890268398</v>
      </c>
      <c r="Y1046" s="3">
        <v>2.6126511458694401</v>
      </c>
      <c r="Z1046" s="3">
        <v>0</v>
      </c>
      <c r="AA1046" s="3">
        <v>0</v>
      </c>
      <c r="AB1046" s="3">
        <v>0</v>
      </c>
      <c r="AC1046" s="3">
        <v>35.073135661762798</v>
      </c>
      <c r="AD1046" s="3">
        <v>0</v>
      </c>
      <c r="AE1046" s="3">
        <v>0</v>
      </c>
      <c r="AF1046" s="3">
        <v>0</v>
      </c>
      <c r="AG1046" s="3">
        <v>0</v>
      </c>
      <c r="AH1046" s="2">
        <v>150000</v>
      </c>
      <c r="AI1046" s="3">
        <v>0</v>
      </c>
      <c r="AJ1046" s="3">
        <v>0</v>
      </c>
      <c r="AL1046">
        <f t="shared" si="16"/>
        <v>1</v>
      </c>
    </row>
    <row r="1047" spans="1:38" ht="14.45" customHeight="1" x14ac:dyDescent="0.25">
      <c r="A1047">
        <v>64380</v>
      </c>
      <c r="B1047" s="1">
        <v>45838</v>
      </c>
      <c r="C1047">
        <v>2</v>
      </c>
      <c r="D1047" s="16" t="s">
        <v>1083</v>
      </c>
      <c r="E1047" t="s">
        <v>61</v>
      </c>
      <c r="F1047" s="6">
        <v>7106</v>
      </c>
      <c r="G1047" s="6">
        <v>13</v>
      </c>
      <c r="H1047" s="6">
        <v>0</v>
      </c>
      <c r="I1047" s="2">
        <v>38753104</v>
      </c>
      <c r="J1047" s="2">
        <v>5913996</v>
      </c>
      <c r="K1047" s="2">
        <v>72867131</v>
      </c>
      <c r="L1047" s="2">
        <v>260814</v>
      </c>
      <c r="M1047" s="2">
        <v>62905382</v>
      </c>
      <c r="N1047" s="2">
        <v>59811865</v>
      </c>
      <c r="O1047" s="2">
        <v>3093517</v>
      </c>
      <c r="P1047" s="2">
        <v>8935155</v>
      </c>
      <c r="Q1047" s="5">
        <v>0.1226</v>
      </c>
      <c r="R1047" t="s">
        <v>42</v>
      </c>
      <c r="S1047" s="3">
        <v>0.71586186095346604</v>
      </c>
      <c r="T1047" s="3">
        <v>3.5227076526452001</v>
      </c>
      <c r="U1047" s="3">
        <v>0.67989944701947502</v>
      </c>
      <c r="V1047" s="3">
        <v>1.50043206861572</v>
      </c>
      <c r="W1047" s="3">
        <v>0.63542522942162205</v>
      </c>
      <c r="X1047" s="3">
        <v>1.1572440752100801</v>
      </c>
      <c r="Y1047" s="3">
        <v>6.5075983572752802</v>
      </c>
      <c r="Z1047" s="3">
        <v>1.11569413177499</v>
      </c>
      <c r="AA1047" s="3">
        <v>66.187950852559396</v>
      </c>
      <c r="AB1047" s="3">
        <v>66.187950852559396</v>
      </c>
      <c r="AC1047" s="3">
        <v>30.374091440487799</v>
      </c>
      <c r="AD1047" s="3">
        <v>0</v>
      </c>
      <c r="AE1047" s="3">
        <v>4.2454217114709802</v>
      </c>
      <c r="AF1047" s="3">
        <v>0</v>
      </c>
      <c r="AG1047" s="3">
        <v>0</v>
      </c>
      <c r="AH1047" s="2">
        <v>10460148</v>
      </c>
      <c r="AI1047" s="3">
        <v>1.8109478794715901</v>
      </c>
      <c r="AJ1047" s="3">
        <v>0.13218573152900001</v>
      </c>
      <c r="AL1047">
        <f t="shared" si="16"/>
        <v>1</v>
      </c>
    </row>
    <row r="1048" spans="1:38" ht="14.45" hidden="1" customHeight="1" x14ac:dyDescent="0.25">
      <c r="A1048">
        <v>15882</v>
      </c>
      <c r="B1048" s="1">
        <v>45838</v>
      </c>
      <c r="C1048">
        <v>1</v>
      </c>
      <c r="D1048" s="16" t="s">
        <v>1084</v>
      </c>
      <c r="E1048" t="s">
        <v>88</v>
      </c>
      <c r="F1048" s="6">
        <v>25187</v>
      </c>
      <c r="G1048" s="6">
        <v>116</v>
      </c>
      <c r="H1048" s="6">
        <v>0</v>
      </c>
      <c r="I1048" s="2">
        <v>317857103</v>
      </c>
      <c r="J1048" s="2">
        <v>78581309</v>
      </c>
      <c r="K1048" s="2">
        <v>515765002</v>
      </c>
      <c r="L1048" s="2">
        <v>3194887</v>
      </c>
      <c r="M1048" s="2">
        <v>453419656</v>
      </c>
      <c r="N1048" s="2">
        <v>404030763</v>
      </c>
      <c r="O1048" s="2">
        <v>49388893</v>
      </c>
      <c r="P1048" s="2">
        <v>58945136</v>
      </c>
      <c r="Q1048" s="5">
        <v>0.1143</v>
      </c>
      <c r="R1048" t="s">
        <v>42</v>
      </c>
      <c r="S1048" s="3">
        <v>1.2388925140756299</v>
      </c>
      <c r="T1048" s="3">
        <v>3.1613571949963402</v>
      </c>
      <c r="U1048" s="3">
        <v>0.70404935589462103</v>
      </c>
      <c r="V1048" s="3">
        <v>0.83532441935079205</v>
      </c>
      <c r="W1048" s="3">
        <v>0.44145654973769799</v>
      </c>
      <c r="X1048" s="3">
        <v>0.34415811057083701</v>
      </c>
      <c r="Y1048" s="3">
        <v>4.5044225532026898</v>
      </c>
      <c r="Z1048" s="3">
        <v>0.869985269013545</v>
      </c>
      <c r="AA1048" s="3">
        <v>126.756180526923</v>
      </c>
      <c r="AB1048" s="3">
        <v>133.31262650746999</v>
      </c>
      <c r="AC1048" s="3">
        <v>28.9347909263529</v>
      </c>
      <c r="AD1048" s="3">
        <v>-5.6222705127018502</v>
      </c>
      <c r="AE1048" s="3">
        <v>9.5758519497218604</v>
      </c>
      <c r="AF1048" s="3">
        <v>0</v>
      </c>
      <c r="AG1048" s="3">
        <v>0</v>
      </c>
      <c r="AH1048" s="2">
        <v>100638507</v>
      </c>
      <c r="AI1048" s="3">
        <v>3.39298564007045E-3</v>
      </c>
      <c r="AJ1048" s="3">
        <v>0.30876169324641101</v>
      </c>
      <c r="AL1048">
        <f t="shared" si="16"/>
        <v>1</v>
      </c>
    </row>
    <row r="1049" spans="1:38" ht="14.45" hidden="1" customHeight="1" x14ac:dyDescent="0.25">
      <c r="A1049">
        <v>24708</v>
      </c>
      <c r="B1049" s="1">
        <v>45838</v>
      </c>
      <c r="C1049">
        <v>1</v>
      </c>
      <c r="D1049" s="16" t="s">
        <v>1085</v>
      </c>
      <c r="E1049" t="s">
        <v>251</v>
      </c>
      <c r="F1049" s="6">
        <v>84430</v>
      </c>
      <c r="G1049" s="6">
        <v>215</v>
      </c>
      <c r="H1049" s="6">
        <v>7</v>
      </c>
      <c r="I1049" s="2">
        <v>1005240496</v>
      </c>
      <c r="J1049" s="2">
        <v>218162736</v>
      </c>
      <c r="K1049" s="2">
        <v>1192384181</v>
      </c>
      <c r="L1049" s="2">
        <v>4009704</v>
      </c>
      <c r="M1049" s="2">
        <v>1079511362</v>
      </c>
      <c r="N1049" s="2">
        <v>975663910</v>
      </c>
      <c r="O1049" s="2">
        <v>103847452</v>
      </c>
      <c r="P1049" s="2">
        <v>95857688</v>
      </c>
      <c r="Q1049" s="5">
        <v>8.2799999999999999E-2</v>
      </c>
      <c r="R1049" t="s">
        <v>42</v>
      </c>
      <c r="S1049" s="3">
        <v>0.67255236422832099</v>
      </c>
      <c r="T1049" s="3">
        <v>3.1737547849940801</v>
      </c>
      <c r="U1049" s="3">
        <v>0.75504057306280403</v>
      </c>
      <c r="V1049" s="3">
        <v>1.13809859884515</v>
      </c>
      <c r="W1049" s="3">
        <v>0.62491185193955801</v>
      </c>
      <c r="X1049" s="3">
        <v>0.51385922279836205</v>
      </c>
      <c r="Y1049" s="3">
        <v>11.935013496257101</v>
      </c>
      <c r="Z1049" s="3">
        <v>1.9302228528607901</v>
      </c>
      <c r="AA1049" s="3">
        <v>227.285389983535</v>
      </c>
      <c r="AB1049" s="3">
        <v>227.59023355539301</v>
      </c>
      <c r="AC1049" s="3">
        <v>7.5888334013381202</v>
      </c>
      <c r="AD1049" s="3">
        <v>-0.217973126996345</v>
      </c>
      <c r="AE1049" s="3">
        <v>8.7092275840918791</v>
      </c>
      <c r="AF1049" s="3">
        <v>0</v>
      </c>
      <c r="AG1049" s="3">
        <v>0</v>
      </c>
      <c r="AH1049" s="2">
        <v>166605377</v>
      </c>
      <c r="AI1049" s="3">
        <v>1.37729276341403</v>
      </c>
      <c r="AJ1049" s="3">
        <v>1.37729276341403</v>
      </c>
      <c r="AL1049">
        <f t="shared" si="16"/>
        <v>1</v>
      </c>
    </row>
    <row r="1050" spans="1:38" ht="14.45" customHeight="1" x14ac:dyDescent="0.25">
      <c r="A1050">
        <v>68713</v>
      </c>
      <c r="B1050" s="1">
        <v>45838</v>
      </c>
      <c r="C1050">
        <v>2</v>
      </c>
      <c r="D1050" s="16" t="s">
        <v>1086</v>
      </c>
      <c r="E1050" t="s">
        <v>166</v>
      </c>
      <c r="F1050" s="6">
        <v>489538</v>
      </c>
      <c r="G1050" s="6">
        <v>1337</v>
      </c>
      <c r="H1050" s="6">
        <v>22</v>
      </c>
      <c r="I1050" s="2">
        <v>4645131584</v>
      </c>
      <c r="J1050" s="2">
        <v>809241911</v>
      </c>
      <c r="K1050" s="2">
        <v>9074372022</v>
      </c>
      <c r="L1050" s="2">
        <v>35763174</v>
      </c>
      <c r="M1050" s="2">
        <v>8292060229</v>
      </c>
      <c r="N1050" s="2">
        <v>7542811959</v>
      </c>
      <c r="O1050" s="2">
        <v>749248270</v>
      </c>
      <c r="P1050" s="2">
        <v>1074386933</v>
      </c>
      <c r="Q1050" s="5">
        <v>0.11990000000000001</v>
      </c>
      <c r="R1050" t="s">
        <v>42</v>
      </c>
      <c r="S1050" s="3">
        <v>0.788223668002489</v>
      </c>
      <c r="T1050" s="3">
        <v>2.53006957884672</v>
      </c>
      <c r="U1050" s="3">
        <v>0.78413470560894405</v>
      </c>
      <c r="V1050" s="3">
        <v>0.88019713243068398</v>
      </c>
      <c r="W1050" s="3">
        <v>0.31024671183997199</v>
      </c>
      <c r="X1050" s="3">
        <v>0.87918506206949198</v>
      </c>
      <c r="Y1050" s="3">
        <v>3.8055484243310298</v>
      </c>
      <c r="Z1050" s="3">
        <v>0.45334784428172098</v>
      </c>
      <c r="AA1050" s="3">
        <v>73.599707303960699</v>
      </c>
      <c r="AB1050" s="3">
        <v>75.321272638746805</v>
      </c>
      <c r="AC1050" s="3">
        <v>6.6619519734739798</v>
      </c>
      <c r="AD1050" s="3">
        <v>-29.054193737108701</v>
      </c>
      <c r="AE1050" s="3">
        <v>8.2567506399728305</v>
      </c>
      <c r="AF1050" s="3">
        <v>0</v>
      </c>
      <c r="AG1050" s="3">
        <v>-18.923615948333602</v>
      </c>
      <c r="AH1050" s="2">
        <v>3920980551</v>
      </c>
      <c r="AI1050" s="3">
        <v>3.0353521620874</v>
      </c>
      <c r="AJ1050" s="3">
        <v>7.9528714819170299</v>
      </c>
      <c r="AL1050">
        <f t="shared" si="16"/>
        <v>1</v>
      </c>
    </row>
    <row r="1051" spans="1:38" ht="14.45" hidden="1" customHeight="1" x14ac:dyDescent="0.25">
      <c r="A1051">
        <v>24918</v>
      </c>
      <c r="B1051" s="1">
        <v>45838</v>
      </c>
      <c r="C1051">
        <v>1</v>
      </c>
      <c r="D1051" s="16" t="s">
        <v>1087</v>
      </c>
      <c r="E1051" t="s">
        <v>251</v>
      </c>
      <c r="F1051" s="6">
        <v>8188</v>
      </c>
      <c r="G1051" s="6">
        <v>28</v>
      </c>
      <c r="H1051" s="6">
        <v>4</v>
      </c>
      <c r="I1051" s="2">
        <v>88900485</v>
      </c>
      <c r="J1051" s="2">
        <v>14734472</v>
      </c>
      <c r="K1051" s="2">
        <v>112155059</v>
      </c>
      <c r="L1051" s="2">
        <v>875028</v>
      </c>
      <c r="M1051" s="2">
        <v>102540797</v>
      </c>
      <c r="N1051" s="2">
        <v>102540797</v>
      </c>
      <c r="O1051" s="2">
        <v>0</v>
      </c>
      <c r="P1051" s="2">
        <v>9582274</v>
      </c>
      <c r="Q1051" s="5">
        <v>8.5300000000000001E-2</v>
      </c>
      <c r="R1051" t="s">
        <v>42</v>
      </c>
      <c r="S1051" s="3">
        <v>1.56038971010661</v>
      </c>
      <c r="T1051" s="3">
        <v>4.5377640967582202</v>
      </c>
      <c r="U1051" s="3">
        <v>0.79102266994599801</v>
      </c>
      <c r="V1051" s="3">
        <v>1.5542153678914099</v>
      </c>
      <c r="W1051" s="3">
        <v>0.81487519443791601</v>
      </c>
      <c r="X1051" s="3">
        <v>1.32329986726169</v>
      </c>
      <c r="Y1051" s="3">
        <v>14.4193852106504</v>
      </c>
      <c r="Z1051" s="3">
        <v>1.96867674625042</v>
      </c>
      <c r="AA1051" s="3">
        <v>127.12026393734899</v>
      </c>
      <c r="AB1051" s="3">
        <v>153.76800955597801</v>
      </c>
      <c r="AC1051" s="3">
        <v>15.043243836196501</v>
      </c>
      <c r="AD1051" s="3">
        <v>0</v>
      </c>
      <c r="AE1051" s="3">
        <v>0</v>
      </c>
      <c r="AF1051" s="3">
        <v>1.2482718233869401</v>
      </c>
      <c r="AG1051" s="3">
        <v>0</v>
      </c>
      <c r="AH1051" s="2">
        <v>21659457</v>
      </c>
      <c r="AI1051" s="3">
        <v>0.104359361880071</v>
      </c>
      <c r="AJ1051" s="3">
        <v>0.104359361880071</v>
      </c>
      <c r="AL1051">
        <f t="shared" si="16"/>
        <v>1</v>
      </c>
    </row>
    <row r="1052" spans="1:38" ht="14.45" hidden="1" customHeight="1" x14ac:dyDescent="0.25">
      <c r="A1052">
        <v>5366</v>
      </c>
      <c r="B1052" s="1">
        <v>45838</v>
      </c>
      <c r="C1052">
        <v>1</v>
      </c>
      <c r="D1052" s="16" t="s">
        <v>1088</v>
      </c>
      <c r="E1052" t="s">
        <v>71</v>
      </c>
      <c r="F1052" s="6">
        <v>5933</v>
      </c>
      <c r="G1052" s="6">
        <v>20</v>
      </c>
      <c r="H1052" s="6">
        <v>0</v>
      </c>
      <c r="I1052" s="2">
        <v>43749871</v>
      </c>
      <c r="J1052" s="2">
        <v>6311941</v>
      </c>
      <c r="K1052" s="2">
        <v>86857431</v>
      </c>
      <c r="L1052" s="2">
        <v>375809</v>
      </c>
      <c r="M1052" s="2">
        <v>77216392</v>
      </c>
      <c r="N1052" s="2">
        <v>65110375</v>
      </c>
      <c r="O1052" s="2">
        <v>12106017</v>
      </c>
      <c r="P1052" s="2">
        <v>7526689</v>
      </c>
      <c r="Q1052" s="5">
        <v>8.6699999999999999E-2</v>
      </c>
      <c r="R1052" t="s">
        <v>42</v>
      </c>
      <c r="S1052" s="3">
        <v>0.86534680032155198</v>
      </c>
      <c r="T1052" s="3">
        <v>3.96450362433584</v>
      </c>
      <c r="U1052" s="3">
        <v>0.84404309699326996</v>
      </c>
      <c r="V1052" s="3">
        <v>0.28230026095391197</v>
      </c>
      <c r="W1052" s="3">
        <v>0.221200652225923</v>
      </c>
      <c r="X1052" s="3">
        <v>1.07169230281845</v>
      </c>
      <c r="Y1052" s="3">
        <v>1.6409074428344299</v>
      </c>
      <c r="Z1052" s="3">
        <v>1.33819797788908</v>
      </c>
      <c r="AA1052" s="3">
        <v>74.058991941875107</v>
      </c>
      <c r="AB1052" s="3">
        <v>83.860791909962003</v>
      </c>
      <c r="AC1052" s="3">
        <v>31.167025881757901</v>
      </c>
      <c r="AD1052" s="3">
        <v>0</v>
      </c>
      <c r="AE1052" s="3">
        <v>13.937802281994699</v>
      </c>
      <c r="AF1052" s="3">
        <v>0</v>
      </c>
      <c r="AG1052" s="3">
        <v>0</v>
      </c>
      <c r="AH1052" s="2">
        <v>8929214</v>
      </c>
      <c r="AI1052" s="3">
        <v>1.6534229061410699</v>
      </c>
      <c r="AJ1052" s="3">
        <v>1.6534229061410699</v>
      </c>
      <c r="AL1052">
        <f t="shared" si="16"/>
        <v>1</v>
      </c>
    </row>
    <row r="1053" spans="1:38" ht="14.45" hidden="1" customHeight="1" x14ac:dyDescent="0.25">
      <c r="A1053">
        <v>13790</v>
      </c>
      <c r="B1053" s="1">
        <v>45838</v>
      </c>
      <c r="C1053">
        <v>1</v>
      </c>
      <c r="D1053" s="16" t="s">
        <v>1089</v>
      </c>
      <c r="E1053" t="s">
        <v>251</v>
      </c>
      <c r="F1053" s="6">
        <v>3579</v>
      </c>
      <c r="G1053" s="6">
        <v>10</v>
      </c>
      <c r="H1053" s="6">
        <v>0</v>
      </c>
      <c r="I1053" s="2">
        <v>21130939</v>
      </c>
      <c r="J1053" s="2">
        <v>217020</v>
      </c>
      <c r="K1053" s="2">
        <v>43635263</v>
      </c>
      <c r="L1053" s="2">
        <v>254670</v>
      </c>
      <c r="M1053" s="2">
        <v>37597439</v>
      </c>
      <c r="N1053" s="2">
        <v>35545560</v>
      </c>
      <c r="O1053" s="2">
        <v>2051879</v>
      </c>
      <c r="P1053" s="2">
        <v>5995045</v>
      </c>
      <c r="Q1053" s="5">
        <v>0.13739999999999999</v>
      </c>
      <c r="R1053" t="s">
        <v>42</v>
      </c>
      <c r="S1053" s="3">
        <v>1.1672669418768</v>
      </c>
      <c r="T1053" s="3">
        <v>3.77873281066279</v>
      </c>
      <c r="U1053" s="3">
        <v>0.75771391091539497</v>
      </c>
      <c r="V1053" s="3">
        <v>2.7195904545462901</v>
      </c>
      <c r="W1053" s="3">
        <v>1.6050351572166299</v>
      </c>
      <c r="X1053" s="3">
        <v>5.9732508810895704</v>
      </c>
      <c r="Y1053" s="3">
        <v>9.5858329670586304</v>
      </c>
      <c r="Z1053" s="3">
        <v>0.64903599555966596</v>
      </c>
      <c r="AA1053" s="3">
        <v>3.6199895080020199</v>
      </c>
      <c r="AB1053" s="3">
        <v>3.6199895080020199</v>
      </c>
      <c r="AC1053" s="3">
        <v>19.648315171149498</v>
      </c>
      <c r="AD1053" s="3">
        <v>0</v>
      </c>
      <c r="AE1053" s="3">
        <v>4.7023413150964597</v>
      </c>
      <c r="AF1053" s="3">
        <v>0</v>
      </c>
      <c r="AG1053" s="3">
        <v>0</v>
      </c>
      <c r="AH1053" s="2">
        <v>5000000</v>
      </c>
      <c r="AI1053" s="3">
        <v>0</v>
      </c>
      <c r="AJ1053" s="3">
        <v>0</v>
      </c>
      <c r="AL1053">
        <f t="shared" si="16"/>
        <v>1</v>
      </c>
    </row>
    <row r="1054" spans="1:38" ht="14.45" customHeight="1" x14ac:dyDescent="0.25">
      <c r="A1054">
        <v>66333</v>
      </c>
      <c r="B1054" s="1">
        <v>45838</v>
      </c>
      <c r="C1054">
        <v>2</v>
      </c>
      <c r="D1054" s="16" t="s">
        <v>1090</v>
      </c>
      <c r="E1054" t="s">
        <v>113</v>
      </c>
      <c r="F1054" s="6">
        <v>5843</v>
      </c>
      <c r="G1054" s="6">
        <v>16</v>
      </c>
      <c r="H1054" s="6">
        <v>1</v>
      </c>
      <c r="I1054" s="2">
        <v>29082683</v>
      </c>
      <c r="J1054" s="2">
        <v>0</v>
      </c>
      <c r="K1054" s="2">
        <v>65494460</v>
      </c>
      <c r="L1054" s="2">
        <v>110559</v>
      </c>
      <c r="M1054" s="2">
        <v>56827944</v>
      </c>
      <c r="N1054" s="2">
        <v>55381220</v>
      </c>
      <c r="O1054" s="2">
        <v>1446724</v>
      </c>
      <c r="P1054" s="2">
        <v>8766426</v>
      </c>
      <c r="Q1054" s="5">
        <v>0.13370000000000001</v>
      </c>
      <c r="R1054" t="s">
        <v>42</v>
      </c>
      <c r="S1054" s="3">
        <v>0.337613288207888</v>
      </c>
      <c r="T1054" s="3">
        <v>3.16162313575835</v>
      </c>
      <c r="U1054" s="3">
        <v>0.86561273149066098</v>
      </c>
      <c r="V1054" s="3">
        <v>1.17220271595987</v>
      </c>
      <c r="W1054" s="3">
        <v>0.33924655438427098</v>
      </c>
      <c r="X1054" s="3">
        <v>1.01320431818481</v>
      </c>
      <c r="Y1054" s="3">
        <v>3.88879116757502</v>
      </c>
      <c r="Z1054" s="3">
        <v>0.89999048643084401</v>
      </c>
      <c r="AA1054" s="3">
        <v>0</v>
      </c>
      <c r="AB1054" s="3">
        <v>0</v>
      </c>
      <c r="AC1054" s="3">
        <v>22.059087135003502</v>
      </c>
      <c r="AD1054" s="3">
        <v>-2.6217753962675299</v>
      </c>
      <c r="AE1054" s="3">
        <v>2.2089257625759502</v>
      </c>
      <c r="AF1054" s="3">
        <v>0</v>
      </c>
      <c r="AG1054" s="3">
        <v>-0.11648988995059099</v>
      </c>
      <c r="AH1054" s="2">
        <v>19925778</v>
      </c>
      <c r="AI1054" s="3">
        <v>2.5728843202463598</v>
      </c>
      <c r="AJ1054" s="3">
        <v>1.43730181490153</v>
      </c>
      <c r="AL1054">
        <f t="shared" si="16"/>
        <v>1</v>
      </c>
    </row>
    <row r="1055" spans="1:38" ht="14.45" customHeight="1" x14ac:dyDescent="0.25">
      <c r="A1055">
        <v>62344</v>
      </c>
      <c r="B1055" s="1">
        <v>45838</v>
      </c>
      <c r="C1055">
        <v>2</v>
      </c>
      <c r="D1055" s="16" t="s">
        <v>1091</v>
      </c>
      <c r="E1055" t="s">
        <v>84</v>
      </c>
      <c r="F1055" s="6">
        <v>2057</v>
      </c>
      <c r="G1055" s="6">
        <v>11</v>
      </c>
      <c r="H1055" s="6">
        <v>0</v>
      </c>
      <c r="I1055" s="2">
        <v>16901729</v>
      </c>
      <c r="J1055" s="2">
        <v>59130</v>
      </c>
      <c r="K1055" s="2">
        <v>37399112</v>
      </c>
      <c r="L1055" s="2">
        <v>140406</v>
      </c>
      <c r="M1055" s="2">
        <v>30829101</v>
      </c>
      <c r="N1055" s="2">
        <v>29993978</v>
      </c>
      <c r="O1055" s="2">
        <v>835123</v>
      </c>
      <c r="P1055" s="2">
        <v>6555064</v>
      </c>
      <c r="Q1055" s="5">
        <v>0.17519999999999999</v>
      </c>
      <c r="R1055" t="s">
        <v>42</v>
      </c>
      <c r="S1055" s="3">
        <v>0.75085205231610896</v>
      </c>
      <c r="T1055" s="3">
        <v>3.80075334409009</v>
      </c>
      <c r="U1055" s="3">
        <v>0.78775096474510198</v>
      </c>
      <c r="V1055" s="3">
        <v>0.34829572761461303</v>
      </c>
      <c r="W1055" s="3">
        <v>0.160894781829717</v>
      </c>
      <c r="X1055" s="3">
        <v>0.120697710867332</v>
      </c>
      <c r="Y1055" s="3">
        <v>0.89805377949017695</v>
      </c>
      <c r="Z1055" s="3">
        <v>0.36599184996515699</v>
      </c>
      <c r="AA1055" s="3">
        <v>0</v>
      </c>
      <c r="AB1055" s="3">
        <v>0.90205068936016497</v>
      </c>
      <c r="AC1055" s="3">
        <v>37.304877720091298</v>
      </c>
      <c r="AD1055" s="3">
        <v>-1.7093044400481801</v>
      </c>
      <c r="AE1055" s="3">
        <v>2.2330022167371202</v>
      </c>
      <c r="AF1055" s="3">
        <v>0</v>
      </c>
      <c r="AG1055" s="3">
        <v>0</v>
      </c>
      <c r="AH1055" s="2">
        <v>2900000</v>
      </c>
      <c r="AI1055" s="3">
        <v>5.4919372259370798</v>
      </c>
      <c r="AJ1055" s="3">
        <v>5.4919372259370798</v>
      </c>
      <c r="AL1055">
        <f t="shared" si="16"/>
        <v>1</v>
      </c>
    </row>
    <row r="1056" spans="1:38" ht="14.45" hidden="1" customHeight="1" x14ac:dyDescent="0.25">
      <c r="A1056">
        <v>16264</v>
      </c>
      <c r="B1056" s="1">
        <v>45838</v>
      </c>
      <c r="C1056">
        <v>1</v>
      </c>
      <c r="D1056" s="16" t="s">
        <v>1092</v>
      </c>
      <c r="E1056" t="s">
        <v>251</v>
      </c>
      <c r="F1056" s="6">
        <v>1734</v>
      </c>
      <c r="G1056" s="6">
        <v>0</v>
      </c>
      <c r="H1056" s="6">
        <v>4</v>
      </c>
      <c r="I1056" s="2">
        <v>14328915</v>
      </c>
      <c r="J1056" s="2">
        <v>0</v>
      </c>
      <c r="K1056" s="2">
        <v>20904962</v>
      </c>
      <c r="L1056" s="2">
        <v>114575</v>
      </c>
      <c r="M1056" s="2">
        <v>18170877</v>
      </c>
      <c r="N1056" s="2">
        <v>14703972</v>
      </c>
      <c r="O1056" s="2">
        <v>3466905</v>
      </c>
      <c r="P1056" s="2">
        <v>2663738</v>
      </c>
      <c r="Q1056" s="5">
        <v>0.12740000000000001</v>
      </c>
      <c r="R1056" t="s">
        <v>42</v>
      </c>
      <c r="S1056" s="3">
        <v>1.0961512391173001</v>
      </c>
      <c r="T1056" s="3">
        <v>3.4339789759005499</v>
      </c>
      <c r="U1056" s="3">
        <v>0.70457112210114803</v>
      </c>
      <c r="V1056" s="3">
        <v>2.0194899613822801</v>
      </c>
      <c r="W1056" s="3">
        <v>0.544870285014602</v>
      </c>
      <c r="X1056" s="3">
        <v>0.52759751872350402</v>
      </c>
      <c r="Y1056" s="3">
        <v>10.8633431666328</v>
      </c>
      <c r="Z1056" s="3">
        <v>0.28854189113193601</v>
      </c>
      <c r="AA1056" s="3">
        <v>0</v>
      </c>
      <c r="AB1056" s="3">
        <v>0</v>
      </c>
      <c r="AC1056" s="3">
        <v>29.9110804410934</v>
      </c>
      <c r="AD1056" s="3">
        <v>0</v>
      </c>
      <c r="AE1056" s="3">
        <v>16.584124859925598</v>
      </c>
      <c r="AF1056" s="3">
        <v>0</v>
      </c>
      <c r="AG1056" s="3">
        <v>0</v>
      </c>
      <c r="AH1056" s="2">
        <v>2000000</v>
      </c>
      <c r="AI1056" s="3">
        <v>0</v>
      </c>
      <c r="AJ1056" s="3">
        <v>0</v>
      </c>
      <c r="AL1056">
        <f t="shared" si="16"/>
        <v>1</v>
      </c>
    </row>
    <row r="1057" spans="1:38" ht="14.45" hidden="1" customHeight="1" x14ac:dyDescent="0.25">
      <c r="A1057">
        <v>2187</v>
      </c>
      <c r="B1057" s="1">
        <v>45838</v>
      </c>
      <c r="C1057">
        <v>1</v>
      </c>
      <c r="D1057" s="16" t="s">
        <v>1093</v>
      </c>
      <c r="E1057" t="s">
        <v>279</v>
      </c>
      <c r="F1057" s="6">
        <v>36412</v>
      </c>
      <c r="G1057" s="6">
        <v>60</v>
      </c>
      <c r="H1057" s="6">
        <v>8</v>
      </c>
      <c r="I1057" s="2">
        <v>252189730</v>
      </c>
      <c r="J1057" s="2">
        <v>0</v>
      </c>
      <c r="K1057" s="2">
        <v>420725334</v>
      </c>
      <c r="L1057" s="2">
        <v>159883</v>
      </c>
      <c r="M1057" s="2">
        <v>386512210</v>
      </c>
      <c r="N1057" s="2">
        <v>364767084</v>
      </c>
      <c r="O1057" s="2">
        <v>21745126</v>
      </c>
      <c r="P1057" s="2">
        <v>38511907</v>
      </c>
      <c r="Q1057" s="5">
        <v>9.1499999999999998E-2</v>
      </c>
      <c r="R1057" t="s">
        <v>42</v>
      </c>
      <c r="S1057" s="3">
        <v>7.6003504937499203E-2</v>
      </c>
      <c r="T1057" s="3">
        <v>2.6570318201946002</v>
      </c>
      <c r="U1057" s="3">
        <v>0.83486151474423698</v>
      </c>
      <c r="V1057" s="3">
        <v>2.47098523797936</v>
      </c>
      <c r="W1057" s="3">
        <v>1.39346554675323</v>
      </c>
      <c r="X1057" s="3">
        <v>0.662213722977538</v>
      </c>
      <c r="Y1057" s="3">
        <v>16.1808943919604</v>
      </c>
      <c r="Z1057" s="3">
        <v>2.9754278332672501</v>
      </c>
      <c r="AA1057" s="3">
        <v>0</v>
      </c>
      <c r="AB1057" s="3">
        <v>0</v>
      </c>
      <c r="AC1057" s="3">
        <v>16.645370825233002</v>
      </c>
      <c r="AD1057" s="3">
        <v>-22.655982732820799</v>
      </c>
      <c r="AE1057" s="3">
        <v>5.1684850525307304</v>
      </c>
      <c r="AF1057" s="3">
        <v>0</v>
      </c>
      <c r="AG1057" s="3">
        <v>0</v>
      </c>
      <c r="AH1057" s="2">
        <v>120987134</v>
      </c>
      <c r="AI1057" s="3">
        <v>0</v>
      </c>
      <c r="AJ1057" s="3">
        <v>0</v>
      </c>
      <c r="AL1057">
        <f t="shared" si="16"/>
        <v>1</v>
      </c>
    </row>
    <row r="1058" spans="1:38" ht="14.45" customHeight="1" x14ac:dyDescent="0.25">
      <c r="A1058">
        <v>67703</v>
      </c>
      <c r="B1058" s="1">
        <v>45838</v>
      </c>
      <c r="C1058">
        <v>2</v>
      </c>
      <c r="D1058" s="16" t="s">
        <v>1094</v>
      </c>
      <c r="E1058" t="s">
        <v>122</v>
      </c>
      <c r="F1058" s="6">
        <v>690</v>
      </c>
      <c r="G1058" s="6">
        <v>1</v>
      </c>
      <c r="H1058" s="6">
        <v>0</v>
      </c>
      <c r="I1058" s="2">
        <v>4285199</v>
      </c>
      <c r="J1058" s="2">
        <v>0</v>
      </c>
      <c r="K1058" s="2">
        <v>5389880</v>
      </c>
      <c r="L1058" s="2">
        <v>12578</v>
      </c>
      <c r="M1058" s="2">
        <v>4733752</v>
      </c>
      <c r="N1058" s="2">
        <v>4733752</v>
      </c>
      <c r="O1058" s="2">
        <v>0</v>
      </c>
      <c r="P1058" s="2">
        <v>649343</v>
      </c>
      <c r="Q1058" s="5">
        <v>0.1205</v>
      </c>
      <c r="R1058" t="s">
        <v>42</v>
      </c>
      <c r="S1058" s="3">
        <v>0.46672653194505298</v>
      </c>
      <c r="T1058" s="3">
        <v>1.5970299895359401</v>
      </c>
      <c r="U1058" s="3">
        <v>0.68736361016181502</v>
      </c>
      <c r="V1058" s="3">
        <v>0.168300235298291</v>
      </c>
      <c r="W1058" s="3">
        <v>0</v>
      </c>
      <c r="X1058" s="3">
        <v>0.118150872339884</v>
      </c>
      <c r="Y1058" s="3">
        <v>1.1106610835875601</v>
      </c>
      <c r="Z1058" s="3">
        <v>0</v>
      </c>
      <c r="AA1058" s="3">
        <v>0</v>
      </c>
      <c r="AB1058" s="3">
        <v>0</v>
      </c>
      <c r="AC1058" s="3">
        <v>19.279371711429601</v>
      </c>
      <c r="AD1058" s="3">
        <v>0</v>
      </c>
      <c r="AE1058" s="3">
        <v>0</v>
      </c>
      <c r="AF1058" s="3">
        <v>0</v>
      </c>
      <c r="AG1058" s="3">
        <v>0</v>
      </c>
      <c r="AH1058" s="2">
        <v>100000</v>
      </c>
      <c r="AI1058" s="3">
        <v>0</v>
      </c>
      <c r="AJ1058" s="3">
        <v>0</v>
      </c>
      <c r="AL1058">
        <f t="shared" si="16"/>
        <v>1</v>
      </c>
    </row>
    <row r="1059" spans="1:38" ht="14.45" customHeight="1" x14ac:dyDescent="0.25">
      <c r="A1059">
        <v>61844</v>
      </c>
      <c r="B1059" s="1">
        <v>45838</v>
      </c>
      <c r="C1059">
        <v>2</v>
      </c>
      <c r="D1059" s="16" t="s">
        <v>1095</v>
      </c>
      <c r="E1059" t="s">
        <v>84</v>
      </c>
      <c r="F1059" s="6">
        <v>239927</v>
      </c>
      <c r="G1059" s="6">
        <v>532</v>
      </c>
      <c r="H1059" s="6">
        <v>92</v>
      </c>
      <c r="I1059" s="2">
        <v>2287208337</v>
      </c>
      <c r="J1059" s="2">
        <v>800605216</v>
      </c>
      <c r="K1059" s="2">
        <v>6914783165</v>
      </c>
      <c r="L1059" s="2">
        <v>44030387</v>
      </c>
      <c r="M1059" s="2">
        <v>6214385691</v>
      </c>
      <c r="N1059" s="2">
        <v>5353067641</v>
      </c>
      <c r="O1059" s="2">
        <v>861318050</v>
      </c>
      <c r="P1059" s="2">
        <v>929398370</v>
      </c>
      <c r="Q1059" s="5">
        <v>0.13439999999999999</v>
      </c>
      <c r="R1059" t="s">
        <v>42</v>
      </c>
      <c r="S1059" s="3">
        <v>1.2735146120811101</v>
      </c>
      <c r="T1059" s="3">
        <v>2.34037201367543</v>
      </c>
      <c r="U1059" s="3">
        <v>0.56536747424732403</v>
      </c>
      <c r="V1059" s="3">
        <v>0.52779315310794095</v>
      </c>
      <c r="W1059" s="3">
        <v>0.198259114687723</v>
      </c>
      <c r="X1059" s="3">
        <v>0.96500745659882603</v>
      </c>
      <c r="Y1059" s="3">
        <v>1.29887563715008</v>
      </c>
      <c r="Z1059" s="3">
        <v>0.210644010490356</v>
      </c>
      <c r="AA1059" s="3">
        <v>78.297339492859194</v>
      </c>
      <c r="AB1059" s="3">
        <v>86.142309029442302</v>
      </c>
      <c r="AC1059" s="3">
        <v>27.9028447741644</v>
      </c>
      <c r="AD1059" s="3">
        <v>-33.912175034264401</v>
      </c>
      <c r="AE1059" s="3">
        <v>12.456183071071001</v>
      </c>
      <c r="AF1059" s="3">
        <v>0</v>
      </c>
      <c r="AG1059" s="3">
        <v>0</v>
      </c>
      <c r="AH1059" s="2">
        <v>462619142</v>
      </c>
      <c r="AI1059" s="3">
        <v>6.3469338772350101E-2</v>
      </c>
      <c r="AJ1059" s="3">
        <v>0.55664666164628596</v>
      </c>
      <c r="AL1059">
        <f t="shared" si="16"/>
        <v>1</v>
      </c>
    </row>
    <row r="1060" spans="1:38" ht="14.45" hidden="1" customHeight="1" x14ac:dyDescent="0.25">
      <c r="A1060">
        <v>19355</v>
      </c>
      <c r="B1060" s="1">
        <v>45838</v>
      </c>
      <c r="C1060">
        <v>1</v>
      </c>
      <c r="D1060" s="16" t="s">
        <v>1096</v>
      </c>
      <c r="E1060" t="s">
        <v>228</v>
      </c>
      <c r="F1060" s="6">
        <v>8026</v>
      </c>
      <c r="G1060" s="6">
        <v>7</v>
      </c>
      <c r="H1060" s="6">
        <v>1</v>
      </c>
      <c r="I1060" s="2">
        <v>43213451</v>
      </c>
      <c r="J1060" s="2">
        <v>0</v>
      </c>
      <c r="K1060" s="2">
        <v>60972111</v>
      </c>
      <c r="L1060" s="2">
        <v>213194</v>
      </c>
      <c r="M1060" s="2">
        <v>51964086</v>
      </c>
      <c r="N1060" s="2">
        <v>50585235</v>
      </c>
      <c r="O1060" s="2">
        <v>1378851</v>
      </c>
      <c r="P1060" s="2">
        <v>9541380</v>
      </c>
      <c r="Q1060" s="5">
        <v>0.1565</v>
      </c>
      <c r="R1060" t="s">
        <v>42</v>
      </c>
      <c r="S1060" s="3">
        <v>0.69931644649797398</v>
      </c>
      <c r="T1060" s="3">
        <v>3.4698421381539499</v>
      </c>
      <c r="U1060" s="3">
        <v>0.69635710077173396</v>
      </c>
      <c r="V1060" s="3">
        <v>3.28066138480817</v>
      </c>
      <c r="W1060" s="3">
        <v>1.62281646980705</v>
      </c>
      <c r="X1060" s="3">
        <v>0.77254880662042003</v>
      </c>
      <c r="Y1060" s="3">
        <v>14.8583014197108</v>
      </c>
      <c r="Z1060" s="3">
        <v>1.67551234727052</v>
      </c>
      <c r="AA1060" s="3">
        <v>0</v>
      </c>
      <c r="AB1060" s="3">
        <v>0</v>
      </c>
      <c r="AC1060" s="3">
        <v>11.2483148238053</v>
      </c>
      <c r="AD1060" s="3">
        <v>0</v>
      </c>
      <c r="AE1060" s="3">
        <v>2.2614454008325202</v>
      </c>
      <c r="AF1060" s="3">
        <v>0</v>
      </c>
      <c r="AG1060" s="3">
        <v>0</v>
      </c>
      <c r="AH1060" s="2">
        <v>2000000</v>
      </c>
      <c r="AI1060" s="3">
        <v>0</v>
      </c>
      <c r="AJ1060" s="3">
        <v>0</v>
      </c>
      <c r="AL1060">
        <f t="shared" si="16"/>
        <v>1</v>
      </c>
    </row>
    <row r="1061" spans="1:38" ht="14.45" hidden="1" customHeight="1" x14ac:dyDescent="0.25">
      <c r="A1061">
        <v>14409</v>
      </c>
      <c r="B1061" s="1">
        <v>45838</v>
      </c>
      <c r="C1061">
        <v>1</v>
      </c>
      <c r="D1061" s="16" t="s">
        <v>1097</v>
      </c>
      <c r="E1061" t="s">
        <v>71</v>
      </c>
      <c r="F1061" s="6">
        <v>2288</v>
      </c>
      <c r="G1061" s="6">
        <v>8</v>
      </c>
      <c r="H1061" s="6">
        <v>0</v>
      </c>
      <c r="I1061" s="2">
        <v>20580808</v>
      </c>
      <c r="J1061" s="2">
        <v>3560355</v>
      </c>
      <c r="K1061" s="2">
        <v>41383202</v>
      </c>
      <c r="L1061" s="2">
        <v>34594</v>
      </c>
      <c r="M1061" s="2">
        <v>37109267</v>
      </c>
      <c r="N1061" s="2">
        <v>36532303</v>
      </c>
      <c r="O1061" s="2">
        <v>576964</v>
      </c>
      <c r="P1061" s="2">
        <v>4307601</v>
      </c>
      <c r="Q1061" s="5">
        <v>0.1041</v>
      </c>
      <c r="R1061" t="s">
        <v>42</v>
      </c>
      <c r="S1061" s="3">
        <v>0.16718860952325501</v>
      </c>
      <c r="T1061" s="3">
        <v>3.5979719500680498</v>
      </c>
      <c r="U1061" s="3">
        <v>0.94491834240639905</v>
      </c>
      <c r="V1061" s="3">
        <v>0.12877531338905601</v>
      </c>
      <c r="W1061" s="3">
        <v>2.1680392723162301E-2</v>
      </c>
      <c r="X1061" s="3">
        <v>0.22974802544195499</v>
      </c>
      <c r="Y1061" s="3">
        <v>0.61526125562697198</v>
      </c>
      <c r="Z1061" s="3">
        <v>0.32486760031860001</v>
      </c>
      <c r="AA1061" s="3">
        <v>82.652850159520298</v>
      </c>
      <c r="AB1061" s="3">
        <v>82.652850159520298</v>
      </c>
      <c r="AC1061" s="3">
        <v>27.162192524396701</v>
      </c>
      <c r="AD1061" s="3">
        <v>-5.1594611478639703</v>
      </c>
      <c r="AE1061" s="3">
        <v>1.39419854461721</v>
      </c>
      <c r="AF1061" s="3">
        <v>0</v>
      </c>
      <c r="AG1061" s="3">
        <v>0</v>
      </c>
      <c r="AH1061" s="2">
        <v>3500000</v>
      </c>
      <c r="AI1061" s="3">
        <v>0</v>
      </c>
      <c r="AJ1061" s="3">
        <v>3.4658734641393201</v>
      </c>
      <c r="AL1061">
        <f t="shared" si="16"/>
        <v>1</v>
      </c>
    </row>
    <row r="1062" spans="1:38" ht="14.45" customHeight="1" x14ac:dyDescent="0.25">
      <c r="A1062">
        <v>68241</v>
      </c>
      <c r="B1062" s="1">
        <v>45838</v>
      </c>
      <c r="C1062">
        <v>2</v>
      </c>
      <c r="D1062" s="16" t="s">
        <v>1098</v>
      </c>
      <c r="E1062" t="s">
        <v>59</v>
      </c>
      <c r="F1062" s="6">
        <v>69271</v>
      </c>
      <c r="G1062" s="6">
        <v>205</v>
      </c>
      <c r="H1062" s="6">
        <v>13</v>
      </c>
      <c r="I1062" s="2">
        <v>644047867</v>
      </c>
      <c r="J1062" s="2">
        <v>67361880</v>
      </c>
      <c r="K1062" s="2">
        <v>1127625990</v>
      </c>
      <c r="L1062" s="2">
        <v>6629699</v>
      </c>
      <c r="M1062" s="2">
        <v>1000407659</v>
      </c>
      <c r="N1062" s="2">
        <v>942498522</v>
      </c>
      <c r="O1062" s="2">
        <v>57909137</v>
      </c>
      <c r="P1062" s="2">
        <v>113630655</v>
      </c>
      <c r="Q1062" s="5">
        <v>0.1048</v>
      </c>
      <c r="R1062" t="s">
        <v>42</v>
      </c>
      <c r="S1062" s="3">
        <v>1.1758684277931599</v>
      </c>
      <c r="T1062" s="3">
        <v>2.9602852626694101</v>
      </c>
      <c r="U1062" s="3">
        <v>0.746998148195544</v>
      </c>
      <c r="V1062" s="3">
        <v>0.54072098960930204</v>
      </c>
      <c r="W1062" s="3">
        <v>0.23976121638176301</v>
      </c>
      <c r="X1062" s="3">
        <v>0.79187235317712801</v>
      </c>
      <c r="Y1062" s="3">
        <v>3.0647557210684</v>
      </c>
      <c r="Z1062" s="3">
        <v>1.0210105714870701</v>
      </c>
      <c r="AA1062" s="3">
        <v>51.069738179367199</v>
      </c>
      <c r="AB1062" s="3">
        <v>59.281432462041202</v>
      </c>
      <c r="AC1062" s="3">
        <v>17.542409606930001</v>
      </c>
      <c r="AD1062" s="3">
        <v>0.72421038143272198</v>
      </c>
      <c r="AE1062" s="3">
        <v>5.1354915116846502</v>
      </c>
      <c r="AF1062" s="3">
        <v>0</v>
      </c>
      <c r="AG1062" s="3">
        <v>0</v>
      </c>
      <c r="AH1062" s="2">
        <v>281607500</v>
      </c>
      <c r="AI1062" s="3">
        <v>1.7600884198018599E-2</v>
      </c>
      <c r="AJ1062" s="3">
        <v>0.43589293751760899</v>
      </c>
      <c r="AL1062">
        <f t="shared" si="16"/>
        <v>1</v>
      </c>
    </row>
    <row r="1063" spans="1:38" ht="14.45" hidden="1" customHeight="1" x14ac:dyDescent="0.25">
      <c r="A1063">
        <v>13762</v>
      </c>
      <c r="B1063" s="1">
        <v>45838</v>
      </c>
      <c r="C1063">
        <v>1</v>
      </c>
      <c r="D1063" s="16" t="s">
        <v>1099</v>
      </c>
      <c r="E1063" t="s">
        <v>202</v>
      </c>
      <c r="F1063" s="6">
        <v>9212</v>
      </c>
      <c r="G1063" s="6">
        <v>32</v>
      </c>
      <c r="H1063" s="6">
        <v>0</v>
      </c>
      <c r="I1063" s="2">
        <v>53011165</v>
      </c>
      <c r="J1063" s="2">
        <v>0</v>
      </c>
      <c r="K1063" s="2">
        <v>78742383</v>
      </c>
      <c r="L1063" s="2">
        <v>438691</v>
      </c>
      <c r="M1063" s="2">
        <v>62571611</v>
      </c>
      <c r="N1063" s="2">
        <v>61577772</v>
      </c>
      <c r="O1063" s="2">
        <v>993839</v>
      </c>
      <c r="P1063" s="2">
        <v>17312599</v>
      </c>
      <c r="Q1063" s="5">
        <v>0.21970000000000001</v>
      </c>
      <c r="R1063" t="s">
        <v>42</v>
      </c>
      <c r="S1063" s="3">
        <v>1.1142436469061401</v>
      </c>
      <c r="T1063" s="3">
        <v>5.7236875851217297</v>
      </c>
      <c r="U1063" s="3">
        <v>0.80430160531691197</v>
      </c>
      <c r="V1063" s="3">
        <v>1.5799105716691899</v>
      </c>
      <c r="W1063" s="3">
        <v>0.39015931832473399</v>
      </c>
      <c r="X1063" s="3">
        <v>0.90911791883841797</v>
      </c>
      <c r="Y1063" s="3">
        <v>4.8376849715054302</v>
      </c>
      <c r="Z1063" s="3">
        <v>0.596230525526526</v>
      </c>
      <c r="AA1063" s="3">
        <v>0</v>
      </c>
      <c r="AB1063" s="3">
        <v>0</v>
      </c>
      <c r="AC1063" s="3">
        <v>20.130194688164298</v>
      </c>
      <c r="AD1063" s="3">
        <v>0</v>
      </c>
      <c r="AE1063" s="3">
        <v>1.2621398567528701</v>
      </c>
      <c r="AF1063" s="3">
        <v>0</v>
      </c>
      <c r="AG1063" s="3">
        <v>0</v>
      </c>
      <c r="AH1063" s="2">
        <v>8500000</v>
      </c>
      <c r="AI1063" s="3">
        <v>1.7217749917271199</v>
      </c>
      <c r="AJ1063" s="3">
        <v>1.7217749917271199</v>
      </c>
      <c r="AL1063">
        <f t="shared" si="16"/>
        <v>1</v>
      </c>
    </row>
    <row r="1064" spans="1:38" ht="14.45" hidden="1" customHeight="1" x14ac:dyDescent="0.25">
      <c r="A1064">
        <v>14135</v>
      </c>
      <c r="B1064" s="1">
        <v>45838</v>
      </c>
      <c r="C1064">
        <v>1</v>
      </c>
      <c r="D1064" s="16" t="s">
        <v>1100</v>
      </c>
      <c r="E1064" t="s">
        <v>95</v>
      </c>
      <c r="F1064" s="6">
        <v>22206</v>
      </c>
      <c r="G1064" s="6">
        <v>43</v>
      </c>
      <c r="H1064" s="6">
        <v>0</v>
      </c>
      <c r="I1064" s="2">
        <v>68247038</v>
      </c>
      <c r="J1064" s="2">
        <v>0</v>
      </c>
      <c r="K1064" s="2">
        <v>170155515</v>
      </c>
      <c r="L1064" s="2">
        <v>500538</v>
      </c>
      <c r="M1064" s="2">
        <v>148067199</v>
      </c>
      <c r="N1064" s="2">
        <v>144412789</v>
      </c>
      <c r="O1064" s="2">
        <v>3654410</v>
      </c>
      <c r="P1064" s="2">
        <v>21406008</v>
      </c>
      <c r="Q1064" s="5">
        <v>0.1258</v>
      </c>
      <c r="R1064" t="s">
        <v>42</v>
      </c>
      <c r="S1064" s="3">
        <v>0.58833003443937704</v>
      </c>
      <c r="T1064" s="3">
        <v>3.9260320184156199</v>
      </c>
      <c r="U1064" s="3">
        <v>0.802800956618964</v>
      </c>
      <c r="V1064" s="3">
        <v>2.2282051273785699</v>
      </c>
      <c r="W1064" s="3">
        <v>0.86828676725867604</v>
      </c>
      <c r="X1064" s="3">
        <v>1.8470721029680399</v>
      </c>
      <c r="Y1064" s="3">
        <v>7.1040055670352</v>
      </c>
      <c r="Z1064" s="3">
        <v>1.79135689382158</v>
      </c>
      <c r="AA1064" s="3">
        <v>0</v>
      </c>
      <c r="AB1064" s="3">
        <v>0</v>
      </c>
      <c r="AC1064" s="3">
        <v>22.7328958453095</v>
      </c>
      <c r="AD1064" s="3">
        <v>0</v>
      </c>
      <c r="AE1064" s="3">
        <v>2.1476882486001099</v>
      </c>
      <c r="AF1064" s="3">
        <v>0</v>
      </c>
      <c r="AG1064" s="3">
        <v>0</v>
      </c>
      <c r="AH1064" s="2">
        <v>10880000</v>
      </c>
      <c r="AI1064" s="3">
        <v>0</v>
      </c>
      <c r="AJ1064" s="3">
        <v>0</v>
      </c>
      <c r="AL1064">
        <f t="shared" si="16"/>
        <v>1</v>
      </c>
    </row>
    <row r="1065" spans="1:38" ht="14.45" hidden="1" customHeight="1" x14ac:dyDescent="0.25">
      <c r="A1065">
        <v>23521</v>
      </c>
      <c r="B1065" s="1">
        <v>45838</v>
      </c>
      <c r="C1065">
        <v>1</v>
      </c>
      <c r="D1065" s="16" t="s">
        <v>1101</v>
      </c>
      <c r="E1065" t="s">
        <v>90</v>
      </c>
      <c r="F1065" s="6">
        <v>1174837</v>
      </c>
      <c r="G1065" s="6">
        <v>1704</v>
      </c>
      <c r="H1065" s="6">
        <v>80</v>
      </c>
      <c r="I1065" s="2">
        <v>10720404446</v>
      </c>
      <c r="J1065" s="2">
        <v>1439133878</v>
      </c>
      <c r="K1065" s="2">
        <v>12722988201</v>
      </c>
      <c r="L1065" s="2">
        <v>51739365</v>
      </c>
      <c r="M1065" s="2">
        <v>11377797041</v>
      </c>
      <c r="N1065" s="2">
        <v>10542142705</v>
      </c>
      <c r="O1065" s="2">
        <v>835654336</v>
      </c>
      <c r="P1065" s="2">
        <v>1231463187</v>
      </c>
      <c r="Q1065" s="5">
        <v>9.6799999999999997E-2</v>
      </c>
      <c r="R1065" t="s">
        <v>42</v>
      </c>
      <c r="S1065" s="3">
        <v>0.81332096175226198</v>
      </c>
      <c r="T1065" s="3">
        <v>3.91608273252064</v>
      </c>
      <c r="U1065" s="3">
        <v>0.61128960485197503</v>
      </c>
      <c r="V1065" s="3">
        <v>1.63985217988295</v>
      </c>
      <c r="W1065" s="3">
        <v>1.1119964419297601</v>
      </c>
      <c r="X1065" s="3">
        <v>1.6551534496089499</v>
      </c>
      <c r="Y1065" s="3">
        <v>14.2756022149771</v>
      </c>
      <c r="Z1065" s="3">
        <v>4.6406830998513602</v>
      </c>
      <c r="AA1065" s="3">
        <v>114.942042274789</v>
      </c>
      <c r="AB1065" s="3">
        <v>116.863735204778</v>
      </c>
      <c r="AC1065" s="3">
        <v>11.5414657531836</v>
      </c>
      <c r="AD1065" s="3">
        <v>0.216924308270045</v>
      </c>
      <c r="AE1065" s="3">
        <v>6.5680665799432196</v>
      </c>
      <c r="AF1065" s="3">
        <v>0.196494719676271</v>
      </c>
      <c r="AG1065" s="3">
        <v>0</v>
      </c>
      <c r="AH1065" s="2">
        <v>5415131874</v>
      </c>
      <c r="AI1065" s="3">
        <v>0.93013377264683095</v>
      </c>
      <c r="AJ1065" s="3">
        <v>1.9825575183840201</v>
      </c>
      <c r="AL1065">
        <f t="shared" si="16"/>
        <v>1</v>
      </c>
    </row>
    <row r="1066" spans="1:38" ht="14.45" hidden="1" customHeight="1" x14ac:dyDescent="0.25">
      <c r="A1066">
        <v>21268</v>
      </c>
      <c r="B1066" s="1">
        <v>45838</v>
      </c>
      <c r="C1066">
        <v>1</v>
      </c>
      <c r="D1066" s="16" t="s">
        <v>1102</v>
      </c>
      <c r="E1066" t="s">
        <v>202</v>
      </c>
      <c r="F1066" s="6">
        <v>3539</v>
      </c>
      <c r="G1066" s="6">
        <v>4</v>
      </c>
      <c r="H1066" s="6">
        <v>0</v>
      </c>
      <c r="I1066" s="2">
        <v>8513868</v>
      </c>
      <c r="J1066" s="2">
        <v>0</v>
      </c>
      <c r="K1066" s="2">
        <v>23950638</v>
      </c>
      <c r="L1066" s="2">
        <v>174666</v>
      </c>
      <c r="M1066" s="2">
        <v>20985408</v>
      </c>
      <c r="N1066" s="2">
        <v>19117791</v>
      </c>
      <c r="O1066" s="2">
        <v>1867617</v>
      </c>
      <c r="P1066" s="2">
        <v>2930626</v>
      </c>
      <c r="Q1066" s="5">
        <v>0.12230000000000001</v>
      </c>
      <c r="R1066" t="s">
        <v>42</v>
      </c>
      <c r="S1066" s="3">
        <v>1.45854987245016</v>
      </c>
      <c r="T1066" s="3">
        <v>3.9030693044586098</v>
      </c>
      <c r="U1066" s="3">
        <v>0.63897588621624801</v>
      </c>
      <c r="V1066" s="3">
        <v>0.43531330295466197</v>
      </c>
      <c r="W1066" s="3">
        <v>0.17058051639983099</v>
      </c>
      <c r="X1066" s="3">
        <v>0.75314768798388698</v>
      </c>
      <c r="Y1066" s="3">
        <v>1.2646444821004099</v>
      </c>
      <c r="Z1066" s="3">
        <v>0.14068666557929899</v>
      </c>
      <c r="AA1066" s="3">
        <v>0</v>
      </c>
      <c r="AB1066" s="3">
        <v>0</v>
      </c>
      <c r="AC1066" s="3">
        <v>26.437567132867201</v>
      </c>
      <c r="AD1066" s="3">
        <v>0</v>
      </c>
      <c r="AE1066" s="3">
        <v>7.7977755749137003</v>
      </c>
      <c r="AF1066" s="3">
        <v>0</v>
      </c>
      <c r="AG1066" s="3">
        <v>0.38776698220789702</v>
      </c>
      <c r="AH1066" s="2">
        <v>2000000</v>
      </c>
      <c r="AI1066" s="3">
        <v>0.30870537557504801</v>
      </c>
      <c r="AJ1066" s="3">
        <v>0.30870537557504801</v>
      </c>
      <c r="AL1066">
        <f t="shared" si="16"/>
        <v>1</v>
      </c>
    </row>
    <row r="1067" spans="1:38" ht="14.45" customHeight="1" x14ac:dyDescent="0.25">
      <c r="A1067">
        <v>67730</v>
      </c>
      <c r="B1067" s="1">
        <v>45838</v>
      </c>
      <c r="C1067">
        <v>2</v>
      </c>
      <c r="D1067" s="16" t="s">
        <v>1103</v>
      </c>
      <c r="E1067" t="s">
        <v>63</v>
      </c>
      <c r="F1067" s="6">
        <v>4467</v>
      </c>
      <c r="G1067" s="6">
        <v>12</v>
      </c>
      <c r="H1067" s="6">
        <v>1</v>
      </c>
      <c r="I1067" s="2">
        <v>44317187</v>
      </c>
      <c r="J1067" s="2">
        <v>0</v>
      </c>
      <c r="K1067" s="2">
        <v>73661085</v>
      </c>
      <c r="L1067" s="2">
        <v>415681</v>
      </c>
      <c r="M1067" s="2">
        <v>62836916</v>
      </c>
      <c r="N1067" s="2">
        <v>59131763</v>
      </c>
      <c r="O1067" s="2">
        <v>3705153</v>
      </c>
      <c r="P1067" s="2">
        <v>10156111</v>
      </c>
      <c r="Q1067" s="5">
        <v>0.13780000000000001</v>
      </c>
      <c r="R1067" t="s">
        <v>42</v>
      </c>
      <c r="S1067" s="3">
        <v>1.12863121687659</v>
      </c>
      <c r="T1067" s="3">
        <v>3.4746542221038399</v>
      </c>
      <c r="U1067" s="3">
        <v>0.69042888745973796</v>
      </c>
      <c r="V1067" s="3">
        <v>0.73784917801754901</v>
      </c>
      <c r="W1067" s="3">
        <v>0.50078313860489398</v>
      </c>
      <c r="X1067" s="3">
        <v>0.61496457345092803</v>
      </c>
      <c r="Y1067" s="3">
        <v>3.2196772957680402</v>
      </c>
      <c r="Z1067" s="3">
        <v>0.51065806586792895</v>
      </c>
      <c r="AA1067" s="3">
        <v>0</v>
      </c>
      <c r="AB1067" s="3">
        <v>0</v>
      </c>
      <c r="AC1067" s="3">
        <v>14.510922558363101</v>
      </c>
      <c r="AD1067" s="3">
        <v>0</v>
      </c>
      <c r="AE1067" s="3">
        <v>5.0300005762880096</v>
      </c>
      <c r="AF1067" s="3">
        <v>0</v>
      </c>
      <c r="AG1067" s="3">
        <v>0</v>
      </c>
      <c r="AH1067" s="2">
        <v>5000000</v>
      </c>
      <c r="AI1067" s="3">
        <v>1.1994453388703601</v>
      </c>
      <c r="AJ1067" s="3">
        <v>1.1994453388703601</v>
      </c>
      <c r="AL1067">
        <f t="shared" si="16"/>
        <v>1</v>
      </c>
    </row>
    <row r="1068" spans="1:38" ht="14.45" hidden="1" customHeight="1" x14ac:dyDescent="0.25">
      <c r="A1068">
        <v>9071</v>
      </c>
      <c r="B1068" s="1">
        <v>45838</v>
      </c>
      <c r="C1068">
        <v>1</v>
      </c>
      <c r="D1068" s="16" t="s">
        <v>1104</v>
      </c>
      <c r="E1068" t="s">
        <v>90</v>
      </c>
      <c r="F1068" s="6">
        <v>23835</v>
      </c>
      <c r="G1068" s="6">
        <v>72</v>
      </c>
      <c r="H1068" s="6">
        <v>2</v>
      </c>
      <c r="I1068" s="2">
        <v>691430927</v>
      </c>
      <c r="J1068" s="2">
        <v>27806906</v>
      </c>
      <c r="K1068" s="2">
        <v>788676195</v>
      </c>
      <c r="L1068" s="2">
        <v>-1426993</v>
      </c>
      <c r="M1068" s="2">
        <v>616543002</v>
      </c>
      <c r="N1068" s="2">
        <v>557719129</v>
      </c>
      <c r="O1068" s="2">
        <v>58823873</v>
      </c>
      <c r="P1068" s="2">
        <v>90497711</v>
      </c>
      <c r="Q1068" s="5">
        <v>0.1147</v>
      </c>
      <c r="R1068" t="s">
        <v>42</v>
      </c>
      <c r="S1068" s="3">
        <v>-0.36187043784173001</v>
      </c>
      <c r="T1068" s="3">
        <v>1.8568543202955401</v>
      </c>
      <c r="U1068" s="3">
        <v>1.17940961856064</v>
      </c>
      <c r="V1068" s="3">
        <v>1.11818732690272</v>
      </c>
      <c r="W1068" s="3">
        <v>0.49237817792897198</v>
      </c>
      <c r="X1068" s="3">
        <v>0.753767989900747</v>
      </c>
      <c r="Y1068" s="3">
        <v>8.5433022720320508</v>
      </c>
      <c r="Z1068" s="3">
        <v>0.49629874063886498</v>
      </c>
      <c r="AA1068" s="3">
        <v>28.3978022383351</v>
      </c>
      <c r="AB1068" s="3">
        <v>30.726640146732599</v>
      </c>
      <c r="AC1068" s="3">
        <v>7.3159553142085096</v>
      </c>
      <c r="AD1068" s="3">
        <v>-2.9096901688485799</v>
      </c>
      <c r="AE1068" s="3">
        <v>7.45855819827299</v>
      </c>
      <c r="AF1068" s="3">
        <v>9.7631956547135292</v>
      </c>
      <c r="AG1068" s="3">
        <v>0</v>
      </c>
      <c r="AH1068" s="2">
        <v>192484437</v>
      </c>
      <c r="AI1068" s="3">
        <v>0</v>
      </c>
      <c r="AJ1068" s="3">
        <v>0</v>
      </c>
      <c r="AL1068">
        <f t="shared" si="16"/>
        <v>0</v>
      </c>
    </row>
    <row r="1069" spans="1:38" ht="14.45" customHeight="1" x14ac:dyDescent="0.25">
      <c r="A1069">
        <v>60978</v>
      </c>
      <c r="B1069" s="1">
        <v>45838</v>
      </c>
      <c r="C1069">
        <v>2</v>
      </c>
      <c r="D1069" s="16" t="s">
        <v>1105</v>
      </c>
      <c r="E1069" t="s">
        <v>88</v>
      </c>
      <c r="F1069" s="6">
        <v>94781</v>
      </c>
      <c r="G1069" s="6">
        <v>290</v>
      </c>
      <c r="H1069" s="6">
        <v>6</v>
      </c>
      <c r="I1069" s="2">
        <v>1086399826</v>
      </c>
      <c r="J1069" s="2">
        <v>34058138</v>
      </c>
      <c r="K1069" s="2">
        <v>1350804683</v>
      </c>
      <c r="L1069" s="2">
        <v>2898694</v>
      </c>
      <c r="M1069" s="2">
        <v>1164905931</v>
      </c>
      <c r="N1069" s="2">
        <v>1112835345</v>
      </c>
      <c r="O1069" s="2">
        <v>52070586</v>
      </c>
      <c r="P1069" s="2">
        <v>122938549</v>
      </c>
      <c r="Q1069" s="5">
        <v>9.3700000000000006E-2</v>
      </c>
      <c r="R1069" t="s">
        <v>42</v>
      </c>
      <c r="S1069" s="3">
        <v>0.42918033028465602</v>
      </c>
      <c r="T1069" s="3">
        <v>3.3147797430311399</v>
      </c>
      <c r="U1069" s="3">
        <v>0.85333839357572405</v>
      </c>
      <c r="V1069" s="3">
        <v>0.79662521963621902</v>
      </c>
      <c r="W1069" s="3">
        <v>0.38000926557585801</v>
      </c>
      <c r="X1069" s="3">
        <v>0.36833419006825202</v>
      </c>
      <c r="Y1069" s="3">
        <v>7.0397243748175304</v>
      </c>
      <c r="Z1069" s="3">
        <v>1.1310902978039901</v>
      </c>
      <c r="AA1069" s="3">
        <v>25.661165075244199</v>
      </c>
      <c r="AB1069" s="3">
        <v>27.703383744996</v>
      </c>
      <c r="AC1069" s="3">
        <v>14.644074490523501</v>
      </c>
      <c r="AD1069" s="3">
        <v>-1.4329728261230701</v>
      </c>
      <c r="AE1069" s="3">
        <v>3.85478275692356</v>
      </c>
      <c r="AF1069" s="3">
        <v>2.4066656274688101</v>
      </c>
      <c r="AG1069" s="3">
        <v>0</v>
      </c>
      <c r="AH1069" s="2">
        <v>228945015</v>
      </c>
      <c r="AI1069" s="3">
        <v>1.2191749554486799</v>
      </c>
      <c r="AJ1069" s="3">
        <v>0.96611926011913496</v>
      </c>
      <c r="AL1069">
        <f t="shared" si="16"/>
        <v>1</v>
      </c>
    </row>
    <row r="1070" spans="1:38" ht="14.45" customHeight="1" x14ac:dyDescent="0.25">
      <c r="A1070">
        <v>68420</v>
      </c>
      <c r="B1070" s="1">
        <v>45838</v>
      </c>
      <c r="C1070">
        <v>2</v>
      </c>
      <c r="D1070" s="16" t="s">
        <v>1106</v>
      </c>
      <c r="E1070" t="s">
        <v>43</v>
      </c>
      <c r="F1070" s="6">
        <v>758</v>
      </c>
      <c r="G1070" s="6">
        <v>2</v>
      </c>
      <c r="H1070" s="6">
        <v>1</v>
      </c>
      <c r="I1070" s="2">
        <v>7220275</v>
      </c>
      <c r="J1070" s="2">
        <v>4875560</v>
      </c>
      <c r="K1070" s="2">
        <v>11369142</v>
      </c>
      <c r="L1070" s="2">
        <v>140559</v>
      </c>
      <c r="M1070" s="2">
        <v>8747910</v>
      </c>
      <c r="N1070" s="2">
        <v>6785959</v>
      </c>
      <c r="O1070" s="2">
        <v>1961951</v>
      </c>
      <c r="P1070" s="2">
        <v>2623248</v>
      </c>
      <c r="Q1070" s="5">
        <v>0.23069999999999999</v>
      </c>
      <c r="R1070" t="s">
        <v>42</v>
      </c>
      <c r="S1070" s="3">
        <v>2.4726404156092001</v>
      </c>
      <c r="T1070" s="3">
        <v>3.8772143051780001</v>
      </c>
      <c r="U1070" s="3">
        <v>0.27923523760785102</v>
      </c>
      <c r="V1070" s="3">
        <v>9.8043357074349705E-2</v>
      </c>
      <c r="W1070" s="3">
        <v>0</v>
      </c>
      <c r="X1070" s="3">
        <v>3.7349269937779401</v>
      </c>
      <c r="Y1070" s="3">
        <v>0.26985630028117802</v>
      </c>
      <c r="Z1070" s="3">
        <v>0.28674376193177298</v>
      </c>
      <c r="AA1070" s="3">
        <v>0</v>
      </c>
      <c r="AB1070" s="3">
        <v>185.859667099718</v>
      </c>
      <c r="AC1070" s="3">
        <v>31.735649004999701</v>
      </c>
      <c r="AD1070" s="3">
        <v>0</v>
      </c>
      <c r="AE1070" s="3">
        <v>17.256807945577599</v>
      </c>
      <c r="AF1070" s="3">
        <v>0</v>
      </c>
      <c r="AG1070" s="3">
        <v>0</v>
      </c>
      <c r="AH1070" s="2">
        <v>170000</v>
      </c>
      <c r="AI1070" s="3">
        <v>0</v>
      </c>
      <c r="AJ1070" s="3">
        <v>0</v>
      </c>
      <c r="AL1070">
        <f t="shared" si="16"/>
        <v>1</v>
      </c>
    </row>
    <row r="1071" spans="1:38" ht="14.45" hidden="1" customHeight="1" x14ac:dyDescent="0.25">
      <c r="A1071">
        <v>11144</v>
      </c>
      <c r="B1071" s="1">
        <v>45838</v>
      </c>
      <c r="C1071">
        <v>1</v>
      </c>
      <c r="D1071" s="16" t="s">
        <v>1107</v>
      </c>
      <c r="E1071" t="s">
        <v>125</v>
      </c>
      <c r="F1071" s="6">
        <v>27943</v>
      </c>
      <c r="G1071" s="6">
        <v>70</v>
      </c>
      <c r="H1071" s="6">
        <v>2</v>
      </c>
      <c r="I1071" s="2">
        <v>357090249</v>
      </c>
      <c r="J1071" s="2">
        <v>7209492</v>
      </c>
      <c r="K1071" s="2">
        <v>464601648</v>
      </c>
      <c r="L1071" s="2">
        <v>1185954</v>
      </c>
      <c r="M1071" s="2">
        <v>413617152</v>
      </c>
      <c r="N1071" s="2">
        <v>399932603</v>
      </c>
      <c r="O1071" s="2">
        <v>13684549</v>
      </c>
      <c r="P1071" s="2">
        <v>48406096</v>
      </c>
      <c r="Q1071" s="5">
        <v>0.1042</v>
      </c>
      <c r="R1071" t="s">
        <v>42</v>
      </c>
      <c r="S1071" s="3">
        <v>0.51052509396178503</v>
      </c>
      <c r="T1071" s="3">
        <v>2.83139934105442</v>
      </c>
      <c r="U1071" s="3">
        <v>0.77698954855026603</v>
      </c>
      <c r="V1071" s="3">
        <v>1.1961617579762001</v>
      </c>
      <c r="W1071" s="3">
        <v>0.82946370232585098</v>
      </c>
      <c r="X1071" s="3">
        <v>0.71456445734534701</v>
      </c>
      <c r="Y1071" s="3">
        <v>8.8240476984551695</v>
      </c>
      <c r="Z1071" s="3">
        <v>1.11017009097367</v>
      </c>
      <c r="AA1071" s="3">
        <v>11.4617609319289</v>
      </c>
      <c r="AB1071" s="3">
        <v>14.8937687517704</v>
      </c>
      <c r="AC1071" s="3">
        <v>11.4799381856691</v>
      </c>
      <c r="AD1071" s="3">
        <v>0</v>
      </c>
      <c r="AE1071" s="3">
        <v>2.9454370338350602</v>
      </c>
      <c r="AF1071" s="3">
        <v>0</v>
      </c>
      <c r="AG1071" s="3">
        <v>0.235360852071194</v>
      </c>
      <c r="AH1071" s="2">
        <v>170909935</v>
      </c>
      <c r="AI1071" s="3">
        <v>0</v>
      </c>
      <c r="AJ1071" s="3">
        <v>0.173831411646996</v>
      </c>
      <c r="AL1071">
        <f t="shared" si="16"/>
        <v>1</v>
      </c>
    </row>
    <row r="1072" spans="1:38" ht="14.45" hidden="1" customHeight="1" x14ac:dyDescent="0.25">
      <c r="A1072">
        <v>12935</v>
      </c>
      <c r="B1072" s="1">
        <v>45838</v>
      </c>
      <c r="C1072">
        <v>1</v>
      </c>
      <c r="D1072" s="16" t="s">
        <v>1108</v>
      </c>
      <c r="E1072" t="s">
        <v>59</v>
      </c>
      <c r="F1072" s="6">
        <v>8896</v>
      </c>
      <c r="G1072" s="6">
        <v>23</v>
      </c>
      <c r="H1072" s="6">
        <v>1</v>
      </c>
      <c r="I1072" s="2">
        <v>120660012</v>
      </c>
      <c r="J1072" s="2">
        <v>31585865</v>
      </c>
      <c r="K1072" s="2">
        <v>185093779</v>
      </c>
      <c r="L1072" s="2">
        <v>440858</v>
      </c>
      <c r="M1072" s="2">
        <v>165301731</v>
      </c>
      <c r="N1072" s="2">
        <v>159273211</v>
      </c>
      <c r="O1072" s="2">
        <v>6028520</v>
      </c>
      <c r="P1072" s="2">
        <v>20236198</v>
      </c>
      <c r="Q1072" s="5">
        <v>0.10929999999999999</v>
      </c>
      <c r="R1072" t="s">
        <v>42</v>
      </c>
      <c r="S1072" s="3">
        <v>0.476361769025203</v>
      </c>
      <c r="T1072" s="3">
        <v>3.24275296145961</v>
      </c>
      <c r="U1072" s="3">
        <v>0.84288342492683799</v>
      </c>
      <c r="V1072" s="3">
        <v>0.52493613211309798</v>
      </c>
      <c r="W1072" s="3">
        <v>0.40551960163902501</v>
      </c>
      <c r="X1072" s="3">
        <v>0.70664256191189501</v>
      </c>
      <c r="Y1072" s="3">
        <v>3.1299753046496201</v>
      </c>
      <c r="Z1072" s="3">
        <v>0.53576269613491601</v>
      </c>
      <c r="AA1072" s="3">
        <v>152.310295639527</v>
      </c>
      <c r="AB1072" s="3">
        <v>156.08596535772199</v>
      </c>
      <c r="AC1072" s="3">
        <v>18.3059793705979</v>
      </c>
      <c r="AD1072" s="3">
        <v>-3.35889182345419</v>
      </c>
      <c r="AE1072" s="3">
        <v>3.2570084378686799</v>
      </c>
      <c r="AF1072" s="3">
        <v>0</v>
      </c>
      <c r="AG1072" s="3">
        <v>0</v>
      </c>
      <c r="AH1072" s="2">
        <v>18000000</v>
      </c>
      <c r="AI1072" s="3">
        <v>6.6395624316385904</v>
      </c>
      <c r="AJ1072" s="3">
        <v>6.6395624316385904</v>
      </c>
      <c r="AL1072">
        <f t="shared" si="16"/>
        <v>1</v>
      </c>
    </row>
    <row r="1073" spans="1:38" ht="14.45" hidden="1" customHeight="1" x14ac:dyDescent="0.25">
      <c r="A1073">
        <v>1080</v>
      </c>
      <c r="B1073" s="1">
        <v>45838</v>
      </c>
      <c r="C1073">
        <v>1</v>
      </c>
      <c r="D1073" s="16" t="s">
        <v>1109</v>
      </c>
      <c r="E1073" t="s">
        <v>43</v>
      </c>
      <c r="F1073" s="6">
        <v>1693</v>
      </c>
      <c r="G1073" s="6">
        <v>5</v>
      </c>
      <c r="H1073" s="6">
        <v>0</v>
      </c>
      <c r="I1073" s="2">
        <v>9695857</v>
      </c>
      <c r="J1073" s="2">
        <v>0</v>
      </c>
      <c r="K1073" s="2">
        <v>23651357</v>
      </c>
      <c r="L1073" s="2">
        <v>99660</v>
      </c>
      <c r="M1073" s="2">
        <v>21765118</v>
      </c>
      <c r="N1073" s="2">
        <v>21535622</v>
      </c>
      <c r="O1073" s="2">
        <v>229496</v>
      </c>
      <c r="P1073" s="2">
        <v>2002631</v>
      </c>
      <c r="Q1073" s="5">
        <v>8.4599999999999995E-2</v>
      </c>
      <c r="R1073" t="s">
        <v>42</v>
      </c>
      <c r="S1073" s="3">
        <v>0.84274234243726498</v>
      </c>
      <c r="T1073" s="3">
        <v>2.5811034859437498</v>
      </c>
      <c r="U1073" s="3">
        <v>0.77017080098073998</v>
      </c>
      <c r="V1073" s="3">
        <v>1.77623287967221</v>
      </c>
      <c r="W1073" s="3">
        <v>1.1501819797878601</v>
      </c>
      <c r="X1073" s="3">
        <v>1.1927568651229099</v>
      </c>
      <c r="Y1073" s="3">
        <v>8.5997370459161004</v>
      </c>
      <c r="Z1073" s="3">
        <v>0.384544132194099</v>
      </c>
      <c r="AA1073" s="3">
        <v>0</v>
      </c>
      <c r="AB1073" s="3">
        <v>0</v>
      </c>
      <c r="AC1073" s="3">
        <v>28.391529500823101</v>
      </c>
      <c r="AD1073" s="3">
        <v>-3.8037961062222601</v>
      </c>
      <c r="AE1073" s="3">
        <v>0.97032910204687195</v>
      </c>
      <c r="AF1073" s="3">
        <v>0</v>
      </c>
      <c r="AG1073" s="3">
        <v>0</v>
      </c>
      <c r="AH1073" s="2">
        <v>1500000</v>
      </c>
      <c r="AI1073" s="3">
        <v>0</v>
      </c>
      <c r="AJ1073" s="3">
        <v>0</v>
      </c>
      <c r="AL1073">
        <f t="shared" si="16"/>
        <v>1</v>
      </c>
    </row>
    <row r="1074" spans="1:38" ht="14.45" hidden="1" customHeight="1" x14ac:dyDescent="0.25">
      <c r="A1074">
        <v>14651</v>
      </c>
      <c r="B1074" s="1">
        <v>45838</v>
      </c>
      <c r="C1074">
        <v>1</v>
      </c>
      <c r="D1074" s="16" t="s">
        <v>1110</v>
      </c>
      <c r="E1074" t="s">
        <v>80</v>
      </c>
      <c r="F1074" s="6">
        <v>1662</v>
      </c>
      <c r="G1074" s="6">
        <v>4</v>
      </c>
      <c r="H1074" s="6">
        <v>1</v>
      </c>
      <c r="I1074" s="2">
        <v>6184300</v>
      </c>
      <c r="J1074" s="2">
        <v>0</v>
      </c>
      <c r="K1074" s="2">
        <v>9308893</v>
      </c>
      <c r="L1074" s="2">
        <v>2076</v>
      </c>
      <c r="M1074" s="2">
        <v>8148556</v>
      </c>
      <c r="N1074" s="2">
        <v>8148556</v>
      </c>
      <c r="O1074" s="2">
        <v>0</v>
      </c>
      <c r="P1074" s="2">
        <v>1141449</v>
      </c>
      <c r="Q1074" s="5">
        <v>0.1225</v>
      </c>
      <c r="R1074" t="s">
        <v>42</v>
      </c>
      <c r="S1074" s="3">
        <v>4.46025107389246E-2</v>
      </c>
      <c r="T1074" s="3">
        <v>5.0234974233778402</v>
      </c>
      <c r="U1074" s="3">
        <v>0.79133024533967899</v>
      </c>
      <c r="V1074" s="3">
        <v>1.9960706951473901</v>
      </c>
      <c r="W1074" s="3">
        <v>0.86861892210921199</v>
      </c>
      <c r="X1074" s="3">
        <v>1.3621590155716901</v>
      </c>
      <c r="Y1074" s="3">
        <v>10.814587423529201</v>
      </c>
      <c r="Z1074" s="3">
        <v>2.2944520517342402</v>
      </c>
      <c r="AA1074" s="3">
        <v>0</v>
      </c>
      <c r="AB1074" s="3">
        <v>0</v>
      </c>
      <c r="AC1074" s="3">
        <v>26.5178469663364</v>
      </c>
      <c r="AD1074" s="3">
        <v>0</v>
      </c>
      <c r="AE1074" s="3">
        <v>0</v>
      </c>
      <c r="AF1074" s="3">
        <v>0</v>
      </c>
      <c r="AG1074" s="3">
        <v>0</v>
      </c>
      <c r="AH1074" s="2">
        <v>550000</v>
      </c>
      <c r="AI1074" s="3">
        <v>0.32852978976721697</v>
      </c>
      <c r="AJ1074" s="3">
        <v>0.32852978976721697</v>
      </c>
      <c r="AL1074">
        <f t="shared" si="16"/>
        <v>1</v>
      </c>
    </row>
    <row r="1075" spans="1:38" ht="14.45" hidden="1" customHeight="1" x14ac:dyDescent="0.25">
      <c r="A1075">
        <v>17023</v>
      </c>
      <c r="B1075" s="1">
        <v>45838</v>
      </c>
      <c r="C1075">
        <v>1</v>
      </c>
      <c r="D1075" s="16" t="s">
        <v>1111</v>
      </c>
      <c r="E1075" t="s">
        <v>67</v>
      </c>
      <c r="F1075" s="6">
        <v>269</v>
      </c>
      <c r="G1075" s="6">
        <v>0</v>
      </c>
      <c r="H1075" s="6">
        <v>1</v>
      </c>
      <c r="I1075" s="2">
        <v>482083</v>
      </c>
      <c r="J1075" s="2">
        <v>0</v>
      </c>
      <c r="K1075" s="2">
        <v>2161304</v>
      </c>
      <c r="L1075" s="2">
        <v>693</v>
      </c>
      <c r="M1075" s="2">
        <v>1449983</v>
      </c>
      <c r="N1075" s="2">
        <v>1449983</v>
      </c>
      <c r="O1075" s="2">
        <v>0</v>
      </c>
      <c r="P1075" s="2">
        <v>709631</v>
      </c>
      <c r="Q1075" s="5">
        <v>0.32829999999999998</v>
      </c>
      <c r="R1075" t="s">
        <v>42</v>
      </c>
      <c r="S1075" s="3">
        <v>6.4127952384301301E-2</v>
      </c>
      <c r="T1075" s="3">
        <v>2.4211309468728102</v>
      </c>
      <c r="U1075" s="3">
        <v>0.97580645161290303</v>
      </c>
      <c r="V1075" s="3">
        <v>0</v>
      </c>
      <c r="W1075" s="3">
        <v>0</v>
      </c>
      <c r="X1075" s="3">
        <v>0</v>
      </c>
      <c r="Y1075" s="3">
        <v>0</v>
      </c>
      <c r="Z1075" s="3">
        <v>0</v>
      </c>
      <c r="AA1075" s="3">
        <v>0</v>
      </c>
      <c r="AB1075" s="3">
        <v>0</v>
      </c>
      <c r="AC1075" s="3">
        <v>63.156455547206697</v>
      </c>
      <c r="AD1075" s="3">
        <v>0</v>
      </c>
      <c r="AE1075" s="3">
        <v>0</v>
      </c>
      <c r="AF1075" s="3">
        <v>0</v>
      </c>
      <c r="AG1075" s="3">
        <v>0</v>
      </c>
      <c r="AH1075" s="2">
        <v>0</v>
      </c>
      <c r="AI1075" s="3">
        <v>0</v>
      </c>
      <c r="AJ1075" s="3">
        <v>0</v>
      </c>
      <c r="AL1075">
        <f t="shared" si="16"/>
        <v>1</v>
      </c>
    </row>
    <row r="1076" spans="1:38" ht="14.45" hidden="1" customHeight="1" x14ac:dyDescent="0.25">
      <c r="A1076">
        <v>15211</v>
      </c>
      <c r="B1076" s="1">
        <v>45838</v>
      </c>
      <c r="C1076">
        <v>1</v>
      </c>
      <c r="D1076" s="16" t="s">
        <v>1112</v>
      </c>
      <c r="E1076" t="s">
        <v>80</v>
      </c>
      <c r="F1076" s="6">
        <v>695</v>
      </c>
      <c r="G1076" s="6">
        <v>1</v>
      </c>
      <c r="H1076" s="6">
        <v>0</v>
      </c>
      <c r="I1076" s="2">
        <v>5089565</v>
      </c>
      <c r="J1076" s="2">
        <v>0</v>
      </c>
      <c r="K1076" s="2">
        <v>6243908</v>
      </c>
      <c r="L1076" s="2">
        <v>28254</v>
      </c>
      <c r="M1076" s="2">
        <v>5223936</v>
      </c>
      <c r="N1076" s="2">
        <v>5223936</v>
      </c>
      <c r="O1076" s="2">
        <v>0</v>
      </c>
      <c r="P1076" s="2">
        <v>980470</v>
      </c>
      <c r="Q1076" s="5">
        <v>0.157</v>
      </c>
      <c r="R1076" t="s">
        <v>42</v>
      </c>
      <c r="S1076" s="3">
        <v>0.90501013147535203</v>
      </c>
      <c r="T1076" s="3">
        <v>3.1489253204883898</v>
      </c>
      <c r="U1076" s="3">
        <v>0.70797262027872199</v>
      </c>
      <c r="V1076" s="3">
        <v>2.07469597107022</v>
      </c>
      <c r="W1076" s="3">
        <v>1.4258782430325601</v>
      </c>
      <c r="X1076" s="3">
        <v>-3.0670597585451799E-2</v>
      </c>
      <c r="Y1076" s="3">
        <v>10.7696308913072</v>
      </c>
      <c r="Z1076" s="3">
        <v>1.5275327139025201</v>
      </c>
      <c r="AA1076" s="3">
        <v>0</v>
      </c>
      <c r="AB1076" s="3">
        <v>0</v>
      </c>
      <c r="AC1076" s="3">
        <v>17.289940851146401</v>
      </c>
      <c r="AD1076" s="3">
        <v>0</v>
      </c>
      <c r="AE1076" s="3">
        <v>0</v>
      </c>
      <c r="AF1076" s="3">
        <v>0</v>
      </c>
      <c r="AG1076" s="3">
        <v>0</v>
      </c>
      <c r="AH1076" s="2">
        <v>100000</v>
      </c>
      <c r="AI1076" s="3">
        <v>0</v>
      </c>
      <c r="AJ1076" s="3">
        <v>0</v>
      </c>
      <c r="AL1076">
        <f t="shared" si="16"/>
        <v>1</v>
      </c>
    </row>
    <row r="1077" spans="1:38" ht="14.45" hidden="1" customHeight="1" x14ac:dyDescent="0.25">
      <c r="A1077">
        <v>14375</v>
      </c>
      <c r="B1077" s="1">
        <v>45838</v>
      </c>
      <c r="C1077">
        <v>1</v>
      </c>
      <c r="D1077" s="16" t="s">
        <v>1113</v>
      </c>
      <c r="E1077" t="s">
        <v>80</v>
      </c>
      <c r="F1077" s="6">
        <v>790</v>
      </c>
      <c r="G1077" s="6">
        <v>2</v>
      </c>
      <c r="H1077" s="6">
        <v>2</v>
      </c>
      <c r="I1077" s="2">
        <v>3525382</v>
      </c>
      <c r="J1077" s="2">
        <v>0</v>
      </c>
      <c r="K1077" s="2">
        <v>6467297</v>
      </c>
      <c r="L1077" s="2">
        <v>11422</v>
      </c>
      <c r="M1077" s="2">
        <v>5468442</v>
      </c>
      <c r="N1077" s="2">
        <v>5468442</v>
      </c>
      <c r="O1077" s="2">
        <v>0</v>
      </c>
      <c r="P1077" s="2">
        <v>995091</v>
      </c>
      <c r="Q1077" s="5">
        <v>0.15390000000000001</v>
      </c>
      <c r="R1077" t="s">
        <v>42</v>
      </c>
      <c r="S1077" s="3">
        <v>0.35322330179053202</v>
      </c>
      <c r="T1077" s="3">
        <v>2.9740090798366001</v>
      </c>
      <c r="U1077" s="3">
        <v>0.77632700810976896</v>
      </c>
      <c r="V1077" s="3">
        <v>0</v>
      </c>
      <c r="W1077" s="3">
        <v>0</v>
      </c>
      <c r="X1077" s="3">
        <v>0.87091271243797097</v>
      </c>
      <c r="Y1077" s="3">
        <v>0</v>
      </c>
      <c r="Z1077" s="3">
        <v>0.51291791404002296</v>
      </c>
      <c r="AA1077" s="3">
        <v>0</v>
      </c>
      <c r="AB1077" s="3">
        <v>0</v>
      </c>
      <c r="AC1077" s="3">
        <v>29.546717894663001</v>
      </c>
      <c r="AD1077" s="3">
        <v>0</v>
      </c>
      <c r="AE1077" s="3">
        <v>0</v>
      </c>
      <c r="AF1077" s="3">
        <v>0</v>
      </c>
      <c r="AG1077" s="3">
        <v>0</v>
      </c>
      <c r="AH1077" s="2">
        <v>250000</v>
      </c>
      <c r="AI1077" s="3">
        <v>0</v>
      </c>
      <c r="AJ1077" s="3">
        <v>0</v>
      </c>
      <c r="AL1077">
        <f t="shared" si="16"/>
        <v>1</v>
      </c>
    </row>
    <row r="1078" spans="1:38" ht="14.45" hidden="1" customHeight="1" x14ac:dyDescent="0.25">
      <c r="A1078">
        <v>1821</v>
      </c>
      <c r="B1078" s="1">
        <v>45838</v>
      </c>
      <c r="C1078">
        <v>1</v>
      </c>
      <c r="D1078" s="16" t="s">
        <v>1114</v>
      </c>
      <c r="E1078" t="s">
        <v>155</v>
      </c>
      <c r="F1078" s="6">
        <v>3870</v>
      </c>
      <c r="G1078" s="6">
        <v>8</v>
      </c>
      <c r="H1078" s="6">
        <v>2</v>
      </c>
      <c r="I1078" s="2">
        <v>17967746</v>
      </c>
      <c r="J1078" s="2">
        <v>86913</v>
      </c>
      <c r="K1078" s="2">
        <v>49901147</v>
      </c>
      <c r="L1078" s="2">
        <v>121377</v>
      </c>
      <c r="M1078" s="2">
        <v>45327050</v>
      </c>
      <c r="N1078" s="2">
        <v>44430161</v>
      </c>
      <c r="O1078" s="2">
        <v>896889</v>
      </c>
      <c r="P1078" s="2">
        <v>4268459</v>
      </c>
      <c r="Q1078" s="5">
        <v>8.5500000000000007E-2</v>
      </c>
      <c r="R1078" t="s">
        <v>42</v>
      </c>
      <c r="S1078" s="3">
        <v>0.48646977994313401</v>
      </c>
      <c r="T1078" s="3">
        <v>3.1942071391665601</v>
      </c>
      <c r="U1078" s="3">
        <v>0.88985173194449296</v>
      </c>
      <c r="V1078" s="3">
        <v>5.42993539645986</v>
      </c>
      <c r="W1078" s="3">
        <v>1.60382943970824</v>
      </c>
      <c r="X1078" s="3">
        <v>1.3448487083466101</v>
      </c>
      <c r="Y1078" s="3">
        <v>22.856890507792201</v>
      </c>
      <c r="Z1078" s="3">
        <v>1.30857529614317</v>
      </c>
      <c r="AA1078" s="3">
        <v>2.0361680878274799</v>
      </c>
      <c r="AB1078" s="3">
        <v>2.0361680878274799</v>
      </c>
      <c r="AC1078" s="3">
        <v>26.435432436052</v>
      </c>
      <c r="AD1078" s="3">
        <v>-10.755192916225701</v>
      </c>
      <c r="AE1078" s="3">
        <v>1.79733143208111</v>
      </c>
      <c r="AF1078" s="3">
        <v>0</v>
      </c>
      <c r="AG1078" s="3">
        <v>0</v>
      </c>
      <c r="AH1078" s="2">
        <v>2000000</v>
      </c>
      <c r="AI1078" s="3">
        <v>0</v>
      </c>
      <c r="AJ1078" s="3">
        <v>0</v>
      </c>
      <c r="AL1078">
        <f t="shared" si="16"/>
        <v>1</v>
      </c>
    </row>
    <row r="1079" spans="1:38" ht="14.45" customHeight="1" x14ac:dyDescent="0.25">
      <c r="A1079">
        <v>63420</v>
      </c>
      <c r="B1079" s="1">
        <v>45838</v>
      </c>
      <c r="C1079">
        <v>2</v>
      </c>
      <c r="D1079" s="16" t="s">
        <v>1115</v>
      </c>
      <c r="E1079" t="s">
        <v>122</v>
      </c>
      <c r="F1079" s="6">
        <v>2121</v>
      </c>
      <c r="G1079" s="6">
        <v>3</v>
      </c>
      <c r="H1079" s="6">
        <v>0</v>
      </c>
      <c r="I1079" s="2">
        <v>5939006</v>
      </c>
      <c r="J1079" s="2">
        <v>0</v>
      </c>
      <c r="K1079" s="2">
        <v>30341487</v>
      </c>
      <c r="L1079" s="2">
        <v>145368</v>
      </c>
      <c r="M1079" s="2">
        <v>24886506</v>
      </c>
      <c r="N1079" s="2">
        <v>24276311</v>
      </c>
      <c r="O1079" s="2">
        <v>610195</v>
      </c>
      <c r="P1079" s="2">
        <v>5344337</v>
      </c>
      <c r="Q1079" s="5">
        <v>0.17610000000000001</v>
      </c>
      <c r="R1079" t="s">
        <v>42</v>
      </c>
      <c r="S1079" s="3">
        <v>0.95821275997448596</v>
      </c>
      <c r="T1079" s="3">
        <v>2.1354721342431202</v>
      </c>
      <c r="U1079" s="3">
        <v>0.56953995368954502</v>
      </c>
      <c r="V1079" s="3">
        <v>0</v>
      </c>
      <c r="W1079" s="3">
        <v>0</v>
      </c>
      <c r="X1079" s="3">
        <v>0.213200660177814</v>
      </c>
      <c r="Y1079" s="3">
        <v>0</v>
      </c>
      <c r="Z1079" s="3">
        <v>6.7361021582284198E-3</v>
      </c>
      <c r="AA1079" s="3">
        <v>0</v>
      </c>
      <c r="AB1079" s="3">
        <v>0</v>
      </c>
      <c r="AC1079" s="3">
        <v>23.780123235225702</v>
      </c>
      <c r="AD1079" s="3">
        <v>0</v>
      </c>
      <c r="AE1079" s="3">
        <v>2.0110912823751801</v>
      </c>
      <c r="AF1079" s="3">
        <v>0</v>
      </c>
      <c r="AG1079" s="3">
        <v>0</v>
      </c>
      <c r="AH1079" s="2">
        <v>500000</v>
      </c>
      <c r="AI1079" s="3">
        <v>0</v>
      </c>
      <c r="AJ1079" s="3">
        <v>0</v>
      </c>
      <c r="AL1079">
        <f t="shared" si="16"/>
        <v>1</v>
      </c>
    </row>
    <row r="1080" spans="1:38" ht="14.45" hidden="1" customHeight="1" x14ac:dyDescent="0.25">
      <c r="A1080">
        <v>17411</v>
      </c>
      <c r="B1080" s="1">
        <v>45838</v>
      </c>
      <c r="C1080">
        <v>1</v>
      </c>
      <c r="D1080" s="16" t="s">
        <v>1116</v>
      </c>
      <c r="E1080" t="s">
        <v>95</v>
      </c>
      <c r="F1080" s="6">
        <v>3512</v>
      </c>
      <c r="G1080" s="6">
        <v>5</v>
      </c>
      <c r="H1080" s="6">
        <v>0</v>
      </c>
      <c r="I1080" s="2">
        <v>13733254</v>
      </c>
      <c r="J1080" s="2">
        <v>0</v>
      </c>
      <c r="K1080" s="2">
        <v>18718388</v>
      </c>
      <c r="L1080" s="2">
        <v>67573</v>
      </c>
      <c r="M1080" s="2">
        <v>17140899</v>
      </c>
      <c r="N1080" s="2">
        <v>17056783</v>
      </c>
      <c r="O1080" s="2">
        <v>84116</v>
      </c>
      <c r="P1080" s="2">
        <v>1569176</v>
      </c>
      <c r="Q1080" s="5">
        <v>8.3799999999999999E-2</v>
      </c>
      <c r="R1080" t="s">
        <v>42</v>
      </c>
      <c r="S1080" s="3">
        <v>0.72199593255573102</v>
      </c>
      <c r="T1080" s="3">
        <v>3.5320028626396698</v>
      </c>
      <c r="U1080" s="3">
        <v>0.87525395589807498</v>
      </c>
      <c r="V1080" s="3">
        <v>0.63170025108397498</v>
      </c>
      <c r="W1080" s="3">
        <v>0.55924837624061996</v>
      </c>
      <c r="X1080" s="3">
        <v>0.53746184261938201</v>
      </c>
      <c r="Y1080" s="3">
        <v>5.5285704089280001</v>
      </c>
      <c r="Z1080" s="3">
        <v>0.74325633326025897</v>
      </c>
      <c r="AA1080" s="3">
        <v>0</v>
      </c>
      <c r="AB1080" s="3">
        <v>0</v>
      </c>
      <c r="AC1080" s="3">
        <v>8.0326735400505598</v>
      </c>
      <c r="AD1080" s="3">
        <v>0</v>
      </c>
      <c r="AE1080" s="3">
        <v>0.44937630313037602</v>
      </c>
      <c r="AF1080" s="3">
        <v>0</v>
      </c>
      <c r="AG1080" s="3">
        <v>0</v>
      </c>
      <c r="AH1080" s="2">
        <v>1080000</v>
      </c>
      <c r="AI1080" s="3">
        <v>0</v>
      </c>
      <c r="AJ1080" s="3">
        <v>0</v>
      </c>
      <c r="AL1080">
        <f t="shared" si="16"/>
        <v>1</v>
      </c>
    </row>
    <row r="1081" spans="1:38" ht="14.45" customHeight="1" x14ac:dyDescent="0.25">
      <c r="A1081">
        <v>62339</v>
      </c>
      <c r="B1081" s="1">
        <v>45838</v>
      </c>
      <c r="C1081">
        <v>2</v>
      </c>
      <c r="D1081" s="16" t="s">
        <v>1117</v>
      </c>
      <c r="E1081" t="s">
        <v>84</v>
      </c>
      <c r="F1081" s="6">
        <v>30696</v>
      </c>
      <c r="G1081" s="6">
        <v>95</v>
      </c>
      <c r="H1081" s="6">
        <v>2</v>
      </c>
      <c r="I1081" s="2">
        <v>279564467</v>
      </c>
      <c r="J1081" s="2">
        <v>85058328</v>
      </c>
      <c r="K1081" s="2">
        <v>556184826</v>
      </c>
      <c r="L1081" s="2">
        <v>1092260</v>
      </c>
      <c r="M1081" s="2">
        <v>425461671</v>
      </c>
      <c r="N1081" s="2">
        <v>354405495</v>
      </c>
      <c r="O1081" s="2">
        <v>71056176</v>
      </c>
      <c r="P1081" s="2">
        <v>84855317</v>
      </c>
      <c r="Q1081" s="5">
        <v>0.1525</v>
      </c>
      <c r="R1081" t="s">
        <v>42</v>
      </c>
      <c r="S1081" s="3">
        <v>0.39276871605986602</v>
      </c>
      <c r="T1081" s="3">
        <v>3.38772456909855</v>
      </c>
      <c r="U1081" s="3">
        <v>0.83093489297148704</v>
      </c>
      <c r="V1081" s="3">
        <v>3.1472454616344399</v>
      </c>
      <c r="W1081" s="3">
        <v>1.1930053328272201</v>
      </c>
      <c r="X1081" s="3">
        <v>0.98301190758981505</v>
      </c>
      <c r="Y1081" s="3">
        <v>10.368920076039499</v>
      </c>
      <c r="Z1081" s="3">
        <v>1.01709124485387</v>
      </c>
      <c r="AA1081" s="3">
        <v>91.446782291792005</v>
      </c>
      <c r="AB1081" s="3">
        <v>100.23924369995601</v>
      </c>
      <c r="AC1081" s="3">
        <v>13.5585299121411</v>
      </c>
      <c r="AD1081" s="3">
        <v>-5.6041119968946704</v>
      </c>
      <c r="AE1081" s="3">
        <v>12.7756408802134</v>
      </c>
      <c r="AF1081" s="3">
        <v>7.2817520555657902</v>
      </c>
      <c r="AG1081" s="3">
        <v>0</v>
      </c>
      <c r="AH1081" s="2">
        <v>139319925</v>
      </c>
      <c r="AI1081" s="3">
        <v>0.58343780626027197</v>
      </c>
      <c r="AJ1081" s="3">
        <v>0.51272921412809003</v>
      </c>
      <c r="AL1081">
        <f t="shared" si="16"/>
        <v>1</v>
      </c>
    </row>
    <row r="1082" spans="1:38" ht="14.45" customHeight="1" x14ac:dyDescent="0.25">
      <c r="A1082">
        <v>64755</v>
      </c>
      <c r="B1082" s="1">
        <v>45838</v>
      </c>
      <c r="C1082">
        <v>2</v>
      </c>
      <c r="D1082" s="16" t="s">
        <v>1118</v>
      </c>
      <c r="E1082" t="s">
        <v>122</v>
      </c>
      <c r="F1082" s="6">
        <v>1737</v>
      </c>
      <c r="G1082" s="6">
        <v>3</v>
      </c>
      <c r="H1082" s="6">
        <v>0</v>
      </c>
      <c r="I1082" s="2">
        <v>8926371</v>
      </c>
      <c r="J1082" s="2">
        <v>0</v>
      </c>
      <c r="K1082" s="2">
        <v>16078919</v>
      </c>
      <c r="L1082" s="2">
        <v>76477</v>
      </c>
      <c r="M1082" s="2">
        <v>13408028</v>
      </c>
      <c r="N1082" s="2">
        <v>13341697</v>
      </c>
      <c r="O1082" s="2">
        <v>66331</v>
      </c>
      <c r="P1082" s="2">
        <v>2641606</v>
      </c>
      <c r="Q1082" s="5">
        <v>0.1643</v>
      </c>
      <c r="R1082" t="s">
        <v>42</v>
      </c>
      <c r="S1082" s="3">
        <v>0.95127041811703905</v>
      </c>
      <c r="T1082" s="3">
        <v>3.2842506389888499</v>
      </c>
      <c r="U1082" s="3">
        <v>0.733567015419477</v>
      </c>
      <c r="V1082" s="3">
        <v>0.14156928946825101</v>
      </c>
      <c r="W1082" s="3">
        <v>6.7350998518883001E-2</v>
      </c>
      <c r="X1082" s="3">
        <v>0.18518163764423401</v>
      </c>
      <c r="Y1082" s="3">
        <v>0.47838322596178201</v>
      </c>
      <c r="Z1082" s="3">
        <v>3.4600163688301697E-2</v>
      </c>
      <c r="AA1082" s="3">
        <v>0</v>
      </c>
      <c r="AB1082" s="3">
        <v>0</v>
      </c>
      <c r="AC1082" s="3">
        <v>14.3350930494768</v>
      </c>
      <c r="AD1082" s="3">
        <v>0</v>
      </c>
      <c r="AE1082" s="3">
        <v>0.41253395206481203</v>
      </c>
      <c r="AF1082" s="3">
        <v>0</v>
      </c>
      <c r="AG1082" s="3">
        <v>0</v>
      </c>
      <c r="AH1082" s="2">
        <v>1135000</v>
      </c>
      <c r="AI1082" s="3">
        <v>0</v>
      </c>
      <c r="AJ1082" s="3">
        <v>0</v>
      </c>
      <c r="AL1082">
        <f t="shared" si="16"/>
        <v>1</v>
      </c>
    </row>
    <row r="1083" spans="1:38" ht="14.45" hidden="1" customHeight="1" x14ac:dyDescent="0.25">
      <c r="A1083">
        <v>20336</v>
      </c>
      <c r="B1083" s="1">
        <v>45838</v>
      </c>
      <c r="C1083">
        <v>1</v>
      </c>
      <c r="D1083" s="16" t="s">
        <v>1119</v>
      </c>
      <c r="E1083" t="s">
        <v>43</v>
      </c>
      <c r="F1083" s="6">
        <v>2471</v>
      </c>
      <c r="G1083" s="6">
        <v>1</v>
      </c>
      <c r="H1083" s="6">
        <v>8</v>
      </c>
      <c r="I1083" s="2">
        <v>5116735</v>
      </c>
      <c r="J1083" s="2">
        <v>0</v>
      </c>
      <c r="K1083" s="2">
        <v>9278745</v>
      </c>
      <c r="L1083" s="2">
        <v>-86424</v>
      </c>
      <c r="M1083" s="2">
        <v>7651163</v>
      </c>
      <c r="N1083" s="2">
        <v>7651163</v>
      </c>
      <c r="O1083" s="2">
        <v>0</v>
      </c>
      <c r="P1083" s="2">
        <v>1616260</v>
      </c>
      <c r="Q1083" s="5">
        <v>0.17419999999999999</v>
      </c>
      <c r="R1083" t="s">
        <v>42</v>
      </c>
      <c r="S1083" s="3">
        <v>-1.8628381316654401</v>
      </c>
      <c r="T1083" s="3">
        <v>4.5728166901881702</v>
      </c>
      <c r="U1083" s="3">
        <v>1.13586839483011</v>
      </c>
      <c r="V1083" s="3">
        <v>8.9107409314728994</v>
      </c>
      <c r="W1083" s="3">
        <v>5.8223066076316199</v>
      </c>
      <c r="X1083" s="3">
        <v>1.76141621561406</v>
      </c>
      <c r="Y1083" s="3">
        <v>28.2095083711779</v>
      </c>
      <c r="Z1083" s="3">
        <v>1.46294531820375</v>
      </c>
      <c r="AA1083" s="3">
        <v>0</v>
      </c>
      <c r="AB1083" s="3">
        <v>0</v>
      </c>
      <c r="AC1083" s="3">
        <v>36.175872922469601</v>
      </c>
      <c r="AD1083" s="3">
        <v>0</v>
      </c>
      <c r="AE1083" s="3">
        <v>0</v>
      </c>
      <c r="AF1083" s="3">
        <v>0</v>
      </c>
      <c r="AG1083" s="3">
        <v>-0.49787781668790898</v>
      </c>
      <c r="AH1083" s="2">
        <v>500000</v>
      </c>
      <c r="AI1083" s="3">
        <v>0</v>
      </c>
      <c r="AJ1083" s="3">
        <v>0</v>
      </c>
      <c r="AL1083">
        <f t="shared" si="16"/>
        <v>0</v>
      </c>
    </row>
    <row r="1084" spans="1:38" ht="14.45" customHeight="1" x14ac:dyDescent="0.25">
      <c r="A1084">
        <v>62855</v>
      </c>
      <c r="B1084" s="1">
        <v>45838</v>
      </c>
      <c r="C1084">
        <v>2</v>
      </c>
      <c r="D1084" s="16" t="s">
        <v>1120</v>
      </c>
      <c r="E1084" t="s">
        <v>41</v>
      </c>
      <c r="F1084" s="6">
        <v>1599</v>
      </c>
      <c r="G1084" s="6">
        <v>3</v>
      </c>
      <c r="H1084" s="6">
        <v>0</v>
      </c>
      <c r="I1084" s="2">
        <v>6312060</v>
      </c>
      <c r="J1084" s="2">
        <v>0</v>
      </c>
      <c r="K1084" s="2">
        <v>14959363</v>
      </c>
      <c r="L1084" s="2">
        <v>106192</v>
      </c>
      <c r="M1084" s="2">
        <v>12212820</v>
      </c>
      <c r="N1084" s="2">
        <v>12212820</v>
      </c>
      <c r="O1084" s="2">
        <v>0</v>
      </c>
      <c r="P1084" s="2">
        <v>2717724</v>
      </c>
      <c r="Q1084" s="5">
        <v>0.1812</v>
      </c>
      <c r="R1084" t="s">
        <v>42</v>
      </c>
      <c r="S1084" s="3">
        <v>1.41973959720076</v>
      </c>
      <c r="T1084" s="3">
        <v>4.9672168527496803</v>
      </c>
      <c r="U1084" s="3">
        <v>0.55822282013378599</v>
      </c>
      <c r="V1084" s="3">
        <v>3.7619414264122999</v>
      </c>
      <c r="W1084" s="3">
        <v>2.5791738354831901</v>
      </c>
      <c r="X1084" s="3">
        <v>2.9983396862513998</v>
      </c>
      <c r="Y1084" s="3">
        <v>8.7373110735306501</v>
      </c>
      <c r="Z1084" s="3">
        <v>2.6251010036339202</v>
      </c>
      <c r="AA1084" s="3">
        <v>0</v>
      </c>
      <c r="AB1084" s="3">
        <v>0</v>
      </c>
      <c r="AC1084" s="3">
        <v>37.320352477575398</v>
      </c>
      <c r="AD1084" s="3">
        <v>0</v>
      </c>
      <c r="AE1084" s="3">
        <v>0</v>
      </c>
      <c r="AF1084" s="3">
        <v>0</v>
      </c>
      <c r="AG1084" s="3">
        <v>0</v>
      </c>
      <c r="AH1084" s="2">
        <v>1250000</v>
      </c>
      <c r="AI1084" s="3">
        <v>0</v>
      </c>
      <c r="AJ1084" s="3">
        <v>0</v>
      </c>
      <c r="AL1084">
        <f t="shared" si="16"/>
        <v>1</v>
      </c>
    </row>
    <row r="1085" spans="1:38" ht="14.45" customHeight="1" x14ac:dyDescent="0.25">
      <c r="A1085">
        <v>67937</v>
      </c>
      <c r="B1085" s="1">
        <v>45838</v>
      </c>
      <c r="C1085">
        <v>2</v>
      </c>
      <c r="D1085" s="16" t="s">
        <v>1121</v>
      </c>
      <c r="E1085" t="s">
        <v>106</v>
      </c>
      <c r="F1085" s="6">
        <v>835</v>
      </c>
      <c r="G1085" s="6">
        <v>4</v>
      </c>
      <c r="H1085" s="6">
        <v>0</v>
      </c>
      <c r="I1085" s="2">
        <v>7947687</v>
      </c>
      <c r="J1085" s="2">
        <v>0</v>
      </c>
      <c r="K1085" s="2">
        <v>12719041</v>
      </c>
      <c r="L1085" s="2">
        <v>-29754</v>
      </c>
      <c r="M1085" s="2">
        <v>10264532</v>
      </c>
      <c r="N1085" s="2">
        <v>9722264</v>
      </c>
      <c r="O1085" s="2">
        <v>542268</v>
      </c>
      <c r="P1085" s="2">
        <v>2407834</v>
      </c>
      <c r="Q1085" s="5">
        <v>0.1893</v>
      </c>
      <c r="R1085" t="s">
        <v>42</v>
      </c>
      <c r="S1085" s="3">
        <v>-0.46786546249831301</v>
      </c>
      <c r="T1085" s="3">
        <v>3.63609174622521</v>
      </c>
      <c r="U1085" s="3">
        <v>1.0386944245337899</v>
      </c>
      <c r="V1085" s="3">
        <v>4.7769118235280299</v>
      </c>
      <c r="W1085" s="3">
        <v>3.0963348204326602</v>
      </c>
      <c r="X1085" s="3">
        <v>0.84167884316531305</v>
      </c>
      <c r="Y1085" s="3">
        <v>15.7674490849452</v>
      </c>
      <c r="Z1085" s="3">
        <v>2.3536506254168699</v>
      </c>
      <c r="AA1085" s="3">
        <v>0</v>
      </c>
      <c r="AB1085" s="3">
        <v>0</v>
      </c>
      <c r="AC1085" s="3">
        <v>23.291079885661201</v>
      </c>
      <c r="AD1085" s="3">
        <v>0</v>
      </c>
      <c r="AE1085" s="3">
        <v>4.2634346410236397</v>
      </c>
      <c r="AF1085" s="3">
        <v>0</v>
      </c>
      <c r="AG1085" s="3">
        <v>0</v>
      </c>
      <c r="AH1085" s="2">
        <v>1000000</v>
      </c>
      <c r="AI1085" s="3">
        <v>0</v>
      </c>
      <c r="AJ1085" s="3">
        <v>0</v>
      </c>
      <c r="AL1085">
        <f t="shared" si="16"/>
        <v>0</v>
      </c>
    </row>
    <row r="1086" spans="1:38" ht="14.45" hidden="1" customHeight="1" x14ac:dyDescent="0.25">
      <c r="A1086">
        <v>5569</v>
      </c>
      <c r="B1086" s="1">
        <v>45838</v>
      </c>
      <c r="C1086">
        <v>1</v>
      </c>
      <c r="D1086" s="16" t="s">
        <v>1122</v>
      </c>
      <c r="E1086" t="s">
        <v>57</v>
      </c>
      <c r="F1086" s="6">
        <v>4920</v>
      </c>
      <c r="G1086" s="6">
        <v>14</v>
      </c>
      <c r="H1086" s="6">
        <v>0</v>
      </c>
      <c r="I1086" s="2">
        <v>31071736</v>
      </c>
      <c r="J1086" s="2">
        <v>0</v>
      </c>
      <c r="K1086" s="2">
        <v>46681310</v>
      </c>
      <c r="L1086" s="2">
        <v>244237</v>
      </c>
      <c r="M1086" s="2">
        <v>36122528</v>
      </c>
      <c r="N1086" s="2">
        <v>35482568</v>
      </c>
      <c r="O1086" s="2">
        <v>639960</v>
      </c>
      <c r="P1086" s="2">
        <v>10560191</v>
      </c>
      <c r="Q1086" s="5">
        <v>0.2261</v>
      </c>
      <c r="R1086" t="s">
        <v>42</v>
      </c>
      <c r="S1086" s="3">
        <v>1.04640165410954</v>
      </c>
      <c r="T1086" s="3">
        <v>5.1801845320964599</v>
      </c>
      <c r="U1086" s="3">
        <v>0.86345804757577804</v>
      </c>
      <c r="V1086" s="3">
        <v>4.2158700112539602</v>
      </c>
      <c r="W1086" s="3">
        <v>1.0034263936846</v>
      </c>
      <c r="X1086" s="3">
        <v>1.07705922836111</v>
      </c>
      <c r="Y1086" s="3">
        <v>12.404548364702899</v>
      </c>
      <c r="Z1086" s="3">
        <v>0.80506119633631601</v>
      </c>
      <c r="AA1086" s="3">
        <v>0</v>
      </c>
      <c r="AB1086" s="3">
        <v>0</v>
      </c>
      <c r="AC1086" s="3">
        <v>18.720233001173298</v>
      </c>
      <c r="AD1086" s="3">
        <v>0</v>
      </c>
      <c r="AE1086" s="3">
        <v>1.3709126843269801</v>
      </c>
      <c r="AF1086" s="3">
        <v>0</v>
      </c>
      <c r="AG1086" s="3">
        <v>-2.6967504659716899</v>
      </c>
      <c r="AH1086" s="2">
        <v>1887551</v>
      </c>
      <c r="AI1086" s="3">
        <v>0</v>
      </c>
      <c r="AJ1086" s="3">
        <v>0</v>
      </c>
      <c r="AL1086">
        <f t="shared" si="16"/>
        <v>1</v>
      </c>
    </row>
    <row r="1087" spans="1:38" ht="14.45" hidden="1" customHeight="1" x14ac:dyDescent="0.25">
      <c r="A1087">
        <v>24720</v>
      </c>
      <c r="B1087" s="1">
        <v>45838</v>
      </c>
      <c r="C1087">
        <v>1</v>
      </c>
      <c r="D1087" s="16" t="s">
        <v>1123</v>
      </c>
      <c r="E1087" t="s">
        <v>88</v>
      </c>
      <c r="F1087" s="6">
        <v>2979</v>
      </c>
      <c r="G1087" s="6">
        <v>8</v>
      </c>
      <c r="H1087" s="6">
        <v>0</v>
      </c>
      <c r="I1087" s="2">
        <v>20903647</v>
      </c>
      <c r="J1087" s="2">
        <v>237344</v>
      </c>
      <c r="K1087" s="2">
        <v>26505785</v>
      </c>
      <c r="L1087" s="2">
        <v>-59797</v>
      </c>
      <c r="M1087" s="2">
        <v>24708081</v>
      </c>
      <c r="N1087" s="2">
        <v>24299889</v>
      </c>
      <c r="O1087" s="2">
        <v>408192</v>
      </c>
      <c r="P1087" s="2">
        <v>1744269</v>
      </c>
      <c r="Q1087" s="5">
        <v>6.5600000000000006E-2</v>
      </c>
      <c r="R1087" t="s">
        <v>123</v>
      </c>
      <c r="S1087" s="3">
        <v>-0.45119961548016801</v>
      </c>
      <c r="T1087" s="3">
        <v>4.16609430733706</v>
      </c>
      <c r="U1087" s="3">
        <v>0.99761771843441005</v>
      </c>
      <c r="V1087" s="3">
        <v>1.3977847980307001</v>
      </c>
      <c r="W1087" s="3">
        <v>1.20070913941476</v>
      </c>
      <c r="X1087" s="3">
        <v>1.16217040978543</v>
      </c>
      <c r="Y1087" s="3">
        <v>16.751315307443999</v>
      </c>
      <c r="Z1087" s="3">
        <v>5.6314135033071198</v>
      </c>
      <c r="AA1087" s="3">
        <v>7.4936836004079597</v>
      </c>
      <c r="AB1087" s="3">
        <v>13.6070755141552</v>
      </c>
      <c r="AC1087" s="3">
        <v>15.670937495343001</v>
      </c>
      <c r="AD1087" s="3">
        <v>0</v>
      </c>
      <c r="AE1087" s="3">
        <v>1.54001098250816</v>
      </c>
      <c r="AF1087" s="3">
        <v>0</v>
      </c>
      <c r="AG1087" s="3">
        <v>0</v>
      </c>
      <c r="AH1087" s="2">
        <v>1189614</v>
      </c>
      <c r="AI1087" s="3">
        <v>0.19629999730546099</v>
      </c>
      <c r="AJ1087" s="3">
        <v>0.19629999730546099</v>
      </c>
      <c r="AL1087">
        <f t="shared" si="16"/>
        <v>0</v>
      </c>
    </row>
    <row r="1088" spans="1:38" ht="14.45" customHeight="1" x14ac:dyDescent="0.25">
      <c r="A1088">
        <v>62446</v>
      </c>
      <c r="B1088" s="1">
        <v>45838</v>
      </c>
      <c r="C1088">
        <v>2</v>
      </c>
      <c r="D1088" s="16" t="s">
        <v>1124</v>
      </c>
      <c r="E1088" t="s">
        <v>55</v>
      </c>
      <c r="F1088" s="6">
        <v>11511</v>
      </c>
      <c r="G1088" s="6">
        <v>28</v>
      </c>
      <c r="H1088" s="6">
        <v>1</v>
      </c>
      <c r="I1088" s="2">
        <v>46038798</v>
      </c>
      <c r="J1088" s="2">
        <v>0</v>
      </c>
      <c r="K1088" s="2">
        <v>64819763</v>
      </c>
      <c r="L1088" s="2">
        <v>46873</v>
      </c>
      <c r="M1088" s="2">
        <v>56829289</v>
      </c>
      <c r="N1088" s="2">
        <v>55843224</v>
      </c>
      <c r="O1088" s="2">
        <v>986065</v>
      </c>
      <c r="P1088" s="2">
        <v>8302039</v>
      </c>
      <c r="Q1088" s="5">
        <v>0.12809999999999999</v>
      </c>
      <c r="R1088" t="s">
        <v>42</v>
      </c>
      <c r="S1088" s="3">
        <v>0.14462564449672499</v>
      </c>
      <c r="T1088" s="3">
        <v>4.3741813742824096</v>
      </c>
      <c r="U1088" s="3">
        <v>0.89783136078548698</v>
      </c>
      <c r="V1088" s="3">
        <v>1.3704441197617701</v>
      </c>
      <c r="W1088" s="3">
        <v>0.439266463907246</v>
      </c>
      <c r="X1088" s="3">
        <v>0.61915387104589503</v>
      </c>
      <c r="Y1088" s="3">
        <v>7.5997715741879803</v>
      </c>
      <c r="Z1088" s="3">
        <v>1.8119645065507399</v>
      </c>
      <c r="AA1088" s="3">
        <v>0</v>
      </c>
      <c r="AB1088" s="3">
        <v>0</v>
      </c>
      <c r="AC1088" s="3">
        <v>15.420406581863</v>
      </c>
      <c r="AD1088" s="3">
        <v>0</v>
      </c>
      <c r="AE1088" s="3">
        <v>1.52124129179553</v>
      </c>
      <c r="AF1088" s="3">
        <v>0</v>
      </c>
      <c r="AG1088" s="3">
        <v>0</v>
      </c>
      <c r="AH1088" s="2">
        <v>4500000</v>
      </c>
      <c r="AI1088" s="3">
        <v>0</v>
      </c>
      <c r="AJ1088" s="3">
        <v>0</v>
      </c>
      <c r="AL1088">
        <f t="shared" si="16"/>
        <v>1</v>
      </c>
    </row>
    <row r="1089" spans="1:38" ht="14.45" hidden="1" customHeight="1" x14ac:dyDescent="0.25">
      <c r="A1089">
        <v>23376</v>
      </c>
      <c r="B1089" s="1">
        <v>45838</v>
      </c>
      <c r="C1089">
        <v>1</v>
      </c>
      <c r="D1089" s="16" t="s">
        <v>1125</v>
      </c>
      <c r="E1089" t="s">
        <v>117</v>
      </c>
      <c r="F1089" s="6">
        <v>1737</v>
      </c>
      <c r="G1089" s="6">
        <v>6</v>
      </c>
      <c r="H1089" s="6">
        <v>1</v>
      </c>
      <c r="I1089" s="2">
        <v>6495268</v>
      </c>
      <c r="J1089" s="2">
        <v>0</v>
      </c>
      <c r="K1089" s="2">
        <v>12623277</v>
      </c>
      <c r="L1089" s="2">
        <v>14280</v>
      </c>
      <c r="M1089" s="2">
        <v>11189722</v>
      </c>
      <c r="N1089" s="2">
        <v>11189722</v>
      </c>
      <c r="O1089" s="2">
        <v>0</v>
      </c>
      <c r="P1089" s="2">
        <v>1388129</v>
      </c>
      <c r="Q1089" s="5">
        <v>0.10979999999999999</v>
      </c>
      <c r="R1089" t="s">
        <v>42</v>
      </c>
      <c r="S1089" s="3">
        <v>0.22624869912939399</v>
      </c>
      <c r="T1089" s="3">
        <v>4.0555554631337003</v>
      </c>
      <c r="U1089" s="3">
        <v>1.0507573794562799</v>
      </c>
      <c r="V1089" s="3">
        <v>3.4028003155527999</v>
      </c>
      <c r="W1089" s="3">
        <v>1.2050157129775101</v>
      </c>
      <c r="X1089" s="3">
        <v>1.23369813224027</v>
      </c>
      <c r="Y1089" s="3">
        <v>15.922223366848501</v>
      </c>
      <c r="Z1089" s="3">
        <v>0.60088075387806195</v>
      </c>
      <c r="AA1089" s="3">
        <v>0</v>
      </c>
      <c r="AB1089" s="3">
        <v>0</v>
      </c>
      <c r="AC1089" s="3">
        <v>27.185983481151499</v>
      </c>
      <c r="AD1089" s="3">
        <v>0</v>
      </c>
      <c r="AE1089" s="3">
        <v>0</v>
      </c>
      <c r="AF1089" s="3">
        <v>0</v>
      </c>
      <c r="AG1089" s="3">
        <v>0</v>
      </c>
      <c r="AH1089" s="2">
        <v>870000</v>
      </c>
      <c r="AI1089" s="3">
        <v>0</v>
      </c>
      <c r="AJ1089" s="3">
        <v>0</v>
      </c>
      <c r="AL1089">
        <f t="shared" si="16"/>
        <v>1</v>
      </c>
    </row>
    <row r="1090" spans="1:38" ht="14.45" customHeight="1" x14ac:dyDescent="0.25">
      <c r="A1090">
        <v>66973</v>
      </c>
      <c r="B1090" s="1">
        <v>45838</v>
      </c>
      <c r="C1090">
        <v>2</v>
      </c>
      <c r="D1090" s="16" t="s">
        <v>1126</v>
      </c>
      <c r="E1090" t="s">
        <v>47</v>
      </c>
      <c r="F1090" s="6">
        <v>21038</v>
      </c>
      <c r="G1090" s="6">
        <v>34</v>
      </c>
      <c r="H1090" s="6">
        <v>1</v>
      </c>
      <c r="I1090" s="2">
        <v>173794467</v>
      </c>
      <c r="J1090" s="2">
        <v>0</v>
      </c>
      <c r="K1090" s="2">
        <v>342007951</v>
      </c>
      <c r="L1090" s="2">
        <v>624633</v>
      </c>
      <c r="M1090" s="2">
        <v>279257143</v>
      </c>
      <c r="N1090" s="2">
        <v>270345230</v>
      </c>
      <c r="O1090" s="2">
        <v>8911913</v>
      </c>
      <c r="P1090" s="2">
        <v>46389433</v>
      </c>
      <c r="Q1090" s="5">
        <v>0.1356</v>
      </c>
      <c r="R1090" t="s">
        <v>42</v>
      </c>
      <c r="S1090" s="3">
        <v>0.36527396405471302</v>
      </c>
      <c r="T1090" s="3">
        <v>2.4323130429210398</v>
      </c>
      <c r="U1090" s="3">
        <v>0.80865749337811199</v>
      </c>
      <c r="V1090" s="3">
        <v>1.3066146691539999</v>
      </c>
      <c r="W1090" s="3">
        <v>0.75415519413514998</v>
      </c>
      <c r="X1090" s="3">
        <v>0.51350426478191602</v>
      </c>
      <c r="Y1090" s="3">
        <v>4.8951320444033</v>
      </c>
      <c r="Z1090" s="3">
        <v>0.60971428557878704</v>
      </c>
      <c r="AA1090" s="3">
        <v>0</v>
      </c>
      <c r="AB1090" s="3">
        <v>0</v>
      </c>
      <c r="AC1090" s="3">
        <v>21.5075289287646</v>
      </c>
      <c r="AD1090" s="3">
        <v>-5.39645957733521</v>
      </c>
      <c r="AE1090" s="3">
        <v>2.6057619344645002</v>
      </c>
      <c r="AF1090" s="3">
        <v>4.6782538105378704</v>
      </c>
      <c r="AG1090" s="3">
        <v>0</v>
      </c>
      <c r="AH1090" s="2">
        <v>95628250</v>
      </c>
      <c r="AI1090" s="3">
        <v>0.107783166912172</v>
      </c>
      <c r="AJ1090" s="3">
        <v>1.1217231303516899</v>
      </c>
      <c r="AL1090">
        <f t="shared" si="16"/>
        <v>1</v>
      </c>
    </row>
    <row r="1091" spans="1:38" ht="14.45" hidden="1" customHeight="1" x14ac:dyDescent="0.25">
      <c r="A1091">
        <v>21383</v>
      </c>
      <c r="B1091" s="1">
        <v>45838</v>
      </c>
      <c r="C1091">
        <v>1</v>
      </c>
      <c r="D1091" s="16" t="s">
        <v>1127</v>
      </c>
      <c r="E1091" t="s">
        <v>55</v>
      </c>
      <c r="F1091" s="6">
        <v>5236</v>
      </c>
      <c r="G1091" s="6">
        <v>21</v>
      </c>
      <c r="H1091" s="6">
        <v>0</v>
      </c>
      <c r="I1091" s="2">
        <v>34472575</v>
      </c>
      <c r="J1091" s="2">
        <v>0</v>
      </c>
      <c r="K1091" s="2">
        <v>82901823</v>
      </c>
      <c r="L1091" s="2">
        <v>466868</v>
      </c>
      <c r="M1091" s="2">
        <v>68928567</v>
      </c>
      <c r="N1091" s="2">
        <v>63184901</v>
      </c>
      <c r="O1091" s="2">
        <v>5743666</v>
      </c>
      <c r="P1091" s="2">
        <v>13667662</v>
      </c>
      <c r="Q1091" s="5">
        <v>0.16489999999999999</v>
      </c>
      <c r="R1091" t="s">
        <v>42</v>
      </c>
      <c r="S1091" s="3">
        <v>1.1263154008084999</v>
      </c>
      <c r="T1091" s="3">
        <v>3.8362582207631299</v>
      </c>
      <c r="U1091" s="3">
        <v>0.74316211632599105</v>
      </c>
      <c r="V1091" s="3">
        <v>1.78765874031748</v>
      </c>
      <c r="W1091" s="3">
        <v>0.45209561513753999</v>
      </c>
      <c r="X1091" s="3">
        <v>0.720601811730049</v>
      </c>
      <c r="Y1091" s="3">
        <v>4.5088326006306003</v>
      </c>
      <c r="Z1091" s="3">
        <v>0.79180330915411901</v>
      </c>
      <c r="AA1091" s="3">
        <v>0</v>
      </c>
      <c r="AB1091" s="3">
        <v>0</v>
      </c>
      <c r="AC1091" s="3">
        <v>55.042618302856901</v>
      </c>
      <c r="AD1091" s="3">
        <v>0</v>
      </c>
      <c r="AE1091" s="3">
        <v>6.9282746653230998</v>
      </c>
      <c r="AF1091" s="3">
        <v>0</v>
      </c>
      <c r="AG1091" s="3">
        <v>3.8455735882259902E-2</v>
      </c>
      <c r="AH1091" s="2">
        <v>1700000</v>
      </c>
      <c r="AI1091" s="3">
        <v>0</v>
      </c>
      <c r="AJ1091" s="3">
        <v>0</v>
      </c>
      <c r="AL1091">
        <f t="shared" si="16"/>
        <v>1</v>
      </c>
    </row>
    <row r="1092" spans="1:38" ht="14.45" customHeight="1" x14ac:dyDescent="0.25">
      <c r="A1092">
        <v>68708</v>
      </c>
      <c r="B1092" s="1">
        <v>45838</v>
      </c>
      <c r="C1092">
        <v>2</v>
      </c>
      <c r="D1092" s="16" t="s">
        <v>1128</v>
      </c>
      <c r="E1092" t="s">
        <v>84</v>
      </c>
      <c r="F1092" s="6">
        <v>117805</v>
      </c>
      <c r="G1092" s="6">
        <v>376</v>
      </c>
      <c r="H1092" s="6">
        <v>12</v>
      </c>
      <c r="I1092" s="2">
        <v>1781747047</v>
      </c>
      <c r="J1092" s="2">
        <v>569834939</v>
      </c>
      <c r="K1092" s="2">
        <v>2320973905</v>
      </c>
      <c r="L1092" s="2">
        <v>5292287</v>
      </c>
      <c r="M1092" s="2">
        <v>2003248119</v>
      </c>
      <c r="N1092" s="2">
        <v>1507558482</v>
      </c>
      <c r="O1092" s="2">
        <v>495689637</v>
      </c>
      <c r="P1092" s="2">
        <v>241330730</v>
      </c>
      <c r="Q1092" s="5">
        <v>0.10390000000000001</v>
      </c>
      <c r="R1092" t="s">
        <v>42</v>
      </c>
      <c r="S1092" s="3">
        <v>0.45604019834940801</v>
      </c>
      <c r="T1092" s="3">
        <v>3.2661831241054</v>
      </c>
      <c r="U1092" s="3">
        <v>0.81440148263986401</v>
      </c>
      <c r="V1092" s="3">
        <v>2.3775991699454702</v>
      </c>
      <c r="W1092" s="3">
        <v>0.76432224332458798</v>
      </c>
      <c r="X1092" s="3">
        <v>0.75885951503417903</v>
      </c>
      <c r="Y1092" s="3">
        <v>17.5538370103136</v>
      </c>
      <c r="Z1092" s="3">
        <v>2.1751751217095299</v>
      </c>
      <c r="AA1092" s="3">
        <v>223.677190633783</v>
      </c>
      <c r="AB1092" s="3">
        <v>236.12199697900101</v>
      </c>
      <c r="AC1092" s="3">
        <v>8.9114654220983205</v>
      </c>
      <c r="AD1092" s="3">
        <v>-5.6604254253074204</v>
      </c>
      <c r="AE1092" s="3">
        <v>21.356967259827901</v>
      </c>
      <c r="AF1092" s="3">
        <v>2.26198148488016</v>
      </c>
      <c r="AG1092" s="3">
        <v>-0.99419705066155495</v>
      </c>
      <c r="AH1092" s="2">
        <v>115000000</v>
      </c>
      <c r="AI1092" s="3">
        <v>8.2873822160982203E-3</v>
      </c>
      <c r="AJ1092" s="3">
        <v>0.223867055803461</v>
      </c>
      <c r="AL1092">
        <f t="shared" ref="AL1092:AL1155" si="17">IF(L1092&gt;0,1,0)</f>
        <v>1</v>
      </c>
    </row>
    <row r="1093" spans="1:38" ht="14.45" hidden="1" customHeight="1" x14ac:dyDescent="0.25">
      <c r="A1093">
        <v>12443</v>
      </c>
      <c r="B1093" s="1">
        <v>45838</v>
      </c>
      <c r="C1093">
        <v>1</v>
      </c>
      <c r="D1093" s="16" t="s">
        <v>1129</v>
      </c>
      <c r="E1093" t="s">
        <v>279</v>
      </c>
      <c r="F1093" s="6">
        <v>43767</v>
      </c>
      <c r="G1093" s="6">
        <v>142</v>
      </c>
      <c r="H1093" s="6">
        <v>0</v>
      </c>
      <c r="I1093" s="2">
        <v>538312228</v>
      </c>
      <c r="J1093" s="2">
        <v>84443799</v>
      </c>
      <c r="K1093" s="2">
        <v>705212979</v>
      </c>
      <c r="L1093" s="2">
        <v>702799</v>
      </c>
      <c r="M1093" s="2">
        <v>648560589</v>
      </c>
      <c r="N1093" s="2">
        <v>604607018</v>
      </c>
      <c r="O1093" s="2">
        <v>43953571</v>
      </c>
      <c r="P1093" s="2">
        <v>54436109</v>
      </c>
      <c r="Q1093" s="5">
        <v>7.8899999999999998E-2</v>
      </c>
      <c r="R1093" t="s">
        <v>42</v>
      </c>
      <c r="S1093" s="3">
        <v>0.199315390081611</v>
      </c>
      <c r="T1093" s="3">
        <v>3.85190953781354</v>
      </c>
      <c r="U1093" s="3">
        <v>0.83883687276141705</v>
      </c>
      <c r="V1093" s="3">
        <v>3.7181566679923201</v>
      </c>
      <c r="W1093" s="3">
        <v>1.86354562987932</v>
      </c>
      <c r="X1093" s="3">
        <v>1.1958431678055801</v>
      </c>
      <c r="Y1093" s="3">
        <v>36.768410468132501</v>
      </c>
      <c r="Z1093" s="3">
        <v>2.6774838003208501</v>
      </c>
      <c r="AA1093" s="3">
        <v>142.98005208270899</v>
      </c>
      <c r="AB1093" s="3">
        <v>155.12460488312999</v>
      </c>
      <c r="AC1093" s="3">
        <v>10.168184525146099</v>
      </c>
      <c r="AD1093" s="3">
        <v>-4.9531975182135097</v>
      </c>
      <c r="AE1093" s="3">
        <v>6.2326662028153104</v>
      </c>
      <c r="AF1093" s="3">
        <v>0</v>
      </c>
      <c r="AG1093" s="3">
        <v>0</v>
      </c>
      <c r="AH1093" s="2">
        <v>44180170</v>
      </c>
      <c r="AI1093" s="3">
        <v>5.5110478230543603</v>
      </c>
      <c r="AJ1093" s="3">
        <v>5.5110478230543603</v>
      </c>
      <c r="AL1093">
        <f t="shared" si="17"/>
        <v>1</v>
      </c>
    </row>
    <row r="1094" spans="1:38" ht="14.45" hidden="1" customHeight="1" x14ac:dyDescent="0.25">
      <c r="A1094">
        <v>8822</v>
      </c>
      <c r="B1094" s="1">
        <v>45838</v>
      </c>
      <c r="C1094">
        <v>1</v>
      </c>
      <c r="D1094" s="16" t="s">
        <v>1130</v>
      </c>
      <c r="E1094" t="s">
        <v>88</v>
      </c>
      <c r="F1094" s="6">
        <v>34100</v>
      </c>
      <c r="G1094" s="6">
        <v>81</v>
      </c>
      <c r="H1094" s="6">
        <v>18</v>
      </c>
      <c r="I1094" s="2">
        <v>296564768</v>
      </c>
      <c r="J1094" s="2">
        <v>0</v>
      </c>
      <c r="K1094" s="2">
        <v>755053663</v>
      </c>
      <c r="L1094" s="2">
        <v>4133465</v>
      </c>
      <c r="M1094" s="2">
        <v>670211989</v>
      </c>
      <c r="N1094" s="2">
        <v>635688073</v>
      </c>
      <c r="O1094" s="2">
        <v>34523916</v>
      </c>
      <c r="P1094" s="2">
        <v>98565257</v>
      </c>
      <c r="Q1094" s="5">
        <v>0.1305</v>
      </c>
      <c r="R1094" t="s">
        <v>42</v>
      </c>
      <c r="S1094" s="3">
        <v>1.0948797953186</v>
      </c>
      <c r="T1094" s="3">
        <v>2.2681855395488602</v>
      </c>
      <c r="U1094" s="3">
        <v>0.58757195613101798</v>
      </c>
      <c r="V1094" s="3">
        <v>1.167777960732</v>
      </c>
      <c r="W1094" s="3">
        <v>0.78596928951452505</v>
      </c>
      <c r="X1094" s="3">
        <v>0.34150381612424002</v>
      </c>
      <c r="Y1094" s="3">
        <v>3.51362955407299</v>
      </c>
      <c r="Z1094" s="3">
        <v>0.39213208767872398</v>
      </c>
      <c r="AA1094" s="3">
        <v>0</v>
      </c>
      <c r="AB1094" s="3">
        <v>0</v>
      </c>
      <c r="AC1094" s="3">
        <v>12.1556813108262</v>
      </c>
      <c r="AD1094" s="3">
        <v>-19.610266932089498</v>
      </c>
      <c r="AE1094" s="3">
        <v>4.5723791157874301</v>
      </c>
      <c r="AF1094" s="3">
        <v>0</v>
      </c>
      <c r="AG1094" s="3">
        <v>0</v>
      </c>
      <c r="AH1094" s="2">
        <v>148443184</v>
      </c>
      <c r="AI1094" s="3">
        <v>4.2205541045766299E-4</v>
      </c>
      <c r="AJ1094" s="3">
        <v>9.0569438681623898E-2</v>
      </c>
      <c r="AL1094">
        <f t="shared" si="17"/>
        <v>1</v>
      </c>
    </row>
    <row r="1095" spans="1:38" ht="14.45" customHeight="1" x14ac:dyDescent="0.25">
      <c r="A1095">
        <v>60137</v>
      </c>
      <c r="B1095" s="1">
        <v>45838</v>
      </c>
      <c r="C1095">
        <v>2</v>
      </c>
      <c r="D1095" s="16" t="s">
        <v>1131</v>
      </c>
      <c r="E1095" t="s">
        <v>84</v>
      </c>
      <c r="F1095" s="6">
        <v>83313</v>
      </c>
      <c r="G1095" s="6">
        <v>169</v>
      </c>
      <c r="H1095" s="6">
        <v>17</v>
      </c>
      <c r="I1095" s="2">
        <v>1248557491</v>
      </c>
      <c r="J1095" s="2">
        <v>0</v>
      </c>
      <c r="K1095" s="2">
        <v>2479451304</v>
      </c>
      <c r="L1095" s="2">
        <v>8167305</v>
      </c>
      <c r="M1095" s="2">
        <v>2223880724</v>
      </c>
      <c r="N1095" s="2">
        <v>2048792822</v>
      </c>
      <c r="O1095" s="2">
        <v>175087902</v>
      </c>
      <c r="P1095" s="2">
        <v>246736332</v>
      </c>
      <c r="Q1095" s="5">
        <v>9.9500000000000005E-2</v>
      </c>
      <c r="R1095" t="s">
        <v>42</v>
      </c>
      <c r="S1095" s="3">
        <v>0.65879938733412602</v>
      </c>
      <c r="T1095" s="3">
        <v>1.9263301490514</v>
      </c>
      <c r="U1095" s="3">
        <v>0.65440357065414101</v>
      </c>
      <c r="V1095" s="3">
        <v>0.99064577235394602</v>
      </c>
      <c r="W1095" s="3">
        <v>0.337755051761569</v>
      </c>
      <c r="X1095" s="3">
        <v>0.89796649980613497</v>
      </c>
      <c r="Y1095" s="3">
        <v>5.0129552870227503</v>
      </c>
      <c r="Z1095" s="3">
        <v>1.0291362360043499</v>
      </c>
      <c r="AA1095" s="3">
        <v>0</v>
      </c>
      <c r="AB1095" s="3">
        <v>0</v>
      </c>
      <c r="AC1095" s="3">
        <v>15.4295301296226</v>
      </c>
      <c r="AD1095" s="3">
        <v>-13.4207944697824</v>
      </c>
      <c r="AE1095" s="3">
        <v>7.0615584067949904</v>
      </c>
      <c r="AF1095" s="3">
        <v>0</v>
      </c>
      <c r="AG1095" s="3">
        <v>0</v>
      </c>
      <c r="AH1095" s="2">
        <v>1338805289</v>
      </c>
      <c r="AI1095" s="3">
        <v>8.1058188058011696E-3</v>
      </c>
      <c r="AJ1095" s="3">
        <v>0.25663549217388898</v>
      </c>
      <c r="AL1095">
        <f t="shared" si="17"/>
        <v>1</v>
      </c>
    </row>
    <row r="1096" spans="1:38" ht="14.45" hidden="1" customHeight="1" x14ac:dyDescent="0.25">
      <c r="A1096">
        <v>6150</v>
      </c>
      <c r="B1096" s="1">
        <v>45838</v>
      </c>
      <c r="C1096">
        <v>1</v>
      </c>
      <c r="D1096" s="16" t="s">
        <v>1132</v>
      </c>
      <c r="E1096" t="s">
        <v>59</v>
      </c>
      <c r="F1096" s="6">
        <v>999</v>
      </c>
      <c r="G1096" s="6">
        <v>1</v>
      </c>
      <c r="H1096" s="6">
        <v>2</v>
      </c>
      <c r="I1096" s="2">
        <v>8175350</v>
      </c>
      <c r="J1096" s="2">
        <v>0</v>
      </c>
      <c r="K1096" s="2">
        <v>13701072</v>
      </c>
      <c r="L1096" s="2">
        <v>25624</v>
      </c>
      <c r="M1096" s="2">
        <v>10902367</v>
      </c>
      <c r="N1096" s="2">
        <v>10902367</v>
      </c>
      <c r="O1096" s="2">
        <v>0</v>
      </c>
      <c r="P1096" s="2">
        <v>2797966</v>
      </c>
      <c r="Q1096" s="5">
        <v>0.20419999999999999</v>
      </c>
      <c r="R1096" t="s">
        <v>42</v>
      </c>
      <c r="S1096" s="3">
        <v>0.37404372446185202</v>
      </c>
      <c r="T1096" s="3">
        <v>2.6164376042984099</v>
      </c>
      <c r="U1096" s="3">
        <v>0.82162966762183998</v>
      </c>
      <c r="V1096" s="3">
        <v>2.1658399946179698</v>
      </c>
      <c r="W1096" s="3">
        <v>1.95417933177173</v>
      </c>
      <c r="X1096" s="3">
        <v>0.19557572458671499</v>
      </c>
      <c r="Y1096" s="3">
        <v>6.3283470921376503</v>
      </c>
      <c r="Z1096" s="3">
        <v>0.34660892948663402</v>
      </c>
      <c r="AA1096" s="3">
        <v>0</v>
      </c>
      <c r="AB1096" s="3">
        <v>0</v>
      </c>
      <c r="AC1096" s="3">
        <v>21.894097045837</v>
      </c>
      <c r="AD1096" s="3">
        <v>-0.34421433284035602</v>
      </c>
      <c r="AE1096" s="3">
        <v>0</v>
      </c>
      <c r="AF1096" s="3">
        <v>0</v>
      </c>
      <c r="AG1096" s="3">
        <v>0</v>
      </c>
      <c r="AH1096" s="2">
        <v>400000</v>
      </c>
      <c r="AI1096" s="3">
        <v>0</v>
      </c>
      <c r="AJ1096" s="3">
        <v>0</v>
      </c>
      <c r="AL1096">
        <f t="shared" si="17"/>
        <v>1</v>
      </c>
    </row>
    <row r="1097" spans="1:38" ht="14.45" customHeight="1" x14ac:dyDescent="0.25">
      <c r="A1097">
        <v>64503</v>
      </c>
      <c r="B1097" s="1">
        <v>45838</v>
      </c>
      <c r="C1097">
        <v>2</v>
      </c>
      <c r="D1097" s="16" t="s">
        <v>1133</v>
      </c>
      <c r="E1097" t="s">
        <v>71</v>
      </c>
      <c r="F1097" s="6">
        <v>2011</v>
      </c>
      <c r="G1097" s="6">
        <v>7</v>
      </c>
      <c r="H1097" s="6">
        <v>0</v>
      </c>
      <c r="I1097" s="2">
        <v>20708524</v>
      </c>
      <c r="J1097" s="2">
        <v>0</v>
      </c>
      <c r="K1097" s="2">
        <v>47763909</v>
      </c>
      <c r="L1097" s="2">
        <v>-49265</v>
      </c>
      <c r="M1097" s="2">
        <v>44103645</v>
      </c>
      <c r="N1097" s="2">
        <v>44103645</v>
      </c>
      <c r="O1097" s="2">
        <v>0</v>
      </c>
      <c r="P1097" s="2">
        <v>4522926</v>
      </c>
      <c r="Q1097" s="5">
        <v>9.4700000000000006E-2</v>
      </c>
      <c r="R1097" t="s">
        <v>42</v>
      </c>
      <c r="S1097" s="3">
        <v>-0.20628546126741801</v>
      </c>
      <c r="T1097" s="3">
        <v>3.3364605899404101</v>
      </c>
      <c r="U1097" s="3">
        <v>0.89659879191479397</v>
      </c>
      <c r="V1097" s="3">
        <v>1.6474327190098099</v>
      </c>
      <c r="W1097" s="3">
        <v>1.0655370706284999</v>
      </c>
      <c r="X1097" s="3">
        <v>0.639253671579877</v>
      </c>
      <c r="Y1097" s="3">
        <v>7.54288263836286</v>
      </c>
      <c r="Z1097" s="3">
        <v>3.4283780013203802</v>
      </c>
      <c r="AA1097" s="3">
        <v>0</v>
      </c>
      <c r="AB1097" s="3">
        <v>0</v>
      </c>
      <c r="AC1097" s="3">
        <v>14.9350192422484</v>
      </c>
      <c r="AD1097" s="3">
        <v>-23.3068151015515</v>
      </c>
      <c r="AE1097" s="3">
        <v>0</v>
      </c>
      <c r="AF1097" s="3">
        <v>0</v>
      </c>
      <c r="AG1097" s="3">
        <v>0</v>
      </c>
      <c r="AH1097" s="2">
        <v>5000000</v>
      </c>
      <c r="AI1097" s="3">
        <v>0.56952070407519395</v>
      </c>
      <c r="AJ1097" s="3">
        <v>0.56952070407519395</v>
      </c>
      <c r="AL1097">
        <f t="shared" si="17"/>
        <v>0</v>
      </c>
    </row>
    <row r="1098" spans="1:38" ht="14.45" hidden="1" customHeight="1" x14ac:dyDescent="0.25">
      <c r="A1098">
        <v>21070</v>
      </c>
      <c r="B1098" s="1">
        <v>45838</v>
      </c>
      <c r="C1098">
        <v>1</v>
      </c>
      <c r="D1098" s="16" t="s">
        <v>1134</v>
      </c>
      <c r="E1098" t="s">
        <v>84</v>
      </c>
      <c r="F1098" s="6">
        <v>1843</v>
      </c>
      <c r="G1098" s="6">
        <v>5</v>
      </c>
      <c r="H1098" s="6">
        <v>1</v>
      </c>
      <c r="I1098" s="2">
        <v>12116659</v>
      </c>
      <c r="J1098" s="2">
        <v>0</v>
      </c>
      <c r="K1098" s="2">
        <v>25565059</v>
      </c>
      <c r="L1098" s="2">
        <v>155777</v>
      </c>
      <c r="M1098" s="2">
        <v>22914111</v>
      </c>
      <c r="N1098" s="2">
        <v>22060210</v>
      </c>
      <c r="O1098" s="2">
        <v>853901</v>
      </c>
      <c r="P1098" s="2">
        <v>2562052</v>
      </c>
      <c r="Q1098" s="5">
        <v>0.10009999999999999</v>
      </c>
      <c r="R1098" t="s">
        <v>42</v>
      </c>
      <c r="S1098" s="3">
        <v>1.2186711558146599</v>
      </c>
      <c r="T1098" s="3">
        <v>4.1198966135771498</v>
      </c>
      <c r="U1098" s="3">
        <v>0.646424642101322</v>
      </c>
      <c r="V1098" s="3">
        <v>1.55079052732275</v>
      </c>
      <c r="W1098" s="3">
        <v>1.40581657039288</v>
      </c>
      <c r="X1098" s="3">
        <v>1.1671286614569201</v>
      </c>
      <c r="Y1098" s="3">
        <v>7.3341212434407996</v>
      </c>
      <c r="Z1098" s="3">
        <v>1.4742870168130899</v>
      </c>
      <c r="AA1098" s="3">
        <v>0</v>
      </c>
      <c r="AB1098" s="3">
        <v>0</v>
      </c>
      <c r="AC1098" s="3">
        <v>36.493782392600799</v>
      </c>
      <c r="AD1098" s="3">
        <v>0</v>
      </c>
      <c r="AE1098" s="3">
        <v>3.3401096394888001</v>
      </c>
      <c r="AF1098" s="3">
        <v>0</v>
      </c>
      <c r="AG1098" s="3">
        <v>0</v>
      </c>
      <c r="AH1098" s="2">
        <v>1000000</v>
      </c>
      <c r="AI1098" s="3">
        <v>1.2197254388279399</v>
      </c>
      <c r="AJ1098" s="3">
        <v>1.2197254388279399</v>
      </c>
      <c r="AL1098">
        <f t="shared" si="17"/>
        <v>1</v>
      </c>
    </row>
    <row r="1099" spans="1:38" ht="14.45" customHeight="1" x14ac:dyDescent="0.25">
      <c r="A1099">
        <v>68563</v>
      </c>
      <c r="B1099" s="1">
        <v>45838</v>
      </c>
      <c r="C1099">
        <v>2</v>
      </c>
      <c r="D1099" s="16" t="s">
        <v>1135</v>
      </c>
      <c r="E1099" t="s">
        <v>125</v>
      </c>
      <c r="F1099" s="6">
        <v>24196</v>
      </c>
      <c r="G1099" s="6">
        <v>86</v>
      </c>
      <c r="H1099" s="6">
        <v>1</v>
      </c>
      <c r="I1099" s="2">
        <v>258801180</v>
      </c>
      <c r="J1099" s="2">
        <v>0</v>
      </c>
      <c r="K1099" s="2">
        <v>302466847</v>
      </c>
      <c r="L1099" s="2">
        <v>1149104</v>
      </c>
      <c r="M1099" s="2">
        <v>271075592</v>
      </c>
      <c r="N1099" s="2">
        <v>216426876</v>
      </c>
      <c r="O1099" s="2">
        <v>54648716</v>
      </c>
      <c r="P1099" s="2">
        <v>28604265</v>
      </c>
      <c r="Q1099" s="5">
        <v>9.4299999999999995E-2</v>
      </c>
      <c r="R1099" t="s">
        <v>42</v>
      </c>
      <c r="S1099" s="3">
        <v>0.75982145573792403</v>
      </c>
      <c r="T1099" s="3">
        <v>3.3344712321479602</v>
      </c>
      <c r="U1099" s="3">
        <v>0.86827440646311804</v>
      </c>
      <c r="V1099" s="3">
        <v>1.3619624918248101</v>
      </c>
      <c r="W1099" s="3">
        <v>0.39770297801578802</v>
      </c>
      <c r="X1099" s="3">
        <v>1.0887241704230299</v>
      </c>
      <c r="Y1099" s="3">
        <v>12.3225505007732</v>
      </c>
      <c r="Z1099" s="3">
        <v>1.3529555819735299</v>
      </c>
      <c r="AA1099" s="3">
        <v>0</v>
      </c>
      <c r="AB1099" s="3">
        <v>0</v>
      </c>
      <c r="AC1099" s="3">
        <v>7.8397206950750498</v>
      </c>
      <c r="AD1099" s="3">
        <v>0</v>
      </c>
      <c r="AE1099" s="3">
        <v>18.067671396726698</v>
      </c>
      <c r="AF1099" s="3">
        <v>0</v>
      </c>
      <c r="AG1099" s="3">
        <v>0</v>
      </c>
      <c r="AH1099" s="2">
        <v>24909737</v>
      </c>
      <c r="AI1099" s="3">
        <v>0.97887500343043299</v>
      </c>
      <c r="AJ1099" s="3">
        <v>25.5090735594849</v>
      </c>
      <c r="AL1099">
        <f t="shared" si="17"/>
        <v>1</v>
      </c>
    </row>
    <row r="1100" spans="1:38" ht="14.45" hidden="1" customHeight="1" x14ac:dyDescent="0.25">
      <c r="A1100">
        <v>11870</v>
      </c>
      <c r="B1100" s="1">
        <v>45838</v>
      </c>
      <c r="C1100">
        <v>1</v>
      </c>
      <c r="D1100" s="16" t="s">
        <v>1136</v>
      </c>
      <c r="E1100" t="s">
        <v>71</v>
      </c>
      <c r="F1100" s="6">
        <v>18964</v>
      </c>
      <c r="G1100" s="6">
        <v>53</v>
      </c>
      <c r="H1100" s="6">
        <v>7</v>
      </c>
      <c r="I1100" s="2">
        <v>185248374</v>
      </c>
      <c r="J1100" s="2">
        <v>14135529</v>
      </c>
      <c r="K1100" s="2">
        <v>324957884</v>
      </c>
      <c r="L1100" s="2">
        <v>-590336</v>
      </c>
      <c r="M1100" s="2">
        <v>260381404</v>
      </c>
      <c r="N1100" s="2">
        <v>244545398</v>
      </c>
      <c r="O1100" s="2">
        <v>15836006</v>
      </c>
      <c r="P1100" s="2">
        <v>29899605</v>
      </c>
      <c r="Q1100" s="5">
        <v>9.1899999999999996E-2</v>
      </c>
      <c r="R1100" t="s">
        <v>42</v>
      </c>
      <c r="S1100" s="3">
        <v>-0.36333077550443399</v>
      </c>
      <c r="T1100" s="3">
        <v>2.8725414767902699</v>
      </c>
      <c r="U1100" s="3">
        <v>0.83735249578079496</v>
      </c>
      <c r="V1100" s="3">
        <v>5.2285560142082499</v>
      </c>
      <c r="W1100" s="3">
        <v>4.7042842060249299</v>
      </c>
      <c r="X1100" s="3">
        <v>1.6485418652041699</v>
      </c>
      <c r="Y1100" s="3">
        <v>32.394458053877301</v>
      </c>
      <c r="Z1100" s="3">
        <v>1.6279980956270199</v>
      </c>
      <c r="AA1100" s="3">
        <v>47.276641280043698</v>
      </c>
      <c r="AB1100" s="3">
        <v>47.276641280043698</v>
      </c>
      <c r="AC1100" s="3">
        <v>11.2475790862794</v>
      </c>
      <c r="AD1100" s="3">
        <v>-37.2032874681789</v>
      </c>
      <c r="AE1100" s="3">
        <v>4.8732487438279799</v>
      </c>
      <c r="AF1100" s="3">
        <v>13.232483997834001</v>
      </c>
      <c r="AG1100" s="3">
        <v>-0.17397554248626401</v>
      </c>
      <c r="AH1100" s="2">
        <v>107496689</v>
      </c>
      <c r="AI1100" s="3">
        <v>0.138944979373473</v>
      </c>
      <c r="AJ1100" s="3">
        <v>0.138944979373473</v>
      </c>
      <c r="AL1100">
        <f t="shared" si="17"/>
        <v>0</v>
      </c>
    </row>
    <row r="1101" spans="1:38" ht="14.45" hidden="1" customHeight="1" x14ac:dyDescent="0.25">
      <c r="A1101">
        <v>4853</v>
      </c>
      <c r="B1101" s="1">
        <v>45838</v>
      </c>
      <c r="C1101">
        <v>1</v>
      </c>
      <c r="D1101" s="16" t="s">
        <v>1137</v>
      </c>
      <c r="E1101" t="s">
        <v>84</v>
      </c>
      <c r="F1101" s="6">
        <v>12526</v>
      </c>
      <c r="G1101" s="6">
        <v>40</v>
      </c>
      <c r="H1101" s="6">
        <v>4</v>
      </c>
      <c r="I1101" s="2">
        <v>70478706</v>
      </c>
      <c r="J1101" s="2">
        <v>2580872</v>
      </c>
      <c r="K1101" s="2">
        <v>188769325</v>
      </c>
      <c r="L1101" s="2">
        <v>468121</v>
      </c>
      <c r="M1101" s="2">
        <v>178538359</v>
      </c>
      <c r="N1101" s="2">
        <v>172690172</v>
      </c>
      <c r="O1101" s="2">
        <v>5848187</v>
      </c>
      <c r="P1101" s="2">
        <v>19473052</v>
      </c>
      <c r="Q1101" s="5">
        <v>0.10299999999999999</v>
      </c>
      <c r="R1101" t="s">
        <v>42</v>
      </c>
      <c r="S1101" s="3">
        <v>0.49597147205988101</v>
      </c>
      <c r="T1101" s="3">
        <v>3.4652865342396102</v>
      </c>
      <c r="U1101" s="3">
        <v>0.82030992911876399</v>
      </c>
      <c r="V1101" s="3">
        <v>2.1818831350280501</v>
      </c>
      <c r="W1101" s="3">
        <v>1.1192628877153299</v>
      </c>
      <c r="X1101" s="3">
        <v>1.13978397957533</v>
      </c>
      <c r="Y1101" s="3">
        <v>7.8968771818613703</v>
      </c>
      <c r="Z1101" s="3">
        <v>1.75250905713188</v>
      </c>
      <c r="AA1101" s="3">
        <v>13.2535567614157</v>
      </c>
      <c r="AB1101" s="3">
        <v>13.2535567614157</v>
      </c>
      <c r="AC1101" s="3">
        <v>22.930341569002302</v>
      </c>
      <c r="AD1101" s="3">
        <v>-56.432268552459099</v>
      </c>
      <c r="AE1101" s="3">
        <v>3.0980600264370302</v>
      </c>
      <c r="AF1101" s="3">
        <v>0</v>
      </c>
      <c r="AG1101" s="3">
        <v>0</v>
      </c>
      <c r="AH1101" s="2">
        <v>20000000</v>
      </c>
      <c r="AI1101" s="3">
        <v>1.02706037040316E-3</v>
      </c>
      <c r="AJ1101" s="3">
        <v>1.02706037040316E-3</v>
      </c>
      <c r="AL1101">
        <f t="shared" si="17"/>
        <v>1</v>
      </c>
    </row>
    <row r="1102" spans="1:38" ht="14.45" hidden="1" customHeight="1" x14ac:dyDescent="0.25">
      <c r="A1102">
        <v>20661</v>
      </c>
      <c r="B1102" s="1">
        <v>45838</v>
      </c>
      <c r="C1102">
        <v>1</v>
      </c>
      <c r="D1102" s="16" t="s">
        <v>1138</v>
      </c>
      <c r="E1102" t="s">
        <v>88</v>
      </c>
      <c r="F1102" s="6">
        <v>2136</v>
      </c>
      <c r="G1102" s="6">
        <v>2</v>
      </c>
      <c r="H1102" s="6">
        <v>3</v>
      </c>
      <c r="I1102" s="2">
        <v>25534861</v>
      </c>
      <c r="J1102" s="2">
        <v>0</v>
      </c>
      <c r="K1102" s="2">
        <v>66893437</v>
      </c>
      <c r="L1102" s="2">
        <v>162337</v>
      </c>
      <c r="M1102" s="2">
        <v>57296614</v>
      </c>
      <c r="N1102" s="2">
        <v>55612705</v>
      </c>
      <c r="O1102" s="2">
        <v>1683909</v>
      </c>
      <c r="P1102" s="2">
        <v>9580001</v>
      </c>
      <c r="Q1102" s="5">
        <v>0.14319999999999999</v>
      </c>
      <c r="R1102" t="s">
        <v>42</v>
      </c>
      <c r="S1102" s="3">
        <v>0.485360021193111</v>
      </c>
      <c r="T1102" s="3">
        <v>1.2296094159431501</v>
      </c>
      <c r="U1102" s="3">
        <v>0.61624467273149597</v>
      </c>
      <c r="V1102" s="3">
        <v>0.43939146565160497</v>
      </c>
      <c r="W1102" s="3">
        <v>4.1805592754156802E-2</v>
      </c>
      <c r="X1102" s="3">
        <v>0.10961485163361601</v>
      </c>
      <c r="Y1102" s="3">
        <v>1.17116898004499</v>
      </c>
      <c r="Z1102" s="3">
        <v>6.3883083101974603E-3</v>
      </c>
      <c r="AA1102" s="3">
        <v>0</v>
      </c>
      <c r="AB1102" s="3">
        <v>0</v>
      </c>
      <c r="AC1102" s="3">
        <v>59.087422881261098</v>
      </c>
      <c r="AD1102" s="3">
        <v>0</v>
      </c>
      <c r="AE1102" s="3">
        <v>2.5173007630030999</v>
      </c>
      <c r="AF1102" s="3">
        <v>0</v>
      </c>
      <c r="AG1102" s="3">
        <v>2.71398719060677E-4</v>
      </c>
      <c r="AH1102" s="2">
        <v>4400000</v>
      </c>
      <c r="AI1102" s="3">
        <v>0</v>
      </c>
      <c r="AJ1102" s="3">
        <v>0</v>
      </c>
      <c r="AL1102">
        <f t="shared" si="17"/>
        <v>1</v>
      </c>
    </row>
    <row r="1103" spans="1:38" ht="14.45" customHeight="1" x14ac:dyDescent="0.25">
      <c r="A1103">
        <v>62429</v>
      </c>
      <c r="B1103" s="1">
        <v>45838</v>
      </c>
      <c r="C1103">
        <v>2</v>
      </c>
      <c r="D1103" s="16" t="s">
        <v>1139</v>
      </c>
      <c r="E1103" t="s">
        <v>61</v>
      </c>
      <c r="F1103" s="6">
        <v>607</v>
      </c>
      <c r="G1103" s="6">
        <v>0</v>
      </c>
      <c r="H1103" s="6">
        <v>2</v>
      </c>
      <c r="I1103" s="2">
        <v>4175004</v>
      </c>
      <c r="J1103" s="2">
        <v>0</v>
      </c>
      <c r="K1103" s="2">
        <v>6550163</v>
      </c>
      <c r="L1103" s="2">
        <v>40833</v>
      </c>
      <c r="M1103" s="2">
        <v>5755924</v>
      </c>
      <c r="N1103" s="2">
        <v>5436871</v>
      </c>
      <c r="O1103" s="2">
        <v>319053</v>
      </c>
      <c r="P1103" s="2">
        <v>787542</v>
      </c>
      <c r="Q1103" s="5">
        <v>0.1202</v>
      </c>
      <c r="R1103" t="s">
        <v>42</v>
      </c>
      <c r="S1103" s="3">
        <v>1.2467781336128601</v>
      </c>
      <c r="T1103" s="3">
        <v>2.8077163881265199</v>
      </c>
      <c r="U1103" s="3">
        <v>0.55858602237716903</v>
      </c>
      <c r="V1103" s="3">
        <v>1.3886693282210001</v>
      </c>
      <c r="W1103" s="3">
        <v>0</v>
      </c>
      <c r="X1103" s="3">
        <v>0.50986777497698199</v>
      </c>
      <c r="Y1103" s="3">
        <v>7.3617661026332604</v>
      </c>
      <c r="Z1103" s="3">
        <v>0.38931256999626701</v>
      </c>
      <c r="AA1103" s="3">
        <v>0</v>
      </c>
      <c r="AB1103" s="3">
        <v>0</v>
      </c>
      <c r="AC1103" s="3">
        <v>21.204815819087301</v>
      </c>
      <c r="AD1103" s="3">
        <v>0</v>
      </c>
      <c r="AE1103" s="3">
        <v>4.8709169527536904</v>
      </c>
      <c r="AF1103" s="3">
        <v>0</v>
      </c>
      <c r="AG1103" s="3">
        <v>-1.44754184538729E-2</v>
      </c>
      <c r="AH1103" s="2">
        <v>0</v>
      </c>
      <c r="AI1103" s="3">
        <v>0</v>
      </c>
      <c r="AJ1103" s="3">
        <v>0</v>
      </c>
      <c r="AL1103">
        <f t="shared" si="17"/>
        <v>1</v>
      </c>
    </row>
    <row r="1104" spans="1:38" ht="14.45" hidden="1" customHeight="1" x14ac:dyDescent="0.25">
      <c r="A1104">
        <v>20805</v>
      </c>
      <c r="B1104" s="1">
        <v>45838</v>
      </c>
      <c r="C1104">
        <v>1</v>
      </c>
      <c r="D1104" s="16" t="s">
        <v>1140</v>
      </c>
      <c r="E1104" t="s">
        <v>95</v>
      </c>
      <c r="F1104" s="6">
        <v>2907</v>
      </c>
      <c r="G1104" s="6">
        <v>9</v>
      </c>
      <c r="H1104" s="6">
        <v>3</v>
      </c>
      <c r="I1104" s="2">
        <v>32853896</v>
      </c>
      <c r="J1104" s="2">
        <v>0</v>
      </c>
      <c r="K1104" s="2">
        <v>45960578</v>
      </c>
      <c r="L1104" s="2">
        <v>219542</v>
      </c>
      <c r="M1104" s="2">
        <v>41303864</v>
      </c>
      <c r="N1104" s="2">
        <v>40252778</v>
      </c>
      <c r="O1104" s="2">
        <v>1051086</v>
      </c>
      <c r="P1104" s="2">
        <v>4401194</v>
      </c>
      <c r="Q1104" s="5">
        <v>9.5799999999999996E-2</v>
      </c>
      <c r="R1104" t="s">
        <v>42</v>
      </c>
      <c r="S1104" s="3">
        <v>0.95534916902045897</v>
      </c>
      <c r="T1104" s="3">
        <v>3.4377287422277401</v>
      </c>
      <c r="U1104" s="3">
        <v>0.72118467596745905</v>
      </c>
      <c r="V1104" s="3">
        <v>1.40206811393084</v>
      </c>
      <c r="W1104" s="3">
        <v>0.31871105941286199</v>
      </c>
      <c r="X1104" s="3">
        <v>0.622976343505805</v>
      </c>
      <c r="Y1104" s="3">
        <v>10.4661144225862</v>
      </c>
      <c r="Z1104" s="3">
        <v>0.39577896361760001</v>
      </c>
      <c r="AA1104" s="3">
        <v>0</v>
      </c>
      <c r="AB1104" s="3">
        <v>0</v>
      </c>
      <c r="AC1104" s="3">
        <v>11.9780564987673</v>
      </c>
      <c r="AD1104" s="3">
        <v>0</v>
      </c>
      <c r="AE1104" s="3">
        <v>2.2869294637678399</v>
      </c>
      <c r="AF1104" s="3">
        <v>0</v>
      </c>
      <c r="AG1104" s="3">
        <v>0</v>
      </c>
      <c r="AH1104" s="2">
        <v>75000</v>
      </c>
      <c r="AI1104" s="3">
        <v>0</v>
      </c>
      <c r="AJ1104" s="3">
        <v>0.239980332609742</v>
      </c>
      <c r="AL1104">
        <f t="shared" si="17"/>
        <v>1</v>
      </c>
    </row>
    <row r="1105" spans="1:38" ht="14.45" customHeight="1" x14ac:dyDescent="0.25">
      <c r="A1105">
        <v>64917</v>
      </c>
      <c r="B1105" s="1">
        <v>45838</v>
      </c>
      <c r="C1105">
        <v>2</v>
      </c>
      <c r="D1105" s="16" t="s">
        <v>1141</v>
      </c>
      <c r="E1105" t="s">
        <v>61</v>
      </c>
      <c r="F1105" s="6">
        <v>303</v>
      </c>
      <c r="G1105" s="6">
        <v>0</v>
      </c>
      <c r="H1105" s="6">
        <v>1</v>
      </c>
      <c r="I1105" s="2">
        <v>1452395</v>
      </c>
      <c r="J1105" s="2">
        <v>0</v>
      </c>
      <c r="K1105" s="2">
        <v>4299170</v>
      </c>
      <c r="L1105" s="2">
        <v>5745</v>
      </c>
      <c r="M1105" s="2">
        <v>3645666</v>
      </c>
      <c r="N1105" s="2">
        <v>3645666</v>
      </c>
      <c r="O1105" s="2">
        <v>0</v>
      </c>
      <c r="P1105" s="2">
        <v>626935</v>
      </c>
      <c r="Q1105" s="5">
        <v>0.14580000000000001</v>
      </c>
      <c r="R1105" t="s">
        <v>42</v>
      </c>
      <c r="S1105" s="3">
        <v>0.26726088989270003</v>
      </c>
      <c r="T1105" s="3">
        <v>2.2342452147740102</v>
      </c>
      <c r="U1105" s="3">
        <v>0.88062089601861904</v>
      </c>
      <c r="V1105" s="3">
        <v>7.2982900657190403E-2</v>
      </c>
      <c r="W1105" s="3">
        <v>7.2982900657190403E-2</v>
      </c>
      <c r="X1105" s="3">
        <v>0.93948271647864401</v>
      </c>
      <c r="Y1105" s="3">
        <v>0.16907653903514699</v>
      </c>
      <c r="Z1105" s="3">
        <v>0</v>
      </c>
      <c r="AA1105" s="3">
        <v>0</v>
      </c>
      <c r="AB1105" s="3">
        <v>0</v>
      </c>
      <c r="AC1105" s="3">
        <v>47.554109281559001</v>
      </c>
      <c r="AD1105" s="3">
        <v>0</v>
      </c>
      <c r="AE1105" s="3">
        <v>0</v>
      </c>
      <c r="AF1105" s="3">
        <v>0</v>
      </c>
      <c r="AG1105" s="3">
        <v>0</v>
      </c>
      <c r="AH1105" s="2">
        <v>0</v>
      </c>
      <c r="AI1105" s="3">
        <v>0</v>
      </c>
      <c r="AJ1105" s="3">
        <v>0</v>
      </c>
      <c r="AL1105">
        <f t="shared" si="17"/>
        <v>1</v>
      </c>
    </row>
    <row r="1106" spans="1:38" ht="14.45" hidden="1" customHeight="1" x14ac:dyDescent="0.25">
      <c r="A1106">
        <v>15146</v>
      </c>
      <c r="B1106" s="1">
        <v>45838</v>
      </c>
      <c r="C1106">
        <v>1</v>
      </c>
      <c r="D1106" s="16" t="s">
        <v>1142</v>
      </c>
      <c r="E1106" t="s">
        <v>55</v>
      </c>
      <c r="F1106" s="6">
        <v>36856</v>
      </c>
      <c r="G1106" s="6">
        <v>131</v>
      </c>
      <c r="H1106" s="6">
        <v>1</v>
      </c>
      <c r="I1106" s="2">
        <v>384698119</v>
      </c>
      <c r="J1106" s="2">
        <v>58876817</v>
      </c>
      <c r="K1106" s="2">
        <v>567548546</v>
      </c>
      <c r="L1106" s="2">
        <v>4349593</v>
      </c>
      <c r="M1106" s="2">
        <v>488178647</v>
      </c>
      <c r="N1106" s="2">
        <v>446255926</v>
      </c>
      <c r="O1106" s="2">
        <v>41922721</v>
      </c>
      <c r="P1106" s="2">
        <v>72393965</v>
      </c>
      <c r="Q1106" s="5">
        <v>0.12759999999999999</v>
      </c>
      <c r="R1106" t="s">
        <v>42</v>
      </c>
      <c r="S1106" s="3">
        <v>1.5327650931908099</v>
      </c>
      <c r="T1106" s="3">
        <v>3.3808135242760402</v>
      </c>
      <c r="U1106" s="3">
        <v>0.62358617251326998</v>
      </c>
      <c r="V1106" s="3">
        <v>0.71941708662214698</v>
      </c>
      <c r="W1106" s="3">
        <v>0.101329323110103</v>
      </c>
      <c r="X1106" s="3">
        <v>0.43520800266767101</v>
      </c>
      <c r="Y1106" s="3">
        <v>3.8229485013011799</v>
      </c>
      <c r="Z1106" s="3">
        <v>0.69328845298085295</v>
      </c>
      <c r="AA1106" s="3">
        <v>80.395177968218803</v>
      </c>
      <c r="AB1106" s="3">
        <v>81.328349676661603</v>
      </c>
      <c r="AC1106" s="3">
        <v>19.4837620110827</v>
      </c>
      <c r="AD1106" s="3">
        <v>0</v>
      </c>
      <c r="AE1106" s="3">
        <v>7.3866317331733597</v>
      </c>
      <c r="AF1106" s="3">
        <v>0</v>
      </c>
      <c r="AG1106" s="3">
        <v>-3.3319711111278401</v>
      </c>
      <c r="AH1106" s="2">
        <v>223144808</v>
      </c>
      <c r="AI1106" s="3">
        <v>0.34533265307405098</v>
      </c>
      <c r="AJ1106" s="3">
        <v>1.38695539054947</v>
      </c>
      <c r="AL1106">
        <f t="shared" si="17"/>
        <v>1</v>
      </c>
    </row>
    <row r="1107" spans="1:38" ht="14.45" hidden="1" customHeight="1" x14ac:dyDescent="0.25">
      <c r="A1107">
        <v>18616</v>
      </c>
      <c r="B1107" s="1">
        <v>45838</v>
      </c>
      <c r="C1107">
        <v>1</v>
      </c>
      <c r="D1107" s="16" t="s">
        <v>1143</v>
      </c>
      <c r="E1107" t="s">
        <v>135</v>
      </c>
      <c r="F1107" s="6">
        <v>15619</v>
      </c>
      <c r="G1107" s="6">
        <v>36</v>
      </c>
      <c r="H1107" s="6">
        <v>1</v>
      </c>
      <c r="I1107" s="2">
        <v>101657531</v>
      </c>
      <c r="J1107" s="2">
        <v>8762208</v>
      </c>
      <c r="K1107" s="2">
        <v>199749308</v>
      </c>
      <c r="L1107" s="2">
        <v>895295</v>
      </c>
      <c r="M1107" s="2">
        <v>178395201</v>
      </c>
      <c r="N1107" s="2">
        <v>165461264</v>
      </c>
      <c r="O1107" s="2">
        <v>12933937</v>
      </c>
      <c r="P1107" s="2">
        <v>20083064</v>
      </c>
      <c r="Q1107" s="5">
        <v>0.1022</v>
      </c>
      <c r="R1107" t="s">
        <v>42</v>
      </c>
      <c r="S1107" s="3">
        <v>0.89641862488955404</v>
      </c>
      <c r="T1107" s="3">
        <v>3.7599539518805201</v>
      </c>
      <c r="U1107" s="3">
        <v>0.76328124704675704</v>
      </c>
      <c r="V1107" s="3">
        <v>1.11969471302623</v>
      </c>
      <c r="W1107" s="3">
        <v>0.72499006492691598</v>
      </c>
      <c r="X1107" s="3">
        <v>1.41858255440022</v>
      </c>
      <c r="Y1107" s="3">
        <v>5.6677307805223398</v>
      </c>
      <c r="Z1107" s="3">
        <v>0.73337912979812203</v>
      </c>
      <c r="AA1107" s="3">
        <v>43.629836562787403</v>
      </c>
      <c r="AB1107" s="3">
        <v>43.629836562787403</v>
      </c>
      <c r="AC1107" s="3">
        <v>36.331232246371499</v>
      </c>
      <c r="AD1107" s="3">
        <v>-4.40465658029074</v>
      </c>
      <c r="AE1107" s="3">
        <v>6.4750847597429502</v>
      </c>
      <c r="AF1107" s="3">
        <v>0</v>
      </c>
      <c r="AG1107" s="3">
        <v>0</v>
      </c>
      <c r="AH1107" s="2">
        <v>57232500</v>
      </c>
      <c r="AI1107" s="3">
        <v>0.124482997215963</v>
      </c>
      <c r="AJ1107" s="3">
        <v>0.22312332420989101</v>
      </c>
      <c r="AL1107">
        <f t="shared" si="17"/>
        <v>1</v>
      </c>
    </row>
    <row r="1108" spans="1:38" ht="14.45" customHeight="1" x14ac:dyDescent="0.25">
      <c r="A1108">
        <v>60750</v>
      </c>
      <c r="B1108" s="1">
        <v>45838</v>
      </c>
      <c r="C1108">
        <v>2</v>
      </c>
      <c r="D1108" s="16" t="s">
        <v>1144</v>
      </c>
      <c r="E1108" t="s">
        <v>130</v>
      </c>
      <c r="F1108" s="6">
        <v>360</v>
      </c>
      <c r="G1108" s="6">
        <v>1</v>
      </c>
      <c r="H1108" s="6">
        <v>4</v>
      </c>
      <c r="I1108" s="2">
        <v>2801755</v>
      </c>
      <c r="J1108" s="2">
        <v>0</v>
      </c>
      <c r="K1108" s="2">
        <v>7114822</v>
      </c>
      <c r="L1108" s="2">
        <v>28372</v>
      </c>
      <c r="M1108" s="2">
        <v>5812829</v>
      </c>
      <c r="N1108" s="2">
        <v>5156645</v>
      </c>
      <c r="O1108" s="2">
        <v>656184</v>
      </c>
      <c r="P1108" s="2">
        <v>1301993</v>
      </c>
      <c r="Q1108" s="5">
        <v>0.183</v>
      </c>
      <c r="R1108" t="s">
        <v>42</v>
      </c>
      <c r="S1108" s="3">
        <v>0.79754630544516802</v>
      </c>
      <c r="T1108" s="3">
        <v>2.2680258199010499</v>
      </c>
      <c r="U1108" s="3">
        <v>0.64926936281496705</v>
      </c>
      <c r="V1108" s="3">
        <v>0.81556024705943198</v>
      </c>
      <c r="W1108" s="3">
        <v>0</v>
      </c>
      <c r="X1108" s="3">
        <v>0.47002682247377098</v>
      </c>
      <c r="Y1108" s="3">
        <v>1.75500175500175</v>
      </c>
      <c r="Z1108" s="3">
        <v>0</v>
      </c>
      <c r="AA1108" s="3">
        <v>0</v>
      </c>
      <c r="AB1108" s="3">
        <v>0</v>
      </c>
      <c r="AC1108" s="3">
        <v>44.7769599857874</v>
      </c>
      <c r="AD1108" s="3">
        <v>0</v>
      </c>
      <c r="AE1108" s="3">
        <v>9.2227746526898393</v>
      </c>
      <c r="AF1108" s="3">
        <v>0</v>
      </c>
      <c r="AG1108" s="3">
        <v>0</v>
      </c>
      <c r="AH1108" s="2">
        <v>500000</v>
      </c>
      <c r="AI1108" s="3">
        <v>0</v>
      </c>
      <c r="AJ1108" s="3">
        <v>0</v>
      </c>
      <c r="AL1108">
        <f t="shared" si="17"/>
        <v>1</v>
      </c>
    </row>
    <row r="1109" spans="1:38" ht="14.45" customHeight="1" x14ac:dyDescent="0.25">
      <c r="A1109">
        <v>64359</v>
      </c>
      <c r="B1109" s="1">
        <v>45838</v>
      </c>
      <c r="C1109">
        <v>2</v>
      </c>
      <c r="D1109" s="16" t="s">
        <v>1145</v>
      </c>
      <c r="E1109" t="s">
        <v>130</v>
      </c>
      <c r="F1109" s="6">
        <v>699</v>
      </c>
      <c r="G1109" s="6">
        <v>0</v>
      </c>
      <c r="H1109" s="6">
        <v>4</v>
      </c>
      <c r="I1109" s="2">
        <v>4498230</v>
      </c>
      <c r="J1109" s="2">
        <v>0</v>
      </c>
      <c r="K1109" s="2">
        <v>7850655</v>
      </c>
      <c r="L1109" s="2">
        <v>41071</v>
      </c>
      <c r="M1109" s="2">
        <v>6148615</v>
      </c>
      <c r="N1109" s="2">
        <v>6148615</v>
      </c>
      <c r="O1109" s="2">
        <v>0</v>
      </c>
      <c r="P1109" s="2">
        <v>1702040</v>
      </c>
      <c r="Q1109" s="5">
        <v>0.21679999999999999</v>
      </c>
      <c r="R1109" t="s">
        <v>42</v>
      </c>
      <c r="S1109" s="3">
        <v>1.0463076010855099</v>
      </c>
      <c r="T1109" s="3">
        <v>2.7690428378269099</v>
      </c>
      <c r="U1109" s="3">
        <v>0.62322948774401898</v>
      </c>
      <c r="V1109" s="3">
        <v>0</v>
      </c>
      <c r="W1109" s="3">
        <v>0</v>
      </c>
      <c r="X1109" s="3">
        <v>0.55577416005851199</v>
      </c>
      <c r="Y1109" s="3">
        <v>0</v>
      </c>
      <c r="Z1109" s="3">
        <v>0</v>
      </c>
      <c r="AA1109" s="3">
        <v>0</v>
      </c>
      <c r="AB1109" s="3">
        <v>0</v>
      </c>
      <c r="AC1109" s="3">
        <v>23.1219942794582</v>
      </c>
      <c r="AD1109" s="3">
        <v>0</v>
      </c>
      <c r="AE1109" s="3">
        <v>0</v>
      </c>
      <c r="AF1109" s="3">
        <v>0</v>
      </c>
      <c r="AG1109" s="3">
        <v>0</v>
      </c>
      <c r="AH1109" s="2">
        <v>500000</v>
      </c>
      <c r="AI1109" s="3">
        <v>0</v>
      </c>
      <c r="AJ1109" s="3">
        <v>0</v>
      </c>
      <c r="AL1109">
        <f t="shared" si="17"/>
        <v>1</v>
      </c>
    </row>
    <row r="1110" spans="1:38" ht="14.45" hidden="1" customHeight="1" x14ac:dyDescent="0.25">
      <c r="A1110">
        <v>7118</v>
      </c>
      <c r="B1110" s="1">
        <v>45838</v>
      </c>
      <c r="C1110">
        <v>1</v>
      </c>
      <c r="D1110" s="16" t="s">
        <v>1146</v>
      </c>
      <c r="E1110" t="s">
        <v>43</v>
      </c>
      <c r="F1110" s="6">
        <v>1608</v>
      </c>
      <c r="G1110" s="6">
        <v>3</v>
      </c>
      <c r="H1110" s="6">
        <v>0</v>
      </c>
      <c r="I1110" s="2">
        <v>7400882</v>
      </c>
      <c r="J1110" s="2">
        <v>0</v>
      </c>
      <c r="K1110" s="2">
        <v>16383710</v>
      </c>
      <c r="L1110" s="2">
        <v>-11957</v>
      </c>
      <c r="M1110" s="2">
        <v>14206164</v>
      </c>
      <c r="N1110" s="2">
        <v>14206164</v>
      </c>
      <c r="O1110" s="2">
        <v>0</v>
      </c>
      <c r="P1110" s="2">
        <v>1952316</v>
      </c>
      <c r="Q1110" s="5">
        <v>0.1191</v>
      </c>
      <c r="R1110" t="s">
        <v>42</v>
      </c>
      <c r="S1110" s="3">
        <v>-0.145962056213153</v>
      </c>
      <c r="T1110" s="3">
        <v>2.3115643526405201</v>
      </c>
      <c r="U1110" s="3">
        <v>1.0249796694950399</v>
      </c>
      <c r="V1110" s="3">
        <v>1.8169996495012399</v>
      </c>
      <c r="W1110" s="3">
        <v>1.11358348910306</v>
      </c>
      <c r="X1110" s="3">
        <v>0.25138895607307299</v>
      </c>
      <c r="Y1110" s="3">
        <v>6.8879218323263203</v>
      </c>
      <c r="Z1110" s="3">
        <v>0.341747954736836</v>
      </c>
      <c r="AA1110" s="3">
        <v>0</v>
      </c>
      <c r="AB1110" s="3">
        <v>0</v>
      </c>
      <c r="AC1110" s="3">
        <v>52.442676292488102</v>
      </c>
      <c r="AD1110" s="3">
        <v>0</v>
      </c>
      <c r="AE1110" s="3">
        <v>0</v>
      </c>
      <c r="AF1110" s="3">
        <v>0</v>
      </c>
      <c r="AG1110" s="3">
        <v>0</v>
      </c>
      <c r="AH1110" s="2">
        <v>540000</v>
      </c>
      <c r="AI1110" s="3">
        <v>0</v>
      </c>
      <c r="AJ1110" s="3">
        <v>0</v>
      </c>
      <c r="AL1110">
        <f t="shared" si="17"/>
        <v>0</v>
      </c>
    </row>
    <row r="1111" spans="1:38" ht="14.45" customHeight="1" x14ac:dyDescent="0.25">
      <c r="A1111">
        <v>64049</v>
      </c>
      <c r="B1111" s="1">
        <v>45838</v>
      </c>
      <c r="C1111">
        <v>2</v>
      </c>
      <c r="D1111" s="16" t="s">
        <v>1147</v>
      </c>
      <c r="E1111" t="s">
        <v>61</v>
      </c>
      <c r="F1111" s="6">
        <v>175024</v>
      </c>
      <c r="G1111" s="6">
        <v>611</v>
      </c>
      <c r="H1111" s="6">
        <v>14</v>
      </c>
      <c r="I1111" s="2">
        <v>2381687939</v>
      </c>
      <c r="J1111" s="2">
        <v>852564945</v>
      </c>
      <c r="K1111" s="2">
        <v>3595474908</v>
      </c>
      <c r="L1111" s="2">
        <v>17084559</v>
      </c>
      <c r="M1111" s="2">
        <v>2849262044</v>
      </c>
      <c r="N1111" s="2">
        <v>2467724366</v>
      </c>
      <c r="O1111" s="2">
        <v>381537678</v>
      </c>
      <c r="P1111" s="2">
        <v>426720351</v>
      </c>
      <c r="Q1111" s="5">
        <v>0.1186</v>
      </c>
      <c r="R1111" t="s">
        <v>42</v>
      </c>
      <c r="S1111" s="3">
        <v>0.95033671140279896</v>
      </c>
      <c r="T1111" s="3">
        <v>2.6111364535213202</v>
      </c>
      <c r="U1111" s="3">
        <v>0.781588059345526</v>
      </c>
      <c r="V1111" s="3">
        <v>2.0098898439271999</v>
      </c>
      <c r="W1111" s="3">
        <v>0.66771237069274203</v>
      </c>
      <c r="X1111" s="3">
        <v>0.96914459791451302</v>
      </c>
      <c r="Y1111" s="3">
        <v>11.217956651896399</v>
      </c>
      <c r="Z1111" s="3">
        <v>1.07110335593064</v>
      </c>
      <c r="AA1111" s="3">
        <v>167.09733349464699</v>
      </c>
      <c r="AB1111" s="3">
        <v>199.79477027567401</v>
      </c>
      <c r="AC1111" s="3">
        <v>14.312255937456801</v>
      </c>
      <c r="AD1111" s="3">
        <v>-14.2156918126457</v>
      </c>
      <c r="AE1111" s="3">
        <v>10.611607305368</v>
      </c>
      <c r="AF1111" s="3">
        <v>9.4004718611152693</v>
      </c>
      <c r="AG1111" s="3">
        <v>0</v>
      </c>
      <c r="AH1111" s="2">
        <v>508337695</v>
      </c>
      <c r="AI1111" s="3">
        <v>9.1987023604599507</v>
      </c>
      <c r="AJ1111" s="3">
        <v>8.6451880988446206</v>
      </c>
      <c r="AL1111">
        <f t="shared" si="17"/>
        <v>1</v>
      </c>
    </row>
    <row r="1112" spans="1:38" ht="14.45" customHeight="1" x14ac:dyDescent="0.25">
      <c r="A1112">
        <v>97084</v>
      </c>
      <c r="B1112" s="1">
        <v>45838</v>
      </c>
      <c r="C1112">
        <v>3</v>
      </c>
      <c r="D1112" s="16" t="s">
        <v>1148</v>
      </c>
      <c r="E1112" t="s">
        <v>67</v>
      </c>
      <c r="F1112" s="6">
        <v>48104</v>
      </c>
      <c r="G1112" s="6">
        <v>131</v>
      </c>
      <c r="H1112" s="6">
        <v>3</v>
      </c>
      <c r="I1112" s="2">
        <v>446321931</v>
      </c>
      <c r="J1112" s="2">
        <v>16738401</v>
      </c>
      <c r="K1112" s="2">
        <v>569620582</v>
      </c>
      <c r="L1112" s="2">
        <v>2689448</v>
      </c>
      <c r="M1112" s="2">
        <v>489657904</v>
      </c>
      <c r="N1112" s="2">
        <v>0</v>
      </c>
      <c r="O1112" s="2">
        <v>0</v>
      </c>
      <c r="P1112" s="2">
        <v>54326270</v>
      </c>
      <c r="Q1112" s="5">
        <v>9.5100000000000004E-2</v>
      </c>
      <c r="R1112" t="s">
        <v>42</v>
      </c>
      <c r="S1112" s="3">
        <v>0.94429453042481504</v>
      </c>
      <c r="T1112" s="3">
        <v>4.6911573851802997</v>
      </c>
      <c r="U1112" s="3">
        <v>0.81191164651099601</v>
      </c>
      <c r="V1112" s="3">
        <v>1.3802940371307899</v>
      </c>
      <c r="W1112" s="3">
        <v>0.61719239156096894</v>
      </c>
      <c r="X1112" s="3">
        <v>1.0840533847753</v>
      </c>
      <c r="Y1112" s="3">
        <v>11.339918974742799</v>
      </c>
      <c r="Z1112" s="3">
        <v>2.4098507039043899</v>
      </c>
      <c r="AA1112" s="3">
        <v>30.810878420329601</v>
      </c>
      <c r="AB1112" s="3">
        <v>30.810878420329601</v>
      </c>
      <c r="AC1112" s="3">
        <v>10.410971420973</v>
      </c>
      <c r="AD1112" s="3">
        <v>-11.443822666271799</v>
      </c>
      <c r="AE1112" s="3">
        <v>0</v>
      </c>
      <c r="AF1112" s="3">
        <v>4.9155527178615896</v>
      </c>
      <c r="AG1112" s="3">
        <v>0</v>
      </c>
      <c r="AH1112" s="2">
        <v>124907000</v>
      </c>
      <c r="AI1112" s="3">
        <v>0.23027533456650001</v>
      </c>
      <c r="AJ1112" s="3">
        <v>0.23027533456650001</v>
      </c>
      <c r="AL1112">
        <f t="shared" si="17"/>
        <v>1</v>
      </c>
    </row>
    <row r="1113" spans="1:38" ht="14.45" customHeight="1" x14ac:dyDescent="0.25">
      <c r="A1113">
        <v>61290</v>
      </c>
      <c r="B1113" s="1">
        <v>45838</v>
      </c>
      <c r="C1113">
        <v>2</v>
      </c>
      <c r="D1113" s="16" t="s">
        <v>1149</v>
      </c>
      <c r="E1113" t="s">
        <v>67</v>
      </c>
      <c r="F1113" s="6">
        <v>2318</v>
      </c>
      <c r="G1113" s="6">
        <v>3</v>
      </c>
      <c r="H1113" s="6">
        <v>1</v>
      </c>
      <c r="I1113" s="2">
        <v>10115971</v>
      </c>
      <c r="J1113" s="2">
        <v>0</v>
      </c>
      <c r="K1113" s="2">
        <v>18849270</v>
      </c>
      <c r="L1113" s="2">
        <v>221181</v>
      </c>
      <c r="M1113" s="2">
        <v>16027210</v>
      </c>
      <c r="N1113" s="2">
        <v>16027210</v>
      </c>
      <c r="O1113" s="2">
        <v>0</v>
      </c>
      <c r="P1113" s="2">
        <v>2712924</v>
      </c>
      <c r="Q1113" s="5">
        <v>0.1439</v>
      </c>
      <c r="R1113" t="s">
        <v>42</v>
      </c>
      <c r="S1113" s="3">
        <v>2.3468388961482298</v>
      </c>
      <c r="T1113" s="3">
        <v>4.7645346477608896</v>
      </c>
      <c r="U1113" s="3">
        <v>0.54808646930485305</v>
      </c>
      <c r="V1113" s="3">
        <v>0.628866966898185</v>
      </c>
      <c r="W1113" s="3">
        <v>0.37623674484634201</v>
      </c>
      <c r="X1113" s="3">
        <v>0.18386766826437101</v>
      </c>
      <c r="Y1113" s="3">
        <v>2.3449237796561899</v>
      </c>
      <c r="Z1113" s="3">
        <v>0.16115453289513501</v>
      </c>
      <c r="AA1113" s="3">
        <v>0</v>
      </c>
      <c r="AB1113" s="3">
        <v>0</v>
      </c>
      <c r="AC1113" s="3">
        <v>21.758259073163</v>
      </c>
      <c r="AD1113" s="3">
        <v>0</v>
      </c>
      <c r="AE1113" s="3">
        <v>0</v>
      </c>
      <c r="AF1113" s="3">
        <v>0</v>
      </c>
      <c r="AG1113" s="3">
        <v>0</v>
      </c>
      <c r="AH1113" s="2">
        <v>1000000</v>
      </c>
      <c r="AI1113" s="3">
        <v>0</v>
      </c>
      <c r="AJ1113" s="3">
        <v>0</v>
      </c>
      <c r="AL1113">
        <f t="shared" si="17"/>
        <v>1</v>
      </c>
    </row>
    <row r="1114" spans="1:38" ht="14.45" customHeight="1" x14ac:dyDescent="0.25">
      <c r="A1114">
        <v>62474</v>
      </c>
      <c r="B1114" s="1">
        <v>45838</v>
      </c>
      <c r="C1114">
        <v>2</v>
      </c>
      <c r="D1114" s="16" t="s">
        <v>1150</v>
      </c>
      <c r="E1114" t="s">
        <v>47</v>
      </c>
      <c r="F1114" s="6">
        <v>122068</v>
      </c>
      <c r="G1114" s="6">
        <v>348</v>
      </c>
      <c r="H1114" s="6">
        <v>12</v>
      </c>
      <c r="I1114" s="2">
        <v>1152606386</v>
      </c>
      <c r="J1114" s="2">
        <v>217979932</v>
      </c>
      <c r="K1114" s="2">
        <v>1939936349</v>
      </c>
      <c r="L1114" s="2">
        <v>6707428</v>
      </c>
      <c r="M1114" s="2">
        <v>1730143583</v>
      </c>
      <c r="N1114" s="2">
        <v>1600843068</v>
      </c>
      <c r="O1114" s="2">
        <v>129300515</v>
      </c>
      <c r="P1114" s="2">
        <v>206206058</v>
      </c>
      <c r="Q1114" s="5">
        <v>0.10630000000000001</v>
      </c>
      <c r="R1114" t="s">
        <v>42</v>
      </c>
      <c r="S1114" s="3">
        <v>0.69151011098457404</v>
      </c>
      <c r="T1114" s="3">
        <v>3.0371718139294499</v>
      </c>
      <c r="U1114" s="3">
        <v>0.73995210650476195</v>
      </c>
      <c r="V1114" s="3">
        <v>0.68700356827625597</v>
      </c>
      <c r="W1114" s="3">
        <v>0.36588101985407501</v>
      </c>
      <c r="X1114" s="3">
        <v>0.54956462821471797</v>
      </c>
      <c r="Y1114" s="3">
        <v>3.8400651643318802</v>
      </c>
      <c r="Z1114" s="3">
        <v>0.74931697690472299</v>
      </c>
      <c r="AA1114" s="3">
        <v>104.863594744632</v>
      </c>
      <c r="AB1114" s="3">
        <v>105.709761446485</v>
      </c>
      <c r="AC1114" s="3">
        <v>17.788312599940902</v>
      </c>
      <c r="AD1114" s="3">
        <v>-13.2642509464974</v>
      </c>
      <c r="AE1114" s="3">
        <v>6.6651936836304904</v>
      </c>
      <c r="AF1114" s="3">
        <v>0.25464753019069297</v>
      </c>
      <c r="AG1114" s="3">
        <v>0</v>
      </c>
      <c r="AH1114" s="2">
        <v>833336121</v>
      </c>
      <c r="AI1114" s="3">
        <v>0</v>
      </c>
      <c r="AJ1114" s="3">
        <v>0.791934056563944</v>
      </c>
      <c r="AL1114">
        <f t="shared" si="17"/>
        <v>1</v>
      </c>
    </row>
    <row r="1115" spans="1:38" ht="14.45" customHeight="1" x14ac:dyDescent="0.25">
      <c r="A1115">
        <v>60457</v>
      </c>
      <c r="B1115" s="1">
        <v>45838</v>
      </c>
      <c r="C1115">
        <v>2</v>
      </c>
      <c r="D1115" s="16" t="s">
        <v>1151</v>
      </c>
      <c r="E1115" t="s">
        <v>77</v>
      </c>
      <c r="F1115" s="6">
        <v>24243</v>
      </c>
      <c r="G1115" s="6">
        <v>72</v>
      </c>
      <c r="H1115" s="6">
        <v>1</v>
      </c>
      <c r="I1115" s="2">
        <v>265516326</v>
      </c>
      <c r="J1115" s="2">
        <v>13680974</v>
      </c>
      <c r="K1115" s="2">
        <v>532846330</v>
      </c>
      <c r="L1115" s="2">
        <v>2115338</v>
      </c>
      <c r="M1115" s="2">
        <v>473515602</v>
      </c>
      <c r="N1115" s="2">
        <v>446442956</v>
      </c>
      <c r="O1115" s="2">
        <v>27072646</v>
      </c>
      <c r="P1115" s="2">
        <v>53646174</v>
      </c>
      <c r="Q1115" s="5">
        <v>0.1007</v>
      </c>
      <c r="R1115" t="s">
        <v>42</v>
      </c>
      <c r="S1115" s="3">
        <v>0.79397675498675202</v>
      </c>
      <c r="T1115" s="3">
        <v>2.7263684071916199</v>
      </c>
      <c r="U1115" s="3">
        <v>0.74394598669782896</v>
      </c>
      <c r="V1115" s="3">
        <v>0.96209036878583498</v>
      </c>
      <c r="W1115" s="3">
        <v>0.40339063745556603</v>
      </c>
      <c r="X1115" s="3">
        <v>0.41399262205820098</v>
      </c>
      <c r="Y1115" s="3">
        <v>4.7617692176892197</v>
      </c>
      <c r="Z1115" s="3">
        <v>0.46542927739823498</v>
      </c>
      <c r="AA1115" s="3">
        <v>0</v>
      </c>
      <c r="AB1115" s="3">
        <v>25.502236189294699</v>
      </c>
      <c r="AC1115" s="3">
        <v>21.678722456435001</v>
      </c>
      <c r="AD1115" s="3">
        <v>0</v>
      </c>
      <c r="AE1115" s="3">
        <v>5.0807605262102502</v>
      </c>
      <c r="AF1115" s="3">
        <v>0</v>
      </c>
      <c r="AG1115" s="3">
        <v>-3.0114151290639999</v>
      </c>
      <c r="AH1115" s="2">
        <v>210456105</v>
      </c>
      <c r="AI1115" s="3">
        <v>0</v>
      </c>
      <c r="AJ1115" s="3">
        <v>0.74029137660404298</v>
      </c>
      <c r="AL1115">
        <f t="shared" si="17"/>
        <v>1</v>
      </c>
    </row>
    <row r="1116" spans="1:38" ht="14.45" customHeight="1" x14ac:dyDescent="0.25">
      <c r="A1116">
        <v>64471</v>
      </c>
      <c r="B1116" s="1">
        <v>45838</v>
      </c>
      <c r="C1116">
        <v>2</v>
      </c>
      <c r="D1116" s="16" t="s">
        <v>4414</v>
      </c>
      <c r="E1116" t="s">
        <v>61</v>
      </c>
      <c r="F1116" s="6">
        <v>53773</v>
      </c>
      <c r="G1116" s="6">
        <v>180</v>
      </c>
      <c r="H1116" s="6">
        <v>10</v>
      </c>
      <c r="I1116" s="2">
        <v>913224302</v>
      </c>
      <c r="J1116" s="2">
        <v>147382284</v>
      </c>
      <c r="K1116" s="2">
        <v>1191520631</v>
      </c>
      <c r="L1116" s="2">
        <v>3163069</v>
      </c>
      <c r="M1116" s="2">
        <v>1052522145</v>
      </c>
      <c r="N1116" s="2">
        <v>867943808</v>
      </c>
      <c r="O1116" s="2">
        <v>184578337</v>
      </c>
      <c r="P1116" s="2">
        <v>135060307</v>
      </c>
      <c r="Q1116" s="5">
        <v>0.1133</v>
      </c>
      <c r="R1116" t="s">
        <v>42</v>
      </c>
      <c r="S1116" s="3">
        <v>0.53092979134492202</v>
      </c>
      <c r="T1116" s="3">
        <v>2.7382320667513498</v>
      </c>
      <c r="U1116" s="3">
        <v>0.79276557674909598</v>
      </c>
      <c r="V1116" s="3">
        <v>1.8213383024929599</v>
      </c>
      <c r="W1116" s="3">
        <v>1.0314045497225499</v>
      </c>
      <c r="X1116" s="3">
        <v>0.43050825425799899</v>
      </c>
      <c r="Y1116" s="3">
        <v>12.3151682159289</v>
      </c>
      <c r="Z1116" s="3">
        <v>0.89797293293580305</v>
      </c>
      <c r="AA1116" s="3">
        <v>100.992795018599</v>
      </c>
      <c r="AB1116" s="3">
        <v>109.12331481669101</v>
      </c>
      <c r="AC1116" s="3">
        <v>9.32064180095594</v>
      </c>
      <c r="AD1116" s="3">
        <v>-7.9704268701240304</v>
      </c>
      <c r="AE1116" s="3">
        <v>15.490989597476799</v>
      </c>
      <c r="AF1116" s="3">
        <v>0</v>
      </c>
      <c r="AG1116" s="3">
        <v>0</v>
      </c>
      <c r="AH1116" s="2">
        <v>164665797</v>
      </c>
      <c r="AI1116" s="3">
        <v>4.372491171666E-2</v>
      </c>
      <c r="AJ1116" s="3">
        <v>4.372491171666E-2</v>
      </c>
      <c r="AL1116">
        <f t="shared" si="17"/>
        <v>1</v>
      </c>
    </row>
    <row r="1117" spans="1:38" ht="14.45" hidden="1" customHeight="1" x14ac:dyDescent="0.25">
      <c r="A1117">
        <v>6747</v>
      </c>
      <c r="B1117" s="1">
        <v>45838</v>
      </c>
      <c r="C1117">
        <v>1</v>
      </c>
      <c r="D1117" s="16" t="s">
        <v>1152</v>
      </c>
      <c r="E1117" t="s">
        <v>88</v>
      </c>
      <c r="F1117" s="6">
        <v>6204</v>
      </c>
      <c r="G1117" s="6">
        <v>15</v>
      </c>
      <c r="H1117" s="6">
        <v>3</v>
      </c>
      <c r="I1117" s="2">
        <v>43081317</v>
      </c>
      <c r="J1117" s="2">
        <v>142649</v>
      </c>
      <c r="K1117" s="2">
        <v>70907457</v>
      </c>
      <c r="L1117" s="2">
        <v>720377</v>
      </c>
      <c r="M1117" s="2">
        <v>56229128</v>
      </c>
      <c r="N1117" s="2">
        <v>54567637</v>
      </c>
      <c r="O1117" s="2">
        <v>1661491</v>
      </c>
      <c r="P1117" s="2">
        <v>14727047</v>
      </c>
      <c r="Q1117" s="5">
        <v>0.2077</v>
      </c>
      <c r="R1117" t="s">
        <v>42</v>
      </c>
      <c r="S1117" s="3">
        <v>2.0318793832925102</v>
      </c>
      <c r="T1117" s="3">
        <v>4.1866033920804702</v>
      </c>
      <c r="U1117" s="3">
        <v>0.657458473512187</v>
      </c>
      <c r="V1117" s="3">
        <v>0.91155755521587201</v>
      </c>
      <c r="W1117" s="3">
        <v>0.44450823079526602</v>
      </c>
      <c r="X1117" s="3">
        <v>0.74628869864865099</v>
      </c>
      <c r="Y1117" s="3">
        <v>2.6665970442003801</v>
      </c>
      <c r="Z1117" s="3">
        <v>6.7270784156525099E-2</v>
      </c>
      <c r="AA1117" s="3">
        <v>0</v>
      </c>
      <c r="AB1117" s="3">
        <v>0.96861916716908703</v>
      </c>
      <c r="AC1117" s="3">
        <v>16.193752372194101</v>
      </c>
      <c r="AD1117" s="3">
        <v>0</v>
      </c>
      <c r="AE1117" s="3">
        <v>2.3431823256614601</v>
      </c>
      <c r="AF1117" s="3">
        <v>0</v>
      </c>
      <c r="AG1117" s="3">
        <v>-3.70950130056623E-2</v>
      </c>
      <c r="AH1117" s="2">
        <v>9525000</v>
      </c>
      <c r="AI1117" s="3">
        <v>0</v>
      </c>
      <c r="AJ1117" s="3">
        <v>0</v>
      </c>
      <c r="AL1117">
        <f t="shared" si="17"/>
        <v>1</v>
      </c>
    </row>
    <row r="1118" spans="1:38" ht="14.45" hidden="1" customHeight="1" x14ac:dyDescent="0.25">
      <c r="A1118">
        <v>22083</v>
      </c>
      <c r="B1118" s="1">
        <v>45838</v>
      </c>
      <c r="C1118">
        <v>1</v>
      </c>
      <c r="D1118" s="16" t="s">
        <v>1153</v>
      </c>
      <c r="E1118" t="s">
        <v>50</v>
      </c>
      <c r="F1118" s="6">
        <v>672</v>
      </c>
      <c r="G1118" s="6">
        <v>1</v>
      </c>
      <c r="H1118" s="6">
        <v>1</v>
      </c>
      <c r="I1118" s="2">
        <v>3249043</v>
      </c>
      <c r="J1118" s="2">
        <v>0</v>
      </c>
      <c r="K1118" s="2">
        <v>4984793</v>
      </c>
      <c r="L1118" s="2">
        <v>27036</v>
      </c>
      <c r="M1118" s="2">
        <v>3933333</v>
      </c>
      <c r="N1118" s="2">
        <v>3933333</v>
      </c>
      <c r="O1118" s="2">
        <v>0</v>
      </c>
      <c r="P1118" s="2">
        <v>976157</v>
      </c>
      <c r="Q1118" s="5">
        <v>0.1958</v>
      </c>
      <c r="R1118" t="s">
        <v>42</v>
      </c>
      <c r="S1118" s="3">
        <v>1.08473912557653</v>
      </c>
      <c r="T1118" s="3">
        <v>4.3130376727779902</v>
      </c>
      <c r="U1118" s="3">
        <v>0.62009635237439797</v>
      </c>
      <c r="V1118" s="3">
        <v>4.3476186680200897</v>
      </c>
      <c r="W1118" s="3">
        <v>1.5216480668307599</v>
      </c>
      <c r="X1118" s="3">
        <v>2.0773809395566598</v>
      </c>
      <c r="Y1118" s="3">
        <v>14.470623065756801</v>
      </c>
      <c r="Z1118" s="3">
        <v>0.77620710602905096</v>
      </c>
      <c r="AA1118" s="3">
        <v>0</v>
      </c>
      <c r="AB1118" s="3">
        <v>0</v>
      </c>
      <c r="AC1118" s="3">
        <v>33.8308330957775</v>
      </c>
      <c r="AD1118" s="3">
        <v>0</v>
      </c>
      <c r="AE1118" s="3">
        <v>0</v>
      </c>
      <c r="AF1118" s="3">
        <v>0</v>
      </c>
      <c r="AG1118" s="3">
        <v>0</v>
      </c>
      <c r="AH1118" s="2">
        <v>525000</v>
      </c>
      <c r="AI1118" s="3">
        <v>0</v>
      </c>
      <c r="AJ1118" s="3">
        <v>0</v>
      </c>
      <c r="AL1118">
        <f t="shared" si="17"/>
        <v>1</v>
      </c>
    </row>
    <row r="1119" spans="1:38" ht="14.45" hidden="1" customHeight="1" x14ac:dyDescent="0.25">
      <c r="A1119">
        <v>9457</v>
      </c>
      <c r="B1119" s="1">
        <v>45838</v>
      </c>
      <c r="C1119">
        <v>1</v>
      </c>
      <c r="D1119" s="16" t="s">
        <v>1154</v>
      </c>
      <c r="E1119" t="s">
        <v>55</v>
      </c>
      <c r="F1119" s="6">
        <v>465</v>
      </c>
      <c r="G1119" s="6">
        <v>1</v>
      </c>
      <c r="H1119" s="6">
        <v>1</v>
      </c>
      <c r="I1119" s="2">
        <v>2654292</v>
      </c>
      <c r="J1119" s="2">
        <v>0</v>
      </c>
      <c r="K1119" s="2">
        <v>9203233</v>
      </c>
      <c r="L1119" s="2">
        <v>58851</v>
      </c>
      <c r="M1119" s="2">
        <v>5581652</v>
      </c>
      <c r="N1119" s="2">
        <v>5581652</v>
      </c>
      <c r="O1119" s="2">
        <v>0</v>
      </c>
      <c r="P1119" s="2">
        <v>3569338</v>
      </c>
      <c r="Q1119" s="5">
        <v>0.38779999999999998</v>
      </c>
      <c r="R1119" t="s">
        <v>42</v>
      </c>
      <c r="S1119" s="3">
        <v>1.27892013600003</v>
      </c>
      <c r="T1119" s="3">
        <v>3.4790600216250098</v>
      </c>
      <c r="U1119" s="3">
        <v>0.54176733063800397</v>
      </c>
      <c r="V1119" s="3">
        <v>13.4438110049686</v>
      </c>
      <c r="W1119" s="3">
        <v>1.34269326811067</v>
      </c>
      <c r="X1119" s="3">
        <v>4.2645647125485802</v>
      </c>
      <c r="Y1119" s="3">
        <v>9.9973160289106797</v>
      </c>
      <c r="Z1119" s="3">
        <v>6.7071260833241303E-2</v>
      </c>
      <c r="AA1119" s="3">
        <v>0</v>
      </c>
      <c r="AB1119" s="3">
        <v>0</v>
      </c>
      <c r="AC1119" s="3">
        <v>39.132509195409902</v>
      </c>
      <c r="AD1119" s="3">
        <v>0</v>
      </c>
      <c r="AE1119" s="3">
        <v>0</v>
      </c>
      <c r="AF1119" s="3">
        <v>0</v>
      </c>
      <c r="AG1119" s="3">
        <v>0</v>
      </c>
      <c r="AH1119" s="2">
        <v>0</v>
      </c>
      <c r="AI1119" s="3">
        <v>0</v>
      </c>
      <c r="AJ1119" s="3">
        <v>0</v>
      </c>
      <c r="AL1119">
        <f t="shared" si="17"/>
        <v>1</v>
      </c>
    </row>
    <row r="1120" spans="1:38" ht="14.45" hidden="1" customHeight="1" x14ac:dyDescent="0.25">
      <c r="A1120">
        <v>4871</v>
      </c>
      <c r="B1120" s="1">
        <v>45838</v>
      </c>
      <c r="C1120">
        <v>1</v>
      </c>
      <c r="D1120" s="16" t="s">
        <v>1155</v>
      </c>
      <c r="E1120" t="s">
        <v>59</v>
      </c>
      <c r="F1120" s="6">
        <v>201</v>
      </c>
      <c r="G1120" s="6">
        <v>0</v>
      </c>
      <c r="H1120" s="6">
        <v>2</v>
      </c>
      <c r="I1120" s="2">
        <v>361108</v>
      </c>
      <c r="J1120" s="2">
        <v>0</v>
      </c>
      <c r="K1120" s="2">
        <v>1035593</v>
      </c>
      <c r="L1120" s="2">
        <v>-15540</v>
      </c>
      <c r="M1120" s="2">
        <v>922988</v>
      </c>
      <c r="N1120" s="2">
        <v>922988</v>
      </c>
      <c r="O1120" s="2">
        <v>0</v>
      </c>
      <c r="P1120" s="2">
        <v>110215</v>
      </c>
      <c r="Q1120" s="5">
        <v>0.10639999999999999</v>
      </c>
      <c r="R1120" t="s">
        <v>42</v>
      </c>
      <c r="S1120" s="3">
        <v>-3.0011790346207401</v>
      </c>
      <c r="T1120" s="3">
        <v>1.62612145891291</v>
      </c>
      <c r="U1120" s="3">
        <v>2.4418052256532099</v>
      </c>
      <c r="V1120" s="3">
        <v>0</v>
      </c>
      <c r="W1120" s="3">
        <v>0</v>
      </c>
      <c r="X1120" s="3">
        <v>0.42480365984691598</v>
      </c>
      <c r="Y1120" s="3">
        <v>0</v>
      </c>
      <c r="Z1120" s="3">
        <v>7.4100621512498304</v>
      </c>
      <c r="AA1120" s="3">
        <v>0</v>
      </c>
      <c r="AB1120" s="3">
        <v>0</v>
      </c>
      <c r="AC1120" s="3">
        <v>60.240654388355303</v>
      </c>
      <c r="AD1120" s="3">
        <v>0</v>
      </c>
      <c r="AE1120" s="3">
        <v>0</v>
      </c>
      <c r="AF1120" s="3">
        <v>0</v>
      </c>
      <c r="AG1120" s="3">
        <v>0</v>
      </c>
      <c r="AH1120" s="2">
        <v>50000</v>
      </c>
      <c r="AI1120" s="3">
        <v>0</v>
      </c>
      <c r="AJ1120" s="3">
        <v>0</v>
      </c>
      <c r="AL1120">
        <f t="shared" si="17"/>
        <v>0</v>
      </c>
    </row>
    <row r="1121" spans="1:38" ht="14.45" hidden="1" customHeight="1" x14ac:dyDescent="0.25">
      <c r="A1121">
        <v>3869</v>
      </c>
      <c r="B1121" s="1">
        <v>45838</v>
      </c>
      <c r="C1121">
        <v>1</v>
      </c>
      <c r="D1121" s="16" t="s">
        <v>1156</v>
      </c>
      <c r="E1121" t="s">
        <v>63</v>
      </c>
      <c r="F1121" s="6">
        <v>329</v>
      </c>
      <c r="G1121" s="6">
        <v>1</v>
      </c>
      <c r="H1121" s="6">
        <v>1</v>
      </c>
      <c r="I1121" s="2">
        <v>912369</v>
      </c>
      <c r="J1121" s="2">
        <v>0</v>
      </c>
      <c r="K1121" s="2">
        <v>1807559</v>
      </c>
      <c r="L1121" s="2">
        <v>4844</v>
      </c>
      <c r="M1121" s="2">
        <v>1604315</v>
      </c>
      <c r="N1121" s="2">
        <v>1604315</v>
      </c>
      <c r="O1121" s="2">
        <v>0</v>
      </c>
      <c r="P1121" s="2">
        <v>201791</v>
      </c>
      <c r="Q1121" s="5">
        <v>0.1116</v>
      </c>
      <c r="R1121" t="s">
        <v>42</v>
      </c>
      <c r="S1121" s="3">
        <v>0.53597143993639995</v>
      </c>
      <c r="T1121" s="3">
        <v>4.1690478706365903</v>
      </c>
      <c r="U1121" s="3">
        <v>0.88562793662786599</v>
      </c>
      <c r="V1121" s="3">
        <v>7.8227120825017096</v>
      </c>
      <c r="W1121" s="3">
        <v>4.9758376271004403</v>
      </c>
      <c r="X1121" s="3">
        <v>4.0989994179986402</v>
      </c>
      <c r="Y1121" s="3">
        <v>35.369268203239997</v>
      </c>
      <c r="Z1121" s="3">
        <v>3.4932182307436901</v>
      </c>
      <c r="AA1121" s="3">
        <v>0</v>
      </c>
      <c r="AB1121" s="3">
        <v>0</v>
      </c>
      <c r="AC1121" s="3">
        <v>33.424413808899203</v>
      </c>
      <c r="AD1121" s="3">
        <v>0</v>
      </c>
      <c r="AE1121" s="3">
        <v>0</v>
      </c>
      <c r="AF1121" s="3">
        <v>0</v>
      </c>
      <c r="AG1121" s="3">
        <v>0</v>
      </c>
      <c r="AH1121" s="2">
        <v>0</v>
      </c>
      <c r="AI1121" s="3">
        <v>0</v>
      </c>
      <c r="AJ1121" s="3">
        <v>0</v>
      </c>
      <c r="AL1121">
        <f t="shared" si="17"/>
        <v>1</v>
      </c>
    </row>
    <row r="1122" spans="1:38" ht="14.45" hidden="1" customHeight="1" x14ac:dyDescent="0.25">
      <c r="A1122">
        <v>17126</v>
      </c>
      <c r="B1122" s="1">
        <v>45838</v>
      </c>
      <c r="C1122">
        <v>1</v>
      </c>
      <c r="D1122" s="16" t="s">
        <v>1157</v>
      </c>
      <c r="E1122" t="s">
        <v>45</v>
      </c>
      <c r="F1122" s="6">
        <v>112</v>
      </c>
      <c r="G1122" s="6">
        <v>1</v>
      </c>
      <c r="H1122" s="6">
        <v>0</v>
      </c>
      <c r="I1122" s="2">
        <v>165988</v>
      </c>
      <c r="J1122" s="2">
        <v>0</v>
      </c>
      <c r="K1122" s="2">
        <v>550643</v>
      </c>
      <c r="L1122" s="2">
        <v>3963</v>
      </c>
      <c r="M1122" s="2">
        <v>407061</v>
      </c>
      <c r="N1122" s="2">
        <v>407061</v>
      </c>
      <c r="O1122" s="2">
        <v>0</v>
      </c>
      <c r="P1122" s="2">
        <v>138048</v>
      </c>
      <c r="Q1122" s="5">
        <v>0.25069999999999998</v>
      </c>
      <c r="R1122" t="s">
        <v>42</v>
      </c>
      <c r="S1122" s="3">
        <v>1.4394081101548599</v>
      </c>
      <c r="T1122" s="3">
        <v>4.4308199686548297</v>
      </c>
      <c r="U1122" s="3">
        <v>0.51102549389294205</v>
      </c>
      <c r="V1122" s="3">
        <v>1.9254403932814399</v>
      </c>
      <c r="W1122" s="3">
        <v>0</v>
      </c>
      <c r="X1122" s="3">
        <v>4.5003253247222696</v>
      </c>
      <c r="Y1122" s="3">
        <v>2.3151367640241101</v>
      </c>
      <c r="Z1122" s="3">
        <v>0</v>
      </c>
      <c r="AA1122" s="3">
        <v>0</v>
      </c>
      <c r="AB1122" s="3">
        <v>0</v>
      </c>
      <c r="AC1122" s="3">
        <v>68.891822832579393</v>
      </c>
      <c r="AD1122" s="3">
        <v>0</v>
      </c>
      <c r="AE1122" s="3">
        <v>0</v>
      </c>
      <c r="AF1122" s="3">
        <v>0</v>
      </c>
      <c r="AG1122" s="3">
        <v>0</v>
      </c>
      <c r="AH1122" s="2">
        <v>35000</v>
      </c>
      <c r="AI1122" s="3">
        <v>0</v>
      </c>
      <c r="AJ1122" s="3">
        <v>0</v>
      </c>
      <c r="AL1122">
        <f t="shared" si="17"/>
        <v>1</v>
      </c>
    </row>
    <row r="1123" spans="1:38" ht="14.45" customHeight="1" x14ac:dyDescent="0.25">
      <c r="A1123">
        <v>66847</v>
      </c>
      <c r="B1123" s="1">
        <v>45838</v>
      </c>
      <c r="C1123">
        <v>2</v>
      </c>
      <c r="D1123" s="16" t="s">
        <v>1158</v>
      </c>
      <c r="E1123" t="s">
        <v>71</v>
      </c>
      <c r="F1123" s="6">
        <v>22462</v>
      </c>
      <c r="G1123" s="6">
        <v>100</v>
      </c>
      <c r="H1123" s="6">
        <v>6</v>
      </c>
      <c r="I1123" s="2">
        <v>290723141</v>
      </c>
      <c r="J1123" s="2">
        <v>629791</v>
      </c>
      <c r="K1123" s="2">
        <v>357918167</v>
      </c>
      <c r="L1123" s="2">
        <v>765114</v>
      </c>
      <c r="M1123" s="2">
        <v>312368706</v>
      </c>
      <c r="N1123" s="2">
        <v>285177530</v>
      </c>
      <c r="O1123" s="2">
        <v>27191176</v>
      </c>
      <c r="P1123" s="2">
        <v>38431538</v>
      </c>
      <c r="Q1123" s="5">
        <v>0.10730000000000001</v>
      </c>
      <c r="R1123" t="s">
        <v>42</v>
      </c>
      <c r="S1123" s="3">
        <v>0.427535716565066</v>
      </c>
      <c r="T1123" s="3">
        <v>5.3442646290709197</v>
      </c>
      <c r="U1123" s="3">
        <v>0.83146575317910398</v>
      </c>
      <c r="V1123" s="3">
        <v>1.1995887179823801</v>
      </c>
      <c r="W1123" s="3">
        <v>0.47766613803886998</v>
      </c>
      <c r="X1123" s="3">
        <v>1.34480419637458</v>
      </c>
      <c r="Y1123" s="3">
        <v>9.0745314434202395</v>
      </c>
      <c r="Z1123" s="3">
        <v>3.4586359775661299</v>
      </c>
      <c r="AA1123" s="3">
        <v>1.63873483283443</v>
      </c>
      <c r="AB1123" s="3">
        <v>1.63873483283443</v>
      </c>
      <c r="AC1123" s="3">
        <v>12.0830114219936</v>
      </c>
      <c r="AD1123" s="3">
        <v>-0.68190349290731</v>
      </c>
      <c r="AE1123" s="3">
        <v>7.5970371182639598</v>
      </c>
      <c r="AF1123" s="3">
        <v>0</v>
      </c>
      <c r="AG1123" s="3">
        <v>0</v>
      </c>
      <c r="AH1123" s="2">
        <v>46539295</v>
      </c>
      <c r="AI1123" s="3">
        <v>1.6298072692276799</v>
      </c>
      <c r="AJ1123" s="3">
        <v>1.4914313343379599</v>
      </c>
      <c r="AL1123">
        <f t="shared" si="17"/>
        <v>1</v>
      </c>
    </row>
    <row r="1124" spans="1:38" ht="14.45" hidden="1" customHeight="1" x14ac:dyDescent="0.25">
      <c r="A1124">
        <v>48</v>
      </c>
      <c r="B1124" s="1">
        <v>45838</v>
      </c>
      <c r="C1124">
        <v>1</v>
      </c>
      <c r="D1124" s="16" t="s">
        <v>1159</v>
      </c>
      <c r="E1124" t="s">
        <v>69</v>
      </c>
      <c r="F1124" s="6">
        <v>3982</v>
      </c>
      <c r="G1124" s="6">
        <v>9</v>
      </c>
      <c r="H1124" s="6">
        <v>2</v>
      </c>
      <c r="I1124" s="2">
        <v>22892117</v>
      </c>
      <c r="J1124" s="2">
        <v>0</v>
      </c>
      <c r="K1124" s="2">
        <v>63983143</v>
      </c>
      <c r="L1124" s="2">
        <v>18023</v>
      </c>
      <c r="M1124" s="2">
        <v>50962026</v>
      </c>
      <c r="N1124" s="2">
        <v>48664734</v>
      </c>
      <c r="O1124" s="2">
        <v>2297292</v>
      </c>
      <c r="P1124" s="2">
        <v>13468620</v>
      </c>
      <c r="Q1124" s="5">
        <v>0.21049999999999999</v>
      </c>
      <c r="R1124" t="s">
        <v>42</v>
      </c>
      <c r="S1124" s="3">
        <v>5.6336713562195599E-2</v>
      </c>
      <c r="T1124" s="3">
        <v>3.3767331498547999</v>
      </c>
      <c r="U1124" s="3">
        <v>0.87611728295676095</v>
      </c>
      <c r="V1124" s="3">
        <v>2.3613412424897202</v>
      </c>
      <c r="W1124" s="3">
        <v>1.1870461783853401</v>
      </c>
      <c r="X1124" s="3">
        <v>1.2273133148847699</v>
      </c>
      <c r="Y1124" s="3">
        <v>4.0134846777175399</v>
      </c>
      <c r="Z1124" s="3">
        <v>1.50832824743738</v>
      </c>
      <c r="AA1124" s="3">
        <v>0</v>
      </c>
      <c r="AB1124" s="3">
        <v>0</v>
      </c>
      <c r="AC1124" s="3">
        <v>22.643262460551501</v>
      </c>
      <c r="AD1124" s="3">
        <v>0</v>
      </c>
      <c r="AE1124" s="3">
        <v>3.5904644446741201</v>
      </c>
      <c r="AF1124" s="3">
        <v>0</v>
      </c>
      <c r="AG1124" s="3">
        <v>-1.4456937681811499</v>
      </c>
      <c r="AH1124" s="2">
        <v>6144000</v>
      </c>
      <c r="AI1124" s="3">
        <v>0.18561664075458401</v>
      </c>
      <c r="AJ1124" s="3">
        <v>0.18561664075458401</v>
      </c>
      <c r="AL1124">
        <f t="shared" si="17"/>
        <v>1</v>
      </c>
    </row>
    <row r="1125" spans="1:38" ht="14.45" hidden="1" customHeight="1" x14ac:dyDescent="0.25">
      <c r="A1125">
        <v>24661</v>
      </c>
      <c r="B1125" s="1">
        <v>45838</v>
      </c>
      <c r="C1125">
        <v>1</v>
      </c>
      <c r="D1125" s="16" t="s">
        <v>1160</v>
      </c>
      <c r="E1125" t="s">
        <v>80</v>
      </c>
      <c r="F1125" s="6">
        <v>15190</v>
      </c>
      <c r="G1125" s="6">
        <v>46</v>
      </c>
      <c r="H1125" s="6">
        <v>0</v>
      </c>
      <c r="I1125" s="2">
        <v>96525615</v>
      </c>
      <c r="J1125" s="2">
        <v>0</v>
      </c>
      <c r="K1125" s="2">
        <v>124941438</v>
      </c>
      <c r="L1125" s="2">
        <v>370476</v>
      </c>
      <c r="M1125" s="2">
        <v>112558525</v>
      </c>
      <c r="N1125" s="2">
        <v>111124427</v>
      </c>
      <c r="O1125" s="2">
        <v>1434098</v>
      </c>
      <c r="P1125" s="2">
        <v>14919170</v>
      </c>
      <c r="Q1125" s="5">
        <v>0.1187</v>
      </c>
      <c r="R1125" t="s">
        <v>42</v>
      </c>
      <c r="S1125" s="3">
        <v>0.59303943660389102</v>
      </c>
      <c r="T1125" s="3">
        <v>4.63050057099551</v>
      </c>
      <c r="U1125" s="3">
        <v>0.79956322703634997</v>
      </c>
      <c r="V1125" s="3">
        <v>1.2935561197926599</v>
      </c>
      <c r="W1125" s="3">
        <v>0.430475371744588</v>
      </c>
      <c r="X1125" s="3">
        <v>2.4519833414166801</v>
      </c>
      <c r="Y1125" s="3">
        <v>8.3691854171512201</v>
      </c>
      <c r="Z1125" s="3">
        <v>3.1874226247170601</v>
      </c>
      <c r="AA1125" s="3">
        <v>0</v>
      </c>
      <c r="AB1125" s="3">
        <v>0</v>
      </c>
      <c r="AC1125" s="3">
        <v>14.4543277947545</v>
      </c>
      <c r="AD1125" s="3">
        <v>0</v>
      </c>
      <c r="AE1125" s="3">
        <v>1.14781614727373</v>
      </c>
      <c r="AF1125" s="3">
        <v>0</v>
      </c>
      <c r="AG1125" s="3">
        <v>0</v>
      </c>
      <c r="AH1125" s="2">
        <v>10000000</v>
      </c>
      <c r="AI1125" s="3">
        <v>0.67027857447833905</v>
      </c>
      <c r="AJ1125" s="3">
        <v>0.67027857447833905</v>
      </c>
      <c r="AL1125">
        <f t="shared" si="17"/>
        <v>1</v>
      </c>
    </row>
    <row r="1126" spans="1:38" ht="14.45" hidden="1" customHeight="1" x14ac:dyDescent="0.25">
      <c r="A1126">
        <v>464</v>
      </c>
      <c r="B1126" s="1">
        <v>45838</v>
      </c>
      <c r="C1126">
        <v>1</v>
      </c>
      <c r="D1126" s="16" t="s">
        <v>1161</v>
      </c>
      <c r="E1126" t="s">
        <v>279</v>
      </c>
      <c r="F1126" s="6">
        <v>8894</v>
      </c>
      <c r="G1126" s="6">
        <v>17</v>
      </c>
      <c r="H1126" s="6">
        <v>0</v>
      </c>
      <c r="I1126" s="2">
        <v>47652788</v>
      </c>
      <c r="J1126" s="2">
        <v>16906018</v>
      </c>
      <c r="K1126" s="2">
        <v>88519838</v>
      </c>
      <c r="L1126" s="2">
        <v>95836</v>
      </c>
      <c r="M1126" s="2">
        <v>78436477</v>
      </c>
      <c r="N1126" s="2">
        <v>75286231</v>
      </c>
      <c r="O1126" s="2">
        <v>3150246</v>
      </c>
      <c r="P1126" s="2">
        <v>9027737</v>
      </c>
      <c r="Q1126" s="5">
        <v>0.1018</v>
      </c>
      <c r="R1126" t="s">
        <v>42</v>
      </c>
      <c r="S1126" s="3">
        <v>0.216529994101435</v>
      </c>
      <c r="T1126" s="3">
        <v>4.2835324664737904</v>
      </c>
      <c r="U1126" s="3">
        <v>0.85991322768873502</v>
      </c>
      <c r="V1126" s="3">
        <v>3.2006962530712801</v>
      </c>
      <c r="W1126" s="3">
        <v>2.7240211002974299</v>
      </c>
      <c r="X1126" s="3">
        <v>1.2869656230816999</v>
      </c>
      <c r="Y1126" s="3">
        <v>16.8948320049643</v>
      </c>
      <c r="Z1126" s="3">
        <v>3.1080878851477398</v>
      </c>
      <c r="AA1126" s="3">
        <v>183.08481959543099</v>
      </c>
      <c r="AB1126" s="3">
        <v>187.26750679599999</v>
      </c>
      <c r="AC1126" s="3">
        <v>36.352458078380103</v>
      </c>
      <c r="AD1126" s="3">
        <v>-0.56622163450264396</v>
      </c>
      <c r="AE1126" s="3">
        <v>3.5588022653181999</v>
      </c>
      <c r="AF1126" s="3">
        <v>0</v>
      </c>
      <c r="AG1126" s="3">
        <v>0</v>
      </c>
      <c r="AH1126" s="2">
        <v>2000000</v>
      </c>
      <c r="AI1126" s="3">
        <v>1.5230838027293001</v>
      </c>
      <c r="AJ1126" s="3">
        <v>1.5230838027293001</v>
      </c>
      <c r="AL1126">
        <f t="shared" si="17"/>
        <v>1</v>
      </c>
    </row>
    <row r="1127" spans="1:38" ht="14.45" hidden="1" customHeight="1" x14ac:dyDescent="0.25">
      <c r="A1127">
        <v>12333</v>
      </c>
      <c r="B1127" s="1">
        <v>45838</v>
      </c>
      <c r="C1127">
        <v>1</v>
      </c>
      <c r="D1127" s="16" t="s">
        <v>1162</v>
      </c>
      <c r="E1127" t="s">
        <v>59</v>
      </c>
      <c r="F1127" s="6">
        <v>1919</v>
      </c>
      <c r="G1127" s="6">
        <v>2</v>
      </c>
      <c r="H1127" s="6">
        <v>3</v>
      </c>
      <c r="I1127" s="2">
        <v>6972802</v>
      </c>
      <c r="J1127" s="2">
        <v>0</v>
      </c>
      <c r="K1127" s="2">
        <v>45973588</v>
      </c>
      <c r="L1127" s="2">
        <v>118151</v>
      </c>
      <c r="M1127" s="2">
        <v>41415702</v>
      </c>
      <c r="N1127" s="2">
        <v>38432864</v>
      </c>
      <c r="O1127" s="2">
        <v>2982838</v>
      </c>
      <c r="P1127" s="2">
        <v>4830802</v>
      </c>
      <c r="Q1127" s="5">
        <v>0.1051</v>
      </c>
      <c r="R1127" t="s">
        <v>42</v>
      </c>
      <c r="S1127" s="3">
        <v>0.51399512259082303</v>
      </c>
      <c r="T1127" s="3">
        <v>1.53029169705005</v>
      </c>
      <c r="U1127" s="3">
        <v>0.67482682845892294</v>
      </c>
      <c r="V1127" s="3">
        <v>3.8381557371053998</v>
      </c>
      <c r="W1127" s="3">
        <v>2.14828988403801</v>
      </c>
      <c r="X1127" s="3">
        <v>1.4412427027183601</v>
      </c>
      <c r="Y1127" s="3">
        <v>5.5400117827226198</v>
      </c>
      <c r="Z1127" s="3">
        <v>9.7685643087835103E-2</v>
      </c>
      <c r="AA1127" s="3">
        <v>0</v>
      </c>
      <c r="AB1127" s="3">
        <v>0</v>
      </c>
      <c r="AC1127" s="3">
        <v>40.372665714061696</v>
      </c>
      <c r="AD1127" s="3">
        <v>-6.0923424309255498</v>
      </c>
      <c r="AE1127" s="3">
        <v>6.4881557645663896</v>
      </c>
      <c r="AF1127" s="3">
        <v>0</v>
      </c>
      <c r="AG1127" s="3">
        <v>2.1544869775246398</v>
      </c>
      <c r="AH1127" s="2">
        <v>204000</v>
      </c>
      <c r="AI1127" s="3">
        <v>0</v>
      </c>
      <c r="AJ1127" s="3">
        <v>0</v>
      </c>
      <c r="AL1127">
        <f t="shared" si="17"/>
        <v>1</v>
      </c>
    </row>
    <row r="1128" spans="1:38" ht="14.45" customHeight="1" x14ac:dyDescent="0.25">
      <c r="A1128">
        <v>97059</v>
      </c>
      <c r="B1128" s="1">
        <v>45838</v>
      </c>
      <c r="C1128">
        <v>3</v>
      </c>
      <c r="D1128" s="16" t="s">
        <v>1163</v>
      </c>
      <c r="E1128" t="s">
        <v>67</v>
      </c>
      <c r="F1128" s="6">
        <v>31466</v>
      </c>
      <c r="G1128" s="6">
        <v>81</v>
      </c>
      <c r="H1128" s="6">
        <v>13</v>
      </c>
      <c r="I1128" s="2">
        <v>255748993</v>
      </c>
      <c r="J1128" s="2">
        <v>17298433</v>
      </c>
      <c r="K1128" s="2">
        <v>446461698</v>
      </c>
      <c r="L1128" s="2">
        <v>2695890</v>
      </c>
      <c r="M1128" s="2">
        <v>366135550</v>
      </c>
      <c r="N1128" s="2">
        <v>0</v>
      </c>
      <c r="O1128" s="2">
        <v>0</v>
      </c>
      <c r="P1128" s="2">
        <v>85114546</v>
      </c>
      <c r="Q1128" s="5">
        <v>0.19059999999999999</v>
      </c>
      <c r="R1128" t="s">
        <v>42</v>
      </c>
      <c r="S1128" s="3">
        <v>1.2076691067012899</v>
      </c>
      <c r="T1128" s="3">
        <v>4.0365317071387397</v>
      </c>
      <c r="U1128" s="3">
        <v>0.72726443698342502</v>
      </c>
      <c r="V1128" s="3">
        <v>0.98971455187704305</v>
      </c>
      <c r="W1128" s="3">
        <v>0.62897842964331796</v>
      </c>
      <c r="X1128" s="3">
        <v>1.1079742550540601</v>
      </c>
      <c r="Y1128" s="3">
        <v>2.9738571360058699</v>
      </c>
      <c r="Z1128" s="3">
        <v>0.35741129371705699</v>
      </c>
      <c r="AA1128" s="3">
        <v>20.3237094162495</v>
      </c>
      <c r="AB1128" s="3">
        <v>20.3237094162495</v>
      </c>
      <c r="AC1128" s="3">
        <v>15.1349746916028</v>
      </c>
      <c r="AD1128" s="3">
        <v>-9.5139472399935006</v>
      </c>
      <c r="AE1128" s="3">
        <v>0</v>
      </c>
      <c r="AF1128" s="3">
        <v>0</v>
      </c>
      <c r="AG1128" s="3">
        <v>0</v>
      </c>
      <c r="AH1128" s="2">
        <v>69502934</v>
      </c>
      <c r="AI1128" s="3">
        <v>0.46995492403848299</v>
      </c>
      <c r="AJ1128" s="3">
        <v>0</v>
      </c>
      <c r="AL1128">
        <f t="shared" si="17"/>
        <v>1</v>
      </c>
    </row>
    <row r="1129" spans="1:38" ht="14.45" hidden="1" customHeight="1" x14ac:dyDescent="0.25">
      <c r="A1129">
        <v>12383</v>
      </c>
      <c r="B1129" s="1">
        <v>45838</v>
      </c>
      <c r="C1129">
        <v>1</v>
      </c>
      <c r="D1129" s="16" t="s">
        <v>1164</v>
      </c>
      <c r="E1129" t="s">
        <v>142</v>
      </c>
      <c r="F1129" s="6">
        <v>3025</v>
      </c>
      <c r="G1129" s="6">
        <v>6</v>
      </c>
      <c r="H1129" s="6">
        <v>0</v>
      </c>
      <c r="I1129" s="2">
        <v>5371853</v>
      </c>
      <c r="J1129" s="2">
        <v>0</v>
      </c>
      <c r="K1129" s="2">
        <v>20242456</v>
      </c>
      <c r="L1129" s="2">
        <v>24255</v>
      </c>
      <c r="M1129" s="2">
        <v>17271360</v>
      </c>
      <c r="N1129" s="2">
        <v>16948977</v>
      </c>
      <c r="O1129" s="2">
        <v>322383</v>
      </c>
      <c r="P1129" s="2">
        <v>2886529</v>
      </c>
      <c r="Q1129" s="5">
        <v>0.14249999999999999</v>
      </c>
      <c r="R1129" t="s">
        <v>42</v>
      </c>
      <c r="S1129" s="3">
        <v>0.23964483361109901</v>
      </c>
      <c r="T1129" s="3">
        <v>2.8631011968113</v>
      </c>
      <c r="U1129" s="3">
        <v>0.94243338158271395</v>
      </c>
      <c r="V1129" s="3">
        <v>0.43435663634131499</v>
      </c>
      <c r="W1129" s="3">
        <v>3.9520813395303299E-2</v>
      </c>
      <c r="X1129" s="3">
        <v>1.0572143355374799</v>
      </c>
      <c r="Y1129" s="3">
        <v>0.80834109063168902</v>
      </c>
      <c r="Z1129" s="3">
        <v>-6.7000885839012897E-2</v>
      </c>
      <c r="AA1129" s="3">
        <v>0</v>
      </c>
      <c r="AB1129" s="3">
        <v>0</v>
      </c>
      <c r="AC1129" s="3">
        <v>40.180470195909002</v>
      </c>
      <c r="AD1129" s="3">
        <v>0</v>
      </c>
      <c r="AE1129" s="3">
        <v>1.5926081301596999</v>
      </c>
      <c r="AF1129" s="3">
        <v>0</v>
      </c>
      <c r="AG1129" s="3">
        <v>-0.20806996915672801</v>
      </c>
      <c r="AH1129" s="2">
        <v>1000000</v>
      </c>
      <c r="AI1129" s="3">
        <v>0</v>
      </c>
      <c r="AJ1129" s="3">
        <v>0</v>
      </c>
      <c r="AL1129">
        <f t="shared" si="17"/>
        <v>1</v>
      </c>
    </row>
    <row r="1130" spans="1:38" ht="14.45" hidden="1" customHeight="1" x14ac:dyDescent="0.25">
      <c r="A1130">
        <v>7253</v>
      </c>
      <c r="B1130" s="1">
        <v>45838</v>
      </c>
      <c r="C1130">
        <v>1</v>
      </c>
      <c r="D1130" s="16" t="s">
        <v>1165</v>
      </c>
      <c r="E1130" t="s">
        <v>80</v>
      </c>
      <c r="F1130" s="6">
        <v>1575</v>
      </c>
      <c r="G1130" s="6">
        <v>2</v>
      </c>
      <c r="H1130" s="6">
        <v>1</v>
      </c>
      <c r="I1130" s="2">
        <v>2528804</v>
      </c>
      <c r="J1130" s="2">
        <v>0</v>
      </c>
      <c r="K1130" s="2">
        <v>4842109</v>
      </c>
      <c r="L1130" s="2">
        <v>2631</v>
      </c>
      <c r="M1130" s="2">
        <v>4383063</v>
      </c>
      <c r="N1130" s="2">
        <v>4191311</v>
      </c>
      <c r="O1130" s="2">
        <v>191752</v>
      </c>
      <c r="P1130" s="2">
        <v>446613</v>
      </c>
      <c r="Q1130" s="5">
        <v>9.2200000000000004E-2</v>
      </c>
      <c r="R1130" t="s">
        <v>42</v>
      </c>
      <c r="S1130" s="3">
        <v>0.108671655264266</v>
      </c>
      <c r="T1130" s="3">
        <v>5.8190759439740001</v>
      </c>
      <c r="U1130" s="3">
        <v>0.98836206324561704</v>
      </c>
      <c r="V1130" s="3">
        <v>10.518371530573299</v>
      </c>
      <c r="W1130" s="3">
        <v>5.6393457144167796</v>
      </c>
      <c r="X1130" s="3">
        <v>4.7471452908173202</v>
      </c>
      <c r="Y1130" s="3">
        <v>59.5569318403181</v>
      </c>
      <c r="Z1130" s="3">
        <v>2.1515271610992102</v>
      </c>
      <c r="AA1130" s="3">
        <v>0</v>
      </c>
      <c r="AB1130" s="3">
        <v>0</v>
      </c>
      <c r="AC1130" s="3">
        <v>34.244169224608498</v>
      </c>
      <c r="AD1130" s="3">
        <v>0</v>
      </c>
      <c r="AE1130" s="3">
        <v>3.9600925960155</v>
      </c>
      <c r="AF1130" s="3">
        <v>0</v>
      </c>
      <c r="AG1130" s="3">
        <v>0</v>
      </c>
      <c r="AH1130" s="2">
        <v>450000</v>
      </c>
      <c r="AI1130" s="3">
        <v>0</v>
      </c>
      <c r="AJ1130" s="3">
        <v>0</v>
      </c>
      <c r="AL1130">
        <f t="shared" si="17"/>
        <v>1</v>
      </c>
    </row>
    <row r="1131" spans="1:38" ht="14.45" customHeight="1" x14ac:dyDescent="0.25">
      <c r="A1131">
        <v>82772</v>
      </c>
      <c r="B1131" s="1">
        <v>45838</v>
      </c>
      <c r="C1131">
        <v>3</v>
      </c>
      <c r="D1131" s="16" t="s">
        <v>1166</v>
      </c>
      <c r="E1131" t="s">
        <v>95</v>
      </c>
      <c r="F1131" s="6">
        <v>129</v>
      </c>
      <c r="G1131" s="6">
        <v>0</v>
      </c>
      <c r="H1131" s="6">
        <v>2</v>
      </c>
      <c r="I1131" s="2">
        <v>15886</v>
      </c>
      <c r="J1131" s="2">
        <v>0</v>
      </c>
      <c r="K1131" s="2">
        <v>592142</v>
      </c>
      <c r="L1131" s="2">
        <v>-4652</v>
      </c>
      <c r="M1131" s="2">
        <v>467485</v>
      </c>
      <c r="N1131" s="2">
        <v>0</v>
      </c>
      <c r="O1131" s="2">
        <v>0</v>
      </c>
      <c r="P1131" s="2">
        <v>124140</v>
      </c>
      <c r="Q1131" s="5">
        <v>0.20960000000000001</v>
      </c>
      <c r="R1131" t="s">
        <v>42</v>
      </c>
      <c r="S1131" s="3">
        <v>-1.5712447352155401</v>
      </c>
      <c r="T1131" s="3">
        <v>1.5621253010257701</v>
      </c>
      <c r="U1131" s="3">
        <v>2.00562040639862</v>
      </c>
      <c r="V1131" s="3">
        <v>0</v>
      </c>
      <c r="W1131" s="3">
        <v>0</v>
      </c>
      <c r="X1131" s="3">
        <v>28.163162533047998</v>
      </c>
      <c r="Y1131" s="3">
        <v>0</v>
      </c>
      <c r="Z1131" s="3">
        <v>0</v>
      </c>
      <c r="AA1131" s="3">
        <v>0</v>
      </c>
      <c r="AB1131" s="3">
        <v>0</v>
      </c>
      <c r="AC1131" s="3">
        <v>57.069081402771602</v>
      </c>
      <c r="AD1131" s="3">
        <v>0</v>
      </c>
      <c r="AE1131" s="3">
        <v>0</v>
      </c>
      <c r="AF1131" s="3">
        <v>0</v>
      </c>
      <c r="AG1131" s="3">
        <v>0</v>
      </c>
      <c r="AH1131" s="2">
        <v>0</v>
      </c>
      <c r="AI1131" s="3">
        <v>0</v>
      </c>
      <c r="AJ1131" s="3">
        <v>0</v>
      </c>
      <c r="AL1131">
        <f t="shared" si="17"/>
        <v>0</v>
      </c>
    </row>
    <row r="1132" spans="1:38" ht="14.45" hidden="1" customHeight="1" x14ac:dyDescent="0.25">
      <c r="A1132">
        <v>11099</v>
      </c>
      <c r="B1132" s="1">
        <v>45838</v>
      </c>
      <c r="C1132">
        <v>1</v>
      </c>
      <c r="D1132" s="16" t="s">
        <v>1167</v>
      </c>
      <c r="E1132" t="s">
        <v>71</v>
      </c>
      <c r="F1132" s="6">
        <v>4681</v>
      </c>
      <c r="G1132" s="6">
        <v>16</v>
      </c>
      <c r="H1132" s="6">
        <v>2</v>
      </c>
      <c r="I1132" s="2">
        <v>81545402</v>
      </c>
      <c r="J1132" s="2">
        <v>14077835</v>
      </c>
      <c r="K1132" s="2">
        <v>146621400</v>
      </c>
      <c r="L1132" s="2">
        <v>529546</v>
      </c>
      <c r="M1132" s="2">
        <v>131988768</v>
      </c>
      <c r="N1132" s="2">
        <v>99966218</v>
      </c>
      <c r="O1132" s="2">
        <v>32022550</v>
      </c>
      <c r="P1132" s="2">
        <v>13465563</v>
      </c>
      <c r="Q1132" s="5">
        <v>9.1800000000000007E-2</v>
      </c>
      <c r="R1132" t="s">
        <v>42</v>
      </c>
      <c r="S1132" s="3">
        <v>0.72233111946823603</v>
      </c>
      <c r="T1132" s="3">
        <v>2.9515104889190802</v>
      </c>
      <c r="U1132" s="3">
        <v>0.83363934952978702</v>
      </c>
      <c r="V1132" s="3">
        <v>0.58572155913830704</v>
      </c>
      <c r="W1132" s="3">
        <v>0.34417145923199899</v>
      </c>
      <c r="X1132" s="3">
        <v>0.29072393315321399</v>
      </c>
      <c r="Y1132" s="3">
        <v>3.5470406993008798</v>
      </c>
      <c r="Z1132" s="3">
        <v>0.68078846758950995</v>
      </c>
      <c r="AA1132" s="3">
        <v>83.774202385744999</v>
      </c>
      <c r="AB1132" s="3">
        <v>104.546946904485</v>
      </c>
      <c r="AC1132" s="3">
        <v>16.7052544853616</v>
      </c>
      <c r="AD1132" s="3">
        <v>-5.42123637905077E-4</v>
      </c>
      <c r="AE1132" s="3">
        <v>21.840297528191702</v>
      </c>
      <c r="AF1132" s="3">
        <v>0</v>
      </c>
      <c r="AG1132" s="3">
        <v>-15.6985415314607</v>
      </c>
      <c r="AH1132" s="2">
        <v>15000000</v>
      </c>
      <c r="AI1132" s="3">
        <v>0.14852702408358301</v>
      </c>
      <c r="AJ1132" s="3">
        <v>1.6005049324710701</v>
      </c>
      <c r="AL1132">
        <f t="shared" si="17"/>
        <v>1</v>
      </c>
    </row>
    <row r="1133" spans="1:38" ht="14.45" hidden="1" customHeight="1" x14ac:dyDescent="0.25">
      <c r="A1133">
        <v>23896</v>
      </c>
      <c r="B1133" s="1">
        <v>45838</v>
      </c>
      <c r="C1133">
        <v>1</v>
      </c>
      <c r="D1133" s="16" t="s">
        <v>1168</v>
      </c>
      <c r="E1133" t="s">
        <v>77</v>
      </c>
      <c r="F1133" s="6">
        <v>194</v>
      </c>
      <c r="G1133" s="6">
        <v>0</v>
      </c>
      <c r="H1133" s="6">
        <v>0</v>
      </c>
      <c r="I1133" s="2">
        <v>6353</v>
      </c>
      <c r="J1133" s="2">
        <v>0</v>
      </c>
      <c r="K1133" s="2">
        <v>159590</v>
      </c>
      <c r="L1133" s="2">
        <v>699</v>
      </c>
      <c r="M1133" s="2">
        <v>138168</v>
      </c>
      <c r="N1133" s="2">
        <v>138168</v>
      </c>
      <c r="O1133" s="2">
        <v>0</v>
      </c>
      <c r="P1133" s="2">
        <v>21422</v>
      </c>
      <c r="Q1133" s="5">
        <v>0.13420000000000001</v>
      </c>
      <c r="R1133" t="s">
        <v>42</v>
      </c>
      <c r="S1133" s="3">
        <v>0.87599473651231297</v>
      </c>
      <c r="T1133" s="3">
        <v>1.20057647722288</v>
      </c>
      <c r="U1133" s="3">
        <v>0.78894927536231896</v>
      </c>
      <c r="V1133" s="3">
        <v>0</v>
      </c>
      <c r="W1133" s="3">
        <v>0</v>
      </c>
      <c r="X1133" s="3">
        <v>71.603966629938597</v>
      </c>
      <c r="Y1133" s="3">
        <v>0</v>
      </c>
      <c r="Z1133" s="3">
        <v>0</v>
      </c>
      <c r="AA1133" s="3">
        <v>0</v>
      </c>
      <c r="AB1133" s="3">
        <v>0</v>
      </c>
      <c r="AC1133" s="3">
        <v>96.565574284102993</v>
      </c>
      <c r="AD1133" s="3">
        <v>0</v>
      </c>
      <c r="AE1133" s="3">
        <v>0</v>
      </c>
      <c r="AF1133" s="3">
        <v>0</v>
      </c>
      <c r="AG1133" s="3">
        <v>0</v>
      </c>
      <c r="AH1133" s="2">
        <v>0</v>
      </c>
      <c r="AI1133" s="3">
        <v>0</v>
      </c>
      <c r="AJ1133" s="3">
        <v>0</v>
      </c>
      <c r="AL1133">
        <f t="shared" si="17"/>
        <v>1</v>
      </c>
    </row>
    <row r="1134" spans="1:38" ht="14.45" hidden="1" customHeight="1" x14ac:dyDescent="0.25">
      <c r="A1134">
        <v>24483</v>
      </c>
      <c r="B1134" s="1">
        <v>45838</v>
      </c>
      <c r="C1134">
        <v>1</v>
      </c>
      <c r="D1134" s="16" t="s">
        <v>1169</v>
      </c>
      <c r="E1134" t="s">
        <v>59</v>
      </c>
      <c r="F1134" s="6">
        <v>405</v>
      </c>
      <c r="G1134" s="6">
        <v>1</v>
      </c>
      <c r="H1134" s="6">
        <v>1</v>
      </c>
      <c r="I1134" s="2">
        <v>835969</v>
      </c>
      <c r="J1134" s="2">
        <v>0</v>
      </c>
      <c r="K1134" s="2">
        <v>1973580</v>
      </c>
      <c r="L1134" s="2">
        <v>31642</v>
      </c>
      <c r="M1134" s="2">
        <v>1744559</v>
      </c>
      <c r="N1134" s="2">
        <v>1636505</v>
      </c>
      <c r="O1134" s="2">
        <v>108054</v>
      </c>
      <c r="P1134" s="2">
        <v>152717</v>
      </c>
      <c r="Q1134" s="5">
        <v>7.7399999999999997E-2</v>
      </c>
      <c r="R1134" t="s">
        <v>42</v>
      </c>
      <c r="S1134" s="3">
        <v>3.20655863962951</v>
      </c>
      <c r="T1134" s="3">
        <v>4.5443306073227303</v>
      </c>
      <c r="U1134" s="3">
        <v>1.21042287590169</v>
      </c>
      <c r="V1134" s="3">
        <v>6.0408938608967597</v>
      </c>
      <c r="W1134" s="3">
        <v>6.0408938608967597</v>
      </c>
      <c r="X1134" s="3">
        <v>3.9958419510771299</v>
      </c>
      <c r="Y1134" s="3">
        <v>33.067700386990303</v>
      </c>
      <c r="Z1134" s="3">
        <v>2.99966604896639</v>
      </c>
      <c r="AA1134" s="3">
        <v>0</v>
      </c>
      <c r="AB1134" s="3">
        <v>0</v>
      </c>
      <c r="AC1134" s="3">
        <v>35.512723071778197</v>
      </c>
      <c r="AD1134" s="3">
        <v>0</v>
      </c>
      <c r="AE1134" s="3">
        <v>5.47502508132429</v>
      </c>
      <c r="AF1134" s="3">
        <v>1.5200802602377399</v>
      </c>
      <c r="AG1134" s="3">
        <v>0</v>
      </c>
      <c r="AH1134" s="2">
        <v>0</v>
      </c>
      <c r="AI1134" s="3">
        <v>0</v>
      </c>
      <c r="AJ1134" s="3">
        <v>0</v>
      </c>
      <c r="AL1134">
        <f t="shared" si="17"/>
        <v>1</v>
      </c>
    </row>
    <row r="1135" spans="1:38" ht="14.45" hidden="1" customHeight="1" x14ac:dyDescent="0.25">
      <c r="A1135">
        <v>11014</v>
      </c>
      <c r="B1135" s="1">
        <v>45838</v>
      </c>
      <c r="C1135">
        <v>1</v>
      </c>
      <c r="D1135" s="16" t="s">
        <v>1170</v>
      </c>
      <c r="E1135" t="s">
        <v>41</v>
      </c>
      <c r="F1135" s="6">
        <v>803</v>
      </c>
      <c r="G1135" s="6">
        <v>1</v>
      </c>
      <c r="H1135" s="6">
        <v>1</v>
      </c>
      <c r="I1135" s="2">
        <v>5181637</v>
      </c>
      <c r="J1135" s="2">
        <v>0</v>
      </c>
      <c r="K1135" s="2">
        <v>9354146</v>
      </c>
      <c r="L1135" s="2">
        <v>57974</v>
      </c>
      <c r="M1135" s="2">
        <v>6774422</v>
      </c>
      <c r="N1135" s="2">
        <v>6766665</v>
      </c>
      <c r="O1135" s="2">
        <v>7757</v>
      </c>
      <c r="P1135" s="2">
        <v>2561713</v>
      </c>
      <c r="Q1135" s="5">
        <v>0.27389999999999998</v>
      </c>
      <c r="R1135" t="s">
        <v>42</v>
      </c>
      <c r="S1135" s="3">
        <v>1.23953592342903</v>
      </c>
      <c r="T1135" s="3">
        <v>4.19029166318336</v>
      </c>
      <c r="U1135" s="3">
        <v>0.67538411577259505</v>
      </c>
      <c r="V1135" s="3">
        <v>9.5384914072521898</v>
      </c>
      <c r="W1135" s="3">
        <v>7.2992762711861099</v>
      </c>
      <c r="X1135" s="3">
        <v>3.69410284819257</v>
      </c>
      <c r="Y1135" s="3">
        <v>19.293730406177399</v>
      </c>
      <c r="Z1135" s="3">
        <v>-7.5964793870351599E-2</v>
      </c>
      <c r="AA1135" s="3">
        <v>0</v>
      </c>
      <c r="AB1135" s="3">
        <v>0</v>
      </c>
      <c r="AC1135" s="3">
        <v>45.639708852096199</v>
      </c>
      <c r="AD1135" s="3">
        <v>0</v>
      </c>
      <c r="AE1135" s="3">
        <v>8.29257956846087E-2</v>
      </c>
      <c r="AF1135" s="3">
        <v>0</v>
      </c>
      <c r="AG1135" s="3">
        <v>0</v>
      </c>
      <c r="AH1135" s="2">
        <v>500000</v>
      </c>
      <c r="AI1135" s="3">
        <v>0</v>
      </c>
      <c r="AJ1135" s="3">
        <v>0</v>
      </c>
      <c r="AL1135">
        <f t="shared" si="17"/>
        <v>1</v>
      </c>
    </row>
    <row r="1136" spans="1:38" ht="14.45" hidden="1" customHeight="1" x14ac:dyDescent="0.25">
      <c r="A1136">
        <v>11604</v>
      </c>
      <c r="B1136" s="1">
        <v>45838</v>
      </c>
      <c r="C1136">
        <v>1</v>
      </c>
      <c r="D1136" s="16" t="s">
        <v>1171</v>
      </c>
      <c r="E1136" t="s">
        <v>41</v>
      </c>
      <c r="F1136" s="6">
        <v>2171</v>
      </c>
      <c r="G1136" s="6">
        <v>3</v>
      </c>
      <c r="H1136" s="6">
        <v>1</v>
      </c>
      <c r="I1136" s="2">
        <v>9457376</v>
      </c>
      <c r="J1136" s="2">
        <v>0</v>
      </c>
      <c r="K1136" s="2">
        <v>20230674</v>
      </c>
      <c r="L1136" s="2">
        <v>46074</v>
      </c>
      <c r="M1136" s="2">
        <v>17792825</v>
      </c>
      <c r="N1136" s="2">
        <v>16502623</v>
      </c>
      <c r="O1136" s="2">
        <v>1290202</v>
      </c>
      <c r="P1136" s="2">
        <v>2464614</v>
      </c>
      <c r="Q1136" s="5">
        <v>0.12139999999999999</v>
      </c>
      <c r="R1136" t="s">
        <v>42</v>
      </c>
      <c r="S1136" s="3">
        <v>0.45548655472378202</v>
      </c>
      <c r="T1136" s="3">
        <v>3.2322699678715598</v>
      </c>
      <c r="U1136" s="3">
        <v>0.86380324573590705</v>
      </c>
      <c r="V1136" s="3">
        <v>2.6721999844354301</v>
      </c>
      <c r="W1136" s="3">
        <v>0.79598188757642696</v>
      </c>
      <c r="X1136" s="3">
        <v>1.61636800736272</v>
      </c>
      <c r="Y1136" s="3">
        <v>10.2539383449092</v>
      </c>
      <c r="Z1136" s="3">
        <v>-0.221251684848013</v>
      </c>
      <c r="AA1136" s="3">
        <v>0</v>
      </c>
      <c r="AB1136" s="3">
        <v>0</v>
      </c>
      <c r="AC1136" s="3">
        <v>30.215844514127401</v>
      </c>
      <c r="AD1136" s="3">
        <v>0</v>
      </c>
      <c r="AE1136" s="3">
        <v>6.3774543547090898</v>
      </c>
      <c r="AF1136" s="3">
        <v>0</v>
      </c>
      <c r="AG1136" s="3">
        <v>0</v>
      </c>
      <c r="AH1136" s="2">
        <v>1340000</v>
      </c>
      <c r="AI1136" s="3">
        <v>0</v>
      </c>
      <c r="AJ1136" s="3">
        <v>0</v>
      </c>
      <c r="AL1136">
        <f t="shared" si="17"/>
        <v>1</v>
      </c>
    </row>
    <row r="1137" spans="1:38" ht="14.45" hidden="1" customHeight="1" x14ac:dyDescent="0.25">
      <c r="A1137">
        <v>11353</v>
      </c>
      <c r="B1137" s="1">
        <v>45838</v>
      </c>
      <c r="C1137">
        <v>1</v>
      </c>
      <c r="D1137" s="16" t="s">
        <v>1172</v>
      </c>
      <c r="E1137" t="s">
        <v>326</v>
      </c>
      <c r="F1137" s="6">
        <v>3185</v>
      </c>
      <c r="G1137" s="6">
        <v>9</v>
      </c>
      <c r="H1137" s="6">
        <v>1</v>
      </c>
      <c r="I1137" s="2">
        <v>19303122</v>
      </c>
      <c r="J1137" s="2">
        <v>0</v>
      </c>
      <c r="K1137" s="2">
        <v>38178624</v>
      </c>
      <c r="L1137" s="2">
        <v>218447</v>
      </c>
      <c r="M1137" s="2">
        <v>33979345</v>
      </c>
      <c r="N1137" s="2">
        <v>33925625</v>
      </c>
      <c r="O1137" s="2">
        <v>53720</v>
      </c>
      <c r="P1137" s="2">
        <v>4036403</v>
      </c>
      <c r="Q1137" s="5">
        <v>0.1057</v>
      </c>
      <c r="R1137" t="s">
        <v>42</v>
      </c>
      <c r="S1137" s="3">
        <v>1.1443419228519101</v>
      </c>
      <c r="T1137" s="3">
        <v>3.8964526327611999</v>
      </c>
      <c r="U1137" s="3">
        <v>0.83275728249533099</v>
      </c>
      <c r="V1137" s="3">
        <v>1.4773206116606401</v>
      </c>
      <c r="W1137" s="3">
        <v>0.67249225280760305</v>
      </c>
      <c r="X1137" s="3">
        <v>5.0328646319491702E-2</v>
      </c>
      <c r="Y1137" s="3">
        <v>7.0649288487794699</v>
      </c>
      <c r="Z1137" s="3">
        <v>1.4499047790817701</v>
      </c>
      <c r="AA1137" s="3">
        <v>0</v>
      </c>
      <c r="AB1137" s="3">
        <v>0</v>
      </c>
      <c r="AC1137" s="3">
        <v>29.563367710685402</v>
      </c>
      <c r="AD1137" s="3">
        <v>-8.5298469949606108</v>
      </c>
      <c r="AE1137" s="3">
        <v>0.140707009241611</v>
      </c>
      <c r="AF1137" s="3">
        <v>0</v>
      </c>
      <c r="AG1137" s="3">
        <v>3.6641534554403998E-2</v>
      </c>
      <c r="AH1137" s="2">
        <v>0</v>
      </c>
      <c r="AI1137" s="3">
        <v>4.9549066334555798</v>
      </c>
      <c r="AJ1137" s="3">
        <v>4.9549066334555798</v>
      </c>
      <c r="AL1137">
        <f t="shared" si="17"/>
        <v>1</v>
      </c>
    </row>
    <row r="1138" spans="1:38" ht="14.45" customHeight="1" x14ac:dyDescent="0.25">
      <c r="A1138">
        <v>67761</v>
      </c>
      <c r="B1138" s="1">
        <v>45838</v>
      </c>
      <c r="C1138">
        <v>2</v>
      </c>
      <c r="D1138" s="16" t="s">
        <v>1173</v>
      </c>
      <c r="E1138" t="s">
        <v>55</v>
      </c>
      <c r="F1138" s="6">
        <v>102268</v>
      </c>
      <c r="G1138" s="6">
        <v>237</v>
      </c>
      <c r="H1138" s="6">
        <v>81</v>
      </c>
      <c r="I1138" s="2">
        <v>929290168</v>
      </c>
      <c r="J1138" s="2">
        <v>17145275</v>
      </c>
      <c r="K1138" s="2">
        <v>1348092170</v>
      </c>
      <c r="L1138" s="2">
        <v>11201309</v>
      </c>
      <c r="M1138" s="2">
        <v>1078625121</v>
      </c>
      <c r="N1138" s="2">
        <v>1059814631</v>
      </c>
      <c r="O1138" s="2">
        <v>18810490</v>
      </c>
      <c r="P1138" s="2">
        <v>254344942</v>
      </c>
      <c r="Q1138" s="5">
        <v>0.18840000000000001</v>
      </c>
      <c r="R1138" t="s">
        <v>42</v>
      </c>
      <c r="S1138" s="3">
        <v>1.6618016555945101</v>
      </c>
      <c r="T1138" s="3">
        <v>3.72569154525985</v>
      </c>
      <c r="U1138" s="3">
        <v>0.61134032596673804</v>
      </c>
      <c r="V1138" s="3">
        <v>1.5551103947545499</v>
      </c>
      <c r="W1138" s="3">
        <v>0.414370573648424</v>
      </c>
      <c r="X1138" s="3">
        <v>0.608808442703765</v>
      </c>
      <c r="Y1138" s="3">
        <v>5.6818460341153596</v>
      </c>
      <c r="Z1138" s="3">
        <v>0.50935473291228295</v>
      </c>
      <c r="AA1138" s="3">
        <v>5.7996337116072896</v>
      </c>
      <c r="AB1138" s="3">
        <v>6.7409537870817999</v>
      </c>
      <c r="AC1138" s="3">
        <v>15.154731593760401</v>
      </c>
      <c r="AD1138" s="3">
        <v>-1.23664814219109</v>
      </c>
      <c r="AE1138" s="3">
        <v>1.3953415366250499</v>
      </c>
      <c r="AF1138" s="3">
        <v>0</v>
      </c>
      <c r="AG1138" s="3">
        <v>0</v>
      </c>
      <c r="AH1138" s="2">
        <v>302711818</v>
      </c>
      <c r="AI1138" s="3">
        <v>7.8633370267689504E-2</v>
      </c>
      <c r="AJ1138" s="3">
        <v>0.34250140504071802</v>
      </c>
      <c r="AL1138">
        <f t="shared" si="17"/>
        <v>1</v>
      </c>
    </row>
    <row r="1139" spans="1:38" ht="14.45" hidden="1" customHeight="1" x14ac:dyDescent="0.25">
      <c r="A1139">
        <v>7066</v>
      </c>
      <c r="B1139" s="1">
        <v>45838</v>
      </c>
      <c r="C1139">
        <v>1</v>
      </c>
      <c r="D1139" s="16" t="s">
        <v>1174</v>
      </c>
      <c r="E1139" t="s">
        <v>95</v>
      </c>
      <c r="F1139" s="6">
        <v>5303</v>
      </c>
      <c r="G1139" s="6">
        <v>7</v>
      </c>
      <c r="H1139" s="6">
        <v>4</v>
      </c>
      <c r="I1139" s="2">
        <v>21487808</v>
      </c>
      <c r="J1139" s="2">
        <v>0</v>
      </c>
      <c r="K1139" s="2">
        <v>42614909</v>
      </c>
      <c r="L1139" s="2">
        <v>361123</v>
      </c>
      <c r="M1139" s="2">
        <v>37242471</v>
      </c>
      <c r="N1139" s="2">
        <v>36588841</v>
      </c>
      <c r="O1139" s="2">
        <v>653630</v>
      </c>
      <c r="P1139" s="2">
        <v>5174015</v>
      </c>
      <c r="Q1139" s="5">
        <v>0.12139999999999999</v>
      </c>
      <c r="R1139" t="s">
        <v>42</v>
      </c>
      <c r="S1139" s="3">
        <v>1.6948199983250001</v>
      </c>
      <c r="T1139" s="3">
        <v>4.4632454805899</v>
      </c>
      <c r="U1139" s="3">
        <v>0.66787840339556703</v>
      </c>
      <c r="V1139" s="3">
        <v>1.28814442124576</v>
      </c>
      <c r="W1139" s="3">
        <v>0.42204397954412098</v>
      </c>
      <c r="X1139" s="3">
        <v>1.4304949113469401</v>
      </c>
      <c r="Y1139" s="3">
        <v>5.3496945795479904</v>
      </c>
      <c r="Z1139" s="3">
        <v>0.56646530788952099</v>
      </c>
      <c r="AA1139" s="3">
        <v>0</v>
      </c>
      <c r="AB1139" s="3">
        <v>0</v>
      </c>
      <c r="AC1139" s="3">
        <v>18.881840155988598</v>
      </c>
      <c r="AD1139" s="3">
        <v>0</v>
      </c>
      <c r="AE1139" s="3">
        <v>1.5338059269351001</v>
      </c>
      <c r="AF1139" s="3">
        <v>0</v>
      </c>
      <c r="AG1139" s="3">
        <v>0</v>
      </c>
      <c r="AH1139" s="2">
        <v>2910000</v>
      </c>
      <c r="AI1139" s="3">
        <v>0</v>
      </c>
      <c r="AJ1139" s="3">
        <v>0.61128543307276795</v>
      </c>
      <c r="AL1139">
        <f t="shared" si="17"/>
        <v>1</v>
      </c>
    </row>
    <row r="1140" spans="1:38" ht="14.45" hidden="1" customHeight="1" x14ac:dyDescent="0.25">
      <c r="A1140">
        <v>19890</v>
      </c>
      <c r="B1140" s="1">
        <v>45838</v>
      </c>
      <c r="C1140">
        <v>1</v>
      </c>
      <c r="D1140" s="16" t="s">
        <v>1175</v>
      </c>
      <c r="E1140" t="s">
        <v>45</v>
      </c>
      <c r="F1140" s="6">
        <v>2863</v>
      </c>
      <c r="G1140" s="6">
        <v>4</v>
      </c>
      <c r="H1140" s="6">
        <v>3</v>
      </c>
      <c r="I1140" s="2">
        <v>13239511</v>
      </c>
      <c r="J1140" s="2">
        <v>0</v>
      </c>
      <c r="K1140" s="2">
        <v>18133270</v>
      </c>
      <c r="L1140" s="2">
        <v>160548</v>
      </c>
      <c r="M1140" s="2">
        <v>15974198</v>
      </c>
      <c r="N1140" s="2">
        <v>15974198</v>
      </c>
      <c r="O1140" s="2">
        <v>0</v>
      </c>
      <c r="P1140" s="2">
        <v>2059084</v>
      </c>
      <c r="Q1140" s="5">
        <v>0.11360000000000001</v>
      </c>
      <c r="R1140" t="s">
        <v>42</v>
      </c>
      <c r="S1140" s="3">
        <v>1.77075618462638</v>
      </c>
      <c r="T1140" s="3">
        <v>5.1478304795549796</v>
      </c>
      <c r="U1140" s="3">
        <v>0.73608273182022199</v>
      </c>
      <c r="V1140" s="3">
        <v>0.91600815166058602</v>
      </c>
      <c r="W1140" s="3">
        <v>0.35811745615076002</v>
      </c>
      <c r="X1140" s="3">
        <v>1.1772338117321699</v>
      </c>
      <c r="Y1140" s="3">
        <v>5.8897548618706201</v>
      </c>
      <c r="Z1140" s="3">
        <v>1.6427693090714099</v>
      </c>
      <c r="AA1140" s="3">
        <v>0</v>
      </c>
      <c r="AB1140" s="3">
        <v>0</v>
      </c>
      <c r="AC1140" s="3">
        <v>21.459284508530502</v>
      </c>
      <c r="AD1140" s="3">
        <v>0</v>
      </c>
      <c r="AE1140" s="3">
        <v>0</v>
      </c>
      <c r="AF1140" s="3">
        <v>0</v>
      </c>
      <c r="AG1140" s="3">
        <v>0</v>
      </c>
      <c r="AH1140" s="2">
        <v>1000000</v>
      </c>
      <c r="AI1140" s="3">
        <v>0</v>
      </c>
      <c r="AJ1140" s="3">
        <v>0</v>
      </c>
      <c r="AL1140">
        <f t="shared" si="17"/>
        <v>1</v>
      </c>
    </row>
    <row r="1141" spans="1:38" ht="14.45" hidden="1" customHeight="1" x14ac:dyDescent="0.25">
      <c r="A1141">
        <v>24709</v>
      </c>
      <c r="B1141" s="1">
        <v>45838</v>
      </c>
      <c r="C1141">
        <v>1</v>
      </c>
      <c r="D1141" s="16" t="s">
        <v>1176</v>
      </c>
      <c r="E1141" t="s">
        <v>251</v>
      </c>
      <c r="F1141" s="6">
        <v>12551</v>
      </c>
      <c r="G1141" s="6">
        <v>36</v>
      </c>
      <c r="H1141" s="6">
        <v>8</v>
      </c>
      <c r="I1141" s="2">
        <v>127155171</v>
      </c>
      <c r="J1141" s="2">
        <v>31141482</v>
      </c>
      <c r="K1141" s="2">
        <v>213656238</v>
      </c>
      <c r="L1141" s="2">
        <v>1193813</v>
      </c>
      <c r="M1141" s="2">
        <v>184491130</v>
      </c>
      <c r="N1141" s="2">
        <v>153850018</v>
      </c>
      <c r="O1141" s="2">
        <v>30641112</v>
      </c>
      <c r="P1141" s="2">
        <v>28387863</v>
      </c>
      <c r="Q1141" s="5">
        <v>0.1328</v>
      </c>
      <c r="R1141" t="s">
        <v>42</v>
      </c>
      <c r="S1141" s="3">
        <v>1.1175082096128599</v>
      </c>
      <c r="T1141" s="3">
        <v>3.60125408554652</v>
      </c>
      <c r="U1141" s="3">
        <v>0.67443448967586594</v>
      </c>
      <c r="V1141" s="3">
        <v>1.5783093870401901</v>
      </c>
      <c r="W1141" s="3">
        <v>0.89156106754006903</v>
      </c>
      <c r="X1141" s="3">
        <v>0.93644245108993596</v>
      </c>
      <c r="Y1141" s="3">
        <v>7.0695775867313397</v>
      </c>
      <c r="Z1141" s="3">
        <v>0.88482179866797295</v>
      </c>
      <c r="AA1141" s="3">
        <v>95.430853671514498</v>
      </c>
      <c r="AB1141" s="3">
        <v>109.699986927512</v>
      </c>
      <c r="AC1141" s="3">
        <v>26.143102828572701</v>
      </c>
      <c r="AD1141" s="3">
        <v>0</v>
      </c>
      <c r="AE1141" s="3">
        <v>14.341314013026899</v>
      </c>
      <c r="AF1141" s="3">
        <v>0</v>
      </c>
      <c r="AG1141" s="3">
        <v>-0.77819524491857694</v>
      </c>
      <c r="AH1141" s="2">
        <v>15424200</v>
      </c>
      <c r="AI1141" s="3">
        <v>7.0452643793581807E-2</v>
      </c>
      <c r="AJ1141" s="3">
        <v>0.13032682312155699</v>
      </c>
      <c r="AL1141">
        <f t="shared" si="17"/>
        <v>1</v>
      </c>
    </row>
    <row r="1142" spans="1:38" ht="14.45" customHeight="1" x14ac:dyDescent="0.25">
      <c r="A1142">
        <v>97098</v>
      </c>
      <c r="B1142" s="1">
        <v>45838</v>
      </c>
      <c r="C1142">
        <v>3</v>
      </c>
      <c r="D1142" s="16" t="s">
        <v>1177</v>
      </c>
      <c r="E1142" t="s">
        <v>55</v>
      </c>
      <c r="F1142" s="6">
        <v>11388</v>
      </c>
      <c r="G1142" s="6">
        <v>33</v>
      </c>
      <c r="H1142" s="6">
        <v>1</v>
      </c>
      <c r="I1142" s="2">
        <v>63940255</v>
      </c>
      <c r="J1142" s="2">
        <v>0</v>
      </c>
      <c r="K1142" s="2">
        <v>122766098</v>
      </c>
      <c r="L1142" s="2">
        <v>456489</v>
      </c>
      <c r="M1142" s="2">
        <v>108373869</v>
      </c>
      <c r="N1142" s="2">
        <v>0</v>
      </c>
      <c r="O1142" s="2">
        <v>0</v>
      </c>
      <c r="P1142" s="2">
        <v>13614266</v>
      </c>
      <c r="Q1142" s="5">
        <v>0.1109</v>
      </c>
      <c r="R1142" t="s">
        <v>42</v>
      </c>
      <c r="S1142" s="3">
        <v>0.74367273610015705</v>
      </c>
      <c r="T1142" s="3">
        <v>3.8649432353873499</v>
      </c>
      <c r="U1142" s="3">
        <v>0.75510619907040599</v>
      </c>
      <c r="V1142" s="3">
        <v>0.78324836208426096</v>
      </c>
      <c r="W1142" s="3">
        <v>0.13517931700460101</v>
      </c>
      <c r="X1142" s="3">
        <v>0.89664640843237198</v>
      </c>
      <c r="Y1142" s="3">
        <v>3.67857510643615</v>
      </c>
      <c r="Z1142" s="3">
        <v>0.93511468043888701</v>
      </c>
      <c r="AA1142" s="3">
        <v>0</v>
      </c>
      <c r="AB1142" s="3">
        <v>0</v>
      </c>
      <c r="AC1142" s="3">
        <v>13.128170775615899</v>
      </c>
      <c r="AD1142" s="3">
        <v>0</v>
      </c>
      <c r="AE1142" s="3">
        <v>0</v>
      </c>
      <c r="AF1142" s="3">
        <v>0</v>
      </c>
      <c r="AG1142" s="3">
        <v>-4.3638048500007298E-2</v>
      </c>
      <c r="AH1142" s="2">
        <v>6100000</v>
      </c>
      <c r="AI1142" s="3">
        <v>0</v>
      </c>
      <c r="AJ1142" s="3">
        <v>0</v>
      </c>
      <c r="AL1142">
        <f t="shared" si="17"/>
        <v>1</v>
      </c>
    </row>
    <row r="1143" spans="1:38" ht="14.45" customHeight="1" x14ac:dyDescent="0.25">
      <c r="A1143">
        <v>68095</v>
      </c>
      <c r="B1143" s="1">
        <v>45838</v>
      </c>
      <c r="C1143">
        <v>2</v>
      </c>
      <c r="D1143" s="16" t="s">
        <v>1178</v>
      </c>
      <c r="E1143" t="s">
        <v>106</v>
      </c>
      <c r="F1143" s="6">
        <v>352765</v>
      </c>
      <c r="G1143" s="6">
        <v>1065</v>
      </c>
      <c r="H1143" s="6">
        <v>13</v>
      </c>
      <c r="I1143" s="2">
        <v>7703317343</v>
      </c>
      <c r="J1143" s="2">
        <v>894750789</v>
      </c>
      <c r="K1143" s="2">
        <v>9514035664</v>
      </c>
      <c r="L1143" s="2">
        <v>84116232</v>
      </c>
      <c r="M1143" s="2">
        <v>8108846563</v>
      </c>
      <c r="N1143" s="2">
        <v>7104802337</v>
      </c>
      <c r="O1143" s="2">
        <v>1004044226</v>
      </c>
      <c r="P1143" s="2">
        <v>1335310403</v>
      </c>
      <c r="Q1143" s="5">
        <v>0.14030000000000001</v>
      </c>
      <c r="R1143" t="s">
        <v>42</v>
      </c>
      <c r="S1143" s="3">
        <v>1.76825555359827</v>
      </c>
      <c r="T1143" s="3">
        <v>3.1259710442893298</v>
      </c>
      <c r="U1143" s="3">
        <v>0.47117247919111299</v>
      </c>
      <c r="V1143" s="3">
        <v>0.36942498579342198</v>
      </c>
      <c r="W1143" s="3">
        <v>0.20495085814355801</v>
      </c>
      <c r="X1143" s="3">
        <v>0.58672587389990905</v>
      </c>
      <c r="Y1143" s="3">
        <v>2.1311882942021798</v>
      </c>
      <c r="Z1143" s="3">
        <v>0.7885438454118</v>
      </c>
      <c r="AA1143" s="3">
        <v>66.189056343328701</v>
      </c>
      <c r="AB1143" s="3">
        <v>67.006951117117893</v>
      </c>
      <c r="AC1143" s="3">
        <v>17.1675148767868</v>
      </c>
      <c r="AD1143" s="3">
        <v>3.1123849485953598E-4</v>
      </c>
      <c r="AE1143" s="3">
        <v>10.553294747456</v>
      </c>
      <c r="AF1143" s="3">
        <v>0</v>
      </c>
      <c r="AG1143" s="3">
        <v>-4.3582375954873799E-3</v>
      </c>
      <c r="AH1143" s="2">
        <v>2025170939</v>
      </c>
      <c r="AI1143" s="3">
        <v>2.2466686346934699E-2</v>
      </c>
      <c r="AJ1143" s="3">
        <v>0.12614258049781699</v>
      </c>
      <c r="AL1143">
        <f t="shared" si="17"/>
        <v>1</v>
      </c>
    </row>
    <row r="1144" spans="1:38" ht="14.45" hidden="1" customHeight="1" x14ac:dyDescent="0.25">
      <c r="A1144">
        <v>9518</v>
      </c>
      <c r="B1144" s="1">
        <v>45838</v>
      </c>
      <c r="C1144">
        <v>1</v>
      </c>
      <c r="D1144" s="16" t="s">
        <v>1179</v>
      </c>
      <c r="E1144" t="s">
        <v>125</v>
      </c>
      <c r="F1144" s="6">
        <v>4124</v>
      </c>
      <c r="G1144" s="6">
        <v>19</v>
      </c>
      <c r="H1144" s="6">
        <v>2</v>
      </c>
      <c r="I1144" s="2">
        <v>27528207</v>
      </c>
      <c r="J1144" s="2">
        <v>218071</v>
      </c>
      <c r="K1144" s="2">
        <v>76087099</v>
      </c>
      <c r="L1144" s="2">
        <v>169750</v>
      </c>
      <c r="M1144" s="2">
        <v>61456489</v>
      </c>
      <c r="N1144" s="2">
        <v>57583182</v>
      </c>
      <c r="O1144" s="2">
        <v>3873307</v>
      </c>
      <c r="P1144" s="2">
        <v>14481011</v>
      </c>
      <c r="Q1144" s="5">
        <v>0.1903</v>
      </c>
      <c r="R1144" t="s">
        <v>42</v>
      </c>
      <c r="S1144" s="3">
        <v>0.44619916446019298</v>
      </c>
      <c r="T1144" s="3">
        <v>3.70501180495789</v>
      </c>
      <c r="U1144" s="3">
        <v>0.872329309690977</v>
      </c>
      <c r="V1144" s="3">
        <v>0.63728088066178801</v>
      </c>
      <c r="W1144" s="3">
        <v>0.13581705484850501</v>
      </c>
      <c r="X1144" s="3">
        <v>0.129463571673956</v>
      </c>
      <c r="Y1144" s="3">
        <v>1.21146237648739</v>
      </c>
      <c r="Z1144" s="3">
        <v>0.25637022166477202</v>
      </c>
      <c r="AA1144" s="3">
        <v>0.357240250697966</v>
      </c>
      <c r="AB1144" s="3">
        <v>1.5059100500648701</v>
      </c>
      <c r="AC1144" s="3">
        <v>24.871460797841699</v>
      </c>
      <c r="AD1144" s="3">
        <v>0</v>
      </c>
      <c r="AE1144" s="3">
        <v>5.0906225245885599</v>
      </c>
      <c r="AF1144" s="3">
        <v>0</v>
      </c>
      <c r="AG1144" s="3">
        <v>-0.94803463653193798</v>
      </c>
      <c r="AH1144" s="2">
        <v>4000000</v>
      </c>
      <c r="AI1144" s="3">
        <v>0</v>
      </c>
      <c r="AJ1144" s="3">
        <v>2.5129460919544901E-2</v>
      </c>
      <c r="AL1144">
        <f t="shared" si="17"/>
        <v>1</v>
      </c>
    </row>
    <row r="1145" spans="1:38" ht="14.45" hidden="1" customHeight="1" x14ac:dyDescent="0.25">
      <c r="A1145">
        <v>19263</v>
      </c>
      <c r="B1145" s="1">
        <v>45838</v>
      </c>
      <c r="C1145">
        <v>1</v>
      </c>
      <c r="D1145" s="16" t="s">
        <v>1180</v>
      </c>
      <c r="E1145" t="s">
        <v>92</v>
      </c>
      <c r="F1145" s="6">
        <v>172441</v>
      </c>
      <c r="G1145" s="6">
        <v>447</v>
      </c>
      <c r="H1145" s="6">
        <v>6</v>
      </c>
      <c r="I1145" s="2">
        <v>2483358066</v>
      </c>
      <c r="J1145" s="2">
        <v>235000871</v>
      </c>
      <c r="K1145" s="2">
        <v>3095811422</v>
      </c>
      <c r="L1145" s="2">
        <v>9620043</v>
      </c>
      <c r="M1145" s="2">
        <v>2519167408</v>
      </c>
      <c r="N1145" s="2">
        <v>2319463402</v>
      </c>
      <c r="O1145" s="2">
        <v>199704006</v>
      </c>
      <c r="P1145" s="2">
        <v>370894877</v>
      </c>
      <c r="Q1145" s="5">
        <v>0.1197</v>
      </c>
      <c r="R1145" t="s">
        <v>42</v>
      </c>
      <c r="S1145" s="3">
        <v>0.62148766114346399</v>
      </c>
      <c r="T1145" s="3">
        <v>3.05590512806112</v>
      </c>
      <c r="U1145" s="3">
        <v>0.76014305040826002</v>
      </c>
      <c r="V1145" s="3">
        <v>0.71020535626617098</v>
      </c>
      <c r="W1145" s="3">
        <v>0.57664974681101799</v>
      </c>
      <c r="X1145" s="3">
        <v>0.36284856071979799</v>
      </c>
      <c r="Y1145" s="3">
        <v>4.7552401215830198</v>
      </c>
      <c r="Z1145" s="3">
        <v>0.43799014241978901</v>
      </c>
      <c r="AA1145" s="3">
        <v>58.128921257653303</v>
      </c>
      <c r="AB1145" s="3">
        <v>63.3605060551969</v>
      </c>
      <c r="AC1145" s="3">
        <v>7.3362349652833601</v>
      </c>
      <c r="AD1145" s="3">
        <v>-6.28825940887827</v>
      </c>
      <c r="AE1145" s="3">
        <v>6.4507807090841602</v>
      </c>
      <c r="AF1145" s="3">
        <v>5.3286977632967698</v>
      </c>
      <c r="AG1145" s="3">
        <v>0</v>
      </c>
      <c r="AH1145" s="2">
        <v>1072418352</v>
      </c>
      <c r="AI1145" s="3">
        <v>1.5044694187026999</v>
      </c>
      <c r="AJ1145" s="3">
        <v>1.65445612234757</v>
      </c>
      <c r="AL1145">
        <f t="shared" si="17"/>
        <v>1</v>
      </c>
    </row>
    <row r="1146" spans="1:38" ht="14.45" customHeight="1" x14ac:dyDescent="0.25">
      <c r="A1146">
        <v>68354</v>
      </c>
      <c r="B1146" s="1">
        <v>45838</v>
      </c>
      <c r="C1146">
        <v>2</v>
      </c>
      <c r="D1146" s="16" t="s">
        <v>1181</v>
      </c>
      <c r="E1146" t="s">
        <v>88</v>
      </c>
      <c r="F1146" s="6">
        <v>11295</v>
      </c>
      <c r="G1146" s="6">
        <v>20</v>
      </c>
      <c r="H1146" s="6">
        <v>2</v>
      </c>
      <c r="I1146" s="2">
        <v>55180801</v>
      </c>
      <c r="J1146" s="2">
        <v>6979884</v>
      </c>
      <c r="K1146" s="2">
        <v>76869405</v>
      </c>
      <c r="L1146" s="2">
        <v>25386</v>
      </c>
      <c r="M1146" s="2">
        <v>69758853</v>
      </c>
      <c r="N1146" s="2">
        <v>66342777</v>
      </c>
      <c r="O1146" s="2">
        <v>3416076</v>
      </c>
      <c r="P1146" s="2">
        <v>8310424</v>
      </c>
      <c r="Q1146" s="5">
        <v>0.108</v>
      </c>
      <c r="R1146" t="s">
        <v>42</v>
      </c>
      <c r="S1146" s="3">
        <v>6.6049685177086995E-2</v>
      </c>
      <c r="T1146" s="3">
        <v>3.7711778828000599</v>
      </c>
      <c r="U1146" s="3">
        <v>0.75690232608227404</v>
      </c>
      <c r="V1146" s="3">
        <v>2.6635423432871201</v>
      </c>
      <c r="W1146" s="3">
        <v>1.58145402782392</v>
      </c>
      <c r="X1146" s="3">
        <v>1.34182720544415</v>
      </c>
      <c r="Y1146" s="3">
        <v>17.685788354481101</v>
      </c>
      <c r="Z1146" s="3">
        <v>3.9673306680862499</v>
      </c>
      <c r="AA1146" s="3">
        <v>83.512670352319006</v>
      </c>
      <c r="AB1146" s="3">
        <v>83.989505228614107</v>
      </c>
      <c r="AC1146" s="3">
        <v>8.0381069685657103</v>
      </c>
      <c r="AD1146" s="3">
        <v>-13.9232968137366</v>
      </c>
      <c r="AE1146" s="3">
        <v>4.4439995340148704</v>
      </c>
      <c r="AF1146" s="3">
        <v>0</v>
      </c>
      <c r="AG1146" s="3">
        <v>0</v>
      </c>
      <c r="AH1146" s="2">
        <v>13006280</v>
      </c>
      <c r="AI1146" s="3">
        <v>5.4148861718728201E-2</v>
      </c>
      <c r="AJ1146" s="3">
        <v>0.24345328228740201</v>
      </c>
      <c r="AL1146">
        <f t="shared" si="17"/>
        <v>1</v>
      </c>
    </row>
    <row r="1147" spans="1:38" ht="14.45" customHeight="1" x14ac:dyDescent="0.25">
      <c r="A1147">
        <v>60077</v>
      </c>
      <c r="B1147" s="1">
        <v>45838</v>
      </c>
      <c r="C1147">
        <v>2</v>
      </c>
      <c r="D1147" s="16" t="s">
        <v>1182</v>
      </c>
      <c r="E1147" t="s">
        <v>73</v>
      </c>
      <c r="F1147" s="6">
        <v>955</v>
      </c>
      <c r="G1147" s="6">
        <v>3</v>
      </c>
      <c r="H1147" s="6">
        <v>0</v>
      </c>
      <c r="I1147" s="2">
        <v>12195354</v>
      </c>
      <c r="J1147" s="2">
        <v>995016</v>
      </c>
      <c r="K1147" s="2">
        <v>17385211</v>
      </c>
      <c r="L1147" s="2">
        <v>94943</v>
      </c>
      <c r="M1147" s="2">
        <v>12174439</v>
      </c>
      <c r="N1147" s="2">
        <v>11853136</v>
      </c>
      <c r="O1147" s="2">
        <v>321303</v>
      </c>
      <c r="P1147" s="2">
        <v>5272220</v>
      </c>
      <c r="Q1147" s="5">
        <v>0.30330000000000001</v>
      </c>
      <c r="R1147" t="s">
        <v>42</v>
      </c>
      <c r="S1147" s="3">
        <v>1.09222718090681</v>
      </c>
      <c r="T1147" s="3">
        <v>3.4862619728917901</v>
      </c>
      <c r="U1147" s="3">
        <v>0.69244266897565099</v>
      </c>
      <c r="V1147" s="3">
        <v>0.77966576451983305</v>
      </c>
      <c r="W1147" s="3">
        <v>4.5328737484783103E-2</v>
      </c>
      <c r="X1147" s="3">
        <v>0.82245255037287102</v>
      </c>
      <c r="Y1147" s="3">
        <v>1.80347178228526</v>
      </c>
      <c r="Z1147" s="3">
        <v>0.20226773541316601</v>
      </c>
      <c r="AA1147" s="3">
        <v>18.872808797811899</v>
      </c>
      <c r="AB1147" s="3">
        <v>18.872808797811899</v>
      </c>
      <c r="AC1147" s="3">
        <v>20.384751154300101</v>
      </c>
      <c r="AD1147" s="3">
        <v>-1.42856329971056</v>
      </c>
      <c r="AE1147" s="3">
        <v>1.8481397781137101</v>
      </c>
      <c r="AF1147" s="3">
        <v>0</v>
      </c>
      <c r="AG1147" s="3">
        <v>0</v>
      </c>
      <c r="AH1147" s="2">
        <v>2000000</v>
      </c>
      <c r="AI1147" s="3">
        <v>0</v>
      </c>
      <c r="AJ1147" s="3">
        <v>0</v>
      </c>
      <c r="AL1147">
        <f t="shared" si="17"/>
        <v>1</v>
      </c>
    </row>
    <row r="1148" spans="1:38" ht="14.45" customHeight="1" x14ac:dyDescent="0.25">
      <c r="A1148">
        <v>62323</v>
      </c>
      <c r="B1148" s="1">
        <v>45838</v>
      </c>
      <c r="C1148">
        <v>2</v>
      </c>
      <c r="D1148" s="16" t="s">
        <v>1183</v>
      </c>
      <c r="E1148" t="s">
        <v>71</v>
      </c>
      <c r="F1148" s="6">
        <v>9169</v>
      </c>
      <c r="G1148" s="6">
        <v>31</v>
      </c>
      <c r="H1148" s="6">
        <v>0</v>
      </c>
      <c r="I1148" s="2">
        <v>118956281</v>
      </c>
      <c r="J1148" s="2">
        <v>70730742</v>
      </c>
      <c r="K1148" s="2">
        <v>175364390</v>
      </c>
      <c r="L1148" s="2">
        <v>911577</v>
      </c>
      <c r="M1148" s="2">
        <v>133764784</v>
      </c>
      <c r="N1148" s="2">
        <v>125151628</v>
      </c>
      <c r="O1148" s="2">
        <v>8613156</v>
      </c>
      <c r="P1148" s="2">
        <v>39406139</v>
      </c>
      <c r="Q1148" s="5">
        <v>0.22459999999999999</v>
      </c>
      <c r="R1148" t="s">
        <v>42</v>
      </c>
      <c r="S1148" s="3">
        <v>1.03963752276046</v>
      </c>
      <c r="T1148" s="3">
        <v>4.1004858512038904</v>
      </c>
      <c r="U1148" s="3">
        <v>0.85659772095115005</v>
      </c>
      <c r="V1148" s="3">
        <v>1.7614050997441699</v>
      </c>
      <c r="W1148" s="3">
        <v>0.497539932338671</v>
      </c>
      <c r="X1148" s="3">
        <v>0.82365049727807105</v>
      </c>
      <c r="Y1148" s="3">
        <v>5.3171968966561298</v>
      </c>
      <c r="Z1148" s="3">
        <v>0.67619159542628604</v>
      </c>
      <c r="AA1148" s="3">
        <v>177.642643447002</v>
      </c>
      <c r="AB1148" s="3">
        <v>179.491682755319</v>
      </c>
      <c r="AC1148" s="3">
        <v>25.773435530440398</v>
      </c>
      <c r="AD1148" s="3">
        <v>0</v>
      </c>
      <c r="AE1148" s="3">
        <v>4.9115764038525702</v>
      </c>
      <c r="AF1148" s="3">
        <v>0</v>
      </c>
      <c r="AG1148" s="3">
        <v>0</v>
      </c>
      <c r="AH1148" s="2">
        <v>60232923</v>
      </c>
      <c r="AI1148" s="3">
        <v>0.253767566520536</v>
      </c>
      <c r="AJ1148" s="3">
        <v>0.253767566520536</v>
      </c>
      <c r="AL1148">
        <f t="shared" si="17"/>
        <v>1</v>
      </c>
    </row>
    <row r="1149" spans="1:38" ht="14.45" hidden="1" customHeight="1" x14ac:dyDescent="0.25">
      <c r="A1149">
        <v>24883</v>
      </c>
      <c r="B1149" s="1">
        <v>45838</v>
      </c>
      <c r="C1149">
        <v>1</v>
      </c>
      <c r="D1149" s="16" t="s">
        <v>1184</v>
      </c>
      <c r="E1149" t="s">
        <v>69</v>
      </c>
      <c r="F1149" s="6">
        <v>2332</v>
      </c>
      <c r="G1149" s="6">
        <v>3</v>
      </c>
      <c r="H1149" s="6">
        <v>0</v>
      </c>
      <c r="I1149" s="2">
        <v>15706287</v>
      </c>
      <c r="J1149" s="2">
        <v>269826</v>
      </c>
      <c r="K1149" s="2">
        <v>27688699</v>
      </c>
      <c r="L1149" s="2">
        <v>242200</v>
      </c>
      <c r="M1149" s="2">
        <v>23603815</v>
      </c>
      <c r="N1149" s="2">
        <v>23603815</v>
      </c>
      <c r="O1149" s="2">
        <v>0</v>
      </c>
      <c r="P1149" s="2">
        <v>3939934</v>
      </c>
      <c r="Q1149" s="5">
        <v>0.14230000000000001</v>
      </c>
      <c r="R1149" t="s">
        <v>42</v>
      </c>
      <c r="S1149" s="3">
        <v>1.74945019988119</v>
      </c>
      <c r="T1149" s="3">
        <v>3.65524577373606</v>
      </c>
      <c r="U1149" s="3">
        <v>0.56513195134194105</v>
      </c>
      <c r="V1149" s="3">
        <v>0.30048476766023702</v>
      </c>
      <c r="W1149" s="3">
        <v>0.30048476766023702</v>
      </c>
      <c r="X1149" s="3">
        <v>0.25374552241405002</v>
      </c>
      <c r="Y1149" s="3">
        <v>1.19786270531435</v>
      </c>
      <c r="Z1149" s="3">
        <v>1.2589043369762E-2</v>
      </c>
      <c r="AA1149" s="3">
        <v>0</v>
      </c>
      <c r="AB1149" s="3">
        <v>6.8484903554222001</v>
      </c>
      <c r="AC1149" s="3">
        <v>27.647510632406401</v>
      </c>
      <c r="AD1149" s="3">
        <v>0</v>
      </c>
      <c r="AE1149" s="3">
        <v>0</v>
      </c>
      <c r="AF1149" s="3">
        <v>0</v>
      </c>
      <c r="AG1149" s="3">
        <v>-2.50780850643691</v>
      </c>
      <c r="AH1149" s="2">
        <v>500000</v>
      </c>
      <c r="AI1149" s="3">
        <v>8.4823755930936898E-2</v>
      </c>
      <c r="AJ1149" s="3">
        <v>8.4823755930936898E-2</v>
      </c>
      <c r="AL1149">
        <f t="shared" si="17"/>
        <v>1</v>
      </c>
    </row>
    <row r="1150" spans="1:38" ht="14.45" customHeight="1" x14ac:dyDescent="0.25">
      <c r="A1150">
        <v>65464</v>
      </c>
      <c r="B1150" s="1">
        <v>45838</v>
      </c>
      <c r="C1150">
        <v>2</v>
      </c>
      <c r="D1150" s="16" t="s">
        <v>1185</v>
      </c>
      <c r="E1150" t="s">
        <v>142</v>
      </c>
      <c r="F1150" s="6">
        <v>16278</v>
      </c>
      <c r="G1150" s="6">
        <v>38</v>
      </c>
      <c r="H1150" s="6">
        <v>2</v>
      </c>
      <c r="I1150" s="2">
        <v>92137154</v>
      </c>
      <c r="J1150" s="2">
        <v>0</v>
      </c>
      <c r="K1150" s="2">
        <v>186114946</v>
      </c>
      <c r="L1150" s="2">
        <v>253334</v>
      </c>
      <c r="M1150" s="2">
        <v>175616282</v>
      </c>
      <c r="N1150" s="2">
        <v>171360439</v>
      </c>
      <c r="O1150" s="2">
        <v>4255843</v>
      </c>
      <c r="P1150" s="2">
        <v>21846350</v>
      </c>
      <c r="Q1150" s="5">
        <v>0.1174</v>
      </c>
      <c r="R1150" t="s">
        <v>42</v>
      </c>
      <c r="S1150" s="3">
        <v>0.27223391290670401</v>
      </c>
      <c r="T1150" s="3">
        <v>2.8882785157942101</v>
      </c>
      <c r="U1150" s="3">
        <v>0.884209820660396</v>
      </c>
      <c r="V1150" s="3">
        <v>1.21626504764842</v>
      </c>
      <c r="W1150" s="3">
        <v>0.64710268780388003</v>
      </c>
      <c r="X1150" s="3">
        <v>0.41732893117145797</v>
      </c>
      <c r="Y1150" s="3">
        <v>5.1296074630315802</v>
      </c>
      <c r="Z1150" s="3">
        <v>0.81379269305856605</v>
      </c>
      <c r="AA1150" s="3">
        <v>0</v>
      </c>
      <c r="AB1150" s="3">
        <v>0</v>
      </c>
      <c r="AC1150" s="3">
        <v>12.4337660662675</v>
      </c>
      <c r="AD1150" s="3">
        <v>-35.341977035065398</v>
      </c>
      <c r="AE1150" s="3">
        <v>2.2866744941591102</v>
      </c>
      <c r="AF1150" s="3">
        <v>0</v>
      </c>
      <c r="AG1150" s="3">
        <v>0</v>
      </c>
      <c r="AH1150" s="2">
        <v>62909256</v>
      </c>
      <c r="AI1150" s="3">
        <v>0</v>
      </c>
      <c r="AJ1150" s="3">
        <v>0</v>
      </c>
      <c r="AL1150">
        <f t="shared" si="17"/>
        <v>1</v>
      </c>
    </row>
    <row r="1151" spans="1:38" ht="14.45" customHeight="1" x14ac:dyDescent="0.25">
      <c r="A1151">
        <v>67336</v>
      </c>
      <c r="B1151" s="1">
        <v>45838</v>
      </c>
      <c r="C1151">
        <v>2</v>
      </c>
      <c r="D1151" s="16" t="s">
        <v>1186</v>
      </c>
      <c r="E1151" t="s">
        <v>73</v>
      </c>
      <c r="F1151" s="6">
        <v>2450</v>
      </c>
      <c r="G1151" s="6">
        <v>9</v>
      </c>
      <c r="H1151" s="6">
        <v>2</v>
      </c>
      <c r="I1151" s="2">
        <v>12551782</v>
      </c>
      <c r="J1151" s="2">
        <v>0</v>
      </c>
      <c r="K1151" s="2">
        <v>36032866</v>
      </c>
      <c r="L1151" s="2">
        <v>119438</v>
      </c>
      <c r="M1151" s="2">
        <v>29844800</v>
      </c>
      <c r="N1151" s="2">
        <v>28779440</v>
      </c>
      <c r="O1151" s="2">
        <v>1065360</v>
      </c>
      <c r="P1151" s="2">
        <v>5901133</v>
      </c>
      <c r="Q1151" s="5">
        <v>0.1638</v>
      </c>
      <c r="R1151" t="s">
        <v>42</v>
      </c>
      <c r="S1151" s="3">
        <v>0.662939217768578</v>
      </c>
      <c r="T1151" s="3">
        <v>4.0556418687317297</v>
      </c>
      <c r="U1151" s="3">
        <v>0.81586199559917805</v>
      </c>
      <c r="V1151" s="3">
        <v>1.3750796500449101</v>
      </c>
      <c r="W1151" s="3">
        <v>0.78700378958143102</v>
      </c>
      <c r="X1151" s="3">
        <v>1.1328112613810499</v>
      </c>
      <c r="Y1151" s="3">
        <v>2.9248112184558499</v>
      </c>
      <c r="Z1151" s="3">
        <v>0.72365764337119698</v>
      </c>
      <c r="AA1151" s="3">
        <v>0</v>
      </c>
      <c r="AB1151" s="3">
        <v>0</v>
      </c>
      <c r="AC1151" s="3">
        <v>38.366714987367402</v>
      </c>
      <c r="AD1151" s="3">
        <v>0</v>
      </c>
      <c r="AE1151" s="3">
        <v>2.9566340906659998</v>
      </c>
      <c r="AF1151" s="3">
        <v>0</v>
      </c>
      <c r="AG1151" s="3">
        <v>0</v>
      </c>
      <c r="AH1151" s="2">
        <v>4000000</v>
      </c>
      <c r="AI1151" s="3">
        <v>0</v>
      </c>
      <c r="AJ1151" s="3">
        <v>0</v>
      </c>
      <c r="AL1151">
        <f t="shared" si="17"/>
        <v>1</v>
      </c>
    </row>
    <row r="1152" spans="1:38" ht="14.45" hidden="1" customHeight="1" x14ac:dyDescent="0.25">
      <c r="A1152">
        <v>9566</v>
      </c>
      <c r="B1152" s="1">
        <v>45838</v>
      </c>
      <c r="C1152">
        <v>1</v>
      </c>
      <c r="D1152" s="16" t="s">
        <v>1187</v>
      </c>
      <c r="E1152" t="s">
        <v>353</v>
      </c>
      <c r="F1152" s="6">
        <v>4838</v>
      </c>
      <c r="G1152" s="6">
        <v>17</v>
      </c>
      <c r="H1152" s="6">
        <v>1</v>
      </c>
      <c r="I1152" s="2">
        <v>42806807</v>
      </c>
      <c r="J1152" s="2">
        <v>0</v>
      </c>
      <c r="K1152" s="2">
        <v>60275527</v>
      </c>
      <c r="L1152" s="2">
        <v>311595</v>
      </c>
      <c r="M1152" s="2">
        <v>48672685</v>
      </c>
      <c r="N1152" s="2">
        <v>46219019</v>
      </c>
      <c r="O1152" s="2">
        <v>2453666</v>
      </c>
      <c r="P1152" s="2">
        <v>10933753</v>
      </c>
      <c r="Q1152" s="5">
        <v>0.1812</v>
      </c>
      <c r="R1152" t="s">
        <v>42</v>
      </c>
      <c r="S1152" s="3">
        <v>1.0339022004734999</v>
      </c>
      <c r="T1152" s="3">
        <v>4.6984110151372098</v>
      </c>
      <c r="U1152" s="3">
        <v>0.71390968407924704</v>
      </c>
      <c r="V1152" s="3">
        <v>1.21192874768725</v>
      </c>
      <c r="W1152" s="3">
        <v>0</v>
      </c>
      <c r="X1152" s="3">
        <v>1.78141060602815</v>
      </c>
      <c r="Y1152" s="3">
        <v>4.7448300688702201</v>
      </c>
      <c r="Z1152" s="3">
        <v>-0.69879025070348699</v>
      </c>
      <c r="AA1152" s="3">
        <v>0</v>
      </c>
      <c r="AB1152" s="3">
        <v>0</v>
      </c>
      <c r="AC1152" s="3">
        <v>17.2226748013335</v>
      </c>
      <c r="AD1152" s="3">
        <v>0</v>
      </c>
      <c r="AE1152" s="3">
        <v>4.07074997452946</v>
      </c>
      <c r="AF1152" s="3">
        <v>0</v>
      </c>
      <c r="AG1152" s="3">
        <v>0</v>
      </c>
      <c r="AH1152" s="2">
        <v>2000000</v>
      </c>
      <c r="AI1152" s="3">
        <v>0</v>
      </c>
      <c r="AJ1152" s="3">
        <v>0</v>
      </c>
      <c r="AL1152">
        <f t="shared" si="17"/>
        <v>1</v>
      </c>
    </row>
    <row r="1153" spans="1:38" ht="14.45" customHeight="1" x14ac:dyDescent="0.25">
      <c r="A1153">
        <v>66274</v>
      </c>
      <c r="B1153" s="1">
        <v>45838</v>
      </c>
      <c r="C1153">
        <v>2</v>
      </c>
      <c r="D1153" s="16" t="s">
        <v>1188</v>
      </c>
      <c r="E1153" t="s">
        <v>322</v>
      </c>
      <c r="F1153" s="6">
        <v>123</v>
      </c>
      <c r="G1153" s="6">
        <v>1</v>
      </c>
      <c r="H1153" s="6">
        <v>1</v>
      </c>
      <c r="I1153" s="2">
        <v>737249</v>
      </c>
      <c r="J1153" s="2">
        <v>295627</v>
      </c>
      <c r="K1153" s="2">
        <v>1785103</v>
      </c>
      <c r="L1153" s="2">
        <v>7493</v>
      </c>
      <c r="M1153" s="2">
        <v>1381086</v>
      </c>
      <c r="N1153" s="2">
        <v>1381086</v>
      </c>
      <c r="O1153" s="2">
        <v>0</v>
      </c>
      <c r="P1153" s="2">
        <v>392047</v>
      </c>
      <c r="Q1153" s="5">
        <v>0.21959999999999999</v>
      </c>
      <c r="R1153" t="s">
        <v>42</v>
      </c>
      <c r="S1153" s="3">
        <v>0.83950337879662995</v>
      </c>
      <c r="T1153" s="3">
        <v>5.5676339124409102</v>
      </c>
      <c r="U1153" s="3">
        <v>0.84085501347019798</v>
      </c>
      <c r="V1153" s="3">
        <v>0</v>
      </c>
      <c r="W1153" s="3">
        <v>0</v>
      </c>
      <c r="X1153" s="3">
        <v>3.9038371025257401</v>
      </c>
      <c r="Y1153" s="3">
        <v>0</v>
      </c>
      <c r="Z1153" s="3">
        <v>0</v>
      </c>
      <c r="AA1153" s="3">
        <v>0</v>
      </c>
      <c r="AB1153" s="3">
        <v>75.406009993699698</v>
      </c>
      <c r="AC1153" s="3">
        <v>33.5954844062219</v>
      </c>
      <c r="AD1153" s="3">
        <v>0</v>
      </c>
      <c r="AE1153" s="3">
        <v>0</v>
      </c>
      <c r="AF1153" s="3">
        <v>0</v>
      </c>
      <c r="AG1153" s="3">
        <v>0</v>
      </c>
      <c r="AH1153" s="2">
        <v>50000</v>
      </c>
      <c r="AI1153" s="3">
        <v>0</v>
      </c>
      <c r="AJ1153" s="3">
        <v>0</v>
      </c>
      <c r="AL1153">
        <f t="shared" si="17"/>
        <v>1</v>
      </c>
    </row>
    <row r="1154" spans="1:38" ht="14.45" hidden="1" customHeight="1" x14ac:dyDescent="0.25">
      <c r="A1154">
        <v>12679</v>
      </c>
      <c r="B1154" s="1">
        <v>45838</v>
      </c>
      <c r="C1154">
        <v>1</v>
      </c>
      <c r="D1154" s="16" t="s">
        <v>1189</v>
      </c>
      <c r="E1154" t="s">
        <v>41</v>
      </c>
      <c r="F1154" s="6">
        <v>25984</v>
      </c>
      <c r="G1154" s="6">
        <v>71</v>
      </c>
      <c r="H1154" s="6">
        <v>3</v>
      </c>
      <c r="I1154" s="2">
        <v>131372150</v>
      </c>
      <c r="J1154" s="2">
        <v>12991620</v>
      </c>
      <c r="K1154" s="2">
        <v>256005002</v>
      </c>
      <c r="L1154" s="2">
        <v>163001</v>
      </c>
      <c r="M1154" s="2">
        <v>243847673</v>
      </c>
      <c r="N1154" s="2">
        <v>239463705</v>
      </c>
      <c r="O1154" s="2">
        <v>4383968</v>
      </c>
      <c r="P1154" s="2">
        <v>22049306</v>
      </c>
      <c r="Q1154" s="5">
        <v>8.6099999999999996E-2</v>
      </c>
      <c r="R1154" t="s">
        <v>42</v>
      </c>
      <c r="S1154" s="3">
        <v>0.127342043105861</v>
      </c>
      <c r="T1154" s="3">
        <v>3.36982009437456</v>
      </c>
      <c r="U1154" s="3">
        <v>0.93233912540778896</v>
      </c>
      <c r="V1154" s="3">
        <v>0.88707157491142496</v>
      </c>
      <c r="W1154" s="3">
        <v>0.55600444995381404</v>
      </c>
      <c r="X1154" s="3">
        <v>0.88654330465018705</v>
      </c>
      <c r="Y1154" s="3">
        <v>5.2852683889461201</v>
      </c>
      <c r="Z1154" s="3">
        <v>1.8299714285791999</v>
      </c>
      <c r="AA1154" s="3">
        <v>58.920766032273299</v>
      </c>
      <c r="AB1154" s="3">
        <v>58.920766032273299</v>
      </c>
      <c r="AC1154" s="3">
        <v>30.688361315690202</v>
      </c>
      <c r="AD1154" s="3">
        <v>-18.964506184457701</v>
      </c>
      <c r="AE1154" s="3">
        <v>1.71245404025348</v>
      </c>
      <c r="AF1154" s="3">
        <v>0</v>
      </c>
      <c r="AG1154" s="3">
        <v>0</v>
      </c>
      <c r="AH1154" s="2">
        <v>35000000</v>
      </c>
      <c r="AI1154" s="3">
        <v>0</v>
      </c>
      <c r="AJ1154" s="3">
        <v>0</v>
      </c>
      <c r="AL1154">
        <f t="shared" si="17"/>
        <v>1</v>
      </c>
    </row>
    <row r="1155" spans="1:38" ht="14.45" customHeight="1" x14ac:dyDescent="0.25">
      <c r="A1155">
        <v>66366</v>
      </c>
      <c r="B1155" s="1">
        <v>45838</v>
      </c>
      <c r="C1155">
        <v>2</v>
      </c>
      <c r="D1155" s="16" t="s">
        <v>1190</v>
      </c>
      <c r="E1155" t="s">
        <v>55</v>
      </c>
      <c r="F1155" s="6">
        <v>6143</v>
      </c>
      <c r="G1155" s="6">
        <v>18</v>
      </c>
      <c r="H1155" s="6">
        <v>0</v>
      </c>
      <c r="I1155" s="2">
        <v>22734836</v>
      </c>
      <c r="J1155" s="2">
        <v>0</v>
      </c>
      <c r="K1155" s="2">
        <v>94701988</v>
      </c>
      <c r="L1155" s="2">
        <v>182107</v>
      </c>
      <c r="M1155" s="2">
        <v>78927741</v>
      </c>
      <c r="N1155" s="2">
        <v>77439389</v>
      </c>
      <c r="O1155" s="2">
        <v>1488352</v>
      </c>
      <c r="P1155" s="2">
        <v>21865117</v>
      </c>
      <c r="Q1155" s="5">
        <v>0.23080000000000001</v>
      </c>
      <c r="R1155" t="s">
        <v>42</v>
      </c>
      <c r="S1155" s="3">
        <v>0.38458960333546499</v>
      </c>
      <c r="T1155" s="3">
        <v>2.78809352977891</v>
      </c>
      <c r="U1155" s="3">
        <v>0.89253737369658903</v>
      </c>
      <c r="V1155" s="3">
        <v>0.32992980463989302</v>
      </c>
      <c r="W1155" s="3">
        <v>0.158210949927239</v>
      </c>
      <c r="X1155" s="3">
        <v>0.28676696854114098</v>
      </c>
      <c r="Y1155" s="3">
        <v>0.34305327522372697</v>
      </c>
      <c r="Z1155" s="3">
        <v>4.13398199515694E-2</v>
      </c>
      <c r="AA1155" s="3">
        <v>0</v>
      </c>
      <c r="AB1155" s="3">
        <v>0</v>
      </c>
      <c r="AC1155" s="3">
        <v>22.497743130798899</v>
      </c>
      <c r="AD1155" s="3">
        <v>-34.754357820266897</v>
      </c>
      <c r="AE1155" s="3">
        <v>1.5716164268906401</v>
      </c>
      <c r="AF1155" s="3">
        <v>0</v>
      </c>
      <c r="AG1155" s="3">
        <v>-7.2032543891715701E-3</v>
      </c>
      <c r="AH1155" s="2">
        <v>10000000</v>
      </c>
      <c r="AI1155" s="3">
        <v>0</v>
      </c>
      <c r="AJ1155" s="3">
        <v>0</v>
      </c>
      <c r="AL1155">
        <f t="shared" si="17"/>
        <v>1</v>
      </c>
    </row>
    <row r="1156" spans="1:38" ht="14.45" hidden="1" customHeight="1" x14ac:dyDescent="0.25">
      <c r="A1156">
        <v>1397</v>
      </c>
      <c r="B1156" s="1">
        <v>45838</v>
      </c>
      <c r="C1156">
        <v>1</v>
      </c>
      <c r="D1156" s="16" t="s">
        <v>1191</v>
      </c>
      <c r="E1156" t="s">
        <v>57</v>
      </c>
      <c r="F1156" s="6">
        <v>2801</v>
      </c>
      <c r="G1156" s="6">
        <v>9</v>
      </c>
      <c r="H1156" s="6">
        <v>0</v>
      </c>
      <c r="I1156" s="2">
        <v>10727188</v>
      </c>
      <c r="J1156" s="2">
        <v>0</v>
      </c>
      <c r="K1156" s="2">
        <v>23191313</v>
      </c>
      <c r="L1156" s="2">
        <v>84306</v>
      </c>
      <c r="M1156" s="2">
        <v>19134357</v>
      </c>
      <c r="N1156" s="2">
        <v>18289071</v>
      </c>
      <c r="O1156" s="2">
        <v>845286</v>
      </c>
      <c r="P1156" s="2">
        <v>4009891</v>
      </c>
      <c r="Q1156" s="5">
        <v>0.17269999999999999</v>
      </c>
      <c r="R1156" t="s">
        <v>42</v>
      </c>
      <c r="S1156" s="3">
        <v>0.72704809770796497</v>
      </c>
      <c r="T1156" s="3">
        <v>4.5673136316171501</v>
      </c>
      <c r="U1156" s="3">
        <v>0.85804603782636002</v>
      </c>
      <c r="V1156" s="3">
        <v>3.0534469984118902</v>
      </c>
      <c r="W1156" s="3">
        <v>0.48697757511101702</v>
      </c>
      <c r="X1156" s="3">
        <v>1.3983161290731601</v>
      </c>
      <c r="Y1156" s="3">
        <v>8.1685262766494198</v>
      </c>
      <c r="Z1156" s="3">
        <v>0.493679254623131</v>
      </c>
      <c r="AA1156" s="3">
        <v>0</v>
      </c>
      <c r="AB1156" s="3">
        <v>0</v>
      </c>
      <c r="AC1156" s="3">
        <v>49.830425728806297</v>
      </c>
      <c r="AD1156" s="3">
        <v>0</v>
      </c>
      <c r="AE1156" s="3">
        <v>3.6448389101557099</v>
      </c>
      <c r="AF1156" s="3">
        <v>0</v>
      </c>
      <c r="AG1156" s="3">
        <v>-4.9627284133159696E-3</v>
      </c>
      <c r="AH1156" s="2">
        <v>1750000</v>
      </c>
      <c r="AI1156" s="3">
        <v>0</v>
      </c>
      <c r="AJ1156" s="3">
        <v>0</v>
      </c>
      <c r="AL1156">
        <f t="shared" ref="AL1156:AL1219" si="18">IF(L1156&gt;0,1,0)</f>
        <v>1</v>
      </c>
    </row>
    <row r="1157" spans="1:38" ht="14.45" hidden="1" customHeight="1" x14ac:dyDescent="0.25">
      <c r="A1157">
        <v>13186</v>
      </c>
      <c r="B1157" s="1">
        <v>45838</v>
      </c>
      <c r="C1157">
        <v>1</v>
      </c>
      <c r="D1157" s="16" t="s">
        <v>1192</v>
      </c>
      <c r="E1157" t="s">
        <v>43</v>
      </c>
      <c r="F1157" s="6">
        <v>2094</v>
      </c>
      <c r="G1157" s="6">
        <v>3</v>
      </c>
      <c r="H1157" s="6">
        <v>0</v>
      </c>
      <c r="I1157" s="2">
        <v>14313347</v>
      </c>
      <c r="J1157" s="2">
        <v>0</v>
      </c>
      <c r="K1157" s="2">
        <v>32922104</v>
      </c>
      <c r="L1157" s="2">
        <v>142060</v>
      </c>
      <c r="M1157" s="2">
        <v>28843809</v>
      </c>
      <c r="N1157" s="2">
        <v>28634189</v>
      </c>
      <c r="O1157" s="2">
        <v>209620</v>
      </c>
      <c r="P1157" s="2">
        <v>3995099</v>
      </c>
      <c r="Q1157" s="5">
        <v>0.12130000000000001</v>
      </c>
      <c r="R1157" t="s">
        <v>42</v>
      </c>
      <c r="S1157" s="3">
        <v>0.86300681147231695</v>
      </c>
      <c r="T1157" s="3">
        <v>2.3310417827487599</v>
      </c>
      <c r="U1157" s="3">
        <v>0.62032439255285599</v>
      </c>
      <c r="V1157" s="3">
        <v>2.53754764696196</v>
      </c>
      <c r="W1157" s="3">
        <v>1.8200075775428299</v>
      </c>
      <c r="X1157" s="3">
        <v>0.21034213730722801</v>
      </c>
      <c r="Y1157" s="3">
        <v>9.0913391633098506</v>
      </c>
      <c r="Z1157" s="3">
        <v>-7.7494950688330899E-2</v>
      </c>
      <c r="AA1157" s="3">
        <v>0</v>
      </c>
      <c r="AB1157" s="3">
        <v>0</v>
      </c>
      <c r="AC1157" s="3">
        <v>27.322992479460002</v>
      </c>
      <c r="AD1157" s="3">
        <v>0</v>
      </c>
      <c r="AE1157" s="3">
        <v>0.63671507750537404</v>
      </c>
      <c r="AF1157" s="3">
        <v>0</v>
      </c>
      <c r="AG1157" s="3">
        <v>-9.5883731542071899</v>
      </c>
      <c r="AH1157" s="2">
        <v>2334000</v>
      </c>
      <c r="AI1157" s="3">
        <v>0</v>
      </c>
      <c r="AJ1157" s="3">
        <v>0</v>
      </c>
      <c r="AL1157">
        <f t="shared" si="18"/>
        <v>1</v>
      </c>
    </row>
    <row r="1158" spans="1:38" ht="14.45" hidden="1" customHeight="1" x14ac:dyDescent="0.25">
      <c r="A1158">
        <v>8609</v>
      </c>
      <c r="B1158" s="1">
        <v>45838</v>
      </c>
      <c r="C1158">
        <v>1</v>
      </c>
      <c r="D1158" s="16" t="s">
        <v>1193</v>
      </c>
      <c r="E1158" t="s">
        <v>279</v>
      </c>
      <c r="F1158" s="6">
        <v>8483</v>
      </c>
      <c r="G1158" s="6">
        <v>8</v>
      </c>
      <c r="H1158" s="6">
        <v>2</v>
      </c>
      <c r="I1158" s="2">
        <v>21317997</v>
      </c>
      <c r="J1158" s="2">
        <v>0</v>
      </c>
      <c r="K1158" s="2">
        <v>45861480</v>
      </c>
      <c r="L1158" s="2">
        <v>133887</v>
      </c>
      <c r="M1158" s="2">
        <v>42038559</v>
      </c>
      <c r="N1158" s="2">
        <v>41866322</v>
      </c>
      <c r="O1158" s="2">
        <v>172237</v>
      </c>
      <c r="P1158" s="2">
        <v>2942246</v>
      </c>
      <c r="Q1158" s="5">
        <v>6.4199999999999993E-2</v>
      </c>
      <c r="R1158" t="s">
        <v>123</v>
      </c>
      <c r="S1158" s="3">
        <v>0.58387561849290504</v>
      </c>
      <c r="T1158" s="3">
        <v>3.2034858011559999</v>
      </c>
      <c r="U1158" s="3">
        <v>0.85675023626980096</v>
      </c>
      <c r="V1158" s="3">
        <v>2.9580593336231402</v>
      </c>
      <c r="W1158" s="3">
        <v>1.10815289072421</v>
      </c>
      <c r="X1158" s="3">
        <v>0.77170008045314997</v>
      </c>
      <c r="Y1158" s="3">
        <v>21.432572259423601</v>
      </c>
      <c r="Z1158" s="3">
        <v>-0.540641401160882</v>
      </c>
      <c r="AA1158" s="3">
        <v>0</v>
      </c>
      <c r="AB1158" s="3">
        <v>0</v>
      </c>
      <c r="AC1158" s="3">
        <v>32.461617025878802</v>
      </c>
      <c r="AD1158" s="3">
        <v>-4.1278669424650403</v>
      </c>
      <c r="AE1158" s="3">
        <v>0.375559183872827</v>
      </c>
      <c r="AF1158" s="3">
        <v>1.95980373943449</v>
      </c>
      <c r="AG1158" s="3">
        <v>0</v>
      </c>
      <c r="AH1158" s="2">
        <v>1101205</v>
      </c>
      <c r="AI1158" s="3">
        <v>0</v>
      </c>
      <c r="AJ1158" s="3">
        <v>0</v>
      </c>
      <c r="AL1158">
        <f t="shared" si="18"/>
        <v>1</v>
      </c>
    </row>
    <row r="1159" spans="1:38" ht="14.45" customHeight="1" x14ac:dyDescent="0.25">
      <c r="A1159">
        <v>67494</v>
      </c>
      <c r="B1159" s="1">
        <v>45838</v>
      </c>
      <c r="C1159">
        <v>2</v>
      </c>
      <c r="D1159" s="16" t="s">
        <v>1194</v>
      </c>
      <c r="E1159" t="s">
        <v>55</v>
      </c>
      <c r="F1159" s="6">
        <v>40981</v>
      </c>
      <c r="G1159" s="6">
        <v>138</v>
      </c>
      <c r="H1159" s="6">
        <v>4</v>
      </c>
      <c r="I1159" s="2">
        <v>386056293</v>
      </c>
      <c r="J1159" s="2">
        <v>0</v>
      </c>
      <c r="K1159" s="2">
        <v>480149984</v>
      </c>
      <c r="L1159" s="2">
        <v>89652</v>
      </c>
      <c r="M1159" s="2">
        <v>401796455</v>
      </c>
      <c r="N1159" s="2">
        <v>392022822</v>
      </c>
      <c r="O1159" s="2">
        <v>9773633</v>
      </c>
      <c r="P1159" s="2">
        <v>53815445</v>
      </c>
      <c r="Q1159" s="5">
        <v>0.112</v>
      </c>
      <c r="R1159" t="s">
        <v>42</v>
      </c>
      <c r="S1159" s="3">
        <v>3.7343331453698399E-2</v>
      </c>
      <c r="T1159" s="3">
        <v>4.2748134299635803</v>
      </c>
      <c r="U1159" s="3">
        <v>0.85637765249715403</v>
      </c>
      <c r="V1159" s="3">
        <v>1.4191790418502499</v>
      </c>
      <c r="W1159" s="3">
        <v>0.92324178225479703</v>
      </c>
      <c r="X1159" s="3">
        <v>0.77738429716518098</v>
      </c>
      <c r="Y1159" s="3">
        <v>10.180776169369199</v>
      </c>
      <c r="Z1159" s="3">
        <v>4.5244724818311903</v>
      </c>
      <c r="AA1159" s="3">
        <v>0</v>
      </c>
      <c r="AB1159" s="3">
        <v>0</v>
      </c>
      <c r="AC1159" s="3">
        <v>7.2465192459529497</v>
      </c>
      <c r="AD1159" s="3">
        <v>-1.5321660909800101</v>
      </c>
      <c r="AE1159" s="3">
        <v>2.0355375040479</v>
      </c>
      <c r="AF1159" s="3">
        <v>3.1240238466820398</v>
      </c>
      <c r="AG1159" s="3">
        <v>0</v>
      </c>
      <c r="AH1159" s="2">
        <v>108919093</v>
      </c>
      <c r="AI1159" s="3">
        <v>0</v>
      </c>
      <c r="AJ1159" s="3">
        <v>0</v>
      </c>
      <c r="AL1159">
        <f t="shared" si="18"/>
        <v>1</v>
      </c>
    </row>
    <row r="1160" spans="1:38" ht="14.45" customHeight="1" x14ac:dyDescent="0.25">
      <c r="A1160">
        <v>67127</v>
      </c>
      <c r="B1160" s="1">
        <v>45838</v>
      </c>
      <c r="C1160">
        <v>2</v>
      </c>
      <c r="D1160" s="16" t="s">
        <v>1195</v>
      </c>
      <c r="E1160" t="s">
        <v>251</v>
      </c>
      <c r="F1160" s="6">
        <v>2611</v>
      </c>
      <c r="G1160" s="6">
        <v>7</v>
      </c>
      <c r="H1160" s="6">
        <v>3</v>
      </c>
      <c r="I1160" s="2">
        <v>52865960</v>
      </c>
      <c r="J1160" s="2">
        <v>23618</v>
      </c>
      <c r="K1160" s="2">
        <v>60660166</v>
      </c>
      <c r="L1160" s="2">
        <v>279043</v>
      </c>
      <c r="M1160" s="2">
        <v>54862272</v>
      </c>
      <c r="N1160" s="2">
        <v>44879960</v>
      </c>
      <c r="O1160" s="2">
        <v>9982312</v>
      </c>
      <c r="P1160" s="2">
        <v>5651776</v>
      </c>
      <c r="Q1160" s="5">
        <v>9.3200000000000005E-2</v>
      </c>
      <c r="R1160" t="s">
        <v>42</v>
      </c>
      <c r="S1160" s="3">
        <v>0.92002056176371205</v>
      </c>
      <c r="T1160" s="3">
        <v>3.03446251696707</v>
      </c>
      <c r="U1160" s="3">
        <v>0.64261253708815902</v>
      </c>
      <c r="V1160" s="3">
        <v>1.9023791490781601</v>
      </c>
      <c r="W1160" s="3">
        <v>0.65538391812046903</v>
      </c>
      <c r="X1160" s="3">
        <v>0.38256942652701298</v>
      </c>
      <c r="Y1160" s="3">
        <v>17.794601201462999</v>
      </c>
      <c r="Z1160" s="3">
        <v>0.75616938817108104</v>
      </c>
      <c r="AA1160" s="3">
        <v>0</v>
      </c>
      <c r="AB1160" s="3">
        <v>0.41788634227541899</v>
      </c>
      <c r="AC1160" s="3">
        <v>7.1645204531751503</v>
      </c>
      <c r="AD1160" s="3">
        <v>0</v>
      </c>
      <c r="AE1160" s="3">
        <v>16.456123776515899</v>
      </c>
      <c r="AF1160" s="3">
        <v>0</v>
      </c>
      <c r="AG1160" s="3">
        <v>0</v>
      </c>
      <c r="AH1160" s="2">
        <v>12000000</v>
      </c>
      <c r="AI1160" s="3">
        <v>0</v>
      </c>
      <c r="AJ1160" s="3">
        <v>0</v>
      </c>
      <c r="AL1160">
        <f t="shared" si="18"/>
        <v>1</v>
      </c>
    </row>
    <row r="1161" spans="1:38" ht="14.45" hidden="1" customHeight="1" x14ac:dyDescent="0.25">
      <c r="A1161">
        <v>24470</v>
      </c>
      <c r="B1161" s="1">
        <v>45838</v>
      </c>
      <c r="C1161">
        <v>1</v>
      </c>
      <c r="D1161" s="16" t="s">
        <v>1196</v>
      </c>
      <c r="E1161" t="s">
        <v>55</v>
      </c>
      <c r="F1161" s="6">
        <v>32244</v>
      </c>
      <c r="G1161" s="6">
        <v>145</v>
      </c>
      <c r="H1161" s="6">
        <v>1</v>
      </c>
      <c r="I1161" s="2">
        <v>362941199</v>
      </c>
      <c r="J1161" s="2">
        <v>20892148</v>
      </c>
      <c r="K1161" s="2">
        <v>598262865</v>
      </c>
      <c r="L1161" s="2">
        <v>-1918162</v>
      </c>
      <c r="M1161" s="2">
        <v>559923970</v>
      </c>
      <c r="N1161" s="2">
        <v>517005822</v>
      </c>
      <c r="O1161" s="2">
        <v>42918148</v>
      </c>
      <c r="P1161" s="2">
        <v>48665614</v>
      </c>
      <c r="Q1161" s="5">
        <v>8.1299999999999997E-2</v>
      </c>
      <c r="R1161" t="s">
        <v>42</v>
      </c>
      <c r="S1161" s="3">
        <v>-0.64124387864187404</v>
      </c>
      <c r="T1161" s="3">
        <v>3.2676813393724502</v>
      </c>
      <c r="U1161" s="3">
        <v>0.85551844154842904</v>
      </c>
      <c r="V1161" s="3">
        <v>7.06893239750387</v>
      </c>
      <c r="W1161" s="3">
        <v>0.66070179042969401</v>
      </c>
      <c r="X1161" s="3">
        <v>2.1231576964069001</v>
      </c>
      <c r="Y1161" s="3">
        <v>52.7190882663065</v>
      </c>
      <c r="Z1161" s="3">
        <v>7.1194457754093099</v>
      </c>
      <c r="AA1161" s="3">
        <v>41.107682315484602</v>
      </c>
      <c r="AB1161" s="3">
        <v>42.929999814653499</v>
      </c>
      <c r="AC1161" s="3">
        <v>13.5455118044139</v>
      </c>
      <c r="AD1161" s="3">
        <v>-27.0562516687861</v>
      </c>
      <c r="AE1161" s="3">
        <v>7.17379441560358</v>
      </c>
      <c r="AF1161" s="3">
        <v>0</v>
      </c>
      <c r="AG1161" s="3">
        <v>0</v>
      </c>
      <c r="AH1161" s="2">
        <v>230088326</v>
      </c>
      <c r="AI1161" s="3">
        <v>0</v>
      </c>
      <c r="AJ1161" s="3">
        <v>0</v>
      </c>
      <c r="AL1161">
        <f t="shared" si="18"/>
        <v>0</v>
      </c>
    </row>
    <row r="1162" spans="1:38" ht="14.45" customHeight="1" x14ac:dyDescent="0.25">
      <c r="A1162">
        <v>68447</v>
      </c>
      <c r="B1162" s="1">
        <v>45838</v>
      </c>
      <c r="C1162">
        <v>2</v>
      </c>
      <c r="D1162" s="16" t="s">
        <v>1197</v>
      </c>
      <c r="E1162" t="s">
        <v>88</v>
      </c>
      <c r="F1162" s="6">
        <v>12303</v>
      </c>
      <c r="G1162" s="6">
        <v>31</v>
      </c>
      <c r="H1162" s="6">
        <v>6</v>
      </c>
      <c r="I1162" s="2">
        <v>101966759</v>
      </c>
      <c r="J1162" s="2">
        <v>12371802</v>
      </c>
      <c r="K1162" s="2">
        <v>148316266</v>
      </c>
      <c r="L1162" s="2">
        <v>59131</v>
      </c>
      <c r="M1162" s="2">
        <v>130675113</v>
      </c>
      <c r="N1162" s="2">
        <v>124467558</v>
      </c>
      <c r="O1162" s="2">
        <v>6207555</v>
      </c>
      <c r="P1162" s="2">
        <v>13380085</v>
      </c>
      <c r="Q1162" s="5">
        <v>9.01E-2</v>
      </c>
      <c r="R1162" t="s">
        <v>42</v>
      </c>
      <c r="S1162" s="3">
        <v>7.9736365531208803E-2</v>
      </c>
      <c r="T1162" s="3">
        <v>3.9781139042429801</v>
      </c>
      <c r="U1162" s="3">
        <v>0.85761702871204704</v>
      </c>
      <c r="V1162" s="3">
        <v>3.5283900707288298</v>
      </c>
      <c r="W1162" s="3">
        <v>1.8861048628602599</v>
      </c>
      <c r="X1162" s="3">
        <v>1.7173577126247599</v>
      </c>
      <c r="Y1162" s="3">
        <v>26.889104217200401</v>
      </c>
      <c r="Z1162" s="3">
        <v>3.5397831927076702</v>
      </c>
      <c r="AA1162" s="3">
        <v>92.464300488375102</v>
      </c>
      <c r="AB1162" s="3">
        <v>92.464300488375102</v>
      </c>
      <c r="AC1162" s="3">
        <v>10.662771809533</v>
      </c>
      <c r="AD1162" s="3">
        <v>0</v>
      </c>
      <c r="AE1162" s="3">
        <v>4.1853501085309102</v>
      </c>
      <c r="AF1162" s="3">
        <v>2.0227046438723</v>
      </c>
      <c r="AG1162" s="3">
        <v>-5.4035531164413397E-2</v>
      </c>
      <c r="AH1162" s="2">
        <v>32975091</v>
      </c>
      <c r="AI1162" s="3">
        <v>0</v>
      </c>
      <c r="AJ1162" s="3">
        <v>0.54060942064269402</v>
      </c>
      <c r="AL1162">
        <f t="shared" si="18"/>
        <v>1</v>
      </c>
    </row>
    <row r="1163" spans="1:38" ht="14.45" hidden="1" customHeight="1" x14ac:dyDescent="0.25">
      <c r="A1163">
        <v>1969</v>
      </c>
      <c r="B1163" s="1">
        <v>45838</v>
      </c>
      <c r="C1163">
        <v>1</v>
      </c>
      <c r="D1163" s="16" t="s">
        <v>1198</v>
      </c>
      <c r="E1163" t="s">
        <v>67</v>
      </c>
      <c r="F1163" s="6">
        <v>4232</v>
      </c>
      <c r="G1163" s="6">
        <v>15</v>
      </c>
      <c r="H1163" s="6">
        <v>2</v>
      </c>
      <c r="I1163" s="2">
        <v>31468364</v>
      </c>
      <c r="J1163" s="2">
        <v>0</v>
      </c>
      <c r="K1163" s="2">
        <v>72500196</v>
      </c>
      <c r="L1163" s="2">
        <v>148791</v>
      </c>
      <c r="M1163" s="2">
        <v>64171620</v>
      </c>
      <c r="N1163" s="2">
        <v>62899022</v>
      </c>
      <c r="O1163" s="2">
        <v>1272598</v>
      </c>
      <c r="P1163" s="2">
        <v>8674266</v>
      </c>
      <c r="Q1163" s="5">
        <v>0.1196</v>
      </c>
      <c r="R1163" t="s">
        <v>42</v>
      </c>
      <c r="S1163" s="3">
        <v>0.410456821385697</v>
      </c>
      <c r="T1163" s="3">
        <v>2.8956528614074402</v>
      </c>
      <c r="U1163" s="3">
        <v>0.88280239494018298</v>
      </c>
      <c r="V1163" s="3">
        <v>1.85788813171222</v>
      </c>
      <c r="W1163" s="3">
        <v>0.31776675775073698</v>
      </c>
      <c r="X1163" s="3">
        <v>0.28585534348083702</v>
      </c>
      <c r="Y1163" s="3">
        <v>6.7400169651241999</v>
      </c>
      <c r="Z1163" s="3">
        <v>0.60119207780808204</v>
      </c>
      <c r="AA1163" s="3">
        <v>0</v>
      </c>
      <c r="AB1163" s="3">
        <v>0</v>
      </c>
      <c r="AC1163" s="3">
        <v>20.5786919527776</v>
      </c>
      <c r="AD1163" s="3">
        <v>-5.0928920095371799</v>
      </c>
      <c r="AE1163" s="3">
        <v>1.7553028408364599</v>
      </c>
      <c r="AF1163" s="3">
        <v>0</v>
      </c>
      <c r="AG1163" s="3">
        <v>0</v>
      </c>
      <c r="AH1163" s="2">
        <v>5000000</v>
      </c>
      <c r="AI1163" s="3">
        <v>9.7991000045421703</v>
      </c>
      <c r="AJ1163" s="3">
        <v>7.49342941523813</v>
      </c>
      <c r="AL1163">
        <f t="shared" si="18"/>
        <v>1</v>
      </c>
    </row>
    <row r="1164" spans="1:38" ht="14.45" hidden="1" customHeight="1" x14ac:dyDescent="0.25">
      <c r="A1164">
        <v>176</v>
      </c>
      <c r="B1164" s="1">
        <v>45838</v>
      </c>
      <c r="C1164">
        <v>1</v>
      </c>
      <c r="D1164" s="16" t="s">
        <v>1199</v>
      </c>
      <c r="E1164" t="s">
        <v>73</v>
      </c>
      <c r="F1164" s="6">
        <v>114909</v>
      </c>
      <c r="G1164" s="6">
        <v>306</v>
      </c>
      <c r="H1164" s="6">
        <v>19</v>
      </c>
      <c r="I1164" s="2">
        <v>993385639</v>
      </c>
      <c r="J1164" s="2">
        <v>0</v>
      </c>
      <c r="K1164" s="2">
        <v>1744604527</v>
      </c>
      <c r="L1164" s="2">
        <v>6977938</v>
      </c>
      <c r="M1164" s="2">
        <v>1475353056</v>
      </c>
      <c r="N1164" s="2">
        <v>1354191137</v>
      </c>
      <c r="O1164" s="2">
        <v>121161919</v>
      </c>
      <c r="P1164" s="2">
        <v>271042885</v>
      </c>
      <c r="Q1164" s="5">
        <v>0.15540000000000001</v>
      </c>
      <c r="R1164" t="s">
        <v>42</v>
      </c>
      <c r="S1164" s="3">
        <v>0.79994496082148503</v>
      </c>
      <c r="T1164" s="3">
        <v>3.1451917698709502</v>
      </c>
      <c r="U1164" s="3">
        <v>0.74285559515830302</v>
      </c>
      <c r="V1164" s="3">
        <v>1.06964743427301</v>
      </c>
      <c r="W1164" s="3">
        <v>0.60107542988146601</v>
      </c>
      <c r="X1164" s="3">
        <v>0.60994721104479299</v>
      </c>
      <c r="Y1164" s="3">
        <v>3.9203109869495401</v>
      </c>
      <c r="Z1164" s="3">
        <v>0.74553774027309405</v>
      </c>
      <c r="AA1164" s="3">
        <v>0</v>
      </c>
      <c r="AB1164" s="3">
        <v>0</v>
      </c>
      <c r="AC1164" s="3">
        <v>26.1921186680493</v>
      </c>
      <c r="AD1164" s="3">
        <v>-8.5184848146816297</v>
      </c>
      <c r="AE1164" s="3">
        <v>6.9449503956262504</v>
      </c>
      <c r="AF1164" s="3">
        <v>0</v>
      </c>
      <c r="AG1164" s="3">
        <v>0</v>
      </c>
      <c r="AH1164" s="2">
        <v>475397833</v>
      </c>
      <c r="AI1164" s="3">
        <v>3.7201861985788703E-2</v>
      </c>
      <c r="AJ1164" s="3">
        <v>3.7201861985788703E-2</v>
      </c>
      <c r="AL1164">
        <f t="shared" si="18"/>
        <v>1</v>
      </c>
    </row>
    <row r="1165" spans="1:38" ht="14.45" hidden="1" customHeight="1" x14ac:dyDescent="0.25">
      <c r="A1165">
        <v>2346</v>
      </c>
      <c r="B1165" s="1">
        <v>45838</v>
      </c>
      <c r="C1165">
        <v>1</v>
      </c>
      <c r="D1165" s="16" t="s">
        <v>1200</v>
      </c>
      <c r="E1165" t="s">
        <v>43</v>
      </c>
      <c r="F1165" s="6">
        <v>6339</v>
      </c>
      <c r="G1165" s="6">
        <v>10</v>
      </c>
      <c r="H1165" s="6">
        <v>3</v>
      </c>
      <c r="I1165" s="2">
        <v>16716471</v>
      </c>
      <c r="J1165" s="2">
        <v>0</v>
      </c>
      <c r="K1165" s="2">
        <v>58779323</v>
      </c>
      <c r="L1165" s="2">
        <v>5453</v>
      </c>
      <c r="M1165" s="2">
        <v>51460070</v>
      </c>
      <c r="N1165" s="2">
        <v>50408281</v>
      </c>
      <c r="O1165" s="2">
        <v>1051789</v>
      </c>
      <c r="P1165" s="2">
        <v>5986184</v>
      </c>
      <c r="Q1165" s="5">
        <v>0.1018</v>
      </c>
      <c r="R1165" t="s">
        <v>42</v>
      </c>
      <c r="S1165" s="3">
        <v>1.8554143605907101E-2</v>
      </c>
      <c r="T1165" s="3">
        <v>3.5140996775345599</v>
      </c>
      <c r="U1165" s="3">
        <v>0.95781029806581197</v>
      </c>
      <c r="V1165" s="3">
        <v>4.1378171265932897</v>
      </c>
      <c r="W1165" s="3">
        <v>1.03091735091695</v>
      </c>
      <c r="X1165" s="3">
        <v>0.54032337327657298</v>
      </c>
      <c r="Y1165" s="3">
        <v>11.5548903942812</v>
      </c>
      <c r="Z1165" s="3">
        <v>0.72680692741820196</v>
      </c>
      <c r="AA1165" s="3">
        <v>0</v>
      </c>
      <c r="AB1165" s="3">
        <v>0</v>
      </c>
      <c r="AC1165" s="3">
        <v>48.740375931175699</v>
      </c>
      <c r="AD1165" s="3">
        <v>-2.9103181592814402</v>
      </c>
      <c r="AE1165" s="3">
        <v>1.7893860397133201</v>
      </c>
      <c r="AF1165" s="3">
        <v>0</v>
      </c>
      <c r="AG1165" s="3">
        <v>0</v>
      </c>
      <c r="AH1165" s="2">
        <v>5000000</v>
      </c>
      <c r="AI1165" s="3">
        <v>0</v>
      </c>
      <c r="AJ1165" s="3">
        <v>0</v>
      </c>
      <c r="AL1165">
        <f t="shared" si="18"/>
        <v>1</v>
      </c>
    </row>
    <row r="1166" spans="1:38" ht="14.45" customHeight="1" x14ac:dyDescent="0.25">
      <c r="A1166">
        <v>62589</v>
      </c>
      <c r="B1166" s="1">
        <v>45838</v>
      </c>
      <c r="C1166">
        <v>2</v>
      </c>
      <c r="D1166" s="16" t="s">
        <v>1201</v>
      </c>
      <c r="E1166" t="s">
        <v>122</v>
      </c>
      <c r="F1166" s="6">
        <v>8050</v>
      </c>
      <c r="G1166" s="6">
        <v>19</v>
      </c>
      <c r="H1166" s="6">
        <v>2</v>
      </c>
      <c r="I1166" s="2">
        <v>46966497</v>
      </c>
      <c r="J1166" s="2">
        <v>0</v>
      </c>
      <c r="K1166" s="2">
        <v>76016261</v>
      </c>
      <c r="L1166" s="2">
        <v>228097</v>
      </c>
      <c r="M1166" s="2">
        <v>68144253</v>
      </c>
      <c r="N1166" s="2">
        <v>66244557</v>
      </c>
      <c r="O1166" s="2">
        <v>1899696</v>
      </c>
      <c r="P1166" s="2">
        <v>6957293</v>
      </c>
      <c r="Q1166" s="5">
        <v>9.2200000000000004E-2</v>
      </c>
      <c r="R1166" t="s">
        <v>42</v>
      </c>
      <c r="S1166" s="3">
        <v>0.60012685969913704</v>
      </c>
      <c r="T1166" s="3">
        <v>4.0613941798584401</v>
      </c>
      <c r="U1166" s="3">
        <v>0.81414178054009601</v>
      </c>
      <c r="V1166" s="3">
        <v>2.2477256500522098</v>
      </c>
      <c r="W1166" s="3">
        <v>0.73182592263587398</v>
      </c>
      <c r="X1166" s="3">
        <v>0.69153124194039906</v>
      </c>
      <c r="Y1166" s="3">
        <v>15.1736889620719</v>
      </c>
      <c r="Z1166" s="3">
        <v>1.7396421280518199</v>
      </c>
      <c r="AA1166" s="3">
        <v>0</v>
      </c>
      <c r="AB1166" s="3">
        <v>0</v>
      </c>
      <c r="AC1166" s="3">
        <v>27.090798375363399</v>
      </c>
      <c r="AD1166" s="3">
        <v>-2.5803139238206598</v>
      </c>
      <c r="AE1166" s="3">
        <v>2.4990652986734001</v>
      </c>
      <c r="AF1166" s="3">
        <v>0</v>
      </c>
      <c r="AG1166" s="3">
        <v>0</v>
      </c>
      <c r="AH1166" s="2">
        <v>5830433</v>
      </c>
      <c r="AI1166" s="3">
        <v>0.28746812876789901</v>
      </c>
      <c r="AJ1166" s="3">
        <v>1.2559913748062601</v>
      </c>
      <c r="AL1166">
        <f t="shared" si="18"/>
        <v>1</v>
      </c>
    </row>
    <row r="1167" spans="1:38" ht="14.45" customHeight="1" x14ac:dyDescent="0.25">
      <c r="A1167">
        <v>68181</v>
      </c>
      <c r="B1167" s="1">
        <v>45838</v>
      </c>
      <c r="C1167">
        <v>2</v>
      </c>
      <c r="D1167" s="16" t="s">
        <v>1202</v>
      </c>
      <c r="E1167" t="s">
        <v>88</v>
      </c>
      <c r="F1167" s="6">
        <v>5264</v>
      </c>
      <c r="G1167" s="6">
        <v>12</v>
      </c>
      <c r="H1167" s="6">
        <v>0</v>
      </c>
      <c r="I1167" s="2">
        <v>36434570</v>
      </c>
      <c r="J1167" s="2">
        <v>0</v>
      </c>
      <c r="K1167" s="2">
        <v>66114221</v>
      </c>
      <c r="L1167" s="2">
        <v>192521</v>
      </c>
      <c r="M1167" s="2">
        <v>58333300</v>
      </c>
      <c r="N1167" s="2">
        <v>55328605</v>
      </c>
      <c r="O1167" s="2">
        <v>3004695</v>
      </c>
      <c r="P1167" s="2">
        <v>7257449</v>
      </c>
      <c r="Q1167" s="5">
        <v>0.10970000000000001</v>
      </c>
      <c r="R1167" t="s">
        <v>42</v>
      </c>
      <c r="S1167" s="3">
        <v>0.58238907481039504</v>
      </c>
      <c r="T1167" s="3">
        <v>3.3649099487990601</v>
      </c>
      <c r="U1167" s="3">
        <v>0.80972226969118799</v>
      </c>
      <c r="V1167" s="3">
        <v>0.70459456499692497</v>
      </c>
      <c r="W1167" s="3">
        <v>0.23320708876212901</v>
      </c>
      <c r="X1167" s="3">
        <v>0.745585854313637</v>
      </c>
      <c r="Y1167" s="3">
        <v>3.5372759767240498</v>
      </c>
      <c r="Z1167" s="3">
        <v>0.35340241453987498</v>
      </c>
      <c r="AA1167" s="3">
        <v>0</v>
      </c>
      <c r="AB1167" s="3">
        <v>0</v>
      </c>
      <c r="AC1167" s="3">
        <v>13.2497999182354</v>
      </c>
      <c r="AD1167" s="3">
        <v>0</v>
      </c>
      <c r="AE1167" s="3">
        <v>4.5447030223648897</v>
      </c>
      <c r="AF1167" s="3">
        <v>0</v>
      </c>
      <c r="AG1167" s="3">
        <v>-1.57406548774921</v>
      </c>
      <c r="AH1167" s="2">
        <v>4500000</v>
      </c>
      <c r="AI1167" s="3">
        <v>6.4072100265534102</v>
      </c>
      <c r="AJ1167" s="3">
        <v>6.4072100265534102</v>
      </c>
      <c r="AL1167">
        <f t="shared" si="18"/>
        <v>1</v>
      </c>
    </row>
    <row r="1168" spans="1:38" ht="14.45" customHeight="1" x14ac:dyDescent="0.25">
      <c r="A1168">
        <v>60520</v>
      </c>
      <c r="B1168" s="1">
        <v>45838</v>
      </c>
      <c r="C1168">
        <v>2</v>
      </c>
      <c r="D1168" s="16" t="s">
        <v>1203</v>
      </c>
      <c r="E1168" t="s">
        <v>71</v>
      </c>
      <c r="F1168" s="6">
        <v>387215</v>
      </c>
      <c r="G1168" s="6">
        <v>568</v>
      </c>
      <c r="H1168" s="6">
        <v>24</v>
      </c>
      <c r="I1168" s="2">
        <v>2228591817</v>
      </c>
      <c r="J1168" s="2">
        <v>0</v>
      </c>
      <c r="K1168" s="2">
        <v>4992180268</v>
      </c>
      <c r="L1168" s="2">
        <v>44517473</v>
      </c>
      <c r="M1168" s="2">
        <v>4344704126</v>
      </c>
      <c r="N1168" s="2">
        <v>4204251658</v>
      </c>
      <c r="O1168" s="2">
        <v>140452468</v>
      </c>
      <c r="P1168" s="2">
        <v>694123168</v>
      </c>
      <c r="Q1168" s="5">
        <v>0.1389</v>
      </c>
      <c r="R1168" t="s">
        <v>42</v>
      </c>
      <c r="S1168" s="3">
        <v>1.7834881999497501</v>
      </c>
      <c r="T1168" s="3">
        <v>2.8837852856158102</v>
      </c>
      <c r="U1168" s="3">
        <v>0.54515268921839199</v>
      </c>
      <c r="V1168" s="3">
        <v>0.477756398402857</v>
      </c>
      <c r="W1168" s="3">
        <v>0.25500282091361598</v>
      </c>
      <c r="X1168" s="3">
        <v>1.36504912061247</v>
      </c>
      <c r="Y1168" s="3">
        <v>1.53391220619796</v>
      </c>
      <c r="Z1168" s="3">
        <v>0.63410676993855897</v>
      </c>
      <c r="AA1168" s="3">
        <v>0</v>
      </c>
      <c r="AB1168" s="3">
        <v>0</v>
      </c>
      <c r="AC1168" s="3">
        <v>20.549002037760498</v>
      </c>
      <c r="AD1168" s="3">
        <v>-12.4802128777237</v>
      </c>
      <c r="AE1168" s="3">
        <v>2.8134494441297302</v>
      </c>
      <c r="AF1168" s="3">
        <v>0</v>
      </c>
      <c r="AG1168" s="3">
        <v>5.7763523605655004E-3</v>
      </c>
      <c r="AH1168" s="2">
        <v>373744800</v>
      </c>
      <c r="AI1168" s="3">
        <v>4.3219995215604198E-3</v>
      </c>
      <c r="AJ1168" s="3">
        <v>0.29583121478521202</v>
      </c>
      <c r="AL1168">
        <f t="shared" si="18"/>
        <v>1</v>
      </c>
    </row>
    <row r="1169" spans="1:38" ht="14.45" hidden="1" customHeight="1" x14ac:dyDescent="0.25">
      <c r="A1169">
        <v>10696</v>
      </c>
      <c r="B1169" s="1">
        <v>45838</v>
      </c>
      <c r="C1169">
        <v>1</v>
      </c>
      <c r="D1169" s="16" t="s">
        <v>1204</v>
      </c>
      <c r="E1169" t="s">
        <v>113</v>
      </c>
      <c r="F1169" s="6">
        <v>91287</v>
      </c>
      <c r="G1169" s="6">
        <v>213</v>
      </c>
      <c r="H1169" s="6">
        <v>0</v>
      </c>
      <c r="I1169" s="2">
        <v>900859309</v>
      </c>
      <c r="J1169" s="2">
        <v>717528</v>
      </c>
      <c r="K1169" s="2">
        <v>1305334325</v>
      </c>
      <c r="L1169" s="2">
        <v>5127753</v>
      </c>
      <c r="M1169" s="2">
        <v>1142743266</v>
      </c>
      <c r="N1169" s="2">
        <v>1094461072</v>
      </c>
      <c r="O1169" s="2">
        <v>48282194</v>
      </c>
      <c r="P1169" s="2">
        <v>143065365</v>
      </c>
      <c r="Q1169" s="5">
        <v>0.1095</v>
      </c>
      <c r="R1169" t="s">
        <v>42</v>
      </c>
      <c r="S1169" s="3">
        <v>0.78566125195550995</v>
      </c>
      <c r="T1169" s="3">
        <v>3.2643847008313398</v>
      </c>
      <c r="U1169" s="3">
        <v>0.74400663800018696</v>
      </c>
      <c r="V1169" s="3">
        <v>0.88956487655055105</v>
      </c>
      <c r="W1169" s="3">
        <v>0.40854636936431998</v>
      </c>
      <c r="X1169" s="3">
        <v>1.02001077284755</v>
      </c>
      <c r="Y1169" s="3">
        <v>5.60144518556256</v>
      </c>
      <c r="Z1169" s="3">
        <v>1.8486410040613299</v>
      </c>
      <c r="AA1169" s="3">
        <v>0</v>
      </c>
      <c r="AB1169" s="3">
        <v>0.50153857993512296</v>
      </c>
      <c r="AC1169" s="3">
        <v>13.837467807337401</v>
      </c>
      <c r="AD1169" s="3">
        <v>-14.3870321094138</v>
      </c>
      <c r="AE1169" s="3">
        <v>3.6988373840548499</v>
      </c>
      <c r="AF1169" s="3">
        <v>1.26404398352123</v>
      </c>
      <c r="AG1169" s="3">
        <v>9.80118423491248E-2</v>
      </c>
      <c r="AH1169" s="2">
        <v>250938076</v>
      </c>
      <c r="AI1169" s="3">
        <v>3.1524051960444797E-2</v>
      </c>
      <c r="AJ1169" s="3">
        <v>0.16426477505579401</v>
      </c>
      <c r="AL1169">
        <f t="shared" si="18"/>
        <v>1</v>
      </c>
    </row>
    <row r="1170" spans="1:38" ht="14.45" customHeight="1" x14ac:dyDescent="0.25">
      <c r="A1170">
        <v>66448</v>
      </c>
      <c r="B1170" s="1">
        <v>45838</v>
      </c>
      <c r="C1170">
        <v>2</v>
      </c>
      <c r="D1170" s="16" t="s">
        <v>1205</v>
      </c>
      <c r="E1170" t="s">
        <v>53</v>
      </c>
      <c r="F1170" s="6">
        <v>236158</v>
      </c>
      <c r="G1170" s="6">
        <v>500</v>
      </c>
      <c r="H1170" s="6">
        <v>18</v>
      </c>
      <c r="I1170" s="2">
        <v>2448469949</v>
      </c>
      <c r="J1170" s="2">
        <v>162124412</v>
      </c>
      <c r="K1170" s="2">
        <v>3634202372</v>
      </c>
      <c r="L1170" s="2">
        <v>26481185</v>
      </c>
      <c r="M1170" s="2">
        <v>3148842955</v>
      </c>
      <c r="N1170" s="2">
        <v>3110083750</v>
      </c>
      <c r="O1170" s="2">
        <v>38759205</v>
      </c>
      <c r="P1170" s="2">
        <v>501511568</v>
      </c>
      <c r="Q1170" s="5">
        <v>0.13789999999999999</v>
      </c>
      <c r="R1170" t="s">
        <v>42</v>
      </c>
      <c r="S1170" s="3">
        <v>1.4573313365280001</v>
      </c>
      <c r="T1170" s="3">
        <v>3.20788877631606</v>
      </c>
      <c r="U1170" s="3">
        <v>0.65623244283114801</v>
      </c>
      <c r="V1170" s="3">
        <v>1.6659666995978299</v>
      </c>
      <c r="W1170" s="3">
        <v>1.0183984087770399</v>
      </c>
      <c r="X1170" s="3">
        <v>0.93017457736419196</v>
      </c>
      <c r="Y1170" s="3">
        <v>8.1335499722710303</v>
      </c>
      <c r="Z1170" s="3">
        <v>1.12427396689681</v>
      </c>
      <c r="AA1170" s="3">
        <v>28.6848976532481</v>
      </c>
      <c r="AB1170" s="3">
        <v>32.327153019927898</v>
      </c>
      <c r="AC1170" s="3">
        <v>14.2370584254299</v>
      </c>
      <c r="AD1170" s="3">
        <v>-15.437636525265599</v>
      </c>
      <c r="AE1170" s="3">
        <v>1.0665120164640101</v>
      </c>
      <c r="AF1170" s="3">
        <v>0</v>
      </c>
      <c r="AG1170" s="3">
        <v>1.02270821398082E-3</v>
      </c>
      <c r="AH1170" s="2">
        <v>1065275762</v>
      </c>
      <c r="AI1170" s="3">
        <v>1.1182077060284299</v>
      </c>
      <c r="AJ1170" s="3">
        <v>1.1182077060284299</v>
      </c>
      <c r="AL1170">
        <f t="shared" si="18"/>
        <v>1</v>
      </c>
    </row>
    <row r="1171" spans="1:38" ht="14.45" customHeight="1" x14ac:dyDescent="0.25">
      <c r="A1171">
        <v>67611</v>
      </c>
      <c r="B1171" s="1">
        <v>45838</v>
      </c>
      <c r="C1171">
        <v>2</v>
      </c>
      <c r="D1171" s="16" t="s">
        <v>1205</v>
      </c>
      <c r="E1171" t="s">
        <v>55</v>
      </c>
      <c r="F1171" s="6">
        <v>27359</v>
      </c>
      <c r="G1171" s="6">
        <v>39</v>
      </c>
      <c r="H1171" s="6">
        <v>8</v>
      </c>
      <c r="I1171" s="2">
        <v>149553669</v>
      </c>
      <c r="J1171" s="2">
        <v>0</v>
      </c>
      <c r="K1171" s="2">
        <v>579631544</v>
      </c>
      <c r="L1171" s="2">
        <v>5351973</v>
      </c>
      <c r="M1171" s="2">
        <v>468587958</v>
      </c>
      <c r="N1171" s="2">
        <v>436217725</v>
      </c>
      <c r="O1171" s="2">
        <v>32370233</v>
      </c>
      <c r="P1171" s="2">
        <v>110355669</v>
      </c>
      <c r="Q1171" s="5">
        <v>0.19040000000000001</v>
      </c>
      <c r="R1171" t="s">
        <v>42</v>
      </c>
      <c r="S1171" s="3">
        <v>1.84668107020759</v>
      </c>
      <c r="T1171" s="3">
        <v>2.8454628066273799</v>
      </c>
      <c r="U1171" s="3">
        <v>0.418035340501615</v>
      </c>
      <c r="V1171" s="3">
        <v>0.354573714938414</v>
      </c>
      <c r="W1171" s="3">
        <v>0.13061665508186199</v>
      </c>
      <c r="X1171" s="3">
        <v>0.24471014482433101</v>
      </c>
      <c r="Y1171" s="3">
        <v>0.48051722653233198</v>
      </c>
      <c r="Z1171" s="3">
        <v>-2.6323070000146501E-2</v>
      </c>
      <c r="AA1171" s="3">
        <v>0</v>
      </c>
      <c r="AB1171" s="3">
        <v>0</v>
      </c>
      <c r="AC1171" s="3">
        <v>14.430298672634001</v>
      </c>
      <c r="AD1171" s="3">
        <v>0</v>
      </c>
      <c r="AE1171" s="3">
        <v>5.5846223924624798</v>
      </c>
      <c r="AF1171" s="3">
        <v>0</v>
      </c>
      <c r="AG1171" s="3">
        <v>-12.440362261770201</v>
      </c>
      <c r="AH1171" s="2">
        <v>10000000</v>
      </c>
      <c r="AI1171" s="3">
        <v>2.26540242350395E-2</v>
      </c>
      <c r="AJ1171" s="3">
        <v>2.26540242350395E-2</v>
      </c>
      <c r="AL1171">
        <f t="shared" si="18"/>
        <v>1</v>
      </c>
    </row>
    <row r="1172" spans="1:38" ht="14.45" hidden="1" customHeight="1" x14ac:dyDescent="0.25">
      <c r="A1172">
        <v>14830</v>
      </c>
      <c r="B1172" s="1">
        <v>45838</v>
      </c>
      <c r="C1172">
        <v>1</v>
      </c>
      <c r="D1172" s="16" t="s">
        <v>1206</v>
      </c>
      <c r="E1172" t="s">
        <v>71</v>
      </c>
      <c r="F1172" s="6">
        <v>12704</v>
      </c>
      <c r="G1172" s="6">
        <v>43</v>
      </c>
      <c r="H1172" s="6">
        <v>0</v>
      </c>
      <c r="I1172" s="2">
        <v>142866744</v>
      </c>
      <c r="J1172" s="2">
        <v>14643836</v>
      </c>
      <c r="K1172" s="2">
        <v>267622993</v>
      </c>
      <c r="L1172" s="2">
        <v>-248008</v>
      </c>
      <c r="M1172" s="2">
        <v>246074201</v>
      </c>
      <c r="N1172" s="2">
        <v>222007684</v>
      </c>
      <c r="O1172" s="2">
        <v>24066517</v>
      </c>
      <c r="P1172" s="2">
        <v>24349279</v>
      </c>
      <c r="Q1172" s="5">
        <v>9.0999999999999998E-2</v>
      </c>
      <c r="R1172" t="s">
        <v>42</v>
      </c>
      <c r="S1172" s="3">
        <v>-0.18534132454007801</v>
      </c>
      <c r="T1172" s="3">
        <v>3.2833098163579701</v>
      </c>
      <c r="U1172" s="3">
        <v>0.97134088938972896</v>
      </c>
      <c r="V1172" s="3">
        <v>2.6540284280574098</v>
      </c>
      <c r="W1172" s="3">
        <v>0.63763824560878901</v>
      </c>
      <c r="X1172" s="3">
        <v>0.46978742652663802</v>
      </c>
      <c r="Y1172" s="3">
        <v>15.572222898263201</v>
      </c>
      <c r="Z1172" s="3">
        <v>1.44149648127158</v>
      </c>
      <c r="AA1172" s="3">
        <v>60.140737637447103</v>
      </c>
      <c r="AB1172" s="3">
        <v>60.140737637447103</v>
      </c>
      <c r="AC1172" s="3">
        <v>17.222519815403199</v>
      </c>
      <c r="AD1172" s="3">
        <v>-20.221424215476802</v>
      </c>
      <c r="AE1172" s="3">
        <v>8.9926940619784492</v>
      </c>
      <c r="AF1172" s="3">
        <v>1.8682998586746999</v>
      </c>
      <c r="AG1172" s="3">
        <v>0</v>
      </c>
      <c r="AH1172" s="2">
        <v>33727616</v>
      </c>
      <c r="AI1172" s="3">
        <v>0.45112629412969502</v>
      </c>
      <c r="AJ1172" s="3">
        <v>1.60911951438069</v>
      </c>
      <c r="AL1172">
        <f t="shared" si="18"/>
        <v>0</v>
      </c>
    </row>
    <row r="1173" spans="1:38" ht="14.45" customHeight="1" x14ac:dyDescent="0.25">
      <c r="A1173">
        <v>67928</v>
      </c>
      <c r="B1173" s="1">
        <v>45838</v>
      </c>
      <c r="C1173">
        <v>2</v>
      </c>
      <c r="D1173" s="16" t="s">
        <v>1207</v>
      </c>
      <c r="E1173" t="s">
        <v>55</v>
      </c>
      <c r="F1173" s="6">
        <v>291085</v>
      </c>
      <c r="G1173" s="6">
        <v>417</v>
      </c>
      <c r="H1173" s="6">
        <v>7</v>
      </c>
      <c r="I1173" s="2">
        <v>3439493585</v>
      </c>
      <c r="J1173" s="2">
        <v>464727184</v>
      </c>
      <c r="K1173" s="2">
        <v>4369772930</v>
      </c>
      <c r="L1173" s="2">
        <v>29208262</v>
      </c>
      <c r="M1173" s="2">
        <v>3786474824</v>
      </c>
      <c r="N1173" s="2">
        <v>3279575133</v>
      </c>
      <c r="O1173" s="2">
        <v>506899691</v>
      </c>
      <c r="P1173" s="2">
        <v>548034118</v>
      </c>
      <c r="Q1173" s="5">
        <v>0.12540000000000001</v>
      </c>
      <c r="R1173" t="s">
        <v>42</v>
      </c>
      <c r="S1173" s="3">
        <v>1.3368320261895199</v>
      </c>
      <c r="T1173" s="3">
        <v>2.9177653860380302</v>
      </c>
      <c r="U1173" s="3">
        <v>0.592947917064505</v>
      </c>
      <c r="V1173" s="3">
        <v>0.82428172343865602</v>
      </c>
      <c r="W1173" s="3">
        <v>0.39433124862188101</v>
      </c>
      <c r="X1173" s="3">
        <v>0.71239408925950898</v>
      </c>
      <c r="Y1173" s="3">
        <v>5.17323941499569</v>
      </c>
      <c r="Z1173" s="3">
        <v>1.4316070372830301</v>
      </c>
      <c r="AA1173" s="3">
        <v>83.242648589991603</v>
      </c>
      <c r="AB1173" s="3">
        <v>84.798951148512302</v>
      </c>
      <c r="AC1173" s="3">
        <v>13.189259859321799</v>
      </c>
      <c r="AD1173" s="3">
        <v>-1.9926286779101601</v>
      </c>
      <c r="AE1173" s="3">
        <v>11.600138019070901</v>
      </c>
      <c r="AF1173" s="3">
        <v>0</v>
      </c>
      <c r="AG1173" s="3">
        <v>0</v>
      </c>
      <c r="AH1173" s="2">
        <v>601329609</v>
      </c>
      <c r="AI1173" s="3">
        <v>3.6494078275615703E-2</v>
      </c>
      <c r="AJ1173" s="3">
        <v>0.14574348088306399</v>
      </c>
      <c r="AL1173">
        <f t="shared" si="18"/>
        <v>1</v>
      </c>
    </row>
    <row r="1174" spans="1:38" ht="14.45" hidden="1" customHeight="1" x14ac:dyDescent="0.25">
      <c r="A1174">
        <v>13</v>
      </c>
      <c r="B1174" s="1">
        <v>45838</v>
      </c>
      <c r="C1174">
        <v>1</v>
      </c>
      <c r="D1174" s="16" t="s">
        <v>1208</v>
      </c>
      <c r="E1174" t="s">
        <v>80</v>
      </c>
      <c r="F1174" s="6">
        <v>69387</v>
      </c>
      <c r="G1174" s="6">
        <v>148</v>
      </c>
      <c r="H1174" s="6">
        <v>0</v>
      </c>
      <c r="I1174" s="2">
        <v>1066626282</v>
      </c>
      <c r="J1174" s="2">
        <v>1081593</v>
      </c>
      <c r="K1174" s="2">
        <v>1225768731</v>
      </c>
      <c r="L1174" s="2">
        <v>5915945</v>
      </c>
      <c r="M1174" s="2">
        <v>1065214160</v>
      </c>
      <c r="N1174" s="2">
        <v>1012015572</v>
      </c>
      <c r="O1174" s="2">
        <v>53198588</v>
      </c>
      <c r="P1174" s="2">
        <v>115488248</v>
      </c>
      <c r="Q1174" s="5">
        <v>9.4200000000000006E-2</v>
      </c>
      <c r="R1174" t="s">
        <v>42</v>
      </c>
      <c r="S1174" s="3">
        <v>0.96526283472310204</v>
      </c>
      <c r="T1174" s="3">
        <v>2.5382450386556599</v>
      </c>
      <c r="U1174" s="3">
        <v>0.64580717145479605</v>
      </c>
      <c r="V1174" s="3">
        <v>1.48267685382236</v>
      </c>
      <c r="W1174" s="3">
        <v>0.30653810572426898</v>
      </c>
      <c r="X1174" s="3">
        <v>0.34864526242753902</v>
      </c>
      <c r="Y1174" s="3">
        <v>13.6937058738652</v>
      </c>
      <c r="Z1174" s="3">
        <v>1.4674514761017099</v>
      </c>
      <c r="AA1174" s="3">
        <v>0.93653944771939002</v>
      </c>
      <c r="AB1174" s="3">
        <v>0.93653944771939002</v>
      </c>
      <c r="AC1174" s="3">
        <v>9.2426505208346708</v>
      </c>
      <c r="AD1174" s="3">
        <v>-5.7287214193430299E-3</v>
      </c>
      <c r="AE1174" s="3">
        <v>4.3400183619139803</v>
      </c>
      <c r="AF1174" s="3">
        <v>4.4869801789714598</v>
      </c>
      <c r="AG1174" s="3">
        <v>0</v>
      </c>
      <c r="AH1174" s="2">
        <v>212650247</v>
      </c>
      <c r="AI1174" s="3">
        <v>0.121360400237434</v>
      </c>
      <c r="AJ1174" s="3">
        <v>0.121360400237434</v>
      </c>
      <c r="AL1174">
        <f t="shared" si="18"/>
        <v>1</v>
      </c>
    </row>
    <row r="1175" spans="1:38" ht="14.45" customHeight="1" x14ac:dyDescent="0.25">
      <c r="A1175">
        <v>81553</v>
      </c>
      <c r="B1175" s="1">
        <v>45838</v>
      </c>
      <c r="C1175">
        <v>3</v>
      </c>
      <c r="D1175" s="16" t="s">
        <v>1209</v>
      </c>
      <c r="E1175" t="s">
        <v>67</v>
      </c>
      <c r="F1175" s="6">
        <v>1019</v>
      </c>
      <c r="G1175" s="6">
        <v>1</v>
      </c>
      <c r="H1175" s="6">
        <v>1</v>
      </c>
      <c r="I1175" s="2">
        <v>4368016</v>
      </c>
      <c r="J1175" s="2">
        <v>0</v>
      </c>
      <c r="K1175" s="2">
        <v>5677860</v>
      </c>
      <c r="L1175" s="2">
        <v>82009</v>
      </c>
      <c r="M1175" s="2">
        <v>4653017</v>
      </c>
      <c r="N1175" s="2">
        <v>0</v>
      </c>
      <c r="O1175" s="2">
        <v>0</v>
      </c>
      <c r="P1175" s="2">
        <v>1019918</v>
      </c>
      <c r="Q1175" s="5">
        <v>0.17960000000000001</v>
      </c>
      <c r="R1175" t="s">
        <v>42</v>
      </c>
      <c r="S1175" s="3">
        <v>2.8887292043128898</v>
      </c>
      <c r="T1175" s="3">
        <v>5.4643122584917601</v>
      </c>
      <c r="U1175" s="3">
        <v>0.51473874514685403</v>
      </c>
      <c r="V1175" s="3">
        <v>0.59372493141050797</v>
      </c>
      <c r="W1175" s="3">
        <v>0</v>
      </c>
      <c r="X1175" s="3">
        <v>0.89880623147900596</v>
      </c>
      <c r="Y1175" s="3">
        <v>2.5427534370410201</v>
      </c>
      <c r="Z1175" s="3">
        <v>2.9113124780619599</v>
      </c>
      <c r="AA1175" s="3">
        <v>0</v>
      </c>
      <c r="AB1175" s="3">
        <v>0</v>
      </c>
      <c r="AC1175" s="3">
        <v>22.518096606820201</v>
      </c>
      <c r="AD1175" s="3">
        <v>0</v>
      </c>
      <c r="AE1175" s="3">
        <v>0</v>
      </c>
      <c r="AF1175" s="3">
        <v>0</v>
      </c>
      <c r="AG1175" s="3">
        <v>0</v>
      </c>
      <c r="AH1175" s="2">
        <v>0</v>
      </c>
      <c r="AI1175" s="3">
        <v>0</v>
      </c>
      <c r="AJ1175" s="3">
        <v>0</v>
      </c>
      <c r="AL1175">
        <f t="shared" si="18"/>
        <v>1</v>
      </c>
    </row>
    <row r="1176" spans="1:38" ht="14.45" hidden="1" customHeight="1" x14ac:dyDescent="0.25">
      <c r="A1176">
        <v>9788</v>
      </c>
      <c r="B1176" s="1">
        <v>45838</v>
      </c>
      <c r="C1176">
        <v>1</v>
      </c>
      <c r="D1176" s="16" t="s">
        <v>1210</v>
      </c>
      <c r="E1176" t="s">
        <v>73</v>
      </c>
      <c r="F1176" s="6">
        <v>124177</v>
      </c>
      <c r="G1176" s="6">
        <v>419</v>
      </c>
      <c r="H1176" s="6">
        <v>26</v>
      </c>
      <c r="I1176" s="2">
        <v>989241937</v>
      </c>
      <c r="J1176" s="2">
        <v>0</v>
      </c>
      <c r="K1176" s="2">
        <v>2957745784</v>
      </c>
      <c r="L1176" s="2">
        <v>13225996</v>
      </c>
      <c r="M1176" s="2">
        <v>2559890302</v>
      </c>
      <c r="N1176" s="2">
        <v>2372861961</v>
      </c>
      <c r="O1176" s="2">
        <v>187028341</v>
      </c>
      <c r="P1176" s="2">
        <v>370448415</v>
      </c>
      <c r="Q1176" s="5">
        <v>0.12520000000000001</v>
      </c>
      <c r="R1176" t="s">
        <v>42</v>
      </c>
      <c r="S1176" s="3">
        <v>0.89432946344113495</v>
      </c>
      <c r="T1176" s="3">
        <v>2.4969417047100801</v>
      </c>
      <c r="U1176" s="3">
        <v>0.67589347196661698</v>
      </c>
      <c r="V1176" s="3">
        <v>0.77249505041960198</v>
      </c>
      <c r="W1176" s="3">
        <v>0.38728250963747801</v>
      </c>
      <c r="X1176" s="3">
        <v>0.75213885721062002</v>
      </c>
      <c r="Y1176" s="3">
        <v>2.0628634623797799</v>
      </c>
      <c r="Z1176" s="3">
        <v>0.47764653008435698</v>
      </c>
      <c r="AA1176" s="3">
        <v>0</v>
      </c>
      <c r="AB1176" s="3">
        <v>0</v>
      </c>
      <c r="AC1176" s="3">
        <v>22.161287983091899</v>
      </c>
      <c r="AD1176" s="3">
        <v>-7.1159975134459694E-2</v>
      </c>
      <c r="AE1176" s="3">
        <v>6.3233406336587299</v>
      </c>
      <c r="AF1176" s="3">
        <v>0</v>
      </c>
      <c r="AG1176" s="3">
        <v>-3.3336779157227601</v>
      </c>
      <c r="AH1176" s="2">
        <v>931024500</v>
      </c>
      <c r="AI1176" s="3">
        <v>0.230210189993659</v>
      </c>
      <c r="AJ1176" s="3">
        <v>0.53861480281944196</v>
      </c>
      <c r="AL1176">
        <f t="shared" si="18"/>
        <v>1</v>
      </c>
    </row>
    <row r="1177" spans="1:38" ht="14.45" hidden="1" customHeight="1" x14ac:dyDescent="0.25">
      <c r="A1177">
        <v>20222</v>
      </c>
      <c r="B1177" s="1">
        <v>45838</v>
      </c>
      <c r="C1177">
        <v>1</v>
      </c>
      <c r="D1177" s="16" t="s">
        <v>1211</v>
      </c>
      <c r="E1177" t="s">
        <v>88</v>
      </c>
      <c r="F1177" s="6">
        <v>2445</v>
      </c>
      <c r="G1177" s="6">
        <v>3</v>
      </c>
      <c r="H1177" s="6">
        <v>0</v>
      </c>
      <c r="I1177" s="2">
        <v>8365964</v>
      </c>
      <c r="J1177" s="2">
        <v>0</v>
      </c>
      <c r="K1177" s="2">
        <v>23918226</v>
      </c>
      <c r="L1177" s="2">
        <v>196437</v>
      </c>
      <c r="M1177" s="2">
        <v>20416643</v>
      </c>
      <c r="N1177" s="2">
        <v>19790540</v>
      </c>
      <c r="O1177" s="2">
        <v>626103</v>
      </c>
      <c r="P1177" s="2">
        <v>3346923</v>
      </c>
      <c r="Q1177" s="5">
        <v>0.1399</v>
      </c>
      <c r="R1177" t="s">
        <v>42</v>
      </c>
      <c r="S1177" s="3">
        <v>1.6425716522621701</v>
      </c>
      <c r="T1177" s="3">
        <v>3.5435487565005901</v>
      </c>
      <c r="U1177" s="3">
        <v>0.55159108381390898</v>
      </c>
      <c r="V1177" s="3">
        <v>0.32255697012322798</v>
      </c>
      <c r="W1177" s="3">
        <v>0</v>
      </c>
      <c r="X1177" s="3">
        <v>0.97584689582694795</v>
      </c>
      <c r="Y1177" s="3">
        <v>0.80626294659303499</v>
      </c>
      <c r="Z1177" s="3">
        <v>9.7880949158376196E-2</v>
      </c>
      <c r="AA1177" s="3">
        <v>0</v>
      </c>
      <c r="AB1177" s="3">
        <v>0</v>
      </c>
      <c r="AC1177" s="3">
        <v>48.306780778808601</v>
      </c>
      <c r="AD1177" s="3">
        <v>0</v>
      </c>
      <c r="AE1177" s="3">
        <v>2.6176815956166699</v>
      </c>
      <c r="AF1177" s="3">
        <v>0</v>
      </c>
      <c r="AG1177" s="3">
        <v>0.346467486703459</v>
      </c>
      <c r="AH1177" s="2">
        <v>250000</v>
      </c>
      <c r="AI1177" s="3">
        <v>0.287278793088458</v>
      </c>
      <c r="AJ1177" s="3">
        <v>0.287278793088458</v>
      </c>
      <c r="AL1177">
        <f t="shared" si="18"/>
        <v>1</v>
      </c>
    </row>
    <row r="1178" spans="1:38" ht="14.45" customHeight="1" x14ac:dyDescent="0.25">
      <c r="A1178">
        <v>95072</v>
      </c>
      <c r="B1178" s="1">
        <v>45838</v>
      </c>
      <c r="C1178">
        <v>3</v>
      </c>
      <c r="D1178" s="16" t="s">
        <v>1212</v>
      </c>
      <c r="E1178" t="s">
        <v>71</v>
      </c>
      <c r="F1178" s="6">
        <v>2650</v>
      </c>
      <c r="G1178" s="6">
        <v>5</v>
      </c>
      <c r="H1178" s="6">
        <v>3</v>
      </c>
      <c r="I1178" s="2">
        <v>16051851</v>
      </c>
      <c r="J1178" s="2">
        <v>0</v>
      </c>
      <c r="K1178" s="2">
        <v>32960120</v>
      </c>
      <c r="L1178" s="2">
        <v>175326</v>
      </c>
      <c r="M1178" s="2">
        <v>29223989</v>
      </c>
      <c r="N1178" s="2">
        <v>0</v>
      </c>
      <c r="O1178" s="2">
        <v>0</v>
      </c>
      <c r="P1178" s="2">
        <v>3236528</v>
      </c>
      <c r="Q1178" s="5">
        <v>9.8199999999999996E-2</v>
      </c>
      <c r="R1178" t="s">
        <v>42</v>
      </c>
      <c r="S1178" s="3">
        <v>1.06386748591935</v>
      </c>
      <c r="T1178" s="3">
        <v>3.9448278707723201</v>
      </c>
      <c r="U1178" s="3">
        <v>0.78240460078973695</v>
      </c>
      <c r="V1178" s="3">
        <v>0.498546865405117</v>
      </c>
      <c r="W1178" s="3">
        <v>0.117961473726613</v>
      </c>
      <c r="X1178" s="3">
        <v>0.44751848244791198</v>
      </c>
      <c r="Y1178" s="3">
        <v>2.4725879090185501</v>
      </c>
      <c r="Z1178" s="3">
        <v>0.222707790570636</v>
      </c>
      <c r="AA1178" s="3">
        <v>0</v>
      </c>
      <c r="AB1178" s="3">
        <v>0</v>
      </c>
      <c r="AC1178" s="3">
        <v>31.836853142525001</v>
      </c>
      <c r="AD1178" s="3">
        <v>0</v>
      </c>
      <c r="AE1178" s="3">
        <v>0</v>
      </c>
      <c r="AF1178" s="3">
        <v>0</v>
      </c>
      <c r="AG1178" s="3">
        <v>-1.4084228531315</v>
      </c>
      <c r="AH1178" s="2">
        <v>2000000</v>
      </c>
      <c r="AI1178" s="3">
        <v>0.61794614475759202</v>
      </c>
      <c r="AJ1178" s="3">
        <v>2.56299342999659</v>
      </c>
      <c r="AL1178">
        <f t="shared" si="18"/>
        <v>1</v>
      </c>
    </row>
    <row r="1179" spans="1:38" ht="14.45" hidden="1" customHeight="1" x14ac:dyDescent="0.25">
      <c r="A1179">
        <v>24866</v>
      </c>
      <c r="B1179" s="1">
        <v>45838</v>
      </c>
      <c r="C1179">
        <v>1</v>
      </c>
      <c r="D1179" s="16" t="s">
        <v>1213</v>
      </c>
      <c r="E1179" t="s">
        <v>67</v>
      </c>
      <c r="F1179" s="6">
        <v>2339</v>
      </c>
      <c r="G1179" s="6">
        <v>6</v>
      </c>
      <c r="H1179" s="6">
        <v>0</v>
      </c>
      <c r="I1179" s="2">
        <v>11925227</v>
      </c>
      <c r="J1179" s="2">
        <v>1156987</v>
      </c>
      <c r="K1179" s="2">
        <v>25314784</v>
      </c>
      <c r="L1179" s="2">
        <v>14640</v>
      </c>
      <c r="M1179" s="2">
        <v>20977842</v>
      </c>
      <c r="N1179" s="2">
        <v>12067941</v>
      </c>
      <c r="O1179" s="2">
        <v>8909901</v>
      </c>
      <c r="P1179" s="2">
        <v>3255126</v>
      </c>
      <c r="Q1179" s="5">
        <v>0.12859999999999999</v>
      </c>
      <c r="R1179" t="s">
        <v>42</v>
      </c>
      <c r="S1179" s="3">
        <v>0.11566363750131101</v>
      </c>
      <c r="T1179" s="3">
        <v>3.7133004966584</v>
      </c>
      <c r="U1179" s="3">
        <v>1.1046081818215101</v>
      </c>
      <c r="V1179" s="3">
        <v>0.131033145113296</v>
      </c>
      <c r="W1179" s="3">
        <v>2.6288807751835699E-2</v>
      </c>
      <c r="X1179" s="3">
        <v>0.80456330097531903</v>
      </c>
      <c r="Y1179" s="3">
        <v>0.48004286162809101</v>
      </c>
      <c r="Z1179" s="3">
        <v>1.8360579590467501</v>
      </c>
      <c r="AA1179" s="3">
        <v>0</v>
      </c>
      <c r="AB1179" s="3">
        <v>35.543539635639299</v>
      </c>
      <c r="AC1179" s="3">
        <v>49.460414120065202</v>
      </c>
      <c r="AD1179" s="3">
        <v>-0.234891061052629</v>
      </c>
      <c r="AE1179" s="3">
        <v>35.196433040866602</v>
      </c>
      <c r="AF1179" s="3">
        <v>0</v>
      </c>
      <c r="AG1179" s="3">
        <v>0</v>
      </c>
      <c r="AH1179" s="2">
        <v>4000000</v>
      </c>
      <c r="AI1179" s="3">
        <v>0</v>
      </c>
      <c r="AJ1179" s="3">
        <v>0</v>
      </c>
      <c r="AL1179">
        <f t="shared" si="18"/>
        <v>1</v>
      </c>
    </row>
    <row r="1180" spans="1:38" ht="14.45" hidden="1" customHeight="1" x14ac:dyDescent="0.25">
      <c r="A1180">
        <v>24819</v>
      </c>
      <c r="B1180" s="1">
        <v>45838</v>
      </c>
      <c r="C1180">
        <v>1</v>
      </c>
      <c r="D1180" s="16" t="s">
        <v>1214</v>
      </c>
      <c r="E1180" t="s">
        <v>135</v>
      </c>
      <c r="F1180" s="6">
        <v>7481</v>
      </c>
      <c r="G1180" s="6">
        <v>11</v>
      </c>
      <c r="H1180" s="6">
        <v>1</v>
      </c>
      <c r="I1180" s="2">
        <v>40391094</v>
      </c>
      <c r="J1180" s="2">
        <v>0</v>
      </c>
      <c r="K1180" s="2">
        <v>63736702</v>
      </c>
      <c r="L1180" s="2">
        <v>303517</v>
      </c>
      <c r="M1180" s="2">
        <v>55174928</v>
      </c>
      <c r="N1180" s="2">
        <v>53577101</v>
      </c>
      <c r="O1180" s="2">
        <v>1597827</v>
      </c>
      <c r="P1180" s="2">
        <v>8561774</v>
      </c>
      <c r="Q1180" s="5">
        <v>0.1343</v>
      </c>
      <c r="R1180" t="s">
        <v>42</v>
      </c>
      <c r="S1180" s="3">
        <v>0.95240886483269904</v>
      </c>
      <c r="T1180" s="3">
        <v>4.30591780541139</v>
      </c>
      <c r="U1180" s="3">
        <v>0.90848428292021899</v>
      </c>
      <c r="V1180" s="3">
        <v>1.2932058735522201</v>
      </c>
      <c r="W1180" s="3">
        <v>0.392574164987955</v>
      </c>
      <c r="X1180" s="3">
        <v>0.51960959512510396</v>
      </c>
      <c r="Y1180" s="3">
        <v>6.1008384477329098</v>
      </c>
      <c r="Z1180" s="3">
        <v>0.424619944418061</v>
      </c>
      <c r="AA1180" s="3">
        <v>0</v>
      </c>
      <c r="AB1180" s="3">
        <v>0</v>
      </c>
      <c r="AC1180" s="3">
        <v>11.186862163028101</v>
      </c>
      <c r="AD1180" s="3">
        <v>0</v>
      </c>
      <c r="AE1180" s="3">
        <v>2.50691822742884</v>
      </c>
      <c r="AF1180" s="3">
        <v>0</v>
      </c>
      <c r="AG1180" s="3">
        <v>0</v>
      </c>
      <c r="AH1180" s="2">
        <v>6000000</v>
      </c>
      <c r="AI1180" s="3">
        <v>7.1830907940340403</v>
      </c>
      <c r="AJ1180" s="3">
        <v>0.29199556073309102</v>
      </c>
      <c r="AL1180">
        <f t="shared" si="18"/>
        <v>1</v>
      </c>
    </row>
    <row r="1181" spans="1:38" ht="14.45" hidden="1" customHeight="1" x14ac:dyDescent="0.25">
      <c r="A1181">
        <v>23361</v>
      </c>
      <c r="B1181" s="1">
        <v>45838</v>
      </c>
      <c r="C1181">
        <v>1</v>
      </c>
      <c r="D1181" s="16" t="s">
        <v>1215</v>
      </c>
      <c r="E1181" t="s">
        <v>202</v>
      </c>
      <c r="F1181" s="6">
        <v>2779</v>
      </c>
      <c r="G1181" s="6">
        <v>3</v>
      </c>
      <c r="H1181" s="6">
        <v>0</v>
      </c>
      <c r="I1181" s="2">
        <v>10671810</v>
      </c>
      <c r="J1181" s="2">
        <v>0</v>
      </c>
      <c r="K1181" s="2">
        <v>17751734</v>
      </c>
      <c r="L1181" s="2">
        <v>207016</v>
      </c>
      <c r="M1181" s="2">
        <v>15126947</v>
      </c>
      <c r="N1181" s="2">
        <v>14814993</v>
      </c>
      <c r="O1181" s="2">
        <v>311954</v>
      </c>
      <c r="P1181" s="2">
        <v>2585695</v>
      </c>
      <c r="Q1181" s="5">
        <v>0.1457</v>
      </c>
      <c r="R1181" t="s">
        <v>42</v>
      </c>
      <c r="S1181" s="3">
        <v>2.3323468005998702</v>
      </c>
      <c r="T1181" s="3">
        <v>4.94043004474943</v>
      </c>
      <c r="U1181" s="3">
        <v>0.61584530355442102</v>
      </c>
      <c r="V1181" s="3">
        <v>0.66054399394292096</v>
      </c>
      <c r="W1181" s="3">
        <v>0.53685363588744595</v>
      </c>
      <c r="X1181" s="3">
        <v>0.36873782423037899</v>
      </c>
      <c r="Y1181" s="3">
        <v>2.72623027851313</v>
      </c>
      <c r="Z1181" s="3">
        <v>-0.132498225815496</v>
      </c>
      <c r="AA1181" s="3">
        <v>0</v>
      </c>
      <c r="AB1181" s="3">
        <v>0</v>
      </c>
      <c r="AC1181" s="3">
        <v>36.811023644225401</v>
      </c>
      <c r="AD1181" s="3">
        <v>0</v>
      </c>
      <c r="AE1181" s="3">
        <v>1.75731565153015</v>
      </c>
      <c r="AF1181" s="3">
        <v>0</v>
      </c>
      <c r="AG1181" s="3">
        <v>0</v>
      </c>
      <c r="AH1181" s="2">
        <v>400000</v>
      </c>
      <c r="AI1181" s="3">
        <v>0</v>
      </c>
      <c r="AJ1181" s="3">
        <v>0</v>
      </c>
      <c r="AL1181">
        <f t="shared" si="18"/>
        <v>1</v>
      </c>
    </row>
    <row r="1182" spans="1:38" ht="14.45" customHeight="1" x14ac:dyDescent="0.25">
      <c r="A1182">
        <v>63988</v>
      </c>
      <c r="B1182" s="1">
        <v>45838</v>
      </c>
      <c r="C1182">
        <v>2</v>
      </c>
      <c r="D1182" s="16" t="s">
        <v>1216</v>
      </c>
      <c r="E1182" t="s">
        <v>130</v>
      </c>
      <c r="F1182" s="6">
        <v>828</v>
      </c>
      <c r="G1182" s="6">
        <v>2</v>
      </c>
      <c r="H1182" s="6">
        <v>0</v>
      </c>
      <c r="I1182" s="2">
        <v>4336735</v>
      </c>
      <c r="J1182" s="2">
        <v>0</v>
      </c>
      <c r="K1182" s="2">
        <v>8499235</v>
      </c>
      <c r="L1182" s="2">
        <v>-36799</v>
      </c>
      <c r="M1182" s="2">
        <v>6345139</v>
      </c>
      <c r="N1182" s="2">
        <v>6345139</v>
      </c>
      <c r="O1182" s="2">
        <v>0</v>
      </c>
      <c r="P1182" s="2">
        <v>2077540</v>
      </c>
      <c r="Q1182" s="5">
        <v>0.24440000000000001</v>
      </c>
      <c r="R1182" t="s">
        <v>42</v>
      </c>
      <c r="S1182" s="3">
        <v>-0.86593675783761703</v>
      </c>
      <c r="T1182" s="3">
        <v>3.1034087185493799</v>
      </c>
      <c r="U1182" s="3">
        <v>1.2065530235594299</v>
      </c>
      <c r="V1182" s="3">
        <v>1.3753895499725</v>
      </c>
      <c r="W1182" s="3">
        <v>1.0772389827831299</v>
      </c>
      <c r="X1182" s="3">
        <v>0.84286911697394495</v>
      </c>
      <c r="Y1182" s="3">
        <v>2.8710397874409201</v>
      </c>
      <c r="Z1182" s="3">
        <v>2.2635424588696198</v>
      </c>
      <c r="AA1182" s="3">
        <v>0</v>
      </c>
      <c r="AB1182" s="3">
        <v>0</v>
      </c>
      <c r="AC1182" s="3">
        <v>30.2278028551981</v>
      </c>
      <c r="AD1182" s="3">
        <v>0</v>
      </c>
      <c r="AE1182" s="3">
        <v>0</v>
      </c>
      <c r="AF1182" s="3">
        <v>0</v>
      </c>
      <c r="AG1182" s="3">
        <v>-0.66684636637561701</v>
      </c>
      <c r="AH1182" s="2">
        <v>380000</v>
      </c>
      <c r="AI1182" s="3">
        <v>0.60167313264726596</v>
      </c>
      <c r="AJ1182" s="3">
        <v>0.60167313264726596</v>
      </c>
      <c r="AL1182">
        <f t="shared" si="18"/>
        <v>0</v>
      </c>
    </row>
    <row r="1183" spans="1:38" ht="14.45" hidden="1" customHeight="1" x14ac:dyDescent="0.25">
      <c r="A1183">
        <v>8701</v>
      </c>
      <c r="B1183" s="1">
        <v>45838</v>
      </c>
      <c r="C1183">
        <v>1</v>
      </c>
      <c r="D1183" s="16" t="s">
        <v>1217</v>
      </c>
      <c r="E1183" t="s">
        <v>182</v>
      </c>
      <c r="F1183" s="6">
        <v>3988</v>
      </c>
      <c r="G1183" s="6">
        <v>6</v>
      </c>
      <c r="H1183" s="6">
        <v>0</v>
      </c>
      <c r="I1183" s="2">
        <v>25005180</v>
      </c>
      <c r="J1183" s="2">
        <v>0</v>
      </c>
      <c r="K1183" s="2">
        <v>50239053</v>
      </c>
      <c r="L1183" s="2">
        <v>295719</v>
      </c>
      <c r="M1183" s="2">
        <v>43502197</v>
      </c>
      <c r="N1183" s="2">
        <v>41234560</v>
      </c>
      <c r="O1183" s="2">
        <v>2267637</v>
      </c>
      <c r="P1183" s="2">
        <v>6585674</v>
      </c>
      <c r="Q1183" s="5">
        <v>0.13109999999999999</v>
      </c>
      <c r="R1183" t="s">
        <v>42</v>
      </c>
      <c r="S1183" s="3">
        <v>1.1772475090245</v>
      </c>
      <c r="T1183" s="3">
        <v>3.7631282580107599</v>
      </c>
      <c r="U1183" s="3">
        <v>0.67069973510665903</v>
      </c>
      <c r="V1183" s="3">
        <v>1.33218797065248</v>
      </c>
      <c r="W1183" s="3">
        <v>0.54549897261287505</v>
      </c>
      <c r="X1183" s="3">
        <v>0.429183073267219</v>
      </c>
      <c r="Y1183" s="3">
        <v>5.0581914622557997</v>
      </c>
      <c r="Z1183" s="3">
        <v>0.97177600956257504</v>
      </c>
      <c r="AA1183" s="3">
        <v>0</v>
      </c>
      <c r="AB1183" s="3">
        <v>0</v>
      </c>
      <c r="AC1183" s="3">
        <v>24.024139149278898</v>
      </c>
      <c r="AD1183" s="3">
        <v>0</v>
      </c>
      <c r="AE1183" s="3">
        <v>4.5136937593150899</v>
      </c>
      <c r="AF1183" s="3">
        <v>0</v>
      </c>
      <c r="AG1183" s="3">
        <v>0</v>
      </c>
      <c r="AH1183" s="2">
        <v>6000000</v>
      </c>
      <c r="AI1183" s="3">
        <v>0</v>
      </c>
      <c r="AJ1183" s="3">
        <v>0</v>
      </c>
      <c r="AL1183">
        <f t="shared" si="18"/>
        <v>1</v>
      </c>
    </row>
    <row r="1184" spans="1:38" ht="14.45" hidden="1" customHeight="1" x14ac:dyDescent="0.25">
      <c r="A1184">
        <v>10393</v>
      </c>
      <c r="B1184" s="1">
        <v>45838</v>
      </c>
      <c r="C1184">
        <v>1</v>
      </c>
      <c r="D1184" s="16" t="s">
        <v>1218</v>
      </c>
      <c r="E1184" t="s">
        <v>80</v>
      </c>
      <c r="F1184" s="6">
        <v>1482</v>
      </c>
      <c r="G1184" s="6">
        <v>2</v>
      </c>
      <c r="H1184" s="6">
        <v>0</v>
      </c>
      <c r="I1184" s="2">
        <v>2542091</v>
      </c>
      <c r="J1184" s="2">
        <v>0</v>
      </c>
      <c r="K1184" s="2">
        <v>3932152</v>
      </c>
      <c r="L1184" s="2">
        <v>5600</v>
      </c>
      <c r="M1184" s="2">
        <v>3420423</v>
      </c>
      <c r="N1184" s="2">
        <v>3420423</v>
      </c>
      <c r="O1184" s="2">
        <v>0</v>
      </c>
      <c r="P1184" s="2">
        <v>503235</v>
      </c>
      <c r="Q1184" s="5">
        <v>0.128</v>
      </c>
      <c r="R1184" t="s">
        <v>42</v>
      </c>
      <c r="S1184" s="3">
        <v>0.28483130865744799</v>
      </c>
      <c r="T1184" s="3">
        <v>5.3614916208732497</v>
      </c>
      <c r="U1184" s="3">
        <v>0.95848992268748101</v>
      </c>
      <c r="V1184" s="3">
        <v>1.2081786214576899</v>
      </c>
      <c r="W1184" s="3">
        <v>1.2081786214576899</v>
      </c>
      <c r="X1184" s="3">
        <v>0.118013084504056</v>
      </c>
      <c r="Y1184" s="3">
        <v>6.1031128597971103</v>
      </c>
      <c r="Z1184" s="3">
        <v>0</v>
      </c>
      <c r="AA1184" s="3">
        <v>0</v>
      </c>
      <c r="AB1184" s="3">
        <v>0</v>
      </c>
      <c r="AC1184" s="3">
        <v>26.619952636622401</v>
      </c>
      <c r="AD1184" s="3">
        <v>0</v>
      </c>
      <c r="AE1184" s="3">
        <v>0</v>
      </c>
      <c r="AF1184" s="3">
        <v>0</v>
      </c>
      <c r="AG1184" s="3">
        <v>0</v>
      </c>
      <c r="AH1184" s="2">
        <v>422000</v>
      </c>
      <c r="AI1184" s="3">
        <v>0</v>
      </c>
      <c r="AJ1184" s="3">
        <v>0</v>
      </c>
      <c r="AL1184">
        <f t="shared" si="18"/>
        <v>1</v>
      </c>
    </row>
    <row r="1185" spans="1:38" ht="14.45" customHeight="1" x14ac:dyDescent="0.25">
      <c r="A1185">
        <v>64267</v>
      </c>
      <c r="B1185" s="1">
        <v>45838</v>
      </c>
      <c r="C1185">
        <v>2</v>
      </c>
      <c r="D1185" s="16" t="s">
        <v>1219</v>
      </c>
      <c r="E1185" t="s">
        <v>84</v>
      </c>
      <c r="F1185" s="6">
        <v>2030</v>
      </c>
      <c r="G1185" s="6">
        <v>2</v>
      </c>
      <c r="H1185" s="6">
        <v>0</v>
      </c>
      <c r="I1185" s="2">
        <v>5260505</v>
      </c>
      <c r="J1185" s="2">
        <v>0</v>
      </c>
      <c r="K1185" s="2">
        <v>21138296</v>
      </c>
      <c r="L1185" s="2">
        <v>101043</v>
      </c>
      <c r="M1185" s="2">
        <v>18669274</v>
      </c>
      <c r="N1185" s="2">
        <v>17598678</v>
      </c>
      <c r="O1185" s="2">
        <v>1070596</v>
      </c>
      <c r="P1185" s="2">
        <v>2320374</v>
      </c>
      <c r="Q1185" s="5">
        <v>0.10979999999999999</v>
      </c>
      <c r="R1185" t="s">
        <v>42</v>
      </c>
      <c r="S1185" s="3">
        <v>0.95601840375402103</v>
      </c>
      <c r="T1185" s="3">
        <v>3.9149324051475101</v>
      </c>
      <c r="U1185" s="3">
        <v>0.76906854288785098</v>
      </c>
      <c r="V1185" s="3">
        <v>0</v>
      </c>
      <c r="W1185" s="3">
        <v>0</v>
      </c>
      <c r="X1185" s="3">
        <v>0.72567177485811696</v>
      </c>
      <c r="Y1185" s="3">
        <v>0</v>
      </c>
      <c r="Z1185" s="3">
        <v>0</v>
      </c>
      <c r="AA1185" s="3">
        <v>0</v>
      </c>
      <c r="AB1185" s="3">
        <v>0</v>
      </c>
      <c r="AC1185" s="3">
        <v>23.981199809104801</v>
      </c>
      <c r="AD1185" s="3">
        <v>0</v>
      </c>
      <c r="AE1185" s="3">
        <v>5.0647223409114899</v>
      </c>
      <c r="AF1185" s="3">
        <v>0</v>
      </c>
      <c r="AG1185" s="3">
        <v>0</v>
      </c>
      <c r="AH1185" s="2">
        <v>1300000</v>
      </c>
      <c r="AI1185" s="3">
        <v>4.3096500822712202E-3</v>
      </c>
      <c r="AJ1185" s="3">
        <v>4.3096500822712202E-3</v>
      </c>
      <c r="AL1185">
        <f t="shared" si="18"/>
        <v>1</v>
      </c>
    </row>
    <row r="1186" spans="1:38" ht="14.45" hidden="1" customHeight="1" x14ac:dyDescent="0.25">
      <c r="A1186">
        <v>10763</v>
      </c>
      <c r="B1186" s="1">
        <v>45838</v>
      </c>
      <c r="C1186">
        <v>1</v>
      </c>
      <c r="D1186" s="16" t="s">
        <v>1220</v>
      </c>
      <c r="E1186" t="s">
        <v>322</v>
      </c>
      <c r="F1186" s="6">
        <v>2075</v>
      </c>
      <c r="G1186" s="6">
        <v>3</v>
      </c>
      <c r="H1186" s="6">
        <v>0</v>
      </c>
      <c r="I1186" s="2">
        <v>5200498</v>
      </c>
      <c r="J1186" s="2">
        <v>0</v>
      </c>
      <c r="K1186" s="2">
        <v>13028901</v>
      </c>
      <c r="L1186" s="2">
        <v>48299</v>
      </c>
      <c r="M1186" s="2">
        <v>12060627</v>
      </c>
      <c r="N1186" s="2">
        <v>12060627</v>
      </c>
      <c r="O1186" s="2">
        <v>0</v>
      </c>
      <c r="P1186" s="2">
        <v>943968</v>
      </c>
      <c r="Q1186" s="5">
        <v>7.2400000000000006E-2</v>
      </c>
      <c r="R1186" t="s">
        <v>42</v>
      </c>
      <c r="S1186" s="3">
        <v>0.74141326271494401</v>
      </c>
      <c r="T1186" s="3">
        <v>3.7289561107264499</v>
      </c>
      <c r="U1186" s="3">
        <v>0.791152505478666</v>
      </c>
      <c r="V1186" s="3">
        <v>1.50945159482803</v>
      </c>
      <c r="W1186" s="3">
        <v>0.33308348546619998</v>
      </c>
      <c r="X1186" s="3">
        <v>0.25766763106148699</v>
      </c>
      <c r="Y1186" s="3">
        <v>8.3158539272517693</v>
      </c>
      <c r="Z1186" s="3">
        <v>0.85797399911861405</v>
      </c>
      <c r="AA1186" s="3">
        <v>0</v>
      </c>
      <c r="AB1186" s="3">
        <v>0</v>
      </c>
      <c r="AC1186" s="3">
        <v>31.989006593879299</v>
      </c>
      <c r="AD1186" s="3">
        <v>0</v>
      </c>
      <c r="AE1186" s="3">
        <v>0</v>
      </c>
      <c r="AF1186" s="3">
        <v>0</v>
      </c>
      <c r="AG1186" s="3">
        <v>0</v>
      </c>
      <c r="AH1186" s="2">
        <v>300000</v>
      </c>
      <c r="AI1186" s="3">
        <v>0</v>
      </c>
      <c r="AJ1186" s="3">
        <v>0</v>
      </c>
      <c r="AL1186">
        <f t="shared" si="18"/>
        <v>1</v>
      </c>
    </row>
    <row r="1187" spans="1:38" ht="14.45" hidden="1" customHeight="1" x14ac:dyDescent="0.25">
      <c r="A1187">
        <v>12478</v>
      </c>
      <c r="B1187" s="1">
        <v>45838</v>
      </c>
      <c r="C1187">
        <v>1</v>
      </c>
      <c r="D1187" s="16" t="s">
        <v>1221</v>
      </c>
      <c r="E1187" t="s">
        <v>142</v>
      </c>
      <c r="F1187" s="6">
        <v>2641</v>
      </c>
      <c r="G1187" s="6">
        <v>3</v>
      </c>
      <c r="H1187" s="6">
        <v>1</v>
      </c>
      <c r="I1187" s="2">
        <v>24274077</v>
      </c>
      <c r="J1187" s="2">
        <v>0</v>
      </c>
      <c r="K1187" s="2">
        <v>45209751</v>
      </c>
      <c r="L1187" s="2">
        <v>506846</v>
      </c>
      <c r="M1187" s="2">
        <v>36524246</v>
      </c>
      <c r="N1187" s="2">
        <v>30221976</v>
      </c>
      <c r="O1187" s="2">
        <v>6302270</v>
      </c>
      <c r="P1187" s="2">
        <v>8465957</v>
      </c>
      <c r="Q1187" s="5">
        <v>0.18729999999999999</v>
      </c>
      <c r="R1187" t="s">
        <v>42</v>
      </c>
      <c r="S1187" s="3">
        <v>2.2421977064195699</v>
      </c>
      <c r="T1187" s="3">
        <v>3.7491381007606099</v>
      </c>
      <c r="U1187" s="3">
        <v>0.39254333385047202</v>
      </c>
      <c r="V1187" s="3">
        <v>4.0961392682407699E-2</v>
      </c>
      <c r="W1187" s="3">
        <v>4.5274635983069498E-3</v>
      </c>
      <c r="X1187" s="3">
        <v>0.69159787208387002</v>
      </c>
      <c r="Y1187" s="3">
        <v>0.117446852139693</v>
      </c>
      <c r="Z1187" s="3">
        <v>2.6057302204582401E-2</v>
      </c>
      <c r="AA1187" s="3">
        <v>0</v>
      </c>
      <c r="AB1187" s="3">
        <v>0</v>
      </c>
      <c r="AC1187" s="3">
        <v>44.257611593569699</v>
      </c>
      <c r="AD1187" s="3">
        <v>0</v>
      </c>
      <c r="AE1187" s="3">
        <v>13.940067929150899</v>
      </c>
      <c r="AF1187" s="3">
        <v>0</v>
      </c>
      <c r="AG1187" s="3">
        <v>0</v>
      </c>
      <c r="AH1187" s="2">
        <v>1000000</v>
      </c>
      <c r="AI1187" s="3">
        <v>0</v>
      </c>
      <c r="AJ1187" s="3">
        <v>0</v>
      </c>
      <c r="AL1187">
        <f t="shared" si="18"/>
        <v>1</v>
      </c>
    </row>
    <row r="1188" spans="1:38" ht="14.45" customHeight="1" x14ac:dyDescent="0.25">
      <c r="A1188">
        <v>67338</v>
      </c>
      <c r="B1188" s="1">
        <v>45838</v>
      </c>
      <c r="C1188">
        <v>2</v>
      </c>
      <c r="D1188" s="16" t="s">
        <v>1222</v>
      </c>
      <c r="E1188" t="s">
        <v>73</v>
      </c>
      <c r="F1188" s="6">
        <v>626</v>
      </c>
      <c r="G1188" s="6">
        <v>2</v>
      </c>
      <c r="H1188" s="6">
        <v>1</v>
      </c>
      <c r="I1188" s="2">
        <v>1158618</v>
      </c>
      <c r="J1188" s="2">
        <v>0</v>
      </c>
      <c r="K1188" s="2">
        <v>4811663</v>
      </c>
      <c r="L1188" s="2">
        <v>28861</v>
      </c>
      <c r="M1188" s="2">
        <v>3839374</v>
      </c>
      <c r="N1188" s="2">
        <v>3099975</v>
      </c>
      <c r="O1188" s="2">
        <v>739399</v>
      </c>
      <c r="P1188" s="2">
        <v>961627</v>
      </c>
      <c r="Q1188" s="5">
        <v>0.19980000000000001</v>
      </c>
      <c r="R1188" t="s">
        <v>42</v>
      </c>
      <c r="S1188" s="3">
        <v>1.1996268234080401</v>
      </c>
      <c r="T1188" s="3">
        <v>4.6005300038676902</v>
      </c>
      <c r="U1188" s="3">
        <v>0.73041418115666101</v>
      </c>
      <c r="V1188" s="3">
        <v>4.1576257230597102</v>
      </c>
      <c r="W1188" s="3">
        <v>3.8911012948184802</v>
      </c>
      <c r="X1188" s="3">
        <v>3.38239178055235</v>
      </c>
      <c r="Y1188" s="3">
        <v>5.0093227415619603</v>
      </c>
      <c r="Z1188" s="3">
        <v>0</v>
      </c>
      <c r="AA1188" s="3">
        <v>0</v>
      </c>
      <c r="AB1188" s="3">
        <v>0</v>
      </c>
      <c r="AC1188" s="3">
        <v>48.648107733230702</v>
      </c>
      <c r="AD1188" s="3">
        <v>17.476734742264899</v>
      </c>
      <c r="AE1188" s="3">
        <v>15.366807692059901</v>
      </c>
      <c r="AF1188" s="3">
        <v>0</v>
      </c>
      <c r="AG1188" s="3">
        <v>0</v>
      </c>
      <c r="AH1188" s="2">
        <v>0</v>
      </c>
      <c r="AI1188" s="3">
        <v>0</v>
      </c>
      <c r="AJ1188" s="3">
        <v>0</v>
      </c>
      <c r="AL1188">
        <f t="shared" si="18"/>
        <v>1</v>
      </c>
    </row>
    <row r="1189" spans="1:38" ht="14.45" hidden="1" customHeight="1" x14ac:dyDescent="0.25">
      <c r="A1189">
        <v>4127</v>
      </c>
      <c r="B1189" s="1">
        <v>45838</v>
      </c>
      <c r="C1189">
        <v>1</v>
      </c>
      <c r="D1189" s="16" t="s">
        <v>1223</v>
      </c>
      <c r="E1189" t="s">
        <v>43</v>
      </c>
      <c r="F1189" s="6">
        <v>5899</v>
      </c>
      <c r="G1189" s="6">
        <v>3</v>
      </c>
      <c r="H1189" s="6">
        <v>0</v>
      </c>
      <c r="I1189" s="2">
        <v>2579264</v>
      </c>
      <c r="J1189" s="2">
        <v>0</v>
      </c>
      <c r="K1189" s="2">
        <v>32538727</v>
      </c>
      <c r="L1189" s="2">
        <v>92127</v>
      </c>
      <c r="M1189" s="2">
        <v>25280229</v>
      </c>
      <c r="N1189" s="2">
        <v>25280229</v>
      </c>
      <c r="O1189" s="2">
        <v>0</v>
      </c>
      <c r="P1189" s="2">
        <v>7242945</v>
      </c>
      <c r="Q1189" s="5">
        <v>0.22259999999999999</v>
      </c>
      <c r="R1189" t="s">
        <v>42</v>
      </c>
      <c r="S1189" s="3">
        <v>0.56626062845052305</v>
      </c>
      <c r="T1189" s="3">
        <v>2.3482111024195902</v>
      </c>
      <c r="U1189" s="3">
        <v>0.78761325126218995</v>
      </c>
      <c r="V1189" s="3">
        <v>11.7219485868837</v>
      </c>
      <c r="W1189" s="3">
        <v>11.4939765762636</v>
      </c>
      <c r="X1189" s="3">
        <v>3.1522170665740301</v>
      </c>
      <c r="Y1189" s="3">
        <v>4.1742688920045596</v>
      </c>
      <c r="Z1189" s="3">
        <v>-4.6486615596280201E-2</v>
      </c>
      <c r="AA1189" s="3">
        <v>0</v>
      </c>
      <c r="AB1189" s="3">
        <v>0</v>
      </c>
      <c r="AC1189" s="3">
        <v>26.435932788642901</v>
      </c>
      <c r="AD1189" s="3">
        <v>0</v>
      </c>
      <c r="AE1189" s="3">
        <v>0</v>
      </c>
      <c r="AF1189" s="3">
        <v>0</v>
      </c>
      <c r="AG1189" s="3">
        <v>-6.9106005913340498</v>
      </c>
      <c r="AH1189" s="2">
        <v>380000</v>
      </c>
      <c r="AI1189" s="3">
        <v>0</v>
      </c>
      <c r="AJ1189" s="3">
        <v>0</v>
      </c>
      <c r="AL1189">
        <f t="shared" si="18"/>
        <v>1</v>
      </c>
    </row>
    <row r="1190" spans="1:38" ht="14.45" hidden="1" customHeight="1" x14ac:dyDescent="0.25">
      <c r="A1190">
        <v>23162</v>
      </c>
      <c r="B1190" s="1">
        <v>45838</v>
      </c>
      <c r="C1190">
        <v>1</v>
      </c>
      <c r="D1190" s="16" t="s">
        <v>1224</v>
      </c>
      <c r="E1190" t="s">
        <v>45</v>
      </c>
      <c r="F1190" s="6">
        <v>4441</v>
      </c>
      <c r="G1190" s="6">
        <v>14</v>
      </c>
      <c r="H1190" s="6">
        <v>6</v>
      </c>
      <c r="I1190" s="2">
        <v>32048290</v>
      </c>
      <c r="J1190" s="2">
        <v>0</v>
      </c>
      <c r="K1190" s="2">
        <v>78671618</v>
      </c>
      <c r="L1190" s="2">
        <v>720994</v>
      </c>
      <c r="M1190" s="2">
        <v>67962613</v>
      </c>
      <c r="N1190" s="2">
        <v>33353164</v>
      </c>
      <c r="O1190" s="2">
        <v>34609449</v>
      </c>
      <c r="P1190" s="2">
        <v>9650528</v>
      </c>
      <c r="Q1190" s="5">
        <v>0.1227</v>
      </c>
      <c r="R1190" t="s">
        <v>42</v>
      </c>
      <c r="S1190" s="3">
        <v>1.8329202279785299</v>
      </c>
      <c r="T1190" s="3">
        <v>4.60022317069925</v>
      </c>
      <c r="U1190" s="3">
        <v>0.60790197657232803</v>
      </c>
      <c r="V1190" s="3">
        <v>3.0316781332170901</v>
      </c>
      <c r="W1190" s="3">
        <v>1.2208108451340101</v>
      </c>
      <c r="X1190" s="3">
        <v>1.33238934120978</v>
      </c>
      <c r="Y1190" s="3">
        <v>10.067853282224601</v>
      </c>
      <c r="Z1190" s="3">
        <v>1.5962028191618101</v>
      </c>
      <c r="AA1190" s="3">
        <v>0</v>
      </c>
      <c r="AB1190" s="3">
        <v>0</v>
      </c>
      <c r="AC1190" s="3">
        <v>52.245889998093098</v>
      </c>
      <c r="AD1190" s="3">
        <v>0</v>
      </c>
      <c r="AE1190" s="3">
        <v>43.992293383364803</v>
      </c>
      <c r="AF1190" s="3">
        <v>0.76266386182625601</v>
      </c>
      <c r="AG1190" s="3">
        <v>-0.189823810676473</v>
      </c>
      <c r="AH1190" s="2">
        <v>2600000</v>
      </c>
      <c r="AI1190" s="3">
        <v>2.0206148306082299</v>
      </c>
      <c r="AJ1190" s="3">
        <v>2.0206148306082299</v>
      </c>
      <c r="AL1190">
        <f t="shared" si="18"/>
        <v>1</v>
      </c>
    </row>
    <row r="1191" spans="1:38" ht="14.45" hidden="1" customHeight="1" x14ac:dyDescent="0.25">
      <c r="A1191">
        <v>22468</v>
      </c>
      <c r="B1191" s="1">
        <v>45838</v>
      </c>
      <c r="C1191">
        <v>1</v>
      </c>
      <c r="D1191" s="16" t="s">
        <v>1225</v>
      </c>
      <c r="E1191" t="s">
        <v>95</v>
      </c>
      <c r="F1191" s="6">
        <v>99396</v>
      </c>
      <c r="G1191" s="6">
        <v>188</v>
      </c>
      <c r="H1191" s="6">
        <v>0</v>
      </c>
      <c r="I1191" s="2">
        <v>1682350300</v>
      </c>
      <c r="J1191" s="2">
        <v>283927207</v>
      </c>
      <c r="K1191" s="2">
        <v>2483352186</v>
      </c>
      <c r="L1191" s="2">
        <v>10615860</v>
      </c>
      <c r="M1191" s="2">
        <v>2079377181</v>
      </c>
      <c r="N1191" s="2">
        <v>1684877921</v>
      </c>
      <c r="O1191" s="2">
        <v>394499260</v>
      </c>
      <c r="P1191" s="2">
        <v>249160419</v>
      </c>
      <c r="Q1191" s="5">
        <v>0.1003</v>
      </c>
      <c r="R1191" t="s">
        <v>42</v>
      </c>
      <c r="S1191" s="3">
        <v>0.85496210000718798</v>
      </c>
      <c r="T1191" s="3">
        <v>2.4387200632041202</v>
      </c>
      <c r="U1191" s="3">
        <v>0.71811146328457898</v>
      </c>
      <c r="V1191" s="3">
        <v>0.64828573454648497</v>
      </c>
      <c r="W1191" s="3">
        <v>0.39388407990892299</v>
      </c>
      <c r="X1191" s="3">
        <v>1.00451671688114</v>
      </c>
      <c r="Y1191" s="3">
        <v>4.3772751080499699</v>
      </c>
      <c r="Z1191" s="3">
        <v>0.63060497582483199</v>
      </c>
      <c r="AA1191" s="3">
        <v>106.65620770207499</v>
      </c>
      <c r="AB1191" s="3">
        <v>113.953575828591</v>
      </c>
      <c r="AC1191" s="3">
        <v>11.7171639061267</v>
      </c>
      <c r="AD1191" s="3">
        <v>-17.868576067854502</v>
      </c>
      <c r="AE1191" s="3">
        <v>15.8857556420715</v>
      </c>
      <c r="AF1191" s="3">
        <v>7.2456475571362997</v>
      </c>
      <c r="AG1191" s="3">
        <v>0</v>
      </c>
      <c r="AH1191" s="2">
        <v>512011206</v>
      </c>
      <c r="AI1191" s="3">
        <v>7.6256092666146899E-2</v>
      </c>
      <c r="AJ1191" s="3">
        <v>0.80483529769630102</v>
      </c>
      <c r="AL1191">
        <f t="shared" si="18"/>
        <v>1</v>
      </c>
    </row>
    <row r="1192" spans="1:38" ht="14.45" hidden="1" customHeight="1" x14ac:dyDescent="0.25">
      <c r="A1192">
        <v>9163</v>
      </c>
      <c r="B1192" s="1">
        <v>45838</v>
      </c>
      <c r="C1192">
        <v>1</v>
      </c>
      <c r="D1192" s="16" t="s">
        <v>1226</v>
      </c>
      <c r="E1192" t="s">
        <v>251</v>
      </c>
      <c r="F1192" s="6">
        <v>15089</v>
      </c>
      <c r="G1192" s="6">
        <v>40</v>
      </c>
      <c r="H1192" s="6">
        <v>6</v>
      </c>
      <c r="I1192" s="2">
        <v>146326968</v>
      </c>
      <c r="J1192" s="2">
        <v>42395232</v>
      </c>
      <c r="K1192" s="2">
        <v>245872326</v>
      </c>
      <c r="L1192" s="2">
        <v>1971990</v>
      </c>
      <c r="M1192" s="2">
        <v>195275752</v>
      </c>
      <c r="N1192" s="2">
        <v>181538032</v>
      </c>
      <c r="O1192" s="2">
        <v>13737720</v>
      </c>
      <c r="P1192" s="2">
        <v>49858813</v>
      </c>
      <c r="Q1192" s="5">
        <v>0.20280000000000001</v>
      </c>
      <c r="R1192" t="s">
        <v>42</v>
      </c>
      <c r="S1192" s="3">
        <v>1.60407641810002</v>
      </c>
      <c r="T1192" s="3">
        <v>3.0632353476006902</v>
      </c>
      <c r="U1192" s="3">
        <v>0.59107658323713597</v>
      </c>
      <c r="V1192" s="3">
        <v>0.74448204243526706</v>
      </c>
      <c r="W1192" s="3">
        <v>0.197626591975855</v>
      </c>
      <c r="X1192" s="3">
        <v>0.23708548379134001</v>
      </c>
      <c r="Y1192" s="3">
        <v>2.18492566198878</v>
      </c>
      <c r="Z1192" s="3">
        <v>0.29650124241826598</v>
      </c>
      <c r="AA1192" s="3">
        <v>85.030568216696196</v>
      </c>
      <c r="AB1192" s="3">
        <v>85.030568216696196</v>
      </c>
      <c r="AC1192" s="3">
        <v>13.0780281470148</v>
      </c>
      <c r="AD1192" s="3">
        <v>0</v>
      </c>
      <c r="AE1192" s="3">
        <v>5.5873388532550798</v>
      </c>
      <c r="AF1192" s="3">
        <v>0</v>
      </c>
      <c r="AG1192" s="3">
        <v>-6.6221933522564997</v>
      </c>
      <c r="AH1192" s="2">
        <v>16317964</v>
      </c>
      <c r="AI1192" s="3">
        <v>8.2226185368672905E-2</v>
      </c>
      <c r="AJ1192" s="3">
        <v>8.2226185368672905E-2</v>
      </c>
      <c r="AL1192">
        <f t="shared" si="18"/>
        <v>1</v>
      </c>
    </row>
    <row r="1193" spans="1:38" ht="14.45" customHeight="1" x14ac:dyDescent="0.25">
      <c r="A1193">
        <v>68565</v>
      </c>
      <c r="B1193" s="1">
        <v>45838</v>
      </c>
      <c r="C1193">
        <v>2</v>
      </c>
      <c r="D1193" s="16" t="s">
        <v>1227</v>
      </c>
      <c r="E1193" t="s">
        <v>182</v>
      </c>
      <c r="F1193" s="6">
        <v>178506</v>
      </c>
      <c r="G1193" s="6">
        <v>509</v>
      </c>
      <c r="H1193" s="6">
        <v>31</v>
      </c>
      <c r="I1193" s="2">
        <v>2630207856</v>
      </c>
      <c r="J1193" s="2">
        <v>305389014</v>
      </c>
      <c r="K1193" s="2">
        <v>3386422805</v>
      </c>
      <c r="L1193" s="2">
        <v>20367520</v>
      </c>
      <c r="M1193" s="2">
        <v>2599821539</v>
      </c>
      <c r="N1193" s="2">
        <v>2392069454</v>
      </c>
      <c r="O1193" s="2">
        <v>207752085</v>
      </c>
      <c r="P1193" s="2">
        <v>383669974</v>
      </c>
      <c r="Q1193" s="5">
        <v>0.1132</v>
      </c>
      <c r="R1193" t="s">
        <v>42</v>
      </c>
      <c r="S1193" s="3">
        <v>1.20289291519817</v>
      </c>
      <c r="T1193" s="3">
        <v>3.76778173746087</v>
      </c>
      <c r="U1193" s="3">
        <v>0.80374158169735899</v>
      </c>
      <c r="V1193" s="3">
        <v>0.70793264332794203</v>
      </c>
      <c r="W1193" s="3">
        <v>0.18588603135858001</v>
      </c>
      <c r="X1193" s="3">
        <v>0.67300152570147298</v>
      </c>
      <c r="Y1193" s="3">
        <v>4.8531553840071897</v>
      </c>
      <c r="Z1193" s="3">
        <v>0.34167959153353</v>
      </c>
      <c r="AA1193" s="3">
        <v>72.5372316990331</v>
      </c>
      <c r="AB1193" s="3">
        <v>79.5967979501049</v>
      </c>
      <c r="AC1193" s="3">
        <v>11.9494933828855</v>
      </c>
      <c r="AD1193" s="3">
        <v>-1.9462122412529499</v>
      </c>
      <c r="AE1193" s="3">
        <v>6.1348537073769203</v>
      </c>
      <c r="AF1193" s="3">
        <v>9.2474867443494002</v>
      </c>
      <c r="AG1193" s="3">
        <v>0</v>
      </c>
      <c r="AH1193" s="2">
        <v>1182684454</v>
      </c>
      <c r="AI1193" s="3">
        <v>0.403160816540728</v>
      </c>
      <c r="AJ1193" s="3">
        <v>0.66180341753822003</v>
      </c>
      <c r="AL1193">
        <f t="shared" si="18"/>
        <v>1</v>
      </c>
    </row>
    <row r="1194" spans="1:38" ht="14.45" customHeight="1" x14ac:dyDescent="0.25">
      <c r="A1194">
        <v>61797</v>
      </c>
      <c r="B1194" s="1">
        <v>45838</v>
      </c>
      <c r="C1194">
        <v>2</v>
      </c>
      <c r="D1194" s="16" t="s">
        <v>1228</v>
      </c>
      <c r="E1194" t="s">
        <v>84</v>
      </c>
      <c r="F1194" s="6">
        <v>100601</v>
      </c>
      <c r="G1194" s="6">
        <v>308</v>
      </c>
      <c r="H1194" s="6">
        <v>11</v>
      </c>
      <c r="I1194" s="2">
        <v>1177145897</v>
      </c>
      <c r="J1194" s="2">
        <v>147508420</v>
      </c>
      <c r="K1194" s="2">
        <v>1607643626</v>
      </c>
      <c r="L1194" s="2">
        <v>12695165</v>
      </c>
      <c r="M1194" s="2">
        <v>1179529547</v>
      </c>
      <c r="N1194" s="2">
        <v>1030014946</v>
      </c>
      <c r="O1194" s="2">
        <v>149514601</v>
      </c>
      <c r="P1194" s="2">
        <v>417023908</v>
      </c>
      <c r="Q1194" s="5">
        <v>0.25919999999999999</v>
      </c>
      <c r="R1194" t="s">
        <v>42</v>
      </c>
      <c r="S1194" s="3">
        <v>1.57935064645975</v>
      </c>
      <c r="T1194" s="3">
        <v>4.2047619824917604</v>
      </c>
      <c r="U1194" s="3">
        <v>0.59438673655990104</v>
      </c>
      <c r="V1194" s="3">
        <v>3.1931793752835</v>
      </c>
      <c r="W1194" s="3">
        <v>1.9907788031817799</v>
      </c>
      <c r="X1194" s="3">
        <v>1.8659162008700401</v>
      </c>
      <c r="Y1194" s="3">
        <v>9.0134832269616503</v>
      </c>
      <c r="Z1194" s="3">
        <v>1.7802125627770999</v>
      </c>
      <c r="AA1194" s="3">
        <v>28.442289212828499</v>
      </c>
      <c r="AB1194" s="3">
        <v>35.371693845428197</v>
      </c>
      <c r="AC1194" s="3">
        <v>15.1067953165884</v>
      </c>
      <c r="AD1194" s="3">
        <v>-2.1195657683971398</v>
      </c>
      <c r="AE1194" s="3">
        <v>9.3002328738744993</v>
      </c>
      <c r="AF1194" s="3">
        <v>11.3831198059314</v>
      </c>
      <c r="AG1194" s="3">
        <v>0</v>
      </c>
      <c r="AH1194" s="2">
        <v>84561121</v>
      </c>
      <c r="AI1194" s="3">
        <v>1.73659731758113</v>
      </c>
      <c r="AJ1194" s="3">
        <v>1.14049240553374</v>
      </c>
      <c r="AL1194">
        <f t="shared" si="18"/>
        <v>1</v>
      </c>
    </row>
    <row r="1195" spans="1:38" ht="14.45" customHeight="1" x14ac:dyDescent="0.25">
      <c r="A1195">
        <v>60304</v>
      </c>
      <c r="B1195" s="1">
        <v>45838</v>
      </c>
      <c r="C1195">
        <v>2</v>
      </c>
      <c r="D1195" s="16" t="s">
        <v>1229</v>
      </c>
      <c r="E1195" t="s">
        <v>67</v>
      </c>
      <c r="F1195" s="6">
        <v>2252</v>
      </c>
      <c r="G1195" s="6">
        <v>5</v>
      </c>
      <c r="H1195" s="6">
        <v>3</v>
      </c>
      <c r="I1195" s="2">
        <v>16161693</v>
      </c>
      <c r="J1195" s="2">
        <v>0</v>
      </c>
      <c r="K1195" s="2">
        <v>24646573</v>
      </c>
      <c r="L1195" s="2">
        <v>34042</v>
      </c>
      <c r="M1195" s="2">
        <v>22395188</v>
      </c>
      <c r="N1195" s="2">
        <v>22395188</v>
      </c>
      <c r="O1195" s="2">
        <v>0</v>
      </c>
      <c r="P1195" s="2">
        <v>2192329</v>
      </c>
      <c r="Q1195" s="5">
        <v>8.8999999999999996E-2</v>
      </c>
      <c r="R1195" t="s">
        <v>42</v>
      </c>
      <c r="S1195" s="3">
        <v>0.27624124457383997</v>
      </c>
      <c r="T1195" s="3">
        <v>3.30980700643453</v>
      </c>
      <c r="U1195" s="3">
        <v>0.86988450155324304</v>
      </c>
      <c r="V1195" s="3">
        <v>0.88723996922847104</v>
      </c>
      <c r="W1195" s="3">
        <v>0.622416228299845</v>
      </c>
      <c r="X1195" s="3">
        <v>0.28428333591041499</v>
      </c>
      <c r="Y1195" s="3">
        <v>6.54066976261318</v>
      </c>
      <c r="Z1195" s="3">
        <v>1.75511978357263</v>
      </c>
      <c r="AA1195" s="3">
        <v>0</v>
      </c>
      <c r="AB1195" s="3">
        <v>0</v>
      </c>
      <c r="AC1195" s="3">
        <v>22.773506888767098</v>
      </c>
      <c r="AD1195" s="3">
        <v>0</v>
      </c>
      <c r="AE1195" s="3">
        <v>0</v>
      </c>
      <c r="AF1195" s="3">
        <v>0</v>
      </c>
      <c r="AG1195" s="3">
        <v>0</v>
      </c>
      <c r="AH1195" s="2">
        <v>4000000</v>
      </c>
      <c r="AI1195" s="3">
        <v>0</v>
      </c>
      <c r="AJ1195" s="3">
        <v>0</v>
      </c>
      <c r="AL1195">
        <f t="shared" si="18"/>
        <v>1</v>
      </c>
    </row>
    <row r="1196" spans="1:38" ht="14.45" hidden="1" customHeight="1" x14ac:dyDescent="0.25">
      <c r="A1196">
        <v>916</v>
      </c>
      <c r="B1196" s="1">
        <v>45838</v>
      </c>
      <c r="C1196">
        <v>1</v>
      </c>
      <c r="D1196" s="16" t="s">
        <v>1230</v>
      </c>
      <c r="E1196" t="s">
        <v>41</v>
      </c>
      <c r="F1196" s="6">
        <v>1157</v>
      </c>
      <c r="G1196" s="6">
        <v>1</v>
      </c>
      <c r="H1196" s="6">
        <v>2</v>
      </c>
      <c r="I1196" s="2">
        <v>2447822</v>
      </c>
      <c r="J1196" s="2">
        <v>0</v>
      </c>
      <c r="K1196" s="2">
        <v>7371054</v>
      </c>
      <c r="L1196" s="2">
        <v>18102</v>
      </c>
      <c r="M1196" s="2">
        <v>6424548</v>
      </c>
      <c r="N1196" s="2">
        <v>6332986</v>
      </c>
      <c r="O1196" s="2">
        <v>91562</v>
      </c>
      <c r="P1196" s="2">
        <v>796059</v>
      </c>
      <c r="Q1196" s="5">
        <v>0.108</v>
      </c>
      <c r="R1196" t="s">
        <v>42</v>
      </c>
      <c r="S1196" s="3">
        <v>0.49116449289341801</v>
      </c>
      <c r="T1196" s="3">
        <v>4.2791166636413198</v>
      </c>
      <c r="U1196" s="3">
        <v>0.90341633630877705</v>
      </c>
      <c r="V1196" s="3">
        <v>0.99202474689744602</v>
      </c>
      <c r="W1196" s="3">
        <v>0.99202474689744602</v>
      </c>
      <c r="X1196" s="3">
        <v>0.86815953120774303</v>
      </c>
      <c r="Y1196" s="3">
        <v>3.0504020430646501</v>
      </c>
      <c r="Z1196" s="3">
        <v>-1.5702353720013201E-2</v>
      </c>
      <c r="AA1196" s="3">
        <v>0</v>
      </c>
      <c r="AB1196" s="3">
        <v>0</v>
      </c>
      <c r="AC1196" s="3">
        <v>26.597865108572002</v>
      </c>
      <c r="AD1196" s="3">
        <v>0</v>
      </c>
      <c r="AE1196" s="3">
        <v>1.24218327528193</v>
      </c>
      <c r="AF1196" s="3">
        <v>0</v>
      </c>
      <c r="AG1196" s="3">
        <v>-14.5314606078193</v>
      </c>
      <c r="AH1196" s="2">
        <v>840000</v>
      </c>
      <c r="AI1196" s="3">
        <v>3.14047074400264</v>
      </c>
      <c r="AJ1196" s="3">
        <v>3.14047074400264</v>
      </c>
      <c r="AL1196">
        <f t="shared" si="18"/>
        <v>1</v>
      </c>
    </row>
    <row r="1197" spans="1:38" ht="14.45" hidden="1" customHeight="1" x14ac:dyDescent="0.25">
      <c r="A1197">
        <v>3356</v>
      </c>
      <c r="B1197" s="1">
        <v>45838</v>
      </c>
      <c r="C1197">
        <v>1</v>
      </c>
      <c r="D1197" s="16" t="s">
        <v>1231</v>
      </c>
      <c r="E1197" t="s">
        <v>41</v>
      </c>
      <c r="F1197" s="6">
        <v>288</v>
      </c>
      <c r="G1197" s="6">
        <v>0</v>
      </c>
      <c r="H1197" s="6">
        <v>7</v>
      </c>
      <c r="I1197" s="2">
        <v>892815</v>
      </c>
      <c r="J1197" s="2">
        <v>0</v>
      </c>
      <c r="K1197" s="2">
        <v>1806898</v>
      </c>
      <c r="L1197" s="2">
        <v>-3724</v>
      </c>
      <c r="M1197" s="2">
        <v>910170</v>
      </c>
      <c r="N1197" s="2">
        <v>910170</v>
      </c>
      <c r="O1197" s="2">
        <v>0</v>
      </c>
      <c r="P1197" s="2">
        <v>890560</v>
      </c>
      <c r="Q1197" s="5">
        <v>0.4929</v>
      </c>
      <c r="R1197" t="s">
        <v>42</v>
      </c>
      <c r="S1197" s="3">
        <v>-0.41219814289461798</v>
      </c>
      <c r="T1197" s="3">
        <v>6.6445366589591703</v>
      </c>
      <c r="U1197" s="3">
        <v>1.06124496340761</v>
      </c>
      <c r="V1197" s="3">
        <v>7.7297088422573497</v>
      </c>
      <c r="W1197" s="3">
        <v>4.7574245504387802</v>
      </c>
      <c r="X1197" s="3">
        <v>0.91642725536645298</v>
      </c>
      <c r="Y1197" s="3">
        <v>7.7492813510600103</v>
      </c>
      <c r="Z1197" s="3">
        <v>1.6494116061803801</v>
      </c>
      <c r="AA1197" s="3">
        <v>0</v>
      </c>
      <c r="AB1197" s="3">
        <v>0</v>
      </c>
      <c r="AC1197" s="3">
        <v>50.1911563353327</v>
      </c>
      <c r="AD1197" s="3">
        <v>0</v>
      </c>
      <c r="AE1197" s="3">
        <v>0</v>
      </c>
      <c r="AF1197" s="3">
        <v>0</v>
      </c>
      <c r="AG1197" s="3">
        <v>-4.4915558749550801E-3</v>
      </c>
      <c r="AH1197" s="2">
        <v>0</v>
      </c>
      <c r="AI1197" s="3">
        <v>0</v>
      </c>
      <c r="AJ1197" s="3">
        <v>0</v>
      </c>
      <c r="AL1197">
        <f t="shared" si="18"/>
        <v>0</v>
      </c>
    </row>
    <row r="1198" spans="1:38" ht="14.45" hidden="1" customHeight="1" x14ac:dyDescent="0.25">
      <c r="A1198">
        <v>13800</v>
      </c>
      <c r="B1198" s="1">
        <v>45838</v>
      </c>
      <c r="C1198">
        <v>1</v>
      </c>
      <c r="D1198" s="16" t="s">
        <v>1232</v>
      </c>
      <c r="E1198" t="s">
        <v>535</v>
      </c>
      <c r="F1198" s="6">
        <v>18135</v>
      </c>
      <c r="G1198" s="6">
        <v>34</v>
      </c>
      <c r="H1198" s="6">
        <v>18</v>
      </c>
      <c r="I1198" s="2">
        <v>211396086</v>
      </c>
      <c r="J1198" s="2">
        <v>34758878</v>
      </c>
      <c r="K1198" s="2">
        <v>315428683</v>
      </c>
      <c r="L1198" s="2">
        <v>3500379</v>
      </c>
      <c r="M1198" s="2">
        <v>273884381</v>
      </c>
      <c r="N1198" s="2">
        <v>254884830</v>
      </c>
      <c r="O1198" s="2">
        <v>18999551</v>
      </c>
      <c r="P1198" s="2">
        <v>40952128</v>
      </c>
      <c r="Q1198" s="5">
        <v>0.1298</v>
      </c>
      <c r="R1198" t="s">
        <v>42</v>
      </c>
      <c r="S1198" s="3">
        <v>2.2194424214744002</v>
      </c>
      <c r="T1198" s="3">
        <v>4.02764449927973</v>
      </c>
      <c r="U1198" s="3">
        <v>0.56294531595756403</v>
      </c>
      <c r="V1198" s="3">
        <v>0.78464886998901195</v>
      </c>
      <c r="W1198" s="3">
        <v>0.337531320234567</v>
      </c>
      <c r="X1198" s="3">
        <v>0.19698330649319601</v>
      </c>
      <c r="Y1198" s="3">
        <v>4.0503804832803798</v>
      </c>
      <c r="Z1198" s="3">
        <v>0.14358716597096</v>
      </c>
      <c r="AA1198" s="3">
        <v>70.477456018891104</v>
      </c>
      <c r="AB1198" s="3">
        <v>84.876854262616106</v>
      </c>
      <c r="AC1198" s="3">
        <v>20.7063090708209</v>
      </c>
      <c r="AD1198" s="3">
        <v>-1.08199505529969E-2</v>
      </c>
      <c r="AE1198" s="3">
        <v>6.0234062480614696</v>
      </c>
      <c r="AF1198" s="3">
        <v>0</v>
      </c>
      <c r="AG1198" s="3">
        <v>-1.3644516836829601</v>
      </c>
      <c r="AH1198" s="2">
        <v>56670859</v>
      </c>
      <c r="AI1198" s="3">
        <v>1.2209377739784401E-2</v>
      </c>
      <c r="AJ1198" s="3">
        <v>1.2209377739784401E-2</v>
      </c>
      <c r="AL1198">
        <f t="shared" si="18"/>
        <v>1</v>
      </c>
    </row>
    <row r="1199" spans="1:38" ht="14.45" hidden="1" customHeight="1" x14ac:dyDescent="0.25">
      <c r="A1199">
        <v>854</v>
      </c>
      <c r="B1199" s="1">
        <v>45838</v>
      </c>
      <c r="C1199">
        <v>1</v>
      </c>
      <c r="D1199" s="16" t="s">
        <v>4415</v>
      </c>
      <c r="E1199" t="s">
        <v>77</v>
      </c>
      <c r="F1199" s="6">
        <v>12437</v>
      </c>
      <c r="G1199" s="6">
        <v>43</v>
      </c>
      <c r="H1199" s="6">
        <v>2</v>
      </c>
      <c r="I1199" s="2">
        <v>113519468</v>
      </c>
      <c r="J1199" s="2">
        <v>0</v>
      </c>
      <c r="K1199" s="2">
        <v>175398750</v>
      </c>
      <c r="L1199" s="2">
        <v>1179280</v>
      </c>
      <c r="M1199" s="2">
        <v>158716440</v>
      </c>
      <c r="N1199" s="2">
        <v>155646909</v>
      </c>
      <c r="O1199" s="2">
        <v>3069531</v>
      </c>
      <c r="P1199" s="2">
        <v>13646169</v>
      </c>
      <c r="Q1199" s="5">
        <v>7.8799999999999995E-2</v>
      </c>
      <c r="R1199" t="s">
        <v>42</v>
      </c>
      <c r="S1199" s="3">
        <v>1.34468461149239</v>
      </c>
      <c r="T1199" s="3">
        <v>3.5445303914651598</v>
      </c>
      <c r="U1199" s="3">
        <v>0.91031690197374704</v>
      </c>
      <c r="V1199" s="3">
        <v>0.67052111273107795</v>
      </c>
      <c r="W1199" s="3">
        <v>0.36013646575581199</v>
      </c>
      <c r="X1199" s="3">
        <v>0.68700110539630099</v>
      </c>
      <c r="Y1199" s="3">
        <v>5.5779171428992296</v>
      </c>
      <c r="Z1199" s="3">
        <v>2.73515592544691</v>
      </c>
      <c r="AA1199" s="3">
        <v>0</v>
      </c>
      <c r="AB1199" s="3">
        <v>0</v>
      </c>
      <c r="AC1199" s="3">
        <v>8.2215414876103701</v>
      </c>
      <c r="AD1199" s="3">
        <v>-7.3213881493040303</v>
      </c>
      <c r="AE1199" s="3">
        <v>1.7500301455968199</v>
      </c>
      <c r="AF1199" s="3">
        <v>0</v>
      </c>
      <c r="AG1199" s="3">
        <v>0.155296332619067</v>
      </c>
      <c r="AH1199" s="2">
        <v>35035222</v>
      </c>
      <c r="AI1199" s="3">
        <v>0.40327069084370898</v>
      </c>
      <c r="AJ1199" s="3">
        <v>0.40327069084370898</v>
      </c>
      <c r="AL1199">
        <f t="shared" si="18"/>
        <v>1</v>
      </c>
    </row>
    <row r="1200" spans="1:38" ht="14.45" hidden="1" customHeight="1" x14ac:dyDescent="0.25">
      <c r="A1200">
        <v>390</v>
      </c>
      <c r="B1200" s="1">
        <v>45838</v>
      </c>
      <c r="C1200">
        <v>1</v>
      </c>
      <c r="D1200" s="16" t="s">
        <v>1233</v>
      </c>
      <c r="E1200" t="s">
        <v>59</v>
      </c>
      <c r="F1200" s="6">
        <v>6854</v>
      </c>
      <c r="G1200" s="6">
        <v>20</v>
      </c>
      <c r="H1200" s="6">
        <v>4</v>
      </c>
      <c r="I1200" s="2">
        <v>31516843</v>
      </c>
      <c r="J1200" s="2">
        <v>0</v>
      </c>
      <c r="K1200" s="2">
        <v>53561297</v>
      </c>
      <c r="L1200" s="2">
        <v>319977</v>
      </c>
      <c r="M1200" s="2">
        <v>45950695</v>
      </c>
      <c r="N1200" s="2">
        <v>45950695</v>
      </c>
      <c r="O1200" s="2">
        <v>0</v>
      </c>
      <c r="P1200" s="2">
        <v>7608041</v>
      </c>
      <c r="Q1200" s="5">
        <v>0.14199999999999999</v>
      </c>
      <c r="R1200" t="s">
        <v>42</v>
      </c>
      <c r="S1200" s="3">
        <v>1.1948067650415599</v>
      </c>
      <c r="T1200" s="3">
        <v>4.3707007319109499</v>
      </c>
      <c r="U1200" s="3">
        <v>0.74323186785762196</v>
      </c>
      <c r="V1200" s="3">
        <v>1.4270686946658999</v>
      </c>
      <c r="W1200" s="3">
        <v>0.46808622297607699</v>
      </c>
      <c r="X1200" s="3">
        <v>0.63890916993177305</v>
      </c>
      <c r="Y1200" s="3">
        <v>5.9117320739990804</v>
      </c>
      <c r="Z1200" s="3">
        <v>0.110567227489968</v>
      </c>
      <c r="AA1200" s="3">
        <v>0</v>
      </c>
      <c r="AB1200" s="3">
        <v>0</v>
      </c>
      <c r="AC1200" s="3">
        <v>24.868975820357701</v>
      </c>
      <c r="AD1200" s="3">
        <v>0</v>
      </c>
      <c r="AE1200" s="3">
        <v>0</v>
      </c>
      <c r="AF1200" s="3">
        <v>0</v>
      </c>
      <c r="AG1200" s="3">
        <v>0</v>
      </c>
      <c r="AH1200" s="2">
        <v>2000000</v>
      </c>
      <c r="AI1200" s="3">
        <v>0</v>
      </c>
      <c r="AJ1200" s="3">
        <v>0</v>
      </c>
      <c r="AL1200">
        <f t="shared" si="18"/>
        <v>1</v>
      </c>
    </row>
    <row r="1201" spans="1:38" ht="14.45" customHeight="1" x14ac:dyDescent="0.25">
      <c r="A1201">
        <v>67797</v>
      </c>
      <c r="B1201" s="1">
        <v>45838</v>
      </c>
      <c r="C1201">
        <v>2</v>
      </c>
      <c r="D1201" s="16" t="s">
        <v>1234</v>
      </c>
      <c r="E1201" t="s">
        <v>63</v>
      </c>
      <c r="F1201" s="6">
        <v>700</v>
      </c>
      <c r="G1201" s="6">
        <v>1</v>
      </c>
      <c r="H1201" s="6">
        <v>1</v>
      </c>
      <c r="I1201" s="2">
        <v>2351066</v>
      </c>
      <c r="J1201" s="2">
        <v>0</v>
      </c>
      <c r="K1201" s="2">
        <v>5038948</v>
      </c>
      <c r="L1201" s="2">
        <v>17023</v>
      </c>
      <c r="M1201" s="2">
        <v>4088081</v>
      </c>
      <c r="N1201" s="2">
        <v>4088081</v>
      </c>
      <c r="O1201" s="2">
        <v>0</v>
      </c>
      <c r="P1201" s="2">
        <v>927630</v>
      </c>
      <c r="Q1201" s="5">
        <v>0.18410000000000001</v>
      </c>
      <c r="R1201" t="s">
        <v>42</v>
      </c>
      <c r="S1201" s="3">
        <v>0.67565690298848102</v>
      </c>
      <c r="T1201" s="3">
        <v>2.7937974354964599</v>
      </c>
      <c r="U1201" s="3">
        <v>0.79275528948446505</v>
      </c>
      <c r="V1201" s="3">
        <v>2.3240096194662301</v>
      </c>
      <c r="W1201" s="3">
        <v>0</v>
      </c>
      <c r="X1201" s="3">
        <v>4.1535626817792402</v>
      </c>
      <c r="Y1201" s="3">
        <v>5.8901717279518797</v>
      </c>
      <c r="Z1201" s="3">
        <v>0</v>
      </c>
      <c r="AA1201" s="3">
        <v>0</v>
      </c>
      <c r="AB1201" s="3">
        <v>0</v>
      </c>
      <c r="AC1201" s="3">
        <v>48.048501393544797</v>
      </c>
      <c r="AD1201" s="3">
        <v>0</v>
      </c>
      <c r="AE1201" s="3">
        <v>0</v>
      </c>
      <c r="AF1201" s="3">
        <v>0</v>
      </c>
      <c r="AG1201" s="3">
        <v>0</v>
      </c>
      <c r="AH1201" s="2">
        <v>250000</v>
      </c>
      <c r="AI1201" s="3">
        <v>0</v>
      </c>
      <c r="AJ1201" s="3">
        <v>0</v>
      </c>
      <c r="AL1201">
        <f t="shared" si="18"/>
        <v>1</v>
      </c>
    </row>
    <row r="1202" spans="1:38" ht="14.45" hidden="1" customHeight="1" x14ac:dyDescent="0.25">
      <c r="A1202">
        <v>12266</v>
      </c>
      <c r="B1202" s="1">
        <v>45838</v>
      </c>
      <c r="C1202">
        <v>1</v>
      </c>
      <c r="D1202" s="16" t="s">
        <v>1235</v>
      </c>
      <c r="E1202" t="s">
        <v>55</v>
      </c>
      <c r="F1202" s="6">
        <v>2193</v>
      </c>
      <c r="G1202" s="6">
        <v>3</v>
      </c>
      <c r="H1202" s="6">
        <v>0</v>
      </c>
      <c r="I1202" s="2">
        <v>8161481</v>
      </c>
      <c r="J1202" s="2">
        <v>0</v>
      </c>
      <c r="K1202" s="2">
        <v>17736411</v>
      </c>
      <c r="L1202" s="2">
        <v>171802</v>
      </c>
      <c r="M1202" s="2">
        <v>14270746</v>
      </c>
      <c r="N1202" s="2">
        <v>14270746</v>
      </c>
      <c r="O1202" s="2">
        <v>0</v>
      </c>
      <c r="P1202" s="2">
        <v>3398207</v>
      </c>
      <c r="Q1202" s="5">
        <v>0.19159999999999999</v>
      </c>
      <c r="R1202" t="s">
        <v>42</v>
      </c>
      <c r="S1202" s="3">
        <v>1.9372803212555201</v>
      </c>
      <c r="T1202" s="3">
        <v>3.5873548487346198</v>
      </c>
      <c r="U1202" s="3">
        <v>0.47572590366041601</v>
      </c>
      <c r="V1202" s="3">
        <v>4.6805230570284998E-3</v>
      </c>
      <c r="W1202" s="3">
        <v>4.6805230570284998E-3</v>
      </c>
      <c r="X1202" s="3">
        <v>0.56690691309579699</v>
      </c>
      <c r="Y1202" s="3">
        <v>1.1241222209241499E-2</v>
      </c>
      <c r="Z1202" s="3">
        <v>0.15284530930576001</v>
      </c>
      <c r="AA1202" s="3">
        <v>0</v>
      </c>
      <c r="AB1202" s="3">
        <v>0</v>
      </c>
      <c r="AC1202" s="3">
        <v>38.641397067309697</v>
      </c>
      <c r="AD1202" s="3">
        <v>0</v>
      </c>
      <c r="AE1202" s="3">
        <v>0</v>
      </c>
      <c r="AF1202" s="3">
        <v>0</v>
      </c>
      <c r="AG1202" s="3">
        <v>0</v>
      </c>
      <c r="AH1202" s="2">
        <v>350000</v>
      </c>
      <c r="AI1202" s="3">
        <v>0</v>
      </c>
      <c r="AJ1202" s="3">
        <v>0</v>
      </c>
      <c r="AL1202">
        <f t="shared" si="18"/>
        <v>1</v>
      </c>
    </row>
    <row r="1203" spans="1:38" ht="14.45" customHeight="1" x14ac:dyDescent="0.25">
      <c r="A1203">
        <v>63398</v>
      </c>
      <c r="B1203" s="1">
        <v>45838</v>
      </c>
      <c r="C1203">
        <v>2</v>
      </c>
      <c r="D1203" s="16" t="s">
        <v>1236</v>
      </c>
      <c r="E1203" t="s">
        <v>130</v>
      </c>
      <c r="F1203" s="6">
        <v>4627</v>
      </c>
      <c r="G1203" s="6">
        <v>8</v>
      </c>
      <c r="H1203" s="6">
        <v>1</v>
      </c>
      <c r="I1203" s="2">
        <v>25671326</v>
      </c>
      <c r="J1203" s="2">
        <v>0</v>
      </c>
      <c r="K1203" s="2">
        <v>69629015</v>
      </c>
      <c r="L1203" s="2">
        <v>826422</v>
      </c>
      <c r="M1203" s="2">
        <v>58815382</v>
      </c>
      <c r="N1203" s="2">
        <v>57621139</v>
      </c>
      <c r="O1203" s="2">
        <v>1194243</v>
      </c>
      <c r="P1203" s="2">
        <v>10773614</v>
      </c>
      <c r="Q1203" s="5">
        <v>0.1547</v>
      </c>
      <c r="R1203" t="s">
        <v>42</v>
      </c>
      <c r="S1203" s="3">
        <v>2.3737862728633998</v>
      </c>
      <c r="T1203" s="3">
        <v>3.8785497683688299</v>
      </c>
      <c r="U1203" s="3">
        <v>0.46954864052992401</v>
      </c>
      <c r="V1203" s="3">
        <v>0.85669513136952902</v>
      </c>
      <c r="W1203" s="3">
        <v>0.78417452997948001</v>
      </c>
      <c r="X1203" s="3">
        <v>0.64605544723322805</v>
      </c>
      <c r="Y1203" s="3">
        <v>2.0413298638692599</v>
      </c>
      <c r="Z1203" s="3">
        <v>5.56544906843702E-2</v>
      </c>
      <c r="AA1203" s="3">
        <v>0</v>
      </c>
      <c r="AB1203" s="3">
        <v>0</v>
      </c>
      <c r="AC1203" s="3">
        <v>26.759575731467699</v>
      </c>
      <c r="AD1203" s="3">
        <v>0</v>
      </c>
      <c r="AE1203" s="3">
        <v>1.7151513632642901</v>
      </c>
      <c r="AF1203" s="3">
        <v>0</v>
      </c>
      <c r="AG1203" s="3">
        <v>-6.4592995442383602E-2</v>
      </c>
      <c r="AH1203" s="2">
        <v>1650000</v>
      </c>
      <c r="AI1203" s="3">
        <v>0</v>
      </c>
      <c r="AJ1203" s="3">
        <v>0</v>
      </c>
      <c r="AL1203">
        <f t="shared" si="18"/>
        <v>1</v>
      </c>
    </row>
    <row r="1204" spans="1:38" ht="14.45" hidden="1" customHeight="1" x14ac:dyDescent="0.25">
      <c r="A1204">
        <v>7715</v>
      </c>
      <c r="B1204" s="1">
        <v>45838</v>
      </c>
      <c r="C1204">
        <v>1</v>
      </c>
      <c r="D1204" s="16" t="s">
        <v>1237</v>
      </c>
      <c r="E1204" t="s">
        <v>166</v>
      </c>
      <c r="F1204" s="6">
        <v>2142</v>
      </c>
      <c r="G1204" s="6">
        <v>4</v>
      </c>
      <c r="H1204" s="6">
        <v>2</v>
      </c>
      <c r="I1204" s="2">
        <v>6240537</v>
      </c>
      <c r="J1204" s="2">
        <v>0</v>
      </c>
      <c r="K1204" s="2">
        <v>12030023</v>
      </c>
      <c r="L1204" s="2">
        <v>60829</v>
      </c>
      <c r="M1204" s="2">
        <v>10123896</v>
      </c>
      <c r="N1204" s="2">
        <v>9904313</v>
      </c>
      <c r="O1204" s="2">
        <v>219583</v>
      </c>
      <c r="P1204" s="2">
        <v>1867810</v>
      </c>
      <c r="Q1204" s="5">
        <v>0.15529999999999999</v>
      </c>
      <c r="R1204" t="s">
        <v>42</v>
      </c>
      <c r="S1204" s="3">
        <v>1.0112865120873</v>
      </c>
      <c r="T1204" s="3">
        <v>4.6275555749145303</v>
      </c>
      <c r="U1204" s="3">
        <v>0.78747392730741195</v>
      </c>
      <c r="V1204" s="3">
        <v>0.37825270485536699</v>
      </c>
      <c r="W1204" s="3">
        <v>0.207786605543722</v>
      </c>
      <c r="X1204" s="3">
        <v>1.0738979674345299</v>
      </c>
      <c r="Y1204" s="3">
        <v>1.2637795064808499</v>
      </c>
      <c r="Z1204" s="3">
        <v>0.29638988976394798</v>
      </c>
      <c r="AA1204" s="3">
        <v>0</v>
      </c>
      <c r="AB1204" s="3">
        <v>0</v>
      </c>
      <c r="AC1204" s="3">
        <v>27.381668347600002</v>
      </c>
      <c r="AD1204" s="3">
        <v>0</v>
      </c>
      <c r="AE1204" s="3">
        <v>1.8252916058431501</v>
      </c>
      <c r="AF1204" s="3">
        <v>0</v>
      </c>
      <c r="AG1204" s="3">
        <v>-1.53859332587362</v>
      </c>
      <c r="AH1204" s="2">
        <v>800000</v>
      </c>
      <c r="AI1204" s="3">
        <v>0</v>
      </c>
      <c r="AJ1204" s="3">
        <v>0</v>
      </c>
      <c r="AL1204">
        <f t="shared" si="18"/>
        <v>1</v>
      </c>
    </row>
    <row r="1205" spans="1:38" ht="14.45" hidden="1" customHeight="1" x14ac:dyDescent="0.25">
      <c r="A1205">
        <v>4708</v>
      </c>
      <c r="B1205" s="1">
        <v>45838</v>
      </c>
      <c r="C1205">
        <v>1</v>
      </c>
      <c r="D1205" s="16" t="s">
        <v>1238</v>
      </c>
      <c r="E1205" t="s">
        <v>130</v>
      </c>
      <c r="F1205" s="6">
        <v>4833</v>
      </c>
      <c r="G1205" s="6">
        <v>16</v>
      </c>
      <c r="H1205" s="6">
        <v>1</v>
      </c>
      <c r="I1205" s="2">
        <v>49807357</v>
      </c>
      <c r="J1205" s="2">
        <v>0</v>
      </c>
      <c r="K1205" s="2">
        <v>65121864</v>
      </c>
      <c r="L1205" s="2">
        <v>500794</v>
      </c>
      <c r="M1205" s="2">
        <v>54630504</v>
      </c>
      <c r="N1205" s="2">
        <v>53841278</v>
      </c>
      <c r="O1205" s="2">
        <v>789226</v>
      </c>
      <c r="P1205" s="2">
        <v>9873445</v>
      </c>
      <c r="Q1205" s="5">
        <v>0.15160000000000001</v>
      </c>
      <c r="R1205" t="s">
        <v>42</v>
      </c>
      <c r="S1205" s="3">
        <v>1.5380210861286201</v>
      </c>
      <c r="T1205" s="3">
        <v>4.5927186605100898</v>
      </c>
      <c r="U1205" s="3">
        <v>0.665659109072397</v>
      </c>
      <c r="V1205" s="3">
        <v>2.0928675255745901</v>
      </c>
      <c r="W1205" s="3">
        <v>1.5275454186416699</v>
      </c>
      <c r="X1205" s="3">
        <v>0.52748432324967598</v>
      </c>
      <c r="Y1205" s="3">
        <v>10.557632113208699</v>
      </c>
      <c r="Z1205" s="3">
        <v>0.72166300617464296</v>
      </c>
      <c r="AA1205" s="3">
        <v>0</v>
      </c>
      <c r="AB1205" s="3">
        <v>0</v>
      </c>
      <c r="AC1205" s="3">
        <v>15.6985233100822</v>
      </c>
      <c r="AD1205" s="3">
        <v>0</v>
      </c>
      <c r="AE1205" s="3">
        <v>1.2119216980644201</v>
      </c>
      <c r="AF1205" s="3">
        <v>0</v>
      </c>
      <c r="AG1205" s="3">
        <v>0</v>
      </c>
      <c r="AH1205" s="2">
        <v>2220000</v>
      </c>
      <c r="AI1205" s="3">
        <v>0</v>
      </c>
      <c r="AJ1205" s="3">
        <v>0</v>
      </c>
      <c r="AL1205">
        <f t="shared" si="18"/>
        <v>1</v>
      </c>
    </row>
    <row r="1206" spans="1:38" ht="14.45" customHeight="1" x14ac:dyDescent="0.25">
      <c r="A1206">
        <v>62038</v>
      </c>
      <c r="B1206" s="1">
        <v>45838</v>
      </c>
      <c r="C1206">
        <v>2</v>
      </c>
      <c r="D1206" s="16" t="s">
        <v>1239</v>
      </c>
      <c r="E1206" t="s">
        <v>84</v>
      </c>
      <c r="F1206" s="6">
        <v>32332</v>
      </c>
      <c r="G1206" s="6">
        <v>105</v>
      </c>
      <c r="H1206" s="6">
        <v>24</v>
      </c>
      <c r="I1206" s="2">
        <v>355958907</v>
      </c>
      <c r="J1206" s="2">
        <v>127706286</v>
      </c>
      <c r="K1206" s="2">
        <v>568598514</v>
      </c>
      <c r="L1206" s="2">
        <v>1788631</v>
      </c>
      <c r="M1206" s="2">
        <v>501492605</v>
      </c>
      <c r="N1206" s="2">
        <v>480329706</v>
      </c>
      <c r="O1206" s="2">
        <v>21162899</v>
      </c>
      <c r="P1206" s="2">
        <v>68903625</v>
      </c>
      <c r="Q1206" s="5">
        <v>0.1211</v>
      </c>
      <c r="R1206" t="s">
        <v>42</v>
      </c>
      <c r="S1206" s="3">
        <v>0.62913671279837402</v>
      </c>
      <c r="T1206" s="3">
        <v>3.19722010388511</v>
      </c>
      <c r="U1206" s="3">
        <v>0.79436178493209797</v>
      </c>
      <c r="V1206" s="3">
        <v>0.60345785925227602</v>
      </c>
      <c r="W1206" s="3">
        <v>0.22218070244833099</v>
      </c>
      <c r="X1206" s="3">
        <v>0.58792994327291803</v>
      </c>
      <c r="Y1206" s="3">
        <v>3.1174876503231901</v>
      </c>
      <c r="Z1206" s="3">
        <v>0.47421888180774202</v>
      </c>
      <c r="AA1206" s="3">
        <v>175.62883230018701</v>
      </c>
      <c r="AB1206" s="3">
        <v>185.34044616665699</v>
      </c>
      <c r="AC1206" s="3">
        <v>12.959513995493801</v>
      </c>
      <c r="AD1206" s="3">
        <v>-12.920262177788199</v>
      </c>
      <c r="AE1206" s="3">
        <v>3.72194060992569</v>
      </c>
      <c r="AF1206" s="3">
        <v>0</v>
      </c>
      <c r="AG1206" s="3">
        <v>0</v>
      </c>
      <c r="AH1206" s="2">
        <v>78385000</v>
      </c>
      <c r="AI1206" s="3">
        <v>8.7078147194723093E-2</v>
      </c>
      <c r="AJ1206" s="3">
        <v>8.7078147194723093E-2</v>
      </c>
      <c r="AL1206">
        <f t="shared" si="18"/>
        <v>1</v>
      </c>
    </row>
    <row r="1207" spans="1:38" ht="14.45" customHeight="1" x14ac:dyDescent="0.25">
      <c r="A1207">
        <v>67252</v>
      </c>
      <c r="B1207" s="1">
        <v>45838</v>
      </c>
      <c r="C1207">
        <v>2</v>
      </c>
      <c r="D1207" s="16" t="s">
        <v>1240</v>
      </c>
      <c r="E1207" t="s">
        <v>142</v>
      </c>
      <c r="F1207" s="6">
        <v>32185</v>
      </c>
      <c r="G1207" s="6">
        <v>101</v>
      </c>
      <c r="H1207" s="6">
        <v>0</v>
      </c>
      <c r="I1207" s="2">
        <v>449604257</v>
      </c>
      <c r="J1207" s="2">
        <v>85670720</v>
      </c>
      <c r="K1207" s="2">
        <v>576052379</v>
      </c>
      <c r="L1207" s="2">
        <v>2220661</v>
      </c>
      <c r="M1207" s="2">
        <v>515397374</v>
      </c>
      <c r="N1207" s="2">
        <v>466888379</v>
      </c>
      <c r="O1207" s="2">
        <v>48508995</v>
      </c>
      <c r="P1207" s="2">
        <v>63466284</v>
      </c>
      <c r="Q1207" s="5">
        <v>0.11020000000000001</v>
      </c>
      <c r="R1207" t="s">
        <v>42</v>
      </c>
      <c r="S1207" s="3">
        <v>0.77099273640878396</v>
      </c>
      <c r="T1207" s="3">
        <v>3.1195770827638598</v>
      </c>
      <c r="U1207" s="3">
        <v>0.751114666198471</v>
      </c>
      <c r="V1207" s="3">
        <v>1.6961311823166301</v>
      </c>
      <c r="W1207" s="3">
        <v>0.81758945623150503</v>
      </c>
      <c r="X1207" s="3">
        <v>1.0590446878264299</v>
      </c>
      <c r="Y1207" s="3">
        <v>12.0156365228505</v>
      </c>
      <c r="Z1207" s="3">
        <v>0.79972383446933804</v>
      </c>
      <c r="AA1207" s="3">
        <v>104.333244089098</v>
      </c>
      <c r="AB1207" s="3">
        <v>134.98619203859499</v>
      </c>
      <c r="AC1207" s="3">
        <v>8.5942033753843798</v>
      </c>
      <c r="AD1207" s="3">
        <v>-9.5497886720451408</v>
      </c>
      <c r="AE1207" s="3">
        <v>8.4209347566985695</v>
      </c>
      <c r="AF1207" s="3">
        <v>0</v>
      </c>
      <c r="AG1207" s="3">
        <v>-2.4902986284812301E-2</v>
      </c>
      <c r="AH1207" s="2">
        <v>153960728</v>
      </c>
      <c r="AI1207" s="3">
        <v>0.28136356620469499</v>
      </c>
      <c r="AJ1207" s="3">
        <v>0.45954321195171899</v>
      </c>
      <c r="AL1207">
        <f t="shared" si="18"/>
        <v>1</v>
      </c>
    </row>
    <row r="1208" spans="1:38" ht="14.45" hidden="1" customHeight="1" x14ac:dyDescent="0.25">
      <c r="A1208">
        <v>11793</v>
      </c>
      <c r="B1208" s="1">
        <v>45838</v>
      </c>
      <c r="C1208">
        <v>1</v>
      </c>
      <c r="D1208" s="16" t="s">
        <v>1241</v>
      </c>
      <c r="E1208" t="s">
        <v>82</v>
      </c>
      <c r="F1208" s="6">
        <v>36690</v>
      </c>
      <c r="G1208" s="6">
        <v>128</v>
      </c>
      <c r="H1208" s="6">
        <v>4</v>
      </c>
      <c r="I1208" s="2">
        <v>451818190</v>
      </c>
      <c r="J1208" s="2">
        <v>80899841</v>
      </c>
      <c r="K1208" s="2">
        <v>599661362</v>
      </c>
      <c r="L1208" s="2">
        <v>519160</v>
      </c>
      <c r="M1208" s="2">
        <v>536094451</v>
      </c>
      <c r="N1208" s="2">
        <v>499189180</v>
      </c>
      <c r="O1208" s="2">
        <v>36905271</v>
      </c>
      <c r="P1208" s="2">
        <v>57797585</v>
      </c>
      <c r="Q1208" s="5">
        <v>9.64E-2</v>
      </c>
      <c r="R1208" t="s">
        <v>42</v>
      </c>
      <c r="S1208" s="3">
        <v>0.17315105921398399</v>
      </c>
      <c r="T1208" s="3">
        <v>4.2982085612512799</v>
      </c>
      <c r="U1208" s="3">
        <v>0.92554106251288104</v>
      </c>
      <c r="V1208" s="3">
        <v>2.39403420212011</v>
      </c>
      <c r="W1208" s="3">
        <v>0.62460920398092001</v>
      </c>
      <c r="X1208" s="3">
        <v>0.80287980437440998</v>
      </c>
      <c r="Y1208" s="3">
        <v>18.714764639387599</v>
      </c>
      <c r="Z1208" s="3">
        <v>2.02855361517268</v>
      </c>
      <c r="AA1208" s="3">
        <v>124.860701359754</v>
      </c>
      <c r="AB1208" s="3">
        <v>139.970971105454</v>
      </c>
      <c r="AC1208" s="3">
        <v>7.57130738731838</v>
      </c>
      <c r="AD1208" s="3">
        <v>-5.2122437295606696</v>
      </c>
      <c r="AE1208" s="3">
        <v>6.1543519957518997</v>
      </c>
      <c r="AF1208" s="3">
        <v>0</v>
      </c>
      <c r="AG1208" s="3">
        <v>0</v>
      </c>
      <c r="AH1208" s="2">
        <v>93152742</v>
      </c>
      <c r="AI1208" s="3">
        <v>0</v>
      </c>
      <c r="AJ1208" s="3">
        <v>0</v>
      </c>
      <c r="AL1208">
        <f t="shared" si="18"/>
        <v>1</v>
      </c>
    </row>
    <row r="1209" spans="1:38" ht="14.45" hidden="1" customHeight="1" x14ac:dyDescent="0.25">
      <c r="A1209">
        <v>3388</v>
      </c>
      <c r="B1209" s="1">
        <v>45838</v>
      </c>
      <c r="C1209">
        <v>1</v>
      </c>
      <c r="D1209" s="16" t="s">
        <v>1242</v>
      </c>
      <c r="E1209" t="s">
        <v>73</v>
      </c>
      <c r="F1209" s="6">
        <v>5318</v>
      </c>
      <c r="G1209" s="6">
        <v>19</v>
      </c>
      <c r="H1209" s="6">
        <v>1</v>
      </c>
      <c r="I1209" s="2">
        <v>42585772</v>
      </c>
      <c r="J1209" s="2">
        <v>6747304</v>
      </c>
      <c r="K1209" s="2">
        <v>65801251</v>
      </c>
      <c r="L1209" s="2">
        <v>-54796</v>
      </c>
      <c r="M1209" s="2">
        <v>61666323</v>
      </c>
      <c r="N1209" s="2">
        <v>57100591</v>
      </c>
      <c r="O1209" s="2">
        <v>4565732</v>
      </c>
      <c r="P1209" s="2">
        <v>5288569</v>
      </c>
      <c r="Q1209" s="5">
        <v>8.0299999999999996E-2</v>
      </c>
      <c r="R1209" t="s">
        <v>42</v>
      </c>
      <c r="S1209" s="3">
        <v>-0.16655002501396199</v>
      </c>
      <c r="T1209" s="3">
        <v>3.4637639336066699</v>
      </c>
      <c r="U1209" s="3">
        <v>0.91982417975107</v>
      </c>
      <c r="V1209" s="3">
        <v>2.9179628350990101</v>
      </c>
      <c r="W1209" s="3">
        <v>1.8174614751612299</v>
      </c>
      <c r="X1209" s="3">
        <v>0.78139712953894602</v>
      </c>
      <c r="Y1209" s="3">
        <v>23.496658547898299</v>
      </c>
      <c r="Z1209" s="3">
        <v>3.09030665951413</v>
      </c>
      <c r="AA1209" s="3">
        <v>4.0496777105489201</v>
      </c>
      <c r="AB1209" s="3">
        <v>127.582792244934</v>
      </c>
      <c r="AC1209" s="3">
        <v>21.7039536224015</v>
      </c>
      <c r="AD1209" s="3">
        <v>-9.1636130681097292</v>
      </c>
      <c r="AE1209" s="3">
        <v>6.9386705125104697</v>
      </c>
      <c r="AF1209" s="3">
        <v>0</v>
      </c>
      <c r="AG1209" s="3">
        <v>0</v>
      </c>
      <c r="AH1209" s="2">
        <v>3500000</v>
      </c>
      <c r="AI1209" s="3">
        <v>0</v>
      </c>
      <c r="AJ1209" s="3">
        <v>0</v>
      </c>
      <c r="AL1209">
        <f t="shared" si="18"/>
        <v>0</v>
      </c>
    </row>
    <row r="1210" spans="1:38" ht="14.45" hidden="1" customHeight="1" x14ac:dyDescent="0.25">
      <c r="A1210">
        <v>19047</v>
      </c>
      <c r="B1210" s="1">
        <v>45838</v>
      </c>
      <c r="C1210">
        <v>1</v>
      </c>
      <c r="D1210" s="16" t="s">
        <v>1243</v>
      </c>
      <c r="E1210" t="s">
        <v>57</v>
      </c>
      <c r="F1210" s="6">
        <v>1237</v>
      </c>
      <c r="G1210" s="6">
        <v>4</v>
      </c>
      <c r="H1210" s="6">
        <v>0</v>
      </c>
      <c r="I1210" s="2">
        <v>7934398</v>
      </c>
      <c r="J1210" s="2">
        <v>0</v>
      </c>
      <c r="K1210" s="2">
        <v>9601061</v>
      </c>
      <c r="L1210" s="2">
        <v>20651</v>
      </c>
      <c r="M1210" s="2">
        <v>8721591</v>
      </c>
      <c r="N1210" s="2">
        <v>8721591</v>
      </c>
      <c r="O1210" s="2">
        <v>0</v>
      </c>
      <c r="P1210" s="2">
        <v>822763</v>
      </c>
      <c r="Q1210" s="5">
        <v>8.5699999999999998E-2</v>
      </c>
      <c r="R1210" t="s">
        <v>42</v>
      </c>
      <c r="S1210" s="3">
        <v>0.43018162263524801</v>
      </c>
      <c r="T1210" s="3">
        <v>4.9386000151441598</v>
      </c>
      <c r="U1210" s="3">
        <v>0.90513193997493302</v>
      </c>
      <c r="V1210" s="3">
        <v>1.6603906181666199</v>
      </c>
      <c r="W1210" s="3">
        <v>0</v>
      </c>
      <c r="X1210" s="3">
        <v>0.62730657070643503</v>
      </c>
      <c r="Y1210" s="3">
        <v>16.0121444449981</v>
      </c>
      <c r="Z1210" s="3">
        <v>0.720499098768418</v>
      </c>
      <c r="AA1210" s="3">
        <v>0</v>
      </c>
      <c r="AB1210" s="3">
        <v>0</v>
      </c>
      <c r="AC1210" s="3">
        <v>15.3304410835427</v>
      </c>
      <c r="AD1210" s="3">
        <v>0</v>
      </c>
      <c r="AE1210" s="3">
        <v>0</v>
      </c>
      <c r="AF1210" s="3">
        <v>0</v>
      </c>
      <c r="AG1210" s="3">
        <v>0</v>
      </c>
      <c r="AH1210" s="2">
        <v>460000</v>
      </c>
      <c r="AI1210" s="3">
        <v>0</v>
      </c>
      <c r="AJ1210" s="3">
        <v>0</v>
      </c>
      <c r="AL1210">
        <f t="shared" si="18"/>
        <v>1</v>
      </c>
    </row>
    <row r="1211" spans="1:38" ht="14.45" customHeight="1" x14ac:dyDescent="0.25">
      <c r="A1211">
        <v>97077</v>
      </c>
      <c r="B1211" s="1">
        <v>45838</v>
      </c>
      <c r="C1211">
        <v>3</v>
      </c>
      <c r="D1211" s="16" t="s">
        <v>1244</v>
      </c>
      <c r="E1211" t="s">
        <v>88</v>
      </c>
      <c r="F1211" s="6">
        <v>3570</v>
      </c>
      <c r="G1211" s="6">
        <v>12</v>
      </c>
      <c r="H1211" s="6">
        <v>0</v>
      </c>
      <c r="I1211" s="2">
        <v>20178026</v>
      </c>
      <c r="J1211" s="2">
        <v>0</v>
      </c>
      <c r="K1211" s="2">
        <v>34021814</v>
      </c>
      <c r="L1211" s="2">
        <v>-28466</v>
      </c>
      <c r="M1211" s="2">
        <v>30035593</v>
      </c>
      <c r="N1211" s="2">
        <v>0</v>
      </c>
      <c r="O1211" s="2">
        <v>0</v>
      </c>
      <c r="P1211" s="2">
        <v>3344652</v>
      </c>
      <c r="Q1211" s="5">
        <v>9.8100000000000007E-2</v>
      </c>
      <c r="R1211" t="s">
        <v>42</v>
      </c>
      <c r="S1211" s="3">
        <v>-0.16733969564350701</v>
      </c>
      <c r="T1211" s="3">
        <v>4.0100801209482801</v>
      </c>
      <c r="U1211" s="3">
        <v>0.96524136527578697</v>
      </c>
      <c r="V1211" s="3">
        <v>2.9975875737299602</v>
      </c>
      <c r="W1211" s="3">
        <v>2.5174117626768799</v>
      </c>
      <c r="X1211" s="3">
        <v>2.2618466246400901</v>
      </c>
      <c r="Y1211" s="3">
        <v>18.084213245503602</v>
      </c>
      <c r="Z1211" s="3">
        <v>1.8459020549820999</v>
      </c>
      <c r="AA1211" s="3">
        <v>0</v>
      </c>
      <c r="AB1211" s="3">
        <v>0</v>
      </c>
      <c r="AC1211" s="3">
        <v>15.0717360338282</v>
      </c>
      <c r="AD1211" s="3">
        <v>-9.93825366585223E-2</v>
      </c>
      <c r="AE1211" s="3">
        <v>0</v>
      </c>
      <c r="AF1211" s="3">
        <v>0</v>
      </c>
      <c r="AG1211" s="3">
        <v>-15.535039220821799</v>
      </c>
      <c r="AH1211" s="2">
        <v>4500000</v>
      </c>
      <c r="AI1211" s="3">
        <v>0</v>
      </c>
      <c r="AJ1211" s="3">
        <v>9.2057409859082506E-2</v>
      </c>
      <c r="AL1211">
        <f t="shared" si="18"/>
        <v>0</v>
      </c>
    </row>
    <row r="1212" spans="1:38" ht="14.45" hidden="1" customHeight="1" x14ac:dyDescent="0.25">
      <c r="A1212">
        <v>9877</v>
      </c>
      <c r="B1212" s="1">
        <v>45838</v>
      </c>
      <c r="C1212">
        <v>1</v>
      </c>
      <c r="D1212" s="16" t="s">
        <v>1245</v>
      </c>
      <c r="E1212" t="s">
        <v>82</v>
      </c>
      <c r="F1212" s="6">
        <v>2522</v>
      </c>
      <c r="G1212" s="6">
        <v>6</v>
      </c>
      <c r="H1212" s="6">
        <v>2</v>
      </c>
      <c r="I1212" s="2">
        <v>20767316</v>
      </c>
      <c r="J1212" s="2">
        <v>919529</v>
      </c>
      <c r="K1212" s="2">
        <v>28336374</v>
      </c>
      <c r="L1212" s="2">
        <v>98043</v>
      </c>
      <c r="M1212" s="2">
        <v>22343332</v>
      </c>
      <c r="N1212" s="2">
        <v>21871657</v>
      </c>
      <c r="O1212" s="2">
        <v>471675</v>
      </c>
      <c r="P1212" s="2">
        <v>5760881</v>
      </c>
      <c r="Q1212" s="5">
        <v>0.20319999999999999</v>
      </c>
      <c r="R1212" t="s">
        <v>42</v>
      </c>
      <c r="S1212" s="3">
        <v>0.69199397212924996</v>
      </c>
      <c r="T1212" s="3">
        <v>4.6800059880632601</v>
      </c>
      <c r="U1212" s="3">
        <v>0.85794684673034904</v>
      </c>
      <c r="V1212" s="3">
        <v>0.25408675825032001</v>
      </c>
      <c r="W1212" s="3">
        <v>0.122967262596669</v>
      </c>
      <c r="X1212" s="3">
        <v>2.1166769937915899</v>
      </c>
      <c r="Y1212" s="3">
        <v>0.91595365361652203</v>
      </c>
      <c r="Z1212" s="3">
        <v>-0.172716638305842</v>
      </c>
      <c r="AA1212" s="3">
        <v>6.8565901639002798</v>
      </c>
      <c r="AB1212" s="3">
        <v>15.961603789420399</v>
      </c>
      <c r="AC1212" s="3">
        <v>21.574277640463102</v>
      </c>
      <c r="AD1212" s="3">
        <v>0</v>
      </c>
      <c r="AE1212" s="3">
        <v>1.6645566578137301</v>
      </c>
      <c r="AF1212" s="3">
        <v>0</v>
      </c>
      <c r="AG1212" s="3">
        <v>0</v>
      </c>
      <c r="AH1212" s="2">
        <v>890000</v>
      </c>
      <c r="AI1212" s="3">
        <v>0</v>
      </c>
      <c r="AJ1212" s="3">
        <v>0</v>
      </c>
      <c r="AL1212">
        <f t="shared" si="18"/>
        <v>1</v>
      </c>
    </row>
    <row r="1213" spans="1:38" ht="14.45" customHeight="1" x14ac:dyDescent="0.25">
      <c r="A1213">
        <v>66354</v>
      </c>
      <c r="B1213" s="1">
        <v>45838</v>
      </c>
      <c r="C1213">
        <v>2</v>
      </c>
      <c r="D1213" s="16" t="s">
        <v>1246</v>
      </c>
      <c r="E1213" t="s">
        <v>135</v>
      </c>
      <c r="F1213" s="6">
        <v>3332</v>
      </c>
      <c r="G1213" s="6">
        <v>6</v>
      </c>
      <c r="H1213" s="6">
        <v>0</v>
      </c>
      <c r="I1213" s="2">
        <v>23195888</v>
      </c>
      <c r="J1213" s="2">
        <v>0</v>
      </c>
      <c r="K1213" s="2">
        <v>29015608</v>
      </c>
      <c r="L1213" s="2">
        <v>-278670</v>
      </c>
      <c r="M1213" s="2">
        <v>25915110</v>
      </c>
      <c r="N1213" s="2">
        <v>22716844</v>
      </c>
      <c r="O1213" s="2">
        <v>3198266</v>
      </c>
      <c r="P1213" s="2">
        <v>2953894</v>
      </c>
      <c r="Q1213" s="5">
        <v>0.1018</v>
      </c>
      <c r="R1213" t="s">
        <v>42</v>
      </c>
      <c r="S1213" s="3">
        <v>-1.9208282659456899</v>
      </c>
      <c r="T1213" s="3">
        <v>4.4613505944800496</v>
      </c>
      <c r="U1213" s="3">
        <v>1.1100882121829301</v>
      </c>
      <c r="V1213" s="3">
        <v>3.16904875553805</v>
      </c>
      <c r="W1213" s="3">
        <v>1.4053784015511701</v>
      </c>
      <c r="X1213" s="3">
        <v>0.42991240516422602</v>
      </c>
      <c r="Y1213" s="3">
        <v>24.885422428834602</v>
      </c>
      <c r="Z1213" s="3">
        <v>4.0007867580894896</v>
      </c>
      <c r="AA1213" s="3">
        <v>0</v>
      </c>
      <c r="AB1213" s="3">
        <v>0</v>
      </c>
      <c r="AC1213" s="3">
        <v>17.3506341828164</v>
      </c>
      <c r="AD1213" s="3">
        <v>0</v>
      </c>
      <c r="AE1213" s="3">
        <v>11.0225710245327</v>
      </c>
      <c r="AF1213" s="3">
        <v>0</v>
      </c>
      <c r="AG1213" s="3">
        <v>0</v>
      </c>
      <c r="AH1213" s="2">
        <v>2900000</v>
      </c>
      <c r="AI1213" s="3">
        <v>0.84634045771446098</v>
      </c>
      <c r="AJ1213" s="3">
        <v>0.84634045771446098</v>
      </c>
      <c r="AL1213">
        <f t="shared" si="18"/>
        <v>0</v>
      </c>
    </row>
    <row r="1214" spans="1:38" ht="14.45" hidden="1" customHeight="1" x14ac:dyDescent="0.25">
      <c r="A1214">
        <v>3360</v>
      </c>
      <c r="B1214" s="1">
        <v>45838</v>
      </c>
      <c r="C1214">
        <v>1</v>
      </c>
      <c r="D1214" s="16" t="s">
        <v>1247</v>
      </c>
      <c r="E1214" t="s">
        <v>88</v>
      </c>
      <c r="F1214" s="6">
        <v>12916</v>
      </c>
      <c r="G1214" s="6">
        <v>38</v>
      </c>
      <c r="H1214" s="6">
        <v>1</v>
      </c>
      <c r="I1214" s="2">
        <v>145778092</v>
      </c>
      <c r="J1214" s="2">
        <v>10127554</v>
      </c>
      <c r="K1214" s="2">
        <v>201349277</v>
      </c>
      <c r="L1214" s="2">
        <v>322026</v>
      </c>
      <c r="M1214" s="2">
        <v>178840286</v>
      </c>
      <c r="N1214" s="2">
        <v>162501206</v>
      </c>
      <c r="O1214" s="2">
        <v>16339080</v>
      </c>
      <c r="P1214" s="2">
        <v>17542040</v>
      </c>
      <c r="Q1214" s="5">
        <v>8.7099999999999997E-2</v>
      </c>
      <c r="R1214" t="s">
        <v>42</v>
      </c>
      <c r="S1214" s="3">
        <v>0.31986804700570098</v>
      </c>
      <c r="T1214" s="3">
        <v>2.79961968773297</v>
      </c>
      <c r="U1214" s="3">
        <v>0.84204323008274196</v>
      </c>
      <c r="V1214" s="3">
        <v>0.81591135106913004</v>
      </c>
      <c r="W1214" s="3">
        <v>0.55041741114295795</v>
      </c>
      <c r="X1214" s="3">
        <v>0.62960420692020003</v>
      </c>
      <c r="Y1214" s="3">
        <v>6.7803972628041</v>
      </c>
      <c r="Z1214" s="3">
        <v>0.75280298072516105</v>
      </c>
      <c r="AA1214" s="3">
        <v>55.023013286938102</v>
      </c>
      <c r="AB1214" s="3">
        <v>57.733045871517803</v>
      </c>
      <c r="AC1214" s="3">
        <v>14.2677204646729</v>
      </c>
      <c r="AD1214" s="3">
        <v>-3.7140720235502802</v>
      </c>
      <c r="AE1214" s="3">
        <v>8.1147944722940295</v>
      </c>
      <c r="AF1214" s="3">
        <v>1.48994823557276</v>
      </c>
      <c r="AG1214" s="3">
        <v>8.7367261732386903E-2</v>
      </c>
      <c r="AH1214" s="2">
        <v>42006942</v>
      </c>
      <c r="AI1214" s="3">
        <v>7.4278704187198299E-2</v>
      </c>
      <c r="AJ1214" s="3">
        <v>7.4278704187198299E-2</v>
      </c>
      <c r="AL1214">
        <f t="shared" si="18"/>
        <v>1</v>
      </c>
    </row>
    <row r="1215" spans="1:38" ht="14.45" customHeight="1" x14ac:dyDescent="0.25">
      <c r="A1215">
        <v>68598</v>
      </c>
      <c r="B1215" s="1">
        <v>45838</v>
      </c>
      <c r="C1215">
        <v>2</v>
      </c>
      <c r="D1215" s="16" t="s">
        <v>1248</v>
      </c>
      <c r="E1215" t="s">
        <v>67</v>
      </c>
      <c r="F1215" s="6">
        <v>76447</v>
      </c>
      <c r="G1215" s="6">
        <v>262</v>
      </c>
      <c r="H1215" s="6">
        <v>4</v>
      </c>
      <c r="I1215" s="2">
        <v>1892772833</v>
      </c>
      <c r="J1215" s="2">
        <v>118562486</v>
      </c>
      <c r="K1215" s="2">
        <v>2138537566</v>
      </c>
      <c r="L1215" s="2">
        <v>5305659</v>
      </c>
      <c r="M1215" s="2">
        <v>1936572193</v>
      </c>
      <c r="N1215" s="2">
        <v>1639738159</v>
      </c>
      <c r="O1215" s="2">
        <v>296834034</v>
      </c>
      <c r="P1215" s="2">
        <v>173965941</v>
      </c>
      <c r="Q1215" s="5">
        <v>8.1699999999999995E-2</v>
      </c>
      <c r="R1215" t="s">
        <v>123</v>
      </c>
      <c r="S1215" s="3">
        <v>0.49619507128171703</v>
      </c>
      <c r="T1215" s="3">
        <v>2.8246095350564402</v>
      </c>
      <c r="U1215" s="3">
        <v>0.78466076169789101</v>
      </c>
      <c r="V1215" s="3">
        <v>1.51687901999806</v>
      </c>
      <c r="W1215" s="3">
        <v>0.65602051041272502</v>
      </c>
      <c r="X1215" s="3">
        <v>0.80919800479828596</v>
      </c>
      <c r="Y1215" s="3">
        <v>16.503847727297401</v>
      </c>
      <c r="Z1215" s="3">
        <v>2.68195370494964</v>
      </c>
      <c r="AA1215" s="3">
        <v>52.308046895225303</v>
      </c>
      <c r="AB1215" s="3">
        <v>68.152700073631095</v>
      </c>
      <c r="AC1215" s="3">
        <v>4.4021811211896198</v>
      </c>
      <c r="AD1215" s="3">
        <v>-0.90905897494038801</v>
      </c>
      <c r="AE1215" s="3">
        <v>13.880234732336699</v>
      </c>
      <c r="AF1215" s="3">
        <v>0</v>
      </c>
      <c r="AG1215" s="3">
        <v>-1.0269251496762799E-2</v>
      </c>
      <c r="AH1215" s="2">
        <v>708296890</v>
      </c>
      <c r="AI1215" s="3">
        <v>0.85085447846369</v>
      </c>
      <c r="AJ1215" s="3">
        <v>0.53470064005229601</v>
      </c>
      <c r="AL1215">
        <f t="shared" si="18"/>
        <v>1</v>
      </c>
    </row>
    <row r="1216" spans="1:38" ht="14.45" hidden="1" customHeight="1" x14ac:dyDescent="0.25">
      <c r="A1216">
        <v>613</v>
      </c>
      <c r="B1216" s="1">
        <v>45838</v>
      </c>
      <c r="C1216">
        <v>1</v>
      </c>
      <c r="D1216" s="16" t="s">
        <v>1249</v>
      </c>
      <c r="E1216" t="s">
        <v>43</v>
      </c>
      <c r="F1216" s="6">
        <v>5085</v>
      </c>
      <c r="G1216" s="6">
        <v>12</v>
      </c>
      <c r="H1216" s="6">
        <v>3</v>
      </c>
      <c r="I1216" s="2">
        <v>32258600</v>
      </c>
      <c r="J1216" s="2">
        <v>0</v>
      </c>
      <c r="K1216" s="2">
        <v>77065586</v>
      </c>
      <c r="L1216" s="2">
        <v>-141045</v>
      </c>
      <c r="M1216" s="2">
        <v>68960720</v>
      </c>
      <c r="N1216" s="2">
        <v>68395551</v>
      </c>
      <c r="O1216" s="2">
        <v>565169</v>
      </c>
      <c r="P1216" s="2">
        <v>8090373</v>
      </c>
      <c r="Q1216" s="5">
        <v>0.105</v>
      </c>
      <c r="R1216" t="s">
        <v>42</v>
      </c>
      <c r="S1216" s="3">
        <v>-0.366038869801107</v>
      </c>
      <c r="T1216" s="3">
        <v>2.76815127312469</v>
      </c>
      <c r="U1216" s="3">
        <v>1.0057934838605</v>
      </c>
      <c r="V1216" s="3">
        <v>0.68859466932848901</v>
      </c>
      <c r="W1216" s="3">
        <v>0.50978033764639497</v>
      </c>
      <c r="X1216" s="3">
        <v>0.41602239402825902</v>
      </c>
      <c r="Y1216" s="3">
        <v>2.7456212463875298</v>
      </c>
      <c r="Z1216" s="3">
        <v>1.5349724913795699</v>
      </c>
      <c r="AA1216" s="3">
        <v>0</v>
      </c>
      <c r="AB1216" s="3">
        <v>0</v>
      </c>
      <c r="AC1216" s="3">
        <v>28.046674426117999</v>
      </c>
      <c r="AD1216" s="3">
        <v>-2.8913376428997801</v>
      </c>
      <c r="AE1216" s="3">
        <v>0.73336106209586205</v>
      </c>
      <c r="AF1216" s="3">
        <v>0</v>
      </c>
      <c r="AG1216" s="3">
        <v>-6.32377518317141</v>
      </c>
      <c r="AH1216" s="2">
        <v>4030000</v>
      </c>
      <c r="AI1216" s="3">
        <v>0.89578070133478405</v>
      </c>
      <c r="AJ1216" s="3">
        <v>4.0978456741116904</v>
      </c>
      <c r="AL1216">
        <f t="shared" si="18"/>
        <v>0</v>
      </c>
    </row>
    <row r="1217" spans="1:38" ht="14.45" hidden="1" customHeight="1" x14ac:dyDescent="0.25">
      <c r="A1217">
        <v>1343</v>
      </c>
      <c r="B1217" s="1">
        <v>45838</v>
      </c>
      <c r="C1217">
        <v>1</v>
      </c>
      <c r="D1217" s="16" t="s">
        <v>1250</v>
      </c>
      <c r="E1217" t="s">
        <v>43</v>
      </c>
      <c r="F1217" s="6">
        <v>797</v>
      </c>
      <c r="G1217" s="6">
        <v>0</v>
      </c>
      <c r="H1217" s="6">
        <v>5</v>
      </c>
      <c r="I1217" s="2">
        <v>2004039</v>
      </c>
      <c r="J1217" s="2">
        <v>0</v>
      </c>
      <c r="K1217" s="2">
        <v>3596052</v>
      </c>
      <c r="L1217" s="2">
        <v>1892</v>
      </c>
      <c r="M1217" s="2">
        <v>2516545</v>
      </c>
      <c r="N1217" s="2">
        <v>2516545</v>
      </c>
      <c r="O1217" s="2">
        <v>0</v>
      </c>
      <c r="P1217" s="2">
        <v>1051183</v>
      </c>
      <c r="Q1217" s="5">
        <v>0.2923</v>
      </c>
      <c r="R1217" t="s">
        <v>42</v>
      </c>
      <c r="S1217" s="3">
        <v>0.10522650951654799</v>
      </c>
      <c r="T1217" s="3">
        <v>5.7159907587543204</v>
      </c>
      <c r="U1217" s="3">
        <v>0.94463931171409699</v>
      </c>
      <c r="V1217" s="3">
        <v>3.85017457245094</v>
      </c>
      <c r="W1217" s="3">
        <v>1.99806490791846</v>
      </c>
      <c r="X1217" s="3">
        <v>1.43355493580714</v>
      </c>
      <c r="Y1217" s="3">
        <v>7.3402062247962503</v>
      </c>
      <c r="Z1217" s="3">
        <v>0.81888691122287904</v>
      </c>
      <c r="AA1217" s="3">
        <v>0</v>
      </c>
      <c r="AB1217" s="3">
        <v>0</v>
      </c>
      <c r="AC1217" s="3">
        <v>44.264432216219298</v>
      </c>
      <c r="AD1217" s="3">
        <v>0</v>
      </c>
      <c r="AE1217" s="3">
        <v>0</v>
      </c>
      <c r="AF1217" s="3">
        <v>0</v>
      </c>
      <c r="AG1217" s="3">
        <v>0</v>
      </c>
      <c r="AH1217" s="2">
        <v>0</v>
      </c>
      <c r="AI1217" s="3">
        <v>0</v>
      </c>
      <c r="AJ1217" s="3">
        <v>0</v>
      </c>
      <c r="AL1217">
        <f t="shared" si="18"/>
        <v>1</v>
      </c>
    </row>
    <row r="1218" spans="1:38" ht="14.45" customHeight="1" x14ac:dyDescent="0.25">
      <c r="A1218">
        <v>67789</v>
      </c>
      <c r="B1218" s="1">
        <v>45838</v>
      </c>
      <c r="C1218">
        <v>2</v>
      </c>
      <c r="D1218" s="16" t="s">
        <v>1251</v>
      </c>
      <c r="E1218" t="s">
        <v>106</v>
      </c>
      <c r="F1218" s="6">
        <v>23881</v>
      </c>
      <c r="G1218" s="6">
        <v>54</v>
      </c>
      <c r="H1218" s="6">
        <v>4</v>
      </c>
      <c r="I1218" s="2">
        <v>134298177</v>
      </c>
      <c r="J1218" s="2">
        <v>847919</v>
      </c>
      <c r="K1218" s="2">
        <v>178615481</v>
      </c>
      <c r="L1218" s="2">
        <v>403004</v>
      </c>
      <c r="M1218" s="2">
        <v>162111364</v>
      </c>
      <c r="N1218" s="2">
        <v>151078718</v>
      </c>
      <c r="O1218" s="2">
        <v>11032646</v>
      </c>
      <c r="P1218" s="2">
        <v>16458855</v>
      </c>
      <c r="Q1218" s="5">
        <v>9.2100000000000001E-2</v>
      </c>
      <c r="R1218" t="s">
        <v>42</v>
      </c>
      <c r="S1218" s="3">
        <v>0.45125315873376098</v>
      </c>
      <c r="T1218" s="3">
        <v>3.2285051484423102</v>
      </c>
      <c r="U1218" s="3">
        <v>0.780876374886744</v>
      </c>
      <c r="V1218" s="3">
        <v>2.280479950223</v>
      </c>
      <c r="W1218" s="3">
        <v>0.99714532982826698</v>
      </c>
      <c r="X1218" s="3">
        <v>0.82164853213160105</v>
      </c>
      <c r="Y1218" s="3">
        <v>18.607873998525399</v>
      </c>
      <c r="Z1218" s="3">
        <v>2.71795942062798</v>
      </c>
      <c r="AA1218" s="3">
        <v>5.11918963986255</v>
      </c>
      <c r="AB1218" s="3">
        <v>5.1517496204930397</v>
      </c>
      <c r="AC1218" s="3">
        <v>17.8389738793134</v>
      </c>
      <c r="AD1218" s="3">
        <v>0</v>
      </c>
      <c r="AE1218" s="3">
        <v>6.1767579933343004</v>
      </c>
      <c r="AF1218" s="3">
        <v>0</v>
      </c>
      <c r="AG1218" s="3">
        <v>0</v>
      </c>
      <c r="AH1218" s="2">
        <v>12000000</v>
      </c>
      <c r="AI1218" s="3">
        <v>0</v>
      </c>
      <c r="AJ1218" s="3">
        <v>0</v>
      </c>
      <c r="AL1218">
        <f t="shared" si="18"/>
        <v>1</v>
      </c>
    </row>
    <row r="1219" spans="1:38" ht="14.45" customHeight="1" x14ac:dyDescent="0.25">
      <c r="A1219">
        <v>63299</v>
      </c>
      <c r="B1219" s="1">
        <v>45838</v>
      </c>
      <c r="C1219">
        <v>2</v>
      </c>
      <c r="D1219" s="16" t="s">
        <v>1252</v>
      </c>
      <c r="E1219" t="s">
        <v>61</v>
      </c>
      <c r="F1219" s="6">
        <v>9090</v>
      </c>
      <c r="G1219" s="6">
        <v>15</v>
      </c>
      <c r="H1219" s="6">
        <v>0</v>
      </c>
      <c r="I1219" s="2">
        <v>90517771</v>
      </c>
      <c r="J1219" s="2">
        <v>3608993</v>
      </c>
      <c r="K1219" s="2">
        <v>189852006</v>
      </c>
      <c r="L1219" s="2">
        <v>1357448</v>
      </c>
      <c r="M1219" s="2">
        <v>153315035</v>
      </c>
      <c r="N1219" s="2">
        <v>128835625</v>
      </c>
      <c r="O1219" s="2">
        <v>24479410</v>
      </c>
      <c r="P1219" s="2">
        <v>35866244</v>
      </c>
      <c r="Q1219" s="5">
        <v>0.18890000000000001</v>
      </c>
      <c r="R1219" t="s">
        <v>42</v>
      </c>
      <c r="S1219" s="3">
        <v>1.4300064862101101</v>
      </c>
      <c r="T1219" s="3">
        <v>2.6476717870444801</v>
      </c>
      <c r="U1219" s="3">
        <v>0.422416469447152</v>
      </c>
      <c r="V1219" s="3">
        <v>4.6385941165078002</v>
      </c>
      <c r="W1219" s="3">
        <v>3.43764430522709</v>
      </c>
      <c r="X1219" s="3">
        <v>1.21636114967966</v>
      </c>
      <c r="Y1219" s="3">
        <v>11.706695577044499</v>
      </c>
      <c r="Z1219" s="3">
        <v>0.99284999009096098</v>
      </c>
      <c r="AA1219" s="3">
        <v>5.5108140121948601</v>
      </c>
      <c r="AB1219" s="3">
        <v>10.0623667200837</v>
      </c>
      <c r="AC1219" s="3">
        <v>27.2514455285766</v>
      </c>
      <c r="AD1219" s="3">
        <v>0</v>
      </c>
      <c r="AE1219" s="3">
        <v>12.8939432960219</v>
      </c>
      <c r="AF1219" s="3">
        <v>0</v>
      </c>
      <c r="AG1219" s="3">
        <v>0.54184095775403796</v>
      </c>
      <c r="AH1219" s="2">
        <v>10377175</v>
      </c>
      <c r="AI1219" s="3">
        <v>0.92936132370035696</v>
      </c>
      <c r="AJ1219" s="3">
        <v>9.8792056397095804E-2</v>
      </c>
      <c r="AL1219">
        <f t="shared" si="18"/>
        <v>1</v>
      </c>
    </row>
    <row r="1220" spans="1:38" ht="14.45" hidden="1" customHeight="1" x14ac:dyDescent="0.25">
      <c r="A1220">
        <v>9715</v>
      </c>
      <c r="B1220" s="1">
        <v>45838</v>
      </c>
      <c r="C1220">
        <v>1</v>
      </c>
      <c r="D1220" s="16" t="s">
        <v>1252</v>
      </c>
      <c r="E1220" t="s">
        <v>228</v>
      </c>
      <c r="F1220" s="6">
        <v>3548</v>
      </c>
      <c r="G1220" s="6">
        <v>19</v>
      </c>
      <c r="H1220" s="6">
        <v>1</v>
      </c>
      <c r="I1220" s="2">
        <v>26372507</v>
      </c>
      <c r="J1220" s="2">
        <v>0</v>
      </c>
      <c r="K1220" s="2">
        <v>47405620</v>
      </c>
      <c r="L1220" s="2">
        <v>47937</v>
      </c>
      <c r="M1220" s="2">
        <v>43318352</v>
      </c>
      <c r="N1220" s="2">
        <v>42141104</v>
      </c>
      <c r="O1220" s="2">
        <v>1177248</v>
      </c>
      <c r="P1220" s="2">
        <v>3958724</v>
      </c>
      <c r="Q1220" s="5">
        <v>8.3500000000000005E-2</v>
      </c>
      <c r="R1220" t="s">
        <v>42</v>
      </c>
      <c r="S1220" s="3">
        <v>0.20224184389952099</v>
      </c>
      <c r="T1220" s="3">
        <v>3.6283799262619101</v>
      </c>
      <c r="U1220" s="3">
        <v>0.93585524298557299</v>
      </c>
      <c r="V1220" s="3">
        <v>5.2759299675226199</v>
      </c>
      <c r="W1220" s="3">
        <v>3.5651218141680601</v>
      </c>
      <c r="X1220" s="3">
        <v>0.30964822570717299</v>
      </c>
      <c r="Y1220" s="3">
        <v>35.147562699496099</v>
      </c>
      <c r="Z1220" s="3">
        <v>2.0056967851257101E-2</v>
      </c>
      <c r="AA1220" s="3">
        <v>0</v>
      </c>
      <c r="AB1220" s="3">
        <v>0</v>
      </c>
      <c r="AC1220" s="3">
        <v>23.128207161935698</v>
      </c>
      <c r="AD1220" s="3">
        <v>0</v>
      </c>
      <c r="AE1220" s="3">
        <v>2.4833511300980802</v>
      </c>
      <c r="AF1220" s="3">
        <v>0</v>
      </c>
      <c r="AG1220" s="3">
        <v>-4.4990254435520098</v>
      </c>
      <c r="AH1220" s="2">
        <v>1960000</v>
      </c>
      <c r="AI1220" s="3">
        <v>0</v>
      </c>
      <c r="AJ1220" s="3">
        <v>0</v>
      </c>
      <c r="AL1220">
        <f t="shared" ref="AL1220:AL1283" si="19">IF(L1220&gt;0,1,0)</f>
        <v>1</v>
      </c>
    </row>
    <row r="1221" spans="1:38" ht="14.45" hidden="1" customHeight="1" x14ac:dyDescent="0.25">
      <c r="A1221">
        <v>13526</v>
      </c>
      <c r="B1221" s="1">
        <v>45838</v>
      </c>
      <c r="C1221">
        <v>1</v>
      </c>
      <c r="D1221" s="16" t="s">
        <v>1253</v>
      </c>
      <c r="E1221" t="s">
        <v>71</v>
      </c>
      <c r="F1221" s="6">
        <v>1069</v>
      </c>
      <c r="G1221" s="6">
        <v>4</v>
      </c>
      <c r="H1221" s="6">
        <v>1</v>
      </c>
      <c r="I1221" s="2">
        <v>9017862</v>
      </c>
      <c r="J1221" s="2">
        <v>0</v>
      </c>
      <c r="K1221" s="2">
        <v>22970473</v>
      </c>
      <c r="L1221" s="2">
        <v>118239</v>
      </c>
      <c r="M1221" s="2">
        <v>20446783</v>
      </c>
      <c r="N1221" s="2">
        <v>18696930</v>
      </c>
      <c r="O1221" s="2">
        <v>1749853</v>
      </c>
      <c r="P1221" s="2">
        <v>2503325</v>
      </c>
      <c r="Q1221" s="5">
        <v>0.109</v>
      </c>
      <c r="R1221" t="s">
        <v>42</v>
      </c>
      <c r="S1221" s="3">
        <v>1.0294868547112599</v>
      </c>
      <c r="T1221" s="3">
        <v>3.0486529380566099</v>
      </c>
      <c r="U1221" s="3">
        <v>0.72442134916098899</v>
      </c>
      <c r="V1221" s="3">
        <v>7.9320353316562203E-2</v>
      </c>
      <c r="W1221" s="3">
        <v>5.5523138411299702E-2</v>
      </c>
      <c r="X1221" s="3">
        <v>0.70776199502720305</v>
      </c>
      <c r="Y1221" s="3">
        <v>0.28573996584542599</v>
      </c>
      <c r="Z1221" s="3">
        <v>0.32972147044430899</v>
      </c>
      <c r="AA1221" s="3">
        <v>0</v>
      </c>
      <c r="AB1221" s="3">
        <v>0</v>
      </c>
      <c r="AC1221" s="3">
        <v>24.581875175143299</v>
      </c>
      <c r="AD1221" s="3">
        <v>-2.6652552105699399</v>
      </c>
      <c r="AE1221" s="3">
        <v>7.6178361673266402</v>
      </c>
      <c r="AF1221" s="3">
        <v>0</v>
      </c>
      <c r="AG1221" s="3">
        <v>0</v>
      </c>
      <c r="AH1221" s="2">
        <v>1000000</v>
      </c>
      <c r="AI1221" s="3">
        <v>0.79893741324039003</v>
      </c>
      <c r="AJ1221" s="3">
        <v>0.79893741324039003</v>
      </c>
      <c r="AL1221">
        <f t="shared" si="19"/>
        <v>1</v>
      </c>
    </row>
    <row r="1222" spans="1:38" ht="14.45" hidden="1" customHeight="1" x14ac:dyDescent="0.25">
      <c r="A1222">
        <v>21904</v>
      </c>
      <c r="B1222" s="1">
        <v>45838</v>
      </c>
      <c r="C1222">
        <v>1</v>
      </c>
      <c r="D1222" s="16" t="s">
        <v>1254</v>
      </c>
      <c r="E1222" t="s">
        <v>55</v>
      </c>
      <c r="F1222" s="6">
        <v>1181</v>
      </c>
      <c r="G1222" s="6">
        <v>4</v>
      </c>
      <c r="H1222" s="6">
        <v>0</v>
      </c>
      <c r="I1222" s="2">
        <v>2819758</v>
      </c>
      <c r="J1222" s="2">
        <v>0</v>
      </c>
      <c r="K1222" s="2">
        <v>12344665</v>
      </c>
      <c r="L1222" s="2">
        <v>68028</v>
      </c>
      <c r="M1222" s="2">
        <v>8408255</v>
      </c>
      <c r="N1222" s="2">
        <v>8403788</v>
      </c>
      <c r="O1222" s="2">
        <v>4467</v>
      </c>
      <c r="P1222" s="2">
        <v>3915130</v>
      </c>
      <c r="Q1222" s="5">
        <v>0.31709999999999999</v>
      </c>
      <c r="R1222" t="s">
        <v>42</v>
      </c>
      <c r="S1222" s="3">
        <v>1.10214412460767</v>
      </c>
      <c r="T1222" s="3">
        <v>4.4659778130876804</v>
      </c>
      <c r="U1222" s="3">
        <v>0.72364618501012801</v>
      </c>
      <c r="V1222" s="3">
        <v>0.21363535452333099</v>
      </c>
      <c r="W1222" s="3">
        <v>1.8086658500481201E-3</v>
      </c>
      <c r="X1222" s="3">
        <v>0.94135737889563598</v>
      </c>
      <c r="Y1222" s="3">
        <v>0.153864622630666</v>
      </c>
      <c r="Z1222" s="3">
        <v>0.260400037802065</v>
      </c>
      <c r="AA1222" s="3">
        <v>0</v>
      </c>
      <c r="AB1222" s="3">
        <v>0</v>
      </c>
      <c r="AC1222" s="3">
        <v>45.984374626609998</v>
      </c>
      <c r="AD1222" s="3">
        <v>0</v>
      </c>
      <c r="AE1222" s="3">
        <v>3.6185672110178799E-2</v>
      </c>
      <c r="AF1222" s="3">
        <v>0</v>
      </c>
      <c r="AG1222" s="3">
        <v>0</v>
      </c>
      <c r="AH1222" s="2">
        <v>500000</v>
      </c>
      <c r="AI1222" s="3">
        <v>0</v>
      </c>
      <c r="AJ1222" s="3">
        <v>0</v>
      </c>
      <c r="AL1222">
        <f t="shared" si="19"/>
        <v>1</v>
      </c>
    </row>
    <row r="1223" spans="1:38" ht="14.45" hidden="1" customHeight="1" x14ac:dyDescent="0.25">
      <c r="A1223">
        <v>2227</v>
      </c>
      <c r="B1223" s="1">
        <v>45838</v>
      </c>
      <c r="C1223">
        <v>1</v>
      </c>
      <c r="D1223" s="16" t="s">
        <v>1255</v>
      </c>
      <c r="E1223" t="s">
        <v>63</v>
      </c>
      <c r="F1223" s="6">
        <v>8066</v>
      </c>
      <c r="G1223" s="6">
        <v>26</v>
      </c>
      <c r="H1223" s="6">
        <v>3</v>
      </c>
      <c r="I1223" s="2">
        <v>88835039</v>
      </c>
      <c r="J1223" s="2">
        <v>0</v>
      </c>
      <c r="K1223" s="2">
        <v>136256087</v>
      </c>
      <c r="L1223" s="2">
        <v>632192</v>
      </c>
      <c r="M1223" s="2">
        <v>121627243</v>
      </c>
      <c r="N1223" s="2">
        <v>120690400</v>
      </c>
      <c r="O1223" s="2">
        <v>936843</v>
      </c>
      <c r="P1223" s="2">
        <v>14095097</v>
      </c>
      <c r="Q1223" s="5">
        <v>0.10340000000000001</v>
      </c>
      <c r="R1223" t="s">
        <v>42</v>
      </c>
      <c r="S1223" s="3">
        <v>0.92794680064458301</v>
      </c>
      <c r="T1223" s="3">
        <v>2.6498177655725601</v>
      </c>
      <c r="U1223" s="3">
        <v>0.75235065690157799</v>
      </c>
      <c r="V1223" s="3">
        <v>1.00581483394182</v>
      </c>
      <c r="W1223" s="3">
        <v>0.94742683683630702</v>
      </c>
      <c r="X1223" s="3">
        <v>0.32184260086833499</v>
      </c>
      <c r="Y1223" s="3">
        <v>6.3391972400047996</v>
      </c>
      <c r="Z1223" s="3">
        <v>5.7821524747222401E-2</v>
      </c>
      <c r="AA1223" s="3">
        <v>0</v>
      </c>
      <c r="AB1223" s="3">
        <v>0</v>
      </c>
      <c r="AC1223" s="3">
        <v>17.7357992087355</v>
      </c>
      <c r="AD1223" s="3">
        <v>-2.05745302781527E-4</v>
      </c>
      <c r="AE1223" s="3">
        <v>0.68756047573859902</v>
      </c>
      <c r="AF1223" s="3">
        <v>0</v>
      </c>
      <c r="AG1223" s="3">
        <v>-5.0912384639850297</v>
      </c>
      <c r="AH1223" s="2">
        <v>56895752</v>
      </c>
      <c r="AI1223" s="3">
        <v>1.44197659654276</v>
      </c>
      <c r="AJ1223" s="3">
        <v>1.44197659654276</v>
      </c>
      <c r="AL1223">
        <f t="shared" si="19"/>
        <v>1</v>
      </c>
    </row>
    <row r="1224" spans="1:38" ht="14.45" hidden="1" customHeight="1" x14ac:dyDescent="0.25">
      <c r="A1224">
        <v>3025</v>
      </c>
      <c r="B1224" s="1">
        <v>45838</v>
      </c>
      <c r="C1224">
        <v>1</v>
      </c>
      <c r="D1224" s="16" t="s">
        <v>1256</v>
      </c>
      <c r="E1224" t="s">
        <v>43</v>
      </c>
      <c r="F1224" s="6">
        <v>293393</v>
      </c>
      <c r="G1224" s="6">
        <v>557</v>
      </c>
      <c r="H1224" s="6">
        <v>2</v>
      </c>
      <c r="I1224" s="2">
        <v>3316351756</v>
      </c>
      <c r="J1224" s="2">
        <v>435405976</v>
      </c>
      <c r="K1224" s="2">
        <v>4107761106</v>
      </c>
      <c r="L1224" s="2">
        <v>16130991</v>
      </c>
      <c r="M1224" s="2">
        <v>3702956749</v>
      </c>
      <c r="N1224" s="2">
        <v>3411914876</v>
      </c>
      <c r="O1224" s="2">
        <v>291041873</v>
      </c>
      <c r="P1224" s="2">
        <v>387481506</v>
      </c>
      <c r="Q1224" s="5">
        <v>9.4299999999999995E-2</v>
      </c>
      <c r="R1224" t="s">
        <v>42</v>
      </c>
      <c r="S1224" s="3">
        <v>0.78539090194112204</v>
      </c>
      <c r="T1224" s="3">
        <v>3.3673929040799502</v>
      </c>
      <c r="U1224" s="3">
        <v>0.70241084010923205</v>
      </c>
      <c r="V1224" s="3">
        <v>1.3906553463926301</v>
      </c>
      <c r="W1224" s="3">
        <v>0.618621470502419</v>
      </c>
      <c r="X1224" s="3">
        <v>1.3163217659592601</v>
      </c>
      <c r="Y1224" s="3">
        <v>11.9022514070646</v>
      </c>
      <c r="Z1224" s="3">
        <v>1.84009762778201</v>
      </c>
      <c r="AA1224" s="3">
        <v>111.53007648318599</v>
      </c>
      <c r="AB1224" s="3">
        <v>112.368195451372</v>
      </c>
      <c r="AC1224" s="3">
        <v>9.1151607490778908</v>
      </c>
      <c r="AD1224" s="3">
        <v>-8.8138769131345303</v>
      </c>
      <c r="AE1224" s="3">
        <v>7.0851703760204003</v>
      </c>
      <c r="AF1224" s="3">
        <v>0</v>
      </c>
      <c r="AG1224" s="3">
        <v>0</v>
      </c>
      <c r="AH1224" s="2">
        <v>654701862</v>
      </c>
      <c r="AI1224" s="3">
        <v>2.68683791065889E-3</v>
      </c>
      <c r="AJ1224" s="3">
        <v>0.80206486035490898</v>
      </c>
      <c r="AL1224">
        <f t="shared" si="19"/>
        <v>1</v>
      </c>
    </row>
    <row r="1225" spans="1:38" ht="14.45" customHeight="1" x14ac:dyDescent="0.25">
      <c r="A1225">
        <v>60295</v>
      </c>
      <c r="B1225" s="1">
        <v>45838</v>
      </c>
      <c r="C1225">
        <v>2</v>
      </c>
      <c r="D1225" s="16" t="s">
        <v>4416</v>
      </c>
      <c r="E1225" t="s">
        <v>63</v>
      </c>
      <c r="F1225" s="6">
        <v>3711</v>
      </c>
      <c r="G1225" s="6">
        <v>6</v>
      </c>
      <c r="H1225" s="6">
        <v>0</v>
      </c>
      <c r="I1225" s="2">
        <v>30182137</v>
      </c>
      <c r="J1225" s="2">
        <v>51025</v>
      </c>
      <c r="K1225" s="2">
        <v>54801403</v>
      </c>
      <c r="L1225" s="2">
        <v>222235</v>
      </c>
      <c r="M1225" s="2">
        <v>45363915</v>
      </c>
      <c r="N1225" s="2">
        <v>42220725</v>
      </c>
      <c r="O1225" s="2">
        <v>3143190</v>
      </c>
      <c r="P1225" s="2">
        <v>9642370</v>
      </c>
      <c r="Q1225" s="5">
        <v>0.17599999999999999</v>
      </c>
      <c r="R1225" t="s">
        <v>42</v>
      </c>
      <c r="S1225" s="3">
        <v>0.811055877529267</v>
      </c>
      <c r="T1225" s="3">
        <v>3.0968842166321902</v>
      </c>
      <c r="U1225" s="3">
        <v>0.79812324260460799</v>
      </c>
      <c r="V1225" s="3">
        <v>1.0932824272847199</v>
      </c>
      <c r="W1225" s="3">
        <v>0.86457430101785004</v>
      </c>
      <c r="X1225" s="3">
        <v>0.314493967077281</v>
      </c>
      <c r="Y1225" s="3">
        <v>3.4221462150902702</v>
      </c>
      <c r="Z1225" s="3">
        <v>-7.0501339400997898E-2</v>
      </c>
      <c r="AA1225" s="3">
        <v>0</v>
      </c>
      <c r="AB1225" s="3">
        <v>0.52917488127918799</v>
      </c>
      <c r="AC1225" s="3">
        <v>27.1577207612732</v>
      </c>
      <c r="AD1225" s="3">
        <v>0</v>
      </c>
      <c r="AE1225" s="3">
        <v>5.7356013312286898</v>
      </c>
      <c r="AF1225" s="3">
        <v>0</v>
      </c>
      <c r="AG1225" s="3">
        <v>-3.6618072112976399</v>
      </c>
      <c r="AH1225" s="2">
        <v>3600000</v>
      </c>
      <c r="AI1225" s="3">
        <v>0.19440241351452001</v>
      </c>
      <c r="AJ1225" s="3">
        <v>0.19440241351452001</v>
      </c>
      <c r="AL1225">
        <f t="shared" si="19"/>
        <v>1</v>
      </c>
    </row>
    <row r="1226" spans="1:38" ht="14.45" hidden="1" customHeight="1" x14ac:dyDescent="0.25">
      <c r="A1226">
        <v>24769</v>
      </c>
      <c r="B1226" s="1">
        <v>45838</v>
      </c>
      <c r="C1226">
        <v>1</v>
      </c>
      <c r="D1226" s="16" t="s">
        <v>1257</v>
      </c>
      <c r="E1226" t="s">
        <v>55</v>
      </c>
      <c r="F1226" s="6">
        <v>600</v>
      </c>
      <c r="G1226" s="6">
        <v>0</v>
      </c>
      <c r="H1226" s="6">
        <v>0</v>
      </c>
      <c r="I1226" s="2">
        <v>502104</v>
      </c>
      <c r="J1226" s="2">
        <v>0</v>
      </c>
      <c r="K1226" s="2">
        <v>948076</v>
      </c>
      <c r="L1226" s="2">
        <v>-2991</v>
      </c>
      <c r="M1226" s="2">
        <v>863481</v>
      </c>
      <c r="N1226" s="2">
        <v>863481</v>
      </c>
      <c r="O1226" s="2">
        <v>0</v>
      </c>
      <c r="P1226" s="2">
        <v>76825</v>
      </c>
      <c r="Q1226" s="5">
        <v>8.1000000000000003E-2</v>
      </c>
      <c r="R1226" t="s">
        <v>42</v>
      </c>
      <c r="S1226" s="3">
        <v>-0.63096207477037702</v>
      </c>
      <c r="T1226" s="3">
        <v>3.85580902796822</v>
      </c>
      <c r="U1226" s="3">
        <v>1.1550785503188701</v>
      </c>
      <c r="V1226" s="3">
        <v>8.8879992989500192</v>
      </c>
      <c r="W1226" s="3">
        <v>8.0975256122237607</v>
      </c>
      <c r="X1226" s="3">
        <v>1.72454312254035</v>
      </c>
      <c r="Y1226" s="3">
        <v>58.089163683696697</v>
      </c>
      <c r="Z1226" s="3">
        <v>0</v>
      </c>
      <c r="AA1226" s="3">
        <v>0</v>
      </c>
      <c r="AB1226" s="3">
        <v>0</v>
      </c>
      <c r="AC1226" s="3">
        <v>43.581632696112997</v>
      </c>
      <c r="AD1226" s="3">
        <v>0</v>
      </c>
      <c r="AE1226" s="3">
        <v>0</v>
      </c>
      <c r="AF1226" s="3">
        <v>0</v>
      </c>
      <c r="AG1226" s="3">
        <v>0</v>
      </c>
      <c r="AH1226" s="2">
        <v>0</v>
      </c>
      <c r="AI1226" s="3">
        <v>0</v>
      </c>
      <c r="AJ1226" s="3">
        <v>0</v>
      </c>
      <c r="AL1226">
        <f t="shared" si="19"/>
        <v>0</v>
      </c>
    </row>
    <row r="1227" spans="1:38" ht="14.45" customHeight="1" x14ac:dyDescent="0.25">
      <c r="A1227">
        <v>68148</v>
      </c>
      <c r="B1227" s="1">
        <v>45838</v>
      </c>
      <c r="C1227">
        <v>2</v>
      </c>
      <c r="D1227" s="16" t="s">
        <v>1258</v>
      </c>
      <c r="E1227" t="s">
        <v>106</v>
      </c>
      <c r="F1227" s="6">
        <v>9735</v>
      </c>
      <c r="G1227" s="6">
        <v>21</v>
      </c>
      <c r="H1227" s="6">
        <v>2</v>
      </c>
      <c r="I1227" s="2">
        <v>52423161</v>
      </c>
      <c r="J1227" s="2">
        <v>19024</v>
      </c>
      <c r="K1227" s="2">
        <v>77032018</v>
      </c>
      <c r="L1227" s="2">
        <v>88423</v>
      </c>
      <c r="M1227" s="2">
        <v>67784617</v>
      </c>
      <c r="N1227" s="2">
        <v>67363460</v>
      </c>
      <c r="O1227" s="2">
        <v>421157</v>
      </c>
      <c r="P1227" s="2">
        <v>8785040</v>
      </c>
      <c r="Q1227" s="5">
        <v>0.1137</v>
      </c>
      <c r="R1227" t="s">
        <v>42</v>
      </c>
      <c r="S1227" s="3">
        <v>0.22957466854886199</v>
      </c>
      <c r="T1227" s="3">
        <v>4.4916543663701001</v>
      </c>
      <c r="U1227" s="3">
        <v>0.88322911657651904</v>
      </c>
      <c r="V1227" s="3">
        <v>3.89220520296363</v>
      </c>
      <c r="W1227" s="3">
        <v>0.34340737293579099</v>
      </c>
      <c r="X1227" s="3">
        <v>1.8157699418392601</v>
      </c>
      <c r="Y1227" s="3">
        <v>23.226041088031501</v>
      </c>
      <c r="Z1227" s="3">
        <v>2.9856096272754602</v>
      </c>
      <c r="AA1227" s="3">
        <v>0</v>
      </c>
      <c r="AB1227" s="3">
        <v>0.21654995310209199</v>
      </c>
      <c r="AC1227" s="3">
        <v>13.1182166355813</v>
      </c>
      <c r="AD1227" s="3">
        <v>0.21612878256672699</v>
      </c>
      <c r="AE1227" s="3">
        <v>0.54672980266465299</v>
      </c>
      <c r="AF1227" s="3">
        <v>0</v>
      </c>
      <c r="AG1227" s="3">
        <v>0</v>
      </c>
      <c r="AH1227" s="2">
        <v>8500000</v>
      </c>
      <c r="AI1227" s="3">
        <v>0</v>
      </c>
      <c r="AJ1227" s="3">
        <v>0</v>
      </c>
      <c r="AL1227">
        <f t="shared" si="19"/>
        <v>1</v>
      </c>
    </row>
    <row r="1228" spans="1:38" ht="14.45" hidden="1" customHeight="1" x14ac:dyDescent="0.25">
      <c r="A1228">
        <v>20015</v>
      </c>
      <c r="B1228" s="1">
        <v>45838</v>
      </c>
      <c r="C1228">
        <v>1</v>
      </c>
      <c r="D1228" s="16" t="s">
        <v>1259</v>
      </c>
      <c r="E1228" t="s">
        <v>228</v>
      </c>
      <c r="F1228" s="6">
        <v>4580</v>
      </c>
      <c r="G1228" s="6">
        <v>9</v>
      </c>
      <c r="H1228" s="6">
        <v>0</v>
      </c>
      <c r="I1228" s="2">
        <v>7714379</v>
      </c>
      <c r="J1228" s="2">
        <v>64157</v>
      </c>
      <c r="K1228" s="2">
        <v>21053988</v>
      </c>
      <c r="L1228" s="2">
        <v>-64533</v>
      </c>
      <c r="M1228" s="2">
        <v>17355230</v>
      </c>
      <c r="N1228" s="2">
        <v>17260951</v>
      </c>
      <c r="O1228" s="2">
        <v>94279</v>
      </c>
      <c r="P1228" s="2">
        <v>3691839</v>
      </c>
      <c r="Q1228" s="5">
        <v>0.1754</v>
      </c>
      <c r="R1228" t="s">
        <v>42</v>
      </c>
      <c r="S1228" s="3">
        <v>-0.61302400286349501</v>
      </c>
      <c r="T1228" s="3">
        <v>4.0271990275666498</v>
      </c>
      <c r="U1228" s="3">
        <v>1.1253496034480801</v>
      </c>
      <c r="V1228" s="3">
        <v>7.2700472714654003</v>
      </c>
      <c r="W1228" s="3">
        <v>2.5381952325650601</v>
      </c>
      <c r="X1228" s="3">
        <v>2.99763597303166</v>
      </c>
      <c r="Y1228" s="3">
        <v>15.191317931253201</v>
      </c>
      <c r="Z1228" s="3">
        <v>1.27597655260698</v>
      </c>
      <c r="AA1228" s="3">
        <v>1.73780600941699</v>
      </c>
      <c r="AB1228" s="3">
        <v>1.73780600941699</v>
      </c>
      <c r="AC1228" s="3">
        <v>43.884887746682502</v>
      </c>
      <c r="AD1228" s="3">
        <v>0</v>
      </c>
      <c r="AE1228" s="3">
        <v>0.44779639847804598</v>
      </c>
      <c r="AF1228" s="3">
        <v>0</v>
      </c>
      <c r="AG1228" s="3">
        <v>0</v>
      </c>
      <c r="AH1228" s="2">
        <v>2000000</v>
      </c>
      <c r="AI1228" s="3">
        <v>0</v>
      </c>
      <c r="AJ1228" s="3">
        <v>0</v>
      </c>
      <c r="AL1228">
        <f t="shared" si="19"/>
        <v>0</v>
      </c>
    </row>
    <row r="1229" spans="1:38" ht="14.45" hidden="1" customHeight="1" x14ac:dyDescent="0.25">
      <c r="A1229">
        <v>8548</v>
      </c>
      <c r="B1229" s="1">
        <v>45838</v>
      </c>
      <c r="C1229">
        <v>1</v>
      </c>
      <c r="D1229" s="16" t="s">
        <v>1260</v>
      </c>
      <c r="E1229" t="s">
        <v>95</v>
      </c>
      <c r="F1229" s="6">
        <v>17412</v>
      </c>
      <c r="G1229" s="6">
        <v>56</v>
      </c>
      <c r="H1229" s="6">
        <v>3</v>
      </c>
      <c r="I1229" s="2">
        <v>218415553</v>
      </c>
      <c r="J1229" s="2">
        <v>9281387</v>
      </c>
      <c r="K1229" s="2">
        <v>263959982</v>
      </c>
      <c r="L1229" s="2">
        <v>1197759</v>
      </c>
      <c r="M1229" s="2">
        <v>235684305</v>
      </c>
      <c r="N1229" s="2">
        <v>210404219</v>
      </c>
      <c r="O1229" s="2">
        <v>25280086</v>
      </c>
      <c r="P1229" s="2">
        <v>21505260</v>
      </c>
      <c r="Q1229" s="5">
        <v>8.1299999999999997E-2</v>
      </c>
      <c r="R1229" t="s">
        <v>42</v>
      </c>
      <c r="S1229" s="3">
        <v>0.90753074835411995</v>
      </c>
      <c r="T1229" s="3">
        <v>3.9324142702813201</v>
      </c>
      <c r="U1229" s="3">
        <v>0.77752414819071902</v>
      </c>
      <c r="V1229" s="3">
        <v>3.7805494556516299</v>
      </c>
      <c r="W1229" s="3">
        <v>1.59973680995144</v>
      </c>
      <c r="X1229" s="3">
        <v>2.4233379570730502</v>
      </c>
      <c r="Y1229" s="3">
        <v>38.396689926092499</v>
      </c>
      <c r="Z1229" s="3">
        <v>8.6990206117015099</v>
      </c>
      <c r="AA1229" s="3">
        <v>30.713527760185201</v>
      </c>
      <c r="AB1229" s="3">
        <v>43.158683038475203</v>
      </c>
      <c r="AC1229" s="3">
        <v>9.5362595531621199</v>
      </c>
      <c r="AD1229" s="3">
        <v>0</v>
      </c>
      <c r="AE1229" s="3">
        <v>9.5772419017667598</v>
      </c>
      <c r="AF1229" s="3">
        <v>2.2730718325325499</v>
      </c>
      <c r="AG1229" s="3">
        <v>-1.3958166513680801</v>
      </c>
      <c r="AH1229" s="2">
        <v>50669287</v>
      </c>
      <c r="AI1229" s="3">
        <v>6.2725351844153501</v>
      </c>
      <c r="AJ1229" s="3">
        <v>5.15031671321342</v>
      </c>
      <c r="AL1229">
        <f t="shared" si="19"/>
        <v>1</v>
      </c>
    </row>
    <row r="1230" spans="1:38" ht="14.45" hidden="1" customHeight="1" x14ac:dyDescent="0.25">
      <c r="A1230">
        <v>24873</v>
      </c>
      <c r="B1230" s="1">
        <v>45838</v>
      </c>
      <c r="C1230">
        <v>1</v>
      </c>
      <c r="D1230" s="16" t="s">
        <v>1261</v>
      </c>
      <c r="E1230" t="s">
        <v>43</v>
      </c>
      <c r="F1230" s="6">
        <v>2919</v>
      </c>
      <c r="G1230" s="6">
        <v>6</v>
      </c>
      <c r="H1230" s="6">
        <v>2</v>
      </c>
      <c r="I1230" s="2">
        <v>15561100</v>
      </c>
      <c r="J1230" s="2">
        <v>0</v>
      </c>
      <c r="K1230" s="2">
        <v>24283852</v>
      </c>
      <c r="L1230" s="2">
        <v>148931</v>
      </c>
      <c r="M1230" s="2">
        <v>20960766</v>
      </c>
      <c r="N1230" s="2">
        <v>20600179</v>
      </c>
      <c r="O1230" s="2">
        <v>360587</v>
      </c>
      <c r="P1230" s="2">
        <v>3272219</v>
      </c>
      <c r="Q1230" s="5">
        <v>0.13469999999999999</v>
      </c>
      <c r="R1230" t="s">
        <v>42</v>
      </c>
      <c r="S1230" s="3">
        <v>1.226584645632</v>
      </c>
      <c r="T1230" s="3">
        <v>6.1955821506406803</v>
      </c>
      <c r="U1230" s="3">
        <v>0.61913620049187201</v>
      </c>
      <c r="V1230" s="3">
        <v>5.6936591886177697</v>
      </c>
      <c r="W1230" s="3">
        <v>3.4300467190622799</v>
      </c>
      <c r="X1230" s="3">
        <v>1.8637885496526601</v>
      </c>
      <c r="Y1230" s="3">
        <v>27.076305100606</v>
      </c>
      <c r="Z1230" s="3">
        <v>4.2882215401841997</v>
      </c>
      <c r="AA1230" s="3">
        <v>0</v>
      </c>
      <c r="AB1230" s="3">
        <v>0</v>
      </c>
      <c r="AC1230" s="3">
        <v>23.442697641214401</v>
      </c>
      <c r="AD1230" s="3">
        <v>0</v>
      </c>
      <c r="AE1230" s="3">
        <v>1.48488386438857</v>
      </c>
      <c r="AF1230" s="3">
        <v>0</v>
      </c>
      <c r="AG1230" s="3">
        <v>0</v>
      </c>
      <c r="AH1230" s="2">
        <v>650000</v>
      </c>
      <c r="AI1230" s="3">
        <v>0.76400754350488198</v>
      </c>
      <c r="AJ1230" s="3">
        <v>0.80205511917142502</v>
      </c>
      <c r="AL1230">
        <f t="shared" si="19"/>
        <v>1</v>
      </c>
    </row>
    <row r="1231" spans="1:38" ht="14.45" hidden="1" customHeight="1" x14ac:dyDescent="0.25">
      <c r="A1231">
        <v>13898</v>
      </c>
      <c r="B1231" s="1">
        <v>45838</v>
      </c>
      <c r="C1231">
        <v>1</v>
      </c>
      <c r="D1231" s="16" t="s">
        <v>1262</v>
      </c>
      <c r="E1231" t="s">
        <v>228</v>
      </c>
      <c r="F1231" s="6">
        <v>13479</v>
      </c>
      <c r="G1231" s="6">
        <v>33</v>
      </c>
      <c r="H1231" s="6">
        <v>2</v>
      </c>
      <c r="I1231" s="2">
        <v>110094367</v>
      </c>
      <c r="J1231" s="2">
        <v>0</v>
      </c>
      <c r="K1231" s="2">
        <v>185771013</v>
      </c>
      <c r="L1231" s="2">
        <v>972917</v>
      </c>
      <c r="M1231" s="2">
        <v>159091254</v>
      </c>
      <c r="N1231" s="2">
        <v>153906077</v>
      </c>
      <c r="O1231" s="2">
        <v>5185177</v>
      </c>
      <c r="P1231" s="2">
        <v>25657403</v>
      </c>
      <c r="Q1231" s="5">
        <v>0.1381</v>
      </c>
      <c r="R1231" t="s">
        <v>42</v>
      </c>
      <c r="S1231" s="3">
        <v>1.0474368248182999</v>
      </c>
      <c r="T1231" s="3">
        <v>2.8346586019854501</v>
      </c>
      <c r="U1231" s="3">
        <v>0.79333988439118297</v>
      </c>
      <c r="V1231" s="3">
        <v>0.58874583474375197</v>
      </c>
      <c r="W1231" s="3">
        <v>0.27853377820865299</v>
      </c>
      <c r="X1231" s="3">
        <v>0.361003937649235</v>
      </c>
      <c r="Y1231" s="3">
        <v>2.5262728265990102</v>
      </c>
      <c r="Z1231" s="3">
        <v>0.113456533383367</v>
      </c>
      <c r="AA1231" s="3">
        <v>0</v>
      </c>
      <c r="AB1231" s="3">
        <v>0</v>
      </c>
      <c r="AC1231" s="3">
        <v>9.7423159338642407</v>
      </c>
      <c r="AD1231" s="3">
        <v>0</v>
      </c>
      <c r="AE1231" s="3">
        <v>2.7911658101363699</v>
      </c>
      <c r="AF1231" s="3">
        <v>0</v>
      </c>
      <c r="AG1231" s="3">
        <v>-15.058476495068501</v>
      </c>
      <c r="AH1231" s="2">
        <v>23000000</v>
      </c>
      <c r="AI1231" s="3">
        <v>0.20267834589494499</v>
      </c>
      <c r="AJ1231" s="3">
        <v>0.20267834589494499</v>
      </c>
      <c r="AL1231">
        <f t="shared" si="19"/>
        <v>1</v>
      </c>
    </row>
    <row r="1232" spans="1:38" ht="14.45" customHeight="1" x14ac:dyDescent="0.25">
      <c r="A1232">
        <v>60994</v>
      </c>
      <c r="B1232" s="1">
        <v>45838</v>
      </c>
      <c r="C1232">
        <v>2</v>
      </c>
      <c r="D1232" s="16" t="s">
        <v>1263</v>
      </c>
      <c r="E1232" t="s">
        <v>228</v>
      </c>
      <c r="F1232" s="6">
        <v>3711</v>
      </c>
      <c r="G1232" s="6">
        <v>4</v>
      </c>
      <c r="H1232" s="6">
        <v>0</v>
      </c>
      <c r="I1232" s="2">
        <v>19587735</v>
      </c>
      <c r="J1232" s="2">
        <v>0</v>
      </c>
      <c r="K1232" s="2">
        <v>27139738</v>
      </c>
      <c r="L1232" s="2">
        <v>40706</v>
      </c>
      <c r="M1232" s="2">
        <v>23650297</v>
      </c>
      <c r="N1232" s="2">
        <v>22030916</v>
      </c>
      <c r="O1232" s="2">
        <v>1619381</v>
      </c>
      <c r="P1232" s="2">
        <v>3411203</v>
      </c>
      <c r="Q1232" s="5">
        <v>0.12570000000000001</v>
      </c>
      <c r="R1232" t="s">
        <v>42</v>
      </c>
      <c r="S1232" s="3">
        <v>0.29997341905069203</v>
      </c>
      <c r="T1232" s="3">
        <v>3.9242383253663</v>
      </c>
      <c r="U1232" s="3">
        <v>0.92477523814892104</v>
      </c>
      <c r="V1232" s="3">
        <v>0.18979223478365401</v>
      </c>
      <c r="W1232" s="3">
        <v>0.18979223478365401</v>
      </c>
      <c r="X1232" s="3">
        <v>0.46029824275241599</v>
      </c>
      <c r="Y1232" s="3">
        <v>1.0898208051528999</v>
      </c>
      <c r="Z1232" s="3">
        <v>-0.53904736833310696</v>
      </c>
      <c r="AA1232" s="3">
        <v>0</v>
      </c>
      <c r="AB1232" s="3">
        <v>0</v>
      </c>
      <c r="AC1232" s="3">
        <v>20.0672644665914</v>
      </c>
      <c r="AD1232" s="3">
        <v>0</v>
      </c>
      <c r="AE1232" s="3">
        <v>5.9668262088602297</v>
      </c>
      <c r="AF1232" s="3">
        <v>0</v>
      </c>
      <c r="AG1232" s="3">
        <v>0</v>
      </c>
      <c r="AH1232" s="2">
        <v>750000</v>
      </c>
      <c r="AI1232" s="3">
        <v>0</v>
      </c>
      <c r="AJ1232" s="3">
        <v>0</v>
      </c>
      <c r="AL1232">
        <f t="shared" si="19"/>
        <v>1</v>
      </c>
    </row>
    <row r="1233" spans="1:38" ht="14.45" customHeight="1" x14ac:dyDescent="0.25">
      <c r="A1233">
        <v>66369</v>
      </c>
      <c r="B1233" s="1">
        <v>45838</v>
      </c>
      <c r="C1233">
        <v>2</v>
      </c>
      <c r="D1233" s="16" t="s">
        <v>1264</v>
      </c>
      <c r="E1233" t="s">
        <v>90</v>
      </c>
      <c r="F1233" s="6">
        <v>5830</v>
      </c>
      <c r="G1233" s="6">
        <v>13</v>
      </c>
      <c r="H1233" s="6">
        <v>3</v>
      </c>
      <c r="I1233" s="2">
        <v>85491175</v>
      </c>
      <c r="J1233" s="2">
        <v>0</v>
      </c>
      <c r="K1233" s="2">
        <v>128172920</v>
      </c>
      <c r="L1233" s="2">
        <v>349730</v>
      </c>
      <c r="M1233" s="2">
        <v>106886623</v>
      </c>
      <c r="N1233" s="2">
        <v>99225006</v>
      </c>
      <c r="O1233" s="2">
        <v>7661617</v>
      </c>
      <c r="P1233" s="2">
        <v>21160914</v>
      </c>
      <c r="Q1233" s="5">
        <v>0.1651</v>
      </c>
      <c r="R1233" t="s">
        <v>42</v>
      </c>
      <c r="S1233" s="3">
        <v>0.54571589693049005</v>
      </c>
      <c r="T1233" s="3">
        <v>2.8230612207321202</v>
      </c>
      <c r="U1233" s="3">
        <v>0.82112232659125794</v>
      </c>
      <c r="V1233" s="3">
        <v>2.4189584480503399</v>
      </c>
      <c r="W1233" s="3">
        <v>2.2332492213377599</v>
      </c>
      <c r="X1233" s="3">
        <v>0.50277470159931703</v>
      </c>
      <c r="Y1233" s="3">
        <v>9.7727158666208904</v>
      </c>
      <c r="Z1233" s="3">
        <v>0.16986978917829401</v>
      </c>
      <c r="AA1233" s="3">
        <v>0</v>
      </c>
      <c r="AB1233" s="3">
        <v>0</v>
      </c>
      <c r="AC1233" s="3">
        <v>14.4807545930919</v>
      </c>
      <c r="AD1233" s="3">
        <v>-6.2557600300251703</v>
      </c>
      <c r="AE1233" s="3">
        <v>5.9775629672788897</v>
      </c>
      <c r="AF1233" s="3">
        <v>0</v>
      </c>
      <c r="AG1233" s="3">
        <v>0</v>
      </c>
      <c r="AH1233" s="2">
        <v>24869858</v>
      </c>
      <c r="AI1233" s="3">
        <v>0</v>
      </c>
      <c r="AJ1233" s="3">
        <v>0</v>
      </c>
      <c r="AL1233">
        <f t="shared" si="19"/>
        <v>1</v>
      </c>
    </row>
    <row r="1234" spans="1:38" ht="14.45" customHeight="1" x14ac:dyDescent="0.25">
      <c r="A1234">
        <v>61936</v>
      </c>
      <c r="B1234" s="1">
        <v>45838</v>
      </c>
      <c r="C1234">
        <v>2</v>
      </c>
      <c r="D1234" s="16" t="s">
        <v>1265</v>
      </c>
      <c r="E1234" t="s">
        <v>55</v>
      </c>
      <c r="F1234" s="6">
        <v>18804</v>
      </c>
      <c r="G1234" s="6">
        <v>53</v>
      </c>
      <c r="H1234" s="6">
        <v>0</v>
      </c>
      <c r="I1234" s="2">
        <v>207671607</v>
      </c>
      <c r="J1234" s="2">
        <v>0</v>
      </c>
      <c r="K1234" s="2">
        <v>253635634</v>
      </c>
      <c r="L1234" s="2">
        <v>194184</v>
      </c>
      <c r="M1234" s="2">
        <v>218550950</v>
      </c>
      <c r="N1234" s="2">
        <v>198881625</v>
      </c>
      <c r="O1234" s="2">
        <v>19669325</v>
      </c>
      <c r="P1234" s="2">
        <v>26569989</v>
      </c>
      <c r="Q1234" s="5">
        <v>0.1045</v>
      </c>
      <c r="R1234" t="s">
        <v>42</v>
      </c>
      <c r="S1234" s="3">
        <v>0.153120440481955</v>
      </c>
      <c r="T1234" s="3">
        <v>3.53191539324478</v>
      </c>
      <c r="U1234" s="3">
        <v>0.84379454835277801</v>
      </c>
      <c r="V1234" s="3">
        <v>2.17610007707987</v>
      </c>
      <c r="W1234" s="3">
        <v>1.08858309166934</v>
      </c>
      <c r="X1234" s="3">
        <v>0.90741051568017195</v>
      </c>
      <c r="Y1234" s="3">
        <v>17.008445129578298</v>
      </c>
      <c r="Z1234" s="3">
        <v>2.7775848909835799</v>
      </c>
      <c r="AA1234" s="3">
        <v>0</v>
      </c>
      <c r="AB1234" s="3">
        <v>0</v>
      </c>
      <c r="AC1234" s="3">
        <v>5.0046039666492597</v>
      </c>
      <c r="AD1234" s="3">
        <v>-2.1855673331291201</v>
      </c>
      <c r="AE1234" s="3">
        <v>7.7549533122778804</v>
      </c>
      <c r="AF1234" s="3">
        <v>2.6021580232689199</v>
      </c>
      <c r="AG1234" s="3">
        <v>-0.81771957075330404</v>
      </c>
      <c r="AH1234" s="2">
        <v>33046527</v>
      </c>
      <c r="AI1234" s="3">
        <v>4.69595226403744</v>
      </c>
      <c r="AJ1234" s="3">
        <v>25.333431639734599</v>
      </c>
      <c r="AL1234">
        <f t="shared" si="19"/>
        <v>1</v>
      </c>
    </row>
    <row r="1235" spans="1:38" ht="14.45" hidden="1" customHeight="1" x14ac:dyDescent="0.25">
      <c r="A1235">
        <v>256</v>
      </c>
      <c r="B1235" s="1">
        <v>45838</v>
      </c>
      <c r="C1235">
        <v>1</v>
      </c>
      <c r="D1235" s="16" t="s">
        <v>1266</v>
      </c>
      <c r="E1235" t="s">
        <v>228</v>
      </c>
      <c r="F1235" s="6">
        <v>17954</v>
      </c>
      <c r="G1235" s="6">
        <v>55</v>
      </c>
      <c r="H1235" s="6">
        <v>0</v>
      </c>
      <c r="I1235" s="2">
        <v>158408609</v>
      </c>
      <c r="J1235" s="2">
        <v>43272153</v>
      </c>
      <c r="K1235" s="2">
        <v>274567040</v>
      </c>
      <c r="L1235" s="2">
        <v>669840</v>
      </c>
      <c r="M1235" s="2">
        <v>235877591</v>
      </c>
      <c r="N1235" s="2">
        <v>196805165</v>
      </c>
      <c r="O1235" s="2">
        <v>39072426</v>
      </c>
      <c r="P1235" s="2">
        <v>32260029</v>
      </c>
      <c r="Q1235" s="5">
        <v>0.1176</v>
      </c>
      <c r="R1235" t="s">
        <v>42</v>
      </c>
      <c r="S1235" s="3">
        <v>0.48792455205111301</v>
      </c>
      <c r="T1235" s="3">
        <v>2.9764927356175002</v>
      </c>
      <c r="U1235" s="3">
        <v>0.78037412142171703</v>
      </c>
      <c r="V1235" s="3">
        <v>2.37048101344037</v>
      </c>
      <c r="W1235" s="3">
        <v>1.51742510408636</v>
      </c>
      <c r="X1235" s="3">
        <v>0.49462778882175501</v>
      </c>
      <c r="Y1235" s="3">
        <v>11.6399337396752</v>
      </c>
      <c r="Z1235" s="3">
        <v>1.71980626551824</v>
      </c>
      <c r="AA1235" s="3">
        <v>134.13550558184599</v>
      </c>
      <c r="AB1235" s="3">
        <v>134.13550558184599</v>
      </c>
      <c r="AC1235" s="3">
        <v>14.008983379796801</v>
      </c>
      <c r="AD1235" s="3">
        <v>-12.743562629779399</v>
      </c>
      <c r="AE1235" s="3">
        <v>14.2305595019708</v>
      </c>
      <c r="AF1235" s="3">
        <v>3.6420977550692202</v>
      </c>
      <c r="AG1235" s="3">
        <v>0</v>
      </c>
      <c r="AH1235" s="2">
        <v>34859803</v>
      </c>
      <c r="AI1235" s="3">
        <v>0</v>
      </c>
      <c r="AJ1235" s="3">
        <v>0</v>
      </c>
      <c r="AL1235">
        <f t="shared" si="19"/>
        <v>1</v>
      </c>
    </row>
    <row r="1236" spans="1:38" ht="14.45" hidden="1" customHeight="1" x14ac:dyDescent="0.25">
      <c r="A1236">
        <v>13729</v>
      </c>
      <c r="B1236" s="1">
        <v>45838</v>
      </c>
      <c r="C1236">
        <v>1</v>
      </c>
      <c r="D1236" s="16" t="s">
        <v>1267</v>
      </c>
      <c r="E1236" t="s">
        <v>41</v>
      </c>
      <c r="F1236" s="6">
        <v>1093</v>
      </c>
      <c r="G1236" s="6">
        <v>5</v>
      </c>
      <c r="H1236" s="6">
        <v>1</v>
      </c>
      <c r="I1236" s="2">
        <v>15112712</v>
      </c>
      <c r="J1236" s="2">
        <v>0</v>
      </c>
      <c r="K1236" s="2">
        <v>18592405</v>
      </c>
      <c r="L1236" s="2">
        <v>12358</v>
      </c>
      <c r="M1236" s="2">
        <v>15266164</v>
      </c>
      <c r="N1236" s="2">
        <v>14733463</v>
      </c>
      <c r="O1236" s="2">
        <v>532701</v>
      </c>
      <c r="P1236" s="2">
        <v>3314685</v>
      </c>
      <c r="Q1236" s="5">
        <v>0.17829999999999999</v>
      </c>
      <c r="R1236" t="s">
        <v>42</v>
      </c>
      <c r="S1236" s="3">
        <v>0.13293600263118199</v>
      </c>
      <c r="T1236" s="3">
        <v>3.8675254761285598</v>
      </c>
      <c r="U1236" s="3">
        <v>0.96149637972646795</v>
      </c>
      <c r="V1236" s="3">
        <v>0.29406369948689598</v>
      </c>
      <c r="W1236" s="3">
        <v>1.42065831731591E-2</v>
      </c>
      <c r="X1236" s="3">
        <v>0.33442045345666599</v>
      </c>
      <c r="Y1236" s="3">
        <v>1.3407307180018599</v>
      </c>
      <c r="Z1236" s="3">
        <v>0</v>
      </c>
      <c r="AA1236" s="3">
        <v>0</v>
      </c>
      <c r="AB1236" s="3">
        <v>0</v>
      </c>
      <c r="AC1236" s="3">
        <v>16.723920331984999</v>
      </c>
      <c r="AD1236" s="3">
        <v>0</v>
      </c>
      <c r="AE1236" s="3">
        <v>2.8651538087729902</v>
      </c>
      <c r="AF1236" s="3">
        <v>0</v>
      </c>
      <c r="AG1236" s="3">
        <v>-4.7545996075041799E-2</v>
      </c>
      <c r="AH1236" s="2">
        <v>500000</v>
      </c>
      <c r="AI1236" s="3">
        <v>0</v>
      </c>
      <c r="AJ1236" s="3">
        <v>0</v>
      </c>
      <c r="AL1236">
        <f t="shared" si="19"/>
        <v>1</v>
      </c>
    </row>
    <row r="1237" spans="1:38" ht="14.45" customHeight="1" x14ac:dyDescent="0.25">
      <c r="A1237">
        <v>65458</v>
      </c>
      <c r="B1237" s="1">
        <v>45838</v>
      </c>
      <c r="C1237">
        <v>2</v>
      </c>
      <c r="D1237" s="16" t="s">
        <v>1268</v>
      </c>
      <c r="E1237" t="s">
        <v>95</v>
      </c>
      <c r="F1237" s="6">
        <v>3883</v>
      </c>
      <c r="G1237" s="6">
        <v>13</v>
      </c>
      <c r="H1237" s="6">
        <v>1</v>
      </c>
      <c r="I1237" s="2">
        <v>31801533</v>
      </c>
      <c r="J1237" s="2">
        <v>0</v>
      </c>
      <c r="K1237" s="2">
        <v>44822875</v>
      </c>
      <c r="L1237" s="2">
        <v>203774</v>
      </c>
      <c r="M1237" s="2">
        <v>37607700</v>
      </c>
      <c r="N1237" s="2">
        <v>36840054</v>
      </c>
      <c r="O1237" s="2">
        <v>767646</v>
      </c>
      <c r="P1237" s="2">
        <v>7021189</v>
      </c>
      <c r="Q1237" s="5">
        <v>0.1565</v>
      </c>
      <c r="R1237" t="s">
        <v>42</v>
      </c>
      <c r="S1237" s="3">
        <v>0.909241096203668</v>
      </c>
      <c r="T1237" s="3">
        <v>4.6953213063642201</v>
      </c>
      <c r="U1237" s="3">
        <v>0.83131664561949403</v>
      </c>
      <c r="V1237" s="3">
        <v>0.72248718324365102</v>
      </c>
      <c r="W1237" s="3">
        <v>0.30767070254128898</v>
      </c>
      <c r="X1237" s="3">
        <v>0.37775222974313799</v>
      </c>
      <c r="Y1237" s="3">
        <v>3.2724087045655699</v>
      </c>
      <c r="Z1237" s="3">
        <v>0.825700604270872</v>
      </c>
      <c r="AA1237" s="3">
        <v>0</v>
      </c>
      <c r="AB1237" s="3">
        <v>0</v>
      </c>
      <c r="AC1237" s="3">
        <v>15.484533287969599</v>
      </c>
      <c r="AD1237" s="3">
        <v>0</v>
      </c>
      <c r="AE1237" s="3">
        <v>1.71262106681019</v>
      </c>
      <c r="AF1237" s="3">
        <v>0</v>
      </c>
      <c r="AG1237" s="3">
        <v>0</v>
      </c>
      <c r="AH1237" s="2">
        <v>2460000</v>
      </c>
      <c r="AI1237" s="3">
        <v>1.42426019296732E-3</v>
      </c>
      <c r="AJ1237" s="3">
        <v>0.22923467805809</v>
      </c>
      <c r="AL1237">
        <f t="shared" si="19"/>
        <v>1</v>
      </c>
    </row>
    <row r="1238" spans="1:38" ht="14.45" hidden="1" customHeight="1" x14ac:dyDescent="0.25">
      <c r="A1238">
        <v>1729</v>
      </c>
      <c r="B1238" s="1">
        <v>45838</v>
      </c>
      <c r="C1238">
        <v>1</v>
      </c>
      <c r="D1238" s="16" t="s">
        <v>1269</v>
      </c>
      <c r="E1238" t="s">
        <v>77</v>
      </c>
      <c r="F1238" s="6">
        <v>3552</v>
      </c>
      <c r="G1238" s="6">
        <v>8</v>
      </c>
      <c r="H1238" s="6">
        <v>1</v>
      </c>
      <c r="I1238" s="2">
        <v>17003604</v>
      </c>
      <c r="J1238" s="2">
        <v>0</v>
      </c>
      <c r="K1238" s="2">
        <v>47543025</v>
      </c>
      <c r="L1238" s="2">
        <v>183878</v>
      </c>
      <c r="M1238" s="2">
        <v>43491271</v>
      </c>
      <c r="N1238" s="2">
        <v>38646675</v>
      </c>
      <c r="O1238" s="2">
        <v>4844596</v>
      </c>
      <c r="P1238" s="2">
        <v>3909959</v>
      </c>
      <c r="Q1238" s="5">
        <v>8.2199999999999995E-2</v>
      </c>
      <c r="R1238" t="s">
        <v>42</v>
      </c>
      <c r="S1238" s="3">
        <v>0.77352250934811195</v>
      </c>
      <c r="T1238" s="3">
        <v>3.0127952523004198</v>
      </c>
      <c r="U1238" s="3">
        <v>0.76215282842313403</v>
      </c>
      <c r="V1238" s="3">
        <v>0.31862068770832302</v>
      </c>
      <c r="W1238" s="3">
        <v>0.31862068770832302</v>
      </c>
      <c r="X1238" s="3">
        <v>0.37922548654979299</v>
      </c>
      <c r="Y1238" s="3">
        <v>1.3856155524904501</v>
      </c>
      <c r="Z1238" s="3">
        <v>0.68535245510247</v>
      </c>
      <c r="AA1238" s="3">
        <v>0</v>
      </c>
      <c r="AB1238" s="3">
        <v>0</v>
      </c>
      <c r="AC1238" s="3">
        <v>30.945433110324799</v>
      </c>
      <c r="AD1238" s="3">
        <v>0</v>
      </c>
      <c r="AE1238" s="3">
        <v>10.1899195518165</v>
      </c>
      <c r="AF1238" s="3">
        <v>0</v>
      </c>
      <c r="AG1238" s="3">
        <v>-7.9347890860236596</v>
      </c>
      <c r="AH1238" s="2">
        <v>3400000</v>
      </c>
      <c r="AI1238" s="3">
        <v>0</v>
      </c>
      <c r="AJ1238" s="3">
        <v>0</v>
      </c>
      <c r="AL1238">
        <f t="shared" si="19"/>
        <v>1</v>
      </c>
    </row>
    <row r="1239" spans="1:38" ht="14.45" hidden="1" customHeight="1" x14ac:dyDescent="0.25">
      <c r="A1239">
        <v>22005</v>
      </c>
      <c r="B1239" s="1">
        <v>45838</v>
      </c>
      <c r="C1239">
        <v>1</v>
      </c>
      <c r="D1239" s="16" t="s">
        <v>1270</v>
      </c>
      <c r="E1239" t="s">
        <v>80</v>
      </c>
      <c r="F1239" s="6">
        <v>4041</v>
      </c>
      <c r="G1239" s="6">
        <v>7</v>
      </c>
      <c r="H1239" s="6">
        <v>0</v>
      </c>
      <c r="I1239" s="2">
        <v>21253640</v>
      </c>
      <c r="J1239" s="2">
        <v>179521</v>
      </c>
      <c r="K1239" s="2">
        <v>28411610</v>
      </c>
      <c r="L1239" s="2">
        <v>237816</v>
      </c>
      <c r="M1239" s="2">
        <v>22382937</v>
      </c>
      <c r="N1239" s="2">
        <v>22352984</v>
      </c>
      <c r="O1239" s="2">
        <v>29953</v>
      </c>
      <c r="P1239" s="2">
        <v>5633485</v>
      </c>
      <c r="Q1239" s="5">
        <v>0.1983</v>
      </c>
      <c r="R1239" t="s">
        <v>42</v>
      </c>
      <c r="S1239" s="3">
        <v>1.67407619631552</v>
      </c>
      <c r="T1239" s="3">
        <v>4.1710906210524499</v>
      </c>
      <c r="U1239" s="3">
        <v>0.92567084845540504</v>
      </c>
      <c r="V1239" s="3">
        <v>3.33040834417069</v>
      </c>
      <c r="W1239" s="3">
        <v>1.26678536006068</v>
      </c>
      <c r="X1239" s="3">
        <v>0.57011410751287805</v>
      </c>
      <c r="Y1239" s="3">
        <v>12.5647445586524</v>
      </c>
      <c r="Z1239" s="3">
        <v>0.97046499635660699</v>
      </c>
      <c r="AA1239" s="3">
        <v>0</v>
      </c>
      <c r="AB1239" s="3">
        <v>3.1866775184455101</v>
      </c>
      <c r="AC1239" s="3">
        <v>21.545892682603998</v>
      </c>
      <c r="AD1239" s="3">
        <v>0</v>
      </c>
      <c r="AE1239" s="3">
        <v>0.105425211735625</v>
      </c>
      <c r="AF1239" s="3">
        <v>0</v>
      </c>
      <c r="AG1239" s="3">
        <v>0</v>
      </c>
      <c r="AH1239" s="2">
        <v>0</v>
      </c>
      <c r="AI1239" s="3">
        <v>0</v>
      </c>
      <c r="AJ1239" s="3">
        <v>0</v>
      </c>
      <c r="AL1239">
        <f t="shared" si="19"/>
        <v>1</v>
      </c>
    </row>
    <row r="1240" spans="1:38" ht="14.45" hidden="1" customHeight="1" x14ac:dyDescent="0.25">
      <c r="A1240">
        <v>20662</v>
      </c>
      <c r="B1240" s="1">
        <v>45838</v>
      </c>
      <c r="C1240">
        <v>1</v>
      </c>
      <c r="D1240" s="16" t="s">
        <v>1271</v>
      </c>
      <c r="E1240" t="s">
        <v>106</v>
      </c>
      <c r="F1240" s="6">
        <v>1432</v>
      </c>
      <c r="G1240" s="6">
        <v>4</v>
      </c>
      <c r="H1240" s="6">
        <v>0</v>
      </c>
      <c r="I1240" s="2">
        <v>3641166</v>
      </c>
      <c r="J1240" s="2">
        <v>0</v>
      </c>
      <c r="K1240" s="2">
        <v>17283487</v>
      </c>
      <c r="L1240" s="2">
        <v>107617</v>
      </c>
      <c r="M1240" s="2">
        <v>14992734</v>
      </c>
      <c r="N1240" s="2">
        <v>14344023</v>
      </c>
      <c r="O1240" s="2">
        <v>648711</v>
      </c>
      <c r="P1240" s="2">
        <v>2199908</v>
      </c>
      <c r="Q1240" s="5">
        <v>0.1273</v>
      </c>
      <c r="R1240" t="s">
        <v>42</v>
      </c>
      <c r="S1240" s="3">
        <v>1.2453158323896101</v>
      </c>
      <c r="T1240" s="3">
        <v>3.9462522811513701</v>
      </c>
      <c r="U1240" s="3">
        <v>0.71073100573826997</v>
      </c>
      <c r="V1240" s="3">
        <v>0.64133302354245902</v>
      </c>
      <c r="W1240" s="3">
        <v>0.64133302354245902</v>
      </c>
      <c r="X1240" s="3">
        <v>0.51450551828727398</v>
      </c>
      <c r="Y1240" s="3">
        <v>1.0614989354100299</v>
      </c>
      <c r="Z1240" s="3">
        <v>-1.1364111590121001E-3</v>
      </c>
      <c r="AA1240" s="3">
        <v>0</v>
      </c>
      <c r="AB1240" s="3">
        <v>0</v>
      </c>
      <c r="AC1240" s="3">
        <v>29.188438652454799</v>
      </c>
      <c r="AD1240" s="3">
        <v>0</v>
      </c>
      <c r="AE1240" s="3">
        <v>3.7533571784443698</v>
      </c>
      <c r="AF1240" s="3">
        <v>0</v>
      </c>
      <c r="AG1240" s="3">
        <v>0</v>
      </c>
      <c r="AH1240" s="2">
        <v>800000</v>
      </c>
      <c r="AI1240" s="3">
        <v>0.45588270054929603</v>
      </c>
      <c r="AJ1240" s="3">
        <v>0.45588270054929603</v>
      </c>
      <c r="AL1240">
        <f t="shared" si="19"/>
        <v>1</v>
      </c>
    </row>
    <row r="1241" spans="1:38" ht="14.45" hidden="1" customHeight="1" x14ac:dyDescent="0.25">
      <c r="A1241">
        <v>6778</v>
      </c>
      <c r="B1241" s="1">
        <v>45838</v>
      </c>
      <c r="C1241">
        <v>1</v>
      </c>
      <c r="D1241" s="16" t="s">
        <v>1272</v>
      </c>
      <c r="E1241" t="s">
        <v>106</v>
      </c>
      <c r="F1241" s="6">
        <v>47908</v>
      </c>
      <c r="G1241" s="6">
        <v>135</v>
      </c>
      <c r="H1241" s="6">
        <v>0</v>
      </c>
      <c r="I1241" s="2">
        <v>696223344</v>
      </c>
      <c r="J1241" s="2">
        <v>88611663</v>
      </c>
      <c r="K1241" s="2">
        <v>933210911</v>
      </c>
      <c r="L1241" s="2">
        <v>5807805</v>
      </c>
      <c r="M1241" s="2">
        <v>823508122</v>
      </c>
      <c r="N1241" s="2">
        <v>742521929</v>
      </c>
      <c r="O1241" s="2">
        <v>80986193</v>
      </c>
      <c r="P1241" s="2">
        <v>105835550</v>
      </c>
      <c r="Q1241" s="5">
        <v>0.1134</v>
      </c>
      <c r="R1241" t="s">
        <v>42</v>
      </c>
      <c r="S1241" s="3">
        <v>1.24469290522472</v>
      </c>
      <c r="T1241" s="3">
        <v>3.2373993535529899</v>
      </c>
      <c r="U1241" s="3">
        <v>0.69551706162389304</v>
      </c>
      <c r="V1241" s="3">
        <v>0.92608342647011299</v>
      </c>
      <c r="W1241" s="3">
        <v>0.51199346168433002</v>
      </c>
      <c r="X1241" s="3">
        <v>0.211282774798772</v>
      </c>
      <c r="Y1241" s="3">
        <v>6.0921013780341298</v>
      </c>
      <c r="Z1241" s="3">
        <v>0.84831042121480005</v>
      </c>
      <c r="AA1241" s="3">
        <v>82.374552784957402</v>
      </c>
      <c r="AB1241" s="3">
        <v>83.725801963517895</v>
      </c>
      <c r="AC1241" s="3">
        <v>16.275748944817</v>
      </c>
      <c r="AD1241" s="3">
        <v>-3.4066058143978999E-2</v>
      </c>
      <c r="AE1241" s="3">
        <v>8.6782304027304704</v>
      </c>
      <c r="AF1241" s="3">
        <v>0</v>
      </c>
      <c r="AG1241" s="3">
        <v>0</v>
      </c>
      <c r="AH1241" s="2">
        <v>217592570</v>
      </c>
      <c r="AI1241" s="3">
        <v>0</v>
      </c>
      <c r="AJ1241" s="3">
        <v>2.5083254161763199E-2</v>
      </c>
      <c r="AL1241">
        <f t="shared" si="19"/>
        <v>1</v>
      </c>
    </row>
    <row r="1242" spans="1:38" ht="14.45" customHeight="1" x14ac:dyDescent="0.25">
      <c r="A1242">
        <v>68671</v>
      </c>
      <c r="B1242" s="1">
        <v>45838</v>
      </c>
      <c r="C1242">
        <v>2</v>
      </c>
      <c r="D1242" s="16" t="s">
        <v>1273</v>
      </c>
      <c r="E1242" t="s">
        <v>182</v>
      </c>
      <c r="F1242" s="6">
        <v>576089</v>
      </c>
      <c r="G1242" s="6">
        <v>1470</v>
      </c>
      <c r="H1242" s="6">
        <v>20</v>
      </c>
      <c r="I1242" s="2">
        <v>8920849411</v>
      </c>
      <c r="J1242" s="2">
        <v>791712345</v>
      </c>
      <c r="K1242" s="2">
        <v>10308422343</v>
      </c>
      <c r="L1242" s="2">
        <v>16589383</v>
      </c>
      <c r="M1242" s="2">
        <v>8396692201</v>
      </c>
      <c r="N1242" s="2">
        <v>7706305377</v>
      </c>
      <c r="O1242" s="2">
        <v>690386824</v>
      </c>
      <c r="P1242" s="2">
        <v>1060491879</v>
      </c>
      <c r="Q1242" s="5">
        <v>0.1027</v>
      </c>
      <c r="R1242" t="s">
        <v>42</v>
      </c>
      <c r="S1242" s="3">
        <v>0.32186075517686003</v>
      </c>
      <c r="T1242" s="3">
        <v>3.3524650087185499</v>
      </c>
      <c r="U1242" s="3">
        <v>0.77611361400116297</v>
      </c>
      <c r="V1242" s="3">
        <v>1.2640236013956001</v>
      </c>
      <c r="W1242" s="3">
        <v>0.56868014090054197</v>
      </c>
      <c r="X1242" s="3">
        <v>1.1616239354093501</v>
      </c>
      <c r="Y1242" s="3">
        <v>10.632956671608801</v>
      </c>
      <c r="Z1242" s="3">
        <v>2.2911162717164002</v>
      </c>
      <c r="AA1242" s="3">
        <v>64.556530847323899</v>
      </c>
      <c r="AB1242" s="3">
        <v>74.655201107862496</v>
      </c>
      <c r="AC1242" s="3">
        <v>4.0611409978198996</v>
      </c>
      <c r="AD1242" s="3">
        <v>-3.94270374228863</v>
      </c>
      <c r="AE1242" s="3">
        <v>6.6973082885841597</v>
      </c>
      <c r="AF1242" s="3">
        <v>6.4155049627849703</v>
      </c>
      <c r="AG1242" s="3">
        <v>0</v>
      </c>
      <c r="AH1242" s="2">
        <v>2375473889</v>
      </c>
      <c r="AI1242" s="3">
        <v>9.4665128501186802E-2</v>
      </c>
      <c r="AJ1242" s="3">
        <v>0.39768329051013901</v>
      </c>
      <c r="AL1242">
        <f t="shared" si="19"/>
        <v>1</v>
      </c>
    </row>
    <row r="1243" spans="1:38" ht="14.45" hidden="1" customHeight="1" x14ac:dyDescent="0.25">
      <c r="A1243">
        <v>22032</v>
      </c>
      <c r="B1243" s="1">
        <v>45838</v>
      </c>
      <c r="C1243">
        <v>1</v>
      </c>
      <c r="D1243" s="16" t="s">
        <v>1274</v>
      </c>
      <c r="E1243" t="s">
        <v>41</v>
      </c>
      <c r="F1243" s="6">
        <v>1643</v>
      </c>
      <c r="G1243" s="6">
        <v>4</v>
      </c>
      <c r="H1243" s="6">
        <v>2</v>
      </c>
      <c r="I1243" s="2">
        <v>8581258</v>
      </c>
      <c r="J1243" s="2">
        <v>333277</v>
      </c>
      <c r="K1243" s="2">
        <v>14667479</v>
      </c>
      <c r="L1243" s="2">
        <v>114304</v>
      </c>
      <c r="M1243" s="2">
        <v>12197308</v>
      </c>
      <c r="N1243" s="2">
        <v>10990449</v>
      </c>
      <c r="O1243" s="2">
        <v>1206859</v>
      </c>
      <c r="P1243" s="2">
        <v>1907930</v>
      </c>
      <c r="Q1243" s="5">
        <v>0.13009999999999999</v>
      </c>
      <c r="R1243" t="s">
        <v>42</v>
      </c>
      <c r="S1243" s="3">
        <v>1.5586045836506699</v>
      </c>
      <c r="T1243" s="3">
        <v>4.5515933583405799</v>
      </c>
      <c r="U1243" s="3">
        <v>1.3675117609938501</v>
      </c>
      <c r="V1243" s="3">
        <v>4.0260180966473698</v>
      </c>
      <c r="W1243" s="3">
        <v>2.9890023117822602</v>
      </c>
      <c r="X1243" s="3">
        <v>3.36036977328965</v>
      </c>
      <c r="Y1243" s="3">
        <v>18.107739801774699</v>
      </c>
      <c r="Z1243" s="3">
        <v>1.1363100323387101</v>
      </c>
      <c r="AA1243" s="3">
        <v>13.9336872946072</v>
      </c>
      <c r="AB1243" s="3">
        <v>17.467988867516102</v>
      </c>
      <c r="AC1243" s="3">
        <v>15.171461980617099</v>
      </c>
      <c r="AD1243" s="3">
        <v>0</v>
      </c>
      <c r="AE1243" s="3">
        <v>8.2281283647994297</v>
      </c>
      <c r="AF1243" s="3">
        <v>0</v>
      </c>
      <c r="AG1243" s="3">
        <v>0</v>
      </c>
      <c r="AH1243" s="2">
        <v>1500000</v>
      </c>
      <c r="AI1243" s="3">
        <v>0</v>
      </c>
      <c r="AJ1243" s="3">
        <v>0</v>
      </c>
      <c r="AL1243">
        <f t="shared" si="19"/>
        <v>1</v>
      </c>
    </row>
    <row r="1244" spans="1:38" ht="14.45" customHeight="1" x14ac:dyDescent="0.25">
      <c r="A1244">
        <v>67329</v>
      </c>
      <c r="B1244" s="1">
        <v>45838</v>
      </c>
      <c r="C1244">
        <v>2</v>
      </c>
      <c r="D1244" s="16" t="s">
        <v>1275</v>
      </c>
      <c r="E1244" t="s">
        <v>73</v>
      </c>
      <c r="F1244" s="6">
        <v>63458</v>
      </c>
      <c r="G1244" s="6">
        <v>295</v>
      </c>
      <c r="H1244" s="6">
        <v>22</v>
      </c>
      <c r="I1244" s="2">
        <v>592976005</v>
      </c>
      <c r="J1244" s="2">
        <v>96787881</v>
      </c>
      <c r="K1244" s="2">
        <v>846688500</v>
      </c>
      <c r="L1244" s="2">
        <v>1107271</v>
      </c>
      <c r="M1244" s="2">
        <v>744080278</v>
      </c>
      <c r="N1244" s="2">
        <v>685234879</v>
      </c>
      <c r="O1244" s="2">
        <v>58845399</v>
      </c>
      <c r="P1244" s="2">
        <v>96559929</v>
      </c>
      <c r="Q1244" s="5">
        <v>0.114</v>
      </c>
      <c r="R1244" t="s">
        <v>42</v>
      </c>
      <c r="S1244" s="3">
        <v>0.26155333395930103</v>
      </c>
      <c r="T1244" s="3">
        <v>3.8236515554421699</v>
      </c>
      <c r="U1244" s="3">
        <v>0.862939487370323</v>
      </c>
      <c r="V1244" s="3">
        <v>2.79115003987387</v>
      </c>
      <c r="W1244" s="3">
        <v>1.4280933677915</v>
      </c>
      <c r="X1244" s="3">
        <v>1.24144854731516</v>
      </c>
      <c r="Y1244" s="3">
        <v>17.140495204796601</v>
      </c>
      <c r="Z1244" s="3">
        <v>2.9509901565896999</v>
      </c>
      <c r="AA1244" s="3">
        <v>99.198611672550001</v>
      </c>
      <c r="AB1244" s="3">
        <v>100.23607308162001</v>
      </c>
      <c r="AC1244" s="3">
        <v>11.1807267962184</v>
      </c>
      <c r="AD1244" s="3">
        <v>-10.1496408515379</v>
      </c>
      <c r="AE1244" s="3">
        <v>6.9500647522672097</v>
      </c>
      <c r="AF1244" s="3">
        <v>1.85540148472549</v>
      </c>
      <c r="AG1244" s="3">
        <v>0</v>
      </c>
      <c r="AH1244" s="2">
        <v>315438611</v>
      </c>
      <c r="AI1244" s="3">
        <v>7.83513210743972</v>
      </c>
      <c r="AJ1244" s="3">
        <v>5.5344116916241699</v>
      </c>
      <c r="AL1244">
        <f t="shared" si="19"/>
        <v>1</v>
      </c>
    </row>
    <row r="1245" spans="1:38" ht="14.45" hidden="1" customHeight="1" x14ac:dyDescent="0.25">
      <c r="A1245">
        <v>24945</v>
      </c>
      <c r="B1245" s="1">
        <v>45838</v>
      </c>
      <c r="C1245">
        <v>1</v>
      </c>
      <c r="D1245" s="16" t="s">
        <v>1276</v>
      </c>
      <c r="E1245" t="s">
        <v>63</v>
      </c>
      <c r="F1245" s="6">
        <v>48598</v>
      </c>
      <c r="G1245" s="6">
        <v>158</v>
      </c>
      <c r="H1245" s="6">
        <v>33</v>
      </c>
      <c r="I1245" s="2">
        <v>500866549</v>
      </c>
      <c r="J1245" s="2">
        <v>35857050</v>
      </c>
      <c r="K1245" s="2">
        <v>647063546</v>
      </c>
      <c r="L1245" s="2">
        <v>2322425</v>
      </c>
      <c r="M1245" s="2">
        <v>546016554</v>
      </c>
      <c r="N1245" s="2">
        <v>517067453</v>
      </c>
      <c r="O1245" s="2">
        <v>28949101</v>
      </c>
      <c r="P1245" s="2">
        <v>68528542</v>
      </c>
      <c r="Q1245" s="5">
        <v>0.10580000000000001</v>
      </c>
      <c r="R1245" t="s">
        <v>42</v>
      </c>
      <c r="S1245" s="3">
        <v>0.71783521552302099</v>
      </c>
      <c r="T1245" s="3">
        <v>3.5707927208744299</v>
      </c>
      <c r="U1245" s="3">
        <v>0.81024137536544605</v>
      </c>
      <c r="V1245" s="3">
        <v>0.951424088814524</v>
      </c>
      <c r="W1245" s="3">
        <v>0.41351274189404902</v>
      </c>
      <c r="X1245" s="3">
        <v>0.76225773264806296</v>
      </c>
      <c r="Y1245" s="3">
        <v>6.9538397592057297</v>
      </c>
      <c r="Z1245" s="3">
        <v>2.06678408538153</v>
      </c>
      <c r="AA1245" s="3">
        <v>48.276375119727497</v>
      </c>
      <c r="AB1245" s="3">
        <v>52.324256366055501</v>
      </c>
      <c r="AC1245" s="3">
        <v>11.0905543116472</v>
      </c>
      <c r="AD1245" s="3">
        <v>-9.1759547430616593</v>
      </c>
      <c r="AE1245" s="3">
        <v>4.4739193204371901</v>
      </c>
      <c r="AF1245" s="3">
        <v>4.63632979874283</v>
      </c>
      <c r="AG1245" s="3">
        <v>-0.17030422156070399</v>
      </c>
      <c r="AH1245" s="2">
        <v>61263386</v>
      </c>
      <c r="AI1245" s="3">
        <v>0</v>
      </c>
      <c r="AJ1245" s="3">
        <v>0</v>
      </c>
      <c r="AL1245">
        <f t="shared" si="19"/>
        <v>1</v>
      </c>
    </row>
    <row r="1246" spans="1:38" ht="14.45" hidden="1" customHeight="1" x14ac:dyDescent="0.25">
      <c r="A1246">
        <v>262</v>
      </c>
      <c r="B1246" s="1">
        <v>45838</v>
      </c>
      <c r="C1246">
        <v>1</v>
      </c>
      <c r="D1246" s="16" t="s">
        <v>1277</v>
      </c>
      <c r="E1246" t="s">
        <v>155</v>
      </c>
      <c r="F1246" s="6">
        <v>4264</v>
      </c>
      <c r="G1246" s="6">
        <v>13</v>
      </c>
      <c r="H1246" s="6">
        <v>0</v>
      </c>
      <c r="I1246" s="2">
        <v>40491696</v>
      </c>
      <c r="J1246" s="2">
        <v>0</v>
      </c>
      <c r="K1246" s="2">
        <v>73973798</v>
      </c>
      <c r="L1246" s="2">
        <v>40710</v>
      </c>
      <c r="M1246" s="2">
        <v>69016104</v>
      </c>
      <c r="N1246" s="2">
        <v>66237175</v>
      </c>
      <c r="O1246" s="2">
        <v>2778929</v>
      </c>
      <c r="P1246" s="2">
        <v>5901212</v>
      </c>
      <c r="Q1246" s="5">
        <v>7.9699999999999993E-2</v>
      </c>
      <c r="R1246" t="s">
        <v>42</v>
      </c>
      <c r="S1246" s="3">
        <v>0.11006599931505499</v>
      </c>
      <c r="T1246" s="3">
        <v>3.07405873631093</v>
      </c>
      <c r="U1246" s="3">
        <v>0.94597005465087503</v>
      </c>
      <c r="V1246" s="3">
        <v>1.24956237940737</v>
      </c>
      <c r="W1246" s="3">
        <v>0.98243106438416405</v>
      </c>
      <c r="X1246" s="3">
        <v>0.36637388564806</v>
      </c>
      <c r="Y1246" s="3">
        <v>8.5739844628527209</v>
      </c>
      <c r="Z1246" s="3">
        <v>0.85194363462963196</v>
      </c>
      <c r="AA1246" s="3">
        <v>0</v>
      </c>
      <c r="AB1246" s="3">
        <v>0</v>
      </c>
      <c r="AC1246" s="3">
        <v>16.5262894842847</v>
      </c>
      <c r="AD1246" s="3">
        <v>-20.054643012316799</v>
      </c>
      <c r="AE1246" s="3">
        <v>3.75663961447539</v>
      </c>
      <c r="AF1246" s="3">
        <v>0</v>
      </c>
      <c r="AG1246" s="3">
        <v>0</v>
      </c>
      <c r="AH1246" s="2">
        <v>5015000</v>
      </c>
      <c r="AI1246" s="3">
        <v>0.44270566792041999</v>
      </c>
      <c r="AJ1246" s="3">
        <v>0.44270566792041999</v>
      </c>
      <c r="AL1246">
        <f t="shared" si="19"/>
        <v>1</v>
      </c>
    </row>
    <row r="1247" spans="1:38" ht="14.45" customHeight="1" x14ac:dyDescent="0.25">
      <c r="A1247">
        <v>60619</v>
      </c>
      <c r="B1247" s="1">
        <v>45838</v>
      </c>
      <c r="C1247">
        <v>2</v>
      </c>
      <c r="D1247" s="16" t="s">
        <v>1278</v>
      </c>
      <c r="E1247" t="s">
        <v>106</v>
      </c>
      <c r="F1247" s="6">
        <v>2507</v>
      </c>
      <c r="G1247" s="6">
        <v>5</v>
      </c>
      <c r="H1247" s="6">
        <v>0</v>
      </c>
      <c r="I1247" s="2">
        <v>16248370</v>
      </c>
      <c r="J1247" s="2">
        <v>0</v>
      </c>
      <c r="K1247" s="2">
        <v>38676906</v>
      </c>
      <c r="L1247" s="2">
        <v>26622</v>
      </c>
      <c r="M1247" s="2">
        <v>34348220</v>
      </c>
      <c r="N1247" s="2">
        <v>33534660</v>
      </c>
      <c r="O1247" s="2">
        <v>813560</v>
      </c>
      <c r="P1247" s="2">
        <v>4113386</v>
      </c>
      <c r="Q1247" s="5">
        <v>0.1062</v>
      </c>
      <c r="R1247" t="s">
        <v>42</v>
      </c>
      <c r="S1247" s="3">
        <v>0.13766354526910701</v>
      </c>
      <c r="T1247" s="3">
        <v>2.9039292853466598</v>
      </c>
      <c r="U1247" s="3">
        <v>0.871370464723904</v>
      </c>
      <c r="V1247" s="3">
        <v>6.0506315402714197</v>
      </c>
      <c r="W1247" s="3">
        <v>5.3444991713014902</v>
      </c>
      <c r="X1247" s="3">
        <v>1.0061193830519599</v>
      </c>
      <c r="Y1247" s="3">
        <v>23.9007231511947</v>
      </c>
      <c r="Z1247" s="3">
        <v>0.65566421434798505</v>
      </c>
      <c r="AA1247" s="3">
        <v>0</v>
      </c>
      <c r="AB1247" s="3">
        <v>0</v>
      </c>
      <c r="AC1247" s="3">
        <v>14.4335381946012</v>
      </c>
      <c r="AD1247" s="3">
        <v>-3.7016949053650698</v>
      </c>
      <c r="AE1247" s="3">
        <v>2.1034774601670598</v>
      </c>
      <c r="AF1247" s="3">
        <v>0</v>
      </c>
      <c r="AG1247" s="3">
        <v>0</v>
      </c>
      <c r="AH1247" s="2">
        <v>2700000</v>
      </c>
      <c r="AI1247" s="3">
        <v>0</v>
      </c>
      <c r="AJ1247" s="3">
        <v>0</v>
      </c>
      <c r="AL1247">
        <f t="shared" si="19"/>
        <v>1</v>
      </c>
    </row>
    <row r="1248" spans="1:38" ht="14.45" hidden="1" customHeight="1" x14ac:dyDescent="0.25">
      <c r="A1248">
        <v>404</v>
      </c>
      <c r="B1248" s="1">
        <v>45838</v>
      </c>
      <c r="C1248">
        <v>1</v>
      </c>
      <c r="D1248" s="16" t="s">
        <v>4417</v>
      </c>
      <c r="E1248" t="s">
        <v>80</v>
      </c>
      <c r="F1248" s="6">
        <v>14227</v>
      </c>
      <c r="G1248" s="6">
        <v>53</v>
      </c>
      <c r="H1248" s="6">
        <v>1</v>
      </c>
      <c r="I1248" s="2">
        <v>134369776</v>
      </c>
      <c r="J1248" s="2">
        <v>8961579</v>
      </c>
      <c r="K1248" s="2">
        <v>166938773</v>
      </c>
      <c r="L1248" s="2">
        <v>1768674</v>
      </c>
      <c r="M1248" s="2">
        <v>142492385</v>
      </c>
      <c r="N1248" s="2">
        <v>137228425</v>
      </c>
      <c r="O1248" s="2">
        <v>5263960</v>
      </c>
      <c r="P1248" s="2">
        <v>23530208</v>
      </c>
      <c r="Q1248" s="5">
        <v>0.14099999999999999</v>
      </c>
      <c r="R1248" t="s">
        <v>42</v>
      </c>
      <c r="S1248" s="3">
        <v>2.1189493228154999</v>
      </c>
      <c r="T1248" s="3">
        <v>4.0279761730368104</v>
      </c>
      <c r="U1248" s="3">
        <v>0.82971252942239604</v>
      </c>
      <c r="V1248" s="3">
        <v>3.5387087346190098</v>
      </c>
      <c r="W1248" s="3">
        <v>1.8405113661869901</v>
      </c>
      <c r="X1248" s="3">
        <v>1.4070024199489599</v>
      </c>
      <c r="Y1248" s="3">
        <v>20.2078749155129</v>
      </c>
      <c r="Z1248" s="3">
        <v>1.1912516880428801</v>
      </c>
      <c r="AA1248" s="3">
        <v>32.213136407463999</v>
      </c>
      <c r="AB1248" s="3">
        <v>38.085421939321598</v>
      </c>
      <c r="AC1248" s="3">
        <v>10.2565417801412</v>
      </c>
      <c r="AD1248" s="3">
        <v>0</v>
      </c>
      <c r="AE1248" s="3">
        <v>3.1532279202746998</v>
      </c>
      <c r="AF1248" s="3">
        <v>0</v>
      </c>
      <c r="AG1248" s="3">
        <v>-3.8218956670506302E-2</v>
      </c>
      <c r="AH1248" s="2">
        <v>10000000</v>
      </c>
      <c r="AI1248" s="3">
        <v>0.212492809243335</v>
      </c>
      <c r="AJ1248" s="3">
        <v>0.212492809243335</v>
      </c>
      <c r="AL1248">
        <f t="shared" si="19"/>
        <v>1</v>
      </c>
    </row>
    <row r="1249" spans="1:38" ht="14.45" hidden="1" customHeight="1" x14ac:dyDescent="0.25">
      <c r="A1249">
        <v>24506</v>
      </c>
      <c r="B1249" s="1">
        <v>45838</v>
      </c>
      <c r="C1249">
        <v>1</v>
      </c>
      <c r="D1249" s="16" t="s">
        <v>1279</v>
      </c>
      <c r="E1249" t="s">
        <v>71</v>
      </c>
      <c r="F1249" s="6">
        <v>1025</v>
      </c>
      <c r="G1249" s="6">
        <v>1</v>
      </c>
      <c r="H1249" s="6">
        <v>1</v>
      </c>
      <c r="I1249" s="2">
        <v>1826242</v>
      </c>
      <c r="J1249" s="2">
        <v>0</v>
      </c>
      <c r="K1249" s="2">
        <v>6548745</v>
      </c>
      <c r="L1249" s="2">
        <v>14132</v>
      </c>
      <c r="M1249" s="2">
        <v>5933745</v>
      </c>
      <c r="N1249" s="2">
        <v>5920131</v>
      </c>
      <c r="O1249" s="2">
        <v>13614</v>
      </c>
      <c r="P1249" s="2">
        <v>494129</v>
      </c>
      <c r="Q1249" s="5">
        <v>7.5499999999999998E-2</v>
      </c>
      <c r="R1249" t="s">
        <v>42</v>
      </c>
      <c r="S1249" s="3">
        <v>0.43159414513773198</v>
      </c>
      <c r="T1249" s="3">
        <v>3.57967824369402</v>
      </c>
      <c r="U1249" s="3">
        <v>0.90471374341754796</v>
      </c>
      <c r="V1249" s="3">
        <v>10.381975663685299</v>
      </c>
      <c r="W1249" s="3">
        <v>8.0175573664388402</v>
      </c>
      <c r="X1249" s="3">
        <v>0.90820384155002498</v>
      </c>
      <c r="Y1249" s="3">
        <v>38.370546962432897</v>
      </c>
      <c r="Z1249" s="3">
        <v>-6.5772298326955095E-2</v>
      </c>
      <c r="AA1249" s="3">
        <v>0</v>
      </c>
      <c r="AB1249" s="3">
        <v>0</v>
      </c>
      <c r="AC1249" s="3">
        <v>27.538955937358999</v>
      </c>
      <c r="AD1249" s="3">
        <v>0</v>
      </c>
      <c r="AE1249" s="3">
        <v>0.207887160058912</v>
      </c>
      <c r="AF1249" s="3">
        <v>0.58026385208158204</v>
      </c>
      <c r="AG1249" s="3">
        <v>0</v>
      </c>
      <c r="AH1249" s="2">
        <v>250000</v>
      </c>
      <c r="AI1249" s="3">
        <v>4.0475260508895499</v>
      </c>
      <c r="AJ1249" s="3">
        <v>10.3477027254017</v>
      </c>
      <c r="AL1249">
        <f t="shared" si="19"/>
        <v>1</v>
      </c>
    </row>
    <row r="1250" spans="1:38" ht="14.45" hidden="1" customHeight="1" x14ac:dyDescent="0.25">
      <c r="A1250">
        <v>5028</v>
      </c>
      <c r="B1250" s="1">
        <v>45838</v>
      </c>
      <c r="C1250">
        <v>1</v>
      </c>
      <c r="D1250" s="16" t="s">
        <v>1280</v>
      </c>
      <c r="E1250" t="s">
        <v>59</v>
      </c>
      <c r="F1250" s="6">
        <v>888</v>
      </c>
      <c r="G1250" s="6">
        <v>2</v>
      </c>
      <c r="H1250" s="6">
        <v>0</v>
      </c>
      <c r="I1250" s="2">
        <v>2070091</v>
      </c>
      <c r="J1250" s="2">
        <v>0</v>
      </c>
      <c r="K1250" s="2">
        <v>27669417</v>
      </c>
      <c r="L1250" s="2">
        <v>23207</v>
      </c>
      <c r="M1250" s="2">
        <v>22790574</v>
      </c>
      <c r="N1250" s="2">
        <v>22295884</v>
      </c>
      <c r="O1250" s="2">
        <v>494690</v>
      </c>
      <c r="P1250" s="2">
        <v>4856085</v>
      </c>
      <c r="Q1250" s="5">
        <v>0.17549999999999999</v>
      </c>
      <c r="R1250" t="s">
        <v>42</v>
      </c>
      <c r="S1250" s="3">
        <v>0.16774477033614399</v>
      </c>
      <c r="T1250" s="3">
        <v>1.46651445529192</v>
      </c>
      <c r="U1250" s="3">
        <v>0.83799915226670096</v>
      </c>
      <c r="V1250" s="3">
        <v>2.4679591380282302</v>
      </c>
      <c r="W1250" s="3">
        <v>2.4679591380282302</v>
      </c>
      <c r="X1250" s="3">
        <v>2.27903024553027</v>
      </c>
      <c r="Y1250" s="3">
        <v>1.0520614857441699</v>
      </c>
      <c r="Z1250" s="3">
        <v>0.17804465943244399</v>
      </c>
      <c r="AA1250" s="3">
        <v>0</v>
      </c>
      <c r="AB1250" s="3">
        <v>0</v>
      </c>
      <c r="AC1250" s="3">
        <v>53.183784103582703</v>
      </c>
      <c r="AD1250" s="3">
        <v>0</v>
      </c>
      <c r="AE1250" s="3">
        <v>1.7878584142195699</v>
      </c>
      <c r="AF1250" s="3">
        <v>0</v>
      </c>
      <c r="AG1250" s="3">
        <v>0</v>
      </c>
      <c r="AH1250" s="2">
        <v>1500000</v>
      </c>
      <c r="AI1250" s="3">
        <v>0</v>
      </c>
      <c r="AJ1250" s="3">
        <v>0</v>
      </c>
      <c r="AL1250">
        <f t="shared" si="19"/>
        <v>1</v>
      </c>
    </row>
    <row r="1251" spans="1:38" ht="14.45" hidden="1" customHeight="1" x14ac:dyDescent="0.25">
      <c r="A1251">
        <v>1476</v>
      </c>
      <c r="B1251" s="1">
        <v>45838</v>
      </c>
      <c r="C1251">
        <v>1</v>
      </c>
      <c r="D1251" s="16" t="s">
        <v>1281</v>
      </c>
      <c r="E1251" t="s">
        <v>59</v>
      </c>
      <c r="F1251" s="6">
        <v>79433</v>
      </c>
      <c r="G1251" s="6">
        <v>225</v>
      </c>
      <c r="H1251" s="6">
        <v>1</v>
      </c>
      <c r="I1251" s="2">
        <v>489297320</v>
      </c>
      <c r="J1251" s="2">
        <v>58064220</v>
      </c>
      <c r="K1251" s="2">
        <v>813492903</v>
      </c>
      <c r="L1251" s="2">
        <v>1003142</v>
      </c>
      <c r="M1251" s="2">
        <v>759329089</v>
      </c>
      <c r="N1251" s="2">
        <v>696417333</v>
      </c>
      <c r="O1251" s="2">
        <v>62911756</v>
      </c>
      <c r="P1251" s="2">
        <v>79184548</v>
      </c>
      <c r="Q1251" s="5">
        <v>9.7299999999999998E-2</v>
      </c>
      <c r="R1251" t="s">
        <v>42</v>
      </c>
      <c r="S1251" s="3">
        <v>0.24662587621861501</v>
      </c>
      <c r="T1251" s="3">
        <v>3.28303613977564</v>
      </c>
      <c r="U1251" s="3">
        <v>0.84297185763244298</v>
      </c>
      <c r="V1251" s="3">
        <v>1.1834755195470901</v>
      </c>
      <c r="W1251" s="3">
        <v>0.58329994531750096</v>
      </c>
      <c r="X1251" s="3">
        <v>1.1953539823189701</v>
      </c>
      <c r="Y1251" s="3">
        <v>7.31293433663346</v>
      </c>
      <c r="Z1251" s="3">
        <v>2.3302058881487802</v>
      </c>
      <c r="AA1251" s="3">
        <v>68.987237257450801</v>
      </c>
      <c r="AB1251" s="3">
        <v>73.327715402252494</v>
      </c>
      <c r="AC1251" s="3">
        <v>14.2779653727354</v>
      </c>
      <c r="AD1251" s="3">
        <v>-33.8063507036752</v>
      </c>
      <c r="AE1251" s="3">
        <v>7.7335347079235701</v>
      </c>
      <c r="AF1251" s="3">
        <v>0</v>
      </c>
      <c r="AG1251" s="3">
        <v>0</v>
      </c>
      <c r="AH1251" s="2">
        <v>126115794</v>
      </c>
      <c r="AI1251" s="3">
        <v>6.3241505148201398</v>
      </c>
      <c r="AJ1251" s="3">
        <v>2.7035400896649699</v>
      </c>
      <c r="AL1251">
        <f t="shared" si="19"/>
        <v>1</v>
      </c>
    </row>
    <row r="1252" spans="1:38" ht="14.45" hidden="1" customHeight="1" x14ac:dyDescent="0.25">
      <c r="A1252">
        <v>8913</v>
      </c>
      <c r="B1252" s="1">
        <v>45838</v>
      </c>
      <c r="C1252">
        <v>1</v>
      </c>
      <c r="D1252" s="16" t="s">
        <v>1282</v>
      </c>
      <c r="E1252" t="s">
        <v>59</v>
      </c>
      <c r="F1252" s="6">
        <v>823</v>
      </c>
      <c r="G1252" s="6">
        <v>2</v>
      </c>
      <c r="H1252" s="6">
        <v>2</v>
      </c>
      <c r="I1252" s="2">
        <v>5528030</v>
      </c>
      <c r="J1252" s="2">
        <v>0</v>
      </c>
      <c r="K1252" s="2">
        <v>7587871</v>
      </c>
      <c r="L1252" s="2">
        <v>25608</v>
      </c>
      <c r="M1252" s="2">
        <v>5971985</v>
      </c>
      <c r="N1252" s="2">
        <v>5971985</v>
      </c>
      <c r="O1252" s="2">
        <v>0</v>
      </c>
      <c r="P1252" s="2">
        <v>1609254</v>
      </c>
      <c r="Q1252" s="5">
        <v>0.21210000000000001</v>
      </c>
      <c r="R1252" t="s">
        <v>42</v>
      </c>
      <c r="S1252" s="3">
        <v>0.67497193876912298</v>
      </c>
      <c r="T1252" s="3">
        <v>4.3317552446529497</v>
      </c>
      <c r="U1252" s="3">
        <v>0.61115749479696002</v>
      </c>
      <c r="V1252" s="3">
        <v>0.424346467005425</v>
      </c>
      <c r="W1252" s="3">
        <v>0.180208862831786</v>
      </c>
      <c r="X1252" s="3">
        <v>1.3464290172086599</v>
      </c>
      <c r="Y1252" s="3">
        <v>1.4576940619690899</v>
      </c>
      <c r="Z1252" s="3">
        <v>1.49305206014712</v>
      </c>
      <c r="AA1252" s="3">
        <v>0</v>
      </c>
      <c r="AB1252" s="3">
        <v>0</v>
      </c>
      <c r="AC1252" s="3">
        <v>16.072413460903601</v>
      </c>
      <c r="AD1252" s="3">
        <v>0</v>
      </c>
      <c r="AE1252" s="3">
        <v>0</v>
      </c>
      <c r="AF1252" s="3">
        <v>0</v>
      </c>
      <c r="AG1252" s="3">
        <v>0</v>
      </c>
      <c r="AH1252" s="2">
        <v>250000</v>
      </c>
      <c r="AI1252" s="3">
        <v>0</v>
      </c>
      <c r="AJ1252" s="3">
        <v>0</v>
      </c>
      <c r="AL1252">
        <f t="shared" si="19"/>
        <v>1</v>
      </c>
    </row>
    <row r="1253" spans="1:38" ht="14.45" hidden="1" customHeight="1" x14ac:dyDescent="0.25">
      <c r="A1253">
        <v>12616</v>
      </c>
      <c r="B1253" s="1">
        <v>45838</v>
      </c>
      <c r="C1253">
        <v>1</v>
      </c>
      <c r="D1253" s="16" t="s">
        <v>1283</v>
      </c>
      <c r="E1253" t="s">
        <v>88</v>
      </c>
      <c r="F1253" s="6">
        <v>3432</v>
      </c>
      <c r="G1253" s="6">
        <v>7</v>
      </c>
      <c r="H1253" s="6">
        <v>2</v>
      </c>
      <c r="I1253" s="2">
        <v>20100819</v>
      </c>
      <c r="J1253" s="2">
        <v>3114986</v>
      </c>
      <c r="K1253" s="2">
        <v>36703405</v>
      </c>
      <c r="L1253" s="2">
        <v>131960</v>
      </c>
      <c r="M1253" s="2">
        <v>33550983</v>
      </c>
      <c r="N1253" s="2">
        <v>33231979</v>
      </c>
      <c r="O1253" s="2">
        <v>319004</v>
      </c>
      <c r="P1253" s="2">
        <v>2942224</v>
      </c>
      <c r="Q1253" s="5">
        <v>8.0100000000000005E-2</v>
      </c>
      <c r="R1253" t="s">
        <v>42</v>
      </c>
      <c r="S1253" s="3">
        <v>0.71906135139232996</v>
      </c>
      <c r="T1253" s="3">
        <v>3.5832152357526499</v>
      </c>
      <c r="U1253" s="3">
        <v>0.78684144395306499</v>
      </c>
      <c r="V1253" s="3">
        <v>2.9231893486529099</v>
      </c>
      <c r="W1253" s="3">
        <v>1.88438092995116</v>
      </c>
      <c r="X1253" s="3">
        <v>0.96110511715965397</v>
      </c>
      <c r="Y1253" s="3">
        <v>19.970777207989599</v>
      </c>
      <c r="Z1253" s="3">
        <v>1.7776348775620101</v>
      </c>
      <c r="AA1253" s="3">
        <v>101.331509769481</v>
      </c>
      <c r="AB1253" s="3">
        <v>105.87181669376599</v>
      </c>
      <c r="AC1253" s="3">
        <v>16.797321665387699</v>
      </c>
      <c r="AD1253" s="3">
        <v>1.81495358613076E-2</v>
      </c>
      <c r="AE1253" s="3">
        <v>0.869140070246889</v>
      </c>
      <c r="AF1253" s="3">
        <v>0</v>
      </c>
      <c r="AG1253" s="3">
        <v>-13.6820649957311</v>
      </c>
      <c r="AH1253" s="2">
        <v>2000000</v>
      </c>
      <c r="AI1253" s="3">
        <v>8.7219395939942004</v>
      </c>
      <c r="AJ1253" s="3">
        <v>8.7219395939942004</v>
      </c>
      <c r="AL1253">
        <f t="shared" si="19"/>
        <v>1</v>
      </c>
    </row>
    <row r="1254" spans="1:38" ht="14.45" customHeight="1" x14ac:dyDescent="0.25">
      <c r="A1254">
        <v>62923</v>
      </c>
      <c r="B1254" s="1">
        <v>45838</v>
      </c>
      <c r="C1254">
        <v>2</v>
      </c>
      <c r="D1254" s="16" t="s">
        <v>1284</v>
      </c>
      <c r="E1254" t="s">
        <v>43</v>
      </c>
      <c r="F1254" s="6">
        <v>3905</v>
      </c>
      <c r="G1254" s="6">
        <v>6</v>
      </c>
      <c r="H1254" s="6">
        <v>1</v>
      </c>
      <c r="I1254" s="2">
        <v>8980327</v>
      </c>
      <c r="J1254" s="2">
        <v>0</v>
      </c>
      <c r="K1254" s="2">
        <v>31412460</v>
      </c>
      <c r="L1254" s="2">
        <v>105185</v>
      </c>
      <c r="M1254" s="2">
        <v>26866070</v>
      </c>
      <c r="N1254" s="2">
        <v>26866070</v>
      </c>
      <c r="O1254" s="2">
        <v>0</v>
      </c>
      <c r="P1254" s="2">
        <v>4140490</v>
      </c>
      <c r="Q1254" s="5">
        <v>0.1318</v>
      </c>
      <c r="R1254" t="s">
        <v>42</v>
      </c>
      <c r="S1254" s="3">
        <v>0.66970240471456199</v>
      </c>
      <c r="T1254" s="3">
        <v>2.7797759233119601</v>
      </c>
      <c r="U1254" s="3">
        <v>0.78141105569409797</v>
      </c>
      <c r="V1254" s="3">
        <v>1.3410536164217599</v>
      </c>
      <c r="W1254" s="3">
        <v>0.27917691638622999</v>
      </c>
      <c r="X1254" s="3">
        <v>0.69411726321324396</v>
      </c>
      <c r="Y1254" s="3">
        <v>2.9086170960441899</v>
      </c>
      <c r="Z1254" s="3">
        <v>0.18391543029931201</v>
      </c>
      <c r="AA1254" s="3">
        <v>0</v>
      </c>
      <c r="AB1254" s="3">
        <v>0</v>
      </c>
      <c r="AC1254" s="3">
        <v>21.054030789056299</v>
      </c>
      <c r="AD1254" s="3">
        <v>0</v>
      </c>
      <c r="AE1254" s="3">
        <v>0</v>
      </c>
      <c r="AF1254" s="3">
        <v>0</v>
      </c>
      <c r="AG1254" s="3">
        <v>-8.2053090334718792</v>
      </c>
      <c r="AH1254" s="2">
        <v>0</v>
      </c>
      <c r="AI1254" s="3">
        <v>0</v>
      </c>
      <c r="AJ1254" s="3">
        <v>0</v>
      </c>
      <c r="AL1254">
        <f t="shared" si="19"/>
        <v>1</v>
      </c>
    </row>
    <row r="1255" spans="1:38" ht="14.45" hidden="1" customHeight="1" x14ac:dyDescent="0.25">
      <c r="A1255">
        <v>8625</v>
      </c>
      <c r="B1255" s="1">
        <v>45838</v>
      </c>
      <c r="C1255">
        <v>1</v>
      </c>
      <c r="D1255" s="16" t="s">
        <v>1285</v>
      </c>
      <c r="E1255" t="s">
        <v>59</v>
      </c>
      <c r="F1255" s="6">
        <v>762</v>
      </c>
      <c r="G1255" s="6">
        <v>2</v>
      </c>
      <c r="H1255" s="6">
        <v>0</v>
      </c>
      <c r="I1255" s="2">
        <v>2781055</v>
      </c>
      <c r="J1255" s="2">
        <v>0</v>
      </c>
      <c r="K1255" s="2">
        <v>10545549</v>
      </c>
      <c r="L1255" s="2">
        <v>42765</v>
      </c>
      <c r="M1255" s="2">
        <v>9170719</v>
      </c>
      <c r="N1255" s="2">
        <v>9028167</v>
      </c>
      <c r="O1255" s="2">
        <v>142552</v>
      </c>
      <c r="P1255" s="2">
        <v>1307234</v>
      </c>
      <c r="Q1255" s="5">
        <v>0.124</v>
      </c>
      <c r="R1255" t="s">
        <v>42</v>
      </c>
      <c r="S1255" s="3">
        <v>0.81105308030904799</v>
      </c>
      <c r="T1255" s="3">
        <v>3.0747379771313899</v>
      </c>
      <c r="U1255" s="3">
        <v>0.79603528234973198</v>
      </c>
      <c r="V1255" s="3">
        <v>0.31272304934638101</v>
      </c>
      <c r="W1255" s="3">
        <v>0</v>
      </c>
      <c r="X1255" s="3">
        <v>0.71915154500720002</v>
      </c>
      <c r="Y1255" s="3">
        <v>0.66529787321933198</v>
      </c>
      <c r="Z1255" s="3">
        <v>0</v>
      </c>
      <c r="AA1255" s="3">
        <v>0</v>
      </c>
      <c r="AB1255" s="3">
        <v>0</v>
      </c>
      <c r="AC1255" s="3">
        <v>26.68128515642</v>
      </c>
      <c r="AD1255" s="3">
        <v>0</v>
      </c>
      <c r="AE1255" s="3">
        <v>1.3517740991957801</v>
      </c>
      <c r="AF1255" s="3">
        <v>0</v>
      </c>
      <c r="AG1255" s="3">
        <v>0</v>
      </c>
      <c r="AH1255" s="2">
        <v>1000000</v>
      </c>
      <c r="AI1255" s="3">
        <v>0</v>
      </c>
      <c r="AJ1255" s="3">
        <v>0</v>
      </c>
      <c r="AL1255">
        <f t="shared" si="19"/>
        <v>1</v>
      </c>
    </row>
    <row r="1256" spans="1:38" ht="14.45" hidden="1" customHeight="1" x14ac:dyDescent="0.25">
      <c r="A1256">
        <v>4158</v>
      </c>
      <c r="B1256" s="1">
        <v>45838</v>
      </c>
      <c r="C1256">
        <v>1</v>
      </c>
      <c r="D1256" s="16" t="s">
        <v>1286</v>
      </c>
      <c r="E1256" t="s">
        <v>41</v>
      </c>
      <c r="F1256" s="6">
        <v>1866</v>
      </c>
      <c r="G1256" s="6">
        <v>1</v>
      </c>
      <c r="H1256" s="6">
        <v>2</v>
      </c>
      <c r="I1256" s="2">
        <v>3073789</v>
      </c>
      <c r="J1256" s="2">
        <v>0</v>
      </c>
      <c r="K1256" s="2">
        <v>11535723</v>
      </c>
      <c r="L1256" s="2">
        <v>24103</v>
      </c>
      <c r="M1256" s="2">
        <v>8555926</v>
      </c>
      <c r="N1256" s="2">
        <v>8399526</v>
      </c>
      <c r="O1256" s="2">
        <v>156400</v>
      </c>
      <c r="P1256" s="2">
        <v>2971176</v>
      </c>
      <c r="Q1256" s="5">
        <v>0.25740000000000002</v>
      </c>
      <c r="R1256" t="s">
        <v>42</v>
      </c>
      <c r="S1256" s="3">
        <v>0.41788451404389598</v>
      </c>
      <c r="T1256" s="3">
        <v>3.0607704432570002</v>
      </c>
      <c r="U1256" s="3">
        <v>0.86642245153567399</v>
      </c>
      <c r="V1256" s="3">
        <v>2.2550018885486298</v>
      </c>
      <c r="W1256" s="3">
        <v>1.5555394335785599</v>
      </c>
      <c r="X1256" s="3">
        <v>1.30867798668028</v>
      </c>
      <c r="Y1256" s="3">
        <v>2.3328809871915999</v>
      </c>
      <c r="Z1256" s="3">
        <v>0.209109120429083</v>
      </c>
      <c r="AA1256" s="3">
        <v>0</v>
      </c>
      <c r="AB1256" s="3">
        <v>0</v>
      </c>
      <c r="AC1256" s="3">
        <v>50.912092809440701</v>
      </c>
      <c r="AD1256" s="3">
        <v>0</v>
      </c>
      <c r="AE1256" s="3">
        <v>1.3557884494972701</v>
      </c>
      <c r="AF1256" s="3">
        <v>0</v>
      </c>
      <c r="AG1256" s="3">
        <v>0</v>
      </c>
      <c r="AH1256" s="2">
        <v>1000000</v>
      </c>
      <c r="AI1256" s="3">
        <v>0</v>
      </c>
      <c r="AJ1256" s="3">
        <v>0</v>
      </c>
      <c r="AL1256">
        <f t="shared" si="19"/>
        <v>1</v>
      </c>
    </row>
    <row r="1257" spans="1:38" ht="14.45" hidden="1" customHeight="1" x14ac:dyDescent="0.25">
      <c r="A1257">
        <v>8626</v>
      </c>
      <c r="B1257" s="1">
        <v>45838</v>
      </c>
      <c r="C1257">
        <v>1</v>
      </c>
      <c r="D1257" s="16" t="s">
        <v>1287</v>
      </c>
      <c r="E1257" t="s">
        <v>59</v>
      </c>
      <c r="F1257" s="6">
        <v>437</v>
      </c>
      <c r="G1257" s="6">
        <v>0</v>
      </c>
      <c r="H1257" s="6">
        <v>3</v>
      </c>
      <c r="I1257" s="2">
        <v>1453920</v>
      </c>
      <c r="J1257" s="2">
        <v>0</v>
      </c>
      <c r="K1257" s="2">
        <v>2581524</v>
      </c>
      <c r="L1257" s="2">
        <v>15009</v>
      </c>
      <c r="M1257" s="2">
        <v>1936650</v>
      </c>
      <c r="N1257" s="2">
        <v>1936650</v>
      </c>
      <c r="O1257" s="2">
        <v>0</v>
      </c>
      <c r="P1257" s="2">
        <v>638941</v>
      </c>
      <c r="Q1257" s="5">
        <v>0.2475</v>
      </c>
      <c r="R1257" t="s">
        <v>42</v>
      </c>
      <c r="S1257" s="3">
        <v>1.16280150794647</v>
      </c>
      <c r="T1257" s="3">
        <v>4.2827415123779602</v>
      </c>
      <c r="U1257" s="3">
        <v>0.72878568847126901</v>
      </c>
      <c r="V1257" s="3">
        <v>0</v>
      </c>
      <c r="W1257" s="3">
        <v>0</v>
      </c>
      <c r="X1257" s="3">
        <v>1.0914630791240201</v>
      </c>
      <c r="Y1257" s="3">
        <v>0</v>
      </c>
      <c r="Z1257" s="3">
        <v>-5.7908320173537101E-2</v>
      </c>
      <c r="AA1257" s="3">
        <v>0</v>
      </c>
      <c r="AB1257" s="3">
        <v>0</v>
      </c>
      <c r="AC1257" s="3">
        <v>22.394484808198602</v>
      </c>
      <c r="AD1257" s="3">
        <v>0</v>
      </c>
      <c r="AE1257" s="3">
        <v>0</v>
      </c>
      <c r="AF1257" s="3">
        <v>0</v>
      </c>
      <c r="AG1257" s="3">
        <v>0</v>
      </c>
      <c r="AH1257" s="2">
        <v>150000</v>
      </c>
      <c r="AI1257" s="3">
        <v>0</v>
      </c>
      <c r="AJ1257" s="3">
        <v>0</v>
      </c>
      <c r="AL1257">
        <f t="shared" si="19"/>
        <v>1</v>
      </c>
    </row>
    <row r="1258" spans="1:38" ht="14.45" hidden="1" customHeight="1" x14ac:dyDescent="0.25">
      <c r="A1258">
        <v>13402</v>
      </c>
      <c r="B1258" s="1">
        <v>45838</v>
      </c>
      <c r="C1258">
        <v>1</v>
      </c>
      <c r="D1258" s="16" t="s">
        <v>1288</v>
      </c>
      <c r="E1258" t="s">
        <v>71</v>
      </c>
      <c r="F1258" s="6">
        <v>2061</v>
      </c>
      <c r="G1258" s="6">
        <v>8</v>
      </c>
      <c r="H1258" s="6">
        <v>1</v>
      </c>
      <c r="I1258" s="2">
        <v>22058814</v>
      </c>
      <c r="J1258" s="2">
        <v>0</v>
      </c>
      <c r="K1258" s="2">
        <v>63620685</v>
      </c>
      <c r="L1258" s="2">
        <v>453396</v>
      </c>
      <c r="M1258" s="2">
        <v>55086070</v>
      </c>
      <c r="N1258" s="2">
        <v>52179148</v>
      </c>
      <c r="O1258" s="2">
        <v>2906922</v>
      </c>
      <c r="P1258" s="2">
        <v>8300407</v>
      </c>
      <c r="Q1258" s="5">
        <v>0.13039999999999999</v>
      </c>
      <c r="R1258" t="s">
        <v>42</v>
      </c>
      <c r="S1258" s="3">
        <v>1.4253100229901601</v>
      </c>
      <c r="T1258" s="3">
        <v>3.28724533538109</v>
      </c>
      <c r="U1258" s="3">
        <v>0.60852918466174899</v>
      </c>
      <c r="V1258" s="3">
        <v>0.13051018971373499</v>
      </c>
      <c r="W1258" s="3">
        <v>2.43802771989464E-2</v>
      </c>
      <c r="X1258" s="3">
        <v>0.64955894727613195</v>
      </c>
      <c r="Y1258" s="3">
        <v>0.34683841406812899</v>
      </c>
      <c r="Z1258" s="3">
        <v>8.4333214021914803E-3</v>
      </c>
      <c r="AA1258" s="3">
        <v>0</v>
      </c>
      <c r="AB1258" s="3">
        <v>0</v>
      </c>
      <c r="AC1258" s="3">
        <v>38.792556226013602</v>
      </c>
      <c r="AD1258" s="3">
        <v>0</v>
      </c>
      <c r="AE1258" s="3">
        <v>4.5691460253846703</v>
      </c>
      <c r="AF1258" s="3">
        <v>0</v>
      </c>
      <c r="AG1258" s="3">
        <v>-5.7230446651591897</v>
      </c>
      <c r="AH1258" s="2">
        <v>1500000</v>
      </c>
      <c r="AI1258" s="3">
        <v>0.240952040062614</v>
      </c>
      <c r="AJ1258" s="3">
        <v>0.240952040062614</v>
      </c>
      <c r="AL1258">
        <f t="shared" si="19"/>
        <v>1</v>
      </c>
    </row>
    <row r="1259" spans="1:38" ht="14.45" hidden="1" customHeight="1" x14ac:dyDescent="0.25">
      <c r="A1259">
        <v>24563</v>
      </c>
      <c r="B1259" s="1">
        <v>45838</v>
      </c>
      <c r="C1259">
        <v>1</v>
      </c>
      <c r="D1259" s="16" t="s">
        <v>1289</v>
      </c>
      <c r="E1259" t="s">
        <v>43</v>
      </c>
      <c r="F1259" s="6">
        <v>459155</v>
      </c>
      <c r="G1259" s="6">
        <v>932</v>
      </c>
      <c r="H1259" s="6">
        <v>32</v>
      </c>
      <c r="I1259" s="2">
        <v>4218098255</v>
      </c>
      <c r="J1259" s="2">
        <v>896536366</v>
      </c>
      <c r="K1259" s="2">
        <v>9626251970</v>
      </c>
      <c r="L1259" s="2">
        <v>56978715</v>
      </c>
      <c r="M1259" s="2">
        <v>5831669316</v>
      </c>
      <c r="N1259" s="2">
        <v>5223794861</v>
      </c>
      <c r="O1259" s="2">
        <v>607874455</v>
      </c>
      <c r="P1259" s="2">
        <v>1607027405</v>
      </c>
      <c r="Q1259" s="5">
        <v>0.16689999999999999</v>
      </c>
      <c r="R1259" t="s">
        <v>42</v>
      </c>
      <c r="S1259" s="3">
        <v>1.18381931363469</v>
      </c>
      <c r="T1259" s="3">
        <v>2.80036789853528</v>
      </c>
      <c r="U1259" s="3">
        <v>0.74259989239146496</v>
      </c>
      <c r="V1259" s="3">
        <v>2.3764452352710799</v>
      </c>
      <c r="W1259" s="3">
        <v>0.88796795939026796</v>
      </c>
      <c r="X1259" s="3">
        <v>1.87683968494944</v>
      </c>
      <c r="Y1259" s="3">
        <v>6.2376531158160304</v>
      </c>
      <c r="Z1259" s="3">
        <v>1.2419218202442499</v>
      </c>
      <c r="AA1259" s="3">
        <v>48.061654741973697</v>
      </c>
      <c r="AB1259" s="3">
        <v>55.788492667304602</v>
      </c>
      <c r="AC1259" s="3">
        <v>7.0742577186040601</v>
      </c>
      <c r="AD1259" s="3">
        <v>-15.8489854129152</v>
      </c>
      <c r="AE1259" s="3">
        <v>6.3147573624129798</v>
      </c>
      <c r="AF1259" s="3">
        <v>24.1174929373888</v>
      </c>
      <c r="AG1259" s="3">
        <v>0</v>
      </c>
      <c r="AH1259" s="2">
        <v>2322910720</v>
      </c>
      <c r="AI1259" s="3">
        <v>0.79494605756272096</v>
      </c>
      <c r="AJ1259" s="3">
        <v>3.8707391551919401</v>
      </c>
      <c r="AL1259">
        <f t="shared" si="19"/>
        <v>1</v>
      </c>
    </row>
    <row r="1260" spans="1:38" ht="14.45" hidden="1" customHeight="1" x14ac:dyDescent="0.25">
      <c r="A1260">
        <v>9590</v>
      </c>
      <c r="B1260" s="1">
        <v>45838</v>
      </c>
      <c r="C1260">
        <v>1</v>
      </c>
      <c r="D1260" s="16" t="s">
        <v>1290</v>
      </c>
      <c r="E1260" t="s">
        <v>71</v>
      </c>
      <c r="F1260" s="6">
        <v>1076</v>
      </c>
      <c r="G1260" s="6">
        <v>2</v>
      </c>
      <c r="H1260" s="6">
        <v>1</v>
      </c>
      <c r="I1260" s="2">
        <v>6072186</v>
      </c>
      <c r="J1260" s="2">
        <v>151593</v>
      </c>
      <c r="K1260" s="2">
        <v>12214450</v>
      </c>
      <c r="L1260" s="2">
        <v>59755</v>
      </c>
      <c r="M1260" s="2">
        <v>11354430</v>
      </c>
      <c r="N1260" s="2">
        <v>11046869</v>
      </c>
      <c r="O1260" s="2">
        <v>307561</v>
      </c>
      <c r="P1260" s="2">
        <v>980289</v>
      </c>
      <c r="Q1260" s="5">
        <v>8.0299999999999996E-2</v>
      </c>
      <c r="R1260" t="s">
        <v>42</v>
      </c>
      <c r="S1260" s="3">
        <v>0.97843128425757997</v>
      </c>
      <c r="T1260" s="3">
        <v>3.5666771733479599</v>
      </c>
      <c r="U1260" s="3">
        <v>1.06810581560953</v>
      </c>
      <c r="V1260" s="3">
        <v>3.4560206159692699</v>
      </c>
      <c r="W1260" s="3">
        <v>1.0923743113270901</v>
      </c>
      <c r="X1260" s="3">
        <v>1.74658681404028</v>
      </c>
      <c r="Y1260" s="3">
        <v>21.407564503937099</v>
      </c>
      <c r="Z1260" s="3">
        <v>0.949515908063846</v>
      </c>
      <c r="AA1260" s="3">
        <v>15.464113133984</v>
      </c>
      <c r="AB1260" s="3">
        <v>15.464113133984</v>
      </c>
      <c r="AC1260" s="3">
        <v>34.108093282955799</v>
      </c>
      <c r="AD1260" s="3">
        <v>-17.5098363849844</v>
      </c>
      <c r="AE1260" s="3">
        <v>2.5180094068910202</v>
      </c>
      <c r="AF1260" s="3">
        <v>0</v>
      </c>
      <c r="AG1260" s="3">
        <v>0</v>
      </c>
      <c r="AH1260" s="2">
        <v>140000</v>
      </c>
      <c r="AI1260" s="3">
        <v>0</v>
      </c>
      <c r="AJ1260" s="3">
        <v>0</v>
      </c>
      <c r="AL1260">
        <f t="shared" si="19"/>
        <v>1</v>
      </c>
    </row>
    <row r="1261" spans="1:38" ht="14.45" customHeight="1" x14ac:dyDescent="0.25">
      <c r="A1261">
        <v>68736</v>
      </c>
      <c r="B1261" s="1">
        <v>45838</v>
      </c>
      <c r="C1261">
        <v>2</v>
      </c>
      <c r="D1261" s="16" t="s">
        <v>1291</v>
      </c>
      <c r="E1261" t="s">
        <v>80</v>
      </c>
      <c r="F1261" s="6">
        <v>36811</v>
      </c>
      <c r="G1261" s="6">
        <v>100</v>
      </c>
      <c r="H1261" s="6">
        <v>2</v>
      </c>
      <c r="I1261" s="2">
        <v>316649454</v>
      </c>
      <c r="J1261" s="2">
        <v>12174416</v>
      </c>
      <c r="K1261" s="2">
        <v>400820471</v>
      </c>
      <c r="L1261" s="2">
        <v>-520744</v>
      </c>
      <c r="M1261" s="2">
        <v>358645588</v>
      </c>
      <c r="N1261" s="2">
        <v>340025222</v>
      </c>
      <c r="O1261" s="2">
        <v>18620366</v>
      </c>
      <c r="P1261" s="2">
        <v>38823866</v>
      </c>
      <c r="Q1261" s="5">
        <v>9.6699999999999994E-2</v>
      </c>
      <c r="R1261" t="s">
        <v>42</v>
      </c>
      <c r="S1261" s="3">
        <v>-0.25983902404026699</v>
      </c>
      <c r="T1261" s="3">
        <v>3.0736224547772699</v>
      </c>
      <c r="U1261" s="3">
        <v>0.99056479909973205</v>
      </c>
      <c r="V1261" s="3">
        <v>7.4425733890575403</v>
      </c>
      <c r="W1261" s="3">
        <v>1.76493593448609</v>
      </c>
      <c r="X1261" s="3">
        <v>1.43593773573979</v>
      </c>
      <c r="Y1261" s="3">
        <v>60.702012519824798</v>
      </c>
      <c r="Z1261" s="3">
        <v>3.3459573552000199</v>
      </c>
      <c r="AA1261" s="3">
        <v>28.109673570375499</v>
      </c>
      <c r="AB1261" s="3">
        <v>31.3580723774392</v>
      </c>
      <c r="AC1261" s="3">
        <v>10.143391353881199</v>
      </c>
      <c r="AD1261" s="3">
        <v>-2.1356116364094202</v>
      </c>
      <c r="AE1261" s="3">
        <v>4.6455626264657504</v>
      </c>
      <c r="AF1261" s="3">
        <v>3.8670679572151898</v>
      </c>
      <c r="AG1261" s="3">
        <v>0</v>
      </c>
      <c r="AH1261" s="2">
        <v>71072716</v>
      </c>
      <c r="AI1261" s="3">
        <v>0.12878676224567601</v>
      </c>
      <c r="AJ1261" s="3">
        <v>0.61200499713243395</v>
      </c>
      <c r="AL1261">
        <f t="shared" si="19"/>
        <v>0</v>
      </c>
    </row>
    <row r="1262" spans="1:38" ht="14.45" hidden="1" customHeight="1" x14ac:dyDescent="0.25">
      <c r="A1262">
        <v>1131</v>
      </c>
      <c r="B1262" s="1">
        <v>45838</v>
      </c>
      <c r="C1262">
        <v>1</v>
      </c>
      <c r="D1262" s="16" t="s">
        <v>1292</v>
      </c>
      <c r="E1262" t="s">
        <v>41</v>
      </c>
      <c r="F1262" s="6">
        <v>3692</v>
      </c>
      <c r="G1262" s="6">
        <v>8</v>
      </c>
      <c r="H1262" s="6">
        <v>3</v>
      </c>
      <c r="I1262" s="2">
        <v>7594860</v>
      </c>
      <c r="J1262" s="2">
        <v>0</v>
      </c>
      <c r="K1262" s="2">
        <v>23278141</v>
      </c>
      <c r="L1262" s="2">
        <v>20683</v>
      </c>
      <c r="M1262" s="2">
        <v>20644155</v>
      </c>
      <c r="N1262" s="2">
        <v>20644155</v>
      </c>
      <c r="O1262" s="2">
        <v>0</v>
      </c>
      <c r="P1262" s="2">
        <v>1664731</v>
      </c>
      <c r="Q1262" s="5">
        <v>7.1499999999999994E-2</v>
      </c>
      <c r="R1262" t="s">
        <v>42</v>
      </c>
      <c r="S1262" s="3">
        <v>0.17770319373870999</v>
      </c>
      <c r="T1262" s="3">
        <v>3.7285022029894899</v>
      </c>
      <c r="U1262" s="3">
        <v>0.94924841187767806</v>
      </c>
      <c r="V1262" s="3">
        <v>1.35146664981316</v>
      </c>
      <c r="W1262" s="3">
        <v>0.51093766047037104</v>
      </c>
      <c r="X1262" s="3">
        <v>2.7333354400212801</v>
      </c>
      <c r="Y1262" s="3">
        <v>6.1656808217063297</v>
      </c>
      <c r="Z1262" s="3">
        <v>-0.61259146372597095</v>
      </c>
      <c r="AA1262" s="3">
        <v>0</v>
      </c>
      <c r="AB1262" s="3">
        <v>0</v>
      </c>
      <c r="AC1262" s="3">
        <v>14.5104671373887</v>
      </c>
      <c r="AD1262" s="3">
        <v>0</v>
      </c>
      <c r="AE1262" s="3">
        <v>0</v>
      </c>
      <c r="AF1262" s="3">
        <v>0</v>
      </c>
      <c r="AG1262" s="3">
        <v>-11.5923233243089</v>
      </c>
      <c r="AH1262" s="2">
        <v>1000000</v>
      </c>
      <c r="AI1262" s="3">
        <v>1.2013953005019999</v>
      </c>
      <c r="AJ1262" s="3">
        <v>1.2013953005019999</v>
      </c>
      <c r="AL1262">
        <f t="shared" si="19"/>
        <v>1</v>
      </c>
    </row>
    <row r="1263" spans="1:38" ht="14.45" hidden="1" customHeight="1" x14ac:dyDescent="0.25">
      <c r="A1263">
        <v>8299</v>
      </c>
      <c r="B1263" s="1">
        <v>45838</v>
      </c>
      <c r="C1263">
        <v>1</v>
      </c>
      <c r="D1263" s="16" t="s">
        <v>1293</v>
      </c>
      <c r="E1263" t="s">
        <v>353</v>
      </c>
      <c r="F1263" s="6">
        <v>8598</v>
      </c>
      <c r="G1263" s="6">
        <v>26</v>
      </c>
      <c r="H1263" s="6">
        <v>2</v>
      </c>
      <c r="I1263" s="2">
        <v>67444513</v>
      </c>
      <c r="J1263" s="2">
        <v>0</v>
      </c>
      <c r="K1263" s="2">
        <v>113351883</v>
      </c>
      <c r="L1263" s="2">
        <v>981499</v>
      </c>
      <c r="M1263" s="2">
        <v>97873558</v>
      </c>
      <c r="N1263" s="2">
        <v>92564200</v>
      </c>
      <c r="O1263" s="2">
        <v>5309358</v>
      </c>
      <c r="P1263" s="2">
        <v>14820562</v>
      </c>
      <c r="Q1263" s="5">
        <v>0.13070000000000001</v>
      </c>
      <c r="R1263" t="s">
        <v>42</v>
      </c>
      <c r="S1263" s="3">
        <v>1.73177361332409</v>
      </c>
      <c r="T1263" s="3">
        <v>4.5342431585366798</v>
      </c>
      <c r="U1263" s="3">
        <v>0.65692393583180597</v>
      </c>
      <c r="V1263" s="3">
        <v>1.2634608244558001</v>
      </c>
      <c r="W1263" s="3">
        <v>0.58018062937158399</v>
      </c>
      <c r="X1263" s="3">
        <v>0.99827690949447601</v>
      </c>
      <c r="Y1263" s="3">
        <v>5.7496807475991796</v>
      </c>
      <c r="Z1263" s="3">
        <v>1.2755926529641699</v>
      </c>
      <c r="AA1263" s="3">
        <v>0</v>
      </c>
      <c r="AB1263" s="3">
        <v>0</v>
      </c>
      <c r="AC1263" s="3">
        <v>17.0397028164058</v>
      </c>
      <c r="AD1263" s="3">
        <v>-1.2085304187520001</v>
      </c>
      <c r="AE1263" s="3">
        <v>4.6839610066292403</v>
      </c>
      <c r="AF1263" s="3">
        <v>0</v>
      </c>
      <c r="AG1263" s="3">
        <v>0</v>
      </c>
      <c r="AH1263" s="2">
        <v>15000000</v>
      </c>
      <c r="AI1263" s="3">
        <v>0.155189796446316</v>
      </c>
      <c r="AJ1263" s="3">
        <v>0.75728572236329506</v>
      </c>
      <c r="AL1263">
        <f t="shared" si="19"/>
        <v>1</v>
      </c>
    </row>
    <row r="1264" spans="1:38" ht="14.45" customHeight="1" x14ac:dyDescent="0.25">
      <c r="A1264">
        <v>61448</v>
      </c>
      <c r="B1264" s="1">
        <v>45838</v>
      </c>
      <c r="C1264">
        <v>2</v>
      </c>
      <c r="D1264" s="16" t="s">
        <v>1294</v>
      </c>
      <c r="E1264" t="s">
        <v>67</v>
      </c>
      <c r="F1264" s="6">
        <v>482</v>
      </c>
      <c r="G1264" s="6">
        <v>0</v>
      </c>
      <c r="H1264" s="6">
        <v>0</v>
      </c>
      <c r="I1264" s="2">
        <v>842474</v>
      </c>
      <c r="J1264" s="2">
        <v>0</v>
      </c>
      <c r="K1264" s="2">
        <v>1308714</v>
      </c>
      <c r="L1264" s="2">
        <v>4670</v>
      </c>
      <c r="M1264" s="2">
        <v>1167401</v>
      </c>
      <c r="N1264" s="2">
        <v>1167401</v>
      </c>
      <c r="O1264" s="2">
        <v>0</v>
      </c>
      <c r="P1264" s="2">
        <v>141313</v>
      </c>
      <c r="Q1264" s="5">
        <v>0.108</v>
      </c>
      <c r="R1264" t="s">
        <v>42</v>
      </c>
      <c r="S1264" s="3">
        <v>0.71367770192723501</v>
      </c>
      <c r="T1264" s="3">
        <v>4.3486965066469798</v>
      </c>
      <c r="U1264" s="3">
        <v>0.81612964849719805</v>
      </c>
      <c r="V1264" s="3">
        <v>0</v>
      </c>
      <c r="W1264" s="3">
        <v>0</v>
      </c>
      <c r="X1264" s="3">
        <v>1.6061029776586599</v>
      </c>
      <c r="Y1264" s="3">
        <v>0</v>
      </c>
      <c r="Z1264" s="3">
        <v>-0.212294693340315</v>
      </c>
      <c r="AA1264" s="3">
        <v>0</v>
      </c>
      <c r="AB1264" s="3">
        <v>0</v>
      </c>
      <c r="AC1264" s="3">
        <v>34.805541928947001</v>
      </c>
      <c r="AD1264" s="3">
        <v>34.391740321131103</v>
      </c>
      <c r="AE1264" s="3">
        <v>0</v>
      </c>
      <c r="AF1264" s="3">
        <v>0</v>
      </c>
      <c r="AG1264" s="3">
        <v>0</v>
      </c>
      <c r="AH1264" s="2">
        <v>0</v>
      </c>
      <c r="AI1264" s="3">
        <v>0</v>
      </c>
      <c r="AJ1264" s="3">
        <v>0</v>
      </c>
      <c r="AL1264">
        <f t="shared" si="19"/>
        <v>1</v>
      </c>
    </row>
    <row r="1265" spans="1:38" ht="14.45" hidden="1" customHeight="1" x14ac:dyDescent="0.25">
      <c r="A1265">
        <v>11152</v>
      </c>
      <c r="B1265" s="1">
        <v>45838</v>
      </c>
      <c r="C1265">
        <v>1</v>
      </c>
      <c r="D1265" s="16" t="s">
        <v>1295</v>
      </c>
      <c r="E1265" t="s">
        <v>106</v>
      </c>
      <c r="F1265" s="6">
        <v>1492</v>
      </c>
      <c r="G1265" s="6">
        <v>5</v>
      </c>
      <c r="H1265" s="6">
        <v>1</v>
      </c>
      <c r="I1265" s="2">
        <v>18954489</v>
      </c>
      <c r="J1265" s="2">
        <v>0</v>
      </c>
      <c r="K1265" s="2">
        <v>29277762</v>
      </c>
      <c r="L1265" s="2">
        <v>243925</v>
      </c>
      <c r="M1265" s="2">
        <v>25361842</v>
      </c>
      <c r="N1265" s="2">
        <v>25116313</v>
      </c>
      <c r="O1265" s="2">
        <v>245529</v>
      </c>
      <c r="P1265" s="2">
        <v>3682566</v>
      </c>
      <c r="Q1265" s="5">
        <v>0.1258</v>
      </c>
      <c r="R1265" t="s">
        <v>42</v>
      </c>
      <c r="S1265" s="3">
        <v>1.6662817328728901</v>
      </c>
      <c r="T1265" s="3">
        <v>3.8966024793835001</v>
      </c>
      <c r="U1265" s="3">
        <v>0.63069599732062098</v>
      </c>
      <c r="V1265" s="3">
        <v>0.219578591646549</v>
      </c>
      <c r="W1265" s="3">
        <v>6.1051500781688202E-2</v>
      </c>
      <c r="X1265" s="3">
        <v>0.20642075869204399</v>
      </c>
      <c r="Y1265" s="3">
        <v>1.1301901988993499</v>
      </c>
      <c r="Z1265" s="3">
        <v>0.40010145099911298</v>
      </c>
      <c r="AA1265" s="3">
        <v>0</v>
      </c>
      <c r="AB1265" s="3">
        <v>0</v>
      </c>
      <c r="AC1265" s="3">
        <v>19.7440569398713</v>
      </c>
      <c r="AD1265" s="3">
        <v>0</v>
      </c>
      <c r="AE1265" s="3">
        <v>0.83861942726359995</v>
      </c>
      <c r="AF1265" s="3">
        <v>0.203888534922854</v>
      </c>
      <c r="AG1265" s="3">
        <v>0</v>
      </c>
      <c r="AH1265" s="2">
        <v>5810852</v>
      </c>
      <c r="AI1265" s="3">
        <v>1.08619913397343</v>
      </c>
      <c r="AJ1265" s="3">
        <v>1.08619913397343</v>
      </c>
      <c r="AL1265">
        <f t="shared" si="19"/>
        <v>1</v>
      </c>
    </row>
    <row r="1266" spans="1:38" ht="14.45" customHeight="1" x14ac:dyDescent="0.25">
      <c r="A1266">
        <v>62338</v>
      </c>
      <c r="B1266" s="1">
        <v>45838</v>
      </c>
      <c r="C1266">
        <v>2</v>
      </c>
      <c r="D1266" s="16" t="s">
        <v>1296</v>
      </c>
      <c r="E1266" t="s">
        <v>67</v>
      </c>
      <c r="F1266" s="6">
        <v>150</v>
      </c>
      <c r="G1266" s="6">
        <v>0</v>
      </c>
      <c r="H1266" s="6">
        <v>1</v>
      </c>
      <c r="I1266" s="2">
        <v>273620</v>
      </c>
      <c r="J1266" s="2">
        <v>0</v>
      </c>
      <c r="K1266" s="2">
        <v>1995317</v>
      </c>
      <c r="L1266" s="2">
        <v>801</v>
      </c>
      <c r="M1266" s="2">
        <v>1623940</v>
      </c>
      <c r="N1266" s="2">
        <v>1623940</v>
      </c>
      <c r="O1266" s="2">
        <v>0</v>
      </c>
      <c r="P1266" s="2">
        <v>315269</v>
      </c>
      <c r="Q1266" s="5">
        <v>0.158</v>
      </c>
      <c r="R1266" t="s">
        <v>42</v>
      </c>
      <c r="S1266" s="3">
        <v>8.0287994338744201E-2</v>
      </c>
      <c r="T1266" s="3">
        <v>2.7237777255443598</v>
      </c>
      <c r="U1266" s="3">
        <v>0.97305479866787803</v>
      </c>
      <c r="V1266" s="3">
        <v>0</v>
      </c>
      <c r="W1266" s="3">
        <v>0</v>
      </c>
      <c r="X1266" s="3">
        <v>11.366859147723099</v>
      </c>
      <c r="Y1266" s="3">
        <v>0</v>
      </c>
      <c r="Z1266" s="3">
        <v>0</v>
      </c>
      <c r="AA1266" s="3">
        <v>0</v>
      </c>
      <c r="AB1266" s="3">
        <v>0</v>
      </c>
      <c r="AC1266" s="3">
        <v>30.3951201738872</v>
      </c>
      <c r="AD1266" s="3">
        <v>0</v>
      </c>
      <c r="AE1266" s="3">
        <v>0</v>
      </c>
      <c r="AF1266" s="3">
        <v>0</v>
      </c>
      <c r="AG1266" s="3">
        <v>0</v>
      </c>
      <c r="AH1266" s="2">
        <v>0</v>
      </c>
      <c r="AI1266" s="3">
        <v>0</v>
      </c>
      <c r="AJ1266" s="3">
        <v>0</v>
      </c>
      <c r="AL1266">
        <f t="shared" si="19"/>
        <v>1</v>
      </c>
    </row>
    <row r="1267" spans="1:38" ht="14.45" hidden="1" customHeight="1" x14ac:dyDescent="0.25">
      <c r="A1267">
        <v>14562</v>
      </c>
      <c r="B1267" s="1">
        <v>45838</v>
      </c>
      <c r="C1267">
        <v>1</v>
      </c>
      <c r="D1267" s="16" t="s">
        <v>1297</v>
      </c>
      <c r="E1267" t="s">
        <v>95</v>
      </c>
      <c r="F1267" s="6">
        <v>5927</v>
      </c>
      <c r="G1267" s="6">
        <v>20</v>
      </c>
      <c r="H1267" s="6">
        <v>1</v>
      </c>
      <c r="I1267" s="2">
        <v>48911432</v>
      </c>
      <c r="J1267" s="2">
        <v>3338441</v>
      </c>
      <c r="K1267" s="2">
        <v>88544901</v>
      </c>
      <c r="L1267" s="2">
        <v>503664</v>
      </c>
      <c r="M1267" s="2">
        <v>76031164</v>
      </c>
      <c r="N1267" s="2">
        <v>72059102</v>
      </c>
      <c r="O1267" s="2">
        <v>3972062</v>
      </c>
      <c r="P1267" s="2">
        <v>12333917</v>
      </c>
      <c r="Q1267" s="5">
        <v>0.13919999999999999</v>
      </c>
      <c r="R1267" t="s">
        <v>42</v>
      </c>
      <c r="S1267" s="3">
        <v>1.1376465370942099</v>
      </c>
      <c r="T1267" s="3">
        <v>3.8545889841810301</v>
      </c>
      <c r="U1267" s="3">
        <v>0.79358552124249704</v>
      </c>
      <c r="V1267" s="3">
        <v>0.52883751185203498</v>
      </c>
      <c r="W1267" s="3">
        <v>5.2106427797902102E-2</v>
      </c>
      <c r="X1267" s="3">
        <v>0.67598307078803199</v>
      </c>
      <c r="Y1267" s="3">
        <v>2.0971602127693898</v>
      </c>
      <c r="Z1267" s="3">
        <v>-0.16625699686482401</v>
      </c>
      <c r="AA1267" s="3">
        <v>27.067159605500802</v>
      </c>
      <c r="AB1267" s="3">
        <v>27.067159605500802</v>
      </c>
      <c r="AC1267" s="3">
        <v>19.0311783170891</v>
      </c>
      <c r="AD1267" s="3">
        <v>0</v>
      </c>
      <c r="AE1267" s="3">
        <v>4.4859296866795297</v>
      </c>
      <c r="AF1267" s="3">
        <v>0</v>
      </c>
      <c r="AG1267" s="3">
        <v>0</v>
      </c>
      <c r="AH1267" s="2">
        <v>5350000</v>
      </c>
      <c r="AI1267" s="3">
        <v>0.18744248076260001</v>
      </c>
      <c r="AJ1267" s="3">
        <v>0.18744248076260001</v>
      </c>
      <c r="AL1267">
        <f t="shared" si="19"/>
        <v>1</v>
      </c>
    </row>
    <row r="1268" spans="1:38" ht="14.45" hidden="1" customHeight="1" x14ac:dyDescent="0.25">
      <c r="A1268">
        <v>1263</v>
      </c>
      <c r="B1268" s="1">
        <v>45838</v>
      </c>
      <c r="C1268">
        <v>1</v>
      </c>
      <c r="D1268" s="16" t="s">
        <v>1298</v>
      </c>
      <c r="E1268" t="s">
        <v>95</v>
      </c>
      <c r="F1268" s="6">
        <v>2053</v>
      </c>
      <c r="G1268" s="6">
        <v>4</v>
      </c>
      <c r="H1268" s="6">
        <v>2</v>
      </c>
      <c r="I1268" s="2">
        <v>17317248</v>
      </c>
      <c r="J1268" s="2">
        <v>0</v>
      </c>
      <c r="K1268" s="2">
        <v>35007027</v>
      </c>
      <c r="L1268" s="2">
        <v>15418</v>
      </c>
      <c r="M1268" s="2">
        <v>30985290</v>
      </c>
      <c r="N1268" s="2">
        <v>28644001</v>
      </c>
      <c r="O1268" s="2">
        <v>2341289</v>
      </c>
      <c r="P1268" s="2">
        <v>3984223</v>
      </c>
      <c r="Q1268" s="5">
        <v>0.1137</v>
      </c>
      <c r="R1268" t="s">
        <v>42</v>
      </c>
      <c r="S1268" s="3">
        <v>8.8085172157007202E-2</v>
      </c>
      <c r="T1268" s="3">
        <v>2.2170063170460002</v>
      </c>
      <c r="U1268" s="3">
        <v>0.88584862522117702</v>
      </c>
      <c r="V1268" s="3">
        <v>0.480255292295866</v>
      </c>
      <c r="W1268" s="3">
        <v>5.7745895883687699E-6</v>
      </c>
      <c r="X1268" s="3">
        <v>0.16262976657722999</v>
      </c>
      <c r="Y1268" s="3">
        <v>2.08740826002962</v>
      </c>
      <c r="Z1268" s="3">
        <v>4.8064578714594998E-2</v>
      </c>
      <c r="AA1268" s="3">
        <v>0</v>
      </c>
      <c r="AB1268" s="3">
        <v>0</v>
      </c>
      <c r="AC1268" s="3">
        <v>22.518493215662101</v>
      </c>
      <c r="AD1268" s="3">
        <v>0</v>
      </c>
      <c r="AE1268" s="3">
        <v>6.6880543726263904</v>
      </c>
      <c r="AF1268" s="3">
        <v>0</v>
      </c>
      <c r="AG1268" s="3">
        <v>0</v>
      </c>
      <c r="AH1268" s="2">
        <v>2000000</v>
      </c>
      <c r="AI1268" s="3">
        <v>0</v>
      </c>
      <c r="AJ1268" s="3">
        <v>0</v>
      </c>
      <c r="AL1268">
        <f t="shared" si="19"/>
        <v>1</v>
      </c>
    </row>
    <row r="1269" spans="1:38" ht="14.45" hidden="1" customHeight="1" x14ac:dyDescent="0.25">
      <c r="A1269">
        <v>18649</v>
      </c>
      <c r="B1269" s="1">
        <v>45838</v>
      </c>
      <c r="C1269">
        <v>1</v>
      </c>
      <c r="D1269" s="16" t="s">
        <v>1299</v>
      </c>
      <c r="E1269" t="s">
        <v>43</v>
      </c>
      <c r="F1269" s="6">
        <v>5349</v>
      </c>
      <c r="G1269" s="6">
        <v>20</v>
      </c>
      <c r="H1269" s="6">
        <v>0</v>
      </c>
      <c r="I1269" s="2">
        <v>39544691</v>
      </c>
      <c r="J1269" s="2">
        <v>0</v>
      </c>
      <c r="K1269" s="2">
        <v>73192742</v>
      </c>
      <c r="L1269" s="2">
        <v>-166692</v>
      </c>
      <c r="M1269" s="2">
        <v>66976124</v>
      </c>
      <c r="N1269" s="2">
        <v>64672845</v>
      </c>
      <c r="O1269" s="2">
        <v>2303279</v>
      </c>
      <c r="P1269" s="2">
        <v>7417968</v>
      </c>
      <c r="Q1269" s="5">
        <v>0.1013</v>
      </c>
      <c r="R1269" t="s">
        <v>42</v>
      </c>
      <c r="S1269" s="3">
        <v>-0.455487785933747</v>
      </c>
      <c r="T1269" s="3">
        <v>2.94787699031688</v>
      </c>
      <c r="U1269" s="3">
        <v>1.0135682311258001</v>
      </c>
      <c r="V1269" s="3">
        <v>2.2400832516304101</v>
      </c>
      <c r="W1269" s="3">
        <v>1.4210984731174201</v>
      </c>
      <c r="X1269" s="3">
        <v>0.72959983427358199</v>
      </c>
      <c r="Y1269" s="3">
        <v>11.9417339088009</v>
      </c>
      <c r="Z1269" s="3">
        <v>0.80640682192212199</v>
      </c>
      <c r="AA1269" s="3">
        <v>0</v>
      </c>
      <c r="AB1269" s="3">
        <v>0</v>
      </c>
      <c r="AC1269" s="3">
        <v>10.596899075047601</v>
      </c>
      <c r="AD1269" s="3">
        <v>-17.849591694113499</v>
      </c>
      <c r="AE1269" s="3">
        <v>3.1468680323521698</v>
      </c>
      <c r="AF1269" s="3">
        <v>0</v>
      </c>
      <c r="AG1269" s="3">
        <v>0</v>
      </c>
      <c r="AH1269" s="2">
        <v>6250000</v>
      </c>
      <c r="AI1269" s="3">
        <v>0</v>
      </c>
      <c r="AJ1269" s="3">
        <v>0</v>
      </c>
      <c r="AL1269">
        <f t="shared" si="19"/>
        <v>0</v>
      </c>
    </row>
    <row r="1270" spans="1:38" ht="14.45" hidden="1" customHeight="1" x14ac:dyDescent="0.25">
      <c r="A1270">
        <v>10223</v>
      </c>
      <c r="B1270" s="1">
        <v>45838</v>
      </c>
      <c r="C1270">
        <v>1</v>
      </c>
      <c r="D1270" s="16" t="s">
        <v>1300</v>
      </c>
      <c r="E1270" t="s">
        <v>59</v>
      </c>
      <c r="F1270" s="6">
        <v>24335</v>
      </c>
      <c r="G1270" s="6">
        <v>62</v>
      </c>
      <c r="H1270" s="6">
        <v>16</v>
      </c>
      <c r="I1270" s="2">
        <v>336422508</v>
      </c>
      <c r="J1270" s="2">
        <v>74646224</v>
      </c>
      <c r="K1270" s="2">
        <v>439486738</v>
      </c>
      <c r="L1270" s="2">
        <v>1672883</v>
      </c>
      <c r="M1270" s="2">
        <v>384722503</v>
      </c>
      <c r="N1270" s="2">
        <v>364600899</v>
      </c>
      <c r="O1270" s="2">
        <v>20121604</v>
      </c>
      <c r="P1270" s="2">
        <v>34988013</v>
      </c>
      <c r="Q1270" s="5">
        <v>7.9799999999999996E-2</v>
      </c>
      <c r="R1270" t="s">
        <v>42</v>
      </c>
      <c r="S1270" s="3">
        <v>0.76128941119492899</v>
      </c>
      <c r="T1270" s="3">
        <v>3.42370058047121</v>
      </c>
      <c r="U1270" s="3">
        <v>0.76783839922710595</v>
      </c>
      <c r="V1270" s="3">
        <v>0.90202674548755202</v>
      </c>
      <c r="W1270" s="3">
        <v>0.69326782380446395</v>
      </c>
      <c r="X1270" s="3">
        <v>0.417124885116188</v>
      </c>
      <c r="Y1270" s="3">
        <v>8.6733162011800999</v>
      </c>
      <c r="Z1270" s="3">
        <v>0.79268005302273103</v>
      </c>
      <c r="AA1270" s="3">
        <v>169.88436010927501</v>
      </c>
      <c r="AB1270" s="3">
        <v>213.34799435452399</v>
      </c>
      <c r="AC1270" s="3">
        <v>13.9418978326486</v>
      </c>
      <c r="AD1270" s="3">
        <v>-11.3245327764112</v>
      </c>
      <c r="AE1270" s="3">
        <v>4.5784325805981396</v>
      </c>
      <c r="AF1270" s="3">
        <v>5.7377426483344802</v>
      </c>
      <c r="AG1270" s="3">
        <v>0</v>
      </c>
      <c r="AH1270" s="2">
        <v>78043869</v>
      </c>
      <c r="AI1270" s="3">
        <v>1.3043695850918999</v>
      </c>
      <c r="AJ1270" s="3">
        <v>1.20543284352844</v>
      </c>
      <c r="AL1270">
        <f t="shared" si="19"/>
        <v>1</v>
      </c>
    </row>
    <row r="1271" spans="1:38" ht="14.45" hidden="1" customHeight="1" x14ac:dyDescent="0.25">
      <c r="A1271">
        <v>24906</v>
      </c>
      <c r="B1271" s="1">
        <v>45838</v>
      </c>
      <c r="C1271">
        <v>1</v>
      </c>
      <c r="D1271" s="16" t="s">
        <v>1301</v>
      </c>
      <c r="E1271" t="s">
        <v>43</v>
      </c>
      <c r="F1271" s="6">
        <v>1937</v>
      </c>
      <c r="G1271" s="6">
        <v>5</v>
      </c>
      <c r="H1271" s="6">
        <v>4</v>
      </c>
      <c r="I1271" s="2">
        <v>4056407</v>
      </c>
      <c r="J1271" s="2">
        <v>0</v>
      </c>
      <c r="K1271" s="2">
        <v>6303048</v>
      </c>
      <c r="L1271" s="2">
        <v>103972</v>
      </c>
      <c r="M1271" s="2">
        <v>5642414</v>
      </c>
      <c r="N1271" s="2">
        <v>5642414</v>
      </c>
      <c r="O1271" s="2">
        <v>0</v>
      </c>
      <c r="P1271" s="2">
        <v>639641</v>
      </c>
      <c r="Q1271" s="5">
        <v>0.10150000000000001</v>
      </c>
      <c r="R1271" t="s">
        <v>42</v>
      </c>
      <c r="S1271" s="3">
        <v>3.2991022755974599</v>
      </c>
      <c r="T1271" s="3">
        <v>7.88789804551703</v>
      </c>
      <c r="U1271" s="3">
        <v>0.74981982208102804</v>
      </c>
      <c r="V1271" s="3">
        <v>10.1176484509567</v>
      </c>
      <c r="W1271" s="3">
        <v>8.3338284348685896</v>
      </c>
      <c r="X1271" s="3">
        <v>4.6568305399334902</v>
      </c>
      <c r="Y1271" s="3">
        <v>64.163022695543305</v>
      </c>
      <c r="Z1271" s="3">
        <v>0</v>
      </c>
      <c r="AA1271" s="3">
        <v>0</v>
      </c>
      <c r="AB1271" s="3">
        <v>0</v>
      </c>
      <c r="AC1271" s="3">
        <v>36.618632763069499</v>
      </c>
      <c r="AD1271" s="3">
        <v>0</v>
      </c>
      <c r="AE1271" s="3">
        <v>0</v>
      </c>
      <c r="AF1271" s="3">
        <v>0</v>
      </c>
      <c r="AG1271" s="3">
        <v>0</v>
      </c>
      <c r="AH1271" s="2">
        <v>0</v>
      </c>
      <c r="AI1271" s="3">
        <v>0</v>
      </c>
      <c r="AJ1271" s="3">
        <v>0</v>
      </c>
      <c r="AL1271">
        <f t="shared" si="19"/>
        <v>1</v>
      </c>
    </row>
    <row r="1272" spans="1:38" ht="14.45" hidden="1" customHeight="1" x14ac:dyDescent="0.25">
      <c r="A1272">
        <v>24204</v>
      </c>
      <c r="B1272" s="1">
        <v>45838</v>
      </c>
      <c r="C1272">
        <v>1</v>
      </c>
      <c r="D1272" s="16" t="s">
        <v>1302</v>
      </c>
      <c r="E1272" t="s">
        <v>73</v>
      </c>
      <c r="F1272" s="6">
        <v>5434</v>
      </c>
      <c r="G1272" s="6">
        <v>15</v>
      </c>
      <c r="H1272" s="6">
        <v>2</v>
      </c>
      <c r="I1272" s="2">
        <v>34904930</v>
      </c>
      <c r="J1272" s="2">
        <v>0</v>
      </c>
      <c r="K1272" s="2">
        <v>56955275</v>
      </c>
      <c r="L1272" s="2">
        <v>158827</v>
      </c>
      <c r="M1272" s="2">
        <v>51325716</v>
      </c>
      <c r="N1272" s="2">
        <v>48936614</v>
      </c>
      <c r="O1272" s="2">
        <v>2389102</v>
      </c>
      <c r="P1272" s="2">
        <v>5445091</v>
      </c>
      <c r="Q1272" s="5">
        <v>9.5500000000000002E-2</v>
      </c>
      <c r="R1272" t="s">
        <v>42</v>
      </c>
      <c r="S1272" s="3">
        <v>0.55772533799547097</v>
      </c>
      <c r="T1272" s="3">
        <v>3.22466356276921</v>
      </c>
      <c r="U1272" s="3">
        <v>0.84574102812874297</v>
      </c>
      <c r="V1272" s="3">
        <v>0.54731810091010102</v>
      </c>
      <c r="W1272" s="3">
        <v>0.23319914980491299</v>
      </c>
      <c r="X1272" s="3">
        <v>0.77149846740847206</v>
      </c>
      <c r="Y1272" s="3">
        <v>3.50849967429378</v>
      </c>
      <c r="Z1272" s="3">
        <v>1.82555259407051</v>
      </c>
      <c r="AA1272" s="3">
        <v>0</v>
      </c>
      <c r="AB1272" s="3">
        <v>0</v>
      </c>
      <c r="AC1272" s="3">
        <v>21.6416758588208</v>
      </c>
      <c r="AD1272" s="3">
        <v>0</v>
      </c>
      <c r="AE1272" s="3">
        <v>4.1946983839512697</v>
      </c>
      <c r="AF1272" s="3">
        <v>0</v>
      </c>
      <c r="AG1272" s="3">
        <v>-2.4471767322162301</v>
      </c>
      <c r="AH1272" s="2">
        <v>2581000</v>
      </c>
      <c r="AI1272" s="3">
        <v>3.4893815365069201</v>
      </c>
      <c r="AJ1272" s="3">
        <v>3.4893815365069201</v>
      </c>
      <c r="AL1272">
        <f t="shared" si="19"/>
        <v>1</v>
      </c>
    </row>
    <row r="1273" spans="1:38" ht="14.45" customHeight="1" x14ac:dyDescent="0.25">
      <c r="A1273">
        <v>68038</v>
      </c>
      <c r="B1273" s="1">
        <v>45838</v>
      </c>
      <c r="C1273">
        <v>2</v>
      </c>
      <c r="D1273" s="16" t="s">
        <v>1303</v>
      </c>
      <c r="E1273" t="s">
        <v>125</v>
      </c>
      <c r="F1273" s="6">
        <v>31864</v>
      </c>
      <c r="G1273" s="6">
        <v>123</v>
      </c>
      <c r="H1273" s="6">
        <v>4</v>
      </c>
      <c r="I1273" s="2">
        <v>442362239</v>
      </c>
      <c r="J1273" s="2">
        <v>97792893</v>
      </c>
      <c r="K1273" s="2">
        <v>603306582</v>
      </c>
      <c r="L1273" s="2">
        <v>1854253</v>
      </c>
      <c r="M1273" s="2">
        <v>553426458</v>
      </c>
      <c r="N1273" s="2">
        <v>517823640</v>
      </c>
      <c r="O1273" s="2">
        <v>35602818</v>
      </c>
      <c r="P1273" s="2">
        <v>43902072</v>
      </c>
      <c r="Q1273" s="5">
        <v>7.2800000000000004E-2</v>
      </c>
      <c r="R1273" t="s">
        <v>42</v>
      </c>
      <c r="S1273" s="3">
        <v>0.61469675794122203</v>
      </c>
      <c r="T1273" s="3">
        <v>3.3033911106907201</v>
      </c>
      <c r="U1273" s="3">
        <v>0.84691218248645495</v>
      </c>
      <c r="V1273" s="3">
        <v>1.4973199373828101</v>
      </c>
      <c r="W1273" s="3">
        <v>0.71587891569560502</v>
      </c>
      <c r="X1273" s="3">
        <v>0.79122915371626001</v>
      </c>
      <c r="Y1273" s="3">
        <v>15.087164906476399</v>
      </c>
      <c r="Z1273" s="3">
        <v>0.88886693092754199</v>
      </c>
      <c r="AA1273" s="3">
        <v>155.94162844979201</v>
      </c>
      <c r="AB1273" s="3">
        <v>222.75234070956799</v>
      </c>
      <c r="AC1273" s="3">
        <v>11.0617606356564</v>
      </c>
      <c r="AD1273" s="3">
        <v>0</v>
      </c>
      <c r="AE1273" s="3">
        <v>5.9012812162556498</v>
      </c>
      <c r="AF1273" s="3">
        <v>0.57454619316584898</v>
      </c>
      <c r="AG1273" s="3">
        <v>-15.2949956439414</v>
      </c>
      <c r="AH1273" s="2">
        <v>132246396</v>
      </c>
      <c r="AI1273" s="3">
        <v>0.64349354627271305</v>
      </c>
      <c r="AJ1273" s="3">
        <v>0.64349354627271305</v>
      </c>
      <c r="AL1273">
        <f t="shared" si="19"/>
        <v>1</v>
      </c>
    </row>
    <row r="1274" spans="1:38" ht="14.45" customHeight="1" x14ac:dyDescent="0.25">
      <c r="A1274">
        <v>66395</v>
      </c>
      <c r="B1274" s="1">
        <v>45838</v>
      </c>
      <c r="C1274">
        <v>2</v>
      </c>
      <c r="D1274" s="16" t="s">
        <v>1303</v>
      </c>
      <c r="E1274" t="s">
        <v>53</v>
      </c>
      <c r="F1274" s="6">
        <v>3420</v>
      </c>
      <c r="G1274" s="6">
        <v>13</v>
      </c>
      <c r="H1274" s="6">
        <v>2</v>
      </c>
      <c r="I1274" s="2">
        <v>44637823</v>
      </c>
      <c r="J1274" s="2">
        <v>0</v>
      </c>
      <c r="K1274" s="2">
        <v>62145437</v>
      </c>
      <c r="L1274" s="2">
        <v>334764</v>
      </c>
      <c r="M1274" s="2">
        <v>53614182</v>
      </c>
      <c r="N1274" s="2">
        <v>51253441</v>
      </c>
      <c r="O1274" s="2">
        <v>2360741</v>
      </c>
      <c r="P1274" s="2">
        <v>8438504</v>
      </c>
      <c r="Q1274" s="5">
        <v>0.1358</v>
      </c>
      <c r="R1274" t="s">
        <v>42</v>
      </c>
      <c r="S1274" s="3">
        <v>1.0773566529108201</v>
      </c>
      <c r="T1274" s="3">
        <v>3.49278419266727</v>
      </c>
      <c r="U1274" s="3">
        <v>0.69475700227775505</v>
      </c>
      <c r="V1274" s="3">
        <v>0.98511972682897198</v>
      </c>
      <c r="W1274" s="3">
        <v>0.54249061384557196</v>
      </c>
      <c r="X1274" s="3">
        <v>0.17139276707109999</v>
      </c>
      <c r="Y1274" s="3">
        <v>5.2110658476905396</v>
      </c>
      <c r="Z1274" s="3">
        <v>0.82204144241680699</v>
      </c>
      <c r="AA1274" s="3">
        <v>0</v>
      </c>
      <c r="AB1274" s="3">
        <v>0</v>
      </c>
      <c r="AC1274" s="3">
        <v>17.5398203411137</v>
      </c>
      <c r="AD1274" s="3">
        <v>0</v>
      </c>
      <c r="AE1274" s="3">
        <v>3.7987358589175302</v>
      </c>
      <c r="AF1274" s="3">
        <v>0</v>
      </c>
      <c r="AG1274" s="3">
        <v>0</v>
      </c>
      <c r="AH1274" s="2">
        <v>10000000</v>
      </c>
      <c r="AI1274" s="3">
        <v>1.12934709754241</v>
      </c>
      <c r="AJ1274" s="3">
        <v>0.41832059331843702</v>
      </c>
      <c r="AL1274">
        <f t="shared" si="19"/>
        <v>1</v>
      </c>
    </row>
    <row r="1275" spans="1:38" ht="14.45" hidden="1" customHeight="1" x14ac:dyDescent="0.25">
      <c r="A1275">
        <v>24547</v>
      </c>
      <c r="B1275" s="1">
        <v>45838</v>
      </c>
      <c r="C1275">
        <v>1</v>
      </c>
      <c r="D1275" s="16" t="s">
        <v>1304</v>
      </c>
      <c r="E1275" t="s">
        <v>67</v>
      </c>
      <c r="F1275" s="6">
        <v>969</v>
      </c>
      <c r="G1275" s="6">
        <v>2</v>
      </c>
      <c r="H1275" s="6">
        <v>0</v>
      </c>
      <c r="I1275" s="2">
        <v>4065518</v>
      </c>
      <c r="J1275" s="2">
        <v>0</v>
      </c>
      <c r="K1275" s="2">
        <v>10222902</v>
      </c>
      <c r="L1275" s="2">
        <v>49630</v>
      </c>
      <c r="M1275" s="2">
        <v>8386842</v>
      </c>
      <c r="N1275" s="2">
        <v>8386842</v>
      </c>
      <c r="O1275" s="2">
        <v>0</v>
      </c>
      <c r="P1275" s="2">
        <v>1833823</v>
      </c>
      <c r="Q1275" s="5">
        <v>0.1794</v>
      </c>
      <c r="R1275" t="s">
        <v>42</v>
      </c>
      <c r="S1275" s="3">
        <v>0.97095717047859798</v>
      </c>
      <c r="T1275" s="3">
        <v>2.7730090731575001</v>
      </c>
      <c r="U1275" s="3">
        <v>0.66279247591374801</v>
      </c>
      <c r="V1275" s="3">
        <v>0</v>
      </c>
      <c r="W1275" s="3">
        <v>0</v>
      </c>
      <c r="X1275" s="3">
        <v>2.4661556042797002</v>
      </c>
      <c r="Y1275" s="3">
        <v>0</v>
      </c>
      <c r="Z1275" s="3">
        <v>0.340654468833688</v>
      </c>
      <c r="AA1275" s="3">
        <v>0</v>
      </c>
      <c r="AB1275" s="3">
        <v>0</v>
      </c>
      <c r="AC1275" s="3">
        <v>38.417085481206797</v>
      </c>
      <c r="AD1275" s="3">
        <v>0</v>
      </c>
      <c r="AE1275" s="3">
        <v>0</v>
      </c>
      <c r="AF1275" s="3">
        <v>0</v>
      </c>
      <c r="AG1275" s="3">
        <v>0</v>
      </c>
      <c r="AH1275" s="2">
        <v>500000</v>
      </c>
      <c r="AI1275" s="3">
        <v>0</v>
      </c>
      <c r="AJ1275" s="3">
        <v>0</v>
      </c>
      <c r="AL1275">
        <f t="shared" si="19"/>
        <v>1</v>
      </c>
    </row>
    <row r="1276" spans="1:38" ht="14.45" customHeight="1" x14ac:dyDescent="0.25">
      <c r="A1276">
        <v>68546</v>
      </c>
      <c r="B1276" s="1">
        <v>45838</v>
      </c>
      <c r="C1276">
        <v>2</v>
      </c>
      <c r="D1276" s="16" t="s">
        <v>1305</v>
      </c>
      <c r="E1276" t="s">
        <v>194</v>
      </c>
      <c r="F1276" s="6">
        <v>4874</v>
      </c>
      <c r="G1276" s="6">
        <v>25</v>
      </c>
      <c r="H1276" s="6">
        <v>1</v>
      </c>
      <c r="I1276" s="2">
        <v>38526962</v>
      </c>
      <c r="J1276" s="2">
        <v>0</v>
      </c>
      <c r="K1276" s="2">
        <v>78033627</v>
      </c>
      <c r="L1276" s="2">
        <v>91180</v>
      </c>
      <c r="M1276" s="2">
        <v>72168280</v>
      </c>
      <c r="N1276" s="2">
        <v>69940998</v>
      </c>
      <c r="O1276" s="2">
        <v>2227282</v>
      </c>
      <c r="P1276" s="2">
        <v>8515797</v>
      </c>
      <c r="Q1276" s="5">
        <v>0.1091</v>
      </c>
      <c r="R1276" t="s">
        <v>42</v>
      </c>
      <c r="S1276" s="3">
        <v>0.233694122663297</v>
      </c>
      <c r="T1276" s="3">
        <v>3.8724125946369301</v>
      </c>
      <c r="U1276" s="3">
        <v>0.90342749226887697</v>
      </c>
      <c r="V1276" s="3">
        <v>1.00352059941814</v>
      </c>
      <c r="W1276" s="3">
        <v>0.77278867718664102</v>
      </c>
      <c r="X1276" s="3">
        <v>0.82098349721942798</v>
      </c>
      <c r="Y1276" s="3">
        <v>4.5401035275970099</v>
      </c>
      <c r="Z1276" s="3">
        <v>1.63375195533665</v>
      </c>
      <c r="AA1276" s="3">
        <v>0</v>
      </c>
      <c r="AB1276" s="3">
        <v>0</v>
      </c>
      <c r="AC1276" s="3">
        <v>15.9739185261759</v>
      </c>
      <c r="AD1276" s="3">
        <v>-39.627529871836998</v>
      </c>
      <c r="AE1276" s="3">
        <v>2.8542592285246502</v>
      </c>
      <c r="AF1276" s="3">
        <v>0</v>
      </c>
      <c r="AG1276" s="3">
        <v>0</v>
      </c>
      <c r="AH1276" s="2">
        <v>4000000</v>
      </c>
      <c r="AI1276" s="3">
        <v>0.25834340579043902</v>
      </c>
      <c r="AJ1276" s="3">
        <v>0.25834340579043902</v>
      </c>
      <c r="AL1276">
        <f t="shared" si="19"/>
        <v>1</v>
      </c>
    </row>
    <row r="1277" spans="1:38" ht="14.45" customHeight="1" x14ac:dyDescent="0.25">
      <c r="A1277">
        <v>67456</v>
      </c>
      <c r="B1277" s="1">
        <v>45838</v>
      </c>
      <c r="C1277">
        <v>2</v>
      </c>
      <c r="D1277" s="16" t="s">
        <v>1306</v>
      </c>
      <c r="E1277" t="s">
        <v>55</v>
      </c>
      <c r="F1277" s="6">
        <v>568</v>
      </c>
      <c r="G1277" s="6">
        <v>1</v>
      </c>
      <c r="H1277" s="6">
        <v>1</v>
      </c>
      <c r="I1277" s="2">
        <v>2145068</v>
      </c>
      <c r="J1277" s="2">
        <v>0</v>
      </c>
      <c r="K1277" s="2">
        <v>4052115</v>
      </c>
      <c r="L1277" s="2">
        <v>15384</v>
      </c>
      <c r="M1277" s="2">
        <v>2627651</v>
      </c>
      <c r="N1277" s="2">
        <v>2627651</v>
      </c>
      <c r="O1277" s="2">
        <v>0</v>
      </c>
      <c r="P1277" s="2">
        <v>1418085</v>
      </c>
      <c r="Q1277" s="5">
        <v>0.35</v>
      </c>
      <c r="R1277" t="s">
        <v>42</v>
      </c>
      <c r="S1277" s="3">
        <v>0.75930717662257896</v>
      </c>
      <c r="T1277" s="3">
        <v>5.5394281751628496</v>
      </c>
      <c r="U1277" s="3">
        <v>0.83187234467552196</v>
      </c>
      <c r="V1277" s="3">
        <v>1.40261287754048</v>
      </c>
      <c r="W1277" s="3">
        <v>1.3976713092545301</v>
      </c>
      <c r="X1277" s="3">
        <v>0.50054357251145398</v>
      </c>
      <c r="Y1277" s="3">
        <v>2.12166407514359</v>
      </c>
      <c r="Z1277" s="3">
        <v>0</v>
      </c>
      <c r="AA1277" s="3">
        <v>0</v>
      </c>
      <c r="AB1277" s="3">
        <v>0</v>
      </c>
      <c r="AC1277" s="3">
        <v>29.073804667439099</v>
      </c>
      <c r="AD1277" s="3">
        <v>0</v>
      </c>
      <c r="AE1277" s="3">
        <v>0</v>
      </c>
      <c r="AF1277" s="3">
        <v>0</v>
      </c>
      <c r="AG1277" s="3">
        <v>0</v>
      </c>
      <c r="AH1277" s="2">
        <v>600000</v>
      </c>
      <c r="AI1277" s="3">
        <v>0</v>
      </c>
      <c r="AJ1277" s="3">
        <v>0</v>
      </c>
      <c r="AL1277">
        <f t="shared" si="19"/>
        <v>1</v>
      </c>
    </row>
    <row r="1278" spans="1:38" ht="14.45" customHeight="1" x14ac:dyDescent="0.25">
      <c r="A1278">
        <v>60060</v>
      </c>
      <c r="B1278" s="1">
        <v>45838</v>
      </c>
      <c r="C1278">
        <v>2</v>
      </c>
      <c r="D1278" s="16" t="s">
        <v>1307</v>
      </c>
      <c r="E1278" t="s">
        <v>95</v>
      </c>
      <c r="F1278" s="6">
        <v>297429</v>
      </c>
      <c r="G1278" s="6">
        <v>702</v>
      </c>
      <c r="H1278" s="6">
        <v>35</v>
      </c>
      <c r="I1278" s="2">
        <v>4374332946</v>
      </c>
      <c r="J1278" s="2">
        <v>1406342867</v>
      </c>
      <c r="K1278" s="2">
        <v>5531252477</v>
      </c>
      <c r="L1278" s="2">
        <v>15338717</v>
      </c>
      <c r="M1278" s="2">
        <v>4936564277</v>
      </c>
      <c r="N1278" s="2">
        <v>3376675633</v>
      </c>
      <c r="O1278" s="2">
        <v>1559888644</v>
      </c>
      <c r="P1278" s="2">
        <v>489957454</v>
      </c>
      <c r="Q1278" s="5">
        <v>8.8499999999999995E-2</v>
      </c>
      <c r="R1278" t="s">
        <v>42</v>
      </c>
      <c r="S1278" s="3">
        <v>0.55462002733671301</v>
      </c>
      <c r="T1278" s="3">
        <v>2.8804073699852601</v>
      </c>
      <c r="U1278" s="3">
        <v>0.71582660987704205</v>
      </c>
      <c r="V1278" s="3">
        <v>2.1898927946853202</v>
      </c>
      <c r="W1278" s="3">
        <v>0.79946493400733498</v>
      </c>
      <c r="X1278" s="3">
        <v>1.69617344897916</v>
      </c>
      <c r="Y1278" s="3">
        <v>19.551330675336601</v>
      </c>
      <c r="Z1278" s="3">
        <v>2.3204004566486298</v>
      </c>
      <c r="AA1278" s="3">
        <v>275.70164755570801</v>
      </c>
      <c r="AB1278" s="3">
        <v>287.03367109096001</v>
      </c>
      <c r="AC1278" s="3">
        <v>5.7242743359950197</v>
      </c>
      <c r="AD1278" s="3">
        <v>-7.9679467433921296</v>
      </c>
      <c r="AE1278" s="3">
        <v>28.201363985576702</v>
      </c>
      <c r="AF1278" s="3">
        <v>1.8108697517696</v>
      </c>
      <c r="AG1278" s="3">
        <v>-4.5997463281781198E-2</v>
      </c>
      <c r="AH1278" s="2">
        <v>2100526295</v>
      </c>
      <c r="AI1278" s="3">
        <v>0.20934593231027801</v>
      </c>
      <c r="AJ1278" s="3">
        <v>6.4520877765847802</v>
      </c>
      <c r="AL1278">
        <f t="shared" si="19"/>
        <v>1</v>
      </c>
    </row>
    <row r="1279" spans="1:38" ht="14.45" hidden="1" customHeight="1" x14ac:dyDescent="0.25">
      <c r="A1279">
        <v>9370</v>
      </c>
      <c r="B1279" s="1">
        <v>45838</v>
      </c>
      <c r="C1279">
        <v>1</v>
      </c>
      <c r="D1279" s="16" t="s">
        <v>1308</v>
      </c>
      <c r="E1279" t="s">
        <v>353</v>
      </c>
      <c r="F1279" s="6">
        <v>4556</v>
      </c>
      <c r="G1279" s="6">
        <v>12</v>
      </c>
      <c r="H1279" s="6">
        <v>7</v>
      </c>
      <c r="I1279" s="2">
        <v>28403906</v>
      </c>
      <c r="J1279" s="2">
        <v>5931998</v>
      </c>
      <c r="K1279" s="2">
        <v>45854169</v>
      </c>
      <c r="L1279" s="2">
        <v>180045</v>
      </c>
      <c r="M1279" s="2">
        <v>38486876</v>
      </c>
      <c r="N1279" s="2">
        <v>33819110</v>
      </c>
      <c r="O1279" s="2">
        <v>4667766</v>
      </c>
      <c r="P1279" s="2">
        <v>6300509</v>
      </c>
      <c r="Q1279" s="5">
        <v>0.1371</v>
      </c>
      <c r="R1279" t="s">
        <v>42</v>
      </c>
      <c r="S1279" s="3">
        <v>0.78529391733170395</v>
      </c>
      <c r="T1279" s="3">
        <v>3.7512619626799899</v>
      </c>
      <c r="U1279" s="3">
        <v>0.772809873551904</v>
      </c>
      <c r="V1279" s="3">
        <v>1.07082807554707</v>
      </c>
      <c r="W1279" s="3">
        <v>0.102133840324637</v>
      </c>
      <c r="X1279" s="3">
        <v>2.08081944786045</v>
      </c>
      <c r="Y1279" s="3">
        <v>4.8274988576319799</v>
      </c>
      <c r="Z1279" s="3">
        <v>0.124212186666188</v>
      </c>
      <c r="AA1279" s="3">
        <v>70.420485075094703</v>
      </c>
      <c r="AB1279" s="3">
        <v>94.151091602281696</v>
      </c>
      <c r="AC1279" s="3">
        <v>16.141422168178401</v>
      </c>
      <c r="AD1279" s="3">
        <v>0</v>
      </c>
      <c r="AE1279" s="3">
        <v>10.1795891230741</v>
      </c>
      <c r="AF1279" s="3">
        <v>0</v>
      </c>
      <c r="AG1279" s="3">
        <v>0</v>
      </c>
      <c r="AH1279" s="2">
        <v>1500000</v>
      </c>
      <c r="AI1279" s="3">
        <v>0.39679333844297299</v>
      </c>
      <c r="AJ1279" s="3">
        <v>1.0171876589653299</v>
      </c>
      <c r="AL1279">
        <f t="shared" si="19"/>
        <v>1</v>
      </c>
    </row>
    <row r="1280" spans="1:38" ht="14.45" hidden="1" customHeight="1" x14ac:dyDescent="0.25">
      <c r="A1280">
        <v>1792</v>
      </c>
      <c r="B1280" s="1">
        <v>45838</v>
      </c>
      <c r="C1280">
        <v>1</v>
      </c>
      <c r="D1280" s="16" t="s">
        <v>1309</v>
      </c>
      <c r="E1280" t="s">
        <v>55</v>
      </c>
      <c r="F1280" s="6">
        <v>14509</v>
      </c>
      <c r="G1280" s="6">
        <v>76</v>
      </c>
      <c r="H1280" s="6">
        <v>0</v>
      </c>
      <c r="I1280" s="2">
        <v>211434316</v>
      </c>
      <c r="J1280" s="2">
        <v>0</v>
      </c>
      <c r="K1280" s="2">
        <v>321735981</v>
      </c>
      <c r="L1280" s="2">
        <v>-129112</v>
      </c>
      <c r="M1280" s="2">
        <v>284170164</v>
      </c>
      <c r="N1280" s="2">
        <v>283014296</v>
      </c>
      <c r="O1280" s="2">
        <v>1155868</v>
      </c>
      <c r="P1280" s="2">
        <v>35779189</v>
      </c>
      <c r="Q1280" s="5">
        <v>0.11119999999999999</v>
      </c>
      <c r="R1280" t="s">
        <v>42</v>
      </c>
      <c r="S1280" s="3">
        <v>-8.02595964546471E-2</v>
      </c>
      <c r="T1280" s="3">
        <v>2.47833642206154</v>
      </c>
      <c r="U1280" s="3">
        <v>1.0305459495871301</v>
      </c>
      <c r="V1280" s="3">
        <v>0.43157185515713498</v>
      </c>
      <c r="W1280" s="3">
        <v>9.0772398554263098E-2</v>
      </c>
      <c r="X1280" s="3">
        <v>0.17828610186437299</v>
      </c>
      <c r="Y1280" s="3">
        <v>2.5503400873619602</v>
      </c>
      <c r="Z1280" s="3">
        <v>0.86910298609619097</v>
      </c>
      <c r="AA1280" s="3">
        <v>0</v>
      </c>
      <c r="AB1280" s="3">
        <v>0</v>
      </c>
      <c r="AC1280" s="3">
        <v>1.5114417681496399</v>
      </c>
      <c r="AD1280" s="3">
        <v>-19.8296389557628</v>
      </c>
      <c r="AE1280" s="3">
        <v>0.35925978698664701</v>
      </c>
      <c r="AF1280" s="3">
        <v>0</v>
      </c>
      <c r="AG1280" s="3">
        <v>0</v>
      </c>
      <c r="AH1280" s="2">
        <v>44046197</v>
      </c>
      <c r="AI1280" s="3">
        <v>0.70711496562988096</v>
      </c>
      <c r="AJ1280" s="3">
        <v>0.37731430972345398</v>
      </c>
      <c r="AL1280">
        <f t="shared" si="19"/>
        <v>0</v>
      </c>
    </row>
    <row r="1281" spans="1:38" ht="14.45" hidden="1" customHeight="1" x14ac:dyDescent="0.25">
      <c r="A1281">
        <v>1987</v>
      </c>
      <c r="B1281" s="1">
        <v>45838</v>
      </c>
      <c r="C1281">
        <v>1</v>
      </c>
      <c r="D1281" s="16" t="s">
        <v>1310</v>
      </c>
      <c r="E1281" t="s">
        <v>246</v>
      </c>
      <c r="F1281" s="6">
        <v>1584</v>
      </c>
      <c r="G1281" s="6">
        <v>4</v>
      </c>
      <c r="H1281" s="6">
        <v>0</v>
      </c>
      <c r="I1281" s="2">
        <v>3072034</v>
      </c>
      <c r="J1281" s="2">
        <v>0</v>
      </c>
      <c r="K1281" s="2">
        <v>13457030</v>
      </c>
      <c r="L1281" s="2">
        <v>-1098</v>
      </c>
      <c r="M1281" s="2">
        <v>10375351</v>
      </c>
      <c r="N1281" s="2">
        <v>10345293</v>
      </c>
      <c r="O1281" s="2">
        <v>30058</v>
      </c>
      <c r="P1281" s="2">
        <v>3040299</v>
      </c>
      <c r="Q1281" s="5">
        <v>0.22589999999999999</v>
      </c>
      <c r="R1281" t="s">
        <v>42</v>
      </c>
      <c r="S1281" s="3">
        <v>-1.6318608192149399E-2</v>
      </c>
      <c r="T1281" s="3">
        <v>3.5654524066603099</v>
      </c>
      <c r="U1281" s="3">
        <v>1.07132184214739</v>
      </c>
      <c r="V1281" s="3">
        <v>0.121124961507587</v>
      </c>
      <c r="W1281" s="3">
        <v>6.6665928827610604E-2</v>
      </c>
      <c r="X1281" s="3">
        <v>0.50116632823725304</v>
      </c>
      <c r="Y1281" s="3">
        <v>0.122389278159813</v>
      </c>
      <c r="Z1281" s="3">
        <v>0.13755226048490601</v>
      </c>
      <c r="AA1281" s="3">
        <v>0</v>
      </c>
      <c r="AB1281" s="3">
        <v>0</v>
      </c>
      <c r="AC1281" s="3">
        <v>63.043405565715503</v>
      </c>
      <c r="AD1281" s="3">
        <v>0</v>
      </c>
      <c r="AE1281" s="3">
        <v>0.22336280739509401</v>
      </c>
      <c r="AF1281" s="3">
        <v>0</v>
      </c>
      <c r="AG1281" s="3">
        <v>0</v>
      </c>
      <c r="AH1281" s="2">
        <v>500000</v>
      </c>
      <c r="AI1281" s="3">
        <v>12.4987706801206</v>
      </c>
      <c r="AJ1281" s="3">
        <v>3.28915017897911</v>
      </c>
      <c r="AL1281">
        <f t="shared" si="19"/>
        <v>0</v>
      </c>
    </row>
    <row r="1282" spans="1:38" ht="14.45" hidden="1" customHeight="1" x14ac:dyDescent="0.25">
      <c r="A1282">
        <v>9777</v>
      </c>
      <c r="B1282" s="1">
        <v>45838</v>
      </c>
      <c r="C1282">
        <v>1</v>
      </c>
      <c r="D1282" s="16" t="s">
        <v>1311</v>
      </c>
      <c r="E1282" t="s">
        <v>82</v>
      </c>
      <c r="F1282" s="6">
        <v>1399</v>
      </c>
      <c r="G1282" s="6">
        <v>5</v>
      </c>
      <c r="H1282" s="6">
        <v>1</v>
      </c>
      <c r="I1282" s="2">
        <v>15857444</v>
      </c>
      <c r="J1282" s="2">
        <v>0</v>
      </c>
      <c r="K1282" s="2">
        <v>34070208</v>
      </c>
      <c r="L1282" s="2">
        <v>260181</v>
      </c>
      <c r="M1282" s="2">
        <v>29526628</v>
      </c>
      <c r="N1282" s="2">
        <v>27497556</v>
      </c>
      <c r="O1282" s="2">
        <v>2029072</v>
      </c>
      <c r="P1282" s="2">
        <v>4484390</v>
      </c>
      <c r="Q1282" s="5">
        <v>0.13150000000000001</v>
      </c>
      <c r="R1282" t="s">
        <v>42</v>
      </c>
      <c r="S1282" s="3">
        <v>1.5273226391808301</v>
      </c>
      <c r="T1282" s="3">
        <v>4.3165571516323</v>
      </c>
      <c r="U1282" s="3">
        <v>0.636905142048665</v>
      </c>
      <c r="V1282" s="3">
        <v>0</v>
      </c>
      <c r="W1282" s="3">
        <v>0</v>
      </c>
      <c r="X1282" s="3">
        <v>0.129276824184276</v>
      </c>
      <c r="Y1282" s="3">
        <v>0</v>
      </c>
      <c r="Z1282" s="3">
        <v>0.79076529918227401</v>
      </c>
      <c r="AA1282" s="3">
        <v>0</v>
      </c>
      <c r="AB1282" s="3">
        <v>0</v>
      </c>
      <c r="AC1282" s="3">
        <v>39.2244949018216</v>
      </c>
      <c r="AD1282" s="3">
        <v>0</v>
      </c>
      <c r="AE1282" s="3">
        <v>5.9555609405143599</v>
      </c>
      <c r="AF1282" s="3">
        <v>0</v>
      </c>
      <c r="AG1282" s="3">
        <v>0</v>
      </c>
      <c r="AH1282" s="2">
        <v>1500000</v>
      </c>
      <c r="AI1282" s="3">
        <v>0</v>
      </c>
      <c r="AJ1282" s="3">
        <v>0</v>
      </c>
      <c r="AL1282">
        <f t="shared" si="19"/>
        <v>1</v>
      </c>
    </row>
    <row r="1283" spans="1:38" ht="14.45" hidden="1" customHeight="1" x14ac:dyDescent="0.25">
      <c r="A1283">
        <v>7825</v>
      </c>
      <c r="B1283" s="1">
        <v>45838</v>
      </c>
      <c r="C1283">
        <v>1</v>
      </c>
      <c r="D1283" s="16" t="s">
        <v>1312</v>
      </c>
      <c r="E1283" t="s">
        <v>50</v>
      </c>
      <c r="F1283" s="6">
        <v>11397</v>
      </c>
      <c r="G1283" s="6">
        <v>29</v>
      </c>
      <c r="H1283" s="6">
        <v>1</v>
      </c>
      <c r="I1283" s="2">
        <v>108656850</v>
      </c>
      <c r="J1283" s="2">
        <v>37372943</v>
      </c>
      <c r="K1283" s="2">
        <v>170561480</v>
      </c>
      <c r="L1283" s="2">
        <v>783730</v>
      </c>
      <c r="M1283" s="2">
        <v>114955535</v>
      </c>
      <c r="N1283" s="2">
        <v>108885010</v>
      </c>
      <c r="O1283" s="2">
        <v>6070525</v>
      </c>
      <c r="P1283" s="2">
        <v>21558667</v>
      </c>
      <c r="Q1283" s="5">
        <v>0.12640000000000001</v>
      </c>
      <c r="R1283" t="s">
        <v>42</v>
      </c>
      <c r="S1283" s="3">
        <v>0.91899999929644105</v>
      </c>
      <c r="T1283" s="3">
        <v>3.3936443328235701</v>
      </c>
      <c r="U1283" s="3">
        <v>0.83741295023239604</v>
      </c>
      <c r="V1283" s="3">
        <v>1.9418453599565999</v>
      </c>
      <c r="W1283" s="3">
        <v>0.88684882729436798</v>
      </c>
      <c r="X1283" s="3">
        <v>0.32904046086371902</v>
      </c>
      <c r="Y1283" s="3">
        <v>9.78700584781053</v>
      </c>
      <c r="Z1283" s="3">
        <v>0.72726667191436301</v>
      </c>
      <c r="AA1283" s="3">
        <v>173.354609540562</v>
      </c>
      <c r="AB1283" s="3">
        <v>173.354609540562</v>
      </c>
      <c r="AC1283" s="3">
        <v>16.7435888806781</v>
      </c>
      <c r="AD1283" s="3">
        <v>-11.2944413492727</v>
      </c>
      <c r="AE1283" s="3">
        <v>3.5591418414052201</v>
      </c>
      <c r="AF1283" s="3">
        <v>0</v>
      </c>
      <c r="AG1283" s="3">
        <v>0</v>
      </c>
      <c r="AH1283" s="2">
        <v>33197630</v>
      </c>
      <c r="AI1283" s="3">
        <v>5.0585224030780704</v>
      </c>
      <c r="AJ1283" s="3">
        <v>16.657797070663001</v>
      </c>
      <c r="AL1283">
        <f t="shared" si="19"/>
        <v>1</v>
      </c>
    </row>
    <row r="1284" spans="1:38" ht="14.45" customHeight="1" x14ac:dyDescent="0.25">
      <c r="A1284">
        <v>68441</v>
      </c>
      <c r="B1284" s="1">
        <v>45838</v>
      </c>
      <c r="C1284">
        <v>2</v>
      </c>
      <c r="D1284" s="16" t="s">
        <v>1313</v>
      </c>
      <c r="E1284" t="s">
        <v>71</v>
      </c>
      <c r="F1284" s="6">
        <v>45820</v>
      </c>
      <c r="G1284" s="6">
        <v>108</v>
      </c>
      <c r="H1284" s="6">
        <v>1</v>
      </c>
      <c r="I1284" s="2">
        <v>460938876</v>
      </c>
      <c r="J1284" s="2">
        <v>2744798</v>
      </c>
      <c r="K1284" s="2">
        <v>611590812</v>
      </c>
      <c r="L1284" s="2">
        <v>265588</v>
      </c>
      <c r="M1284" s="2">
        <v>552497605</v>
      </c>
      <c r="N1284" s="2">
        <v>521126124</v>
      </c>
      <c r="O1284" s="2">
        <v>31371481</v>
      </c>
      <c r="P1284" s="2">
        <v>43640156</v>
      </c>
      <c r="Q1284" s="5">
        <v>7.1199999999999999E-2</v>
      </c>
      <c r="R1284" t="s">
        <v>42</v>
      </c>
      <c r="S1284" s="3">
        <v>8.6851533668887093E-2</v>
      </c>
      <c r="T1284" s="3">
        <v>3.6711637191828799</v>
      </c>
      <c r="U1284" s="3">
        <v>0.863723275101967</v>
      </c>
      <c r="V1284" s="3">
        <v>1.75240892460544</v>
      </c>
      <c r="W1284" s="3">
        <v>1.22695725929613</v>
      </c>
      <c r="X1284" s="3">
        <v>0.94094298090838402</v>
      </c>
      <c r="Y1284" s="3">
        <v>18.509406794971099</v>
      </c>
      <c r="Z1284" s="3">
        <v>5.6292832683732801</v>
      </c>
      <c r="AA1284" s="3">
        <v>6.0730763657215201</v>
      </c>
      <c r="AB1284" s="3">
        <v>6.2896154633361103</v>
      </c>
      <c r="AC1284" s="3">
        <v>6.28714938902647</v>
      </c>
      <c r="AD1284" s="3">
        <v>-23.220684637332599</v>
      </c>
      <c r="AE1284" s="3">
        <v>5.1294886032395102</v>
      </c>
      <c r="AF1284" s="3">
        <v>3.2701603110414301</v>
      </c>
      <c r="AG1284" s="3">
        <v>0</v>
      </c>
      <c r="AH1284" s="2">
        <v>110663084</v>
      </c>
      <c r="AI1284" s="3">
        <v>4.5829350380873997E-2</v>
      </c>
      <c r="AJ1284" s="3">
        <v>1.6084314639021899</v>
      </c>
      <c r="AL1284">
        <f t="shared" ref="AL1284:AL1347" si="20">IF(L1284&gt;0,1,0)</f>
        <v>1</v>
      </c>
    </row>
    <row r="1285" spans="1:38" ht="14.45" customHeight="1" x14ac:dyDescent="0.25">
      <c r="A1285">
        <v>62964</v>
      </c>
      <c r="B1285" s="1">
        <v>45838</v>
      </c>
      <c r="C1285">
        <v>2</v>
      </c>
      <c r="D1285" s="16" t="s">
        <v>1314</v>
      </c>
      <c r="E1285" t="s">
        <v>130</v>
      </c>
      <c r="F1285" s="6">
        <v>14821</v>
      </c>
      <c r="G1285" s="6">
        <v>32</v>
      </c>
      <c r="H1285" s="6">
        <v>0</v>
      </c>
      <c r="I1285" s="2">
        <v>123091416</v>
      </c>
      <c r="J1285" s="2">
        <v>0</v>
      </c>
      <c r="K1285" s="2">
        <v>224649573</v>
      </c>
      <c r="L1285" s="2">
        <v>-282348</v>
      </c>
      <c r="M1285" s="2">
        <v>202447664</v>
      </c>
      <c r="N1285" s="2">
        <v>191277027</v>
      </c>
      <c r="O1285" s="2">
        <v>11170637</v>
      </c>
      <c r="P1285" s="2">
        <v>22294315</v>
      </c>
      <c r="Q1285" s="5">
        <v>9.9099999999999994E-2</v>
      </c>
      <c r="R1285" t="s">
        <v>42</v>
      </c>
      <c r="S1285" s="3">
        <v>-0.251367493140083</v>
      </c>
      <c r="T1285" s="3">
        <v>2.7582798922123901</v>
      </c>
      <c r="U1285" s="3">
        <v>1.0578795213197201</v>
      </c>
      <c r="V1285" s="3">
        <v>0.97569273230230802</v>
      </c>
      <c r="W1285" s="3">
        <v>0.24312824543345901</v>
      </c>
      <c r="X1285" s="3">
        <v>0.61301837652107305</v>
      </c>
      <c r="Y1285" s="3">
        <v>5.3869966401748597</v>
      </c>
      <c r="Z1285" s="3">
        <v>0.98070292807830195</v>
      </c>
      <c r="AA1285" s="3">
        <v>0</v>
      </c>
      <c r="AB1285" s="3">
        <v>0</v>
      </c>
      <c r="AC1285" s="3">
        <v>9.9443754562578199</v>
      </c>
      <c r="AD1285" s="3">
        <v>-7.6990389702486901</v>
      </c>
      <c r="AE1285" s="3">
        <v>4.9724719485667599</v>
      </c>
      <c r="AF1285" s="3">
        <v>0</v>
      </c>
      <c r="AG1285" s="3">
        <v>0</v>
      </c>
      <c r="AH1285" s="2">
        <v>30000000</v>
      </c>
      <c r="AI1285" s="3">
        <v>0.28034052627317801</v>
      </c>
      <c r="AJ1285" s="3">
        <v>0.492574003731445</v>
      </c>
      <c r="AL1285">
        <f t="shared" si="20"/>
        <v>0</v>
      </c>
    </row>
    <row r="1286" spans="1:38" ht="14.45" hidden="1" customHeight="1" x14ac:dyDescent="0.25">
      <c r="A1286">
        <v>14874</v>
      </c>
      <c r="B1286" s="1">
        <v>45838</v>
      </c>
      <c r="C1286">
        <v>1</v>
      </c>
      <c r="D1286" s="16" t="s">
        <v>1315</v>
      </c>
      <c r="E1286" t="s">
        <v>326</v>
      </c>
      <c r="F1286" s="6">
        <v>8996</v>
      </c>
      <c r="G1286" s="6">
        <v>30</v>
      </c>
      <c r="H1286" s="6">
        <v>2</v>
      </c>
      <c r="I1286" s="2">
        <v>65582621</v>
      </c>
      <c r="J1286" s="2">
        <v>510556</v>
      </c>
      <c r="K1286" s="2">
        <v>106565098</v>
      </c>
      <c r="L1286" s="2">
        <v>362416</v>
      </c>
      <c r="M1286" s="2">
        <v>95795816</v>
      </c>
      <c r="N1286" s="2">
        <v>94305896</v>
      </c>
      <c r="O1286" s="2">
        <v>1489920</v>
      </c>
      <c r="P1286" s="2">
        <v>10103223</v>
      </c>
      <c r="Q1286" s="5">
        <v>9.4799999999999995E-2</v>
      </c>
      <c r="R1286" t="s">
        <v>42</v>
      </c>
      <c r="S1286" s="3">
        <v>0.68017766942794</v>
      </c>
      <c r="T1286" s="3">
        <v>4.2163504602604496</v>
      </c>
      <c r="U1286" s="3">
        <v>0.846548669866512</v>
      </c>
      <c r="V1286" s="3">
        <v>1.19069501659594</v>
      </c>
      <c r="W1286" s="3">
        <v>0.83801011856479501</v>
      </c>
      <c r="X1286" s="3">
        <v>0.50924619191416598</v>
      </c>
      <c r="Y1286" s="3">
        <v>7.72910783024387</v>
      </c>
      <c r="Z1286" s="3">
        <v>1.23727844075104</v>
      </c>
      <c r="AA1286" s="3">
        <v>0.38008663176097401</v>
      </c>
      <c r="AB1286" s="3">
        <v>5.0533973168760102</v>
      </c>
      <c r="AC1286" s="3">
        <v>18.184374024598601</v>
      </c>
      <c r="AD1286" s="3">
        <v>0</v>
      </c>
      <c r="AE1286" s="3">
        <v>1.3981313093711001</v>
      </c>
      <c r="AF1286" s="3">
        <v>0</v>
      </c>
      <c r="AG1286" s="3">
        <v>0</v>
      </c>
      <c r="AH1286" s="2">
        <v>15000000</v>
      </c>
      <c r="AI1286" s="3">
        <v>3.9815413358687599</v>
      </c>
      <c r="AJ1286" s="3">
        <v>2.7938015423395099</v>
      </c>
      <c r="AL1286">
        <f t="shared" si="20"/>
        <v>1</v>
      </c>
    </row>
    <row r="1287" spans="1:38" ht="14.45" customHeight="1" x14ac:dyDescent="0.25">
      <c r="A1287">
        <v>62431</v>
      </c>
      <c r="B1287" s="1">
        <v>45838</v>
      </c>
      <c r="C1287">
        <v>2</v>
      </c>
      <c r="D1287" s="16" t="s">
        <v>1316</v>
      </c>
      <c r="E1287" t="s">
        <v>117</v>
      </c>
      <c r="F1287" s="6">
        <v>9053</v>
      </c>
      <c r="G1287" s="6">
        <v>23</v>
      </c>
      <c r="H1287" s="6">
        <v>2</v>
      </c>
      <c r="I1287" s="2">
        <v>82263280</v>
      </c>
      <c r="J1287" s="2">
        <v>4658014</v>
      </c>
      <c r="K1287" s="2">
        <v>109593191</v>
      </c>
      <c r="L1287" s="2">
        <v>429177</v>
      </c>
      <c r="M1287" s="2">
        <v>96719327</v>
      </c>
      <c r="N1287" s="2">
        <v>90671923</v>
      </c>
      <c r="O1287" s="2">
        <v>6047404</v>
      </c>
      <c r="P1287" s="2">
        <v>12073375</v>
      </c>
      <c r="Q1287" s="5">
        <v>0.11020000000000001</v>
      </c>
      <c r="R1287" t="s">
        <v>42</v>
      </c>
      <c r="S1287" s="3">
        <v>0.783218366184812</v>
      </c>
      <c r="T1287" s="3">
        <v>3.3329351638278299</v>
      </c>
      <c r="U1287" s="3">
        <v>0.860527101215946</v>
      </c>
      <c r="V1287" s="3">
        <v>1.4247742127471701</v>
      </c>
      <c r="W1287" s="3">
        <v>0.888925168070128</v>
      </c>
      <c r="X1287" s="3">
        <v>0.405460370653832</v>
      </c>
      <c r="Y1287" s="3">
        <v>9.7078571650429204</v>
      </c>
      <c r="Z1287" s="3">
        <v>0.98268296975783498</v>
      </c>
      <c r="AA1287" s="3">
        <v>36.579804735627</v>
      </c>
      <c r="AB1287" s="3">
        <v>38.580877343741903</v>
      </c>
      <c r="AC1287" s="3">
        <v>16.205631789661101</v>
      </c>
      <c r="AD1287" s="3">
        <v>-0.94918777889364003</v>
      </c>
      <c r="AE1287" s="3">
        <v>5.5180471932786403</v>
      </c>
      <c r="AF1287" s="3">
        <v>0</v>
      </c>
      <c r="AG1287" s="3">
        <v>-5.9988031515628402</v>
      </c>
      <c r="AH1287" s="2">
        <v>19621868</v>
      </c>
      <c r="AI1287" s="3">
        <v>0</v>
      </c>
      <c r="AJ1287" s="3">
        <v>0</v>
      </c>
      <c r="AL1287">
        <f t="shared" si="20"/>
        <v>1</v>
      </c>
    </row>
    <row r="1288" spans="1:38" ht="14.45" customHeight="1" x14ac:dyDescent="0.25">
      <c r="A1288">
        <v>68273</v>
      </c>
      <c r="B1288" s="1">
        <v>45838</v>
      </c>
      <c r="C1288">
        <v>2</v>
      </c>
      <c r="D1288" s="16" t="s">
        <v>1317</v>
      </c>
      <c r="E1288" t="s">
        <v>194</v>
      </c>
      <c r="F1288" s="6">
        <v>3942</v>
      </c>
      <c r="G1288" s="6">
        <v>13</v>
      </c>
      <c r="H1288" s="6">
        <v>0</v>
      </c>
      <c r="I1288" s="2">
        <v>16255419</v>
      </c>
      <c r="J1288" s="2">
        <v>0</v>
      </c>
      <c r="K1288" s="2">
        <v>26402545</v>
      </c>
      <c r="L1288" s="2">
        <v>4402</v>
      </c>
      <c r="M1288" s="2">
        <v>22433313</v>
      </c>
      <c r="N1288" s="2">
        <v>21438188</v>
      </c>
      <c r="O1288" s="2">
        <v>995125</v>
      </c>
      <c r="P1288" s="2">
        <v>3393916</v>
      </c>
      <c r="Q1288" s="5">
        <v>0.1285</v>
      </c>
      <c r="R1288" t="s">
        <v>42</v>
      </c>
      <c r="S1288" s="3">
        <v>3.33452703139034E-2</v>
      </c>
      <c r="T1288" s="3">
        <v>3.5701709816231699</v>
      </c>
      <c r="U1288" s="3">
        <v>1.98795428200196</v>
      </c>
      <c r="V1288" s="3">
        <v>1.9777220138096701</v>
      </c>
      <c r="W1288" s="3">
        <v>0.87346256654473198</v>
      </c>
      <c r="X1288" s="3">
        <v>2.73799155838431</v>
      </c>
      <c r="Y1288" s="3">
        <v>9.4724501136740002</v>
      </c>
      <c r="Z1288" s="3">
        <v>0.38789999516782397</v>
      </c>
      <c r="AA1288" s="3">
        <v>0</v>
      </c>
      <c r="AB1288" s="3">
        <v>0</v>
      </c>
      <c r="AC1288" s="3">
        <v>34.738946567461603</v>
      </c>
      <c r="AD1288" s="3">
        <v>0</v>
      </c>
      <c r="AE1288" s="3">
        <v>3.7690495367018602</v>
      </c>
      <c r="AF1288" s="3">
        <v>0</v>
      </c>
      <c r="AG1288" s="3">
        <v>0</v>
      </c>
      <c r="AH1288" s="2">
        <v>3000000</v>
      </c>
      <c r="AI1288" s="3">
        <v>0</v>
      </c>
      <c r="AJ1288" s="3">
        <v>0</v>
      </c>
      <c r="AL1288">
        <f t="shared" si="20"/>
        <v>1</v>
      </c>
    </row>
    <row r="1289" spans="1:38" ht="14.45" customHeight="1" x14ac:dyDescent="0.25">
      <c r="A1289">
        <v>60428</v>
      </c>
      <c r="B1289" s="1">
        <v>45838</v>
      </c>
      <c r="C1289">
        <v>2</v>
      </c>
      <c r="D1289" s="16" t="s">
        <v>1318</v>
      </c>
      <c r="E1289" t="s">
        <v>84</v>
      </c>
      <c r="F1289" s="6">
        <v>18923</v>
      </c>
      <c r="G1289" s="6">
        <v>88</v>
      </c>
      <c r="H1289" s="6">
        <v>5</v>
      </c>
      <c r="I1289" s="2">
        <v>186908003</v>
      </c>
      <c r="J1289" s="2">
        <v>0</v>
      </c>
      <c r="K1289" s="2">
        <v>334463971</v>
      </c>
      <c r="L1289" s="2">
        <v>5656466</v>
      </c>
      <c r="M1289" s="2">
        <v>280766257</v>
      </c>
      <c r="N1289" s="2">
        <v>263215742</v>
      </c>
      <c r="O1289" s="2">
        <v>17550515</v>
      </c>
      <c r="P1289" s="2">
        <v>55342019</v>
      </c>
      <c r="Q1289" s="5">
        <v>0.1653</v>
      </c>
      <c r="R1289" t="s">
        <v>42</v>
      </c>
      <c r="S1289" s="3">
        <v>3.3824067705038399</v>
      </c>
      <c r="T1289" s="3">
        <v>4.8974112072597498</v>
      </c>
      <c r="U1289" s="3">
        <v>0.70184788503333595</v>
      </c>
      <c r="V1289" s="3">
        <v>3.8353392497591399</v>
      </c>
      <c r="W1289" s="3">
        <v>1.3416370405498399</v>
      </c>
      <c r="X1289" s="3">
        <v>3.0678552592528598</v>
      </c>
      <c r="Y1289" s="3">
        <v>12.953188426320301</v>
      </c>
      <c r="Z1289" s="3">
        <v>2.4505358216150399</v>
      </c>
      <c r="AA1289" s="3">
        <v>0</v>
      </c>
      <c r="AB1289" s="3">
        <v>0</v>
      </c>
      <c r="AC1289" s="3">
        <v>20.3605027460491</v>
      </c>
      <c r="AD1289" s="3">
        <v>-6.4482432417219897</v>
      </c>
      <c r="AE1289" s="3">
        <v>5.2473559252216102</v>
      </c>
      <c r="AF1289" s="3">
        <v>0</v>
      </c>
      <c r="AG1289" s="3">
        <v>0</v>
      </c>
      <c r="AH1289" s="2">
        <v>28750000</v>
      </c>
      <c r="AI1289" s="3">
        <v>15.1813561409821</v>
      </c>
      <c r="AJ1289" s="3">
        <v>9.4962129950481202</v>
      </c>
      <c r="AL1289">
        <f t="shared" si="20"/>
        <v>1</v>
      </c>
    </row>
    <row r="1290" spans="1:38" ht="14.45" hidden="1" customHeight="1" x14ac:dyDescent="0.25">
      <c r="A1290">
        <v>1493</v>
      </c>
      <c r="B1290" s="1">
        <v>45838</v>
      </c>
      <c r="C1290">
        <v>1</v>
      </c>
      <c r="D1290" s="16" t="s">
        <v>1319</v>
      </c>
      <c r="E1290" t="s">
        <v>71</v>
      </c>
      <c r="F1290" s="6">
        <v>44154</v>
      </c>
      <c r="G1290" s="6">
        <v>106</v>
      </c>
      <c r="H1290" s="6">
        <v>3</v>
      </c>
      <c r="I1290" s="2">
        <v>1167834141</v>
      </c>
      <c r="J1290" s="2">
        <v>0</v>
      </c>
      <c r="K1290" s="2">
        <v>2867934952</v>
      </c>
      <c r="L1290" s="2">
        <v>9108684</v>
      </c>
      <c r="M1290" s="2">
        <v>1945297548</v>
      </c>
      <c r="N1290" s="2">
        <v>1715198806</v>
      </c>
      <c r="O1290" s="2">
        <v>230098742</v>
      </c>
      <c r="P1290" s="2">
        <v>355739120</v>
      </c>
      <c r="Q1290" s="5">
        <v>0.12839999999999999</v>
      </c>
      <c r="R1290" t="s">
        <v>42</v>
      </c>
      <c r="S1290" s="3">
        <v>0.63520854917911695</v>
      </c>
      <c r="T1290" s="3">
        <v>1.35559002036947</v>
      </c>
      <c r="U1290" s="3">
        <v>0.599596882558452</v>
      </c>
      <c r="V1290" s="3">
        <v>0.40813004455570201</v>
      </c>
      <c r="W1290" s="3">
        <v>0.21268165682099199</v>
      </c>
      <c r="X1290" s="3">
        <v>0.32706956115611602</v>
      </c>
      <c r="Y1290" s="3">
        <v>1.3398250942994401</v>
      </c>
      <c r="Z1290" s="3">
        <v>8.8152239202705596E-2</v>
      </c>
      <c r="AA1290" s="3">
        <v>0</v>
      </c>
      <c r="AB1290" s="3">
        <v>0</v>
      </c>
      <c r="AC1290" s="3">
        <v>19.326157820053702</v>
      </c>
      <c r="AD1290" s="3">
        <v>-18.898572358305699</v>
      </c>
      <c r="AE1290" s="3">
        <v>8.0231506589623596</v>
      </c>
      <c r="AF1290" s="3">
        <v>21.618342479059098</v>
      </c>
      <c r="AG1290" s="3">
        <v>-1.1144034426126701</v>
      </c>
      <c r="AH1290" s="2">
        <v>423011234</v>
      </c>
      <c r="AI1290" s="3">
        <v>7.0276218145476901E-3</v>
      </c>
      <c r="AJ1290" s="3">
        <v>0.102393855362323</v>
      </c>
      <c r="AL1290">
        <f t="shared" si="20"/>
        <v>1</v>
      </c>
    </row>
    <row r="1291" spans="1:38" ht="14.45" hidden="1" customHeight="1" x14ac:dyDescent="0.25">
      <c r="A1291">
        <v>9639</v>
      </c>
      <c r="B1291" s="1">
        <v>45838</v>
      </c>
      <c r="C1291">
        <v>1</v>
      </c>
      <c r="D1291" s="16" t="s">
        <v>1320</v>
      </c>
      <c r="E1291" t="s">
        <v>106</v>
      </c>
      <c r="F1291" s="6">
        <v>7901</v>
      </c>
      <c r="G1291" s="6">
        <v>28</v>
      </c>
      <c r="H1291" s="6">
        <v>5</v>
      </c>
      <c r="I1291" s="2">
        <v>46091835</v>
      </c>
      <c r="J1291" s="2">
        <v>0</v>
      </c>
      <c r="K1291" s="2">
        <v>127028570</v>
      </c>
      <c r="L1291" s="2">
        <v>1586152</v>
      </c>
      <c r="M1291" s="2">
        <v>105549788</v>
      </c>
      <c r="N1291" s="2">
        <v>101063109</v>
      </c>
      <c r="O1291" s="2">
        <v>4486679</v>
      </c>
      <c r="P1291" s="2">
        <v>22216115</v>
      </c>
      <c r="Q1291" s="5">
        <v>0.1749</v>
      </c>
      <c r="R1291" t="s">
        <v>42</v>
      </c>
      <c r="S1291" s="3">
        <v>2.4973153677161002</v>
      </c>
      <c r="T1291" s="3">
        <v>4.0942269916129899</v>
      </c>
      <c r="U1291" s="3">
        <v>0.59264038805469099</v>
      </c>
      <c r="V1291" s="3">
        <v>1.29209435901174</v>
      </c>
      <c r="W1291" s="3">
        <v>0.22196122154824199</v>
      </c>
      <c r="X1291" s="3">
        <v>1.3100888693192601</v>
      </c>
      <c r="Y1291" s="3">
        <v>2.68071172660026</v>
      </c>
      <c r="Z1291" s="3">
        <v>0.19458847777840499</v>
      </c>
      <c r="AA1291" s="3">
        <v>0</v>
      </c>
      <c r="AB1291" s="3">
        <v>0</v>
      </c>
      <c r="AC1291" s="3">
        <v>20.975505746463199</v>
      </c>
      <c r="AD1291" s="3">
        <v>-6.2469428160594198</v>
      </c>
      <c r="AE1291" s="3">
        <v>3.5320235439948702</v>
      </c>
      <c r="AF1291" s="3">
        <v>0</v>
      </c>
      <c r="AG1291" s="3">
        <v>0</v>
      </c>
      <c r="AH1291" s="2">
        <v>22500000</v>
      </c>
      <c r="AI1291" s="3">
        <v>0.47262989050965898</v>
      </c>
      <c r="AJ1291" s="3">
        <v>1.23337496227401</v>
      </c>
      <c r="AL1291">
        <f t="shared" si="20"/>
        <v>1</v>
      </c>
    </row>
    <row r="1292" spans="1:38" ht="14.45" hidden="1" customHeight="1" x14ac:dyDescent="0.25">
      <c r="A1292">
        <v>9527</v>
      </c>
      <c r="B1292" s="1">
        <v>45838</v>
      </c>
      <c r="C1292">
        <v>1</v>
      </c>
      <c r="D1292" s="16" t="s">
        <v>1321</v>
      </c>
      <c r="E1292" t="s">
        <v>50</v>
      </c>
      <c r="F1292" s="6">
        <v>257</v>
      </c>
      <c r="G1292" s="6">
        <v>0</v>
      </c>
      <c r="H1292" s="6">
        <v>0</v>
      </c>
      <c r="I1292" s="2">
        <v>20845</v>
      </c>
      <c r="J1292" s="2">
        <v>0</v>
      </c>
      <c r="K1292" s="2">
        <v>396747</v>
      </c>
      <c r="L1292" s="2">
        <v>1374</v>
      </c>
      <c r="M1292" s="2">
        <v>322839</v>
      </c>
      <c r="N1292" s="2">
        <v>322839</v>
      </c>
      <c r="O1292" s="2">
        <v>0</v>
      </c>
      <c r="P1292" s="2">
        <v>67537</v>
      </c>
      <c r="Q1292" s="5">
        <v>0.17019999999999999</v>
      </c>
      <c r="R1292" t="s">
        <v>42</v>
      </c>
      <c r="S1292" s="3">
        <v>0.69263283654318797</v>
      </c>
      <c r="T1292" s="3">
        <v>4.0413664123484203</v>
      </c>
      <c r="U1292" s="3">
        <v>0.95380728978708096</v>
      </c>
      <c r="V1292" s="3">
        <v>2.1491964499880098</v>
      </c>
      <c r="W1292" s="3">
        <v>2.1491964499880098</v>
      </c>
      <c r="X1292" s="3">
        <v>3.2237946749820101</v>
      </c>
      <c r="Y1292" s="3">
        <v>0.66334009505900504</v>
      </c>
      <c r="Z1292" s="3">
        <v>0</v>
      </c>
      <c r="AA1292" s="3">
        <v>0</v>
      </c>
      <c r="AB1292" s="3">
        <v>0</v>
      </c>
      <c r="AC1292" s="3">
        <v>82.483799499429097</v>
      </c>
      <c r="AD1292" s="3">
        <v>0</v>
      </c>
      <c r="AE1292" s="3">
        <v>0</v>
      </c>
      <c r="AF1292" s="3">
        <v>0</v>
      </c>
      <c r="AG1292" s="3">
        <v>0</v>
      </c>
      <c r="AH1292" s="2">
        <v>9000</v>
      </c>
      <c r="AI1292" s="3">
        <v>0</v>
      </c>
      <c r="AJ1292" s="3">
        <v>0</v>
      </c>
      <c r="AL1292">
        <f t="shared" si="20"/>
        <v>1</v>
      </c>
    </row>
    <row r="1293" spans="1:38" ht="14.45" hidden="1" customHeight="1" x14ac:dyDescent="0.25">
      <c r="A1293">
        <v>320</v>
      </c>
      <c r="B1293" s="1">
        <v>45838</v>
      </c>
      <c r="C1293">
        <v>1</v>
      </c>
      <c r="D1293" s="16" t="s">
        <v>1322</v>
      </c>
      <c r="E1293" t="s">
        <v>155</v>
      </c>
      <c r="F1293" s="6">
        <v>5733</v>
      </c>
      <c r="G1293" s="6">
        <v>18</v>
      </c>
      <c r="H1293" s="6">
        <v>0</v>
      </c>
      <c r="I1293" s="2">
        <v>83177871</v>
      </c>
      <c r="J1293" s="2">
        <v>0</v>
      </c>
      <c r="K1293" s="2">
        <v>126168075</v>
      </c>
      <c r="L1293" s="2">
        <v>242651</v>
      </c>
      <c r="M1293" s="2">
        <v>110288116</v>
      </c>
      <c r="N1293" s="2">
        <v>95827725</v>
      </c>
      <c r="O1293" s="2">
        <v>14460391</v>
      </c>
      <c r="P1293" s="2">
        <v>11392309</v>
      </c>
      <c r="Q1293" s="5">
        <v>9.0300000000000005E-2</v>
      </c>
      <c r="R1293" t="s">
        <v>42</v>
      </c>
      <c r="S1293" s="3">
        <v>0.38464722553625402</v>
      </c>
      <c r="T1293" s="3">
        <v>2.8043829629642798</v>
      </c>
      <c r="U1293" s="3">
        <v>0.88049124274861501</v>
      </c>
      <c r="V1293" s="3">
        <v>1.3137376406279999</v>
      </c>
      <c r="W1293" s="3">
        <v>1.1210782252409399</v>
      </c>
      <c r="X1293" s="3">
        <v>0.490695415851651</v>
      </c>
      <c r="Y1293" s="3">
        <v>9.5919009921518104</v>
      </c>
      <c r="Z1293" s="3">
        <v>2.8475351221600501E-2</v>
      </c>
      <c r="AA1293" s="3">
        <v>0</v>
      </c>
      <c r="AB1293" s="3">
        <v>0</v>
      </c>
      <c r="AC1293" s="3">
        <v>19.7458548844468</v>
      </c>
      <c r="AD1293" s="3">
        <v>-6.7551538498473001</v>
      </c>
      <c r="AE1293" s="3">
        <v>11.4612123550272</v>
      </c>
      <c r="AF1293" s="3">
        <v>3.1703741219797501</v>
      </c>
      <c r="AG1293" s="3">
        <v>-3.2943277785038999E-2</v>
      </c>
      <c r="AH1293" s="2">
        <v>54229000</v>
      </c>
      <c r="AI1293" s="3">
        <v>4.8278184870161098E-2</v>
      </c>
      <c r="AJ1293" s="3">
        <v>0.39509110927380903</v>
      </c>
      <c r="AL1293">
        <f t="shared" si="20"/>
        <v>1</v>
      </c>
    </row>
    <row r="1294" spans="1:38" ht="14.45" hidden="1" customHeight="1" x14ac:dyDescent="0.25">
      <c r="A1294">
        <v>4366</v>
      </c>
      <c r="B1294" s="1">
        <v>45838</v>
      </c>
      <c r="C1294">
        <v>1</v>
      </c>
      <c r="D1294" s="16" t="s">
        <v>1323</v>
      </c>
      <c r="E1294" t="s">
        <v>117</v>
      </c>
      <c r="F1294" s="6">
        <v>749</v>
      </c>
      <c r="G1294" s="6">
        <v>0</v>
      </c>
      <c r="H1294" s="6">
        <v>3</v>
      </c>
      <c r="I1294" s="2">
        <v>4744606</v>
      </c>
      <c r="J1294" s="2">
        <v>0</v>
      </c>
      <c r="K1294" s="2">
        <v>7588865</v>
      </c>
      <c r="L1294" s="2">
        <v>4059</v>
      </c>
      <c r="M1294" s="2">
        <v>6307921</v>
      </c>
      <c r="N1294" s="2">
        <v>6307921</v>
      </c>
      <c r="O1294" s="2">
        <v>0</v>
      </c>
      <c r="P1294" s="2">
        <v>1246076</v>
      </c>
      <c r="Q1294" s="5">
        <v>0.16420000000000001</v>
      </c>
      <c r="R1294" t="s">
        <v>42</v>
      </c>
      <c r="S1294" s="3">
        <v>0.10697251828830801</v>
      </c>
      <c r="T1294" s="3">
        <v>1.7105061165273101</v>
      </c>
      <c r="U1294" s="3">
        <v>0.93746148157278397</v>
      </c>
      <c r="V1294" s="3">
        <v>2.89229495557692</v>
      </c>
      <c r="W1294" s="3">
        <v>0</v>
      </c>
      <c r="X1294" s="3">
        <v>0.66363782366754998</v>
      </c>
      <c r="Y1294" s="3">
        <v>11.0128114176021</v>
      </c>
      <c r="Z1294" s="3">
        <v>0</v>
      </c>
      <c r="AA1294" s="3">
        <v>0</v>
      </c>
      <c r="AB1294" s="3">
        <v>0</v>
      </c>
      <c r="AC1294" s="3">
        <v>36.098968686358198</v>
      </c>
      <c r="AD1294" s="3">
        <v>0</v>
      </c>
      <c r="AE1294" s="3">
        <v>0</v>
      </c>
      <c r="AF1294" s="3">
        <v>0</v>
      </c>
      <c r="AG1294" s="3">
        <v>0</v>
      </c>
      <c r="AH1294" s="2">
        <v>170000</v>
      </c>
      <c r="AI1294" s="3">
        <v>0</v>
      </c>
      <c r="AJ1294" s="3">
        <v>0</v>
      </c>
      <c r="AL1294">
        <f t="shared" si="20"/>
        <v>1</v>
      </c>
    </row>
    <row r="1295" spans="1:38" ht="14.45" hidden="1" customHeight="1" x14ac:dyDescent="0.25">
      <c r="A1295">
        <v>9102</v>
      </c>
      <c r="B1295" s="1">
        <v>45838</v>
      </c>
      <c r="C1295">
        <v>1</v>
      </c>
      <c r="D1295" s="16" t="s">
        <v>1324</v>
      </c>
      <c r="E1295" t="s">
        <v>173</v>
      </c>
      <c r="F1295" s="6">
        <v>452</v>
      </c>
      <c r="G1295" s="6">
        <v>0</v>
      </c>
      <c r="H1295" s="6">
        <v>2</v>
      </c>
      <c r="I1295" s="2">
        <v>663517</v>
      </c>
      <c r="J1295" s="2">
        <v>0</v>
      </c>
      <c r="K1295" s="2">
        <v>3498233</v>
      </c>
      <c r="L1295" s="2">
        <v>1294</v>
      </c>
      <c r="M1295" s="2">
        <v>2989077</v>
      </c>
      <c r="N1295" s="2">
        <v>2801705</v>
      </c>
      <c r="O1295" s="2">
        <v>187372</v>
      </c>
      <c r="P1295" s="2">
        <v>508924</v>
      </c>
      <c r="Q1295" s="5">
        <v>0.14549999999999999</v>
      </c>
      <c r="R1295" t="s">
        <v>42</v>
      </c>
      <c r="S1295" s="3">
        <v>7.39802065785784E-2</v>
      </c>
      <c r="T1295" s="3">
        <v>2.22438013705777</v>
      </c>
      <c r="U1295" s="3">
        <v>0.96708467936814801</v>
      </c>
      <c r="V1295" s="3">
        <v>0</v>
      </c>
      <c r="W1295" s="3">
        <v>0</v>
      </c>
      <c r="X1295" s="3">
        <v>0.93290752158573198</v>
      </c>
      <c r="Y1295" s="3">
        <v>0</v>
      </c>
      <c r="Z1295" s="3">
        <v>0</v>
      </c>
      <c r="AA1295" s="3">
        <v>0</v>
      </c>
      <c r="AB1295" s="3">
        <v>0</v>
      </c>
      <c r="AC1295" s="3">
        <v>34.2554941308941</v>
      </c>
      <c r="AD1295" s="3">
        <v>0</v>
      </c>
      <c r="AE1295" s="3">
        <v>5.3561898249773501</v>
      </c>
      <c r="AF1295" s="3">
        <v>0</v>
      </c>
      <c r="AG1295" s="3">
        <v>-8.0509074046419506</v>
      </c>
      <c r="AH1295" s="2">
        <v>100000</v>
      </c>
      <c r="AI1295" s="3">
        <v>0</v>
      </c>
      <c r="AJ1295" s="3">
        <v>0</v>
      </c>
      <c r="AL1295">
        <f t="shared" si="20"/>
        <v>1</v>
      </c>
    </row>
    <row r="1296" spans="1:38" ht="14.45" customHeight="1" x14ac:dyDescent="0.25">
      <c r="A1296">
        <v>64835</v>
      </c>
      <c r="B1296" s="1">
        <v>45838</v>
      </c>
      <c r="C1296">
        <v>2</v>
      </c>
      <c r="D1296" s="16" t="s">
        <v>4392</v>
      </c>
      <c r="E1296" t="s">
        <v>71</v>
      </c>
      <c r="F1296" s="6">
        <v>12896</v>
      </c>
      <c r="G1296" s="6">
        <v>34</v>
      </c>
      <c r="H1296" s="6">
        <v>1</v>
      </c>
      <c r="I1296" s="2">
        <v>108305926</v>
      </c>
      <c r="J1296" s="2">
        <v>5516969</v>
      </c>
      <c r="K1296" s="2">
        <v>238045413</v>
      </c>
      <c r="L1296" s="2">
        <v>1001688</v>
      </c>
      <c r="M1296" s="2">
        <v>200589285</v>
      </c>
      <c r="N1296" s="2">
        <v>190793490</v>
      </c>
      <c r="O1296" s="2">
        <v>9795795</v>
      </c>
      <c r="P1296" s="2">
        <v>42065522</v>
      </c>
      <c r="Q1296" s="5">
        <v>0.1767</v>
      </c>
      <c r="R1296" t="s">
        <v>42</v>
      </c>
      <c r="S1296" s="3">
        <v>0.84159403651268805</v>
      </c>
      <c r="T1296" s="3">
        <v>3.4813029562556599</v>
      </c>
      <c r="U1296" s="3">
        <v>0.68732142348246605</v>
      </c>
      <c r="V1296" s="3">
        <v>1.7064551020043</v>
      </c>
      <c r="W1296" s="3">
        <v>0.97353583404106603</v>
      </c>
      <c r="X1296" s="3">
        <v>1.27640568808765</v>
      </c>
      <c r="Y1296" s="3">
        <v>4.3936029130935301</v>
      </c>
      <c r="Z1296" s="3">
        <v>1.9063046454053301</v>
      </c>
      <c r="AA1296" s="3">
        <v>13.115180170592</v>
      </c>
      <c r="AB1296" s="3">
        <v>13.115180170592</v>
      </c>
      <c r="AC1296" s="3">
        <v>28.143062769287599</v>
      </c>
      <c r="AD1296" s="3">
        <v>-12.9395470238073</v>
      </c>
      <c r="AE1296" s="3">
        <v>4.1150950470110503</v>
      </c>
      <c r="AF1296" s="3">
        <v>0</v>
      </c>
      <c r="AG1296" s="3">
        <v>0.11103630189113101</v>
      </c>
      <c r="AH1296" s="2">
        <v>90582523</v>
      </c>
      <c r="AI1296" s="3">
        <v>5.9431094186826003E-2</v>
      </c>
      <c r="AJ1296" s="3">
        <v>5.9431094186826003E-2</v>
      </c>
      <c r="AL1296">
        <f t="shared" si="20"/>
        <v>1</v>
      </c>
    </row>
    <row r="1297" spans="1:38" ht="14.45" hidden="1" customHeight="1" x14ac:dyDescent="0.25">
      <c r="A1297">
        <v>24961</v>
      </c>
      <c r="B1297" s="1">
        <v>45838</v>
      </c>
      <c r="C1297">
        <v>1</v>
      </c>
      <c r="D1297" s="16" t="s">
        <v>1325</v>
      </c>
      <c r="E1297" t="s">
        <v>106</v>
      </c>
      <c r="F1297" s="6">
        <v>1</v>
      </c>
      <c r="G1297" s="6">
        <v>0</v>
      </c>
      <c r="H1297" s="6">
        <v>0</v>
      </c>
      <c r="I1297" s="2">
        <v>0</v>
      </c>
      <c r="J1297" s="2">
        <v>0</v>
      </c>
      <c r="K1297" s="2">
        <v>22</v>
      </c>
      <c r="L1297" s="2">
        <v>0</v>
      </c>
      <c r="M1297" s="2">
        <v>0</v>
      </c>
      <c r="N1297" s="2">
        <v>0</v>
      </c>
      <c r="O1297" s="2">
        <v>0</v>
      </c>
      <c r="P1297" s="2">
        <v>22</v>
      </c>
      <c r="Q1297" s="5">
        <v>1</v>
      </c>
      <c r="R1297" t="s">
        <v>42</v>
      </c>
      <c r="S1297" s="3">
        <v>0</v>
      </c>
      <c r="T1297" s="3">
        <v>0</v>
      </c>
      <c r="U1297" s="3"/>
      <c r="V1297" s="3"/>
      <c r="W1297" s="3"/>
      <c r="X1297" s="3"/>
      <c r="Y1297" s="3">
        <v>0</v>
      </c>
      <c r="Z1297" s="3">
        <v>0</v>
      </c>
      <c r="AA1297" s="3">
        <v>0</v>
      </c>
      <c r="AB1297" s="3">
        <v>0</v>
      </c>
      <c r="AC1297" s="3">
        <v>100</v>
      </c>
      <c r="AD1297" s="3">
        <v>0</v>
      </c>
      <c r="AE1297" s="3">
        <v>0</v>
      </c>
      <c r="AF1297" s="3">
        <v>0</v>
      </c>
      <c r="AG1297" s="3">
        <v>0</v>
      </c>
      <c r="AH1297" s="2">
        <v>0</v>
      </c>
      <c r="AI1297" s="3">
        <v>0</v>
      </c>
      <c r="AJ1297" s="3">
        <v>0</v>
      </c>
      <c r="AL1297">
        <f t="shared" si="20"/>
        <v>0</v>
      </c>
    </row>
    <row r="1298" spans="1:38" ht="14.45" hidden="1" customHeight="1" x14ac:dyDescent="0.25">
      <c r="A1298">
        <v>12305</v>
      </c>
      <c r="B1298" s="1">
        <v>45838</v>
      </c>
      <c r="C1298">
        <v>1</v>
      </c>
      <c r="D1298" s="16" t="s">
        <v>1326</v>
      </c>
      <c r="E1298" t="s">
        <v>202</v>
      </c>
      <c r="F1298" s="6">
        <v>9663</v>
      </c>
      <c r="G1298" s="6">
        <v>26</v>
      </c>
      <c r="H1298" s="6">
        <v>0</v>
      </c>
      <c r="I1298" s="2">
        <v>34625065</v>
      </c>
      <c r="J1298" s="2">
        <v>0</v>
      </c>
      <c r="K1298" s="2">
        <v>96833639</v>
      </c>
      <c r="L1298" s="2">
        <v>563097</v>
      </c>
      <c r="M1298" s="2">
        <v>74634771</v>
      </c>
      <c r="N1298" s="2">
        <v>72766417</v>
      </c>
      <c r="O1298" s="2">
        <v>1868354</v>
      </c>
      <c r="P1298" s="2">
        <v>22130805</v>
      </c>
      <c r="Q1298" s="5">
        <v>0.22839999999999999</v>
      </c>
      <c r="R1298" t="s">
        <v>42</v>
      </c>
      <c r="S1298" s="3">
        <v>1.1630193924654599</v>
      </c>
      <c r="T1298" s="3">
        <v>4.3221013309228198</v>
      </c>
      <c r="U1298" s="3">
        <v>0.72005075562104404</v>
      </c>
      <c r="V1298" s="3">
        <v>3.4119820424885798</v>
      </c>
      <c r="W1298" s="3">
        <v>2.8548740630523</v>
      </c>
      <c r="X1298" s="3">
        <v>1.4725113151412099</v>
      </c>
      <c r="Y1298" s="3">
        <v>5.3382649207744599</v>
      </c>
      <c r="Z1298" s="3">
        <v>0.418895742834479</v>
      </c>
      <c r="AA1298" s="3">
        <v>0</v>
      </c>
      <c r="AB1298" s="3">
        <v>0</v>
      </c>
      <c r="AC1298" s="3">
        <v>38.062959711758801</v>
      </c>
      <c r="AD1298" s="3">
        <v>0</v>
      </c>
      <c r="AE1298" s="3">
        <v>1.92944726573789</v>
      </c>
      <c r="AF1298" s="3">
        <v>0</v>
      </c>
      <c r="AG1298" s="3">
        <v>0</v>
      </c>
      <c r="AH1298" s="2">
        <v>6000000</v>
      </c>
      <c r="AI1298" s="3">
        <v>0</v>
      </c>
      <c r="AJ1298" s="3">
        <v>0</v>
      </c>
      <c r="AL1298">
        <f t="shared" si="20"/>
        <v>1</v>
      </c>
    </row>
    <row r="1299" spans="1:38" ht="14.45" hidden="1" customHeight="1" x14ac:dyDescent="0.25">
      <c r="A1299">
        <v>16584</v>
      </c>
      <c r="B1299" s="1">
        <v>45838</v>
      </c>
      <c r="C1299">
        <v>1</v>
      </c>
      <c r="D1299" s="16" t="s">
        <v>1327</v>
      </c>
      <c r="E1299" t="s">
        <v>41</v>
      </c>
      <c r="F1299" s="6">
        <v>1624</v>
      </c>
      <c r="G1299" s="6">
        <v>2</v>
      </c>
      <c r="H1299" s="6">
        <v>5</v>
      </c>
      <c r="I1299" s="2">
        <v>6837938</v>
      </c>
      <c r="J1299" s="2">
        <v>0</v>
      </c>
      <c r="K1299" s="2">
        <v>10597792</v>
      </c>
      <c r="L1299" s="2">
        <v>24256</v>
      </c>
      <c r="M1299" s="2">
        <v>9007107</v>
      </c>
      <c r="N1299" s="2">
        <v>8968453</v>
      </c>
      <c r="O1299" s="2">
        <v>38654</v>
      </c>
      <c r="P1299" s="2">
        <v>1514519</v>
      </c>
      <c r="Q1299" s="5">
        <v>0.1426</v>
      </c>
      <c r="R1299" t="s">
        <v>42</v>
      </c>
      <c r="S1299" s="3">
        <v>0.45775572874047699</v>
      </c>
      <c r="T1299" s="3">
        <v>4.94963479185098</v>
      </c>
      <c r="U1299" s="3">
        <v>0.89748559153483598</v>
      </c>
      <c r="V1299" s="3">
        <v>3.1182353510663599</v>
      </c>
      <c r="W1299" s="3">
        <v>0.49046949533616702</v>
      </c>
      <c r="X1299" s="3">
        <v>1.36468040511628</v>
      </c>
      <c r="Y1299" s="3">
        <v>14.078595250373199</v>
      </c>
      <c r="Z1299" s="3">
        <v>0.65763453611344602</v>
      </c>
      <c r="AA1299" s="3">
        <v>0</v>
      </c>
      <c r="AB1299" s="3">
        <v>0</v>
      </c>
      <c r="AC1299" s="3">
        <v>25.350610768733699</v>
      </c>
      <c r="AD1299" s="3">
        <v>0</v>
      </c>
      <c r="AE1299" s="3">
        <v>0.36473635262892501</v>
      </c>
      <c r="AF1299" s="3">
        <v>0</v>
      </c>
      <c r="AG1299" s="3">
        <v>0</v>
      </c>
      <c r="AH1299" s="2">
        <v>1670000</v>
      </c>
      <c r="AI1299" s="3">
        <v>6.6027563866811797E-3</v>
      </c>
      <c r="AJ1299" s="3">
        <v>6.6027563866811797E-3</v>
      </c>
      <c r="AL1299">
        <f t="shared" si="20"/>
        <v>1</v>
      </c>
    </row>
    <row r="1300" spans="1:38" ht="14.45" hidden="1" customHeight="1" x14ac:dyDescent="0.25">
      <c r="A1300">
        <v>3439</v>
      </c>
      <c r="B1300" s="1">
        <v>45838</v>
      </c>
      <c r="C1300">
        <v>1</v>
      </c>
      <c r="D1300" s="16" t="s">
        <v>1328</v>
      </c>
      <c r="E1300" t="s">
        <v>45</v>
      </c>
      <c r="F1300" s="6">
        <v>45054</v>
      </c>
      <c r="G1300" s="6">
        <v>113</v>
      </c>
      <c r="H1300" s="6">
        <v>0</v>
      </c>
      <c r="I1300" s="2">
        <v>363695153</v>
      </c>
      <c r="J1300" s="2">
        <v>9126252</v>
      </c>
      <c r="K1300" s="2">
        <v>564397458</v>
      </c>
      <c r="L1300" s="2">
        <v>2442818</v>
      </c>
      <c r="M1300" s="2">
        <v>511559027</v>
      </c>
      <c r="N1300" s="2">
        <v>485752928</v>
      </c>
      <c r="O1300" s="2">
        <v>25806099</v>
      </c>
      <c r="P1300" s="2">
        <v>53650821</v>
      </c>
      <c r="Q1300" s="5">
        <v>9.8900000000000002E-2</v>
      </c>
      <c r="R1300" t="s">
        <v>42</v>
      </c>
      <c r="S1300" s="3">
        <v>0.865637491939236</v>
      </c>
      <c r="T1300" s="3">
        <v>2.8429557526462101</v>
      </c>
      <c r="U1300" s="3">
        <v>0.76847009318491599</v>
      </c>
      <c r="V1300" s="3">
        <v>0.94091630635506396</v>
      </c>
      <c r="W1300" s="3">
        <v>0.45986837773446998</v>
      </c>
      <c r="X1300" s="3">
        <v>0.30485998805708597</v>
      </c>
      <c r="Y1300" s="3">
        <v>6.3784056538482403</v>
      </c>
      <c r="Z1300" s="3">
        <v>0.284575328306719</v>
      </c>
      <c r="AA1300" s="3">
        <v>17.010461032833</v>
      </c>
      <c r="AB1300" s="3">
        <v>17.010461032833</v>
      </c>
      <c r="AC1300" s="3">
        <v>18.972823226287499</v>
      </c>
      <c r="AD1300" s="3">
        <v>-8.7601865402954395</v>
      </c>
      <c r="AE1300" s="3">
        <v>4.57232729067323</v>
      </c>
      <c r="AF1300" s="3">
        <v>0</v>
      </c>
      <c r="AG1300" s="3">
        <v>0</v>
      </c>
      <c r="AH1300" s="2">
        <v>102432649</v>
      </c>
      <c r="AI1300" s="3">
        <v>0</v>
      </c>
      <c r="AJ1300" s="3">
        <v>0</v>
      </c>
      <c r="AL1300">
        <f t="shared" si="20"/>
        <v>1</v>
      </c>
    </row>
    <row r="1301" spans="1:38" ht="14.45" hidden="1" customHeight="1" x14ac:dyDescent="0.25">
      <c r="A1301">
        <v>24612</v>
      </c>
      <c r="B1301" s="1">
        <v>45838</v>
      </c>
      <c r="C1301">
        <v>1</v>
      </c>
      <c r="D1301" s="16" t="s">
        <v>1329</v>
      </c>
      <c r="E1301" t="s">
        <v>130</v>
      </c>
      <c r="F1301" s="6">
        <v>521</v>
      </c>
      <c r="G1301" s="6">
        <v>0</v>
      </c>
      <c r="H1301" s="6">
        <v>2</v>
      </c>
      <c r="I1301" s="2">
        <v>3273639</v>
      </c>
      <c r="J1301" s="2">
        <v>0</v>
      </c>
      <c r="K1301" s="2">
        <v>4005784</v>
      </c>
      <c r="L1301" s="2">
        <v>22450</v>
      </c>
      <c r="M1301" s="2">
        <v>3585193</v>
      </c>
      <c r="N1301" s="2">
        <v>3585193</v>
      </c>
      <c r="O1301" s="2">
        <v>0</v>
      </c>
      <c r="P1301" s="2">
        <v>418850</v>
      </c>
      <c r="Q1301" s="5">
        <v>0.1046</v>
      </c>
      <c r="R1301" t="s">
        <v>42</v>
      </c>
      <c r="S1301" s="3">
        <v>1.12087920866427</v>
      </c>
      <c r="T1301" s="3">
        <v>2.9728013292778601</v>
      </c>
      <c r="U1301" s="3">
        <v>0.54841960296933301</v>
      </c>
      <c r="V1301" s="3">
        <v>3.51654534907484</v>
      </c>
      <c r="W1301" s="3">
        <v>1.93109258534615</v>
      </c>
      <c r="X1301" s="3">
        <v>1.28673320424152</v>
      </c>
      <c r="Y1301" s="3">
        <v>27.484541005133099</v>
      </c>
      <c r="Z1301" s="3">
        <v>0</v>
      </c>
      <c r="AA1301" s="3">
        <v>0</v>
      </c>
      <c r="AB1301" s="3">
        <v>0</v>
      </c>
      <c r="AC1301" s="3">
        <v>18.340180099575999</v>
      </c>
      <c r="AD1301" s="3">
        <v>0</v>
      </c>
      <c r="AE1301" s="3">
        <v>0</v>
      </c>
      <c r="AF1301" s="3">
        <v>0</v>
      </c>
      <c r="AG1301" s="3">
        <v>0.82296764951653301</v>
      </c>
      <c r="AH1301" s="2">
        <v>250000</v>
      </c>
      <c r="AI1301" s="3">
        <v>0</v>
      </c>
      <c r="AJ1301" s="3">
        <v>0</v>
      </c>
      <c r="AL1301">
        <f t="shared" si="20"/>
        <v>1</v>
      </c>
    </row>
    <row r="1302" spans="1:38" ht="14.45" customHeight="1" x14ac:dyDescent="0.25">
      <c r="A1302">
        <v>68417</v>
      </c>
      <c r="B1302" s="1">
        <v>45838</v>
      </c>
      <c r="C1302">
        <v>2</v>
      </c>
      <c r="D1302" s="16" t="s">
        <v>1330</v>
      </c>
      <c r="E1302" t="s">
        <v>73</v>
      </c>
      <c r="F1302" s="6">
        <v>239737</v>
      </c>
      <c r="G1302" s="6">
        <v>597</v>
      </c>
      <c r="H1302" s="6">
        <v>17</v>
      </c>
      <c r="I1302" s="2">
        <v>3263118260</v>
      </c>
      <c r="J1302" s="2">
        <v>960743122</v>
      </c>
      <c r="K1302" s="2">
        <v>5059166300</v>
      </c>
      <c r="L1302" s="2">
        <v>20238340</v>
      </c>
      <c r="M1302" s="2">
        <v>4585694070</v>
      </c>
      <c r="N1302" s="2">
        <v>4200555817</v>
      </c>
      <c r="O1302" s="2">
        <v>385138253</v>
      </c>
      <c r="P1302" s="2">
        <v>525216497</v>
      </c>
      <c r="Q1302" s="5">
        <v>0.1071</v>
      </c>
      <c r="R1302" t="s">
        <v>42</v>
      </c>
      <c r="S1302" s="3">
        <v>0.80006620853716504</v>
      </c>
      <c r="T1302" s="3">
        <v>2.4054447864265698</v>
      </c>
      <c r="U1302" s="3">
        <v>0.72903047814060695</v>
      </c>
      <c r="V1302" s="3">
        <v>0.46997640839409799</v>
      </c>
      <c r="W1302" s="3">
        <v>0.28544046699674303</v>
      </c>
      <c r="X1302" s="3">
        <v>0.62679303568973299</v>
      </c>
      <c r="Y1302" s="3">
        <v>2.9199170413719902</v>
      </c>
      <c r="Z1302" s="3">
        <v>0.423448237575066</v>
      </c>
      <c r="AA1302" s="3">
        <v>176.22268174870399</v>
      </c>
      <c r="AB1302" s="3">
        <v>182.92325688315199</v>
      </c>
      <c r="AC1302" s="3">
        <v>10.3416032005115</v>
      </c>
      <c r="AD1302" s="3">
        <v>-21.1654482741809</v>
      </c>
      <c r="AE1302" s="3">
        <v>7.6126822120869999</v>
      </c>
      <c r="AF1302" s="3">
        <v>0</v>
      </c>
      <c r="AG1302" s="3">
        <v>6.9495151444186305E-5</v>
      </c>
      <c r="AH1302" s="2">
        <v>790386737</v>
      </c>
      <c r="AI1302" s="3">
        <v>0.37318077615524697</v>
      </c>
      <c r="AJ1302" s="3">
        <v>0.37160409300700198</v>
      </c>
      <c r="AL1302">
        <f t="shared" si="20"/>
        <v>1</v>
      </c>
    </row>
    <row r="1303" spans="1:38" ht="14.45" customHeight="1" x14ac:dyDescent="0.25">
      <c r="A1303">
        <v>96706</v>
      </c>
      <c r="B1303" s="1">
        <v>45838</v>
      </c>
      <c r="C1303">
        <v>3</v>
      </c>
      <c r="D1303" s="16" t="s">
        <v>1331</v>
      </c>
      <c r="E1303" t="s">
        <v>88</v>
      </c>
      <c r="F1303" s="6">
        <v>4368</v>
      </c>
      <c r="G1303" s="6">
        <v>5</v>
      </c>
      <c r="H1303" s="6">
        <v>5</v>
      </c>
      <c r="I1303" s="2">
        <v>6458092</v>
      </c>
      <c r="J1303" s="2">
        <v>444691</v>
      </c>
      <c r="K1303" s="2">
        <v>14231751</v>
      </c>
      <c r="L1303" s="2">
        <v>-13570</v>
      </c>
      <c r="M1303" s="2">
        <v>10135059</v>
      </c>
      <c r="N1303" s="2">
        <v>0</v>
      </c>
      <c r="O1303" s="2">
        <v>0</v>
      </c>
      <c r="P1303" s="2">
        <v>4245867</v>
      </c>
      <c r="Q1303" s="5">
        <v>0.29010000000000002</v>
      </c>
      <c r="R1303" t="s">
        <v>42</v>
      </c>
      <c r="S1303" s="3">
        <v>-0.19070035725048901</v>
      </c>
      <c r="T1303" s="3">
        <v>5.7557780486743999</v>
      </c>
      <c r="U1303" s="3">
        <v>1.10166043782593</v>
      </c>
      <c r="V1303" s="3">
        <v>11.4568977958196</v>
      </c>
      <c r="W1303" s="3">
        <v>8.9850686549525793</v>
      </c>
      <c r="X1303" s="3">
        <v>7.96332724897694</v>
      </c>
      <c r="Y1303" s="3">
        <v>17.4262877287489</v>
      </c>
      <c r="Z1303" s="3">
        <v>3.9474858727322402</v>
      </c>
      <c r="AA1303" s="3">
        <v>0</v>
      </c>
      <c r="AB1303" s="3">
        <v>10.4735028205076</v>
      </c>
      <c r="AC1303" s="3">
        <v>27.4976775521157</v>
      </c>
      <c r="AD1303" s="3">
        <v>0</v>
      </c>
      <c r="AE1303" s="3">
        <v>0</v>
      </c>
      <c r="AF1303" s="3">
        <v>0</v>
      </c>
      <c r="AG1303" s="3">
        <v>-0.70550961676378499</v>
      </c>
      <c r="AH1303" s="2">
        <v>1500000</v>
      </c>
      <c r="AI1303" s="3">
        <v>0</v>
      </c>
      <c r="AJ1303" s="3">
        <v>0</v>
      </c>
      <c r="AL1303">
        <f t="shared" si="20"/>
        <v>0</v>
      </c>
    </row>
    <row r="1304" spans="1:38" ht="14.45" hidden="1" customHeight="1" x14ac:dyDescent="0.25">
      <c r="A1304">
        <v>13704</v>
      </c>
      <c r="B1304" s="1">
        <v>45838</v>
      </c>
      <c r="C1304">
        <v>1</v>
      </c>
      <c r="D1304" s="16" t="s">
        <v>1332</v>
      </c>
      <c r="E1304" t="s">
        <v>50</v>
      </c>
      <c r="F1304" s="6">
        <v>2908</v>
      </c>
      <c r="G1304" s="6">
        <v>8</v>
      </c>
      <c r="H1304" s="6">
        <v>1</v>
      </c>
      <c r="I1304" s="2">
        <v>19904223</v>
      </c>
      <c r="J1304" s="2">
        <v>1176373</v>
      </c>
      <c r="K1304" s="2">
        <v>32710274</v>
      </c>
      <c r="L1304" s="2">
        <v>25360</v>
      </c>
      <c r="M1304" s="2">
        <v>29074333</v>
      </c>
      <c r="N1304" s="2">
        <v>28556798</v>
      </c>
      <c r="O1304" s="2">
        <v>517535</v>
      </c>
      <c r="P1304" s="2">
        <v>3368423</v>
      </c>
      <c r="Q1304" s="5">
        <v>0.10299999999999999</v>
      </c>
      <c r="R1304" t="s">
        <v>42</v>
      </c>
      <c r="S1304" s="3">
        <v>0.155058315928506</v>
      </c>
      <c r="T1304" s="3">
        <v>4.1711542984934997</v>
      </c>
      <c r="U1304" s="3">
        <v>0.93793969010910605</v>
      </c>
      <c r="V1304" s="3">
        <v>1.51134761703584</v>
      </c>
      <c r="W1304" s="3">
        <v>0.339118989975142</v>
      </c>
      <c r="X1304" s="3">
        <v>0.41302290473735098</v>
      </c>
      <c r="Y1304" s="3">
        <v>8.9306479619691501</v>
      </c>
      <c r="Z1304" s="3">
        <v>0.48732003076810698</v>
      </c>
      <c r="AA1304" s="3">
        <v>34.923553247320797</v>
      </c>
      <c r="AB1304" s="3">
        <v>34.923553247320797</v>
      </c>
      <c r="AC1304" s="3">
        <v>28.075769099335599</v>
      </c>
      <c r="AD1304" s="3">
        <v>0</v>
      </c>
      <c r="AE1304" s="3">
        <v>1.58217873687026</v>
      </c>
      <c r="AF1304" s="3">
        <v>0</v>
      </c>
      <c r="AG1304" s="3">
        <v>0</v>
      </c>
      <c r="AH1304" s="2">
        <v>5512000</v>
      </c>
      <c r="AI1304" s="3">
        <v>4.0832757643562001</v>
      </c>
      <c r="AJ1304" s="3">
        <v>4.0832757643562001</v>
      </c>
      <c r="AL1304">
        <f t="shared" si="20"/>
        <v>1</v>
      </c>
    </row>
    <row r="1305" spans="1:38" ht="14.45" hidden="1" customHeight="1" x14ac:dyDescent="0.25">
      <c r="A1305">
        <v>12859</v>
      </c>
      <c r="B1305" s="1">
        <v>45838</v>
      </c>
      <c r="C1305">
        <v>1</v>
      </c>
      <c r="D1305" s="16" t="s">
        <v>1333</v>
      </c>
      <c r="E1305" t="s">
        <v>55</v>
      </c>
      <c r="F1305" s="6">
        <v>996</v>
      </c>
      <c r="G1305" s="6">
        <v>1</v>
      </c>
      <c r="H1305" s="6">
        <v>1</v>
      </c>
      <c r="I1305" s="2">
        <v>1577587</v>
      </c>
      <c r="J1305" s="2">
        <v>0</v>
      </c>
      <c r="K1305" s="2">
        <v>2172172</v>
      </c>
      <c r="L1305" s="2">
        <v>46271</v>
      </c>
      <c r="M1305" s="2">
        <v>1620813</v>
      </c>
      <c r="N1305" s="2">
        <v>1620813</v>
      </c>
      <c r="O1305" s="2">
        <v>0</v>
      </c>
      <c r="P1305" s="2">
        <v>544971</v>
      </c>
      <c r="Q1305" s="5">
        <v>0.25090000000000001</v>
      </c>
      <c r="R1305" t="s">
        <v>42</v>
      </c>
      <c r="S1305" s="3">
        <v>4.2603440243222002</v>
      </c>
      <c r="T1305" s="3">
        <v>3.4721928097774901</v>
      </c>
      <c r="U1305" s="3">
        <v>0.62541151552823604</v>
      </c>
      <c r="V1305" s="3">
        <v>2.53703916170709</v>
      </c>
      <c r="W1305" s="3">
        <v>0.72046739736065302</v>
      </c>
      <c r="X1305" s="3">
        <v>3.42225183143624</v>
      </c>
      <c r="Y1305" s="3">
        <v>7.3442440056443399</v>
      </c>
      <c r="Z1305" s="3">
        <v>0</v>
      </c>
      <c r="AA1305" s="3">
        <v>0</v>
      </c>
      <c r="AB1305" s="3">
        <v>0</v>
      </c>
      <c r="AC1305" s="3">
        <v>28.558650051653402</v>
      </c>
      <c r="AD1305" s="3">
        <v>0</v>
      </c>
      <c r="AE1305" s="3">
        <v>0</v>
      </c>
      <c r="AF1305" s="3">
        <v>0</v>
      </c>
      <c r="AG1305" s="3">
        <v>0</v>
      </c>
      <c r="AH1305" s="2">
        <v>0</v>
      </c>
      <c r="AI1305" s="3">
        <v>0</v>
      </c>
      <c r="AJ1305" s="3">
        <v>0</v>
      </c>
      <c r="AL1305">
        <f t="shared" si="20"/>
        <v>1</v>
      </c>
    </row>
    <row r="1306" spans="1:38" ht="14.45" customHeight="1" x14ac:dyDescent="0.25">
      <c r="A1306">
        <v>67894</v>
      </c>
      <c r="B1306" s="1">
        <v>45838</v>
      </c>
      <c r="C1306">
        <v>2</v>
      </c>
      <c r="D1306" s="16" t="s">
        <v>1334</v>
      </c>
      <c r="E1306" t="s">
        <v>90</v>
      </c>
      <c r="F1306" s="6">
        <v>13345</v>
      </c>
      <c r="G1306" s="6">
        <v>43</v>
      </c>
      <c r="H1306" s="6">
        <v>7</v>
      </c>
      <c r="I1306" s="2">
        <v>178388335</v>
      </c>
      <c r="J1306" s="2">
        <v>1758989</v>
      </c>
      <c r="K1306" s="2">
        <v>294440484</v>
      </c>
      <c r="L1306" s="2">
        <v>14103</v>
      </c>
      <c r="M1306" s="2">
        <v>221827112</v>
      </c>
      <c r="N1306" s="2">
        <v>205926796</v>
      </c>
      <c r="O1306" s="2">
        <v>15900316</v>
      </c>
      <c r="P1306" s="2">
        <v>29414461</v>
      </c>
      <c r="Q1306" s="5">
        <v>9.9900000000000003E-2</v>
      </c>
      <c r="R1306" t="s">
        <v>42</v>
      </c>
      <c r="S1306" s="3">
        <v>9.5795250764497408E-3</v>
      </c>
      <c r="T1306" s="3">
        <v>1.7648897765023399</v>
      </c>
      <c r="U1306" s="3">
        <v>0.97725441320254003</v>
      </c>
      <c r="V1306" s="3">
        <v>0.61441965922267305</v>
      </c>
      <c r="W1306" s="3">
        <v>0.29540384465161401</v>
      </c>
      <c r="X1306" s="3">
        <v>0.29993889454711298</v>
      </c>
      <c r="Y1306" s="3">
        <v>3.7262386008025099</v>
      </c>
      <c r="Z1306" s="3">
        <v>0.89827925114792995</v>
      </c>
      <c r="AA1306" s="3">
        <v>5.9800143881609804</v>
      </c>
      <c r="AB1306" s="3">
        <v>5.9800143881609804</v>
      </c>
      <c r="AC1306" s="3">
        <v>8.9984881290984404</v>
      </c>
      <c r="AD1306" s="3">
        <v>-19.145542051578001</v>
      </c>
      <c r="AE1306" s="3">
        <v>5.4001799562318302</v>
      </c>
      <c r="AF1306" s="3">
        <v>16.908938717815701</v>
      </c>
      <c r="AG1306" s="3">
        <v>-1.07575658109119</v>
      </c>
      <c r="AH1306" s="2">
        <v>45531884</v>
      </c>
      <c r="AI1306" s="3">
        <v>9.3375839863256399E-2</v>
      </c>
      <c r="AJ1306" s="3">
        <v>9.3375839863256399E-2</v>
      </c>
      <c r="AL1306">
        <f t="shared" si="20"/>
        <v>1</v>
      </c>
    </row>
    <row r="1307" spans="1:38" ht="14.45" customHeight="1" x14ac:dyDescent="0.25">
      <c r="A1307">
        <v>96707</v>
      </c>
      <c r="B1307" s="1">
        <v>45838</v>
      </c>
      <c r="C1307">
        <v>3</v>
      </c>
      <c r="D1307" s="16" t="s">
        <v>1335</v>
      </c>
      <c r="E1307" t="s">
        <v>88</v>
      </c>
      <c r="F1307" s="6">
        <v>4697</v>
      </c>
      <c r="G1307" s="6">
        <v>9</v>
      </c>
      <c r="H1307" s="6">
        <v>0</v>
      </c>
      <c r="I1307" s="2">
        <v>29628545</v>
      </c>
      <c r="J1307" s="2">
        <v>79267</v>
      </c>
      <c r="K1307" s="2">
        <v>57388488</v>
      </c>
      <c r="L1307" s="2">
        <v>300609</v>
      </c>
      <c r="M1307" s="2">
        <v>47120743</v>
      </c>
      <c r="N1307" s="2">
        <v>0</v>
      </c>
      <c r="O1307" s="2">
        <v>0</v>
      </c>
      <c r="P1307" s="2">
        <v>9894447</v>
      </c>
      <c r="Q1307" s="5">
        <v>0.17219999999999999</v>
      </c>
      <c r="R1307" t="s">
        <v>42</v>
      </c>
      <c r="S1307" s="3">
        <v>1.04762822815614</v>
      </c>
      <c r="T1307" s="3">
        <v>4.0596887654541396</v>
      </c>
      <c r="U1307" s="3">
        <v>0.70483335364250799</v>
      </c>
      <c r="V1307" s="3">
        <v>2.5267423695628701</v>
      </c>
      <c r="W1307" s="3">
        <v>0.88651332692847395</v>
      </c>
      <c r="X1307" s="3">
        <v>1.61717694878368</v>
      </c>
      <c r="Y1307" s="3">
        <v>7.5662338683505999</v>
      </c>
      <c r="Z1307" s="3">
        <v>0.79786166927772695</v>
      </c>
      <c r="AA1307" s="3">
        <v>0.80112612660414495</v>
      </c>
      <c r="AB1307" s="3">
        <v>0.80112612660414495</v>
      </c>
      <c r="AC1307" s="3">
        <v>32.435508668567799</v>
      </c>
      <c r="AD1307" s="3">
        <v>5.3171238372392099E-2</v>
      </c>
      <c r="AE1307" s="3">
        <v>0</v>
      </c>
      <c r="AF1307" s="3">
        <v>0</v>
      </c>
      <c r="AG1307" s="3">
        <v>0</v>
      </c>
      <c r="AH1307" s="2">
        <v>3355629</v>
      </c>
      <c r="AI1307" s="3">
        <v>5.0533395145782301</v>
      </c>
      <c r="AJ1307" s="3">
        <v>5.1824422324966699</v>
      </c>
      <c r="AL1307">
        <f t="shared" si="20"/>
        <v>1</v>
      </c>
    </row>
    <row r="1308" spans="1:38" ht="14.45" hidden="1" customHeight="1" x14ac:dyDescent="0.25">
      <c r="A1308">
        <v>9109</v>
      </c>
      <c r="B1308" s="1">
        <v>45838</v>
      </c>
      <c r="C1308">
        <v>1</v>
      </c>
      <c r="D1308" s="16" t="s">
        <v>1336</v>
      </c>
      <c r="E1308" t="s">
        <v>71</v>
      </c>
      <c r="F1308" s="6">
        <v>18442</v>
      </c>
      <c r="G1308" s="6">
        <v>42</v>
      </c>
      <c r="H1308" s="6">
        <v>8</v>
      </c>
      <c r="I1308" s="2">
        <v>231654086</v>
      </c>
      <c r="J1308" s="2">
        <v>112247138</v>
      </c>
      <c r="K1308" s="2">
        <v>301673168</v>
      </c>
      <c r="L1308" s="2">
        <v>4436353</v>
      </c>
      <c r="M1308" s="2">
        <v>248335581</v>
      </c>
      <c r="N1308" s="2">
        <v>226678266</v>
      </c>
      <c r="O1308" s="2">
        <v>21657315</v>
      </c>
      <c r="P1308" s="2">
        <v>57796952</v>
      </c>
      <c r="Q1308" s="5">
        <v>0.19139999999999999</v>
      </c>
      <c r="R1308" t="s">
        <v>42</v>
      </c>
      <c r="S1308" s="3">
        <v>2.94116512211653</v>
      </c>
      <c r="T1308" s="3">
        <v>4.5517982560517298</v>
      </c>
      <c r="U1308" s="3">
        <v>0.45856494829613198</v>
      </c>
      <c r="V1308" s="3">
        <v>1.0390289424897099</v>
      </c>
      <c r="W1308" s="3">
        <v>0.18149863326822599</v>
      </c>
      <c r="X1308" s="3">
        <v>1.2053303475942101</v>
      </c>
      <c r="Y1308" s="3">
        <v>4.1644981555428702</v>
      </c>
      <c r="Z1308" s="3">
        <v>0.48045959240203501</v>
      </c>
      <c r="AA1308" s="3">
        <v>194.209442048086</v>
      </c>
      <c r="AB1308" s="3">
        <v>194.209442048086</v>
      </c>
      <c r="AC1308" s="3">
        <v>13.2920064670783</v>
      </c>
      <c r="AD1308" s="3">
        <v>0</v>
      </c>
      <c r="AE1308" s="3">
        <v>7.1790657232067803</v>
      </c>
      <c r="AF1308" s="3">
        <v>0</v>
      </c>
      <c r="AG1308" s="3">
        <v>-0.66244842807627602</v>
      </c>
      <c r="AH1308" s="2">
        <v>13000000</v>
      </c>
      <c r="AI1308" s="3">
        <v>0.37974320860380301</v>
      </c>
      <c r="AJ1308" s="3">
        <v>0.37974320860380301</v>
      </c>
      <c r="AL1308">
        <f t="shared" si="20"/>
        <v>1</v>
      </c>
    </row>
    <row r="1309" spans="1:38" ht="14.45" hidden="1" customHeight="1" x14ac:dyDescent="0.25">
      <c r="A1309">
        <v>7383</v>
      </c>
      <c r="B1309" s="1">
        <v>45838</v>
      </c>
      <c r="C1309">
        <v>1</v>
      </c>
      <c r="D1309" s="16" t="s">
        <v>1337</v>
      </c>
      <c r="E1309" t="s">
        <v>59</v>
      </c>
      <c r="F1309" s="6">
        <v>1710</v>
      </c>
      <c r="G1309" s="6">
        <v>3</v>
      </c>
      <c r="H1309" s="6">
        <v>1</v>
      </c>
      <c r="I1309" s="2">
        <v>9354166</v>
      </c>
      <c r="J1309" s="2">
        <v>0</v>
      </c>
      <c r="K1309" s="2">
        <v>16447754</v>
      </c>
      <c r="L1309" s="2">
        <v>-42393</v>
      </c>
      <c r="M1309" s="2">
        <v>14385613</v>
      </c>
      <c r="N1309" s="2">
        <v>13893075</v>
      </c>
      <c r="O1309" s="2">
        <v>492538</v>
      </c>
      <c r="P1309" s="2">
        <v>2039121</v>
      </c>
      <c r="Q1309" s="5">
        <v>0.124</v>
      </c>
      <c r="R1309" t="s">
        <v>42</v>
      </c>
      <c r="S1309" s="3">
        <v>-0.515486795339959</v>
      </c>
      <c r="T1309" s="3">
        <v>3.2016164638649101</v>
      </c>
      <c r="U1309" s="3">
        <v>0.95018371431702697</v>
      </c>
      <c r="V1309" s="3">
        <v>6.7268637310905097</v>
      </c>
      <c r="W1309" s="3">
        <v>3.2908118158262298</v>
      </c>
      <c r="X1309" s="3">
        <v>2.2961854643161099</v>
      </c>
      <c r="Y1309" s="3">
        <v>30.85849245827</v>
      </c>
      <c r="Z1309" s="3">
        <v>2.7053323466336701</v>
      </c>
      <c r="AA1309" s="3">
        <v>0</v>
      </c>
      <c r="AB1309" s="3">
        <v>0</v>
      </c>
      <c r="AC1309" s="3">
        <v>41.200895879157699</v>
      </c>
      <c r="AD1309" s="3">
        <v>0</v>
      </c>
      <c r="AE1309" s="3">
        <v>2.9945608379113602</v>
      </c>
      <c r="AF1309" s="3">
        <v>0</v>
      </c>
      <c r="AG1309" s="3">
        <v>6.2772145448945901E-3</v>
      </c>
      <c r="AH1309" s="2">
        <v>650000</v>
      </c>
      <c r="AI1309" s="3">
        <v>0</v>
      </c>
      <c r="AJ1309" s="3">
        <v>0</v>
      </c>
      <c r="AL1309">
        <f t="shared" si="20"/>
        <v>0</v>
      </c>
    </row>
    <row r="1310" spans="1:38" ht="14.45" hidden="1" customHeight="1" x14ac:dyDescent="0.25">
      <c r="A1310">
        <v>24603</v>
      </c>
      <c r="B1310" s="1">
        <v>45838</v>
      </c>
      <c r="C1310">
        <v>1</v>
      </c>
      <c r="D1310" s="16" t="s">
        <v>1338</v>
      </c>
      <c r="E1310" t="s">
        <v>106</v>
      </c>
      <c r="F1310" s="6">
        <v>7408</v>
      </c>
      <c r="G1310" s="6">
        <v>26</v>
      </c>
      <c r="H1310" s="6">
        <v>0</v>
      </c>
      <c r="I1310" s="2">
        <v>47844758</v>
      </c>
      <c r="J1310" s="2">
        <v>0</v>
      </c>
      <c r="K1310" s="2">
        <v>99331078</v>
      </c>
      <c r="L1310" s="2">
        <v>-582106</v>
      </c>
      <c r="M1310" s="2">
        <v>89855061</v>
      </c>
      <c r="N1310" s="2">
        <v>82993726</v>
      </c>
      <c r="O1310" s="2">
        <v>6861335</v>
      </c>
      <c r="P1310" s="2">
        <v>9391927</v>
      </c>
      <c r="Q1310" s="5">
        <v>9.4600000000000004E-2</v>
      </c>
      <c r="R1310" t="s">
        <v>42</v>
      </c>
      <c r="S1310" s="3">
        <v>-1.17205211444499</v>
      </c>
      <c r="T1310" s="3">
        <v>3.69819202002419</v>
      </c>
      <c r="U1310" s="3">
        <v>0.93803863725189296</v>
      </c>
      <c r="V1310" s="3">
        <v>3.1683700856005999</v>
      </c>
      <c r="W1310" s="3">
        <v>1.6358761810436999</v>
      </c>
      <c r="X1310" s="3">
        <v>1.34705666188133</v>
      </c>
      <c r="Y1310" s="3">
        <v>16.1404470030485</v>
      </c>
      <c r="Z1310" s="3">
        <v>7.8089086510148604</v>
      </c>
      <c r="AA1310" s="3">
        <v>0</v>
      </c>
      <c r="AB1310" s="3">
        <v>0</v>
      </c>
      <c r="AC1310" s="3">
        <v>40.907893902047498</v>
      </c>
      <c r="AD1310" s="3">
        <v>0</v>
      </c>
      <c r="AE1310" s="3">
        <v>6.9075410618215596</v>
      </c>
      <c r="AF1310" s="3">
        <v>0</v>
      </c>
      <c r="AG1310" s="3">
        <v>0</v>
      </c>
      <c r="AH1310" s="2">
        <v>2800000</v>
      </c>
      <c r="AI1310" s="3">
        <v>0</v>
      </c>
      <c r="AJ1310" s="3">
        <v>0</v>
      </c>
      <c r="AL1310">
        <f t="shared" si="20"/>
        <v>0</v>
      </c>
    </row>
    <row r="1311" spans="1:38" ht="14.45" customHeight="1" x14ac:dyDescent="0.25">
      <c r="A1311">
        <v>64067</v>
      </c>
      <c r="B1311" s="1">
        <v>45838</v>
      </c>
      <c r="C1311">
        <v>2</v>
      </c>
      <c r="D1311" s="16" t="s">
        <v>1339</v>
      </c>
      <c r="E1311" t="s">
        <v>61</v>
      </c>
      <c r="F1311" s="6">
        <v>2042</v>
      </c>
      <c r="G1311" s="6">
        <v>6</v>
      </c>
      <c r="H1311" s="6">
        <v>0</v>
      </c>
      <c r="I1311" s="2">
        <v>8647416</v>
      </c>
      <c r="J1311" s="2">
        <v>0</v>
      </c>
      <c r="K1311" s="2">
        <v>25096357</v>
      </c>
      <c r="L1311" s="2">
        <v>134907</v>
      </c>
      <c r="M1311" s="2">
        <v>22031723</v>
      </c>
      <c r="N1311" s="2">
        <v>20382201</v>
      </c>
      <c r="O1311" s="2">
        <v>1649522</v>
      </c>
      <c r="P1311" s="2">
        <v>2927204</v>
      </c>
      <c r="Q1311" s="5">
        <v>0.1166</v>
      </c>
      <c r="R1311" t="s">
        <v>42</v>
      </c>
      <c r="S1311" s="3">
        <v>1.0751122164862399</v>
      </c>
      <c r="T1311" s="3">
        <v>3.7435951361386799</v>
      </c>
      <c r="U1311" s="3">
        <v>0.682203923590184</v>
      </c>
      <c r="V1311" s="3">
        <v>1.34092080223734</v>
      </c>
      <c r="W1311" s="3">
        <v>0.71568200257741699</v>
      </c>
      <c r="X1311" s="3">
        <v>0.33626230078441899</v>
      </c>
      <c r="Y1311" s="3">
        <v>3.9612886563423699</v>
      </c>
      <c r="Z1311" s="3">
        <v>-0.16852259015770699</v>
      </c>
      <c r="AA1311" s="3">
        <v>0</v>
      </c>
      <c r="AB1311" s="3">
        <v>0</v>
      </c>
      <c r="AC1311" s="3">
        <v>56.995475478771702</v>
      </c>
      <c r="AD1311" s="3">
        <v>0</v>
      </c>
      <c r="AE1311" s="3">
        <v>6.5727547627729397</v>
      </c>
      <c r="AF1311" s="3">
        <v>0</v>
      </c>
      <c r="AG1311" s="3">
        <v>0</v>
      </c>
      <c r="AH1311" s="2">
        <v>706000</v>
      </c>
      <c r="AI1311" s="3">
        <v>0</v>
      </c>
      <c r="AJ1311" s="3">
        <v>0</v>
      </c>
      <c r="AL1311">
        <f t="shared" si="20"/>
        <v>1</v>
      </c>
    </row>
    <row r="1312" spans="1:38" ht="14.45" customHeight="1" x14ac:dyDescent="0.25">
      <c r="A1312">
        <v>61633</v>
      </c>
      <c r="B1312" s="1">
        <v>45838</v>
      </c>
      <c r="C1312">
        <v>2</v>
      </c>
      <c r="D1312" s="16" t="s">
        <v>1340</v>
      </c>
      <c r="E1312" t="s">
        <v>84</v>
      </c>
      <c r="F1312" s="6">
        <v>16697</v>
      </c>
      <c r="G1312" s="6">
        <v>36</v>
      </c>
      <c r="H1312" s="6">
        <v>13</v>
      </c>
      <c r="I1312" s="2">
        <v>94278655</v>
      </c>
      <c r="J1312" s="2">
        <v>3323733</v>
      </c>
      <c r="K1312" s="2">
        <v>161520209</v>
      </c>
      <c r="L1312" s="2">
        <v>303001</v>
      </c>
      <c r="M1312" s="2">
        <v>141073621</v>
      </c>
      <c r="N1312" s="2">
        <v>136415397</v>
      </c>
      <c r="O1312" s="2">
        <v>4658224</v>
      </c>
      <c r="P1312" s="2">
        <v>19017920</v>
      </c>
      <c r="Q1312" s="5">
        <v>0.1177</v>
      </c>
      <c r="R1312" t="s">
        <v>42</v>
      </c>
      <c r="S1312" s="3">
        <v>0.37518648827404599</v>
      </c>
      <c r="T1312" s="3">
        <v>3.57137972747423</v>
      </c>
      <c r="U1312" s="3">
        <v>0.89032137396492905</v>
      </c>
      <c r="V1312" s="3">
        <v>2.35509723807579</v>
      </c>
      <c r="W1312" s="3">
        <v>0.92711759623639101</v>
      </c>
      <c r="X1312" s="3">
        <v>0.67479537123222599</v>
      </c>
      <c r="Y1312" s="3">
        <v>11.6750622570712</v>
      </c>
      <c r="Z1312" s="3">
        <v>0.682876991805623</v>
      </c>
      <c r="AA1312" s="3">
        <v>17.476848151637999</v>
      </c>
      <c r="AB1312" s="3">
        <v>17.476848151637999</v>
      </c>
      <c r="AC1312" s="3">
        <v>20.6602413447843</v>
      </c>
      <c r="AD1312" s="3">
        <v>-3.36161367804681</v>
      </c>
      <c r="AE1312" s="3">
        <v>2.88398834352672</v>
      </c>
      <c r="AF1312" s="3">
        <v>0</v>
      </c>
      <c r="AG1312" s="3">
        <v>0</v>
      </c>
      <c r="AH1312" s="2">
        <v>8000000</v>
      </c>
      <c r="AI1312" s="3">
        <v>5.2581985832309702E-4</v>
      </c>
      <c r="AJ1312" s="3">
        <v>5.2581985832309702E-4</v>
      </c>
      <c r="AL1312">
        <f t="shared" si="20"/>
        <v>1</v>
      </c>
    </row>
    <row r="1313" spans="1:38" ht="14.45" customHeight="1" x14ac:dyDescent="0.25">
      <c r="A1313">
        <v>61831</v>
      </c>
      <c r="B1313" s="1">
        <v>45838</v>
      </c>
      <c r="C1313">
        <v>2</v>
      </c>
      <c r="D1313" s="16" t="s">
        <v>1341</v>
      </c>
      <c r="E1313" t="s">
        <v>50</v>
      </c>
      <c r="F1313" s="6">
        <v>10763</v>
      </c>
      <c r="G1313" s="6">
        <v>33</v>
      </c>
      <c r="H1313" s="6">
        <v>5</v>
      </c>
      <c r="I1313" s="2">
        <v>84749106</v>
      </c>
      <c r="J1313" s="2">
        <v>4717557</v>
      </c>
      <c r="K1313" s="2">
        <v>135601305</v>
      </c>
      <c r="L1313" s="2">
        <v>85094</v>
      </c>
      <c r="M1313" s="2">
        <v>117203207</v>
      </c>
      <c r="N1313" s="2">
        <v>112471988</v>
      </c>
      <c r="O1313" s="2">
        <v>4731219</v>
      </c>
      <c r="P1313" s="2">
        <v>17921561</v>
      </c>
      <c r="Q1313" s="5">
        <v>0.13200000000000001</v>
      </c>
      <c r="R1313" t="s">
        <v>42</v>
      </c>
      <c r="S1313" s="3">
        <v>0.125506166773247</v>
      </c>
      <c r="T1313" s="3">
        <v>3.6224253151546</v>
      </c>
      <c r="U1313" s="3">
        <v>0.90159914690540299</v>
      </c>
      <c r="V1313" s="3">
        <v>3.5581012500592002</v>
      </c>
      <c r="W1313" s="3">
        <v>1.8388276567778801</v>
      </c>
      <c r="X1313" s="3">
        <v>0.89273626084032098</v>
      </c>
      <c r="Y1313" s="3">
        <v>16.825872478407401</v>
      </c>
      <c r="Z1313" s="3">
        <v>1.0988440125276999</v>
      </c>
      <c r="AA1313" s="3">
        <v>26.3233598903578</v>
      </c>
      <c r="AB1313" s="3">
        <v>26.3233598903578</v>
      </c>
      <c r="AC1313" s="3">
        <v>26.441270605765901</v>
      </c>
      <c r="AD1313" s="3">
        <v>0</v>
      </c>
      <c r="AE1313" s="3">
        <v>3.4890659791216598</v>
      </c>
      <c r="AF1313" s="3">
        <v>0</v>
      </c>
      <c r="AG1313" s="3">
        <v>-1.79328128838777</v>
      </c>
      <c r="AH1313" s="2">
        <v>21500000</v>
      </c>
      <c r="AI1313" s="3">
        <v>0.78574628627495102</v>
      </c>
      <c r="AJ1313" s="3">
        <v>0.80865723694492897</v>
      </c>
      <c r="AL1313">
        <f t="shared" si="20"/>
        <v>1</v>
      </c>
    </row>
    <row r="1314" spans="1:38" ht="14.45" customHeight="1" x14ac:dyDescent="0.25">
      <c r="A1314">
        <v>61909</v>
      </c>
      <c r="B1314" s="1">
        <v>45838</v>
      </c>
      <c r="C1314">
        <v>2</v>
      </c>
      <c r="D1314" s="16" t="s">
        <v>1341</v>
      </c>
      <c r="E1314" t="s">
        <v>84</v>
      </c>
      <c r="F1314" s="6">
        <v>5472</v>
      </c>
      <c r="G1314" s="6">
        <v>23</v>
      </c>
      <c r="H1314" s="6">
        <v>6</v>
      </c>
      <c r="I1314" s="2">
        <v>45907627</v>
      </c>
      <c r="J1314" s="2">
        <v>4990592</v>
      </c>
      <c r="K1314" s="2">
        <v>104357682</v>
      </c>
      <c r="L1314" s="2">
        <v>162880</v>
      </c>
      <c r="M1314" s="2">
        <v>95735306</v>
      </c>
      <c r="N1314" s="2">
        <v>64625145</v>
      </c>
      <c r="O1314" s="2">
        <v>31110161</v>
      </c>
      <c r="P1314" s="2">
        <v>9313778</v>
      </c>
      <c r="Q1314" s="5">
        <v>8.9099999999999999E-2</v>
      </c>
      <c r="R1314" t="s">
        <v>42</v>
      </c>
      <c r="S1314" s="3">
        <v>0.31215718264037301</v>
      </c>
      <c r="T1314" s="3">
        <v>3.9559636826736</v>
      </c>
      <c r="U1314" s="3">
        <v>0.76579912017916996</v>
      </c>
      <c r="V1314" s="3">
        <v>4.0982340472531904</v>
      </c>
      <c r="W1314" s="3">
        <v>2.3626291988474999</v>
      </c>
      <c r="X1314" s="3">
        <v>1.85177508739452</v>
      </c>
      <c r="Y1314" s="3">
        <v>20.200202323911899</v>
      </c>
      <c r="Z1314" s="3">
        <v>4.9877181955593102</v>
      </c>
      <c r="AA1314" s="3">
        <v>53.501017524789603</v>
      </c>
      <c r="AB1314" s="3">
        <v>53.582896221060899</v>
      </c>
      <c r="AC1314" s="3">
        <v>20.495247297654601</v>
      </c>
      <c r="AD1314" s="3">
        <v>-2.2481854302303499</v>
      </c>
      <c r="AE1314" s="3">
        <v>29.811088559824501</v>
      </c>
      <c r="AF1314" s="3">
        <v>0</v>
      </c>
      <c r="AG1314" s="3">
        <v>1.7735123169137199</v>
      </c>
      <c r="AH1314" s="2">
        <v>18000000</v>
      </c>
      <c r="AI1314" s="3">
        <v>1.0736781572418799E-3</v>
      </c>
      <c r="AJ1314" s="3">
        <v>1.0736781572418799E-3</v>
      </c>
      <c r="AL1314">
        <f t="shared" si="20"/>
        <v>1</v>
      </c>
    </row>
    <row r="1315" spans="1:38" ht="14.45" hidden="1" customHeight="1" x14ac:dyDescent="0.25">
      <c r="A1315">
        <v>19304</v>
      </c>
      <c r="B1315" s="1">
        <v>45838</v>
      </c>
      <c r="C1315">
        <v>1</v>
      </c>
      <c r="D1315" s="16" t="s">
        <v>1342</v>
      </c>
      <c r="E1315" t="s">
        <v>43</v>
      </c>
      <c r="F1315" s="6">
        <v>14823</v>
      </c>
      <c r="G1315" s="6">
        <v>57</v>
      </c>
      <c r="H1315" s="6">
        <v>5</v>
      </c>
      <c r="I1315" s="2">
        <v>271852815</v>
      </c>
      <c r="J1315" s="2">
        <v>37320195</v>
      </c>
      <c r="K1315" s="2">
        <v>329165868</v>
      </c>
      <c r="L1315" s="2">
        <v>814103</v>
      </c>
      <c r="M1315" s="2">
        <v>246503455</v>
      </c>
      <c r="N1315" s="2">
        <v>237618490</v>
      </c>
      <c r="O1315" s="2">
        <v>8884965</v>
      </c>
      <c r="P1315" s="2">
        <v>36081953</v>
      </c>
      <c r="Q1315" s="5">
        <v>0.1096</v>
      </c>
      <c r="R1315" t="s">
        <v>42</v>
      </c>
      <c r="S1315" s="3">
        <v>0.494646060933632</v>
      </c>
      <c r="T1315" s="3">
        <v>3.3583512370729798</v>
      </c>
      <c r="U1315" s="3">
        <v>0.83300774883838602</v>
      </c>
      <c r="V1315" s="3">
        <v>0.96645679390886596</v>
      </c>
      <c r="W1315" s="3">
        <v>0.65336531460967195</v>
      </c>
      <c r="X1315" s="3">
        <v>0.40981403852669301</v>
      </c>
      <c r="Y1315" s="3">
        <v>7.28159032855012</v>
      </c>
      <c r="Z1315" s="3">
        <v>1.06706529992986</v>
      </c>
      <c r="AA1315" s="3">
        <v>102.501876769254</v>
      </c>
      <c r="AB1315" s="3">
        <v>103.431748830225</v>
      </c>
      <c r="AC1315" s="3">
        <v>2.8747415573476198</v>
      </c>
      <c r="AD1315" s="3">
        <v>-6.7738655942487398</v>
      </c>
      <c r="AE1315" s="3">
        <v>2.6992364226536401</v>
      </c>
      <c r="AF1315" s="3">
        <v>13.8228183488332</v>
      </c>
      <c r="AG1315" s="3">
        <v>0</v>
      </c>
      <c r="AH1315" s="2">
        <v>78321970</v>
      </c>
      <c r="AI1315" s="3">
        <v>0.196339150488888</v>
      </c>
      <c r="AJ1315" s="3">
        <v>0.27831087746275801</v>
      </c>
      <c r="AL1315">
        <f t="shared" si="20"/>
        <v>1</v>
      </c>
    </row>
    <row r="1316" spans="1:38" ht="14.45" hidden="1" customHeight="1" x14ac:dyDescent="0.25">
      <c r="A1316">
        <v>24771</v>
      </c>
      <c r="B1316" s="1">
        <v>45838</v>
      </c>
      <c r="C1316">
        <v>1</v>
      </c>
      <c r="D1316" s="16" t="s">
        <v>1343</v>
      </c>
      <c r="E1316" t="s">
        <v>322</v>
      </c>
      <c r="F1316" s="6">
        <v>3097</v>
      </c>
      <c r="G1316" s="6">
        <v>11</v>
      </c>
      <c r="H1316" s="6">
        <v>3</v>
      </c>
      <c r="I1316" s="2">
        <v>31229654</v>
      </c>
      <c r="J1316" s="2">
        <v>0</v>
      </c>
      <c r="K1316" s="2">
        <v>44017192</v>
      </c>
      <c r="L1316" s="2">
        <v>174424</v>
      </c>
      <c r="M1316" s="2">
        <v>38352240</v>
      </c>
      <c r="N1316" s="2">
        <v>37056672</v>
      </c>
      <c r="O1316" s="2">
        <v>1295568</v>
      </c>
      <c r="P1316" s="2">
        <v>5581945</v>
      </c>
      <c r="Q1316" s="5">
        <v>0.1268</v>
      </c>
      <c r="R1316" t="s">
        <v>42</v>
      </c>
      <c r="S1316" s="3">
        <v>0.79252670183958995</v>
      </c>
      <c r="T1316" s="3">
        <v>4.8924065851360998</v>
      </c>
      <c r="U1316" s="3">
        <v>0.851357382155284</v>
      </c>
      <c r="V1316" s="3">
        <v>3.8493830255051802</v>
      </c>
      <c r="W1316" s="3">
        <v>3.4823504608792701</v>
      </c>
      <c r="X1316" s="3">
        <v>0.77189776101906205</v>
      </c>
      <c r="Y1316" s="3">
        <v>21.536382031711199</v>
      </c>
      <c r="Z1316" s="3">
        <v>2.0596763314579398</v>
      </c>
      <c r="AA1316" s="3">
        <v>0</v>
      </c>
      <c r="AB1316" s="3">
        <v>0</v>
      </c>
      <c r="AC1316" s="3">
        <v>16.802662014423799</v>
      </c>
      <c r="AD1316" s="3">
        <v>-3.33002206220233</v>
      </c>
      <c r="AE1316" s="3">
        <v>2.9433226908249801</v>
      </c>
      <c r="AF1316" s="3">
        <v>0</v>
      </c>
      <c r="AG1316" s="3">
        <v>-0.17773374692871399</v>
      </c>
      <c r="AH1316" s="2">
        <v>6098144</v>
      </c>
      <c r="AI1316" s="3">
        <v>1.7914902422005201</v>
      </c>
      <c r="AJ1316" s="3">
        <v>1.7914902422005201</v>
      </c>
      <c r="AL1316">
        <f t="shared" si="20"/>
        <v>1</v>
      </c>
    </row>
    <row r="1317" spans="1:38" ht="14.45" customHeight="1" x14ac:dyDescent="0.25">
      <c r="A1317">
        <v>64942</v>
      </c>
      <c r="B1317" s="1">
        <v>45838</v>
      </c>
      <c r="C1317">
        <v>2</v>
      </c>
      <c r="D1317" s="16" t="s">
        <v>1344</v>
      </c>
      <c r="E1317" t="s">
        <v>95</v>
      </c>
      <c r="F1317" s="6">
        <v>9507</v>
      </c>
      <c r="G1317" s="6">
        <v>21</v>
      </c>
      <c r="H1317" s="6">
        <v>7</v>
      </c>
      <c r="I1317" s="2">
        <v>44533835</v>
      </c>
      <c r="J1317" s="2">
        <v>0</v>
      </c>
      <c r="K1317" s="2">
        <v>92155773</v>
      </c>
      <c r="L1317" s="2">
        <v>80628</v>
      </c>
      <c r="M1317" s="2">
        <v>80901623</v>
      </c>
      <c r="N1317" s="2">
        <v>77562396</v>
      </c>
      <c r="O1317" s="2">
        <v>3339227</v>
      </c>
      <c r="P1317" s="2">
        <v>10278565</v>
      </c>
      <c r="Q1317" s="5">
        <v>0.1115</v>
      </c>
      <c r="R1317" t="s">
        <v>42</v>
      </c>
      <c r="S1317" s="3">
        <v>0.174981984036963</v>
      </c>
      <c r="T1317" s="3">
        <v>3.4789334358901201</v>
      </c>
      <c r="U1317" s="3">
        <v>0.95036184019627201</v>
      </c>
      <c r="V1317" s="3">
        <v>1.39941462485771</v>
      </c>
      <c r="W1317" s="3">
        <v>0.56828252047010996</v>
      </c>
      <c r="X1317" s="3">
        <v>1.3223226789249101</v>
      </c>
      <c r="Y1317" s="3">
        <v>6.0632296434375803</v>
      </c>
      <c r="Z1317" s="3">
        <v>1.6774520567803</v>
      </c>
      <c r="AA1317" s="3">
        <v>0</v>
      </c>
      <c r="AB1317" s="3">
        <v>0</v>
      </c>
      <c r="AC1317" s="3">
        <v>38.735883643447899</v>
      </c>
      <c r="AD1317" s="3">
        <v>0</v>
      </c>
      <c r="AE1317" s="3">
        <v>3.6234593789365701</v>
      </c>
      <c r="AF1317" s="3">
        <v>0</v>
      </c>
      <c r="AG1317" s="3">
        <v>-3.4267429354194898</v>
      </c>
      <c r="AH1317" s="2">
        <v>7570000</v>
      </c>
      <c r="AI1317" s="3">
        <v>9.7289845421029105E-4</v>
      </c>
      <c r="AJ1317" s="3">
        <v>9.7289845421029105E-4</v>
      </c>
      <c r="AL1317">
        <f t="shared" si="20"/>
        <v>1</v>
      </c>
    </row>
    <row r="1318" spans="1:38" ht="14.45" customHeight="1" x14ac:dyDescent="0.25">
      <c r="A1318">
        <v>68628</v>
      </c>
      <c r="B1318" s="1">
        <v>45838</v>
      </c>
      <c r="C1318">
        <v>2</v>
      </c>
      <c r="D1318" s="16" t="s">
        <v>1345</v>
      </c>
      <c r="E1318" t="s">
        <v>142</v>
      </c>
      <c r="F1318" s="6">
        <v>77885</v>
      </c>
      <c r="G1318" s="6">
        <v>296</v>
      </c>
      <c r="H1318" s="6">
        <v>14</v>
      </c>
      <c r="I1318" s="2">
        <v>921363474</v>
      </c>
      <c r="J1318" s="2">
        <v>203910110</v>
      </c>
      <c r="K1318" s="2">
        <v>1134649774</v>
      </c>
      <c r="L1318" s="2">
        <v>3249568</v>
      </c>
      <c r="M1318" s="2">
        <v>964992668</v>
      </c>
      <c r="N1318" s="2">
        <v>872776492</v>
      </c>
      <c r="O1318" s="2">
        <v>92216176</v>
      </c>
      <c r="P1318" s="2">
        <v>93661173</v>
      </c>
      <c r="Q1318" s="5">
        <v>8.2500000000000004E-2</v>
      </c>
      <c r="R1318" t="s">
        <v>42</v>
      </c>
      <c r="S1318" s="3">
        <v>0.57278784598779597</v>
      </c>
      <c r="T1318" s="3">
        <v>3.5656775268524399</v>
      </c>
      <c r="U1318" s="3">
        <v>0.83978924650351205</v>
      </c>
      <c r="V1318" s="3">
        <v>2.1960744669155399</v>
      </c>
      <c r="W1318" s="3">
        <v>0.98756790960002805</v>
      </c>
      <c r="X1318" s="3">
        <v>0.73689843276769595</v>
      </c>
      <c r="Y1318" s="3">
        <v>21.6032186571056</v>
      </c>
      <c r="Z1318" s="3">
        <v>2.09419756039143</v>
      </c>
      <c r="AA1318" s="3">
        <v>163.889726215579</v>
      </c>
      <c r="AB1318" s="3">
        <v>217.710395320375</v>
      </c>
      <c r="AC1318" s="3">
        <v>12.1177002940116</v>
      </c>
      <c r="AD1318" s="3">
        <v>-0.19968680084756099</v>
      </c>
      <c r="AE1318" s="3">
        <v>8.1272810441682601</v>
      </c>
      <c r="AF1318" s="3">
        <v>5.2791620262553396</v>
      </c>
      <c r="AG1318" s="3">
        <v>0</v>
      </c>
      <c r="AH1318" s="2">
        <v>288818500</v>
      </c>
      <c r="AI1318" s="3">
        <v>1.3840313530986801</v>
      </c>
      <c r="AJ1318" s="3">
        <v>1.3840313530986801</v>
      </c>
      <c r="AL1318">
        <f t="shared" si="20"/>
        <v>1</v>
      </c>
    </row>
    <row r="1319" spans="1:38" ht="14.45" customHeight="1" x14ac:dyDescent="0.25">
      <c r="A1319">
        <v>60605</v>
      </c>
      <c r="B1319" s="1">
        <v>45838</v>
      </c>
      <c r="C1319">
        <v>2</v>
      </c>
      <c r="D1319" s="16" t="s">
        <v>1346</v>
      </c>
      <c r="E1319" t="s">
        <v>142</v>
      </c>
      <c r="F1319" s="6">
        <v>88796</v>
      </c>
      <c r="G1319" s="6">
        <v>214</v>
      </c>
      <c r="H1319" s="6">
        <v>9</v>
      </c>
      <c r="I1319" s="2">
        <v>432064714</v>
      </c>
      <c r="J1319" s="2">
        <v>900398</v>
      </c>
      <c r="K1319" s="2">
        <v>1022470620</v>
      </c>
      <c r="L1319" s="2">
        <v>10252065</v>
      </c>
      <c r="M1319" s="2">
        <v>834379876</v>
      </c>
      <c r="N1319" s="2">
        <v>812433001</v>
      </c>
      <c r="O1319" s="2">
        <v>21946875</v>
      </c>
      <c r="P1319" s="2">
        <v>195207723</v>
      </c>
      <c r="Q1319" s="5">
        <v>0.1908</v>
      </c>
      <c r="R1319" t="s">
        <v>42</v>
      </c>
      <c r="S1319" s="3">
        <v>2.00535150829077</v>
      </c>
      <c r="T1319" s="3">
        <v>3.3241807965103201</v>
      </c>
      <c r="U1319" s="3">
        <v>0.55182643253837105</v>
      </c>
      <c r="V1319" s="3">
        <v>1.4877588453103801</v>
      </c>
      <c r="W1319" s="3">
        <v>0.55017568502481295</v>
      </c>
      <c r="X1319" s="3">
        <v>0.81899675797176996</v>
      </c>
      <c r="Y1319" s="3">
        <v>3.2929439989420901</v>
      </c>
      <c r="Z1319" s="3">
        <v>0.68029531802899001</v>
      </c>
      <c r="AA1319" s="3">
        <v>0.35352597192069102</v>
      </c>
      <c r="AB1319" s="3">
        <v>0.46125121801661501</v>
      </c>
      <c r="AC1319" s="3">
        <v>26.5610880829026</v>
      </c>
      <c r="AD1319" s="3">
        <v>-5.0745774028622801</v>
      </c>
      <c r="AE1319" s="3">
        <v>2.1464553181978001</v>
      </c>
      <c r="AF1319" s="3">
        <v>0</v>
      </c>
      <c r="AG1319" s="3">
        <v>0</v>
      </c>
      <c r="AH1319" s="2">
        <v>52000000</v>
      </c>
      <c r="AI1319" s="3">
        <v>7.0848631332070797E-2</v>
      </c>
      <c r="AJ1319" s="3">
        <v>7.0848631332070797E-2</v>
      </c>
      <c r="AL1319">
        <f t="shared" si="20"/>
        <v>1</v>
      </c>
    </row>
    <row r="1320" spans="1:38" ht="14.45" hidden="1" customHeight="1" x14ac:dyDescent="0.25">
      <c r="A1320">
        <v>11554</v>
      </c>
      <c r="B1320" s="1">
        <v>45838</v>
      </c>
      <c r="C1320">
        <v>1</v>
      </c>
      <c r="D1320" s="16" t="s">
        <v>1347</v>
      </c>
      <c r="E1320" t="s">
        <v>57</v>
      </c>
      <c r="F1320" s="6">
        <v>57826</v>
      </c>
      <c r="G1320" s="6">
        <v>130</v>
      </c>
      <c r="H1320" s="6">
        <v>2</v>
      </c>
      <c r="I1320" s="2">
        <v>589502015</v>
      </c>
      <c r="J1320" s="2">
        <v>37153884</v>
      </c>
      <c r="K1320" s="2">
        <v>762121111</v>
      </c>
      <c r="L1320" s="2">
        <v>4261396</v>
      </c>
      <c r="M1320" s="2">
        <v>649784455</v>
      </c>
      <c r="N1320" s="2">
        <v>600685688</v>
      </c>
      <c r="O1320" s="2">
        <v>49098767</v>
      </c>
      <c r="P1320" s="2">
        <v>88686437</v>
      </c>
      <c r="Q1320" s="5">
        <v>0.1162</v>
      </c>
      <c r="R1320" t="s">
        <v>42</v>
      </c>
      <c r="S1320" s="3">
        <v>1.1182988998713099</v>
      </c>
      <c r="T1320" s="3">
        <v>3.6946846890323202</v>
      </c>
      <c r="U1320" s="3">
        <v>0.68034224530914</v>
      </c>
      <c r="V1320" s="3">
        <v>1.1289150555320799</v>
      </c>
      <c r="W1320" s="3">
        <v>0.54049382681075298</v>
      </c>
      <c r="X1320" s="3">
        <v>1.18647906572465</v>
      </c>
      <c r="Y1320" s="3">
        <v>7.5039399767520303</v>
      </c>
      <c r="Z1320" s="3">
        <v>1.73460683734538</v>
      </c>
      <c r="AA1320" s="3">
        <v>40.765967404914498</v>
      </c>
      <c r="AB1320" s="3">
        <v>41.893535535766297</v>
      </c>
      <c r="AC1320" s="3">
        <v>13.7162090763813</v>
      </c>
      <c r="AD1320" s="3">
        <v>0</v>
      </c>
      <c r="AE1320" s="3">
        <v>6.4423838011226504</v>
      </c>
      <c r="AF1320" s="3">
        <v>1.6401592633483699</v>
      </c>
      <c r="AG1320" s="3">
        <v>-0.18307308929323701</v>
      </c>
      <c r="AH1320" s="2">
        <v>63141453</v>
      </c>
      <c r="AI1320" s="3">
        <v>0.329572378694163</v>
      </c>
      <c r="AJ1320" s="3">
        <v>0.329572378694163</v>
      </c>
      <c r="AL1320">
        <f t="shared" si="20"/>
        <v>1</v>
      </c>
    </row>
    <row r="1321" spans="1:38" ht="14.45" hidden="1" customHeight="1" x14ac:dyDescent="0.25">
      <c r="A1321">
        <v>17254</v>
      </c>
      <c r="B1321" s="1">
        <v>45838</v>
      </c>
      <c r="C1321">
        <v>1</v>
      </c>
      <c r="D1321" s="16" t="s">
        <v>1348</v>
      </c>
      <c r="E1321" t="s">
        <v>55</v>
      </c>
      <c r="F1321" s="6">
        <v>6773</v>
      </c>
      <c r="G1321" s="6">
        <v>11</v>
      </c>
      <c r="H1321" s="6">
        <v>0</v>
      </c>
      <c r="I1321" s="2">
        <v>42513359</v>
      </c>
      <c r="J1321" s="2">
        <v>0</v>
      </c>
      <c r="K1321" s="2">
        <v>77129338</v>
      </c>
      <c r="L1321" s="2">
        <v>967479</v>
      </c>
      <c r="M1321" s="2">
        <v>62140458</v>
      </c>
      <c r="N1321" s="2">
        <v>61199119</v>
      </c>
      <c r="O1321" s="2">
        <v>941339</v>
      </c>
      <c r="P1321" s="2">
        <v>14430261</v>
      </c>
      <c r="Q1321" s="5">
        <v>0.18709999999999999</v>
      </c>
      <c r="R1321" t="s">
        <v>42</v>
      </c>
      <c r="S1321" s="3">
        <v>2.5087185371667502</v>
      </c>
      <c r="T1321" s="3">
        <v>4.3131940274140597</v>
      </c>
      <c r="U1321" s="3">
        <v>0.46873152397644602</v>
      </c>
      <c r="V1321" s="3">
        <v>0.97599674492904698</v>
      </c>
      <c r="W1321" s="3">
        <v>0.26125670286368102</v>
      </c>
      <c r="X1321" s="3">
        <v>0.72261521372611404</v>
      </c>
      <c r="Y1321" s="3">
        <v>2.8754088370265798</v>
      </c>
      <c r="Z1321" s="3">
        <v>0.597646847829017</v>
      </c>
      <c r="AA1321" s="3">
        <v>0</v>
      </c>
      <c r="AB1321" s="3">
        <v>0</v>
      </c>
      <c r="AC1321" s="3">
        <v>38.409497304384999</v>
      </c>
      <c r="AD1321" s="3">
        <v>0</v>
      </c>
      <c r="AE1321" s="3">
        <v>1.22046814404138</v>
      </c>
      <c r="AF1321" s="3">
        <v>0</v>
      </c>
      <c r="AG1321" s="3">
        <v>0</v>
      </c>
      <c r="AH1321" s="2">
        <v>2000000</v>
      </c>
      <c r="AI1321" s="3">
        <v>0</v>
      </c>
      <c r="AJ1321" s="3">
        <v>0</v>
      </c>
      <c r="AL1321">
        <f t="shared" si="20"/>
        <v>1</v>
      </c>
    </row>
    <row r="1322" spans="1:38" ht="14.45" hidden="1" customHeight="1" x14ac:dyDescent="0.25">
      <c r="A1322">
        <v>19741</v>
      </c>
      <c r="B1322" s="1">
        <v>45838</v>
      </c>
      <c r="C1322">
        <v>1</v>
      </c>
      <c r="D1322" s="16" t="s">
        <v>1349</v>
      </c>
      <c r="E1322" t="s">
        <v>55</v>
      </c>
      <c r="F1322" s="6">
        <v>1118</v>
      </c>
      <c r="G1322" s="6">
        <v>2</v>
      </c>
      <c r="H1322" s="6">
        <v>0</v>
      </c>
      <c r="I1322" s="2">
        <v>7498468</v>
      </c>
      <c r="J1322" s="2">
        <v>0</v>
      </c>
      <c r="K1322" s="2">
        <v>10337698</v>
      </c>
      <c r="L1322" s="2">
        <v>47716</v>
      </c>
      <c r="M1322" s="2">
        <v>7486967</v>
      </c>
      <c r="N1322" s="2">
        <v>7308402</v>
      </c>
      <c r="O1322" s="2">
        <v>178565</v>
      </c>
      <c r="P1322" s="2">
        <v>2765054</v>
      </c>
      <c r="Q1322" s="5">
        <v>0.26750000000000002</v>
      </c>
      <c r="R1322" t="s">
        <v>42</v>
      </c>
      <c r="S1322" s="3">
        <v>0.92314555909836005</v>
      </c>
      <c r="T1322" s="3">
        <v>3.6989666364794198</v>
      </c>
      <c r="U1322" s="3">
        <v>0.75722361010058903</v>
      </c>
      <c r="V1322" s="3">
        <v>2.8857761345384101</v>
      </c>
      <c r="W1322" s="3">
        <v>1.5502766698477599</v>
      </c>
      <c r="X1322" s="3">
        <v>0.60337658305669895</v>
      </c>
      <c r="Y1322" s="3">
        <v>7.82585077904446</v>
      </c>
      <c r="Z1322" s="3">
        <v>0</v>
      </c>
      <c r="AA1322" s="3">
        <v>0</v>
      </c>
      <c r="AB1322" s="3">
        <v>0</v>
      </c>
      <c r="AC1322" s="3">
        <v>19.017212536098501</v>
      </c>
      <c r="AD1322" s="3">
        <v>0</v>
      </c>
      <c r="AE1322" s="3">
        <v>1.7273187899278899</v>
      </c>
      <c r="AF1322" s="3">
        <v>0</v>
      </c>
      <c r="AG1322" s="3">
        <v>0</v>
      </c>
      <c r="AH1322" s="2">
        <v>400000</v>
      </c>
      <c r="AI1322" s="3">
        <v>0</v>
      </c>
      <c r="AJ1322" s="3">
        <v>0</v>
      </c>
      <c r="AL1322">
        <f t="shared" si="20"/>
        <v>1</v>
      </c>
    </row>
    <row r="1323" spans="1:38" ht="14.45" hidden="1" customHeight="1" x14ac:dyDescent="0.25">
      <c r="A1323">
        <v>4246</v>
      </c>
      <c r="B1323" s="1">
        <v>45838</v>
      </c>
      <c r="C1323">
        <v>1</v>
      </c>
      <c r="D1323" s="16" t="s">
        <v>1350</v>
      </c>
      <c r="E1323" t="s">
        <v>43</v>
      </c>
      <c r="F1323" s="6">
        <v>59</v>
      </c>
      <c r="G1323" s="6">
        <v>0</v>
      </c>
      <c r="H1323" s="6">
        <v>1</v>
      </c>
      <c r="I1323" s="2">
        <v>100505</v>
      </c>
      <c r="J1323" s="2">
        <v>0</v>
      </c>
      <c r="K1323" s="2">
        <v>230765</v>
      </c>
      <c r="L1323" s="2">
        <v>-5282</v>
      </c>
      <c r="M1323" s="2">
        <v>161392</v>
      </c>
      <c r="N1323" s="2">
        <v>161392</v>
      </c>
      <c r="O1323" s="2">
        <v>0</v>
      </c>
      <c r="P1323" s="2">
        <v>69373</v>
      </c>
      <c r="Q1323" s="5">
        <v>0.30059999999999998</v>
      </c>
      <c r="R1323" t="s">
        <v>42</v>
      </c>
      <c r="S1323" s="3">
        <v>-4.5778172599831004</v>
      </c>
      <c r="T1323" s="3">
        <v>9.0542326609321204</v>
      </c>
      <c r="U1323" s="3">
        <v>1.4908009663631301</v>
      </c>
      <c r="V1323" s="3">
        <v>23.119247798617</v>
      </c>
      <c r="W1323" s="3">
        <v>19.0507934928611</v>
      </c>
      <c r="X1323" s="3">
        <v>11.3795333565494</v>
      </c>
      <c r="Y1323" s="3">
        <v>33.494298934744101</v>
      </c>
      <c r="Z1323" s="3">
        <v>0</v>
      </c>
      <c r="AA1323" s="3">
        <v>0</v>
      </c>
      <c r="AB1323" s="3">
        <v>0</v>
      </c>
      <c r="AC1323" s="3">
        <v>60.706346283015201</v>
      </c>
      <c r="AD1323" s="3">
        <v>0</v>
      </c>
      <c r="AE1323" s="3">
        <v>0</v>
      </c>
      <c r="AF1323" s="3">
        <v>0</v>
      </c>
      <c r="AG1323" s="3">
        <v>0</v>
      </c>
      <c r="AH1323" s="2">
        <v>0</v>
      </c>
      <c r="AI1323" s="3">
        <v>0</v>
      </c>
      <c r="AJ1323" s="3">
        <v>0</v>
      </c>
      <c r="AL1323">
        <f t="shared" si="20"/>
        <v>0</v>
      </c>
    </row>
    <row r="1324" spans="1:38" ht="14.45" hidden="1" customHeight="1" x14ac:dyDescent="0.25">
      <c r="A1324">
        <v>47</v>
      </c>
      <c r="B1324" s="1">
        <v>45838</v>
      </c>
      <c r="C1324">
        <v>1</v>
      </c>
      <c r="D1324" s="16" t="s">
        <v>1351</v>
      </c>
      <c r="E1324" t="s">
        <v>173</v>
      </c>
      <c r="F1324" s="6">
        <v>2364</v>
      </c>
      <c r="G1324" s="6">
        <v>8</v>
      </c>
      <c r="H1324" s="6">
        <v>0</v>
      </c>
      <c r="I1324" s="2">
        <v>22919485</v>
      </c>
      <c r="J1324" s="2">
        <v>0</v>
      </c>
      <c r="K1324" s="2">
        <v>57345465</v>
      </c>
      <c r="L1324" s="2">
        <v>107711</v>
      </c>
      <c r="M1324" s="2">
        <v>50345906</v>
      </c>
      <c r="N1324" s="2">
        <v>48879537</v>
      </c>
      <c r="O1324" s="2">
        <v>1466369</v>
      </c>
      <c r="P1324" s="2">
        <v>6817444</v>
      </c>
      <c r="Q1324" s="5">
        <v>0.11890000000000001</v>
      </c>
      <c r="R1324" t="s">
        <v>42</v>
      </c>
      <c r="S1324" s="3">
        <v>0.37565655802076098</v>
      </c>
      <c r="T1324" s="3">
        <v>2.3568594308198598</v>
      </c>
      <c r="U1324" s="3">
        <v>1.04144418149664</v>
      </c>
      <c r="V1324" s="3">
        <v>4.9176497639453899E-2</v>
      </c>
      <c r="W1324" s="3">
        <v>2.0720360863256699E-2</v>
      </c>
      <c r="X1324" s="3">
        <v>0.46965278670092298</v>
      </c>
      <c r="Y1324" s="3">
        <v>0.16532589046569399</v>
      </c>
      <c r="Z1324" s="3">
        <v>0</v>
      </c>
      <c r="AA1324" s="3">
        <v>0</v>
      </c>
      <c r="AB1324" s="3">
        <v>0</v>
      </c>
      <c r="AC1324" s="3">
        <v>24.910613245528701</v>
      </c>
      <c r="AD1324" s="3">
        <v>0</v>
      </c>
      <c r="AE1324" s="3">
        <v>2.55707927383621</v>
      </c>
      <c r="AF1324" s="3">
        <v>0</v>
      </c>
      <c r="AG1324" s="3">
        <v>0</v>
      </c>
      <c r="AH1324" s="2">
        <v>700000</v>
      </c>
      <c r="AI1324" s="3">
        <v>0</v>
      </c>
      <c r="AJ1324" s="3">
        <v>0</v>
      </c>
      <c r="AL1324">
        <f t="shared" si="20"/>
        <v>1</v>
      </c>
    </row>
    <row r="1325" spans="1:38" ht="14.45" hidden="1" customHeight="1" x14ac:dyDescent="0.25">
      <c r="A1325">
        <v>288</v>
      </c>
      <c r="B1325" s="1">
        <v>45838</v>
      </c>
      <c r="C1325">
        <v>1</v>
      </c>
      <c r="D1325" s="16" t="s">
        <v>1352</v>
      </c>
      <c r="E1325" t="s">
        <v>173</v>
      </c>
      <c r="F1325" s="6">
        <v>1495</v>
      </c>
      <c r="G1325" s="6">
        <v>3</v>
      </c>
      <c r="H1325" s="6">
        <v>0</v>
      </c>
      <c r="I1325" s="2">
        <v>7344145</v>
      </c>
      <c r="J1325" s="2">
        <v>103909</v>
      </c>
      <c r="K1325" s="2">
        <v>13320063</v>
      </c>
      <c r="L1325" s="2">
        <v>80436</v>
      </c>
      <c r="M1325" s="2">
        <v>11621379</v>
      </c>
      <c r="N1325" s="2">
        <v>11307992</v>
      </c>
      <c r="O1325" s="2">
        <v>313387</v>
      </c>
      <c r="P1325" s="2">
        <v>1674012</v>
      </c>
      <c r="Q1325" s="5">
        <v>0.12570000000000001</v>
      </c>
      <c r="R1325" t="s">
        <v>42</v>
      </c>
      <c r="S1325" s="3">
        <v>1.20774203545434</v>
      </c>
      <c r="T1325" s="3">
        <v>4.7530255675217203</v>
      </c>
      <c r="U1325" s="3">
        <v>0.78910330361824899</v>
      </c>
      <c r="V1325" s="3">
        <v>0.16624127110780099</v>
      </c>
      <c r="W1325" s="3">
        <v>0.16624127110780099</v>
      </c>
      <c r="X1325" s="3">
        <v>0.47187249162428002</v>
      </c>
      <c r="Y1325" s="3">
        <v>0.72932571570574201</v>
      </c>
      <c r="Z1325" s="3">
        <v>-2.7120474644148299E-2</v>
      </c>
      <c r="AA1325" s="3">
        <v>6.20718369999737</v>
      </c>
      <c r="AB1325" s="3">
        <v>6.20718369999737</v>
      </c>
      <c r="AC1325" s="3">
        <v>16.030104362119001</v>
      </c>
      <c r="AD1325" s="3">
        <v>0</v>
      </c>
      <c r="AE1325" s="3">
        <v>2.3527441274114098</v>
      </c>
      <c r="AF1325" s="3">
        <v>0</v>
      </c>
      <c r="AG1325" s="3">
        <v>0</v>
      </c>
      <c r="AH1325" s="2">
        <v>330000</v>
      </c>
      <c r="AI1325" s="3">
        <v>0</v>
      </c>
      <c r="AJ1325" s="3">
        <v>0</v>
      </c>
      <c r="AL1325">
        <f t="shared" si="20"/>
        <v>1</v>
      </c>
    </row>
    <row r="1326" spans="1:38" ht="14.45" customHeight="1" x14ac:dyDescent="0.25">
      <c r="A1326">
        <v>62330</v>
      </c>
      <c r="B1326" s="1">
        <v>45838</v>
      </c>
      <c r="C1326">
        <v>2</v>
      </c>
      <c r="D1326" s="16" t="s">
        <v>1353</v>
      </c>
      <c r="E1326" t="s">
        <v>84</v>
      </c>
      <c r="F1326" s="6">
        <v>2207</v>
      </c>
      <c r="G1326" s="6">
        <v>5</v>
      </c>
      <c r="H1326" s="6">
        <v>0</v>
      </c>
      <c r="I1326" s="2">
        <v>14880728</v>
      </c>
      <c r="J1326" s="2">
        <v>0</v>
      </c>
      <c r="K1326" s="2">
        <v>25338264</v>
      </c>
      <c r="L1326" s="2">
        <v>196527</v>
      </c>
      <c r="M1326" s="2">
        <v>22459674</v>
      </c>
      <c r="N1326" s="2">
        <v>21680705</v>
      </c>
      <c r="O1326" s="2">
        <v>778969</v>
      </c>
      <c r="P1326" s="2">
        <v>2941739</v>
      </c>
      <c r="Q1326" s="5">
        <v>0.11600000000000001</v>
      </c>
      <c r="R1326" t="s">
        <v>42</v>
      </c>
      <c r="S1326" s="3">
        <v>1.55122702960234</v>
      </c>
      <c r="T1326" s="3">
        <v>4.6418412879430102</v>
      </c>
      <c r="U1326" s="3">
        <v>0.69537847042459999</v>
      </c>
      <c r="V1326" s="3">
        <v>2.3424257200319798</v>
      </c>
      <c r="W1326" s="3">
        <v>0.46676479806633098</v>
      </c>
      <c r="X1326" s="3">
        <v>0.62032583352104798</v>
      </c>
      <c r="Y1326" s="3">
        <v>11.8491137385064</v>
      </c>
      <c r="Z1326" s="3">
        <v>0.43413096811103902</v>
      </c>
      <c r="AA1326" s="3">
        <v>0</v>
      </c>
      <c r="AB1326" s="3">
        <v>0</v>
      </c>
      <c r="AC1326" s="3">
        <v>30.284071552810399</v>
      </c>
      <c r="AD1326" s="3">
        <v>0</v>
      </c>
      <c r="AE1326" s="3">
        <v>3.0742792797486</v>
      </c>
      <c r="AF1326" s="3">
        <v>0</v>
      </c>
      <c r="AG1326" s="3">
        <v>0</v>
      </c>
      <c r="AH1326" s="2">
        <v>3400000</v>
      </c>
      <c r="AI1326" s="3">
        <v>8.7399663940274799</v>
      </c>
      <c r="AJ1326" s="3">
        <v>4.6607465856080399</v>
      </c>
      <c r="AL1326">
        <f t="shared" si="20"/>
        <v>1</v>
      </c>
    </row>
    <row r="1327" spans="1:38" ht="14.45" hidden="1" customHeight="1" x14ac:dyDescent="0.25">
      <c r="A1327">
        <v>22132</v>
      </c>
      <c r="B1327" s="1">
        <v>45838</v>
      </c>
      <c r="C1327">
        <v>1</v>
      </c>
      <c r="D1327" s="16" t="s">
        <v>1354</v>
      </c>
      <c r="E1327" t="s">
        <v>130</v>
      </c>
      <c r="F1327" s="6">
        <v>1389</v>
      </c>
      <c r="G1327" s="6">
        <v>4</v>
      </c>
      <c r="H1327" s="6">
        <v>0</v>
      </c>
      <c r="I1327" s="2">
        <v>12976851</v>
      </c>
      <c r="J1327" s="2">
        <v>0</v>
      </c>
      <c r="K1327" s="2">
        <v>18809086</v>
      </c>
      <c r="L1327" s="2">
        <v>12902</v>
      </c>
      <c r="M1327" s="2">
        <v>16772904</v>
      </c>
      <c r="N1327" s="2">
        <v>11184552</v>
      </c>
      <c r="O1327" s="2">
        <v>5588352</v>
      </c>
      <c r="P1327" s="2">
        <v>2032745</v>
      </c>
      <c r="Q1327" s="5">
        <v>0.1081</v>
      </c>
      <c r="R1327" t="s">
        <v>42</v>
      </c>
      <c r="S1327" s="3">
        <v>0.1371890159894</v>
      </c>
      <c r="T1327" s="3">
        <v>3.4368177167141498</v>
      </c>
      <c r="U1327" s="3">
        <v>0.96352863688916401</v>
      </c>
      <c r="V1327" s="3">
        <v>0</v>
      </c>
      <c r="W1327" s="3">
        <v>0</v>
      </c>
      <c r="X1327" s="3">
        <v>0.20482627102676901</v>
      </c>
      <c r="Y1327" s="3">
        <v>0</v>
      </c>
      <c r="Z1327" s="3">
        <v>0.35503715419297499</v>
      </c>
      <c r="AA1327" s="3">
        <v>0</v>
      </c>
      <c r="AB1327" s="3">
        <v>0</v>
      </c>
      <c r="AC1327" s="3">
        <v>24.878885661961501</v>
      </c>
      <c r="AD1327" s="3">
        <v>0</v>
      </c>
      <c r="AE1327" s="3">
        <v>29.710917372593201</v>
      </c>
      <c r="AF1327" s="3">
        <v>0</v>
      </c>
      <c r="AG1327" s="3">
        <v>0</v>
      </c>
      <c r="AH1327" s="2">
        <v>0</v>
      </c>
      <c r="AI1327" s="3">
        <v>0</v>
      </c>
      <c r="AJ1327" s="3">
        <v>0</v>
      </c>
      <c r="AL1327">
        <f t="shared" si="20"/>
        <v>1</v>
      </c>
    </row>
    <row r="1328" spans="1:38" ht="14.45" hidden="1" customHeight="1" x14ac:dyDescent="0.25">
      <c r="A1328">
        <v>26</v>
      </c>
      <c r="B1328" s="1">
        <v>45838</v>
      </c>
      <c r="C1328">
        <v>1</v>
      </c>
      <c r="D1328" s="16" t="s">
        <v>1355</v>
      </c>
      <c r="E1328" t="s">
        <v>73</v>
      </c>
      <c r="F1328" s="6">
        <v>1167</v>
      </c>
      <c r="G1328" s="6">
        <v>3</v>
      </c>
      <c r="H1328" s="6">
        <v>4</v>
      </c>
      <c r="I1328" s="2">
        <v>6092173</v>
      </c>
      <c r="J1328" s="2">
        <v>0</v>
      </c>
      <c r="K1328" s="2">
        <v>21663921</v>
      </c>
      <c r="L1328" s="2">
        <v>82010</v>
      </c>
      <c r="M1328" s="2">
        <v>19343667</v>
      </c>
      <c r="N1328" s="2">
        <v>19051255</v>
      </c>
      <c r="O1328" s="2">
        <v>292412</v>
      </c>
      <c r="P1328" s="2">
        <v>2247523</v>
      </c>
      <c r="Q1328" s="5">
        <v>0.1037</v>
      </c>
      <c r="R1328" t="s">
        <v>42</v>
      </c>
      <c r="S1328" s="3">
        <v>0.75711132809245396</v>
      </c>
      <c r="T1328" s="3">
        <v>3.14774042981416</v>
      </c>
      <c r="U1328" s="3">
        <v>0.82190124825377397</v>
      </c>
      <c r="V1328" s="3">
        <v>0.18607482092186201</v>
      </c>
      <c r="W1328" s="3">
        <v>0.127458626010785</v>
      </c>
      <c r="X1328" s="3">
        <v>0.85148599686844095</v>
      </c>
      <c r="Y1328" s="3">
        <v>0.50437748579213604</v>
      </c>
      <c r="Z1328" s="3">
        <v>0.278706825247172</v>
      </c>
      <c r="AA1328" s="3">
        <v>0</v>
      </c>
      <c r="AB1328" s="3">
        <v>0</v>
      </c>
      <c r="AC1328" s="3">
        <v>20.038099289597699</v>
      </c>
      <c r="AD1328" s="3">
        <v>0</v>
      </c>
      <c r="AE1328" s="3">
        <v>1.3497648925141501</v>
      </c>
      <c r="AF1328" s="3">
        <v>0</v>
      </c>
      <c r="AG1328" s="3">
        <v>0</v>
      </c>
      <c r="AH1328" s="2">
        <v>1000000</v>
      </c>
      <c r="AI1328" s="3">
        <v>0</v>
      </c>
      <c r="AJ1328" s="3">
        <v>0</v>
      </c>
      <c r="AL1328">
        <f t="shared" si="20"/>
        <v>1</v>
      </c>
    </row>
    <row r="1329" spans="1:38" ht="14.45" hidden="1" customHeight="1" x14ac:dyDescent="0.25">
      <c r="A1329">
        <v>20303</v>
      </c>
      <c r="B1329" s="1">
        <v>45838</v>
      </c>
      <c r="C1329">
        <v>1</v>
      </c>
      <c r="D1329" s="16" t="s">
        <v>1356</v>
      </c>
      <c r="E1329" t="s">
        <v>55</v>
      </c>
      <c r="F1329" s="6">
        <v>430</v>
      </c>
      <c r="G1329" s="6">
        <v>0</v>
      </c>
      <c r="H1329" s="6">
        <v>0</v>
      </c>
      <c r="I1329" s="2">
        <v>2021700</v>
      </c>
      <c r="J1329" s="2">
        <v>0</v>
      </c>
      <c r="K1329" s="2">
        <v>5050288</v>
      </c>
      <c r="L1329" s="2">
        <v>4687</v>
      </c>
      <c r="M1329" s="2">
        <v>4014395</v>
      </c>
      <c r="N1329" s="2">
        <v>4014395</v>
      </c>
      <c r="O1329" s="2">
        <v>0</v>
      </c>
      <c r="P1329" s="2">
        <v>1030416</v>
      </c>
      <c r="Q1329" s="5">
        <v>0.20399999999999999</v>
      </c>
      <c r="R1329" t="s">
        <v>42</v>
      </c>
      <c r="S1329" s="3">
        <v>0.185613176911891</v>
      </c>
      <c r="T1329" s="3">
        <v>3.5849044648542798</v>
      </c>
      <c r="U1329" s="3">
        <v>0.90985315192912597</v>
      </c>
      <c r="V1329" s="3">
        <v>14.899292674481901</v>
      </c>
      <c r="W1329" s="3">
        <v>3.8944452688331599</v>
      </c>
      <c r="X1329" s="3">
        <v>0.24662412820893301</v>
      </c>
      <c r="Y1329" s="3">
        <v>29.2327564789367</v>
      </c>
      <c r="Z1329" s="3">
        <v>0.26319467089020399</v>
      </c>
      <c r="AA1329" s="3">
        <v>0</v>
      </c>
      <c r="AB1329" s="3">
        <v>0</v>
      </c>
      <c r="AC1329" s="3">
        <v>58.476011665077301</v>
      </c>
      <c r="AD1329" s="3">
        <v>0</v>
      </c>
      <c r="AE1329" s="3">
        <v>0</v>
      </c>
      <c r="AF1329" s="3">
        <v>0</v>
      </c>
      <c r="AG1329" s="3">
        <v>0</v>
      </c>
      <c r="AH1329" s="2">
        <v>0</v>
      </c>
      <c r="AI1329" s="3">
        <v>0</v>
      </c>
      <c r="AJ1329" s="3">
        <v>0</v>
      </c>
      <c r="AL1329">
        <f t="shared" si="20"/>
        <v>1</v>
      </c>
    </row>
    <row r="1330" spans="1:38" ht="14.45" hidden="1" customHeight="1" x14ac:dyDescent="0.25">
      <c r="A1330">
        <v>1074</v>
      </c>
      <c r="B1330" s="1">
        <v>45838</v>
      </c>
      <c r="C1330">
        <v>1</v>
      </c>
      <c r="D1330" s="16" t="s">
        <v>1357</v>
      </c>
      <c r="E1330" t="s">
        <v>71</v>
      </c>
      <c r="F1330" s="6">
        <v>65839</v>
      </c>
      <c r="G1330" s="6">
        <v>232</v>
      </c>
      <c r="H1330" s="6">
        <v>0</v>
      </c>
      <c r="I1330" s="2">
        <v>1245534704</v>
      </c>
      <c r="J1330" s="2">
        <v>638633578</v>
      </c>
      <c r="K1330" s="2">
        <v>1392322262</v>
      </c>
      <c r="L1330" s="2">
        <v>-1190677</v>
      </c>
      <c r="M1330" s="2">
        <v>1210877152</v>
      </c>
      <c r="N1330" s="2">
        <v>1167249012</v>
      </c>
      <c r="O1330" s="2">
        <v>43628140</v>
      </c>
      <c r="P1330" s="2">
        <v>129089099</v>
      </c>
      <c r="Q1330" s="5">
        <v>9.2499999999999999E-2</v>
      </c>
      <c r="R1330" t="s">
        <v>42</v>
      </c>
      <c r="S1330" s="3">
        <v>-0.17103468535935801</v>
      </c>
      <c r="T1330" s="3">
        <v>4.7373021174892296</v>
      </c>
      <c r="U1330" s="3">
        <v>0.823327446223587</v>
      </c>
      <c r="V1330" s="3">
        <v>2.18223754927988</v>
      </c>
      <c r="W1330" s="3">
        <v>1.62901145466598</v>
      </c>
      <c r="X1330" s="3">
        <v>2.0113111195976798</v>
      </c>
      <c r="Y1330" s="3">
        <v>21.055632280770698</v>
      </c>
      <c r="Z1330" s="3">
        <v>8.6380252758600502</v>
      </c>
      <c r="AA1330" s="3">
        <v>192.05144037762599</v>
      </c>
      <c r="AB1330" s="3">
        <v>494.72308889536799</v>
      </c>
      <c r="AC1330" s="3">
        <v>8.3143222772085501</v>
      </c>
      <c r="AD1330" s="3">
        <v>1.80263090998877E-3</v>
      </c>
      <c r="AE1330" s="3">
        <v>3.1334800276288299</v>
      </c>
      <c r="AF1330" s="3">
        <v>3.02013414190457</v>
      </c>
      <c r="AG1330" s="3">
        <v>0</v>
      </c>
      <c r="AH1330" s="2">
        <v>401712453</v>
      </c>
      <c r="AI1330" s="3">
        <v>13.788348619584101</v>
      </c>
      <c r="AJ1330" s="3">
        <v>9.7194612846434101</v>
      </c>
      <c r="AL1330">
        <f t="shared" si="20"/>
        <v>0</v>
      </c>
    </row>
    <row r="1331" spans="1:38" ht="14.45" customHeight="1" x14ac:dyDescent="0.25">
      <c r="A1331">
        <v>63374</v>
      </c>
      <c r="B1331" s="1">
        <v>45838</v>
      </c>
      <c r="C1331">
        <v>2</v>
      </c>
      <c r="D1331" s="16" t="s">
        <v>1358</v>
      </c>
      <c r="E1331" t="s">
        <v>63</v>
      </c>
      <c r="F1331" s="6">
        <v>7427</v>
      </c>
      <c r="G1331" s="6">
        <v>26</v>
      </c>
      <c r="H1331" s="6">
        <v>6</v>
      </c>
      <c r="I1331" s="2">
        <v>64611354</v>
      </c>
      <c r="J1331" s="2">
        <v>41305988</v>
      </c>
      <c r="K1331" s="2">
        <v>99389406</v>
      </c>
      <c r="L1331" s="2">
        <v>381365</v>
      </c>
      <c r="M1331" s="2">
        <v>76140666</v>
      </c>
      <c r="N1331" s="2">
        <v>75178891</v>
      </c>
      <c r="O1331" s="2">
        <v>961775</v>
      </c>
      <c r="P1331" s="2">
        <v>22823624</v>
      </c>
      <c r="Q1331" s="5">
        <v>0.2296</v>
      </c>
      <c r="R1331" t="s">
        <v>42</v>
      </c>
      <c r="S1331" s="3">
        <v>0.76741579479808897</v>
      </c>
      <c r="T1331" s="3">
        <v>4.3647046245552596</v>
      </c>
      <c r="U1331" s="3">
        <v>0.82411360053851102</v>
      </c>
      <c r="V1331" s="3">
        <v>2.7356538604654501</v>
      </c>
      <c r="W1331" s="3">
        <v>1.7981978833008201</v>
      </c>
      <c r="X1331" s="3">
        <v>0.97819494697480003</v>
      </c>
      <c r="Y1331" s="3">
        <v>7.7443573378180401</v>
      </c>
      <c r="Z1331" s="3">
        <v>1.526089809401</v>
      </c>
      <c r="AA1331" s="3">
        <v>106.320727155337</v>
      </c>
      <c r="AB1331" s="3">
        <v>180.97909429282601</v>
      </c>
      <c r="AC1331" s="3">
        <v>12.6760512081137</v>
      </c>
      <c r="AD1331" s="3">
        <v>0</v>
      </c>
      <c r="AE1331" s="3">
        <v>0.96768361811116999</v>
      </c>
      <c r="AF1331" s="3">
        <v>0</v>
      </c>
      <c r="AG1331" s="3">
        <v>0</v>
      </c>
      <c r="AH1331" s="2">
        <v>10000000</v>
      </c>
      <c r="AI1331" s="3">
        <v>0</v>
      </c>
      <c r="AJ1331" s="3">
        <v>0</v>
      </c>
      <c r="AL1331">
        <f t="shared" si="20"/>
        <v>1</v>
      </c>
    </row>
    <row r="1332" spans="1:38" ht="14.45" hidden="1" customHeight="1" x14ac:dyDescent="0.25">
      <c r="A1332">
        <v>24690</v>
      </c>
      <c r="B1332" s="1">
        <v>45838</v>
      </c>
      <c r="C1332">
        <v>1</v>
      </c>
      <c r="D1332" s="16" t="s">
        <v>1359</v>
      </c>
      <c r="E1332" t="s">
        <v>43</v>
      </c>
      <c r="F1332" s="6">
        <v>1147</v>
      </c>
      <c r="G1332" s="6">
        <v>3</v>
      </c>
      <c r="H1332" s="6">
        <v>0</v>
      </c>
      <c r="I1332" s="2">
        <v>8100999</v>
      </c>
      <c r="J1332" s="2">
        <v>1263582</v>
      </c>
      <c r="K1332" s="2">
        <v>16662237</v>
      </c>
      <c r="L1332" s="2">
        <v>76125</v>
      </c>
      <c r="M1332" s="2">
        <v>14632111</v>
      </c>
      <c r="N1332" s="2">
        <v>10823669</v>
      </c>
      <c r="O1332" s="2">
        <v>3808442</v>
      </c>
      <c r="P1332" s="2">
        <v>2011693</v>
      </c>
      <c r="Q1332" s="5">
        <v>0.1207</v>
      </c>
      <c r="R1332" t="s">
        <v>42</v>
      </c>
      <c r="S1332" s="3">
        <v>0.913742854575889</v>
      </c>
      <c r="T1332" s="3">
        <v>3.9100152038408802</v>
      </c>
      <c r="U1332" s="3">
        <v>0.758183246616564</v>
      </c>
      <c r="V1332" s="3">
        <v>0.13683497553820201</v>
      </c>
      <c r="W1332" s="3">
        <v>0.103357622930209</v>
      </c>
      <c r="X1332" s="3">
        <v>0.74937671267457295</v>
      </c>
      <c r="Y1332" s="3">
        <v>0.55102841238697997</v>
      </c>
      <c r="Z1332" s="3">
        <v>-0.121837676027108</v>
      </c>
      <c r="AA1332" s="3">
        <v>2.8168811046218298</v>
      </c>
      <c r="AB1332" s="3">
        <v>62.811870399708098</v>
      </c>
      <c r="AC1332" s="3">
        <v>17.884069227919401</v>
      </c>
      <c r="AD1332" s="3">
        <v>0</v>
      </c>
      <c r="AE1332" s="3">
        <v>22.856726860865098</v>
      </c>
      <c r="AF1332" s="3">
        <v>0</v>
      </c>
      <c r="AG1332" s="3">
        <v>3.9767499315253403E-3</v>
      </c>
      <c r="AH1332" s="2">
        <v>750000</v>
      </c>
      <c r="AI1332" s="3">
        <v>0</v>
      </c>
      <c r="AJ1332" s="3">
        <v>0</v>
      </c>
      <c r="AL1332">
        <f t="shared" si="20"/>
        <v>1</v>
      </c>
    </row>
    <row r="1333" spans="1:38" ht="14.45" hidden="1" customHeight="1" x14ac:dyDescent="0.25">
      <c r="A1333">
        <v>13115</v>
      </c>
      <c r="B1333" s="1">
        <v>45838</v>
      </c>
      <c r="C1333">
        <v>1</v>
      </c>
      <c r="D1333" s="16" t="s">
        <v>1360</v>
      </c>
      <c r="E1333" t="s">
        <v>88</v>
      </c>
      <c r="F1333" s="6">
        <v>1324</v>
      </c>
      <c r="G1333" s="6">
        <v>3</v>
      </c>
      <c r="H1333" s="6">
        <v>0</v>
      </c>
      <c r="I1333" s="2">
        <v>5641347</v>
      </c>
      <c r="J1333" s="2">
        <v>0</v>
      </c>
      <c r="K1333" s="2">
        <v>13611940</v>
      </c>
      <c r="L1333" s="2">
        <v>67832</v>
      </c>
      <c r="M1333" s="2">
        <v>10771167</v>
      </c>
      <c r="N1333" s="2">
        <v>10771167</v>
      </c>
      <c r="O1333" s="2">
        <v>0</v>
      </c>
      <c r="P1333" s="2">
        <v>2780559</v>
      </c>
      <c r="Q1333" s="5">
        <v>0.20399999999999999</v>
      </c>
      <c r="R1333" t="s">
        <v>42</v>
      </c>
      <c r="S1333" s="3">
        <v>0.99665440782136905</v>
      </c>
      <c r="T1333" s="3">
        <v>2.8345702376002202</v>
      </c>
      <c r="U1333" s="3">
        <v>0.59807444099487195</v>
      </c>
      <c r="V1333" s="3">
        <v>1.6036772777849</v>
      </c>
      <c r="W1333" s="3">
        <v>0.67765730418639403</v>
      </c>
      <c r="X1333" s="3">
        <v>0.59056817458667199</v>
      </c>
      <c r="Y1333" s="3">
        <v>3.25362633916418</v>
      </c>
      <c r="Z1333" s="3">
        <v>0.69845667723648397</v>
      </c>
      <c r="AA1333" s="3">
        <v>0</v>
      </c>
      <c r="AB1333" s="3">
        <v>0</v>
      </c>
      <c r="AC1333" s="3">
        <v>51.266329413735299</v>
      </c>
      <c r="AD1333" s="3">
        <v>0</v>
      </c>
      <c r="AE1333" s="3">
        <v>0</v>
      </c>
      <c r="AF1333" s="3">
        <v>0</v>
      </c>
      <c r="AG1333" s="3">
        <v>-0.97688989875776799</v>
      </c>
      <c r="AH1333" s="2">
        <v>200000</v>
      </c>
      <c r="AI1333" s="3">
        <v>0</v>
      </c>
      <c r="AJ1333" s="3">
        <v>0</v>
      </c>
      <c r="AL1333">
        <f t="shared" si="20"/>
        <v>1</v>
      </c>
    </row>
    <row r="1334" spans="1:38" ht="14.45" hidden="1" customHeight="1" x14ac:dyDescent="0.25">
      <c r="A1334">
        <v>12310</v>
      </c>
      <c r="B1334" s="1">
        <v>45838</v>
      </c>
      <c r="C1334">
        <v>1</v>
      </c>
      <c r="D1334" s="16" t="s">
        <v>1361</v>
      </c>
      <c r="E1334" t="s">
        <v>45</v>
      </c>
      <c r="F1334" s="6">
        <v>777</v>
      </c>
      <c r="G1334" s="6">
        <v>2</v>
      </c>
      <c r="H1334" s="6">
        <v>1</v>
      </c>
      <c r="I1334" s="2">
        <v>3910831</v>
      </c>
      <c r="J1334" s="2">
        <v>0</v>
      </c>
      <c r="K1334" s="2">
        <v>8580681</v>
      </c>
      <c r="L1334" s="2">
        <v>37514</v>
      </c>
      <c r="M1334" s="2">
        <v>6590727</v>
      </c>
      <c r="N1334" s="2">
        <v>6565875</v>
      </c>
      <c r="O1334" s="2">
        <v>24852</v>
      </c>
      <c r="P1334" s="2">
        <v>1974383</v>
      </c>
      <c r="Q1334" s="5">
        <v>0.2301</v>
      </c>
      <c r="R1334" t="s">
        <v>42</v>
      </c>
      <c r="S1334" s="3">
        <v>0.87438281413794505</v>
      </c>
      <c r="T1334" s="3">
        <v>3.8734221677743301</v>
      </c>
      <c r="U1334" s="3">
        <v>0.78532536076964199</v>
      </c>
      <c r="V1334" s="3">
        <v>0.71526997714807905</v>
      </c>
      <c r="W1334" s="3">
        <v>0</v>
      </c>
      <c r="X1334" s="3">
        <v>0.59864514728455398</v>
      </c>
      <c r="Y1334" s="3">
        <v>1.4167970449502501</v>
      </c>
      <c r="Z1334" s="3">
        <v>0.11664403512388399</v>
      </c>
      <c r="AA1334" s="3">
        <v>0</v>
      </c>
      <c r="AB1334" s="3">
        <v>0</v>
      </c>
      <c r="AC1334" s="3">
        <v>33.312402593686897</v>
      </c>
      <c r="AD1334" s="3">
        <v>0</v>
      </c>
      <c r="AE1334" s="3">
        <v>0.28962736174436499</v>
      </c>
      <c r="AF1334" s="3">
        <v>0</v>
      </c>
      <c r="AG1334" s="3">
        <v>0</v>
      </c>
      <c r="AH1334" s="2">
        <v>700000</v>
      </c>
      <c r="AI1334" s="3">
        <v>0</v>
      </c>
      <c r="AJ1334" s="3">
        <v>0</v>
      </c>
      <c r="AL1334">
        <f t="shared" si="20"/>
        <v>1</v>
      </c>
    </row>
    <row r="1335" spans="1:38" ht="14.45" customHeight="1" x14ac:dyDescent="0.25">
      <c r="A1335">
        <v>61515</v>
      </c>
      <c r="B1335" s="1">
        <v>45838</v>
      </c>
      <c r="C1335">
        <v>2</v>
      </c>
      <c r="D1335" s="16" t="s">
        <v>1362</v>
      </c>
      <c r="E1335" t="s">
        <v>59</v>
      </c>
      <c r="F1335" s="6">
        <v>2320</v>
      </c>
      <c r="G1335" s="6">
        <v>5</v>
      </c>
      <c r="H1335" s="6">
        <v>1</v>
      </c>
      <c r="I1335" s="2">
        <v>8365226</v>
      </c>
      <c r="J1335" s="2">
        <v>0</v>
      </c>
      <c r="K1335" s="2">
        <v>21184115</v>
      </c>
      <c r="L1335" s="2">
        <v>178274</v>
      </c>
      <c r="M1335" s="2">
        <v>17104276</v>
      </c>
      <c r="N1335" s="2">
        <v>16947525</v>
      </c>
      <c r="O1335" s="2">
        <v>156751</v>
      </c>
      <c r="P1335" s="2">
        <v>4051879</v>
      </c>
      <c r="Q1335" s="5">
        <v>0.1913</v>
      </c>
      <c r="R1335" t="s">
        <v>42</v>
      </c>
      <c r="S1335" s="3">
        <v>1.6830913162999701</v>
      </c>
      <c r="T1335" s="3">
        <v>4.3187737604332304</v>
      </c>
      <c r="U1335" s="3">
        <v>0.61642391323662704</v>
      </c>
      <c r="V1335" s="3">
        <v>0.144742054787282</v>
      </c>
      <c r="W1335" s="3">
        <v>0</v>
      </c>
      <c r="X1335" s="3">
        <v>0.51969904937415901</v>
      </c>
      <c r="Y1335" s="3">
        <v>0.29882432323373898</v>
      </c>
      <c r="Z1335" s="3">
        <v>-2.06570828003502E-2</v>
      </c>
      <c r="AA1335" s="3">
        <v>0</v>
      </c>
      <c r="AB1335" s="3">
        <v>0</v>
      </c>
      <c r="AC1335" s="3">
        <v>27.2687530255571</v>
      </c>
      <c r="AD1335" s="3">
        <v>0</v>
      </c>
      <c r="AE1335" s="3">
        <v>0.73994594534631297</v>
      </c>
      <c r="AF1335" s="3">
        <v>0</v>
      </c>
      <c r="AG1335" s="3">
        <v>0</v>
      </c>
      <c r="AH1335" s="2">
        <v>300000</v>
      </c>
      <c r="AI1335" s="3">
        <v>0.17769533591699099</v>
      </c>
      <c r="AJ1335" s="3">
        <v>0.17769533591699099</v>
      </c>
      <c r="AL1335">
        <f t="shared" si="20"/>
        <v>1</v>
      </c>
    </row>
    <row r="1336" spans="1:38" ht="14.45" hidden="1" customHeight="1" x14ac:dyDescent="0.25">
      <c r="A1336">
        <v>10690</v>
      </c>
      <c r="B1336" s="1">
        <v>45838</v>
      </c>
      <c r="C1336">
        <v>1</v>
      </c>
      <c r="D1336" s="16" t="s">
        <v>1363</v>
      </c>
      <c r="E1336" t="s">
        <v>59</v>
      </c>
      <c r="F1336" s="6">
        <v>1247</v>
      </c>
      <c r="G1336" s="6">
        <v>2</v>
      </c>
      <c r="H1336" s="6">
        <v>1</v>
      </c>
      <c r="I1336" s="2">
        <v>8642351</v>
      </c>
      <c r="J1336" s="2">
        <v>0</v>
      </c>
      <c r="K1336" s="2">
        <v>17645882</v>
      </c>
      <c r="L1336" s="2">
        <v>155139</v>
      </c>
      <c r="M1336" s="2">
        <v>15110354</v>
      </c>
      <c r="N1336" s="2">
        <v>15110354</v>
      </c>
      <c r="O1336" s="2">
        <v>0</v>
      </c>
      <c r="P1336" s="2">
        <v>2492279</v>
      </c>
      <c r="Q1336" s="5">
        <v>0.14119999999999999</v>
      </c>
      <c r="R1336" t="s">
        <v>42</v>
      </c>
      <c r="S1336" s="3">
        <v>1.7583592591177899</v>
      </c>
      <c r="T1336" s="3">
        <v>3.9968872057514599</v>
      </c>
      <c r="U1336" s="3">
        <v>0.56254877747592003</v>
      </c>
      <c r="V1336" s="3">
        <v>2.0397111850698999</v>
      </c>
      <c r="W1336" s="3">
        <v>0.37473599486991399</v>
      </c>
      <c r="X1336" s="3">
        <v>0.51752121615981606</v>
      </c>
      <c r="Y1336" s="3">
        <v>7.0730042663762802</v>
      </c>
      <c r="Z1336" s="3">
        <v>0.47450546267091298</v>
      </c>
      <c r="AA1336" s="3">
        <v>0</v>
      </c>
      <c r="AB1336" s="3">
        <v>0</v>
      </c>
      <c r="AC1336" s="3">
        <v>20.823045286146598</v>
      </c>
      <c r="AD1336" s="3">
        <v>0</v>
      </c>
      <c r="AE1336" s="3">
        <v>0</v>
      </c>
      <c r="AF1336" s="3">
        <v>0</v>
      </c>
      <c r="AG1336" s="3">
        <v>0</v>
      </c>
      <c r="AH1336" s="2">
        <v>750000</v>
      </c>
      <c r="AI1336" s="3">
        <v>0</v>
      </c>
      <c r="AJ1336" s="3">
        <v>0</v>
      </c>
      <c r="AL1336">
        <f t="shared" si="20"/>
        <v>1</v>
      </c>
    </row>
    <row r="1337" spans="1:38" ht="14.45" hidden="1" customHeight="1" x14ac:dyDescent="0.25">
      <c r="A1337">
        <v>42</v>
      </c>
      <c r="B1337" s="1">
        <v>45838</v>
      </c>
      <c r="C1337">
        <v>1</v>
      </c>
      <c r="D1337" s="16" t="s">
        <v>1364</v>
      </c>
      <c r="E1337" t="s">
        <v>77</v>
      </c>
      <c r="F1337" s="6">
        <v>14039</v>
      </c>
      <c r="G1337" s="6">
        <v>25</v>
      </c>
      <c r="H1337" s="6">
        <v>2</v>
      </c>
      <c r="I1337" s="2">
        <v>83715038</v>
      </c>
      <c r="J1337" s="2">
        <v>359732</v>
      </c>
      <c r="K1337" s="2">
        <v>156371315</v>
      </c>
      <c r="L1337" s="2">
        <v>658851</v>
      </c>
      <c r="M1337" s="2">
        <v>137679910</v>
      </c>
      <c r="N1337" s="2">
        <v>124478088</v>
      </c>
      <c r="O1337" s="2">
        <v>13201822</v>
      </c>
      <c r="P1337" s="2">
        <v>16982268</v>
      </c>
      <c r="Q1337" s="5">
        <v>0.1086</v>
      </c>
      <c r="R1337" t="s">
        <v>42</v>
      </c>
      <c r="S1337" s="3">
        <v>0.84267501363661201</v>
      </c>
      <c r="T1337" s="3">
        <v>3.6612021840450701</v>
      </c>
      <c r="U1337" s="3">
        <v>0.764554157134549</v>
      </c>
      <c r="V1337" s="3">
        <v>1.2566129397205801</v>
      </c>
      <c r="W1337" s="3">
        <v>0.917070598474793</v>
      </c>
      <c r="X1337" s="3">
        <v>0.38947482768866398</v>
      </c>
      <c r="Y1337" s="3">
        <v>6.1945436263283602</v>
      </c>
      <c r="Z1337" s="3">
        <v>1.0609478074424501</v>
      </c>
      <c r="AA1337" s="3">
        <v>1.4831882290398399</v>
      </c>
      <c r="AB1337" s="3">
        <v>2.1182800789623601</v>
      </c>
      <c r="AC1337" s="3">
        <v>24.734015954268902</v>
      </c>
      <c r="AD1337" s="3">
        <v>0</v>
      </c>
      <c r="AE1337" s="3">
        <v>8.4426111016588994</v>
      </c>
      <c r="AF1337" s="3">
        <v>0</v>
      </c>
      <c r="AG1337" s="3">
        <v>0</v>
      </c>
      <c r="AH1337" s="2">
        <v>10000000</v>
      </c>
      <c r="AI1337" s="3">
        <v>5.3041560762084297</v>
      </c>
      <c r="AJ1337" s="3">
        <v>5.3041560762084297</v>
      </c>
      <c r="AL1337">
        <f t="shared" si="20"/>
        <v>1</v>
      </c>
    </row>
    <row r="1338" spans="1:38" ht="14.45" hidden="1" customHeight="1" x14ac:dyDescent="0.25">
      <c r="A1338">
        <v>150</v>
      </c>
      <c r="B1338" s="1">
        <v>45838</v>
      </c>
      <c r="C1338">
        <v>1</v>
      </c>
      <c r="D1338" s="16" t="s">
        <v>1365</v>
      </c>
      <c r="E1338" t="s">
        <v>113</v>
      </c>
      <c r="F1338" s="6">
        <v>25089</v>
      </c>
      <c r="G1338" s="6">
        <v>83</v>
      </c>
      <c r="H1338" s="6">
        <v>1</v>
      </c>
      <c r="I1338" s="2">
        <v>273160783</v>
      </c>
      <c r="J1338" s="2">
        <v>63939472</v>
      </c>
      <c r="K1338" s="2">
        <v>447268679</v>
      </c>
      <c r="L1338" s="2">
        <v>40362</v>
      </c>
      <c r="M1338" s="2">
        <v>404816381</v>
      </c>
      <c r="N1338" s="2">
        <v>361723913</v>
      </c>
      <c r="O1338" s="2">
        <v>43092468</v>
      </c>
      <c r="P1338" s="2">
        <v>41645430</v>
      </c>
      <c r="Q1338" s="5">
        <v>9.3100000000000002E-2</v>
      </c>
      <c r="R1338" t="s">
        <v>42</v>
      </c>
      <c r="S1338" s="3">
        <v>1.8048212135149299E-2</v>
      </c>
      <c r="T1338" s="3">
        <v>3.87582471429885</v>
      </c>
      <c r="U1338" s="3">
        <v>0.79671437304459403</v>
      </c>
      <c r="V1338" s="3">
        <v>1.93235168754074</v>
      </c>
      <c r="W1338" s="3">
        <v>1.2816246759696801</v>
      </c>
      <c r="X1338" s="3">
        <v>1.6597686352363401</v>
      </c>
      <c r="Y1338" s="3">
        <v>12.6746848333659</v>
      </c>
      <c r="Z1338" s="3">
        <v>2.9990805713856199</v>
      </c>
      <c r="AA1338" s="3">
        <v>116.435921060246</v>
      </c>
      <c r="AB1338" s="3">
        <v>153.53298549204601</v>
      </c>
      <c r="AC1338" s="3">
        <v>18.583449479591199</v>
      </c>
      <c r="AD1338" s="3">
        <v>-10.4803336164376</v>
      </c>
      <c r="AE1338" s="3">
        <v>9.6345820808078493</v>
      </c>
      <c r="AF1338" s="3">
        <v>0</v>
      </c>
      <c r="AG1338" s="3">
        <v>-1.2791319479712401E-2</v>
      </c>
      <c r="AH1338" s="2">
        <v>113021000</v>
      </c>
      <c r="AI1338" s="3">
        <v>0.14695489997341801</v>
      </c>
      <c r="AJ1338" s="3">
        <v>1.9184193799895899</v>
      </c>
      <c r="AL1338">
        <f t="shared" si="20"/>
        <v>1</v>
      </c>
    </row>
    <row r="1339" spans="1:38" ht="14.45" customHeight="1" x14ac:dyDescent="0.25">
      <c r="A1339">
        <v>64397</v>
      </c>
      <c r="B1339" s="1">
        <v>45838</v>
      </c>
      <c r="C1339">
        <v>2</v>
      </c>
      <c r="D1339" s="16" t="s">
        <v>1366</v>
      </c>
      <c r="E1339" t="s">
        <v>122</v>
      </c>
      <c r="F1339" s="6">
        <v>398</v>
      </c>
      <c r="G1339" s="6">
        <v>0</v>
      </c>
      <c r="H1339" s="6">
        <v>0</v>
      </c>
      <c r="I1339" s="2">
        <v>1845398</v>
      </c>
      <c r="J1339" s="2">
        <v>0</v>
      </c>
      <c r="K1339" s="2">
        <v>6699274</v>
      </c>
      <c r="L1339" s="2">
        <v>18139</v>
      </c>
      <c r="M1339" s="2">
        <v>5951034</v>
      </c>
      <c r="N1339" s="2">
        <v>5951034</v>
      </c>
      <c r="O1339" s="2">
        <v>0</v>
      </c>
      <c r="P1339" s="2">
        <v>745841</v>
      </c>
      <c r="Q1339" s="5">
        <v>0.1113</v>
      </c>
      <c r="R1339" t="s">
        <v>42</v>
      </c>
      <c r="S1339" s="3">
        <v>0.54152136485237101</v>
      </c>
      <c r="T1339" s="3">
        <v>0.80808756292099704</v>
      </c>
      <c r="U1339" s="3">
        <v>0.33012039293891698</v>
      </c>
      <c r="V1339" s="3">
        <v>0</v>
      </c>
      <c r="W1339" s="3">
        <v>0</v>
      </c>
      <c r="X1339" s="3">
        <v>6.1992047244009203E-2</v>
      </c>
      <c r="Y1339" s="3">
        <v>0</v>
      </c>
      <c r="Z1339" s="3">
        <v>0</v>
      </c>
      <c r="AA1339" s="3">
        <v>0</v>
      </c>
      <c r="AB1339" s="3">
        <v>0</v>
      </c>
      <c r="AC1339" s="3">
        <v>71.607505529703701</v>
      </c>
      <c r="AD1339" s="3">
        <v>0</v>
      </c>
      <c r="AE1339" s="3">
        <v>0</v>
      </c>
      <c r="AF1339" s="3">
        <v>0</v>
      </c>
      <c r="AG1339" s="3">
        <v>0</v>
      </c>
      <c r="AH1339" s="2">
        <v>0</v>
      </c>
      <c r="AI1339" s="3">
        <v>0</v>
      </c>
      <c r="AJ1339" s="3">
        <v>0</v>
      </c>
      <c r="AL1339">
        <f t="shared" si="20"/>
        <v>1</v>
      </c>
    </row>
    <row r="1340" spans="1:38" ht="14.45" customHeight="1" x14ac:dyDescent="0.25">
      <c r="A1340">
        <v>62929</v>
      </c>
      <c r="B1340" s="1">
        <v>45838</v>
      </c>
      <c r="C1340">
        <v>2</v>
      </c>
      <c r="D1340" s="16" t="s">
        <v>1367</v>
      </c>
      <c r="E1340" t="s">
        <v>80</v>
      </c>
      <c r="F1340" s="6">
        <v>1339</v>
      </c>
      <c r="G1340" s="6">
        <v>4</v>
      </c>
      <c r="H1340" s="6">
        <v>0</v>
      </c>
      <c r="I1340" s="2">
        <v>15716279</v>
      </c>
      <c r="J1340" s="2">
        <v>0</v>
      </c>
      <c r="K1340" s="2">
        <v>21749687</v>
      </c>
      <c r="L1340" s="2">
        <v>184387</v>
      </c>
      <c r="M1340" s="2">
        <v>14477329</v>
      </c>
      <c r="N1340" s="2">
        <v>13921447</v>
      </c>
      <c r="O1340" s="2">
        <v>555882</v>
      </c>
      <c r="P1340" s="2">
        <v>7193163</v>
      </c>
      <c r="Q1340" s="5">
        <v>0.33050000000000002</v>
      </c>
      <c r="R1340" t="s">
        <v>42</v>
      </c>
      <c r="S1340" s="3">
        <v>1.69553704382045</v>
      </c>
      <c r="T1340" s="3">
        <v>4.1676645737476603</v>
      </c>
      <c r="U1340" s="3">
        <v>0.62974869730223604</v>
      </c>
      <c r="V1340" s="3">
        <v>3.0373220022373002</v>
      </c>
      <c r="W1340" s="3">
        <v>2.2175923448546602</v>
      </c>
      <c r="X1340" s="3">
        <v>1.0960227926724899</v>
      </c>
      <c r="Y1340" s="3">
        <v>6.6362183089692302</v>
      </c>
      <c r="Z1340" s="3">
        <v>3.7396622320389497E-2</v>
      </c>
      <c r="AA1340" s="3">
        <v>0</v>
      </c>
      <c r="AB1340" s="3">
        <v>0</v>
      </c>
      <c r="AC1340" s="3">
        <v>14.2012066656408</v>
      </c>
      <c r="AD1340" s="3">
        <v>0</v>
      </c>
      <c r="AE1340" s="3">
        <v>2.55581609059477</v>
      </c>
      <c r="AF1340" s="3">
        <v>0</v>
      </c>
      <c r="AG1340" s="3">
        <v>0</v>
      </c>
      <c r="AH1340" s="2">
        <v>325000</v>
      </c>
      <c r="AI1340" s="3">
        <v>0</v>
      </c>
      <c r="AJ1340" s="3">
        <v>0</v>
      </c>
      <c r="AL1340">
        <f t="shared" si="20"/>
        <v>1</v>
      </c>
    </row>
    <row r="1341" spans="1:38" ht="14.45" customHeight="1" x14ac:dyDescent="0.25">
      <c r="A1341">
        <v>62599</v>
      </c>
      <c r="B1341" s="1">
        <v>45838</v>
      </c>
      <c r="C1341">
        <v>2</v>
      </c>
      <c r="D1341" s="16" t="s">
        <v>1367</v>
      </c>
      <c r="E1341" t="s">
        <v>142</v>
      </c>
      <c r="F1341" s="6">
        <v>1761</v>
      </c>
      <c r="G1341" s="6">
        <v>4</v>
      </c>
      <c r="H1341" s="6">
        <v>1</v>
      </c>
      <c r="I1341" s="2">
        <v>9164045</v>
      </c>
      <c r="J1341" s="2">
        <v>0</v>
      </c>
      <c r="K1341" s="2">
        <v>20692532</v>
      </c>
      <c r="L1341" s="2">
        <v>18169</v>
      </c>
      <c r="M1341" s="2">
        <v>17295159</v>
      </c>
      <c r="N1341" s="2">
        <v>16596652</v>
      </c>
      <c r="O1341" s="2">
        <v>698507</v>
      </c>
      <c r="P1341" s="2">
        <v>3249269</v>
      </c>
      <c r="Q1341" s="5">
        <v>0.157</v>
      </c>
      <c r="R1341" t="s">
        <v>42</v>
      </c>
      <c r="S1341" s="3">
        <v>0.17560924878598699</v>
      </c>
      <c r="T1341" s="3">
        <v>3.6726873250697398</v>
      </c>
      <c r="U1341" s="3">
        <v>0.89191734491860997</v>
      </c>
      <c r="V1341" s="3">
        <v>3.8700268276727101</v>
      </c>
      <c r="W1341" s="3">
        <v>2.46374826836839</v>
      </c>
      <c r="X1341" s="3">
        <v>0.95820131830430799</v>
      </c>
      <c r="Y1341" s="3">
        <v>10.9147934504653</v>
      </c>
      <c r="Z1341" s="3">
        <v>1.2071946028475899</v>
      </c>
      <c r="AA1341" s="3">
        <v>0</v>
      </c>
      <c r="AB1341" s="3">
        <v>0</v>
      </c>
      <c r="AC1341" s="3">
        <v>28.936458815189901</v>
      </c>
      <c r="AD1341" s="3">
        <v>0</v>
      </c>
      <c r="AE1341" s="3">
        <v>3.37564779409306</v>
      </c>
      <c r="AF1341" s="3">
        <v>0</v>
      </c>
      <c r="AG1341" s="3">
        <v>0</v>
      </c>
      <c r="AH1341" s="2">
        <v>1250000</v>
      </c>
      <c r="AI1341" s="3">
        <v>0</v>
      </c>
      <c r="AJ1341" s="3">
        <v>0</v>
      </c>
      <c r="AL1341">
        <f t="shared" si="20"/>
        <v>1</v>
      </c>
    </row>
    <row r="1342" spans="1:38" ht="14.45" customHeight="1" x14ac:dyDescent="0.25">
      <c r="A1342">
        <v>67414</v>
      </c>
      <c r="B1342" s="1">
        <v>45838</v>
      </c>
      <c r="C1342">
        <v>2</v>
      </c>
      <c r="D1342" s="16" t="s">
        <v>1367</v>
      </c>
      <c r="E1342" t="s">
        <v>55</v>
      </c>
      <c r="F1342" s="6">
        <v>376</v>
      </c>
      <c r="G1342" s="6">
        <v>2</v>
      </c>
      <c r="H1342" s="6">
        <v>0</v>
      </c>
      <c r="I1342" s="2">
        <v>1560925</v>
      </c>
      <c r="J1342" s="2">
        <v>0</v>
      </c>
      <c r="K1342" s="2">
        <v>3210909</v>
      </c>
      <c r="L1342" s="2">
        <v>7127</v>
      </c>
      <c r="M1342" s="2">
        <v>2553246</v>
      </c>
      <c r="N1342" s="2">
        <v>2553246</v>
      </c>
      <c r="O1342" s="2">
        <v>0</v>
      </c>
      <c r="P1342" s="2">
        <v>653187</v>
      </c>
      <c r="Q1342" s="5">
        <v>0.2034</v>
      </c>
      <c r="R1342" t="s">
        <v>42</v>
      </c>
      <c r="S1342" s="3">
        <v>0.443924134878939</v>
      </c>
      <c r="T1342" s="3">
        <v>4.9921065966055096</v>
      </c>
      <c r="U1342" s="3">
        <v>0.91667660599699397</v>
      </c>
      <c r="V1342" s="3">
        <v>0</v>
      </c>
      <c r="W1342" s="3">
        <v>0</v>
      </c>
      <c r="X1342" s="3">
        <v>9.4943703252878903E-2</v>
      </c>
      <c r="Y1342" s="3">
        <v>0</v>
      </c>
      <c r="Z1342" s="3">
        <v>0</v>
      </c>
      <c r="AA1342" s="3">
        <v>0</v>
      </c>
      <c r="AB1342" s="3">
        <v>0</v>
      </c>
      <c r="AC1342" s="3">
        <v>50.1139085536214</v>
      </c>
      <c r="AD1342" s="3">
        <v>0</v>
      </c>
      <c r="AE1342" s="3">
        <v>0</v>
      </c>
      <c r="AF1342" s="3">
        <v>0</v>
      </c>
      <c r="AG1342" s="3">
        <v>0</v>
      </c>
      <c r="AH1342" s="2">
        <v>300000</v>
      </c>
      <c r="AI1342" s="3">
        <v>0</v>
      </c>
      <c r="AJ1342" s="3">
        <v>0</v>
      </c>
      <c r="AL1342">
        <f t="shared" si="20"/>
        <v>1</v>
      </c>
    </row>
    <row r="1343" spans="1:38" ht="14.45" hidden="1" customHeight="1" x14ac:dyDescent="0.25">
      <c r="A1343">
        <v>4894</v>
      </c>
      <c r="B1343" s="1">
        <v>45838</v>
      </c>
      <c r="C1343">
        <v>1</v>
      </c>
      <c r="D1343" s="16" t="s">
        <v>1368</v>
      </c>
      <c r="E1343" t="s">
        <v>41</v>
      </c>
      <c r="F1343" s="6">
        <v>2356</v>
      </c>
      <c r="G1343" s="6">
        <v>5</v>
      </c>
      <c r="H1343" s="6">
        <v>1</v>
      </c>
      <c r="I1343" s="2">
        <v>8931994</v>
      </c>
      <c r="J1343" s="2">
        <v>0</v>
      </c>
      <c r="K1343" s="2">
        <v>15088729</v>
      </c>
      <c r="L1343" s="2">
        <v>-68183</v>
      </c>
      <c r="M1343" s="2">
        <v>12603375</v>
      </c>
      <c r="N1343" s="2">
        <v>12603375</v>
      </c>
      <c r="O1343" s="2">
        <v>0</v>
      </c>
      <c r="P1343" s="2">
        <v>2594140</v>
      </c>
      <c r="Q1343" s="5">
        <v>0.1719</v>
      </c>
      <c r="R1343" t="s">
        <v>42</v>
      </c>
      <c r="S1343" s="3">
        <v>-0.90376068123431696</v>
      </c>
      <c r="T1343" s="3">
        <v>3.2447928516709399</v>
      </c>
      <c r="U1343" s="3">
        <v>1.0766469222314301</v>
      </c>
      <c r="V1343" s="3">
        <v>0.742174703655197</v>
      </c>
      <c r="W1343" s="3">
        <v>0.405351817298579</v>
      </c>
      <c r="X1343" s="3">
        <v>1.06171141628622</v>
      </c>
      <c r="Y1343" s="3">
        <v>2.5554133547148599</v>
      </c>
      <c r="Z1343" s="3">
        <v>0.46948121535460702</v>
      </c>
      <c r="AA1343" s="3">
        <v>0</v>
      </c>
      <c r="AB1343" s="3">
        <v>0</v>
      </c>
      <c r="AC1343" s="3">
        <v>19.518695047144099</v>
      </c>
      <c r="AD1343" s="3">
        <v>-4.0324346411527499</v>
      </c>
      <c r="AE1343" s="3">
        <v>0</v>
      </c>
      <c r="AF1343" s="3">
        <v>0</v>
      </c>
      <c r="AG1343" s="3">
        <v>0</v>
      </c>
      <c r="AH1343" s="2">
        <v>500000</v>
      </c>
      <c r="AI1343" s="3">
        <v>0</v>
      </c>
      <c r="AJ1343" s="3">
        <v>0</v>
      </c>
      <c r="AL1343">
        <f t="shared" si="20"/>
        <v>0</v>
      </c>
    </row>
    <row r="1344" spans="1:38" ht="14.45" customHeight="1" x14ac:dyDescent="0.25">
      <c r="A1344">
        <v>64703</v>
      </c>
      <c r="B1344" s="1">
        <v>45838</v>
      </c>
      <c r="C1344">
        <v>2</v>
      </c>
      <c r="D1344" s="16" t="s">
        <v>1369</v>
      </c>
      <c r="E1344" t="s">
        <v>130</v>
      </c>
      <c r="F1344" s="6">
        <v>4885</v>
      </c>
      <c r="G1344" s="6">
        <v>8</v>
      </c>
      <c r="H1344" s="6">
        <v>1</v>
      </c>
      <c r="I1344" s="2">
        <v>36694147</v>
      </c>
      <c r="J1344" s="2">
        <v>0</v>
      </c>
      <c r="K1344" s="2">
        <v>62605832</v>
      </c>
      <c r="L1344" s="2">
        <v>232795</v>
      </c>
      <c r="M1344" s="2">
        <v>54226271</v>
      </c>
      <c r="N1344" s="2">
        <v>53755540</v>
      </c>
      <c r="O1344" s="2">
        <v>470731</v>
      </c>
      <c r="P1344" s="2">
        <v>8300515</v>
      </c>
      <c r="Q1344" s="5">
        <v>0.1326</v>
      </c>
      <c r="R1344" t="s">
        <v>42</v>
      </c>
      <c r="S1344" s="3">
        <v>0.74368470975675205</v>
      </c>
      <c r="T1344" s="3">
        <v>2.4405074594328502</v>
      </c>
      <c r="U1344" s="3">
        <v>0.72069482993494605</v>
      </c>
      <c r="V1344" s="3">
        <v>0.27970673361067599</v>
      </c>
      <c r="W1344" s="3">
        <v>9.1033591815065207E-2</v>
      </c>
      <c r="X1344" s="3">
        <v>0.207117500237844</v>
      </c>
      <c r="Y1344" s="3">
        <v>1.23650159056396</v>
      </c>
      <c r="Z1344" s="3">
        <v>3.2323295602742698E-2</v>
      </c>
      <c r="AA1344" s="3">
        <v>0</v>
      </c>
      <c r="AB1344" s="3">
        <v>0</v>
      </c>
      <c r="AC1344" s="3">
        <v>21.1435845146184</v>
      </c>
      <c r="AD1344" s="3">
        <v>0</v>
      </c>
      <c r="AE1344" s="3">
        <v>0.75189640479500397</v>
      </c>
      <c r="AF1344" s="3">
        <v>0</v>
      </c>
      <c r="AG1344" s="3">
        <v>-1.2838841927278</v>
      </c>
      <c r="AH1344" s="2">
        <v>1000000</v>
      </c>
      <c r="AI1344" s="3">
        <v>0.15059306561098901</v>
      </c>
      <c r="AJ1344" s="3">
        <v>0.15059306561098901</v>
      </c>
      <c r="AL1344">
        <f t="shared" si="20"/>
        <v>1</v>
      </c>
    </row>
    <row r="1345" spans="1:38" ht="14.45" hidden="1" customHeight="1" x14ac:dyDescent="0.25">
      <c r="A1345">
        <v>22131</v>
      </c>
      <c r="B1345" s="1">
        <v>45838</v>
      </c>
      <c r="C1345">
        <v>1</v>
      </c>
      <c r="D1345" s="16" t="s">
        <v>1370</v>
      </c>
      <c r="E1345" t="s">
        <v>142</v>
      </c>
      <c r="F1345" s="6">
        <v>886</v>
      </c>
      <c r="G1345" s="6">
        <v>2</v>
      </c>
      <c r="H1345" s="6">
        <v>0</v>
      </c>
      <c r="I1345" s="2">
        <v>400268</v>
      </c>
      <c r="J1345" s="2">
        <v>0</v>
      </c>
      <c r="K1345" s="2">
        <v>1860979</v>
      </c>
      <c r="L1345" s="2">
        <v>16647</v>
      </c>
      <c r="M1345" s="2">
        <v>1264126</v>
      </c>
      <c r="N1345" s="2">
        <v>1264126</v>
      </c>
      <c r="O1345" s="2">
        <v>0</v>
      </c>
      <c r="P1345" s="2">
        <v>466829</v>
      </c>
      <c r="Q1345" s="5">
        <v>0.25090000000000001</v>
      </c>
      <c r="R1345" t="s">
        <v>42</v>
      </c>
      <c r="S1345" s="3">
        <v>1.7890583397233399</v>
      </c>
      <c r="T1345" s="3">
        <v>4.1999399240937203</v>
      </c>
      <c r="U1345" s="3">
        <v>2.1479288593354999</v>
      </c>
      <c r="V1345" s="3">
        <v>0.80596000679544699</v>
      </c>
      <c r="W1345" s="3">
        <v>0.63007784784194598</v>
      </c>
      <c r="X1345" s="3">
        <v>2.0933474572036701</v>
      </c>
      <c r="Y1345" s="3">
        <v>0.69104532923190298</v>
      </c>
      <c r="Z1345" s="3">
        <v>0.100036630115096</v>
      </c>
      <c r="AA1345" s="3">
        <v>0</v>
      </c>
      <c r="AB1345" s="3">
        <v>0</v>
      </c>
      <c r="AC1345" s="3">
        <v>31.854201471376101</v>
      </c>
      <c r="AD1345" s="3">
        <v>0</v>
      </c>
      <c r="AE1345" s="3">
        <v>0</v>
      </c>
      <c r="AF1345" s="3">
        <v>0</v>
      </c>
      <c r="AG1345" s="3">
        <v>0</v>
      </c>
      <c r="AH1345" s="2">
        <v>0</v>
      </c>
      <c r="AI1345" s="3">
        <v>0</v>
      </c>
      <c r="AJ1345" s="3">
        <v>0</v>
      </c>
      <c r="AL1345">
        <f t="shared" si="20"/>
        <v>1</v>
      </c>
    </row>
    <row r="1346" spans="1:38" ht="14.45" hidden="1" customHeight="1" x14ac:dyDescent="0.25">
      <c r="A1346">
        <v>21751</v>
      </c>
      <c r="B1346" s="1">
        <v>45838</v>
      </c>
      <c r="C1346">
        <v>1</v>
      </c>
      <c r="D1346" s="16" t="s">
        <v>1371</v>
      </c>
      <c r="E1346" t="s">
        <v>106</v>
      </c>
      <c r="F1346" s="6">
        <v>102247</v>
      </c>
      <c r="G1346" s="6">
        <v>119</v>
      </c>
      <c r="H1346" s="6">
        <v>1</v>
      </c>
      <c r="I1346" s="2">
        <v>295521427</v>
      </c>
      <c r="J1346" s="2">
        <v>0</v>
      </c>
      <c r="K1346" s="2">
        <v>625110206</v>
      </c>
      <c r="L1346" s="2">
        <v>2071235</v>
      </c>
      <c r="M1346" s="2">
        <v>522964103</v>
      </c>
      <c r="N1346" s="2">
        <v>492608188</v>
      </c>
      <c r="O1346" s="2">
        <v>30355915</v>
      </c>
      <c r="P1346" s="2">
        <v>89321357</v>
      </c>
      <c r="Q1346" s="5">
        <v>0.14280000000000001</v>
      </c>
      <c r="R1346" t="s">
        <v>42</v>
      </c>
      <c r="S1346" s="3">
        <v>0.66267835019158206</v>
      </c>
      <c r="T1346" s="3">
        <v>3.29883399792068</v>
      </c>
      <c r="U1346" s="3">
        <v>0.71561344771566304</v>
      </c>
      <c r="V1346" s="3">
        <v>2.69051421438893</v>
      </c>
      <c r="W1346" s="3">
        <v>1.6742823186218601</v>
      </c>
      <c r="X1346" s="3">
        <v>1.4866871226904299</v>
      </c>
      <c r="Y1346" s="3">
        <v>8.90161800833366</v>
      </c>
      <c r="Z1346" s="3">
        <v>2.74572519089695</v>
      </c>
      <c r="AA1346" s="3">
        <v>0</v>
      </c>
      <c r="AB1346" s="3">
        <v>0</v>
      </c>
      <c r="AC1346" s="3">
        <v>14.7137599285973</v>
      </c>
      <c r="AD1346" s="3">
        <v>0</v>
      </c>
      <c r="AE1346" s="3">
        <v>4.8560901275702397</v>
      </c>
      <c r="AF1346" s="3">
        <v>0</v>
      </c>
      <c r="AG1346" s="3">
        <v>-5.4971097225941197</v>
      </c>
      <c r="AH1346" s="2">
        <v>167879000</v>
      </c>
      <c r="AI1346" s="3">
        <v>5.48413074378169E-2</v>
      </c>
      <c r="AJ1346" s="3">
        <v>5.48413074378169E-2</v>
      </c>
      <c r="AL1346">
        <f t="shared" si="20"/>
        <v>1</v>
      </c>
    </row>
    <row r="1347" spans="1:38" ht="14.45" hidden="1" customHeight="1" x14ac:dyDescent="0.25">
      <c r="A1347">
        <v>216</v>
      </c>
      <c r="B1347" s="1">
        <v>45838</v>
      </c>
      <c r="C1347">
        <v>1</v>
      </c>
      <c r="D1347" s="16" t="s">
        <v>1372</v>
      </c>
      <c r="E1347" t="s">
        <v>113</v>
      </c>
      <c r="F1347" s="6">
        <v>3879</v>
      </c>
      <c r="G1347" s="6">
        <v>10</v>
      </c>
      <c r="H1347" s="6">
        <v>0</v>
      </c>
      <c r="I1347" s="2">
        <v>22732037</v>
      </c>
      <c r="J1347" s="2">
        <v>0</v>
      </c>
      <c r="K1347" s="2">
        <v>78039370</v>
      </c>
      <c r="L1347" s="2">
        <v>41239</v>
      </c>
      <c r="M1347" s="2">
        <v>71006347</v>
      </c>
      <c r="N1347" s="2">
        <v>62983016</v>
      </c>
      <c r="O1347" s="2">
        <v>8023331</v>
      </c>
      <c r="P1347" s="2">
        <v>6527722</v>
      </c>
      <c r="Q1347" s="5">
        <v>8.3599999999999994E-2</v>
      </c>
      <c r="R1347" t="s">
        <v>42</v>
      </c>
      <c r="S1347" s="3">
        <v>0.10568768046179799</v>
      </c>
      <c r="T1347" s="3">
        <v>3.3204137860159602</v>
      </c>
      <c r="U1347" s="3">
        <v>0.91203918137683804</v>
      </c>
      <c r="V1347" s="3">
        <v>0.87502497026553305</v>
      </c>
      <c r="W1347" s="3">
        <v>0.730044562218511</v>
      </c>
      <c r="X1347" s="3">
        <v>0.57563253130372805</v>
      </c>
      <c r="Y1347" s="3">
        <v>3.0471732711656498</v>
      </c>
      <c r="Z1347" s="3">
        <v>1.01352355385232</v>
      </c>
      <c r="AA1347" s="3">
        <v>0</v>
      </c>
      <c r="AB1347" s="3">
        <v>0</v>
      </c>
      <c r="AC1347" s="3">
        <v>19.071355906640498</v>
      </c>
      <c r="AD1347" s="3">
        <v>0</v>
      </c>
      <c r="AE1347" s="3">
        <v>10.281132459167701</v>
      </c>
      <c r="AF1347" s="3">
        <v>0</v>
      </c>
      <c r="AG1347" s="3">
        <v>4.4687871205299503</v>
      </c>
      <c r="AH1347" s="2">
        <v>4000000</v>
      </c>
      <c r="AI1347" s="3">
        <v>0.38298199586318199</v>
      </c>
      <c r="AJ1347" s="3">
        <v>2.9884391522800802</v>
      </c>
      <c r="AL1347">
        <f t="shared" si="20"/>
        <v>1</v>
      </c>
    </row>
    <row r="1348" spans="1:38" ht="14.45" hidden="1" customHeight="1" x14ac:dyDescent="0.25">
      <c r="A1348">
        <v>14026</v>
      </c>
      <c r="B1348" s="1">
        <v>45838</v>
      </c>
      <c r="C1348">
        <v>1</v>
      </c>
      <c r="D1348" s="16" t="s">
        <v>1373</v>
      </c>
      <c r="E1348" t="s">
        <v>142</v>
      </c>
      <c r="F1348" s="6">
        <v>1238</v>
      </c>
      <c r="G1348" s="6">
        <v>4</v>
      </c>
      <c r="H1348" s="6">
        <v>1</v>
      </c>
      <c r="I1348" s="2">
        <v>4182783</v>
      </c>
      <c r="J1348" s="2">
        <v>0</v>
      </c>
      <c r="K1348" s="2">
        <v>12893248</v>
      </c>
      <c r="L1348" s="2">
        <v>65461</v>
      </c>
      <c r="M1348" s="2">
        <v>11134973</v>
      </c>
      <c r="N1348" s="2">
        <v>11134973</v>
      </c>
      <c r="O1348" s="2">
        <v>0</v>
      </c>
      <c r="P1348" s="2">
        <v>1706359</v>
      </c>
      <c r="Q1348" s="5">
        <v>0.1323</v>
      </c>
      <c r="R1348" t="s">
        <v>42</v>
      </c>
      <c r="S1348" s="3">
        <v>1.0154307122611801</v>
      </c>
      <c r="T1348" s="3">
        <v>4.35413946896856</v>
      </c>
      <c r="U1348" s="3">
        <v>0.90100641497190803</v>
      </c>
      <c r="V1348" s="3">
        <v>2.5138287116496398</v>
      </c>
      <c r="W1348" s="3">
        <v>0</v>
      </c>
      <c r="X1348" s="3">
        <v>1.44394294420724</v>
      </c>
      <c r="Y1348" s="3">
        <v>6.1621264927251502</v>
      </c>
      <c r="Z1348" s="3">
        <v>0.39850934064871502</v>
      </c>
      <c r="AA1348" s="3">
        <v>0</v>
      </c>
      <c r="AB1348" s="3">
        <v>0</v>
      </c>
      <c r="AC1348" s="3">
        <v>61.7676631985982</v>
      </c>
      <c r="AD1348" s="3">
        <v>-0.73120603577558996</v>
      </c>
      <c r="AE1348" s="3">
        <v>0</v>
      </c>
      <c r="AF1348" s="3">
        <v>0</v>
      </c>
      <c r="AG1348" s="3">
        <v>0</v>
      </c>
      <c r="AH1348" s="2">
        <v>1000000</v>
      </c>
      <c r="AI1348" s="3">
        <v>0</v>
      </c>
      <c r="AJ1348" s="3">
        <v>0</v>
      </c>
      <c r="AL1348">
        <f t="shared" ref="AL1348:AL1411" si="21">IF(L1348&gt;0,1,0)</f>
        <v>1</v>
      </c>
    </row>
    <row r="1349" spans="1:38" ht="14.45" hidden="1" customHeight="1" x14ac:dyDescent="0.25">
      <c r="A1349">
        <v>13233</v>
      </c>
      <c r="B1349" s="1">
        <v>45838</v>
      </c>
      <c r="C1349">
        <v>1</v>
      </c>
      <c r="D1349" s="16" t="s">
        <v>1374</v>
      </c>
      <c r="E1349" t="s">
        <v>106</v>
      </c>
      <c r="F1349" s="6">
        <v>2977</v>
      </c>
      <c r="G1349" s="6">
        <v>12</v>
      </c>
      <c r="H1349" s="6">
        <v>0</v>
      </c>
      <c r="I1349" s="2">
        <v>42591308</v>
      </c>
      <c r="J1349" s="2">
        <v>0</v>
      </c>
      <c r="K1349" s="2">
        <v>53536565</v>
      </c>
      <c r="L1349" s="2">
        <v>77321</v>
      </c>
      <c r="M1349" s="2">
        <v>48952685</v>
      </c>
      <c r="N1349" s="2">
        <v>47241559</v>
      </c>
      <c r="O1349" s="2">
        <v>1711126</v>
      </c>
      <c r="P1349" s="2">
        <v>3832562</v>
      </c>
      <c r="Q1349" s="5">
        <v>7.1599999999999997E-2</v>
      </c>
      <c r="R1349" t="s">
        <v>42</v>
      </c>
      <c r="S1349" s="3">
        <v>0.28885304837917802</v>
      </c>
      <c r="T1349" s="3">
        <v>3.5934692485406901</v>
      </c>
      <c r="U1349" s="3">
        <v>0.85180187378301797</v>
      </c>
      <c r="V1349" s="3">
        <v>1.5165371300641901</v>
      </c>
      <c r="W1349" s="3">
        <v>1.0853153418063599</v>
      </c>
      <c r="X1349" s="3">
        <v>0.541887560720136</v>
      </c>
      <c r="Y1349" s="3">
        <v>16.853295523986301</v>
      </c>
      <c r="Z1349" s="3">
        <v>2.3462112289377202</v>
      </c>
      <c r="AA1349" s="3">
        <v>0</v>
      </c>
      <c r="AB1349" s="3">
        <v>0</v>
      </c>
      <c r="AC1349" s="3">
        <v>18.434879040147599</v>
      </c>
      <c r="AD1349" s="3">
        <v>0</v>
      </c>
      <c r="AE1349" s="3">
        <v>3.1961818992309299</v>
      </c>
      <c r="AF1349" s="3">
        <v>0</v>
      </c>
      <c r="AG1349" s="3">
        <v>0</v>
      </c>
      <c r="AH1349" s="2">
        <v>3000000</v>
      </c>
      <c r="AI1349" s="3">
        <v>0</v>
      </c>
      <c r="AJ1349" s="3">
        <v>0</v>
      </c>
      <c r="AL1349">
        <f t="shared" si="21"/>
        <v>1</v>
      </c>
    </row>
    <row r="1350" spans="1:38" ht="14.45" hidden="1" customHeight="1" x14ac:dyDescent="0.25">
      <c r="A1350">
        <v>13687</v>
      </c>
      <c r="B1350" s="1">
        <v>45838</v>
      </c>
      <c r="C1350">
        <v>1</v>
      </c>
      <c r="D1350" s="16" t="s">
        <v>1375</v>
      </c>
      <c r="E1350" t="s">
        <v>80</v>
      </c>
      <c r="F1350" s="6">
        <v>1850</v>
      </c>
      <c r="G1350" s="6">
        <v>7</v>
      </c>
      <c r="H1350" s="6">
        <v>0</v>
      </c>
      <c r="I1350" s="2">
        <v>14559299</v>
      </c>
      <c r="J1350" s="2">
        <v>0</v>
      </c>
      <c r="K1350" s="2">
        <v>24252594</v>
      </c>
      <c r="L1350" s="2">
        <v>-217184</v>
      </c>
      <c r="M1350" s="2">
        <v>20338357</v>
      </c>
      <c r="N1350" s="2">
        <v>18950944</v>
      </c>
      <c r="O1350" s="2">
        <v>1387413</v>
      </c>
      <c r="P1350" s="2">
        <v>3975965</v>
      </c>
      <c r="Q1350" s="5">
        <v>0.16389999999999999</v>
      </c>
      <c r="R1350" t="s">
        <v>42</v>
      </c>
      <c r="S1350" s="3">
        <v>-1.7910166640319001</v>
      </c>
      <c r="T1350" s="3">
        <v>4.1332485918825803</v>
      </c>
      <c r="U1350" s="3">
        <v>1.3318704075025301</v>
      </c>
      <c r="V1350" s="3">
        <v>3.7567468049114199</v>
      </c>
      <c r="W1350" s="3">
        <v>2.1356591412814598</v>
      </c>
      <c r="X1350" s="3">
        <v>0.26806235657362298</v>
      </c>
      <c r="Y1350" s="3">
        <v>13.756559728267201</v>
      </c>
      <c r="Z1350" s="3">
        <v>0.50692096132636999</v>
      </c>
      <c r="AA1350" s="3">
        <v>0</v>
      </c>
      <c r="AB1350" s="3">
        <v>0</v>
      </c>
      <c r="AC1350" s="3">
        <v>30.544126537557201</v>
      </c>
      <c r="AD1350" s="3">
        <v>-2.3489643394748199</v>
      </c>
      <c r="AE1350" s="3">
        <v>5.7206787859475998</v>
      </c>
      <c r="AF1350" s="3">
        <v>0</v>
      </c>
      <c r="AG1350" s="3">
        <v>0</v>
      </c>
      <c r="AH1350" s="2">
        <v>3000000</v>
      </c>
      <c r="AI1350" s="3">
        <v>0</v>
      </c>
      <c r="AJ1350" s="3">
        <v>0</v>
      </c>
      <c r="AL1350">
        <f t="shared" si="21"/>
        <v>0</v>
      </c>
    </row>
    <row r="1351" spans="1:38" ht="14.45" customHeight="1" x14ac:dyDescent="0.25">
      <c r="A1351">
        <v>64852</v>
      </c>
      <c r="B1351" s="1">
        <v>45838</v>
      </c>
      <c r="C1351">
        <v>2</v>
      </c>
      <c r="D1351" s="16" t="s">
        <v>1376</v>
      </c>
      <c r="E1351" t="s">
        <v>182</v>
      </c>
      <c r="F1351" s="6">
        <v>5949</v>
      </c>
      <c r="G1351" s="6">
        <v>15</v>
      </c>
      <c r="H1351" s="6">
        <v>5</v>
      </c>
      <c r="I1351" s="2">
        <v>47133875</v>
      </c>
      <c r="J1351" s="2">
        <v>4130624</v>
      </c>
      <c r="K1351" s="2">
        <v>52437869</v>
      </c>
      <c r="L1351" s="2">
        <v>293178</v>
      </c>
      <c r="M1351" s="2">
        <v>46507594</v>
      </c>
      <c r="N1351" s="2">
        <v>46507594</v>
      </c>
      <c r="O1351" s="2">
        <v>0</v>
      </c>
      <c r="P1351" s="2">
        <v>5140564</v>
      </c>
      <c r="Q1351" s="5">
        <v>9.8000000000000004E-2</v>
      </c>
      <c r="R1351" t="s">
        <v>42</v>
      </c>
      <c r="S1351" s="3">
        <v>1.1181918929619401</v>
      </c>
      <c r="T1351" s="3">
        <v>4.4174792839121704</v>
      </c>
      <c r="U1351" s="3">
        <v>0.77859325276633895</v>
      </c>
      <c r="V1351" s="3">
        <v>1.28663302136733</v>
      </c>
      <c r="W1351" s="3">
        <v>0.97272503056453596</v>
      </c>
      <c r="X1351" s="3">
        <v>0.60065080581641095</v>
      </c>
      <c r="Y1351" s="3">
        <v>11.7971491065961</v>
      </c>
      <c r="Z1351" s="3">
        <v>-1.12512946050278</v>
      </c>
      <c r="AA1351" s="3">
        <v>45.679287331117699</v>
      </c>
      <c r="AB1351" s="3">
        <v>80.353517629583095</v>
      </c>
      <c r="AC1351" s="3">
        <v>6.0495860348558397</v>
      </c>
      <c r="AD1351" s="3">
        <v>0</v>
      </c>
      <c r="AE1351" s="3">
        <v>0</v>
      </c>
      <c r="AF1351" s="3">
        <v>0</v>
      </c>
      <c r="AG1351" s="3">
        <v>0</v>
      </c>
      <c r="AH1351" s="2">
        <v>8000000</v>
      </c>
      <c r="AI1351" s="3">
        <v>0</v>
      </c>
      <c r="AJ1351" s="3">
        <v>0</v>
      </c>
      <c r="AL1351">
        <f t="shared" si="21"/>
        <v>1</v>
      </c>
    </row>
    <row r="1352" spans="1:38" ht="14.45" customHeight="1" x14ac:dyDescent="0.25">
      <c r="A1352">
        <v>64252</v>
      </c>
      <c r="B1352" s="1">
        <v>45838</v>
      </c>
      <c r="C1352">
        <v>2</v>
      </c>
      <c r="D1352" s="16" t="s">
        <v>1377</v>
      </c>
      <c r="E1352" t="s">
        <v>67</v>
      </c>
      <c r="F1352" s="6">
        <v>382</v>
      </c>
      <c r="G1352" s="6">
        <v>0</v>
      </c>
      <c r="H1352" s="6">
        <v>4</v>
      </c>
      <c r="I1352" s="2">
        <v>176556</v>
      </c>
      <c r="J1352" s="2">
        <v>0</v>
      </c>
      <c r="K1352" s="2">
        <v>1005609</v>
      </c>
      <c r="L1352" s="2">
        <v>2169</v>
      </c>
      <c r="M1352" s="2">
        <v>532884</v>
      </c>
      <c r="N1352" s="2">
        <v>532884</v>
      </c>
      <c r="O1352" s="2">
        <v>0</v>
      </c>
      <c r="P1352" s="2">
        <v>256307</v>
      </c>
      <c r="Q1352" s="5">
        <v>0.25490000000000002</v>
      </c>
      <c r="R1352" t="s">
        <v>42</v>
      </c>
      <c r="S1352" s="3">
        <v>0.43138038740703399</v>
      </c>
      <c r="T1352" s="3">
        <v>3.2211326668715201</v>
      </c>
      <c r="U1352" s="3">
        <v>0.90798795231832996</v>
      </c>
      <c r="V1352" s="3">
        <v>0</v>
      </c>
      <c r="W1352" s="3">
        <v>0</v>
      </c>
      <c r="X1352" s="3">
        <v>7.7901628944923997</v>
      </c>
      <c r="Y1352" s="3">
        <v>0</v>
      </c>
      <c r="Z1352" s="3">
        <v>-0.396789787247325</v>
      </c>
      <c r="AA1352" s="3">
        <v>0</v>
      </c>
      <c r="AB1352" s="3">
        <v>0</v>
      </c>
      <c r="AC1352" s="3">
        <v>44.2035622195108</v>
      </c>
      <c r="AD1352" s="3">
        <v>0</v>
      </c>
      <c r="AE1352" s="3">
        <v>0</v>
      </c>
      <c r="AF1352" s="3">
        <v>0</v>
      </c>
      <c r="AG1352" s="3">
        <v>0</v>
      </c>
      <c r="AH1352" s="2">
        <v>0</v>
      </c>
      <c r="AI1352" s="3">
        <v>0</v>
      </c>
      <c r="AJ1352" s="3">
        <v>0</v>
      </c>
      <c r="AL1352">
        <f t="shared" si="21"/>
        <v>1</v>
      </c>
    </row>
    <row r="1353" spans="1:38" ht="14.45" hidden="1" customHeight="1" x14ac:dyDescent="0.25">
      <c r="A1353">
        <v>8881</v>
      </c>
      <c r="B1353" s="1">
        <v>45838</v>
      </c>
      <c r="C1353">
        <v>1</v>
      </c>
      <c r="D1353" s="16" t="s">
        <v>1378</v>
      </c>
      <c r="E1353" t="s">
        <v>65</v>
      </c>
      <c r="F1353" s="6">
        <v>6436</v>
      </c>
      <c r="G1353" s="6">
        <v>22</v>
      </c>
      <c r="H1353" s="6">
        <v>2</v>
      </c>
      <c r="I1353" s="2">
        <v>84369742</v>
      </c>
      <c r="J1353" s="2">
        <v>18301934</v>
      </c>
      <c r="K1353" s="2">
        <v>113793651</v>
      </c>
      <c r="L1353" s="2">
        <v>867863</v>
      </c>
      <c r="M1353" s="2">
        <v>98943035</v>
      </c>
      <c r="N1353" s="2">
        <v>91882115</v>
      </c>
      <c r="O1353" s="2">
        <v>7060920</v>
      </c>
      <c r="P1353" s="2">
        <v>14256440</v>
      </c>
      <c r="Q1353" s="5">
        <v>0.12809999999999999</v>
      </c>
      <c r="R1353" t="s">
        <v>42</v>
      </c>
      <c r="S1353" s="3">
        <v>1.5253276300977501</v>
      </c>
      <c r="T1353" s="3">
        <v>3.9207864066159499</v>
      </c>
      <c r="U1353" s="3">
        <v>0.61818071654971596</v>
      </c>
      <c r="V1353" s="3">
        <v>1.1119673685857701</v>
      </c>
      <c r="W1353" s="3">
        <v>0.88293383663541403</v>
      </c>
      <c r="X1353" s="3">
        <v>0.37512856208568202</v>
      </c>
      <c r="Y1353" s="3">
        <v>6.5806330332116598</v>
      </c>
      <c r="Z1353" s="3">
        <v>0.30214415379996701</v>
      </c>
      <c r="AA1353" s="3">
        <v>74.636101298781497</v>
      </c>
      <c r="AB1353" s="3">
        <v>128.376607343769</v>
      </c>
      <c r="AC1353" s="3">
        <v>15.961941497070001</v>
      </c>
      <c r="AD1353" s="3">
        <v>0</v>
      </c>
      <c r="AE1353" s="3">
        <v>6.2050210516577904</v>
      </c>
      <c r="AF1353" s="3">
        <v>0</v>
      </c>
      <c r="AG1353" s="3">
        <v>0</v>
      </c>
      <c r="AH1353" s="2">
        <v>20780109</v>
      </c>
      <c r="AI1353" s="3">
        <v>0</v>
      </c>
      <c r="AJ1353" s="3">
        <v>0</v>
      </c>
      <c r="AL1353">
        <f t="shared" si="21"/>
        <v>1</v>
      </c>
    </row>
    <row r="1354" spans="1:38" ht="14.45" hidden="1" customHeight="1" x14ac:dyDescent="0.25">
      <c r="A1354">
        <v>18515</v>
      </c>
      <c r="B1354" s="1">
        <v>45838</v>
      </c>
      <c r="C1354">
        <v>1</v>
      </c>
      <c r="D1354" s="16" t="s">
        <v>1379</v>
      </c>
      <c r="E1354" t="s">
        <v>69</v>
      </c>
      <c r="F1354" s="6">
        <v>10526</v>
      </c>
      <c r="G1354" s="6">
        <v>46</v>
      </c>
      <c r="H1354" s="6">
        <v>1</v>
      </c>
      <c r="I1354" s="2">
        <v>62847425</v>
      </c>
      <c r="J1354" s="2">
        <v>5453430</v>
      </c>
      <c r="K1354" s="2">
        <v>94063777</v>
      </c>
      <c r="L1354" s="2">
        <v>-501054</v>
      </c>
      <c r="M1354" s="2">
        <v>84705639</v>
      </c>
      <c r="N1354" s="2">
        <v>75991460</v>
      </c>
      <c r="O1354" s="2">
        <v>8714179</v>
      </c>
      <c r="P1354" s="2">
        <v>9202196</v>
      </c>
      <c r="Q1354" s="5">
        <v>9.7699999999999995E-2</v>
      </c>
      <c r="R1354" t="s">
        <v>42</v>
      </c>
      <c r="S1354" s="3">
        <v>-1.0653495234408901</v>
      </c>
      <c r="T1354" s="3">
        <v>4.34657221982485</v>
      </c>
      <c r="U1354" s="3">
        <v>1.08260705893758</v>
      </c>
      <c r="V1354" s="3">
        <v>5.5081843050848898</v>
      </c>
      <c r="W1354" s="3">
        <v>4.0178957212646296</v>
      </c>
      <c r="X1354" s="3">
        <v>2.1864953098714901</v>
      </c>
      <c r="Y1354" s="3">
        <v>37.6187596960552</v>
      </c>
      <c r="Z1354" s="3">
        <v>6.0432422869497699</v>
      </c>
      <c r="AA1354" s="3">
        <v>47.324562528335598</v>
      </c>
      <c r="AB1354" s="3">
        <v>59.262267397912403</v>
      </c>
      <c r="AC1354" s="3">
        <v>16.5272142963173</v>
      </c>
      <c r="AD1354" s="3">
        <v>-2.0856434703194799</v>
      </c>
      <c r="AE1354" s="3">
        <v>9.2641176847491504</v>
      </c>
      <c r="AF1354" s="3">
        <v>0</v>
      </c>
      <c r="AG1354" s="3">
        <v>0</v>
      </c>
      <c r="AH1354" s="2">
        <v>10000000</v>
      </c>
      <c r="AI1354" s="3">
        <v>0</v>
      </c>
      <c r="AJ1354" s="3">
        <v>0</v>
      </c>
      <c r="AL1354">
        <f t="shared" si="21"/>
        <v>0</v>
      </c>
    </row>
    <row r="1355" spans="1:38" ht="14.45" hidden="1" customHeight="1" x14ac:dyDescent="0.25">
      <c r="A1355">
        <v>10381</v>
      </c>
      <c r="B1355" s="1">
        <v>45838</v>
      </c>
      <c r="C1355">
        <v>1</v>
      </c>
      <c r="D1355" s="16" t="s">
        <v>1380</v>
      </c>
      <c r="E1355" t="s">
        <v>113</v>
      </c>
      <c r="F1355" s="6">
        <v>3625</v>
      </c>
      <c r="G1355" s="6">
        <v>3</v>
      </c>
      <c r="H1355" s="6">
        <v>3</v>
      </c>
      <c r="I1355" s="2">
        <v>12157224</v>
      </c>
      <c r="J1355" s="2">
        <v>0</v>
      </c>
      <c r="K1355" s="2">
        <v>30293294</v>
      </c>
      <c r="L1355" s="2">
        <v>308347</v>
      </c>
      <c r="M1355" s="2">
        <v>24944603</v>
      </c>
      <c r="N1355" s="2">
        <v>24924408</v>
      </c>
      <c r="O1355" s="2">
        <v>20195</v>
      </c>
      <c r="P1355" s="2">
        <v>5342596</v>
      </c>
      <c r="Q1355" s="5">
        <v>0.1764</v>
      </c>
      <c r="R1355" t="s">
        <v>42</v>
      </c>
      <c r="S1355" s="3">
        <v>2.0357442805658601</v>
      </c>
      <c r="T1355" s="3">
        <v>4.1289600265986302</v>
      </c>
      <c r="U1355" s="3">
        <v>0.53391084878596595</v>
      </c>
      <c r="V1355" s="3">
        <v>1.14104173781778</v>
      </c>
      <c r="W1355" s="3">
        <v>0.44940358094907201</v>
      </c>
      <c r="X1355" s="3">
        <v>0.89841233492119599</v>
      </c>
      <c r="Y1355" s="3">
        <v>2.5964718275535001</v>
      </c>
      <c r="Z1355" s="3">
        <v>-9.0779838116151809E-3</v>
      </c>
      <c r="AA1355" s="3">
        <v>0</v>
      </c>
      <c r="AB1355" s="3">
        <v>0</v>
      </c>
      <c r="AC1355" s="3">
        <v>25.995931640844301</v>
      </c>
      <c r="AD1355" s="3">
        <v>0</v>
      </c>
      <c r="AE1355" s="3">
        <v>6.6664919305242903E-2</v>
      </c>
      <c r="AF1355" s="3">
        <v>0</v>
      </c>
      <c r="AG1355" s="3">
        <v>0</v>
      </c>
      <c r="AH1355" s="2">
        <v>2000000</v>
      </c>
      <c r="AI1355" s="3">
        <v>0</v>
      </c>
      <c r="AJ1355" s="3">
        <v>0</v>
      </c>
      <c r="AL1355">
        <f t="shared" si="21"/>
        <v>1</v>
      </c>
    </row>
    <row r="1356" spans="1:38" ht="14.45" hidden="1" customHeight="1" x14ac:dyDescent="0.25">
      <c r="A1356">
        <v>2191</v>
      </c>
      <c r="B1356" s="1">
        <v>45838</v>
      </c>
      <c r="C1356">
        <v>1</v>
      </c>
      <c r="D1356" s="16" t="s">
        <v>1381</v>
      </c>
      <c r="E1356" t="s">
        <v>194</v>
      </c>
      <c r="F1356" s="6">
        <v>119680</v>
      </c>
      <c r="G1356" s="6">
        <v>338</v>
      </c>
      <c r="H1356" s="6">
        <v>6</v>
      </c>
      <c r="I1356" s="2">
        <v>1237131627</v>
      </c>
      <c r="J1356" s="2">
        <v>156813702</v>
      </c>
      <c r="K1356" s="2">
        <v>1733353351</v>
      </c>
      <c r="L1356" s="2">
        <v>11777650</v>
      </c>
      <c r="M1356" s="2">
        <v>1484171502</v>
      </c>
      <c r="N1356" s="2">
        <v>1395921793</v>
      </c>
      <c r="O1356" s="2">
        <v>88249709</v>
      </c>
      <c r="P1356" s="2">
        <v>230601047</v>
      </c>
      <c r="Q1356" s="5">
        <v>0.13300000000000001</v>
      </c>
      <c r="R1356" t="s">
        <v>42</v>
      </c>
      <c r="S1356" s="3">
        <v>1.3589439214116701</v>
      </c>
      <c r="T1356" s="3">
        <v>3.6816229052884002</v>
      </c>
      <c r="U1356" s="3">
        <v>0.68609584217086605</v>
      </c>
      <c r="V1356" s="3">
        <v>1.1896598291395899</v>
      </c>
      <c r="W1356" s="3">
        <v>0.67486440551567894</v>
      </c>
      <c r="X1356" s="3">
        <v>1.03956213868583</v>
      </c>
      <c r="Y1356" s="3">
        <v>6.3823031991697796</v>
      </c>
      <c r="Z1356" s="3">
        <v>1.22464231482869</v>
      </c>
      <c r="AA1356" s="3">
        <v>65.124221226974697</v>
      </c>
      <c r="AB1356" s="3">
        <v>68.002163927729299</v>
      </c>
      <c r="AC1356" s="3">
        <v>16.314928334540099</v>
      </c>
      <c r="AD1356" s="3">
        <v>-1.3679265732041499</v>
      </c>
      <c r="AE1356" s="3">
        <v>5.09127056806319</v>
      </c>
      <c r="AF1356" s="3">
        <v>0</v>
      </c>
      <c r="AG1356" s="3">
        <v>0</v>
      </c>
      <c r="AH1356" s="2">
        <v>324458949</v>
      </c>
      <c r="AI1356" s="3">
        <v>5.5507120052234599E-2</v>
      </c>
      <c r="AJ1356" s="3">
        <v>0.139452098844981</v>
      </c>
      <c r="AL1356">
        <f t="shared" si="21"/>
        <v>1</v>
      </c>
    </row>
    <row r="1357" spans="1:38" ht="14.45" hidden="1" customHeight="1" x14ac:dyDescent="0.25">
      <c r="A1357">
        <v>13902</v>
      </c>
      <c r="B1357" s="1">
        <v>45838</v>
      </c>
      <c r="C1357">
        <v>1</v>
      </c>
      <c r="D1357" s="16" t="s">
        <v>1382</v>
      </c>
      <c r="E1357" t="s">
        <v>73</v>
      </c>
      <c r="F1357" s="6">
        <v>8368</v>
      </c>
      <c r="G1357" s="6">
        <v>26</v>
      </c>
      <c r="H1357" s="6">
        <v>1</v>
      </c>
      <c r="I1357" s="2">
        <v>51212552</v>
      </c>
      <c r="J1357" s="2">
        <v>0</v>
      </c>
      <c r="K1357" s="2">
        <v>81408248</v>
      </c>
      <c r="L1357" s="2">
        <v>90657</v>
      </c>
      <c r="M1357" s="2">
        <v>69627773</v>
      </c>
      <c r="N1357" s="2">
        <v>65001141</v>
      </c>
      <c r="O1357" s="2">
        <v>4626632</v>
      </c>
      <c r="P1357" s="2">
        <v>10179715</v>
      </c>
      <c r="Q1357" s="5">
        <v>0.12479999999999999</v>
      </c>
      <c r="R1357" t="s">
        <v>42</v>
      </c>
      <c r="S1357" s="3">
        <v>0.222721904050803</v>
      </c>
      <c r="T1357" s="3">
        <v>4.5101916454460502</v>
      </c>
      <c r="U1357" s="3">
        <v>0.92347636257755294</v>
      </c>
      <c r="V1357" s="3">
        <v>2.6268560098313398</v>
      </c>
      <c r="W1357" s="3">
        <v>0.74181228070805805</v>
      </c>
      <c r="X1357" s="3">
        <v>0.82324153656705101</v>
      </c>
      <c r="Y1357" s="3">
        <v>13.2153012142285</v>
      </c>
      <c r="Z1357" s="3">
        <v>1.3472872275893799</v>
      </c>
      <c r="AA1357" s="3">
        <v>0</v>
      </c>
      <c r="AB1357" s="3">
        <v>0</v>
      </c>
      <c r="AC1357" s="3">
        <v>19.3296237010284</v>
      </c>
      <c r="AD1357" s="3">
        <v>-0.98357370515775699</v>
      </c>
      <c r="AE1357" s="3">
        <v>5.6832472306737296</v>
      </c>
      <c r="AF1357" s="3">
        <v>0</v>
      </c>
      <c r="AG1357" s="3">
        <v>0</v>
      </c>
      <c r="AH1357" s="2">
        <v>9000000</v>
      </c>
      <c r="AI1357" s="3">
        <v>9.5228599228956795E-2</v>
      </c>
      <c r="AJ1357" s="3">
        <v>9.5228599228956795E-2</v>
      </c>
      <c r="AL1357">
        <f t="shared" si="21"/>
        <v>1</v>
      </c>
    </row>
    <row r="1358" spans="1:38" ht="14.45" hidden="1" customHeight="1" x14ac:dyDescent="0.25">
      <c r="A1358">
        <v>11380</v>
      </c>
      <c r="B1358" s="1">
        <v>45838</v>
      </c>
      <c r="C1358">
        <v>1</v>
      </c>
      <c r="D1358" s="16" t="s">
        <v>1383</v>
      </c>
      <c r="E1358" t="s">
        <v>43</v>
      </c>
      <c r="F1358" s="6">
        <v>327</v>
      </c>
      <c r="G1358" s="6">
        <v>0</v>
      </c>
      <c r="H1358" s="6">
        <v>1</v>
      </c>
      <c r="I1358" s="2">
        <v>209767</v>
      </c>
      <c r="J1358" s="2">
        <v>0</v>
      </c>
      <c r="K1358" s="2">
        <v>735809</v>
      </c>
      <c r="L1358" s="2">
        <v>35673</v>
      </c>
      <c r="M1358" s="2">
        <v>415329</v>
      </c>
      <c r="N1358" s="2">
        <v>415329</v>
      </c>
      <c r="O1358" s="2">
        <v>0</v>
      </c>
      <c r="P1358" s="2">
        <v>320369</v>
      </c>
      <c r="Q1358" s="5">
        <v>0.43540000000000001</v>
      </c>
      <c r="R1358" t="s">
        <v>42</v>
      </c>
      <c r="S1358" s="3">
        <v>9.6962662864955504</v>
      </c>
      <c r="T1358" s="3">
        <v>13.2123961517187</v>
      </c>
      <c r="U1358" s="3">
        <v>0.28883540085169401</v>
      </c>
      <c r="V1358" s="3">
        <v>1.8701702365005</v>
      </c>
      <c r="W1358" s="3">
        <v>1.5631629379263701</v>
      </c>
      <c r="X1358" s="3">
        <v>-0.39090991433352201</v>
      </c>
      <c r="Y1358" s="3">
        <v>1.2245254690684799</v>
      </c>
      <c r="Z1358" s="3">
        <v>0</v>
      </c>
      <c r="AA1358" s="3">
        <v>0</v>
      </c>
      <c r="AB1358" s="3">
        <v>0</v>
      </c>
      <c r="AC1358" s="3">
        <v>62.566644332972302</v>
      </c>
      <c r="AD1358" s="3">
        <v>0</v>
      </c>
      <c r="AE1358" s="3">
        <v>0</v>
      </c>
      <c r="AF1358" s="3">
        <v>0</v>
      </c>
      <c r="AG1358" s="3">
        <v>0</v>
      </c>
      <c r="AH1358" s="2">
        <v>0</v>
      </c>
      <c r="AI1358" s="3">
        <v>0</v>
      </c>
      <c r="AJ1358" s="3">
        <v>0</v>
      </c>
      <c r="AL1358">
        <f t="shared" si="21"/>
        <v>1</v>
      </c>
    </row>
    <row r="1359" spans="1:38" ht="14.45" hidden="1" customHeight="1" x14ac:dyDescent="0.25">
      <c r="A1359">
        <v>9810</v>
      </c>
      <c r="B1359" s="1">
        <v>45838</v>
      </c>
      <c r="C1359">
        <v>1</v>
      </c>
      <c r="D1359" s="16" t="s">
        <v>1384</v>
      </c>
      <c r="E1359" t="s">
        <v>182</v>
      </c>
      <c r="F1359" s="6">
        <v>4603</v>
      </c>
      <c r="G1359" s="6">
        <v>21</v>
      </c>
      <c r="H1359" s="6">
        <v>7</v>
      </c>
      <c r="I1359" s="2">
        <v>91878302</v>
      </c>
      <c r="J1359" s="2">
        <v>8753035</v>
      </c>
      <c r="K1359" s="2">
        <v>148223138</v>
      </c>
      <c r="L1359" s="2">
        <v>296285</v>
      </c>
      <c r="M1359" s="2">
        <v>133677579</v>
      </c>
      <c r="N1359" s="2">
        <v>127553003</v>
      </c>
      <c r="O1359" s="2">
        <v>6124576</v>
      </c>
      <c r="P1359" s="2">
        <v>13858481</v>
      </c>
      <c r="Q1359" s="5">
        <v>9.35E-2</v>
      </c>
      <c r="R1359" t="s">
        <v>42</v>
      </c>
      <c r="S1359" s="3">
        <v>0.399782387551396</v>
      </c>
      <c r="T1359" s="3">
        <v>2.8667373106080101</v>
      </c>
      <c r="U1359" s="3">
        <v>0.83222630097931405</v>
      </c>
      <c r="V1359" s="3">
        <v>3.4495881301768101</v>
      </c>
      <c r="W1359" s="3">
        <v>2.15925518519051</v>
      </c>
      <c r="X1359" s="3">
        <v>0.28115887470362699</v>
      </c>
      <c r="Y1359" s="3">
        <v>22.8699162628285</v>
      </c>
      <c r="Z1359" s="3">
        <v>0.73212208466425699</v>
      </c>
      <c r="AA1359" s="3">
        <v>63.160132773570197</v>
      </c>
      <c r="AB1359" s="3">
        <v>63.160132773570197</v>
      </c>
      <c r="AC1359" s="3">
        <v>10.7873434713007</v>
      </c>
      <c r="AD1359" s="3">
        <v>0</v>
      </c>
      <c r="AE1359" s="3">
        <v>4.1319972594292302</v>
      </c>
      <c r="AF1359" s="3">
        <v>0</v>
      </c>
      <c r="AG1359" s="3">
        <v>-3.5309569641867702</v>
      </c>
      <c r="AH1359" s="2">
        <v>27204409</v>
      </c>
      <c r="AI1359" s="3">
        <v>15.092729138207901</v>
      </c>
      <c r="AJ1359" s="3">
        <v>6.2894555326806696</v>
      </c>
      <c r="AL1359">
        <f t="shared" si="21"/>
        <v>1</v>
      </c>
    </row>
    <row r="1360" spans="1:38" ht="14.45" customHeight="1" x14ac:dyDescent="0.25">
      <c r="A1360">
        <v>60325</v>
      </c>
      <c r="B1360" s="1">
        <v>45838</v>
      </c>
      <c r="C1360">
        <v>2</v>
      </c>
      <c r="D1360" s="16" t="s">
        <v>1385</v>
      </c>
      <c r="E1360" t="s">
        <v>67</v>
      </c>
      <c r="F1360" s="6">
        <v>4832</v>
      </c>
      <c r="G1360" s="6">
        <v>14</v>
      </c>
      <c r="H1360" s="6">
        <v>0</v>
      </c>
      <c r="I1360" s="2">
        <v>29330467</v>
      </c>
      <c r="J1360" s="2">
        <v>0</v>
      </c>
      <c r="K1360" s="2">
        <v>54437317</v>
      </c>
      <c r="L1360" s="2">
        <v>227120</v>
      </c>
      <c r="M1360" s="2">
        <v>45814619</v>
      </c>
      <c r="N1360" s="2">
        <v>44826563</v>
      </c>
      <c r="O1360" s="2">
        <v>988056</v>
      </c>
      <c r="P1360" s="2">
        <v>7916941</v>
      </c>
      <c r="Q1360" s="5">
        <v>0.1454</v>
      </c>
      <c r="R1360" t="s">
        <v>42</v>
      </c>
      <c r="S1360" s="3">
        <v>0.83442760413780104</v>
      </c>
      <c r="T1360" s="3">
        <v>4.3027800212857699</v>
      </c>
      <c r="U1360" s="3">
        <v>0.75937140530812697</v>
      </c>
      <c r="V1360" s="3">
        <v>1.55703964754465</v>
      </c>
      <c r="W1360" s="3">
        <v>1.26375417070584</v>
      </c>
      <c r="X1360" s="3">
        <v>0.80331826970228604</v>
      </c>
      <c r="Y1360" s="3">
        <v>5.7684780017938699</v>
      </c>
      <c r="Z1360" s="3">
        <v>0.47037106882569901</v>
      </c>
      <c r="AA1360" s="3">
        <v>0</v>
      </c>
      <c r="AB1360" s="3">
        <v>0</v>
      </c>
      <c r="AC1360" s="3">
        <v>22.1963125037922</v>
      </c>
      <c r="AD1360" s="3">
        <v>0</v>
      </c>
      <c r="AE1360" s="3">
        <v>1.8150343449145401</v>
      </c>
      <c r="AF1360" s="3">
        <v>0</v>
      </c>
      <c r="AG1360" s="3">
        <v>0</v>
      </c>
      <c r="AH1360" s="2">
        <v>5000000</v>
      </c>
      <c r="AI1360" s="3">
        <v>0</v>
      </c>
      <c r="AJ1360" s="3">
        <v>0</v>
      </c>
      <c r="AL1360">
        <f t="shared" si="21"/>
        <v>1</v>
      </c>
    </row>
    <row r="1361" spans="1:38" ht="14.45" customHeight="1" x14ac:dyDescent="0.25">
      <c r="A1361">
        <v>62010</v>
      </c>
      <c r="B1361" s="1">
        <v>45838</v>
      </c>
      <c r="C1361">
        <v>2</v>
      </c>
      <c r="D1361" s="16" t="s">
        <v>1386</v>
      </c>
      <c r="E1361" t="s">
        <v>84</v>
      </c>
      <c r="F1361" s="6">
        <v>12952</v>
      </c>
      <c r="G1361" s="6">
        <v>51</v>
      </c>
      <c r="H1361" s="6">
        <v>0</v>
      </c>
      <c r="I1361" s="2">
        <v>138625520</v>
      </c>
      <c r="J1361" s="2">
        <v>2821504</v>
      </c>
      <c r="K1361" s="2">
        <v>244976522</v>
      </c>
      <c r="L1361" s="2">
        <v>1501462</v>
      </c>
      <c r="M1361" s="2">
        <v>218505857</v>
      </c>
      <c r="N1361" s="2">
        <v>210978585</v>
      </c>
      <c r="O1361" s="2">
        <v>7527272</v>
      </c>
      <c r="P1361" s="2">
        <v>30295633</v>
      </c>
      <c r="Q1361" s="5">
        <v>0.1236</v>
      </c>
      <c r="R1361" t="s">
        <v>42</v>
      </c>
      <c r="S1361" s="3">
        <v>1.22580073203913</v>
      </c>
      <c r="T1361" s="3">
        <v>3.1622801796492199</v>
      </c>
      <c r="U1361" s="3">
        <v>0.61664252683439302</v>
      </c>
      <c r="V1361" s="3">
        <v>1.4601979491222099</v>
      </c>
      <c r="W1361" s="3">
        <v>0.84762603595643904</v>
      </c>
      <c r="X1361" s="3">
        <v>1.0022851492279301</v>
      </c>
      <c r="Y1361" s="3">
        <v>6.6815141310960602</v>
      </c>
      <c r="Z1361" s="3">
        <v>1.87633973516909</v>
      </c>
      <c r="AA1361" s="3">
        <v>6.7563698041892701</v>
      </c>
      <c r="AB1361" s="3">
        <v>9.3132366635151698</v>
      </c>
      <c r="AC1361" s="3">
        <v>10.7596935350401</v>
      </c>
      <c r="AD1361" s="3">
        <v>-16.4881783457041</v>
      </c>
      <c r="AE1361" s="3">
        <v>3.07265036606243</v>
      </c>
      <c r="AF1361" s="3">
        <v>0.12790491000602899</v>
      </c>
      <c r="AG1361" s="3">
        <v>1.18762991352582E-2</v>
      </c>
      <c r="AH1361" s="2">
        <v>32345000</v>
      </c>
      <c r="AI1361" s="3">
        <v>0.45208495891140499</v>
      </c>
      <c r="AJ1361" s="3">
        <v>5.5988267351931499E-2</v>
      </c>
      <c r="AL1361">
        <f t="shared" si="21"/>
        <v>1</v>
      </c>
    </row>
    <row r="1362" spans="1:38" ht="14.45" hidden="1" customHeight="1" x14ac:dyDescent="0.25">
      <c r="A1362">
        <v>16213</v>
      </c>
      <c r="B1362" s="1">
        <v>45838</v>
      </c>
      <c r="C1362">
        <v>1</v>
      </c>
      <c r="D1362" s="16" t="s">
        <v>1387</v>
      </c>
      <c r="E1362" t="s">
        <v>95</v>
      </c>
      <c r="F1362" s="6">
        <v>10347</v>
      </c>
      <c r="G1362" s="6">
        <v>26</v>
      </c>
      <c r="H1362" s="6">
        <v>0</v>
      </c>
      <c r="I1362" s="2">
        <v>96815430</v>
      </c>
      <c r="J1362" s="2">
        <v>34880</v>
      </c>
      <c r="K1362" s="2">
        <v>150765797</v>
      </c>
      <c r="L1362" s="2">
        <v>441889</v>
      </c>
      <c r="M1362" s="2">
        <v>131686260</v>
      </c>
      <c r="N1362" s="2">
        <v>129813926</v>
      </c>
      <c r="O1362" s="2">
        <v>1872334</v>
      </c>
      <c r="P1362" s="2">
        <v>18062528</v>
      </c>
      <c r="Q1362" s="5">
        <v>0.1198</v>
      </c>
      <c r="R1362" t="s">
        <v>42</v>
      </c>
      <c r="S1362" s="3">
        <v>0.58619263625157603</v>
      </c>
      <c r="T1362" s="3">
        <v>3.6786460260611999</v>
      </c>
      <c r="U1362" s="3">
        <v>0.84173947225832502</v>
      </c>
      <c r="V1362" s="3">
        <v>2.15631020799061</v>
      </c>
      <c r="W1362" s="3">
        <v>1.09460754344633</v>
      </c>
      <c r="X1362" s="3">
        <v>1.7422377817254999</v>
      </c>
      <c r="Y1362" s="3">
        <v>11.5578561317663</v>
      </c>
      <c r="Z1362" s="3">
        <v>0.799705334712838</v>
      </c>
      <c r="AA1362" s="3">
        <v>0.19310696708677799</v>
      </c>
      <c r="AB1362" s="3">
        <v>0.19310696708677799</v>
      </c>
      <c r="AC1362" s="3">
        <v>16.722049365082501</v>
      </c>
      <c r="AD1362" s="3">
        <v>0</v>
      </c>
      <c r="AE1362" s="3">
        <v>1.24188246754667</v>
      </c>
      <c r="AF1362" s="3">
        <v>0</v>
      </c>
      <c r="AG1362" s="3">
        <v>-11.1940809171341</v>
      </c>
      <c r="AH1362" s="2">
        <v>14000000</v>
      </c>
      <c r="AI1362" s="3">
        <v>0</v>
      </c>
      <c r="AJ1362" s="3">
        <v>0.393007003227898</v>
      </c>
      <c r="AL1362">
        <f t="shared" si="21"/>
        <v>1</v>
      </c>
    </row>
    <row r="1363" spans="1:38" ht="14.45" customHeight="1" x14ac:dyDescent="0.25">
      <c r="A1363">
        <v>68658</v>
      </c>
      <c r="B1363" s="1">
        <v>45838</v>
      </c>
      <c r="C1363">
        <v>2</v>
      </c>
      <c r="D1363" s="16" t="s">
        <v>1388</v>
      </c>
      <c r="E1363" t="s">
        <v>95</v>
      </c>
      <c r="F1363" s="6">
        <v>60309</v>
      </c>
      <c r="G1363" s="6">
        <v>189</v>
      </c>
      <c r="H1363" s="6">
        <v>4</v>
      </c>
      <c r="I1363" s="2">
        <v>553685851</v>
      </c>
      <c r="J1363" s="2">
        <v>34381500</v>
      </c>
      <c r="K1363" s="2">
        <v>920631825</v>
      </c>
      <c r="L1363" s="2">
        <v>275639</v>
      </c>
      <c r="M1363" s="2">
        <v>793946799</v>
      </c>
      <c r="N1363" s="2">
        <v>731383468</v>
      </c>
      <c r="O1363" s="2">
        <v>62563331</v>
      </c>
      <c r="P1363" s="2">
        <v>106854503</v>
      </c>
      <c r="Q1363" s="5">
        <v>0.1158</v>
      </c>
      <c r="R1363" t="s">
        <v>42</v>
      </c>
      <c r="S1363" s="3">
        <v>5.98803978995621E-2</v>
      </c>
      <c r="T1363" s="3">
        <v>3.3418164747889301</v>
      </c>
      <c r="U1363" s="3">
        <v>0.942202935783919</v>
      </c>
      <c r="V1363" s="3">
        <v>2.4137734377467401</v>
      </c>
      <c r="W1363" s="3">
        <v>1.1019320773649299</v>
      </c>
      <c r="X1363" s="3">
        <v>1.4424769904405601</v>
      </c>
      <c r="Y1363" s="3">
        <v>12.507401770424201</v>
      </c>
      <c r="Z1363" s="3">
        <v>1.4605055998435601</v>
      </c>
      <c r="AA1363" s="3">
        <v>31.536595140028901</v>
      </c>
      <c r="AB1363" s="3">
        <v>32.175995428100997</v>
      </c>
      <c r="AC1363" s="3">
        <v>17.475380454070201</v>
      </c>
      <c r="AD1363" s="3">
        <v>-1.65495786359139</v>
      </c>
      <c r="AE1363" s="3">
        <v>6.7956950108693004</v>
      </c>
      <c r="AF1363" s="3">
        <v>1.9551789880824499</v>
      </c>
      <c r="AG1363" s="3">
        <v>0</v>
      </c>
      <c r="AH1363" s="2">
        <v>97284911</v>
      </c>
      <c r="AI1363" s="3">
        <v>1.0294371964838999E-3</v>
      </c>
      <c r="AJ1363" s="3">
        <v>1.04445762103259</v>
      </c>
      <c r="AL1363">
        <f t="shared" si="21"/>
        <v>1</v>
      </c>
    </row>
    <row r="1364" spans="1:38" ht="14.45" hidden="1" customHeight="1" x14ac:dyDescent="0.25">
      <c r="A1364">
        <v>19605</v>
      </c>
      <c r="B1364" s="1">
        <v>45838</v>
      </c>
      <c r="C1364">
        <v>1</v>
      </c>
      <c r="D1364" s="16" t="s">
        <v>1389</v>
      </c>
      <c r="E1364" t="s">
        <v>73</v>
      </c>
      <c r="F1364" s="6">
        <v>1391</v>
      </c>
      <c r="G1364" s="6">
        <v>6</v>
      </c>
      <c r="H1364" s="6">
        <v>0</v>
      </c>
      <c r="I1364" s="2">
        <v>11965236</v>
      </c>
      <c r="J1364" s="2">
        <v>0</v>
      </c>
      <c r="K1364" s="2">
        <v>22574430</v>
      </c>
      <c r="L1364" s="2">
        <v>120378</v>
      </c>
      <c r="M1364" s="2">
        <v>18998332</v>
      </c>
      <c r="N1364" s="2">
        <v>18205377</v>
      </c>
      <c r="O1364" s="2">
        <v>792955</v>
      </c>
      <c r="P1364" s="2">
        <v>3499787</v>
      </c>
      <c r="Q1364" s="5">
        <v>0.155</v>
      </c>
      <c r="R1364" t="s">
        <v>42</v>
      </c>
      <c r="S1364" s="3">
        <v>1.06649868900344</v>
      </c>
      <c r="T1364" s="3">
        <v>3.4842252938390899</v>
      </c>
      <c r="U1364" s="3">
        <v>0.77026062120671202</v>
      </c>
      <c r="V1364" s="3">
        <v>0.76460673237034404</v>
      </c>
      <c r="W1364" s="3">
        <v>0.24727468810477299</v>
      </c>
      <c r="X1364" s="3">
        <v>2.4127313493858402</v>
      </c>
      <c r="Y1364" s="3">
        <v>2.6140733707508499</v>
      </c>
      <c r="Z1364" s="3">
        <v>0.15080917781567801</v>
      </c>
      <c r="AA1364" s="3">
        <v>0</v>
      </c>
      <c r="AB1364" s="3">
        <v>0</v>
      </c>
      <c r="AC1364" s="3">
        <v>21.157712509241598</v>
      </c>
      <c r="AD1364" s="3">
        <v>-2.8846898396959602</v>
      </c>
      <c r="AE1364" s="3">
        <v>3.5126246819964</v>
      </c>
      <c r="AF1364" s="3">
        <v>0</v>
      </c>
      <c r="AG1364" s="3">
        <v>0</v>
      </c>
      <c r="AH1364" s="2">
        <v>1400000</v>
      </c>
      <c r="AI1364" s="3">
        <v>0</v>
      </c>
      <c r="AJ1364" s="3">
        <v>0</v>
      </c>
      <c r="AL1364">
        <f t="shared" si="21"/>
        <v>1</v>
      </c>
    </row>
    <row r="1365" spans="1:38" ht="14.45" hidden="1" customHeight="1" x14ac:dyDescent="0.25">
      <c r="A1365">
        <v>20793</v>
      </c>
      <c r="B1365" s="1">
        <v>45838</v>
      </c>
      <c r="C1365">
        <v>1</v>
      </c>
      <c r="D1365" s="16" t="s">
        <v>1390</v>
      </c>
      <c r="E1365" t="s">
        <v>95</v>
      </c>
      <c r="F1365" s="6">
        <v>7415</v>
      </c>
      <c r="G1365" s="6">
        <v>17</v>
      </c>
      <c r="H1365" s="6">
        <v>1</v>
      </c>
      <c r="I1365" s="2">
        <v>14204072</v>
      </c>
      <c r="J1365" s="2">
        <v>0</v>
      </c>
      <c r="K1365" s="2">
        <v>31888800</v>
      </c>
      <c r="L1365" s="2">
        <v>-1224</v>
      </c>
      <c r="M1365" s="2">
        <v>27965997</v>
      </c>
      <c r="N1365" s="2">
        <v>27773606</v>
      </c>
      <c r="O1365" s="2">
        <v>192391</v>
      </c>
      <c r="P1365" s="2">
        <v>3495929</v>
      </c>
      <c r="Q1365" s="5">
        <v>0.1096</v>
      </c>
      <c r="R1365" t="s">
        <v>42</v>
      </c>
      <c r="S1365" s="3">
        <v>-7.6766764506660604E-3</v>
      </c>
      <c r="T1365" s="3">
        <v>5.0364516695516901</v>
      </c>
      <c r="U1365" s="3">
        <v>0.90087158575217696</v>
      </c>
      <c r="V1365" s="3">
        <v>4.9029461410784201</v>
      </c>
      <c r="W1365" s="3">
        <v>2.0395137394403502</v>
      </c>
      <c r="X1365" s="3">
        <v>3.8890256258909401</v>
      </c>
      <c r="Y1365" s="3">
        <v>19.920827911550798</v>
      </c>
      <c r="Z1365" s="3">
        <v>4.5797554813041099</v>
      </c>
      <c r="AA1365" s="3">
        <v>0</v>
      </c>
      <c r="AB1365" s="3">
        <v>0</v>
      </c>
      <c r="AC1365" s="3">
        <v>19.010828253179799</v>
      </c>
      <c r="AD1365" s="3">
        <v>0</v>
      </c>
      <c r="AE1365" s="3">
        <v>0.60331840646245705</v>
      </c>
      <c r="AF1365" s="3">
        <v>0</v>
      </c>
      <c r="AG1365" s="3">
        <v>-25.798178395499399</v>
      </c>
      <c r="AH1365" s="2">
        <v>4060000</v>
      </c>
      <c r="AI1365" s="3">
        <v>1.57729175849967</v>
      </c>
      <c r="AJ1365" s="3">
        <v>1.57729175849967</v>
      </c>
      <c r="AL1365">
        <f t="shared" si="21"/>
        <v>0</v>
      </c>
    </row>
    <row r="1366" spans="1:38" ht="14.45" customHeight="1" x14ac:dyDescent="0.25">
      <c r="A1366">
        <v>86755</v>
      </c>
      <c r="B1366" s="1">
        <v>45838</v>
      </c>
      <c r="C1366">
        <v>3</v>
      </c>
      <c r="D1366" s="16" t="s">
        <v>1391</v>
      </c>
      <c r="E1366" t="s">
        <v>535</v>
      </c>
      <c r="F1366" s="6">
        <v>14037</v>
      </c>
      <c r="G1366" s="6">
        <v>49</v>
      </c>
      <c r="H1366" s="6">
        <v>2</v>
      </c>
      <c r="I1366" s="2">
        <v>161442061</v>
      </c>
      <c r="J1366" s="2">
        <v>20882604</v>
      </c>
      <c r="K1366" s="2">
        <v>302793609</v>
      </c>
      <c r="L1366" s="2">
        <v>890529</v>
      </c>
      <c r="M1366" s="2">
        <v>275892117</v>
      </c>
      <c r="N1366" s="2">
        <v>0</v>
      </c>
      <c r="O1366" s="2">
        <v>0</v>
      </c>
      <c r="P1366" s="2">
        <v>36304543</v>
      </c>
      <c r="Q1366" s="5">
        <v>0.11990000000000001</v>
      </c>
      <c r="R1366" t="s">
        <v>42</v>
      </c>
      <c r="S1366" s="3">
        <v>0.58820858401935405</v>
      </c>
      <c r="T1366" s="3">
        <v>3.2009711274982702</v>
      </c>
      <c r="U1366" s="3">
        <v>0.65986339029965502</v>
      </c>
      <c r="V1366" s="3">
        <v>0.12682754341199801</v>
      </c>
      <c r="W1366" s="3">
        <v>3.4824877514416798E-2</v>
      </c>
      <c r="X1366" s="3">
        <v>0.53063433078942202</v>
      </c>
      <c r="Y1366" s="3">
        <v>0.56398726737863103</v>
      </c>
      <c r="Z1366" s="3">
        <v>0.60114515144840097</v>
      </c>
      <c r="AA1366" s="3">
        <v>51.031822656464797</v>
      </c>
      <c r="AB1366" s="3">
        <v>57.520635916006398</v>
      </c>
      <c r="AC1366" s="3">
        <v>12.5732531560797</v>
      </c>
      <c r="AD1366" s="3">
        <v>-29.5692470223355</v>
      </c>
      <c r="AE1366" s="3">
        <v>0</v>
      </c>
      <c r="AF1366" s="3">
        <v>0</v>
      </c>
      <c r="AG1366" s="3">
        <v>0</v>
      </c>
      <c r="AH1366" s="2">
        <v>25000000</v>
      </c>
      <c r="AI1366" s="3">
        <v>5.5089524195360298E-2</v>
      </c>
      <c r="AJ1366" s="3">
        <v>5.5089524195360298E-2</v>
      </c>
      <c r="AL1366">
        <f t="shared" si="21"/>
        <v>1</v>
      </c>
    </row>
    <row r="1367" spans="1:38" ht="14.45" customHeight="1" x14ac:dyDescent="0.25">
      <c r="A1367">
        <v>68457</v>
      </c>
      <c r="B1367" s="1">
        <v>45838</v>
      </c>
      <c r="C1367">
        <v>2</v>
      </c>
      <c r="D1367" s="16" t="s">
        <v>1392</v>
      </c>
      <c r="E1367" t="s">
        <v>71</v>
      </c>
      <c r="F1367" s="6">
        <v>93329</v>
      </c>
      <c r="G1367" s="6">
        <v>288</v>
      </c>
      <c r="H1367" s="6">
        <v>5</v>
      </c>
      <c r="I1367" s="2">
        <v>1754415552</v>
      </c>
      <c r="J1367" s="2">
        <v>432667119</v>
      </c>
      <c r="K1367" s="2">
        <v>2257198011</v>
      </c>
      <c r="L1367" s="2">
        <v>1025627</v>
      </c>
      <c r="M1367" s="2">
        <v>1791971990</v>
      </c>
      <c r="N1367" s="2">
        <v>1567524304</v>
      </c>
      <c r="O1367" s="2">
        <v>224447686</v>
      </c>
      <c r="P1367" s="2">
        <v>197618893</v>
      </c>
      <c r="Q1367" s="5">
        <v>8.7400000000000005E-2</v>
      </c>
      <c r="R1367" t="s">
        <v>42</v>
      </c>
      <c r="S1367" s="3">
        <v>9.0876121191123996E-2</v>
      </c>
      <c r="T1367" s="3">
        <v>2.34343419328841</v>
      </c>
      <c r="U1367" s="3">
        <v>0.92510520900280502</v>
      </c>
      <c r="V1367" s="3">
        <v>1.2753792551880001</v>
      </c>
      <c r="W1367" s="3">
        <v>0.23773689165290801</v>
      </c>
      <c r="X1367" s="3">
        <v>0.46304451592093498</v>
      </c>
      <c r="Y1367" s="3">
        <v>11.322526738372099</v>
      </c>
      <c r="Z1367" s="3">
        <v>2.4639172530938098</v>
      </c>
      <c r="AA1367" s="3">
        <v>218.940159228602</v>
      </c>
      <c r="AB1367" s="3">
        <v>218.940159228602</v>
      </c>
      <c r="AC1367" s="3">
        <v>6.9746845528298698</v>
      </c>
      <c r="AD1367" s="3">
        <v>-7.2835915541739196</v>
      </c>
      <c r="AE1367" s="3">
        <v>9.9436418473788901</v>
      </c>
      <c r="AF1367" s="3">
        <v>12.493365607524501</v>
      </c>
      <c r="AG1367" s="3">
        <v>0</v>
      </c>
      <c r="AH1367" s="2">
        <v>43678705</v>
      </c>
      <c r="AI1367" s="3">
        <v>0.91356801598924098</v>
      </c>
      <c r="AJ1367" s="3">
        <v>0.72872587136696498</v>
      </c>
      <c r="AL1367">
        <f t="shared" si="21"/>
        <v>1</v>
      </c>
    </row>
    <row r="1368" spans="1:38" ht="14.45" hidden="1" customHeight="1" x14ac:dyDescent="0.25">
      <c r="A1368">
        <v>16619</v>
      </c>
      <c r="B1368" s="1">
        <v>45838</v>
      </c>
      <c r="C1368">
        <v>1</v>
      </c>
      <c r="D1368" s="16" t="s">
        <v>1392</v>
      </c>
      <c r="E1368" t="s">
        <v>95</v>
      </c>
      <c r="F1368" s="6">
        <v>3406</v>
      </c>
      <c r="G1368" s="6">
        <v>10</v>
      </c>
      <c r="H1368" s="6">
        <v>2</v>
      </c>
      <c r="I1368" s="2">
        <v>24586551</v>
      </c>
      <c r="J1368" s="2">
        <v>0</v>
      </c>
      <c r="K1368" s="2">
        <v>54645907</v>
      </c>
      <c r="L1368" s="2">
        <v>249768</v>
      </c>
      <c r="M1368" s="2">
        <v>49382945</v>
      </c>
      <c r="N1368" s="2">
        <v>46515982</v>
      </c>
      <c r="O1368" s="2">
        <v>2866963</v>
      </c>
      <c r="P1368" s="2">
        <v>5087788</v>
      </c>
      <c r="Q1368" s="5">
        <v>9.3100000000000002E-2</v>
      </c>
      <c r="R1368" t="s">
        <v>42</v>
      </c>
      <c r="S1368" s="3">
        <v>0.914132507673448</v>
      </c>
      <c r="T1368" s="3">
        <v>3.2798613810179802</v>
      </c>
      <c r="U1368" s="3">
        <v>0.75297076001326002</v>
      </c>
      <c r="V1368" s="3">
        <v>1.1489574117166701</v>
      </c>
      <c r="W1368" s="3">
        <v>0.86982106599660902</v>
      </c>
      <c r="X1368" s="3">
        <v>0.67839120663976005</v>
      </c>
      <c r="Y1368" s="3">
        <v>5.5522950248713201</v>
      </c>
      <c r="Z1368" s="3">
        <v>0.42716009393473198</v>
      </c>
      <c r="AA1368" s="3">
        <v>0</v>
      </c>
      <c r="AB1368" s="3">
        <v>0</v>
      </c>
      <c r="AC1368" s="3">
        <v>19.739773008068099</v>
      </c>
      <c r="AD1368" s="3">
        <v>0</v>
      </c>
      <c r="AE1368" s="3">
        <v>5.2464368465876099</v>
      </c>
      <c r="AF1368" s="3">
        <v>0</v>
      </c>
      <c r="AG1368" s="3">
        <v>-2.84023233672472</v>
      </c>
      <c r="AH1368" s="2">
        <v>2500000</v>
      </c>
      <c r="AI1368" s="3">
        <v>0</v>
      </c>
      <c r="AJ1368" s="3">
        <v>0.41167202721496998</v>
      </c>
      <c r="AL1368">
        <f t="shared" si="21"/>
        <v>1</v>
      </c>
    </row>
    <row r="1369" spans="1:38" ht="14.45" customHeight="1" x14ac:dyDescent="0.25">
      <c r="A1369">
        <v>60545</v>
      </c>
      <c r="B1369" s="1">
        <v>45838</v>
      </c>
      <c r="C1369">
        <v>2</v>
      </c>
      <c r="D1369" s="16" t="s">
        <v>1392</v>
      </c>
      <c r="E1369" t="s">
        <v>67</v>
      </c>
      <c r="F1369" s="6">
        <v>1186</v>
      </c>
      <c r="G1369" s="6">
        <v>4</v>
      </c>
      <c r="H1369" s="6">
        <v>0</v>
      </c>
      <c r="I1369" s="2">
        <v>5042805</v>
      </c>
      <c r="J1369" s="2">
        <v>0</v>
      </c>
      <c r="K1369" s="2">
        <v>12392435</v>
      </c>
      <c r="L1369" s="2">
        <v>25212</v>
      </c>
      <c r="M1369" s="2">
        <v>11455711</v>
      </c>
      <c r="N1369" s="2">
        <v>11455711</v>
      </c>
      <c r="O1369" s="2">
        <v>0</v>
      </c>
      <c r="P1369" s="2">
        <v>912874</v>
      </c>
      <c r="Q1369" s="5">
        <v>7.3599999999999999E-2</v>
      </c>
      <c r="R1369" t="s">
        <v>42</v>
      </c>
      <c r="S1369" s="3">
        <v>0.40689339907774402</v>
      </c>
      <c r="T1369" s="3">
        <v>3.9396292980354501</v>
      </c>
      <c r="U1369" s="3">
        <v>0.90644735662221498</v>
      </c>
      <c r="V1369" s="3">
        <v>2.4138946479191601</v>
      </c>
      <c r="W1369" s="3">
        <v>1.09655241477709</v>
      </c>
      <c r="X1369" s="3">
        <v>1.70345670713026</v>
      </c>
      <c r="Y1369" s="3">
        <v>13.3345894395064</v>
      </c>
      <c r="Z1369" s="3">
        <v>0.56031829146191003</v>
      </c>
      <c r="AA1369" s="3">
        <v>0</v>
      </c>
      <c r="AB1369" s="3">
        <v>0</v>
      </c>
      <c r="AC1369" s="3">
        <v>14.5160414397977</v>
      </c>
      <c r="AD1369" s="3">
        <v>0</v>
      </c>
      <c r="AE1369" s="3">
        <v>0</v>
      </c>
      <c r="AF1369" s="3">
        <v>0</v>
      </c>
      <c r="AG1369" s="3">
        <v>0</v>
      </c>
      <c r="AH1369" s="2">
        <v>500000</v>
      </c>
      <c r="AI1369" s="3">
        <v>0</v>
      </c>
      <c r="AJ1369" s="3">
        <v>0</v>
      </c>
      <c r="AL1369">
        <f t="shared" si="21"/>
        <v>1</v>
      </c>
    </row>
    <row r="1370" spans="1:38" ht="14.45" customHeight="1" x14ac:dyDescent="0.25">
      <c r="A1370">
        <v>68646</v>
      </c>
      <c r="B1370" s="1">
        <v>45838</v>
      </c>
      <c r="C1370">
        <v>2</v>
      </c>
      <c r="D1370" s="16" t="s">
        <v>1393</v>
      </c>
      <c r="E1370" t="s">
        <v>84</v>
      </c>
      <c r="F1370" s="6">
        <v>82199</v>
      </c>
      <c r="G1370" s="6">
        <v>278</v>
      </c>
      <c r="H1370" s="6">
        <v>3</v>
      </c>
      <c r="I1370" s="2">
        <v>1095757953</v>
      </c>
      <c r="J1370" s="2">
        <v>260163826</v>
      </c>
      <c r="K1370" s="2">
        <v>1513610908</v>
      </c>
      <c r="L1370" s="2">
        <v>6658018</v>
      </c>
      <c r="M1370" s="2">
        <v>1226303267</v>
      </c>
      <c r="N1370" s="2">
        <v>1134178156</v>
      </c>
      <c r="O1370" s="2">
        <v>92125111</v>
      </c>
      <c r="P1370" s="2">
        <v>179715878</v>
      </c>
      <c r="Q1370" s="5">
        <v>0.1186</v>
      </c>
      <c r="R1370" t="s">
        <v>42</v>
      </c>
      <c r="S1370" s="3">
        <v>0.87975290939169204</v>
      </c>
      <c r="T1370" s="3">
        <v>3.9213694672977302</v>
      </c>
      <c r="U1370" s="3">
        <v>0.67766268297284304</v>
      </c>
      <c r="V1370" s="3">
        <v>1.04981898315275</v>
      </c>
      <c r="W1370" s="3">
        <v>0.44160044531294401</v>
      </c>
      <c r="X1370" s="3">
        <v>1.41587473378804</v>
      </c>
      <c r="Y1370" s="3">
        <v>6.4009230169412197</v>
      </c>
      <c r="Z1370" s="3">
        <v>1.96937134291495</v>
      </c>
      <c r="AA1370" s="3">
        <v>141.87128473979399</v>
      </c>
      <c r="AB1370" s="3">
        <v>144.76396236953499</v>
      </c>
      <c r="AC1370" s="3">
        <v>12.7331984053064</v>
      </c>
      <c r="AD1370" s="3">
        <v>-2.6484448970057102</v>
      </c>
      <c r="AE1370" s="3">
        <v>6.0864460287042297</v>
      </c>
      <c r="AF1370" s="3">
        <v>6.60671771532978</v>
      </c>
      <c r="AG1370" s="3">
        <v>0</v>
      </c>
      <c r="AH1370" s="2">
        <v>217290000</v>
      </c>
      <c r="AI1370" s="3">
        <v>3.7503781385415502</v>
      </c>
      <c r="AJ1370" s="3">
        <v>3.7503781385415502</v>
      </c>
      <c r="AL1370">
        <f t="shared" si="21"/>
        <v>1</v>
      </c>
    </row>
    <row r="1371" spans="1:38" ht="14.45" customHeight="1" x14ac:dyDescent="0.25">
      <c r="A1371">
        <v>61231</v>
      </c>
      <c r="B1371" s="1">
        <v>45838</v>
      </c>
      <c r="C1371">
        <v>2</v>
      </c>
      <c r="D1371" s="16" t="s">
        <v>1393</v>
      </c>
      <c r="E1371" t="s">
        <v>67</v>
      </c>
      <c r="F1371" s="6">
        <v>45240</v>
      </c>
      <c r="G1371" s="6">
        <v>103</v>
      </c>
      <c r="H1371" s="6">
        <v>9</v>
      </c>
      <c r="I1371" s="2">
        <v>349313172</v>
      </c>
      <c r="J1371" s="2">
        <v>7409632</v>
      </c>
      <c r="K1371" s="2">
        <v>552995644</v>
      </c>
      <c r="L1371" s="2">
        <v>3187121</v>
      </c>
      <c r="M1371" s="2">
        <v>476531166</v>
      </c>
      <c r="N1371" s="2">
        <v>448270488</v>
      </c>
      <c r="O1371" s="2">
        <v>28260678</v>
      </c>
      <c r="P1371" s="2">
        <v>71691617</v>
      </c>
      <c r="Q1371" s="5">
        <v>0.12959999999999999</v>
      </c>
      <c r="R1371" t="s">
        <v>42</v>
      </c>
      <c r="S1371" s="3">
        <v>1.1526749024446199</v>
      </c>
      <c r="T1371" s="3">
        <v>3.8443662677386299</v>
      </c>
      <c r="U1371" s="3">
        <v>0.706329940513304</v>
      </c>
      <c r="V1371" s="3">
        <v>0.87630105171069805</v>
      </c>
      <c r="W1371" s="3">
        <v>0.45721321954615601</v>
      </c>
      <c r="X1371" s="3">
        <v>1.0498524802265401</v>
      </c>
      <c r="Y1371" s="3">
        <v>4.2697251479207097</v>
      </c>
      <c r="Z1371" s="3">
        <v>1.30438402581992</v>
      </c>
      <c r="AA1371" s="3">
        <v>10.3354231778591</v>
      </c>
      <c r="AB1371" s="3">
        <v>10.3354231778591</v>
      </c>
      <c r="AC1371" s="3">
        <v>10.323913690719801</v>
      </c>
      <c r="AD1371" s="3">
        <v>-1.34557991626831</v>
      </c>
      <c r="AE1371" s="3">
        <v>5.1104702734331102</v>
      </c>
      <c r="AF1371" s="3">
        <v>0</v>
      </c>
      <c r="AG1371" s="3">
        <v>0</v>
      </c>
      <c r="AH1371" s="2">
        <v>171362316</v>
      </c>
      <c r="AI1371" s="3">
        <v>1.1507621595423101</v>
      </c>
      <c r="AJ1371" s="3">
        <v>0.73230319243601405</v>
      </c>
      <c r="AL1371">
        <f t="shared" si="21"/>
        <v>1</v>
      </c>
    </row>
    <row r="1372" spans="1:38" ht="14.45" customHeight="1" x14ac:dyDescent="0.25">
      <c r="A1372">
        <v>62965</v>
      </c>
      <c r="B1372" s="1">
        <v>45838</v>
      </c>
      <c r="C1372">
        <v>2</v>
      </c>
      <c r="D1372" s="16" t="s">
        <v>1393</v>
      </c>
      <c r="E1372" t="s">
        <v>61</v>
      </c>
      <c r="F1372" s="6">
        <v>11784</v>
      </c>
      <c r="G1372" s="6">
        <v>36</v>
      </c>
      <c r="H1372" s="6">
        <v>2</v>
      </c>
      <c r="I1372" s="2">
        <v>164945509</v>
      </c>
      <c r="J1372" s="2">
        <v>14147949</v>
      </c>
      <c r="K1372" s="2">
        <v>226510827</v>
      </c>
      <c r="L1372" s="2">
        <v>1375427</v>
      </c>
      <c r="M1372" s="2">
        <v>194042966</v>
      </c>
      <c r="N1372" s="2">
        <v>189315276</v>
      </c>
      <c r="O1372" s="2">
        <v>4727690</v>
      </c>
      <c r="P1372" s="2">
        <v>31795479</v>
      </c>
      <c r="Q1372" s="5">
        <v>0.1404</v>
      </c>
      <c r="R1372" t="s">
        <v>42</v>
      </c>
      <c r="S1372" s="3">
        <v>1.2144470250863599</v>
      </c>
      <c r="T1372" s="3">
        <v>3.52964143298987</v>
      </c>
      <c r="U1372" s="3">
        <v>0.75922147117607497</v>
      </c>
      <c r="V1372" s="3">
        <v>0.74986946143529098</v>
      </c>
      <c r="W1372" s="3">
        <v>0.277370389029507</v>
      </c>
      <c r="X1372" s="3">
        <v>0.39816361414241402</v>
      </c>
      <c r="Y1372" s="3">
        <v>3.8901002246262801</v>
      </c>
      <c r="Z1372" s="3">
        <v>0.426123474975798</v>
      </c>
      <c r="AA1372" s="3">
        <v>44.496731752335002</v>
      </c>
      <c r="AB1372" s="3">
        <v>44.496731752335002</v>
      </c>
      <c r="AC1372" s="3">
        <v>11.343383599054199</v>
      </c>
      <c r="AD1372" s="3">
        <v>-3.18202156979613</v>
      </c>
      <c r="AE1372" s="3">
        <v>2.08718058320453</v>
      </c>
      <c r="AF1372" s="3">
        <v>0</v>
      </c>
      <c r="AG1372" s="3">
        <v>0</v>
      </c>
      <c r="AH1372" s="2">
        <v>11642888</v>
      </c>
      <c r="AI1372" s="3">
        <v>4.70891789364142</v>
      </c>
      <c r="AJ1372" s="3">
        <v>1.82118659070996</v>
      </c>
      <c r="AL1372">
        <f t="shared" si="21"/>
        <v>1</v>
      </c>
    </row>
    <row r="1373" spans="1:38" ht="14.45" hidden="1" customHeight="1" x14ac:dyDescent="0.25">
      <c r="A1373">
        <v>6665</v>
      </c>
      <c r="B1373" s="1">
        <v>45838</v>
      </c>
      <c r="C1373">
        <v>1</v>
      </c>
      <c r="D1373" s="16" t="s">
        <v>1394</v>
      </c>
      <c r="E1373" t="s">
        <v>41</v>
      </c>
      <c r="F1373" s="6">
        <v>29507</v>
      </c>
      <c r="G1373" s="6">
        <v>91</v>
      </c>
      <c r="H1373" s="6">
        <v>3</v>
      </c>
      <c r="I1373" s="2">
        <v>501190280</v>
      </c>
      <c r="J1373" s="2">
        <v>106031454</v>
      </c>
      <c r="K1373" s="2">
        <v>620346627</v>
      </c>
      <c r="L1373" s="2">
        <v>1941946</v>
      </c>
      <c r="M1373" s="2">
        <v>537540567</v>
      </c>
      <c r="N1373" s="2">
        <v>464962945</v>
      </c>
      <c r="O1373" s="2">
        <v>72577622</v>
      </c>
      <c r="P1373" s="2">
        <v>57260811</v>
      </c>
      <c r="Q1373" s="5">
        <v>9.2299999999999993E-2</v>
      </c>
      <c r="R1373" t="s">
        <v>42</v>
      </c>
      <c r="S1373" s="3">
        <v>0.62608416503891096</v>
      </c>
      <c r="T1373" s="3">
        <v>3.2748317014706698</v>
      </c>
      <c r="U1373" s="3">
        <v>0.92653292297507694</v>
      </c>
      <c r="V1373" s="3">
        <v>3.0287664397641501</v>
      </c>
      <c r="W1373" s="3">
        <v>2.2078235435850799</v>
      </c>
      <c r="X1373" s="3">
        <v>1.5344268049252701</v>
      </c>
      <c r="Y1373" s="3">
        <v>26.5100733554053</v>
      </c>
      <c r="Z1373" s="3">
        <v>2.6571873038962002</v>
      </c>
      <c r="AA1373" s="3">
        <v>133.783777529801</v>
      </c>
      <c r="AB1373" s="3">
        <v>185.17281216991501</v>
      </c>
      <c r="AC1373" s="3">
        <v>8.7782445539113105</v>
      </c>
      <c r="AD1373" s="3">
        <v>-11.8133010725258</v>
      </c>
      <c r="AE1373" s="3">
        <v>11.699527141944101</v>
      </c>
      <c r="AF1373" s="3">
        <v>3.01444372969888</v>
      </c>
      <c r="AG1373" s="3">
        <v>-1.2450050698723099E-2</v>
      </c>
      <c r="AH1373" s="2">
        <v>246227785</v>
      </c>
      <c r="AI1373" s="3">
        <v>9.0812545424828195E-2</v>
      </c>
      <c r="AJ1373" s="3">
        <v>0.18329813735959799</v>
      </c>
      <c r="AL1373">
        <f t="shared" si="21"/>
        <v>1</v>
      </c>
    </row>
    <row r="1374" spans="1:38" ht="14.45" customHeight="1" x14ac:dyDescent="0.25">
      <c r="A1374">
        <v>62452</v>
      </c>
      <c r="B1374" s="1">
        <v>45838</v>
      </c>
      <c r="C1374">
        <v>2</v>
      </c>
      <c r="D1374" s="16" t="s">
        <v>1395</v>
      </c>
      <c r="E1374" t="s">
        <v>353</v>
      </c>
      <c r="F1374" s="6">
        <v>5133</v>
      </c>
      <c r="G1374" s="6">
        <v>15</v>
      </c>
      <c r="H1374" s="6">
        <v>1</v>
      </c>
      <c r="I1374" s="2">
        <v>45005458</v>
      </c>
      <c r="J1374" s="2">
        <v>1081002</v>
      </c>
      <c r="K1374" s="2">
        <v>62292879</v>
      </c>
      <c r="L1374" s="2">
        <v>635930</v>
      </c>
      <c r="M1374" s="2">
        <v>52199422</v>
      </c>
      <c r="N1374" s="2">
        <v>48649090</v>
      </c>
      <c r="O1374" s="2">
        <v>3550332</v>
      </c>
      <c r="P1374" s="2">
        <v>9949266</v>
      </c>
      <c r="Q1374" s="5">
        <v>0.15970000000000001</v>
      </c>
      <c r="R1374" t="s">
        <v>42</v>
      </c>
      <c r="S1374" s="3">
        <v>2.0417422029892101</v>
      </c>
      <c r="T1374" s="3">
        <v>3.8858438377844098</v>
      </c>
      <c r="U1374" s="3">
        <v>0.640944650007362</v>
      </c>
      <c r="V1374" s="3">
        <v>2.8788619371454902</v>
      </c>
      <c r="W1374" s="3">
        <v>1.14045278685976</v>
      </c>
      <c r="X1374" s="3">
        <v>0.606830842605801</v>
      </c>
      <c r="Y1374" s="3">
        <v>13.022518445079299</v>
      </c>
      <c r="Z1374" s="3">
        <v>1.14393363289312</v>
      </c>
      <c r="AA1374" s="3">
        <v>0</v>
      </c>
      <c r="AB1374" s="3">
        <v>10.865143217600201</v>
      </c>
      <c r="AC1374" s="3">
        <v>18.4467152336947</v>
      </c>
      <c r="AD1374" s="3">
        <v>0</v>
      </c>
      <c r="AE1374" s="3">
        <v>5.6994187088382899</v>
      </c>
      <c r="AF1374" s="3">
        <v>0</v>
      </c>
      <c r="AG1374" s="3">
        <v>0</v>
      </c>
      <c r="AH1374" s="2">
        <v>2000000</v>
      </c>
      <c r="AI1374" s="3">
        <v>0</v>
      </c>
      <c r="AJ1374" s="3">
        <v>0</v>
      </c>
      <c r="AL1374">
        <f t="shared" si="21"/>
        <v>1</v>
      </c>
    </row>
    <row r="1375" spans="1:38" ht="14.45" hidden="1" customHeight="1" x14ac:dyDescent="0.25">
      <c r="A1375">
        <v>6870</v>
      </c>
      <c r="B1375" s="1">
        <v>45838</v>
      </c>
      <c r="C1375">
        <v>1</v>
      </c>
      <c r="D1375" s="16" t="s">
        <v>1396</v>
      </c>
      <c r="E1375" t="s">
        <v>43</v>
      </c>
      <c r="F1375" s="6">
        <v>13782</v>
      </c>
      <c r="G1375" s="6">
        <v>25</v>
      </c>
      <c r="H1375" s="6">
        <v>4</v>
      </c>
      <c r="I1375" s="2">
        <v>106853959</v>
      </c>
      <c r="J1375" s="2">
        <v>2640015</v>
      </c>
      <c r="K1375" s="2">
        <v>185391200</v>
      </c>
      <c r="L1375" s="2">
        <v>1475392</v>
      </c>
      <c r="M1375" s="2">
        <v>157094325</v>
      </c>
      <c r="N1375" s="2">
        <v>154301185</v>
      </c>
      <c r="O1375" s="2">
        <v>2793140</v>
      </c>
      <c r="P1375" s="2">
        <v>27766621</v>
      </c>
      <c r="Q1375" s="5">
        <v>0.14979999999999999</v>
      </c>
      <c r="R1375" t="s">
        <v>42</v>
      </c>
      <c r="S1375" s="3">
        <v>1.5916526782285201</v>
      </c>
      <c r="T1375" s="3">
        <v>3.3023843634433598</v>
      </c>
      <c r="U1375" s="3">
        <v>0.58631153349621701</v>
      </c>
      <c r="V1375" s="3">
        <v>0.78319419124189904</v>
      </c>
      <c r="W1375" s="3">
        <v>0.40521006807057097</v>
      </c>
      <c r="X1375" s="3">
        <v>0.50478429161431404</v>
      </c>
      <c r="Y1375" s="3">
        <v>3.0139569377202902</v>
      </c>
      <c r="Z1375" s="3">
        <v>-6.17504016783317E-2</v>
      </c>
      <c r="AA1375" s="3">
        <v>8.4459826782668301</v>
      </c>
      <c r="AB1375" s="3">
        <v>9.5078727800548695</v>
      </c>
      <c r="AC1375" s="3">
        <v>21.371218267102201</v>
      </c>
      <c r="AD1375" s="3">
        <v>0</v>
      </c>
      <c r="AE1375" s="3">
        <v>1.5066195159209299</v>
      </c>
      <c r="AF1375" s="3">
        <v>0</v>
      </c>
      <c r="AG1375" s="3">
        <v>0</v>
      </c>
      <c r="AH1375" s="2">
        <v>25000000</v>
      </c>
      <c r="AI1375" s="3">
        <v>0</v>
      </c>
      <c r="AJ1375" s="3">
        <v>0</v>
      </c>
      <c r="AL1375">
        <f t="shared" si="21"/>
        <v>1</v>
      </c>
    </row>
    <row r="1376" spans="1:38" ht="14.45" customHeight="1" x14ac:dyDescent="0.25">
      <c r="A1376">
        <v>61619</v>
      </c>
      <c r="B1376" s="1">
        <v>45838</v>
      </c>
      <c r="C1376">
        <v>2</v>
      </c>
      <c r="D1376" s="16" t="s">
        <v>4371</v>
      </c>
      <c r="E1376" t="s">
        <v>84</v>
      </c>
      <c r="F1376" s="6">
        <v>8777</v>
      </c>
      <c r="G1376" s="6">
        <v>30</v>
      </c>
      <c r="H1376" s="6">
        <v>3</v>
      </c>
      <c r="I1376" s="2">
        <v>80097419</v>
      </c>
      <c r="J1376" s="2">
        <v>3415242</v>
      </c>
      <c r="K1376" s="2">
        <v>134945287</v>
      </c>
      <c r="L1376" s="2">
        <v>804737</v>
      </c>
      <c r="M1376" s="2">
        <v>116657281</v>
      </c>
      <c r="N1376" s="2">
        <v>111665335</v>
      </c>
      <c r="O1376" s="2">
        <v>4991946</v>
      </c>
      <c r="P1376" s="2">
        <v>17129792</v>
      </c>
      <c r="Q1376" s="5">
        <v>0.1268</v>
      </c>
      <c r="R1376" t="s">
        <v>42</v>
      </c>
      <c r="S1376" s="3">
        <v>1.1926863366484199</v>
      </c>
      <c r="T1376" s="3">
        <v>3.8411997300802398</v>
      </c>
      <c r="U1376" s="3">
        <v>0.76796315644088398</v>
      </c>
      <c r="V1376" s="3">
        <v>3.0855476129636599</v>
      </c>
      <c r="W1376" s="3">
        <v>0.95398080180336398</v>
      </c>
      <c r="X1376" s="3">
        <v>0.63787823175675595</v>
      </c>
      <c r="Y1376" s="3">
        <v>14.427752537800799</v>
      </c>
      <c r="Z1376" s="3">
        <v>0.26369847339652502</v>
      </c>
      <c r="AA1376" s="3">
        <v>19.937439987595901</v>
      </c>
      <c r="AB1376" s="3">
        <v>19.937439987595901</v>
      </c>
      <c r="AC1376" s="3">
        <v>27.737367367264898</v>
      </c>
      <c r="AD1376" s="3">
        <v>-0.67105309860154705</v>
      </c>
      <c r="AE1376" s="3">
        <v>3.6992370100335599</v>
      </c>
      <c r="AF1376" s="3">
        <v>0</v>
      </c>
      <c r="AG1376" s="3">
        <v>0</v>
      </c>
      <c r="AH1376" s="2">
        <v>35873338</v>
      </c>
      <c r="AI1376" s="3">
        <v>0.98454201895738103</v>
      </c>
      <c r="AJ1376" s="3">
        <v>0.98454201895738103</v>
      </c>
      <c r="AL1376">
        <f t="shared" si="21"/>
        <v>1</v>
      </c>
    </row>
    <row r="1377" spans="1:38" ht="14.45" hidden="1" customHeight="1" x14ac:dyDescent="0.25">
      <c r="A1377">
        <v>1457</v>
      </c>
      <c r="B1377" s="1">
        <v>45838</v>
      </c>
      <c r="C1377">
        <v>1</v>
      </c>
      <c r="D1377" s="16" t="s">
        <v>1397</v>
      </c>
      <c r="E1377" t="s">
        <v>95</v>
      </c>
      <c r="F1377" s="6">
        <v>1319</v>
      </c>
      <c r="G1377" s="6">
        <v>3</v>
      </c>
      <c r="H1377" s="6">
        <v>0</v>
      </c>
      <c r="I1377" s="2">
        <v>2698493</v>
      </c>
      <c r="J1377" s="2">
        <v>0</v>
      </c>
      <c r="K1377" s="2">
        <v>8972891</v>
      </c>
      <c r="L1377" s="2">
        <v>15503</v>
      </c>
      <c r="M1377" s="2">
        <v>7923229</v>
      </c>
      <c r="N1377" s="2">
        <v>7771805</v>
      </c>
      <c r="O1377" s="2">
        <v>151424</v>
      </c>
      <c r="P1377" s="2">
        <v>1026369</v>
      </c>
      <c r="Q1377" s="5">
        <v>0.1144</v>
      </c>
      <c r="R1377" t="s">
        <v>42</v>
      </c>
      <c r="S1377" s="3">
        <v>0.34555195198515198</v>
      </c>
      <c r="T1377" s="3">
        <v>4.0770360411153996</v>
      </c>
      <c r="U1377" s="3">
        <v>0.92153415212238698</v>
      </c>
      <c r="V1377" s="3">
        <v>4.6035324160559297</v>
      </c>
      <c r="W1377" s="3">
        <v>1.35334796125096</v>
      </c>
      <c r="X1377" s="3">
        <v>0.87748976928974798</v>
      </c>
      <c r="Y1377" s="3">
        <v>12.103444277837699</v>
      </c>
      <c r="Z1377" s="3">
        <v>0.272903799705564</v>
      </c>
      <c r="AA1377" s="3">
        <v>0</v>
      </c>
      <c r="AB1377" s="3">
        <v>0</v>
      </c>
      <c r="AC1377" s="3">
        <v>29.114106033384299</v>
      </c>
      <c r="AD1377" s="3">
        <v>0</v>
      </c>
      <c r="AE1377" s="3">
        <v>1.6875720433915899</v>
      </c>
      <c r="AF1377" s="3">
        <v>0</v>
      </c>
      <c r="AG1377" s="3">
        <v>0</v>
      </c>
      <c r="AH1377" s="2">
        <v>1000000</v>
      </c>
      <c r="AI1377" s="3">
        <v>0.32210637694630301</v>
      </c>
      <c r="AJ1377" s="3">
        <v>0.32210637694630301</v>
      </c>
      <c r="AL1377">
        <f t="shared" si="21"/>
        <v>1</v>
      </c>
    </row>
    <row r="1378" spans="1:38" ht="14.45" hidden="1" customHeight="1" x14ac:dyDescent="0.25">
      <c r="A1378">
        <v>24928</v>
      </c>
      <c r="B1378" s="1">
        <v>45838</v>
      </c>
      <c r="C1378">
        <v>1</v>
      </c>
      <c r="D1378" s="16" t="s">
        <v>4372</v>
      </c>
      <c r="E1378" t="s">
        <v>59</v>
      </c>
      <c r="F1378" s="6">
        <v>1252</v>
      </c>
      <c r="G1378" s="6">
        <v>12</v>
      </c>
      <c r="H1378" s="6">
        <v>0</v>
      </c>
      <c r="I1378" s="2">
        <v>3428710</v>
      </c>
      <c r="J1378" s="2">
        <v>0</v>
      </c>
      <c r="K1378" s="2">
        <v>31201643</v>
      </c>
      <c r="L1378" s="2">
        <v>403031</v>
      </c>
      <c r="M1378" s="2">
        <v>11364462</v>
      </c>
      <c r="N1378" s="2">
        <v>9140636</v>
      </c>
      <c r="O1378" s="2">
        <v>2223826</v>
      </c>
      <c r="P1378" s="2">
        <v>5112743</v>
      </c>
      <c r="Q1378" s="5">
        <v>0.16389999999999999</v>
      </c>
      <c r="R1378" t="s">
        <v>42</v>
      </c>
      <c r="S1378" s="3">
        <v>2.5833960089858099</v>
      </c>
      <c r="T1378" s="3">
        <v>3.1664101791049899</v>
      </c>
      <c r="U1378" s="3">
        <v>2.2504330112841902</v>
      </c>
      <c r="V1378" s="3">
        <v>2.69188703623229</v>
      </c>
      <c r="W1378" s="3">
        <v>1.3271755266558001</v>
      </c>
      <c r="X1378" s="3">
        <v>4.1555278807481502</v>
      </c>
      <c r="Y1378" s="3">
        <v>1.8052344895880701</v>
      </c>
      <c r="Z1378" s="3">
        <v>9.5154401463167601E-2</v>
      </c>
      <c r="AA1378" s="3">
        <v>0</v>
      </c>
      <c r="AB1378" s="3">
        <v>0</v>
      </c>
      <c r="AC1378" s="3">
        <v>87.526560700665698</v>
      </c>
      <c r="AD1378" s="3">
        <v>0</v>
      </c>
      <c r="AE1378" s="3">
        <v>7.1272721119205196</v>
      </c>
      <c r="AF1378" s="3">
        <v>0</v>
      </c>
      <c r="AG1378" s="3">
        <v>0</v>
      </c>
      <c r="AH1378" s="2">
        <v>0</v>
      </c>
      <c r="AI1378" s="3">
        <v>0</v>
      </c>
      <c r="AJ1378" s="3">
        <v>0</v>
      </c>
      <c r="AL1378">
        <f t="shared" si="21"/>
        <v>1</v>
      </c>
    </row>
    <row r="1379" spans="1:38" ht="14.45" customHeight="1" x14ac:dyDescent="0.25">
      <c r="A1379">
        <v>68662</v>
      </c>
      <c r="B1379" s="1">
        <v>45838</v>
      </c>
      <c r="C1379">
        <v>2</v>
      </c>
      <c r="D1379" s="16" t="s">
        <v>1398</v>
      </c>
      <c r="E1379" t="s">
        <v>77</v>
      </c>
      <c r="F1379" s="6">
        <v>16941</v>
      </c>
      <c r="G1379" s="6">
        <v>32</v>
      </c>
      <c r="H1379" s="6">
        <v>1</v>
      </c>
      <c r="I1379" s="2">
        <v>98993360</v>
      </c>
      <c r="J1379" s="2">
        <v>0</v>
      </c>
      <c r="K1379" s="2">
        <v>138769878</v>
      </c>
      <c r="L1379" s="2">
        <v>-139939</v>
      </c>
      <c r="M1379" s="2">
        <v>122469204</v>
      </c>
      <c r="N1379" s="2">
        <v>111127852</v>
      </c>
      <c r="O1379" s="2">
        <v>11341352</v>
      </c>
      <c r="P1379" s="2">
        <v>12512673</v>
      </c>
      <c r="Q1379" s="5">
        <v>9.01E-2</v>
      </c>
      <c r="R1379" t="s">
        <v>42</v>
      </c>
      <c r="S1379" s="3">
        <v>-0.20168497950254</v>
      </c>
      <c r="T1379" s="3">
        <v>3.82720665071133</v>
      </c>
      <c r="U1379" s="3">
        <v>0.92407885343248397</v>
      </c>
      <c r="V1379" s="3">
        <v>3.6117412319371698</v>
      </c>
      <c r="W1379" s="3">
        <v>2.0471726588530799</v>
      </c>
      <c r="X1379" s="3">
        <v>1.4834550519348</v>
      </c>
      <c r="Y1379" s="3">
        <v>28.574102431990401</v>
      </c>
      <c r="Z1379" s="3">
        <v>5.7078691339572298</v>
      </c>
      <c r="AA1379" s="3">
        <v>0</v>
      </c>
      <c r="AB1379" s="3">
        <v>0</v>
      </c>
      <c r="AC1379" s="3">
        <v>17.418833502181201</v>
      </c>
      <c r="AD1379" s="3">
        <v>0</v>
      </c>
      <c r="AE1379" s="3">
        <v>8.1727765156642995</v>
      </c>
      <c r="AF1379" s="3">
        <v>0.81981047789059802</v>
      </c>
      <c r="AG1379" s="3">
        <v>0</v>
      </c>
      <c r="AH1379" s="2">
        <v>24576506</v>
      </c>
      <c r="AI1379" s="3">
        <v>4.1957461846881197</v>
      </c>
      <c r="AJ1379" s="3">
        <v>34.269719987088301</v>
      </c>
      <c r="AL1379">
        <f t="shared" si="21"/>
        <v>0</v>
      </c>
    </row>
    <row r="1380" spans="1:38" ht="14.45" hidden="1" customHeight="1" x14ac:dyDescent="0.25">
      <c r="A1380">
        <v>18022</v>
      </c>
      <c r="B1380" s="1">
        <v>45838</v>
      </c>
      <c r="C1380">
        <v>1</v>
      </c>
      <c r="D1380" s="16" t="s">
        <v>1399</v>
      </c>
      <c r="E1380" t="s">
        <v>43</v>
      </c>
      <c r="F1380" s="6">
        <v>20343</v>
      </c>
      <c r="G1380" s="6">
        <v>45</v>
      </c>
      <c r="H1380" s="6">
        <v>4</v>
      </c>
      <c r="I1380" s="2">
        <v>158268567</v>
      </c>
      <c r="J1380" s="2">
        <v>15432117</v>
      </c>
      <c r="K1380" s="2">
        <v>250022272</v>
      </c>
      <c r="L1380" s="2">
        <v>2501495</v>
      </c>
      <c r="M1380" s="2">
        <v>213439477</v>
      </c>
      <c r="N1380" s="2">
        <v>205871601</v>
      </c>
      <c r="O1380" s="2">
        <v>7567876</v>
      </c>
      <c r="P1380" s="2">
        <v>33278672</v>
      </c>
      <c r="Q1380" s="5">
        <v>0.13819999999999999</v>
      </c>
      <c r="R1380" t="s">
        <v>42</v>
      </c>
      <c r="S1380" s="3">
        <v>2.0010177333321701</v>
      </c>
      <c r="T1380" s="3">
        <v>3.9184229155393</v>
      </c>
      <c r="U1380" s="3">
        <v>0.58710427864149295</v>
      </c>
      <c r="V1380" s="3">
        <v>0.53876459246642405</v>
      </c>
      <c r="W1380" s="3">
        <v>9.5519282739193606E-2</v>
      </c>
      <c r="X1380" s="3">
        <v>0.50822157251224798</v>
      </c>
      <c r="Y1380" s="3">
        <v>2.5622867402881901</v>
      </c>
      <c r="Z1380" s="3">
        <v>0.237127851736391</v>
      </c>
      <c r="AA1380" s="3">
        <v>35.506119354762703</v>
      </c>
      <c r="AB1380" s="3">
        <v>46.372394307080498</v>
      </c>
      <c r="AC1380" s="3">
        <v>13.9597455541881</v>
      </c>
      <c r="AD1380" s="3">
        <v>-7.2599080876785003</v>
      </c>
      <c r="AE1380" s="3">
        <v>3.0268807412485201</v>
      </c>
      <c r="AF1380" s="3">
        <v>2.1320716580001302</v>
      </c>
      <c r="AG1380" s="3">
        <v>-1.1628679173255501</v>
      </c>
      <c r="AH1380" s="2">
        <v>148539015</v>
      </c>
      <c r="AI1380" s="3">
        <v>0</v>
      </c>
      <c r="AJ1380" s="3">
        <v>0</v>
      </c>
      <c r="AL1380">
        <f t="shared" si="21"/>
        <v>1</v>
      </c>
    </row>
    <row r="1381" spans="1:38" ht="14.45" hidden="1" customHeight="1" x14ac:dyDescent="0.25">
      <c r="A1381">
        <v>21294</v>
      </c>
      <c r="B1381" s="1">
        <v>45838</v>
      </c>
      <c r="C1381">
        <v>1</v>
      </c>
      <c r="D1381" s="16" t="s">
        <v>1400</v>
      </c>
      <c r="E1381" t="s">
        <v>43</v>
      </c>
      <c r="F1381" s="6">
        <v>2496</v>
      </c>
      <c r="G1381" s="6">
        <v>6</v>
      </c>
      <c r="H1381" s="6">
        <v>0</v>
      </c>
      <c r="I1381" s="2">
        <v>7993801</v>
      </c>
      <c r="J1381" s="2">
        <v>0</v>
      </c>
      <c r="K1381" s="2">
        <v>33244391</v>
      </c>
      <c r="L1381" s="2">
        <v>264233</v>
      </c>
      <c r="M1381" s="2">
        <v>28037924</v>
      </c>
      <c r="N1381" s="2">
        <v>26936085</v>
      </c>
      <c r="O1381" s="2">
        <v>1101839</v>
      </c>
      <c r="P1381" s="2">
        <v>5192872</v>
      </c>
      <c r="Q1381" s="5">
        <v>0.15609999999999999</v>
      </c>
      <c r="R1381" t="s">
        <v>42</v>
      </c>
      <c r="S1381" s="3">
        <v>1.58963958762247</v>
      </c>
      <c r="T1381" s="3">
        <v>3.5476661311076501</v>
      </c>
      <c r="U1381" s="3">
        <v>0.66786916031167598</v>
      </c>
      <c r="V1381" s="3">
        <v>0.17245863388393101</v>
      </c>
      <c r="W1381" s="3">
        <v>0.16459003670469199</v>
      </c>
      <c r="X1381" s="3">
        <v>0.89553142491287896</v>
      </c>
      <c r="Y1381" s="3">
        <v>0.26547929546501398</v>
      </c>
      <c r="Z1381" s="3">
        <v>0.106010700822204</v>
      </c>
      <c r="AA1381" s="3">
        <v>0</v>
      </c>
      <c r="AB1381" s="3">
        <v>0</v>
      </c>
      <c r="AC1381" s="3">
        <v>34.790127453380002</v>
      </c>
      <c r="AD1381" s="3">
        <v>0</v>
      </c>
      <c r="AE1381" s="3">
        <v>3.3143606089821298</v>
      </c>
      <c r="AF1381" s="3">
        <v>0</v>
      </c>
      <c r="AG1381" s="3">
        <v>0</v>
      </c>
      <c r="AH1381" s="2">
        <v>1160000</v>
      </c>
      <c r="AI1381" s="3">
        <v>0</v>
      </c>
      <c r="AJ1381" s="3">
        <v>0</v>
      </c>
      <c r="AL1381">
        <f t="shared" si="21"/>
        <v>1</v>
      </c>
    </row>
    <row r="1382" spans="1:38" ht="14.45" customHeight="1" x14ac:dyDescent="0.25">
      <c r="A1382">
        <v>60696</v>
      </c>
      <c r="B1382" s="1">
        <v>45838</v>
      </c>
      <c r="C1382">
        <v>2</v>
      </c>
      <c r="D1382" s="16" t="s">
        <v>1401</v>
      </c>
      <c r="E1382" t="s">
        <v>228</v>
      </c>
      <c r="F1382" s="6">
        <v>2727</v>
      </c>
      <c r="G1382" s="6">
        <v>9</v>
      </c>
      <c r="H1382" s="6">
        <v>0</v>
      </c>
      <c r="I1382" s="2">
        <v>27055537</v>
      </c>
      <c r="J1382" s="2">
        <v>0</v>
      </c>
      <c r="K1382" s="2">
        <v>48673094</v>
      </c>
      <c r="L1382" s="2">
        <v>230783</v>
      </c>
      <c r="M1382" s="2">
        <v>38404465</v>
      </c>
      <c r="N1382" s="2">
        <v>34785135</v>
      </c>
      <c r="O1382" s="2">
        <v>3619330</v>
      </c>
      <c r="P1382" s="2">
        <v>8893926</v>
      </c>
      <c r="Q1382" s="5">
        <v>0.1827</v>
      </c>
      <c r="R1382" t="s">
        <v>42</v>
      </c>
      <c r="S1382" s="3">
        <v>0.94829804737705803</v>
      </c>
      <c r="T1382" s="3">
        <v>5.1816225202367496</v>
      </c>
      <c r="U1382" s="3">
        <v>0.84474488656392699</v>
      </c>
      <c r="V1382" s="3">
        <v>2.2151916629856601</v>
      </c>
      <c r="W1382" s="3">
        <v>1.31402677389105</v>
      </c>
      <c r="X1382" s="3">
        <v>0.66026041175970696</v>
      </c>
      <c r="Y1382" s="3">
        <v>6.7386663662369104</v>
      </c>
      <c r="Z1382" s="3">
        <v>0.15204758843282501</v>
      </c>
      <c r="AA1382" s="3">
        <v>0</v>
      </c>
      <c r="AB1382" s="3">
        <v>0</v>
      </c>
      <c r="AC1382" s="3">
        <v>40.909482762694303</v>
      </c>
      <c r="AD1382" s="3">
        <v>0</v>
      </c>
      <c r="AE1382" s="3">
        <v>7.43599739108428</v>
      </c>
      <c r="AF1382" s="3">
        <v>0</v>
      </c>
      <c r="AG1382" s="3">
        <v>0</v>
      </c>
      <c r="AH1382" s="2">
        <v>2500000</v>
      </c>
      <c r="AI1382" s="3">
        <v>1.1243628516810201E-2</v>
      </c>
      <c r="AJ1382" s="3">
        <v>1.1243628516810201E-2</v>
      </c>
      <c r="AL1382">
        <f t="shared" si="21"/>
        <v>1</v>
      </c>
    </row>
    <row r="1383" spans="1:38" ht="14.45" hidden="1" customHeight="1" x14ac:dyDescent="0.25">
      <c r="A1383">
        <v>21593</v>
      </c>
      <c r="B1383" s="1">
        <v>45838</v>
      </c>
      <c r="C1383">
        <v>1</v>
      </c>
      <c r="D1383" s="16" t="s">
        <v>1402</v>
      </c>
      <c r="E1383" t="s">
        <v>95</v>
      </c>
      <c r="F1383" s="6">
        <v>11312</v>
      </c>
      <c r="G1383" s="6">
        <v>56</v>
      </c>
      <c r="H1383" s="6">
        <v>2</v>
      </c>
      <c r="I1383" s="2">
        <v>142453336</v>
      </c>
      <c r="J1383" s="2">
        <v>120986</v>
      </c>
      <c r="K1383" s="2">
        <v>191639811</v>
      </c>
      <c r="L1383" s="2">
        <v>1718673</v>
      </c>
      <c r="M1383" s="2">
        <v>166327086</v>
      </c>
      <c r="N1383" s="2">
        <v>159871875</v>
      </c>
      <c r="O1383" s="2">
        <v>6455211</v>
      </c>
      <c r="P1383" s="2">
        <v>24424750</v>
      </c>
      <c r="Q1383" s="5">
        <v>0.12740000000000001</v>
      </c>
      <c r="R1383" t="s">
        <v>42</v>
      </c>
      <c r="S1383" s="3">
        <v>1.7936492329352201</v>
      </c>
      <c r="T1383" s="3">
        <v>4.1162271862186302</v>
      </c>
      <c r="U1383" s="3">
        <v>0.70102930500179705</v>
      </c>
      <c r="V1383" s="3">
        <v>0.91141073733787503</v>
      </c>
      <c r="W1383" s="3">
        <v>0.54353026874709298</v>
      </c>
      <c r="X1383" s="3">
        <v>0.70821788266159003</v>
      </c>
      <c r="Y1383" s="3">
        <v>5.3156531796640696</v>
      </c>
      <c r="Z1383" s="3">
        <v>1.4016356359839901</v>
      </c>
      <c r="AA1383" s="3">
        <v>0.49534181516699199</v>
      </c>
      <c r="AB1383" s="3">
        <v>0.49534181516699199</v>
      </c>
      <c r="AC1383" s="3">
        <v>18.334687253474701</v>
      </c>
      <c r="AD1383" s="3">
        <v>0</v>
      </c>
      <c r="AE1383" s="3">
        <v>3.3684081435459099</v>
      </c>
      <c r="AF1383" s="3">
        <v>0</v>
      </c>
      <c r="AG1383" s="3">
        <v>0</v>
      </c>
      <c r="AH1383" s="2">
        <v>62757000</v>
      </c>
      <c r="AI1383" s="3">
        <v>1.4022661439728099</v>
      </c>
      <c r="AJ1383" s="3">
        <v>1.81581797152479</v>
      </c>
      <c r="AL1383">
        <f t="shared" si="21"/>
        <v>1</v>
      </c>
    </row>
    <row r="1384" spans="1:38" ht="14.45" customHeight="1" x14ac:dyDescent="0.25">
      <c r="A1384">
        <v>66423</v>
      </c>
      <c r="B1384" s="1">
        <v>45838</v>
      </c>
      <c r="C1384">
        <v>2</v>
      </c>
      <c r="D1384" s="16" t="s">
        <v>1403</v>
      </c>
      <c r="E1384" t="s">
        <v>53</v>
      </c>
      <c r="F1384" s="6">
        <v>4997</v>
      </c>
      <c r="G1384" s="6">
        <v>24</v>
      </c>
      <c r="H1384" s="6">
        <v>6</v>
      </c>
      <c r="I1384" s="2">
        <v>103593910</v>
      </c>
      <c r="J1384" s="2">
        <v>17130123</v>
      </c>
      <c r="K1384" s="2">
        <v>125280084</v>
      </c>
      <c r="L1384" s="2">
        <v>611590</v>
      </c>
      <c r="M1384" s="2">
        <v>105045502</v>
      </c>
      <c r="N1384" s="2">
        <v>100972832</v>
      </c>
      <c r="O1384" s="2">
        <v>4072670</v>
      </c>
      <c r="P1384" s="2">
        <v>19515742</v>
      </c>
      <c r="Q1384" s="5">
        <v>0.15579999999999999</v>
      </c>
      <c r="R1384" t="s">
        <v>42</v>
      </c>
      <c r="S1384" s="3">
        <v>0.97635630576365195</v>
      </c>
      <c r="T1384" s="3">
        <v>3.4188834036861002</v>
      </c>
      <c r="U1384" s="3">
        <v>0.73908062683181697</v>
      </c>
      <c r="V1384" s="3">
        <v>0.88754831244423504</v>
      </c>
      <c r="W1384" s="3">
        <v>0.62624337666181296</v>
      </c>
      <c r="X1384" s="3">
        <v>0.24335503892072399</v>
      </c>
      <c r="Y1384" s="3">
        <v>4.7113043408751798</v>
      </c>
      <c r="Z1384" s="3">
        <v>8.3773396881348397E-2</v>
      </c>
      <c r="AA1384" s="3">
        <v>75.671562987459097</v>
      </c>
      <c r="AB1384" s="3">
        <v>87.775924686850203</v>
      </c>
      <c r="AC1384" s="3">
        <v>11.4502405665692</v>
      </c>
      <c r="AD1384" s="3">
        <v>0</v>
      </c>
      <c r="AE1384" s="3">
        <v>3.2508519071554902</v>
      </c>
      <c r="AF1384" s="3">
        <v>0</v>
      </c>
      <c r="AG1384" s="3">
        <v>0</v>
      </c>
      <c r="AH1384" s="2">
        <v>9000000</v>
      </c>
      <c r="AI1384" s="3">
        <v>1.86259892142456</v>
      </c>
      <c r="AJ1384" s="3">
        <v>1.2477106942692699</v>
      </c>
      <c r="AL1384">
        <f t="shared" si="21"/>
        <v>1</v>
      </c>
    </row>
    <row r="1385" spans="1:38" ht="14.45" customHeight="1" x14ac:dyDescent="0.25">
      <c r="A1385">
        <v>97052</v>
      </c>
      <c r="B1385" s="1">
        <v>45838</v>
      </c>
      <c r="C1385">
        <v>3</v>
      </c>
      <c r="D1385" s="16" t="s">
        <v>1403</v>
      </c>
      <c r="E1385" t="s">
        <v>95</v>
      </c>
      <c r="F1385" s="6">
        <v>4915</v>
      </c>
      <c r="G1385" s="6">
        <v>14</v>
      </c>
      <c r="H1385" s="6">
        <v>0</v>
      </c>
      <c r="I1385" s="2">
        <v>31267141</v>
      </c>
      <c r="J1385" s="2">
        <v>505873</v>
      </c>
      <c r="K1385" s="2">
        <v>87142325</v>
      </c>
      <c r="L1385" s="2">
        <v>291538</v>
      </c>
      <c r="M1385" s="2">
        <v>76530862</v>
      </c>
      <c r="N1385" s="2">
        <v>0</v>
      </c>
      <c r="O1385" s="2">
        <v>0</v>
      </c>
      <c r="P1385" s="2">
        <v>10492303</v>
      </c>
      <c r="Q1385" s="5">
        <v>0.12039999999999999</v>
      </c>
      <c r="R1385" t="s">
        <v>42</v>
      </c>
      <c r="S1385" s="3">
        <v>0.66910769250189295</v>
      </c>
      <c r="T1385" s="3">
        <v>3.20681827114436</v>
      </c>
      <c r="U1385" s="3">
        <v>0.77664556752846303</v>
      </c>
      <c r="V1385" s="3">
        <v>0.47506741981942002</v>
      </c>
      <c r="W1385" s="3">
        <v>0.269631303994184</v>
      </c>
      <c r="X1385" s="3">
        <v>1.2943972075988699</v>
      </c>
      <c r="Y1385" s="3">
        <v>1.4157044454396699</v>
      </c>
      <c r="Z1385" s="3">
        <v>0.14987176790453</v>
      </c>
      <c r="AA1385" s="3">
        <v>4.8213723907897101</v>
      </c>
      <c r="AB1385" s="3">
        <v>4.8213723907897101</v>
      </c>
      <c r="AC1385" s="3">
        <v>30.556699055252398</v>
      </c>
      <c r="AD1385" s="3">
        <v>0</v>
      </c>
      <c r="AE1385" s="3">
        <v>0</v>
      </c>
      <c r="AF1385" s="3">
        <v>0</v>
      </c>
      <c r="AG1385" s="3">
        <v>-4.3190994388934403</v>
      </c>
      <c r="AH1385" s="2">
        <v>5800000</v>
      </c>
      <c r="AI1385" s="3">
        <v>0</v>
      </c>
      <c r="AJ1385" s="3">
        <v>0.147937016306144</v>
      </c>
      <c r="AL1385">
        <f t="shared" si="21"/>
        <v>1</v>
      </c>
    </row>
    <row r="1386" spans="1:38" ht="14.45" customHeight="1" x14ac:dyDescent="0.25">
      <c r="A1386">
        <v>67079</v>
      </c>
      <c r="B1386" s="1">
        <v>45838</v>
      </c>
      <c r="C1386">
        <v>2</v>
      </c>
      <c r="D1386" s="16" t="s">
        <v>1403</v>
      </c>
      <c r="E1386" t="s">
        <v>251</v>
      </c>
      <c r="F1386" s="6">
        <v>3457</v>
      </c>
      <c r="G1386" s="6">
        <v>10</v>
      </c>
      <c r="H1386" s="6">
        <v>1</v>
      </c>
      <c r="I1386" s="2">
        <v>44750148</v>
      </c>
      <c r="J1386" s="2">
        <v>0</v>
      </c>
      <c r="K1386" s="2">
        <v>66685799</v>
      </c>
      <c r="L1386" s="2">
        <v>117248</v>
      </c>
      <c r="M1386" s="2">
        <v>59403966</v>
      </c>
      <c r="N1386" s="2">
        <v>56211316</v>
      </c>
      <c r="O1386" s="2">
        <v>3192650</v>
      </c>
      <c r="P1386" s="2">
        <v>7187633</v>
      </c>
      <c r="Q1386" s="5">
        <v>0.1077</v>
      </c>
      <c r="R1386" t="s">
        <v>42</v>
      </c>
      <c r="S1386" s="3">
        <v>0.351643083709622</v>
      </c>
      <c r="T1386" s="3">
        <v>2.6042666145456201</v>
      </c>
      <c r="U1386" s="3">
        <v>0.88948699411749699</v>
      </c>
      <c r="V1386" s="3">
        <v>1.2793186739851701</v>
      </c>
      <c r="W1386" s="3">
        <v>0.73039088049496503</v>
      </c>
      <c r="X1386" s="3">
        <v>0.40516514045942398</v>
      </c>
      <c r="Y1386" s="3">
        <v>7.96502826452046</v>
      </c>
      <c r="Z1386" s="3">
        <v>0.36447325566010402</v>
      </c>
      <c r="AA1386" s="3">
        <v>0</v>
      </c>
      <c r="AB1386" s="3">
        <v>0</v>
      </c>
      <c r="AC1386" s="3">
        <v>24.410900437737901</v>
      </c>
      <c r="AD1386" s="3">
        <v>0</v>
      </c>
      <c r="AE1386" s="3">
        <v>4.7876010303183101</v>
      </c>
      <c r="AF1386" s="3">
        <v>0</v>
      </c>
      <c r="AG1386" s="3">
        <v>-2.5703037425533601</v>
      </c>
      <c r="AH1386" s="2">
        <v>5500000</v>
      </c>
      <c r="AI1386" s="3">
        <v>0</v>
      </c>
      <c r="AJ1386" s="3">
        <v>0</v>
      </c>
      <c r="AL1386">
        <f t="shared" si="21"/>
        <v>1</v>
      </c>
    </row>
    <row r="1387" spans="1:38" ht="14.45" hidden="1" customHeight="1" x14ac:dyDescent="0.25">
      <c r="A1387">
        <v>395</v>
      </c>
      <c r="B1387" s="1">
        <v>45838</v>
      </c>
      <c r="C1387">
        <v>1</v>
      </c>
      <c r="D1387" s="16" t="s">
        <v>1404</v>
      </c>
      <c r="E1387" t="s">
        <v>88</v>
      </c>
      <c r="F1387" s="6">
        <v>7461</v>
      </c>
      <c r="G1387" s="6">
        <v>17</v>
      </c>
      <c r="H1387" s="6">
        <v>3</v>
      </c>
      <c r="I1387" s="2">
        <v>84600334</v>
      </c>
      <c r="J1387" s="2">
        <v>882122</v>
      </c>
      <c r="K1387" s="2">
        <v>126111311</v>
      </c>
      <c r="L1387" s="2">
        <v>329728</v>
      </c>
      <c r="M1387" s="2">
        <v>107363157</v>
      </c>
      <c r="N1387" s="2">
        <v>100192139</v>
      </c>
      <c r="O1387" s="2">
        <v>7171018</v>
      </c>
      <c r="P1387" s="2">
        <v>11474004</v>
      </c>
      <c r="Q1387" s="5">
        <v>9.0999999999999998E-2</v>
      </c>
      <c r="R1387" t="s">
        <v>42</v>
      </c>
      <c r="S1387" s="3">
        <v>0.52291582314928098</v>
      </c>
      <c r="T1387" s="3">
        <v>3.3532582973465401</v>
      </c>
      <c r="U1387" s="3">
        <v>0.79405671157502999</v>
      </c>
      <c r="V1387" s="3">
        <v>3.74184338326608</v>
      </c>
      <c r="W1387" s="3">
        <v>1.1897127971149599</v>
      </c>
      <c r="X1387" s="3">
        <v>0.73802781913366899</v>
      </c>
      <c r="Y1387" s="3">
        <v>27.589427369905</v>
      </c>
      <c r="Z1387" s="3">
        <v>1.63260357936079</v>
      </c>
      <c r="AA1387" s="3">
        <v>7.6880049893655196</v>
      </c>
      <c r="AB1387" s="3">
        <v>7.6880049893655196</v>
      </c>
      <c r="AC1387" s="3">
        <v>16.382119760851602</v>
      </c>
      <c r="AD1387" s="3">
        <v>-9.94298067178641</v>
      </c>
      <c r="AE1387" s="3">
        <v>5.6862607668871199</v>
      </c>
      <c r="AF1387" s="3">
        <v>6.3478358416240699</v>
      </c>
      <c r="AG1387" s="3">
        <v>0</v>
      </c>
      <c r="AH1387" s="2">
        <v>3861080</v>
      </c>
      <c r="AI1387" s="3">
        <v>0</v>
      </c>
      <c r="AJ1387" s="3">
        <v>0.48233380431103201</v>
      </c>
      <c r="AL1387">
        <f t="shared" si="21"/>
        <v>1</v>
      </c>
    </row>
    <row r="1388" spans="1:38" ht="14.45" customHeight="1" x14ac:dyDescent="0.25">
      <c r="A1388">
        <v>96723</v>
      </c>
      <c r="B1388" s="1">
        <v>45838</v>
      </c>
      <c r="C1388">
        <v>3</v>
      </c>
      <c r="D1388" s="16" t="s">
        <v>1405</v>
      </c>
      <c r="E1388" t="s">
        <v>88</v>
      </c>
      <c r="F1388" s="6">
        <v>29518</v>
      </c>
      <c r="G1388" s="6">
        <v>85</v>
      </c>
      <c r="H1388" s="6">
        <v>4</v>
      </c>
      <c r="I1388" s="2">
        <v>235899117</v>
      </c>
      <c r="J1388" s="2">
        <v>3390085</v>
      </c>
      <c r="K1388" s="2">
        <v>347589589</v>
      </c>
      <c r="L1388" s="2">
        <v>570241</v>
      </c>
      <c r="M1388" s="2">
        <v>312945665</v>
      </c>
      <c r="N1388" s="2">
        <v>0</v>
      </c>
      <c r="O1388" s="2">
        <v>0</v>
      </c>
      <c r="P1388" s="2">
        <v>32466950</v>
      </c>
      <c r="Q1388" s="5">
        <v>9.3399999999999997E-2</v>
      </c>
      <c r="R1388" t="s">
        <v>42</v>
      </c>
      <c r="S1388" s="3">
        <v>0.328111668499945</v>
      </c>
      <c r="T1388" s="3">
        <v>3.41271326167367</v>
      </c>
      <c r="U1388" s="3">
        <v>0.85951176275980201</v>
      </c>
      <c r="V1388" s="3">
        <v>1.3309825148688501</v>
      </c>
      <c r="W1388" s="3">
        <v>0.617157036666653</v>
      </c>
      <c r="X1388" s="3">
        <v>0.36797636677885498</v>
      </c>
      <c r="Y1388" s="3">
        <v>9.6706835720632807</v>
      </c>
      <c r="Z1388" s="3">
        <v>0.96364456778354601</v>
      </c>
      <c r="AA1388" s="3">
        <v>10.4416491231853</v>
      </c>
      <c r="AB1388" s="3">
        <v>10.4416491231853</v>
      </c>
      <c r="AC1388" s="3">
        <v>14.3691887158335</v>
      </c>
      <c r="AD1388" s="3">
        <v>-2.4560545416184798</v>
      </c>
      <c r="AE1388" s="3">
        <v>0</v>
      </c>
      <c r="AF1388" s="3">
        <v>0</v>
      </c>
      <c r="AG1388" s="3">
        <v>-5.0665399737271297</v>
      </c>
      <c r="AH1388" s="2">
        <v>40349282</v>
      </c>
      <c r="AI1388" s="3">
        <v>0.93739325683502805</v>
      </c>
      <c r="AJ1388" s="3">
        <v>0.93739325683502805</v>
      </c>
      <c r="AL1388">
        <f t="shared" si="21"/>
        <v>1</v>
      </c>
    </row>
    <row r="1389" spans="1:38" ht="14.45" hidden="1" customHeight="1" x14ac:dyDescent="0.25">
      <c r="A1389">
        <v>24877</v>
      </c>
      <c r="B1389" s="1">
        <v>45838</v>
      </c>
      <c r="C1389">
        <v>1</v>
      </c>
      <c r="D1389" s="16" t="s">
        <v>1406</v>
      </c>
      <c r="E1389" t="s">
        <v>71</v>
      </c>
      <c r="F1389" s="6">
        <v>72229</v>
      </c>
      <c r="G1389" s="6">
        <v>297</v>
      </c>
      <c r="H1389" s="6">
        <v>0</v>
      </c>
      <c r="I1389" s="2">
        <v>1890810346</v>
      </c>
      <c r="J1389" s="2">
        <v>210278013</v>
      </c>
      <c r="K1389" s="2">
        <v>2326168385</v>
      </c>
      <c r="L1389" s="2">
        <v>7950673</v>
      </c>
      <c r="M1389" s="2">
        <v>2086736045</v>
      </c>
      <c r="N1389" s="2">
        <v>1744146504</v>
      </c>
      <c r="O1389" s="2">
        <v>342589541</v>
      </c>
      <c r="P1389" s="2">
        <v>214563861</v>
      </c>
      <c r="Q1389" s="5">
        <v>9.2200000000000004E-2</v>
      </c>
      <c r="R1389" t="s">
        <v>42</v>
      </c>
      <c r="S1389" s="3">
        <v>0.68358533726697501</v>
      </c>
      <c r="T1389" s="3">
        <v>2.6768585800378299</v>
      </c>
      <c r="U1389" s="3">
        <v>0.82177563434060596</v>
      </c>
      <c r="V1389" s="3">
        <v>0.42299403623000897</v>
      </c>
      <c r="W1389" s="3">
        <v>0.28702693591036699</v>
      </c>
      <c r="X1389" s="3">
        <v>0.49655699313589402</v>
      </c>
      <c r="Y1389" s="3">
        <v>3.7275685489272599</v>
      </c>
      <c r="Z1389" s="3">
        <v>0.30069089780221703</v>
      </c>
      <c r="AA1389" s="3">
        <v>97.601679995868494</v>
      </c>
      <c r="AB1389" s="3">
        <v>98.002530351558093</v>
      </c>
      <c r="AC1389" s="3">
        <v>11.609403977004</v>
      </c>
      <c r="AD1389" s="3">
        <v>-2.9893715419298901</v>
      </c>
      <c r="AE1389" s="3">
        <v>14.7276329267109</v>
      </c>
      <c r="AF1389" s="3">
        <v>0</v>
      </c>
      <c r="AG1389" s="3">
        <v>0</v>
      </c>
      <c r="AH1389" s="2">
        <v>450948692</v>
      </c>
      <c r="AI1389" s="3">
        <v>1.3632305022699001</v>
      </c>
      <c r="AJ1389" s="3">
        <v>1.16515427544436E-2</v>
      </c>
      <c r="AL1389">
        <f t="shared" si="21"/>
        <v>1</v>
      </c>
    </row>
    <row r="1390" spans="1:38" ht="14.45" hidden="1" customHeight="1" x14ac:dyDescent="0.25">
      <c r="A1390">
        <v>11674</v>
      </c>
      <c r="B1390" s="1">
        <v>45838</v>
      </c>
      <c r="C1390">
        <v>1</v>
      </c>
      <c r="D1390" s="16" t="s">
        <v>1407</v>
      </c>
      <c r="E1390" t="s">
        <v>88</v>
      </c>
      <c r="F1390" s="6">
        <v>36569</v>
      </c>
      <c r="G1390" s="6">
        <v>95</v>
      </c>
      <c r="H1390" s="6">
        <v>18</v>
      </c>
      <c r="I1390" s="2">
        <v>329771702</v>
      </c>
      <c r="J1390" s="2">
        <v>20241005</v>
      </c>
      <c r="K1390" s="2">
        <v>527622209</v>
      </c>
      <c r="L1390" s="2">
        <v>2392854</v>
      </c>
      <c r="M1390" s="2">
        <v>480096163</v>
      </c>
      <c r="N1390" s="2">
        <v>456093823</v>
      </c>
      <c r="O1390" s="2">
        <v>24002340</v>
      </c>
      <c r="P1390" s="2">
        <v>48324136</v>
      </c>
      <c r="Q1390" s="5">
        <v>9.1600000000000001E-2</v>
      </c>
      <c r="R1390" t="s">
        <v>42</v>
      </c>
      <c r="S1390" s="3">
        <v>0.90703308510654501</v>
      </c>
      <c r="T1390" s="3">
        <v>3.8920109217768002</v>
      </c>
      <c r="U1390" s="3">
        <v>0.73286868005600303</v>
      </c>
      <c r="V1390" s="3">
        <v>2.76962666736032</v>
      </c>
      <c r="W1390" s="3">
        <v>0.85693647540442996</v>
      </c>
      <c r="X1390" s="3">
        <v>1.1527101861517499</v>
      </c>
      <c r="Y1390" s="3">
        <v>18.900379305281302</v>
      </c>
      <c r="Z1390" s="3">
        <v>2.9612241799832701</v>
      </c>
      <c r="AA1390" s="3">
        <v>28.274841789204501</v>
      </c>
      <c r="AB1390" s="3">
        <v>41.885911835030001</v>
      </c>
      <c r="AC1390" s="3">
        <v>13.028965010834099</v>
      </c>
      <c r="AD1390" s="3">
        <v>-1.44481631290832</v>
      </c>
      <c r="AE1390" s="3">
        <v>4.5491527063448496</v>
      </c>
      <c r="AF1390" s="3">
        <v>0</v>
      </c>
      <c r="AG1390" s="3">
        <v>5.5001500699360703E-2</v>
      </c>
      <c r="AH1390" s="2">
        <v>40538629</v>
      </c>
      <c r="AI1390" s="3">
        <v>2.2579503542494801</v>
      </c>
      <c r="AJ1390" s="3">
        <v>1.60089566836746</v>
      </c>
      <c r="AL1390">
        <f t="shared" si="21"/>
        <v>1</v>
      </c>
    </row>
    <row r="1391" spans="1:38" ht="14.45" customHeight="1" x14ac:dyDescent="0.25">
      <c r="A1391">
        <v>64594</v>
      </c>
      <c r="B1391" s="1">
        <v>45838</v>
      </c>
      <c r="C1391">
        <v>2</v>
      </c>
      <c r="D1391" s="16" t="s">
        <v>1408</v>
      </c>
      <c r="E1391" t="s">
        <v>142</v>
      </c>
      <c r="F1391" s="6">
        <v>943</v>
      </c>
      <c r="G1391" s="6">
        <v>0</v>
      </c>
      <c r="H1391" s="6">
        <v>3</v>
      </c>
      <c r="I1391" s="2">
        <v>3523569</v>
      </c>
      <c r="J1391" s="2">
        <v>0</v>
      </c>
      <c r="K1391" s="2">
        <v>7063844</v>
      </c>
      <c r="L1391" s="2">
        <v>36028</v>
      </c>
      <c r="M1391" s="2">
        <v>4462485</v>
      </c>
      <c r="N1391" s="2">
        <v>4462485</v>
      </c>
      <c r="O1391" s="2">
        <v>0</v>
      </c>
      <c r="P1391" s="2">
        <v>2579305</v>
      </c>
      <c r="Q1391" s="5">
        <v>0.36509999999999998</v>
      </c>
      <c r="R1391" t="s">
        <v>42</v>
      </c>
      <c r="S1391" s="3">
        <v>1.0200678270924399</v>
      </c>
      <c r="T1391" s="3">
        <v>3.30378190684845</v>
      </c>
      <c r="U1391" s="3">
        <v>0.64308643443110203</v>
      </c>
      <c r="V1391" s="3">
        <v>3.6424999765862398</v>
      </c>
      <c r="W1391" s="3">
        <v>2.7952624171684999</v>
      </c>
      <c r="X1391" s="3">
        <v>1.99059533104077</v>
      </c>
      <c r="Y1391" s="3">
        <v>4.9759915946349897</v>
      </c>
      <c r="Z1391" s="3">
        <v>0</v>
      </c>
      <c r="AA1391" s="3">
        <v>0</v>
      </c>
      <c r="AB1391" s="3">
        <v>0</v>
      </c>
      <c r="AC1391" s="3">
        <v>29.2231963220026</v>
      </c>
      <c r="AD1391" s="3">
        <v>0</v>
      </c>
      <c r="AE1391" s="3">
        <v>0</v>
      </c>
      <c r="AF1391" s="3">
        <v>0</v>
      </c>
      <c r="AG1391" s="3">
        <v>0</v>
      </c>
      <c r="AH1391" s="2">
        <v>250000</v>
      </c>
      <c r="AI1391" s="3">
        <v>0</v>
      </c>
      <c r="AJ1391" s="3">
        <v>0</v>
      </c>
      <c r="AL1391">
        <f t="shared" si="21"/>
        <v>1</v>
      </c>
    </row>
    <row r="1392" spans="1:38" ht="14.45" hidden="1" customHeight="1" x14ac:dyDescent="0.25">
      <c r="A1392">
        <v>14066</v>
      </c>
      <c r="B1392" s="1">
        <v>45838</v>
      </c>
      <c r="C1392">
        <v>1</v>
      </c>
      <c r="D1392" s="16" t="s">
        <v>1409</v>
      </c>
      <c r="E1392" t="s">
        <v>88</v>
      </c>
      <c r="F1392" s="6">
        <v>7343</v>
      </c>
      <c r="G1392" s="6">
        <v>7</v>
      </c>
      <c r="H1392" s="6">
        <v>1</v>
      </c>
      <c r="I1392" s="2">
        <v>25826953</v>
      </c>
      <c r="J1392" s="2">
        <v>0</v>
      </c>
      <c r="K1392" s="2">
        <v>204040312</v>
      </c>
      <c r="L1392" s="2">
        <v>-582588</v>
      </c>
      <c r="M1392" s="2">
        <v>169531360</v>
      </c>
      <c r="N1392" s="2">
        <v>164358092</v>
      </c>
      <c r="O1392" s="2">
        <v>5173268</v>
      </c>
      <c r="P1392" s="2">
        <v>34833861</v>
      </c>
      <c r="Q1392" s="5">
        <v>0.17069999999999999</v>
      </c>
      <c r="R1392" t="s">
        <v>42</v>
      </c>
      <c r="S1392" s="3">
        <v>-0.571051861555671</v>
      </c>
      <c r="T1392" s="3">
        <v>-2.3855089968692102E-2</v>
      </c>
      <c r="U1392" s="3">
        <v>-22.938365451781198</v>
      </c>
      <c r="V1392" s="3">
        <v>1.09805442399651</v>
      </c>
      <c r="W1392" s="3">
        <v>1.09805442399651</v>
      </c>
      <c r="X1392" s="3">
        <v>2.7853227595218102</v>
      </c>
      <c r="Y1392" s="3">
        <v>0.81413312179204</v>
      </c>
      <c r="Z1392" s="3">
        <v>-8.2218850215886197E-3</v>
      </c>
      <c r="AA1392" s="3">
        <v>0</v>
      </c>
      <c r="AB1392" s="3">
        <v>0</v>
      </c>
      <c r="AC1392" s="3">
        <v>65.736128652851704</v>
      </c>
      <c r="AD1392" s="3">
        <v>-0.937593452531719</v>
      </c>
      <c r="AE1392" s="3">
        <v>2.5354146684504202</v>
      </c>
      <c r="AF1392" s="3">
        <v>0</v>
      </c>
      <c r="AG1392" s="3">
        <v>-6.8906142790200597</v>
      </c>
      <c r="AH1392" s="2">
        <v>16642978</v>
      </c>
      <c r="AI1392" s="3">
        <v>0</v>
      </c>
      <c r="AJ1392" s="3">
        <v>0</v>
      </c>
      <c r="AL1392">
        <f t="shared" si="21"/>
        <v>0</v>
      </c>
    </row>
    <row r="1393" spans="1:38" ht="14.45" customHeight="1" x14ac:dyDescent="0.25">
      <c r="A1393">
        <v>68444</v>
      </c>
      <c r="B1393" s="1">
        <v>45838</v>
      </c>
      <c r="C1393">
        <v>2</v>
      </c>
      <c r="D1393" s="16" t="s">
        <v>1410</v>
      </c>
      <c r="E1393" t="s">
        <v>166</v>
      </c>
      <c r="F1393" s="6">
        <v>44593</v>
      </c>
      <c r="G1393" s="6">
        <v>145</v>
      </c>
      <c r="H1393" s="6">
        <v>0</v>
      </c>
      <c r="I1393" s="2">
        <v>473208638</v>
      </c>
      <c r="J1393" s="2">
        <v>76063552</v>
      </c>
      <c r="K1393" s="2">
        <v>766623462</v>
      </c>
      <c r="L1393" s="2">
        <v>448428</v>
      </c>
      <c r="M1393" s="2">
        <v>669136425</v>
      </c>
      <c r="N1393" s="2">
        <v>635151507</v>
      </c>
      <c r="O1393" s="2">
        <v>33984918</v>
      </c>
      <c r="P1393" s="2">
        <v>72776038</v>
      </c>
      <c r="Q1393" s="5">
        <v>9.6199999999999994E-2</v>
      </c>
      <c r="R1393" t="s">
        <v>42</v>
      </c>
      <c r="S1393" s="3">
        <v>0.116987810112183</v>
      </c>
      <c r="T1393" s="3">
        <v>3.62985968723196</v>
      </c>
      <c r="U1393" s="3">
        <v>0.79194182911348099</v>
      </c>
      <c r="V1393" s="3">
        <v>1.7792352725395499</v>
      </c>
      <c r="W1393" s="3">
        <v>0.61820067620997199</v>
      </c>
      <c r="X1393" s="3">
        <v>1.5649855909857699</v>
      </c>
      <c r="Y1393" s="3">
        <v>11.5690483177993</v>
      </c>
      <c r="Z1393" s="3">
        <v>3.7989715790793701</v>
      </c>
      <c r="AA1393" s="3">
        <v>99.080873295136001</v>
      </c>
      <c r="AB1393" s="3">
        <v>104.517302796835</v>
      </c>
      <c r="AC1393" s="3">
        <v>16.222996577164501</v>
      </c>
      <c r="AD1393" s="3">
        <v>-14.4342963545226</v>
      </c>
      <c r="AE1393" s="3">
        <v>4.4330652118758103</v>
      </c>
      <c r="AF1393" s="3">
        <v>3.26105333833365</v>
      </c>
      <c r="AG1393" s="3">
        <v>0</v>
      </c>
      <c r="AH1393" s="2">
        <v>213589850</v>
      </c>
      <c r="AI1393" s="3">
        <v>0.434552372856571</v>
      </c>
      <c r="AJ1393" s="3">
        <v>0.64481526185857996</v>
      </c>
      <c r="AL1393">
        <f t="shared" si="21"/>
        <v>1</v>
      </c>
    </row>
    <row r="1394" spans="1:38" ht="14.45" hidden="1" customHeight="1" x14ac:dyDescent="0.25">
      <c r="A1394">
        <v>24673</v>
      </c>
      <c r="B1394" s="1">
        <v>45838</v>
      </c>
      <c r="C1394">
        <v>1</v>
      </c>
      <c r="D1394" s="16" t="s">
        <v>1410</v>
      </c>
      <c r="E1394" t="s">
        <v>61</v>
      </c>
      <c r="F1394" s="6">
        <v>10488</v>
      </c>
      <c r="G1394" s="6">
        <v>25</v>
      </c>
      <c r="H1394" s="6">
        <v>2</v>
      </c>
      <c r="I1394" s="2">
        <v>144509941</v>
      </c>
      <c r="J1394" s="2">
        <v>2157909</v>
      </c>
      <c r="K1394" s="2">
        <v>182435453</v>
      </c>
      <c r="L1394" s="2">
        <v>-349845</v>
      </c>
      <c r="M1394" s="2">
        <v>153405691</v>
      </c>
      <c r="N1394" s="2">
        <v>139068762</v>
      </c>
      <c r="O1394" s="2">
        <v>14336929</v>
      </c>
      <c r="P1394" s="2">
        <v>14024906</v>
      </c>
      <c r="Q1394" s="5">
        <v>7.6700000000000004E-2</v>
      </c>
      <c r="R1394" t="s">
        <v>42</v>
      </c>
      <c r="S1394" s="3">
        <v>-0.38352742764313502</v>
      </c>
      <c r="T1394" s="3">
        <v>2.07688907922957</v>
      </c>
      <c r="U1394" s="3">
        <v>0.973878852483543</v>
      </c>
      <c r="V1394" s="3">
        <v>2.2400597340220401</v>
      </c>
      <c r="W1394" s="3">
        <v>1.74287386914095</v>
      </c>
      <c r="X1394" s="3">
        <v>0.72159395594798603</v>
      </c>
      <c r="Y1394" s="3">
        <v>23.0811457845065</v>
      </c>
      <c r="Z1394" s="3">
        <v>2.9243333253000099</v>
      </c>
      <c r="AA1394" s="3">
        <v>14.064949882730099</v>
      </c>
      <c r="AB1394" s="3">
        <v>15.3862635514277</v>
      </c>
      <c r="AC1394" s="3">
        <v>7.0029672357598196</v>
      </c>
      <c r="AD1394" s="3">
        <v>-2.8778731208608499</v>
      </c>
      <c r="AE1394" s="3">
        <v>7.8586309646733001</v>
      </c>
      <c r="AF1394" s="3">
        <v>8.6605973456266696</v>
      </c>
      <c r="AG1394" s="3">
        <v>0</v>
      </c>
      <c r="AH1394" s="2">
        <v>34132500</v>
      </c>
      <c r="AI1394" s="3">
        <v>0</v>
      </c>
      <c r="AJ1394" s="3">
        <v>0</v>
      </c>
      <c r="AL1394">
        <f t="shared" si="21"/>
        <v>0</v>
      </c>
    </row>
    <row r="1395" spans="1:38" ht="14.45" customHeight="1" x14ac:dyDescent="0.25">
      <c r="A1395">
        <v>62872</v>
      </c>
      <c r="B1395" s="1">
        <v>45838</v>
      </c>
      <c r="C1395">
        <v>2</v>
      </c>
      <c r="D1395" s="16" t="s">
        <v>1411</v>
      </c>
      <c r="E1395" t="s">
        <v>130</v>
      </c>
      <c r="F1395" s="6">
        <v>20974</v>
      </c>
      <c r="G1395" s="6">
        <v>73</v>
      </c>
      <c r="H1395" s="6">
        <v>3</v>
      </c>
      <c r="I1395" s="2">
        <v>227178130</v>
      </c>
      <c r="J1395" s="2">
        <v>23196436</v>
      </c>
      <c r="K1395" s="2">
        <v>284372371</v>
      </c>
      <c r="L1395" s="2">
        <v>263615</v>
      </c>
      <c r="M1395" s="2">
        <v>246299764</v>
      </c>
      <c r="N1395" s="2">
        <v>234146905</v>
      </c>
      <c r="O1395" s="2">
        <v>12152859</v>
      </c>
      <c r="P1395" s="2">
        <v>31511618</v>
      </c>
      <c r="Q1395" s="5">
        <v>0.11070000000000001</v>
      </c>
      <c r="R1395" t="s">
        <v>42</v>
      </c>
      <c r="S1395" s="3">
        <v>0.18540127444378199</v>
      </c>
      <c r="T1395" s="3">
        <v>4.7426140424872703</v>
      </c>
      <c r="U1395" s="3">
        <v>0.834772587225032</v>
      </c>
      <c r="V1395" s="3">
        <v>3.5101354166442</v>
      </c>
      <c r="W1395" s="3">
        <v>1.42167866246632</v>
      </c>
      <c r="X1395" s="3">
        <v>1.1064172418357301</v>
      </c>
      <c r="Y1395" s="3">
        <v>25.305777697609798</v>
      </c>
      <c r="Z1395" s="3">
        <v>2.6539227531890002</v>
      </c>
      <c r="AA1395" s="3">
        <v>62.903548780008698</v>
      </c>
      <c r="AB1395" s="3">
        <v>73.612329268525698</v>
      </c>
      <c r="AC1395" s="3">
        <v>5.44322605799141</v>
      </c>
      <c r="AD1395" s="3">
        <v>-3.71156441411545</v>
      </c>
      <c r="AE1395" s="3">
        <v>4.2735723436367197</v>
      </c>
      <c r="AF1395" s="3">
        <v>1.0549548078283599</v>
      </c>
      <c r="AG1395" s="3">
        <v>-1.7278706539283399</v>
      </c>
      <c r="AH1395" s="2">
        <v>136598348</v>
      </c>
      <c r="AI1395" s="3">
        <v>0</v>
      </c>
      <c r="AJ1395" s="3">
        <v>0</v>
      </c>
      <c r="AL1395">
        <f t="shared" si="21"/>
        <v>1</v>
      </c>
    </row>
    <row r="1396" spans="1:38" ht="14.45" customHeight="1" x14ac:dyDescent="0.25">
      <c r="A1396">
        <v>64412</v>
      </c>
      <c r="B1396" s="1">
        <v>45838</v>
      </c>
      <c r="C1396">
        <v>2</v>
      </c>
      <c r="D1396" s="16" t="s">
        <v>1412</v>
      </c>
      <c r="E1396" t="s">
        <v>166</v>
      </c>
      <c r="F1396" s="6">
        <v>12313</v>
      </c>
      <c r="G1396" s="6">
        <v>30</v>
      </c>
      <c r="H1396" s="6">
        <v>2</v>
      </c>
      <c r="I1396" s="2">
        <v>62668728</v>
      </c>
      <c r="J1396" s="2">
        <v>325600</v>
      </c>
      <c r="K1396" s="2">
        <v>109358552</v>
      </c>
      <c r="L1396" s="2">
        <v>937191</v>
      </c>
      <c r="M1396" s="2">
        <v>94137072</v>
      </c>
      <c r="N1396" s="2">
        <v>59115654</v>
      </c>
      <c r="O1396" s="2">
        <v>35021418</v>
      </c>
      <c r="P1396" s="2">
        <v>14031340</v>
      </c>
      <c r="Q1396" s="5">
        <v>0.12820000000000001</v>
      </c>
      <c r="R1396" t="s">
        <v>42</v>
      </c>
      <c r="S1396" s="3">
        <v>1.7139784367298501</v>
      </c>
      <c r="T1396" s="3">
        <v>4.4653169877377303</v>
      </c>
      <c r="U1396" s="3">
        <v>0.71494147793944895</v>
      </c>
      <c r="V1396" s="3">
        <v>0.94945759869260504</v>
      </c>
      <c r="W1396" s="3">
        <v>0.320976675958701</v>
      </c>
      <c r="X1396" s="3">
        <v>1.3434643192375</v>
      </c>
      <c r="Y1396" s="3">
        <v>4.2405999712073097</v>
      </c>
      <c r="Z1396" s="3">
        <v>1.3729052250177101</v>
      </c>
      <c r="AA1396" s="3">
        <v>2.3205196367559999</v>
      </c>
      <c r="AB1396" s="3">
        <v>2.3205196367559999</v>
      </c>
      <c r="AC1396" s="3">
        <v>34.3291707081125</v>
      </c>
      <c r="AD1396" s="3">
        <v>-2.2634331432350701</v>
      </c>
      <c r="AE1396" s="3">
        <v>32.024398055307103</v>
      </c>
      <c r="AF1396" s="3">
        <v>1.2646473226895001</v>
      </c>
      <c r="AG1396" s="3">
        <v>-0.45066258817760801</v>
      </c>
      <c r="AH1396" s="2">
        <v>8617000</v>
      </c>
      <c r="AI1396" s="3">
        <v>6.7270267843270899</v>
      </c>
      <c r="AJ1396" s="3">
        <v>3.7168296114269901</v>
      </c>
      <c r="AL1396">
        <f t="shared" si="21"/>
        <v>1</v>
      </c>
    </row>
    <row r="1397" spans="1:38" ht="14.45" customHeight="1" x14ac:dyDescent="0.25">
      <c r="A1397">
        <v>61756</v>
      </c>
      <c r="B1397" s="1">
        <v>45838</v>
      </c>
      <c r="C1397">
        <v>2</v>
      </c>
      <c r="D1397" s="16" t="s">
        <v>1413</v>
      </c>
      <c r="E1397" t="s">
        <v>84</v>
      </c>
      <c r="F1397" s="6">
        <v>2928</v>
      </c>
      <c r="G1397" s="6">
        <v>8</v>
      </c>
      <c r="H1397" s="6">
        <v>3</v>
      </c>
      <c r="I1397" s="2">
        <v>17471487</v>
      </c>
      <c r="J1397" s="2">
        <v>2091668</v>
      </c>
      <c r="K1397" s="2">
        <v>39615296</v>
      </c>
      <c r="L1397" s="2">
        <v>27795</v>
      </c>
      <c r="M1397" s="2">
        <v>36721212</v>
      </c>
      <c r="N1397" s="2">
        <v>35685389</v>
      </c>
      <c r="O1397" s="2">
        <v>1035823</v>
      </c>
      <c r="P1397" s="2">
        <v>3888307</v>
      </c>
      <c r="Q1397" s="5">
        <v>9.8100000000000007E-2</v>
      </c>
      <c r="R1397" t="s">
        <v>42</v>
      </c>
      <c r="S1397" s="3">
        <v>0.140324585735772</v>
      </c>
      <c r="T1397" s="3">
        <v>2.9406116263778501</v>
      </c>
      <c r="U1397" s="3">
        <v>0.959478426839944</v>
      </c>
      <c r="V1397" s="3">
        <v>0.97066723628046103</v>
      </c>
      <c r="W1397" s="3">
        <v>4.4529695726528602E-2</v>
      </c>
      <c r="X1397" s="3">
        <v>0.391764021001761</v>
      </c>
      <c r="Y1397" s="3">
        <v>4.3615383250345197</v>
      </c>
      <c r="Z1397" s="3">
        <v>-0.33539018395409598</v>
      </c>
      <c r="AA1397" s="3">
        <v>53.793797660524199</v>
      </c>
      <c r="AB1397" s="3">
        <v>53.793797660524199</v>
      </c>
      <c r="AC1397" s="3">
        <v>32.580157926877497</v>
      </c>
      <c r="AD1397" s="3">
        <v>-26.109795342805999</v>
      </c>
      <c r="AE1397" s="3">
        <v>2.6147046837665902</v>
      </c>
      <c r="AF1397" s="3">
        <v>0</v>
      </c>
      <c r="AG1397" s="3">
        <v>0</v>
      </c>
      <c r="AH1397" s="2">
        <v>6000000</v>
      </c>
      <c r="AI1397" s="3">
        <v>0</v>
      </c>
      <c r="AJ1397" s="3">
        <v>0</v>
      </c>
      <c r="AL1397">
        <f t="shared" si="21"/>
        <v>1</v>
      </c>
    </row>
    <row r="1398" spans="1:38" ht="14.45" hidden="1" customHeight="1" x14ac:dyDescent="0.25">
      <c r="A1398">
        <v>14346</v>
      </c>
      <c r="B1398" s="1">
        <v>45838</v>
      </c>
      <c r="C1398">
        <v>1</v>
      </c>
      <c r="D1398" s="16" t="s">
        <v>1413</v>
      </c>
      <c r="E1398" t="s">
        <v>59</v>
      </c>
      <c r="F1398" s="6">
        <v>2712</v>
      </c>
      <c r="G1398" s="6">
        <v>5</v>
      </c>
      <c r="H1398" s="6">
        <v>3</v>
      </c>
      <c r="I1398" s="2">
        <v>5309242</v>
      </c>
      <c r="J1398" s="2">
        <v>0</v>
      </c>
      <c r="K1398" s="2">
        <v>30220227</v>
      </c>
      <c r="L1398" s="2">
        <v>147414</v>
      </c>
      <c r="M1398" s="2">
        <v>27653735</v>
      </c>
      <c r="N1398" s="2">
        <v>27244014</v>
      </c>
      <c r="O1398" s="2">
        <v>409721</v>
      </c>
      <c r="P1398" s="2">
        <v>2552813</v>
      </c>
      <c r="Q1398" s="5">
        <v>8.4500000000000006E-2</v>
      </c>
      <c r="R1398" t="s">
        <v>42</v>
      </c>
      <c r="S1398" s="3">
        <v>0.97559823094644504</v>
      </c>
      <c r="T1398" s="3">
        <v>3.32513054915173</v>
      </c>
      <c r="U1398" s="3">
        <v>0.76543934512160505</v>
      </c>
      <c r="V1398" s="3">
        <v>0.165409676183531</v>
      </c>
      <c r="W1398" s="3">
        <v>1.6461860280620098E-2</v>
      </c>
      <c r="X1398" s="3">
        <v>0.57646647110830496</v>
      </c>
      <c r="Y1398" s="3">
        <v>0.344012663677285</v>
      </c>
      <c r="Z1398" s="3">
        <v>5.6212499701309898E-2</v>
      </c>
      <c r="AA1398" s="3">
        <v>0</v>
      </c>
      <c r="AB1398" s="3">
        <v>0</v>
      </c>
      <c r="AC1398" s="3">
        <v>34.096041039003403</v>
      </c>
      <c r="AD1398" s="3">
        <v>0</v>
      </c>
      <c r="AE1398" s="3">
        <v>1.35578399196009</v>
      </c>
      <c r="AF1398" s="3">
        <v>0</v>
      </c>
      <c r="AG1398" s="3">
        <v>0</v>
      </c>
      <c r="AH1398" s="2">
        <v>600000</v>
      </c>
      <c r="AI1398" s="3">
        <v>0.40586599958555503</v>
      </c>
      <c r="AJ1398" s="3">
        <v>0</v>
      </c>
      <c r="AL1398">
        <f t="shared" si="21"/>
        <v>1</v>
      </c>
    </row>
    <row r="1399" spans="1:38" ht="14.45" hidden="1" customHeight="1" x14ac:dyDescent="0.25">
      <c r="A1399">
        <v>82</v>
      </c>
      <c r="B1399" s="1">
        <v>45838</v>
      </c>
      <c r="C1399">
        <v>1</v>
      </c>
      <c r="D1399" s="16" t="s">
        <v>1414</v>
      </c>
      <c r="E1399" t="s">
        <v>41</v>
      </c>
      <c r="F1399" s="6">
        <v>23636</v>
      </c>
      <c r="G1399" s="6">
        <v>42</v>
      </c>
      <c r="H1399" s="6">
        <v>7</v>
      </c>
      <c r="I1399" s="2">
        <v>204968670</v>
      </c>
      <c r="J1399" s="2">
        <v>18338465</v>
      </c>
      <c r="K1399" s="2">
        <v>308895055</v>
      </c>
      <c r="L1399" s="2">
        <v>2114631</v>
      </c>
      <c r="M1399" s="2">
        <v>262739583</v>
      </c>
      <c r="N1399" s="2">
        <v>244008410</v>
      </c>
      <c r="O1399" s="2">
        <v>18731173</v>
      </c>
      <c r="P1399" s="2">
        <v>40444934</v>
      </c>
      <c r="Q1399" s="5">
        <v>0.13089999999999999</v>
      </c>
      <c r="R1399" t="s">
        <v>42</v>
      </c>
      <c r="S1399" s="3">
        <v>1.36915820811699</v>
      </c>
      <c r="T1399" s="3">
        <v>4.0136608855716398</v>
      </c>
      <c r="U1399" s="3">
        <v>0.56690353732483401</v>
      </c>
      <c r="V1399" s="3">
        <v>2.4159472762349501</v>
      </c>
      <c r="W1399" s="3">
        <v>1.21063624016295</v>
      </c>
      <c r="X1399" s="3">
        <v>0.90558815647288904</v>
      </c>
      <c r="Y1399" s="3">
        <v>12.2436471277219</v>
      </c>
      <c r="Z1399" s="3">
        <v>1.31349701300044</v>
      </c>
      <c r="AA1399" s="3">
        <v>45.341809681281703</v>
      </c>
      <c r="AB1399" s="3">
        <v>45.341809681281703</v>
      </c>
      <c r="AC1399" s="3">
        <v>23.7418909150229</v>
      </c>
      <c r="AD1399" s="3">
        <v>3.9644025627535898E-2</v>
      </c>
      <c r="AE1399" s="3">
        <v>6.0639277634276096</v>
      </c>
      <c r="AF1399" s="3">
        <v>0</v>
      </c>
      <c r="AG1399" s="3">
        <v>9.0881592240946704E-2</v>
      </c>
      <c r="AH1399" s="2">
        <v>28012395</v>
      </c>
      <c r="AI1399" s="3">
        <v>0.22073716327488599</v>
      </c>
      <c r="AJ1399" s="3">
        <v>0.20668348723229499</v>
      </c>
      <c r="AL1399">
        <f t="shared" si="21"/>
        <v>1</v>
      </c>
    </row>
    <row r="1400" spans="1:38" ht="14.45" hidden="1" customHeight="1" x14ac:dyDescent="0.25">
      <c r="A1400">
        <v>21614</v>
      </c>
      <c r="B1400" s="1">
        <v>45838</v>
      </c>
      <c r="C1400">
        <v>1</v>
      </c>
      <c r="D1400" s="16" t="s">
        <v>1415</v>
      </c>
      <c r="E1400" t="s">
        <v>77</v>
      </c>
      <c r="F1400" s="6">
        <v>155</v>
      </c>
      <c r="G1400" s="6">
        <v>0</v>
      </c>
      <c r="H1400" s="6">
        <v>0</v>
      </c>
      <c r="I1400" s="2">
        <v>66039</v>
      </c>
      <c r="J1400" s="2">
        <v>0</v>
      </c>
      <c r="K1400" s="2">
        <v>354501</v>
      </c>
      <c r="L1400" s="2">
        <v>842</v>
      </c>
      <c r="M1400" s="2">
        <v>328112</v>
      </c>
      <c r="N1400" s="2">
        <v>328112</v>
      </c>
      <c r="O1400" s="2">
        <v>0</v>
      </c>
      <c r="P1400" s="2">
        <v>26365</v>
      </c>
      <c r="Q1400" s="5">
        <v>7.4399999999999994E-2</v>
      </c>
      <c r="R1400" t="s">
        <v>42</v>
      </c>
      <c r="S1400" s="3">
        <v>0.47503392091982799</v>
      </c>
      <c r="T1400" s="3">
        <v>2.9071850290972399</v>
      </c>
      <c r="U1400" s="3">
        <v>0.83336631703938302</v>
      </c>
      <c r="V1400" s="3">
        <v>0.428534653765199</v>
      </c>
      <c r="W1400" s="3">
        <v>0</v>
      </c>
      <c r="X1400" s="3">
        <v>1.2856039612956001</v>
      </c>
      <c r="Y1400" s="3">
        <v>1.0733927555471301</v>
      </c>
      <c r="Z1400" s="3">
        <v>-0.21240280675137499</v>
      </c>
      <c r="AA1400" s="3">
        <v>0</v>
      </c>
      <c r="AB1400" s="3">
        <v>0</v>
      </c>
      <c r="AC1400" s="3">
        <v>80.404286588754303</v>
      </c>
      <c r="AD1400" s="3">
        <v>0</v>
      </c>
      <c r="AE1400" s="3">
        <v>0</v>
      </c>
      <c r="AF1400" s="3">
        <v>0</v>
      </c>
      <c r="AG1400" s="3">
        <v>0</v>
      </c>
      <c r="AH1400" s="2">
        <v>0</v>
      </c>
      <c r="AI1400" s="3">
        <v>0</v>
      </c>
      <c r="AJ1400" s="3">
        <v>0</v>
      </c>
      <c r="AL1400">
        <f t="shared" si="21"/>
        <v>1</v>
      </c>
    </row>
    <row r="1401" spans="1:38" ht="14.45" hidden="1" customHeight="1" x14ac:dyDescent="0.25">
      <c r="A1401">
        <v>24535</v>
      </c>
      <c r="B1401" s="1">
        <v>45838</v>
      </c>
      <c r="C1401">
        <v>1</v>
      </c>
      <c r="D1401" s="16" t="s">
        <v>1416</v>
      </c>
      <c r="E1401" t="s">
        <v>47</v>
      </c>
      <c r="F1401" s="6">
        <v>323</v>
      </c>
      <c r="G1401" s="6">
        <v>0</v>
      </c>
      <c r="H1401" s="6">
        <v>0</v>
      </c>
      <c r="I1401" s="2">
        <v>79686</v>
      </c>
      <c r="J1401" s="2">
        <v>0</v>
      </c>
      <c r="K1401" s="2">
        <v>1079100</v>
      </c>
      <c r="L1401" s="2">
        <v>455</v>
      </c>
      <c r="M1401" s="2">
        <v>923388</v>
      </c>
      <c r="N1401" s="2">
        <v>923388</v>
      </c>
      <c r="O1401" s="2">
        <v>0</v>
      </c>
      <c r="P1401" s="2">
        <v>149282</v>
      </c>
      <c r="Q1401" s="5">
        <v>0.13830000000000001</v>
      </c>
      <c r="R1401" t="s">
        <v>42</v>
      </c>
      <c r="S1401" s="3">
        <v>8.4329533870818305E-2</v>
      </c>
      <c r="T1401" s="3">
        <v>0.74043184134927298</v>
      </c>
      <c r="U1401" s="3">
        <v>1.68161872257435</v>
      </c>
      <c r="V1401" s="3">
        <v>0</v>
      </c>
      <c r="W1401" s="3">
        <v>0</v>
      </c>
      <c r="X1401" s="3">
        <v>3.0569987199759101</v>
      </c>
      <c r="Y1401" s="3">
        <v>0</v>
      </c>
      <c r="Z1401" s="3">
        <v>0</v>
      </c>
      <c r="AA1401" s="3">
        <v>0</v>
      </c>
      <c r="AB1401" s="3">
        <v>0</v>
      </c>
      <c r="AC1401" s="3">
        <v>19.201093503845801</v>
      </c>
      <c r="AD1401" s="3">
        <v>0</v>
      </c>
      <c r="AE1401" s="3">
        <v>0</v>
      </c>
      <c r="AF1401" s="3">
        <v>0</v>
      </c>
      <c r="AG1401" s="3">
        <v>-19.264211358368701</v>
      </c>
      <c r="AH1401" s="2">
        <v>0</v>
      </c>
      <c r="AI1401" s="3">
        <v>0</v>
      </c>
      <c r="AJ1401" s="3">
        <v>0</v>
      </c>
      <c r="AL1401">
        <f t="shared" si="21"/>
        <v>1</v>
      </c>
    </row>
    <row r="1402" spans="1:38" ht="14.45" customHeight="1" x14ac:dyDescent="0.25">
      <c r="A1402">
        <v>67609</v>
      </c>
      <c r="B1402" s="1">
        <v>45838</v>
      </c>
      <c r="C1402">
        <v>2</v>
      </c>
      <c r="D1402" s="16" t="s">
        <v>1417</v>
      </c>
      <c r="E1402" t="s">
        <v>55</v>
      </c>
      <c r="F1402" s="6">
        <v>29389</v>
      </c>
      <c r="G1402" s="6">
        <v>102</v>
      </c>
      <c r="H1402" s="6">
        <v>0</v>
      </c>
      <c r="I1402" s="2">
        <v>182439025</v>
      </c>
      <c r="J1402" s="2">
        <v>27772932</v>
      </c>
      <c r="K1402" s="2">
        <v>351379310</v>
      </c>
      <c r="L1402" s="2">
        <v>1083123</v>
      </c>
      <c r="M1402" s="2">
        <v>279709734</v>
      </c>
      <c r="N1402" s="2">
        <v>268626614</v>
      </c>
      <c r="O1402" s="2">
        <v>11083120</v>
      </c>
      <c r="P1402" s="2">
        <v>35753315</v>
      </c>
      <c r="Q1402" s="5">
        <v>0.1018</v>
      </c>
      <c r="R1402" t="s">
        <v>42</v>
      </c>
      <c r="S1402" s="3">
        <v>0.61649788087978197</v>
      </c>
      <c r="T1402" s="3">
        <v>3.3817671279506998</v>
      </c>
      <c r="U1402" s="3">
        <v>0.84890789911808395</v>
      </c>
      <c r="V1402" s="3">
        <v>1.66783011474656</v>
      </c>
      <c r="W1402" s="3">
        <v>0.69591634794145596</v>
      </c>
      <c r="X1402" s="3">
        <v>0.77101541186157996</v>
      </c>
      <c r="Y1402" s="3">
        <v>8.51046399473727</v>
      </c>
      <c r="Z1402" s="3">
        <v>1.5792633494264801</v>
      </c>
      <c r="AA1402" s="3">
        <v>75.062829838296096</v>
      </c>
      <c r="AB1402" s="3">
        <v>77.679320085424195</v>
      </c>
      <c r="AC1402" s="3">
        <v>13.1964235458257</v>
      </c>
      <c r="AD1402" s="3">
        <v>-10.4486199391581</v>
      </c>
      <c r="AE1402" s="3">
        <v>3.1541754692386399</v>
      </c>
      <c r="AF1402" s="3">
        <v>9.2492639933751395</v>
      </c>
      <c r="AG1402" s="3">
        <v>0</v>
      </c>
      <c r="AH1402" s="2">
        <v>17024542</v>
      </c>
      <c r="AI1402" s="3">
        <v>0</v>
      </c>
      <c r="AJ1402" s="3">
        <v>0</v>
      </c>
      <c r="AL1402">
        <f t="shared" si="21"/>
        <v>1</v>
      </c>
    </row>
    <row r="1403" spans="1:38" ht="14.45" hidden="1" customHeight="1" x14ac:dyDescent="0.25">
      <c r="A1403">
        <v>23964</v>
      </c>
      <c r="B1403" s="1">
        <v>45838</v>
      </c>
      <c r="C1403">
        <v>1</v>
      </c>
      <c r="D1403" s="16" t="s">
        <v>1418</v>
      </c>
      <c r="E1403" t="s">
        <v>71</v>
      </c>
      <c r="F1403" s="6">
        <v>9157</v>
      </c>
      <c r="G1403" s="6">
        <v>19</v>
      </c>
      <c r="H1403" s="6">
        <v>3</v>
      </c>
      <c r="I1403" s="2">
        <v>50853080</v>
      </c>
      <c r="J1403" s="2">
        <v>0</v>
      </c>
      <c r="K1403" s="2">
        <v>107619639</v>
      </c>
      <c r="L1403" s="2">
        <v>729457</v>
      </c>
      <c r="M1403" s="2">
        <v>97096641</v>
      </c>
      <c r="N1403" s="2">
        <v>91579708</v>
      </c>
      <c r="O1403" s="2">
        <v>5516933</v>
      </c>
      <c r="P1403" s="2">
        <v>10186978</v>
      </c>
      <c r="Q1403" s="5">
        <v>9.4700000000000006E-2</v>
      </c>
      <c r="R1403" t="s">
        <v>42</v>
      </c>
      <c r="S1403" s="3">
        <v>1.3556206037821801</v>
      </c>
      <c r="T1403" s="3">
        <v>3.6288079353248901</v>
      </c>
      <c r="U1403" s="3">
        <v>0.70114855615128802</v>
      </c>
      <c r="V1403" s="3">
        <v>2.0760532105429998</v>
      </c>
      <c r="W1403" s="3">
        <v>0.89586117497701201</v>
      </c>
      <c r="X1403" s="3">
        <v>0.52133715401309</v>
      </c>
      <c r="Y1403" s="3">
        <v>10.3635935995935</v>
      </c>
      <c r="Z1403" s="3">
        <v>0.54589300183037603</v>
      </c>
      <c r="AA1403" s="3">
        <v>0</v>
      </c>
      <c r="AB1403" s="3">
        <v>0</v>
      </c>
      <c r="AC1403" s="3">
        <v>19.310851804659901</v>
      </c>
      <c r="AD1403" s="3">
        <v>0</v>
      </c>
      <c r="AE1403" s="3">
        <v>5.1263255027272496</v>
      </c>
      <c r="AF1403" s="3">
        <v>0</v>
      </c>
      <c r="AG1403" s="3">
        <v>-4.6986554795740201</v>
      </c>
      <c r="AH1403" s="2">
        <v>7000000</v>
      </c>
      <c r="AI1403" s="3">
        <v>4.9082269540584103E-2</v>
      </c>
      <c r="AJ1403" s="3">
        <v>4.9082269540584103E-2</v>
      </c>
      <c r="AL1403">
        <f t="shared" si="21"/>
        <v>1</v>
      </c>
    </row>
    <row r="1404" spans="1:38" ht="14.45" hidden="1" customHeight="1" x14ac:dyDescent="0.25">
      <c r="A1404">
        <v>24490</v>
      </c>
      <c r="B1404" s="1">
        <v>45838</v>
      </c>
      <c r="C1404">
        <v>1</v>
      </c>
      <c r="D1404" s="16" t="s">
        <v>1419</v>
      </c>
      <c r="E1404" t="s">
        <v>59</v>
      </c>
      <c r="F1404" s="6">
        <v>21136</v>
      </c>
      <c r="G1404" s="6">
        <v>67</v>
      </c>
      <c r="H1404" s="6">
        <v>6</v>
      </c>
      <c r="I1404" s="2">
        <v>195546605</v>
      </c>
      <c r="J1404" s="2">
        <v>32990268</v>
      </c>
      <c r="K1404" s="2">
        <v>349268616</v>
      </c>
      <c r="L1404" s="2">
        <v>2150122</v>
      </c>
      <c r="M1404" s="2">
        <v>308297114</v>
      </c>
      <c r="N1404" s="2">
        <v>297947806</v>
      </c>
      <c r="O1404" s="2">
        <v>10349308</v>
      </c>
      <c r="P1404" s="2">
        <v>39343931</v>
      </c>
      <c r="Q1404" s="5">
        <v>0.1176</v>
      </c>
      <c r="R1404" t="s">
        <v>42</v>
      </c>
      <c r="S1404" s="3">
        <v>1.23121397199913</v>
      </c>
      <c r="T1404" s="3">
        <v>3.3782222219473601</v>
      </c>
      <c r="U1404" s="3">
        <v>0.74323961922286397</v>
      </c>
      <c r="V1404" s="3">
        <v>0.46707688941978798</v>
      </c>
      <c r="W1404" s="3">
        <v>0.175761680955801</v>
      </c>
      <c r="X1404" s="3">
        <v>0.51677603914422299</v>
      </c>
      <c r="Y1404" s="3">
        <v>2.3214584226471899</v>
      </c>
      <c r="Z1404" s="3">
        <v>0.31988415189117703</v>
      </c>
      <c r="AA1404" s="3">
        <v>76.366240577231594</v>
      </c>
      <c r="AB1404" s="3">
        <v>83.850970560109999</v>
      </c>
      <c r="AC1404" s="3">
        <v>28.504735163493802</v>
      </c>
      <c r="AD1404" s="3">
        <v>-0.65778124712551</v>
      </c>
      <c r="AE1404" s="3">
        <v>2.9631371173641301</v>
      </c>
      <c r="AF1404" s="3">
        <v>0</v>
      </c>
      <c r="AG1404" s="3">
        <v>0</v>
      </c>
      <c r="AH1404" s="2">
        <v>46994279</v>
      </c>
      <c r="AI1404" s="3">
        <v>0</v>
      </c>
      <c r="AJ1404" s="3">
        <v>0</v>
      </c>
      <c r="AL1404">
        <f t="shared" si="21"/>
        <v>1</v>
      </c>
    </row>
    <row r="1405" spans="1:38" ht="14.45" hidden="1" customHeight="1" x14ac:dyDescent="0.25">
      <c r="A1405">
        <v>22322</v>
      </c>
      <c r="B1405" s="1">
        <v>45838</v>
      </c>
      <c r="C1405">
        <v>1</v>
      </c>
      <c r="D1405" s="16" t="s">
        <v>4373</v>
      </c>
      <c r="E1405" t="s">
        <v>47</v>
      </c>
      <c r="F1405" s="6">
        <v>1260</v>
      </c>
      <c r="G1405" s="6">
        <v>3</v>
      </c>
      <c r="H1405" s="6">
        <v>0</v>
      </c>
      <c r="I1405" s="2">
        <v>3218680</v>
      </c>
      <c r="J1405" s="2">
        <v>0</v>
      </c>
      <c r="K1405" s="2">
        <v>6063066</v>
      </c>
      <c r="L1405" s="2">
        <v>-24348</v>
      </c>
      <c r="M1405" s="2">
        <v>5076172</v>
      </c>
      <c r="N1405" s="2">
        <v>5076172</v>
      </c>
      <c r="O1405" s="2">
        <v>0</v>
      </c>
      <c r="P1405" s="2">
        <v>982601</v>
      </c>
      <c r="Q1405" s="5">
        <v>0.16209999999999999</v>
      </c>
      <c r="R1405" t="s">
        <v>42</v>
      </c>
      <c r="S1405" s="3">
        <v>-0.80315800619686495</v>
      </c>
      <c r="T1405" s="3">
        <v>3.6494077418916402</v>
      </c>
      <c r="U1405" s="3">
        <v>1.15718593653622</v>
      </c>
      <c r="V1405" s="3">
        <v>4.0246312152807997</v>
      </c>
      <c r="W1405" s="3">
        <v>3.33615022307281</v>
      </c>
      <c r="X1405" s="3">
        <v>0.89446605440739702</v>
      </c>
      <c r="Y1405" s="3">
        <v>13.183377586629801</v>
      </c>
      <c r="Z1405" s="3">
        <v>2.1827781571563598</v>
      </c>
      <c r="AA1405" s="3">
        <v>0</v>
      </c>
      <c r="AB1405" s="3">
        <v>0</v>
      </c>
      <c r="AC1405" s="3">
        <v>11.9786589821058</v>
      </c>
      <c r="AD1405" s="3">
        <v>0</v>
      </c>
      <c r="AE1405" s="3">
        <v>0</v>
      </c>
      <c r="AF1405" s="3">
        <v>0</v>
      </c>
      <c r="AG1405" s="3">
        <v>-7.3594470186779803</v>
      </c>
      <c r="AH1405" s="2">
        <v>170000</v>
      </c>
      <c r="AI1405" s="3">
        <v>0</v>
      </c>
      <c r="AJ1405" s="3">
        <v>0</v>
      </c>
      <c r="AL1405">
        <f t="shared" si="21"/>
        <v>0</v>
      </c>
    </row>
    <row r="1406" spans="1:38" ht="14.45" customHeight="1" x14ac:dyDescent="0.25">
      <c r="A1406">
        <v>62673</v>
      </c>
      <c r="B1406" s="1">
        <v>45838</v>
      </c>
      <c r="C1406">
        <v>2</v>
      </c>
      <c r="D1406" s="16" t="s">
        <v>1420</v>
      </c>
      <c r="E1406" t="s">
        <v>135</v>
      </c>
      <c r="F1406" s="6">
        <v>2256</v>
      </c>
      <c r="G1406" s="6">
        <v>9</v>
      </c>
      <c r="H1406" s="6">
        <v>1</v>
      </c>
      <c r="I1406" s="2">
        <v>28230511</v>
      </c>
      <c r="J1406" s="2">
        <v>0</v>
      </c>
      <c r="K1406" s="2">
        <v>33507891</v>
      </c>
      <c r="L1406" s="2">
        <v>-82636</v>
      </c>
      <c r="M1406" s="2">
        <v>30179250</v>
      </c>
      <c r="N1406" s="2">
        <v>29705422</v>
      </c>
      <c r="O1406" s="2">
        <v>473828</v>
      </c>
      <c r="P1406" s="2">
        <v>3112996</v>
      </c>
      <c r="Q1406" s="5">
        <v>9.2700000000000005E-2</v>
      </c>
      <c r="R1406" t="s">
        <v>42</v>
      </c>
      <c r="S1406" s="3">
        <v>-0.49323307157708002</v>
      </c>
      <c r="T1406" s="3">
        <v>4.0898664735420098</v>
      </c>
      <c r="U1406" s="3">
        <v>0.98307691728181001</v>
      </c>
      <c r="V1406" s="3">
        <v>9.3833901908470594</v>
      </c>
      <c r="W1406" s="3">
        <v>3.8788422922985699</v>
      </c>
      <c r="X1406" s="3">
        <v>1.21682529940744</v>
      </c>
      <c r="Y1406" s="3">
        <v>85.094198643364805</v>
      </c>
      <c r="Z1406" s="3">
        <v>2.88403839902139</v>
      </c>
      <c r="AA1406" s="3">
        <v>0</v>
      </c>
      <c r="AB1406" s="3">
        <v>0</v>
      </c>
      <c r="AC1406" s="3">
        <v>9.8603669207351796</v>
      </c>
      <c r="AD1406" s="3">
        <v>0</v>
      </c>
      <c r="AE1406" s="3">
        <v>1.41407885085934</v>
      </c>
      <c r="AF1406" s="3">
        <v>0</v>
      </c>
      <c r="AG1406" s="3">
        <v>-0.94099060840425097</v>
      </c>
      <c r="AH1406" s="2">
        <v>2300000</v>
      </c>
      <c r="AI1406" s="3">
        <v>0</v>
      </c>
      <c r="AJ1406" s="3">
        <v>0</v>
      </c>
      <c r="AL1406">
        <f t="shared" si="21"/>
        <v>0</v>
      </c>
    </row>
    <row r="1407" spans="1:38" ht="14.45" customHeight="1" x14ac:dyDescent="0.25">
      <c r="A1407">
        <v>67644</v>
      </c>
      <c r="B1407" s="1">
        <v>45838</v>
      </c>
      <c r="C1407">
        <v>2</v>
      </c>
      <c r="D1407" s="16" t="s">
        <v>1421</v>
      </c>
      <c r="E1407" t="s">
        <v>55</v>
      </c>
      <c r="F1407" s="6">
        <v>20233</v>
      </c>
      <c r="G1407" s="6">
        <v>53</v>
      </c>
      <c r="H1407" s="6">
        <v>18</v>
      </c>
      <c r="I1407" s="2">
        <v>89897277</v>
      </c>
      <c r="J1407" s="2">
        <v>271653</v>
      </c>
      <c r="K1407" s="2">
        <v>174616292</v>
      </c>
      <c r="L1407" s="2">
        <v>1002007</v>
      </c>
      <c r="M1407" s="2">
        <v>145510756</v>
      </c>
      <c r="N1407" s="2">
        <v>138004061</v>
      </c>
      <c r="O1407" s="2">
        <v>7506695</v>
      </c>
      <c r="P1407" s="2">
        <v>27358670</v>
      </c>
      <c r="Q1407" s="5">
        <v>0.15820000000000001</v>
      </c>
      <c r="R1407" t="s">
        <v>42</v>
      </c>
      <c r="S1407" s="3">
        <v>1.1476672520339599</v>
      </c>
      <c r="T1407" s="3">
        <v>4.3398378886662003</v>
      </c>
      <c r="U1407" s="3">
        <v>0.85162366030187497</v>
      </c>
      <c r="V1407" s="3">
        <v>4.63590126317174</v>
      </c>
      <c r="W1407" s="3">
        <v>2.71113328605048</v>
      </c>
      <c r="X1407" s="3">
        <v>1.21573426523253</v>
      </c>
      <c r="Y1407" s="3">
        <v>15.233010230394999</v>
      </c>
      <c r="Z1407" s="3">
        <v>1.0368303722366601</v>
      </c>
      <c r="AA1407" s="3">
        <v>0.71543316981417604</v>
      </c>
      <c r="AB1407" s="3">
        <v>0.99293203945952102</v>
      </c>
      <c r="AC1407" s="3">
        <v>20.294368637721401</v>
      </c>
      <c r="AD1407" s="3">
        <v>-8.8605586455774308</v>
      </c>
      <c r="AE1407" s="3">
        <v>4.2989659865186001</v>
      </c>
      <c r="AF1407" s="3">
        <v>0</v>
      </c>
      <c r="AG1407" s="3">
        <v>0</v>
      </c>
      <c r="AH1407" s="2">
        <v>33529500</v>
      </c>
      <c r="AI1407" s="3">
        <v>0</v>
      </c>
      <c r="AJ1407" s="3">
        <v>0</v>
      </c>
      <c r="AL1407">
        <f t="shared" si="21"/>
        <v>1</v>
      </c>
    </row>
    <row r="1408" spans="1:38" ht="14.45" customHeight="1" x14ac:dyDescent="0.25">
      <c r="A1408">
        <v>67725</v>
      </c>
      <c r="B1408" s="1">
        <v>45838</v>
      </c>
      <c r="C1408">
        <v>2</v>
      </c>
      <c r="D1408" s="16" t="s">
        <v>1422</v>
      </c>
      <c r="E1408" t="s">
        <v>73</v>
      </c>
      <c r="F1408" s="6">
        <v>8710</v>
      </c>
      <c r="G1408" s="6">
        <v>27</v>
      </c>
      <c r="H1408" s="6">
        <v>1</v>
      </c>
      <c r="I1408" s="2">
        <v>77480171</v>
      </c>
      <c r="J1408" s="2">
        <v>0</v>
      </c>
      <c r="K1408" s="2">
        <v>149444032</v>
      </c>
      <c r="L1408" s="2">
        <v>260169</v>
      </c>
      <c r="M1408" s="2">
        <v>136753527</v>
      </c>
      <c r="N1408" s="2">
        <v>128316504</v>
      </c>
      <c r="O1408" s="2">
        <v>8437023</v>
      </c>
      <c r="P1408" s="2">
        <v>16203837</v>
      </c>
      <c r="Q1408" s="5">
        <v>0.1084</v>
      </c>
      <c r="R1408" t="s">
        <v>42</v>
      </c>
      <c r="S1408" s="3">
        <v>0.34818252227027702</v>
      </c>
      <c r="T1408" s="3">
        <v>2.9160856687806702</v>
      </c>
      <c r="U1408" s="3">
        <v>0.76703710421770199</v>
      </c>
      <c r="V1408" s="3">
        <v>1.2832431668226401</v>
      </c>
      <c r="W1408" s="3">
        <v>0.56475611030853301</v>
      </c>
      <c r="X1408" s="3">
        <v>0.81173543099175705</v>
      </c>
      <c r="Y1408" s="3">
        <v>6.1359479239392503</v>
      </c>
      <c r="Z1408" s="3">
        <v>1.62028907103916</v>
      </c>
      <c r="AA1408" s="3">
        <v>0</v>
      </c>
      <c r="AB1408" s="3">
        <v>0</v>
      </c>
      <c r="AC1408" s="3">
        <v>11.861652662048099</v>
      </c>
      <c r="AD1408" s="3">
        <v>-30.738694791857</v>
      </c>
      <c r="AE1408" s="3">
        <v>5.6456071795493301</v>
      </c>
      <c r="AF1408" s="3">
        <v>0</v>
      </c>
      <c r="AG1408" s="3">
        <v>0</v>
      </c>
      <c r="AH1408" s="2">
        <v>45236750</v>
      </c>
      <c r="AI1408" s="3">
        <v>0</v>
      </c>
      <c r="AJ1408" s="3">
        <v>0</v>
      </c>
      <c r="AL1408">
        <f t="shared" si="21"/>
        <v>1</v>
      </c>
    </row>
    <row r="1409" spans="1:38" ht="14.45" hidden="1" customHeight="1" x14ac:dyDescent="0.25">
      <c r="A1409">
        <v>8229</v>
      </c>
      <c r="B1409" s="1">
        <v>45838</v>
      </c>
      <c r="C1409">
        <v>1</v>
      </c>
      <c r="D1409" s="16" t="s">
        <v>1422</v>
      </c>
      <c r="E1409" t="s">
        <v>59</v>
      </c>
      <c r="F1409" s="6">
        <v>7836</v>
      </c>
      <c r="G1409" s="6">
        <v>14</v>
      </c>
      <c r="H1409" s="6">
        <v>4</v>
      </c>
      <c r="I1409" s="2">
        <v>49531690</v>
      </c>
      <c r="J1409" s="2">
        <v>0</v>
      </c>
      <c r="K1409" s="2">
        <v>77054538</v>
      </c>
      <c r="L1409" s="2">
        <v>615289</v>
      </c>
      <c r="M1409" s="2">
        <v>67561513</v>
      </c>
      <c r="N1409" s="2">
        <v>65330784</v>
      </c>
      <c r="O1409" s="2">
        <v>2230729</v>
      </c>
      <c r="P1409" s="2">
        <v>8532032</v>
      </c>
      <c r="Q1409" s="5">
        <v>0.11070000000000001</v>
      </c>
      <c r="R1409" t="s">
        <v>42</v>
      </c>
      <c r="S1409" s="3">
        <v>1.5970220988152599</v>
      </c>
      <c r="T1409" s="3">
        <v>4.1155914788561798</v>
      </c>
      <c r="U1409" s="3">
        <v>0.615640731593317</v>
      </c>
      <c r="V1409" s="3">
        <v>1.6233263997251099</v>
      </c>
      <c r="W1409" s="3">
        <v>0.72355092265174104</v>
      </c>
      <c r="X1409" s="3">
        <v>0.83797463805494998</v>
      </c>
      <c r="Y1409" s="3">
        <v>9.4240270078687001</v>
      </c>
      <c r="Z1409" s="3">
        <v>1.2754757600534099</v>
      </c>
      <c r="AA1409" s="3">
        <v>0</v>
      </c>
      <c r="AB1409" s="3">
        <v>0</v>
      </c>
      <c r="AC1409" s="3">
        <v>23.798271297142801</v>
      </c>
      <c r="AD1409" s="3">
        <v>0</v>
      </c>
      <c r="AE1409" s="3">
        <v>2.8950001620929799</v>
      </c>
      <c r="AF1409" s="3">
        <v>0</v>
      </c>
      <c r="AG1409" s="3">
        <v>-0.13886492690135199</v>
      </c>
      <c r="AH1409" s="2">
        <v>5000000</v>
      </c>
      <c r="AI1409" s="3">
        <v>0</v>
      </c>
      <c r="AJ1409" s="3">
        <v>0</v>
      </c>
      <c r="AL1409">
        <f t="shared" si="21"/>
        <v>1</v>
      </c>
    </row>
    <row r="1410" spans="1:38" ht="14.45" customHeight="1" x14ac:dyDescent="0.25">
      <c r="A1410">
        <v>66545</v>
      </c>
      <c r="B1410" s="1">
        <v>45838</v>
      </c>
      <c r="C1410">
        <v>2</v>
      </c>
      <c r="D1410" s="16" t="s">
        <v>1422</v>
      </c>
      <c r="E1410" t="s">
        <v>53</v>
      </c>
      <c r="F1410" s="6">
        <v>3242</v>
      </c>
      <c r="G1410" s="6">
        <v>9</v>
      </c>
      <c r="H1410" s="6">
        <v>2</v>
      </c>
      <c r="I1410" s="2">
        <v>25604600</v>
      </c>
      <c r="J1410" s="2">
        <v>0</v>
      </c>
      <c r="K1410" s="2">
        <v>47604344</v>
      </c>
      <c r="L1410" s="2">
        <v>584763</v>
      </c>
      <c r="M1410" s="2">
        <v>39699452</v>
      </c>
      <c r="N1410" s="2">
        <v>39699452</v>
      </c>
      <c r="O1410" s="2">
        <v>0</v>
      </c>
      <c r="P1410" s="2">
        <v>7419512</v>
      </c>
      <c r="Q1410" s="5">
        <v>0.15590000000000001</v>
      </c>
      <c r="R1410" t="s">
        <v>42</v>
      </c>
      <c r="S1410" s="3">
        <v>2.4567631895106001</v>
      </c>
      <c r="T1410" s="3">
        <v>4.0996216647791597</v>
      </c>
      <c r="U1410" s="3">
        <v>0.49652602768180898</v>
      </c>
      <c r="V1410" s="3">
        <v>1.50965060965608</v>
      </c>
      <c r="W1410" s="3">
        <v>0.890332205931747</v>
      </c>
      <c r="X1410" s="3">
        <v>0.69632409801363804</v>
      </c>
      <c r="Y1410" s="3">
        <v>5.2097765998626304</v>
      </c>
      <c r="Z1410" s="3">
        <v>0.58931099511665996</v>
      </c>
      <c r="AA1410" s="3">
        <v>0</v>
      </c>
      <c r="AB1410" s="3">
        <v>0</v>
      </c>
      <c r="AC1410" s="3">
        <v>29.3908660940691</v>
      </c>
      <c r="AD1410" s="3">
        <v>0</v>
      </c>
      <c r="AE1410" s="3">
        <v>0</v>
      </c>
      <c r="AF1410" s="3">
        <v>0</v>
      </c>
      <c r="AG1410" s="3">
        <v>0</v>
      </c>
      <c r="AH1410" s="2">
        <v>2000000</v>
      </c>
      <c r="AI1410" s="3">
        <v>0.13477975370886899</v>
      </c>
      <c r="AJ1410" s="3">
        <v>0.13477975370886899</v>
      </c>
      <c r="AL1410">
        <f t="shared" si="21"/>
        <v>1</v>
      </c>
    </row>
    <row r="1411" spans="1:38" ht="14.45" hidden="1" customHeight="1" x14ac:dyDescent="0.25">
      <c r="A1411">
        <v>3264</v>
      </c>
      <c r="B1411" s="1">
        <v>45838</v>
      </c>
      <c r="C1411">
        <v>1</v>
      </c>
      <c r="D1411" s="16" t="s">
        <v>1423</v>
      </c>
      <c r="E1411" t="s">
        <v>45</v>
      </c>
      <c r="F1411" s="6">
        <v>31783</v>
      </c>
      <c r="G1411" s="6">
        <v>56</v>
      </c>
      <c r="H1411" s="6">
        <v>27</v>
      </c>
      <c r="I1411" s="2">
        <v>139259968</v>
      </c>
      <c r="J1411" s="2">
        <v>19306932</v>
      </c>
      <c r="K1411" s="2">
        <v>676809526</v>
      </c>
      <c r="L1411" s="2">
        <v>6068211</v>
      </c>
      <c r="M1411" s="2">
        <v>556848887</v>
      </c>
      <c r="N1411" s="2">
        <v>487768584</v>
      </c>
      <c r="O1411" s="2">
        <v>69080303</v>
      </c>
      <c r="P1411" s="2">
        <v>117467171</v>
      </c>
      <c r="Q1411" s="5">
        <v>0.1736</v>
      </c>
      <c r="R1411" t="s">
        <v>42</v>
      </c>
      <c r="S1411" s="3">
        <v>1.79318132115061</v>
      </c>
      <c r="T1411" s="3">
        <v>2.9032942423449302</v>
      </c>
      <c r="U1411" s="3">
        <v>0.449826912538482</v>
      </c>
      <c r="V1411" s="3">
        <v>0.95917083651778501</v>
      </c>
      <c r="W1411" s="3">
        <v>0.48083739327011799</v>
      </c>
      <c r="X1411" s="3">
        <v>0.96643494848426204</v>
      </c>
      <c r="Y1411" s="3">
        <v>1.1371185571499001</v>
      </c>
      <c r="Z1411" s="3">
        <v>2.4916748867647501E-2</v>
      </c>
      <c r="AA1411" s="3">
        <v>15.6994655127942</v>
      </c>
      <c r="AB1411" s="3">
        <v>16.436023644427401</v>
      </c>
      <c r="AC1411" s="3">
        <v>41.454750298535203</v>
      </c>
      <c r="AD1411" s="3">
        <v>0</v>
      </c>
      <c r="AE1411" s="3">
        <v>10.2067569007591</v>
      </c>
      <c r="AF1411" s="3">
        <v>0</v>
      </c>
      <c r="AG1411" s="3">
        <v>0.843539511137116</v>
      </c>
      <c r="AH1411" s="2">
        <v>70967350</v>
      </c>
      <c r="AI1411" s="3">
        <v>2.9133246087964401E-2</v>
      </c>
      <c r="AJ1411" s="3">
        <v>0.74822436985394003</v>
      </c>
      <c r="AL1411">
        <f t="shared" si="21"/>
        <v>1</v>
      </c>
    </row>
    <row r="1412" spans="1:38" ht="14.45" customHeight="1" x14ac:dyDescent="0.25">
      <c r="A1412">
        <v>67185</v>
      </c>
      <c r="B1412" s="1">
        <v>45838</v>
      </c>
      <c r="C1412">
        <v>2</v>
      </c>
      <c r="D1412" s="16" t="s">
        <v>1424</v>
      </c>
      <c r="E1412" t="s">
        <v>106</v>
      </c>
      <c r="F1412" s="6">
        <v>3728</v>
      </c>
      <c r="G1412" s="6">
        <v>11</v>
      </c>
      <c r="H1412" s="6">
        <v>3</v>
      </c>
      <c r="I1412" s="2">
        <v>20395144</v>
      </c>
      <c r="J1412" s="2">
        <v>46753</v>
      </c>
      <c r="K1412" s="2">
        <v>50042524</v>
      </c>
      <c r="L1412" s="2">
        <v>252451</v>
      </c>
      <c r="M1412" s="2">
        <v>42129803</v>
      </c>
      <c r="N1412" s="2">
        <v>41873812</v>
      </c>
      <c r="O1412" s="2">
        <v>255991</v>
      </c>
      <c r="P1412" s="2">
        <v>7659680</v>
      </c>
      <c r="Q1412" s="5">
        <v>0.15310000000000001</v>
      </c>
      <c r="R1412" t="s">
        <v>42</v>
      </c>
      <c r="S1412" s="3">
        <v>1.00894591168103</v>
      </c>
      <c r="T1412" s="3">
        <v>3.86254298444259</v>
      </c>
      <c r="U1412" s="3">
        <v>0.73798634892655102</v>
      </c>
      <c r="V1412" s="3">
        <v>1.5180917575281601</v>
      </c>
      <c r="W1412" s="3">
        <v>0.90322970997410001</v>
      </c>
      <c r="X1412" s="3">
        <v>1.02731316827182</v>
      </c>
      <c r="Y1412" s="3">
        <v>4.04216625237608</v>
      </c>
      <c r="Z1412" s="3">
        <v>0.53285515844003895</v>
      </c>
      <c r="AA1412" s="3">
        <v>0</v>
      </c>
      <c r="AB1412" s="3">
        <v>0.61037797923672998</v>
      </c>
      <c r="AC1412" s="3">
        <v>27.949951125566699</v>
      </c>
      <c r="AD1412" s="3">
        <v>0</v>
      </c>
      <c r="AE1412" s="3">
        <v>0.511546939558844</v>
      </c>
      <c r="AF1412" s="3">
        <v>0</v>
      </c>
      <c r="AG1412" s="3">
        <v>6.6974077246046799E-3</v>
      </c>
      <c r="AH1412" s="2">
        <v>3000000</v>
      </c>
      <c r="AI1412" s="3">
        <v>0.95050968186660501</v>
      </c>
      <c r="AJ1412" s="3">
        <v>0.95050968186660501</v>
      </c>
      <c r="AL1412">
        <f t="shared" ref="AL1412:AL1475" si="22">IF(L1412&gt;0,1,0)</f>
        <v>1</v>
      </c>
    </row>
    <row r="1413" spans="1:38" ht="14.45" hidden="1" customHeight="1" x14ac:dyDescent="0.25">
      <c r="A1413">
        <v>21012</v>
      </c>
      <c r="B1413" s="1">
        <v>45838</v>
      </c>
      <c r="C1413">
        <v>1</v>
      </c>
      <c r="D1413" s="16" t="s">
        <v>1425</v>
      </c>
      <c r="E1413" t="s">
        <v>43</v>
      </c>
      <c r="F1413" s="6">
        <v>13233</v>
      </c>
      <c r="G1413" s="6">
        <v>26</v>
      </c>
      <c r="H1413" s="6">
        <v>10</v>
      </c>
      <c r="I1413" s="2">
        <v>88234178</v>
      </c>
      <c r="J1413" s="2">
        <v>0</v>
      </c>
      <c r="K1413" s="2">
        <v>188749402</v>
      </c>
      <c r="L1413" s="2">
        <v>1000699</v>
      </c>
      <c r="M1413" s="2">
        <v>159411604</v>
      </c>
      <c r="N1413" s="2">
        <v>151301118</v>
      </c>
      <c r="O1413" s="2">
        <v>8110486</v>
      </c>
      <c r="P1413" s="2">
        <v>21834808</v>
      </c>
      <c r="Q1413" s="5">
        <v>0.1157</v>
      </c>
      <c r="R1413" t="s">
        <v>42</v>
      </c>
      <c r="S1413" s="3">
        <v>1.0603466706612401</v>
      </c>
      <c r="T1413" s="3">
        <v>3.3277912053994201</v>
      </c>
      <c r="U1413" s="3">
        <v>0.73945089001907205</v>
      </c>
      <c r="V1413" s="3">
        <v>1.78509284690112</v>
      </c>
      <c r="W1413" s="3">
        <v>1.3409191617334499</v>
      </c>
      <c r="X1413" s="3">
        <v>1.3234497407569199</v>
      </c>
      <c r="Y1413" s="3">
        <v>7.2135372108607498</v>
      </c>
      <c r="Z1413" s="3">
        <v>0.45120616586140799</v>
      </c>
      <c r="AA1413" s="3">
        <v>0</v>
      </c>
      <c r="AB1413" s="3">
        <v>0</v>
      </c>
      <c r="AC1413" s="3">
        <v>25.549245448735199</v>
      </c>
      <c r="AD1413" s="3">
        <v>-15.8127609823727</v>
      </c>
      <c r="AE1413" s="3">
        <v>4.2969598388449501</v>
      </c>
      <c r="AF1413" s="3">
        <v>5.2980300303150099</v>
      </c>
      <c r="AG1413" s="3">
        <v>0</v>
      </c>
      <c r="AH1413" s="2">
        <v>26357208</v>
      </c>
      <c r="AI1413" s="3">
        <v>0</v>
      </c>
      <c r="AJ1413" s="3">
        <v>0</v>
      </c>
      <c r="AL1413">
        <f t="shared" si="22"/>
        <v>1</v>
      </c>
    </row>
    <row r="1414" spans="1:38" ht="14.45" hidden="1" customHeight="1" x14ac:dyDescent="0.25">
      <c r="A1414">
        <v>24254</v>
      </c>
      <c r="B1414" s="1">
        <v>45838</v>
      </c>
      <c r="C1414">
        <v>1</v>
      </c>
      <c r="D1414" s="16" t="s">
        <v>1426</v>
      </c>
      <c r="E1414" t="s">
        <v>90</v>
      </c>
      <c r="F1414" s="6">
        <v>44172</v>
      </c>
      <c r="G1414" s="6">
        <v>134</v>
      </c>
      <c r="H1414" s="6">
        <v>1</v>
      </c>
      <c r="I1414" s="2">
        <v>446095286</v>
      </c>
      <c r="J1414" s="2">
        <v>46191924</v>
      </c>
      <c r="K1414" s="2">
        <v>686270005</v>
      </c>
      <c r="L1414" s="2">
        <v>3814692</v>
      </c>
      <c r="M1414" s="2">
        <v>547061540</v>
      </c>
      <c r="N1414" s="2">
        <v>519231705</v>
      </c>
      <c r="O1414" s="2">
        <v>27829835</v>
      </c>
      <c r="P1414" s="2">
        <v>135501358</v>
      </c>
      <c r="Q1414" s="5">
        <v>0.19739999999999999</v>
      </c>
      <c r="R1414" t="s">
        <v>42</v>
      </c>
      <c r="S1414" s="3">
        <v>1.1117175374727299</v>
      </c>
      <c r="T1414" s="3">
        <v>3.7116134778468099</v>
      </c>
      <c r="U1414" s="3">
        <v>0.71768794177439799</v>
      </c>
      <c r="V1414" s="3">
        <v>1.5336544040503499</v>
      </c>
      <c r="W1414" s="3">
        <v>0.72595880333960805</v>
      </c>
      <c r="X1414" s="3">
        <v>0.63540236558339203</v>
      </c>
      <c r="Y1414" s="3">
        <v>5.0490711687184699</v>
      </c>
      <c r="Z1414" s="3">
        <v>0.77658336088410296</v>
      </c>
      <c r="AA1414" s="3">
        <v>33.5455139866569</v>
      </c>
      <c r="AB1414" s="3">
        <v>34.089639160664397</v>
      </c>
      <c r="AC1414" s="3">
        <v>30.4211567573903</v>
      </c>
      <c r="AD1414" s="3">
        <v>-0.28995059960948899</v>
      </c>
      <c r="AE1414" s="3">
        <v>4.0552311476879996</v>
      </c>
      <c r="AF1414" s="3">
        <v>0</v>
      </c>
      <c r="AG1414" s="3">
        <v>-2.8876463363562699E-2</v>
      </c>
      <c r="AH1414" s="2">
        <v>195980819</v>
      </c>
      <c r="AI1414" s="3">
        <v>0.13283999707220601</v>
      </c>
      <c r="AJ1414" s="3">
        <v>2.49959339890896</v>
      </c>
      <c r="AL1414">
        <f t="shared" si="22"/>
        <v>1</v>
      </c>
    </row>
    <row r="1415" spans="1:38" ht="14.45" customHeight="1" x14ac:dyDescent="0.25">
      <c r="A1415">
        <v>68503</v>
      </c>
      <c r="B1415" s="1">
        <v>45838</v>
      </c>
      <c r="C1415">
        <v>2</v>
      </c>
      <c r="D1415" s="16" t="s">
        <v>1427</v>
      </c>
      <c r="E1415" t="s">
        <v>71</v>
      </c>
      <c r="F1415" s="6">
        <v>56667</v>
      </c>
      <c r="G1415" s="6">
        <v>115</v>
      </c>
      <c r="H1415" s="6">
        <v>0</v>
      </c>
      <c r="I1415" s="2">
        <v>416896679</v>
      </c>
      <c r="J1415" s="2">
        <v>0</v>
      </c>
      <c r="K1415" s="2">
        <v>931286183</v>
      </c>
      <c r="L1415" s="2">
        <v>1839391</v>
      </c>
      <c r="M1415" s="2">
        <v>809148748</v>
      </c>
      <c r="N1415" s="2">
        <v>721860784</v>
      </c>
      <c r="O1415" s="2">
        <v>87287964</v>
      </c>
      <c r="P1415" s="2">
        <v>125019907</v>
      </c>
      <c r="Q1415" s="5">
        <v>0.13420000000000001</v>
      </c>
      <c r="R1415" t="s">
        <v>42</v>
      </c>
      <c r="S1415" s="3">
        <v>0.39502164502745601</v>
      </c>
      <c r="T1415" s="3">
        <v>3.0255597596469399</v>
      </c>
      <c r="U1415" s="3">
        <v>0.81222019753705199</v>
      </c>
      <c r="V1415" s="3">
        <v>0.93620102932026505</v>
      </c>
      <c r="W1415" s="3">
        <v>0.60725693619641397</v>
      </c>
      <c r="X1415" s="3">
        <v>0.98997478461563804</v>
      </c>
      <c r="Y1415" s="3">
        <v>3.1218956193912399</v>
      </c>
      <c r="Z1415" s="3">
        <v>1.0245496343234399</v>
      </c>
      <c r="AA1415" s="3">
        <v>0</v>
      </c>
      <c r="AB1415" s="3">
        <v>0</v>
      </c>
      <c r="AC1415" s="3">
        <v>17.331075446654602</v>
      </c>
      <c r="AD1415" s="3">
        <v>-40.742302743834202</v>
      </c>
      <c r="AE1415" s="3">
        <v>9.3728400134548107</v>
      </c>
      <c r="AF1415" s="3">
        <v>4.2951351292624098</v>
      </c>
      <c r="AG1415" s="3">
        <v>0</v>
      </c>
      <c r="AH1415" s="2">
        <v>214631787</v>
      </c>
      <c r="AI1415" s="3">
        <v>6.4519324910392098E-2</v>
      </c>
      <c r="AJ1415" s="3">
        <v>6.4519324910392098E-2</v>
      </c>
      <c r="AL1415">
        <f t="shared" si="22"/>
        <v>1</v>
      </c>
    </row>
    <row r="1416" spans="1:38" ht="14.45" customHeight="1" x14ac:dyDescent="0.25">
      <c r="A1416">
        <v>64231</v>
      </c>
      <c r="B1416" s="1">
        <v>45838</v>
      </c>
      <c r="C1416">
        <v>2</v>
      </c>
      <c r="D1416" s="16" t="s">
        <v>1428</v>
      </c>
      <c r="E1416" t="s">
        <v>61</v>
      </c>
      <c r="F1416" s="6">
        <v>7288</v>
      </c>
      <c r="G1416" s="6">
        <v>19</v>
      </c>
      <c r="H1416" s="6">
        <v>0</v>
      </c>
      <c r="I1416" s="2">
        <v>37986959</v>
      </c>
      <c r="J1416" s="2">
        <v>2731920</v>
      </c>
      <c r="K1416" s="2">
        <v>95914396</v>
      </c>
      <c r="L1416" s="2">
        <v>615722</v>
      </c>
      <c r="M1416" s="2">
        <v>86647915</v>
      </c>
      <c r="N1416" s="2">
        <v>84337801</v>
      </c>
      <c r="O1416" s="2">
        <v>2310114</v>
      </c>
      <c r="P1416" s="2">
        <v>9138246</v>
      </c>
      <c r="Q1416" s="5">
        <v>9.5200000000000007E-2</v>
      </c>
      <c r="R1416" t="s">
        <v>42</v>
      </c>
      <c r="S1416" s="3">
        <v>1.28389903013099</v>
      </c>
      <c r="T1416" s="3">
        <v>3.3779204531507401</v>
      </c>
      <c r="U1416" s="3">
        <v>0.72864430679674497</v>
      </c>
      <c r="V1416" s="3">
        <v>1.5951658567878499</v>
      </c>
      <c r="W1416" s="3">
        <v>1.06067979803279</v>
      </c>
      <c r="X1416" s="3">
        <v>0.90403656686496003</v>
      </c>
      <c r="Y1416" s="3">
        <v>6.6309771043589798</v>
      </c>
      <c r="Z1416" s="3">
        <v>1.3291062639372999</v>
      </c>
      <c r="AA1416" s="3">
        <v>29.895452584664501</v>
      </c>
      <c r="AB1416" s="3">
        <v>29.895452584664501</v>
      </c>
      <c r="AC1416" s="3">
        <v>26.281400969256001</v>
      </c>
      <c r="AD1416" s="3">
        <v>-8.0691086670242793</v>
      </c>
      <c r="AE1416" s="3">
        <v>2.4085164441842499</v>
      </c>
      <c r="AF1416" s="3">
        <v>0</v>
      </c>
      <c r="AG1416" s="3">
        <v>-1.09349212091686</v>
      </c>
      <c r="AH1416" s="2">
        <v>3536575</v>
      </c>
      <c r="AI1416" s="3">
        <v>41.910427887364797</v>
      </c>
      <c r="AJ1416" s="3">
        <v>0.87410647513757</v>
      </c>
      <c r="AL1416">
        <f t="shared" si="22"/>
        <v>1</v>
      </c>
    </row>
    <row r="1417" spans="1:38" ht="14.45" customHeight="1" x14ac:dyDescent="0.25">
      <c r="A1417">
        <v>68524</v>
      </c>
      <c r="B1417" s="1">
        <v>45838</v>
      </c>
      <c r="C1417">
        <v>2</v>
      </c>
      <c r="D1417" s="16" t="s">
        <v>1429</v>
      </c>
      <c r="E1417" t="s">
        <v>73</v>
      </c>
      <c r="F1417" s="6">
        <v>11981</v>
      </c>
      <c r="G1417" s="6">
        <v>35</v>
      </c>
      <c r="H1417" s="6">
        <v>1</v>
      </c>
      <c r="I1417" s="2">
        <v>48300735</v>
      </c>
      <c r="J1417" s="2">
        <v>0</v>
      </c>
      <c r="K1417" s="2">
        <v>151816902</v>
      </c>
      <c r="L1417" s="2">
        <v>691521</v>
      </c>
      <c r="M1417" s="2">
        <v>130899756</v>
      </c>
      <c r="N1417" s="2">
        <v>125532908</v>
      </c>
      <c r="O1417" s="2">
        <v>5366848</v>
      </c>
      <c r="P1417" s="2">
        <v>19570861</v>
      </c>
      <c r="Q1417" s="5">
        <v>0.1288</v>
      </c>
      <c r="R1417" t="s">
        <v>42</v>
      </c>
      <c r="S1417" s="3">
        <v>0.91099342812304296</v>
      </c>
      <c r="T1417" s="3">
        <v>3.64855423014758</v>
      </c>
      <c r="U1417" s="3">
        <v>0.77862346111398695</v>
      </c>
      <c r="V1417" s="3">
        <v>1.4917371340208401</v>
      </c>
      <c r="W1417" s="3">
        <v>0.443637141339568</v>
      </c>
      <c r="X1417" s="3">
        <v>0.80785520137529998</v>
      </c>
      <c r="Y1417" s="3">
        <v>3.6815958173735899</v>
      </c>
      <c r="Z1417" s="3">
        <v>0.40739137639371098</v>
      </c>
      <c r="AA1417" s="3">
        <v>0</v>
      </c>
      <c r="AB1417" s="3">
        <v>0</v>
      </c>
      <c r="AC1417" s="3">
        <v>26.723858454179201</v>
      </c>
      <c r="AD1417" s="3">
        <v>0</v>
      </c>
      <c r="AE1417" s="3">
        <v>3.5350793813458301</v>
      </c>
      <c r="AF1417" s="3">
        <v>0</v>
      </c>
      <c r="AG1417" s="3">
        <v>-1.2707514503322099</v>
      </c>
      <c r="AH1417" s="2">
        <v>4000000</v>
      </c>
      <c r="AI1417" s="3">
        <v>0</v>
      </c>
      <c r="AJ1417" s="3">
        <v>0</v>
      </c>
      <c r="AL1417">
        <f t="shared" si="22"/>
        <v>1</v>
      </c>
    </row>
    <row r="1418" spans="1:38" ht="14.45" customHeight="1" x14ac:dyDescent="0.25">
      <c r="A1418">
        <v>68301</v>
      </c>
      <c r="B1418" s="1">
        <v>45838</v>
      </c>
      <c r="C1418">
        <v>2</v>
      </c>
      <c r="D1418" s="16" t="s">
        <v>1430</v>
      </c>
      <c r="E1418" t="s">
        <v>73</v>
      </c>
      <c r="F1418" s="6">
        <v>71095</v>
      </c>
      <c r="G1418" s="6">
        <v>182</v>
      </c>
      <c r="H1418" s="6">
        <v>11</v>
      </c>
      <c r="I1418" s="2">
        <v>875788851</v>
      </c>
      <c r="J1418" s="2">
        <v>118345173</v>
      </c>
      <c r="K1418" s="2">
        <v>1122085026</v>
      </c>
      <c r="L1418" s="2">
        <v>2562506</v>
      </c>
      <c r="M1418" s="2">
        <v>978518380</v>
      </c>
      <c r="N1418" s="2">
        <v>875324443</v>
      </c>
      <c r="O1418" s="2">
        <v>103193937</v>
      </c>
      <c r="P1418" s="2">
        <v>117612342</v>
      </c>
      <c r="Q1418" s="5">
        <v>0.1048</v>
      </c>
      <c r="R1418" t="s">
        <v>42</v>
      </c>
      <c r="S1418" s="3">
        <v>0.456740075952141</v>
      </c>
      <c r="T1418" s="3">
        <v>3.1566768274474799</v>
      </c>
      <c r="U1418" s="3">
        <v>0.79956086086741296</v>
      </c>
      <c r="V1418" s="3">
        <v>1.6729015199578099</v>
      </c>
      <c r="W1418" s="3">
        <v>0.56477859867161095</v>
      </c>
      <c r="X1418" s="3">
        <v>1.1584086721834701</v>
      </c>
      <c r="Y1418" s="3">
        <v>12.4570982524946</v>
      </c>
      <c r="Z1418" s="3">
        <v>1.71792004618019</v>
      </c>
      <c r="AA1418" s="3">
        <v>94.056393333277896</v>
      </c>
      <c r="AB1418" s="3">
        <v>100.623090219562</v>
      </c>
      <c r="AC1418" s="3">
        <v>5.1183379752186404</v>
      </c>
      <c r="AD1418" s="3">
        <v>-12.238621181440299</v>
      </c>
      <c r="AE1418" s="3">
        <v>9.1966236612090704</v>
      </c>
      <c r="AF1418" s="3">
        <v>3.56479224596657</v>
      </c>
      <c r="AG1418" s="3">
        <v>0</v>
      </c>
      <c r="AH1418" s="2">
        <v>160430351</v>
      </c>
      <c r="AI1418" s="3">
        <v>0.68948886333714898</v>
      </c>
      <c r="AJ1418" s="3">
        <v>6.7106052526358206E-2</v>
      </c>
      <c r="AL1418">
        <f t="shared" si="22"/>
        <v>1</v>
      </c>
    </row>
    <row r="1419" spans="1:38" ht="14.45" hidden="1" customHeight="1" x14ac:dyDescent="0.25">
      <c r="A1419">
        <v>12765</v>
      </c>
      <c r="B1419" s="1">
        <v>45838</v>
      </c>
      <c r="C1419">
        <v>1</v>
      </c>
      <c r="D1419" s="16" t="s">
        <v>1431</v>
      </c>
      <c r="E1419" t="s">
        <v>59</v>
      </c>
      <c r="F1419" s="6">
        <v>95128</v>
      </c>
      <c r="G1419" s="6">
        <v>250</v>
      </c>
      <c r="H1419" s="6">
        <v>3</v>
      </c>
      <c r="I1419" s="2">
        <v>1091788269</v>
      </c>
      <c r="J1419" s="2">
        <v>292079807</v>
      </c>
      <c r="K1419" s="2">
        <v>1417248748</v>
      </c>
      <c r="L1419" s="2">
        <v>4735655</v>
      </c>
      <c r="M1419" s="2">
        <v>1275991617</v>
      </c>
      <c r="N1419" s="2">
        <v>1179698462</v>
      </c>
      <c r="O1419" s="2">
        <v>96293155</v>
      </c>
      <c r="P1419" s="2">
        <v>138213074</v>
      </c>
      <c r="Q1419" s="5">
        <v>0.10009999999999999</v>
      </c>
      <c r="R1419" t="s">
        <v>42</v>
      </c>
      <c r="S1419" s="3">
        <v>0.66828847182724804</v>
      </c>
      <c r="T1419" s="3">
        <v>3.7963163541986802</v>
      </c>
      <c r="U1419" s="3">
        <v>0.71428404273449997</v>
      </c>
      <c r="V1419" s="3">
        <v>2.4631404058436499</v>
      </c>
      <c r="W1419" s="3">
        <v>1.28925391485407</v>
      </c>
      <c r="X1419" s="3">
        <v>1.7910009252902099</v>
      </c>
      <c r="Y1419" s="3">
        <v>19.457115902074499</v>
      </c>
      <c r="Z1419" s="3">
        <v>3.41678747409959</v>
      </c>
      <c r="AA1419" s="3">
        <v>205.294991847153</v>
      </c>
      <c r="AB1419" s="3">
        <v>211.32574404647099</v>
      </c>
      <c r="AC1419" s="3">
        <v>12.478763749100199</v>
      </c>
      <c r="AD1419" s="3">
        <v>-7.7533439419775902</v>
      </c>
      <c r="AE1419" s="3">
        <v>6.7943722043069297</v>
      </c>
      <c r="AF1419" s="3">
        <v>0</v>
      </c>
      <c r="AG1419" s="3">
        <v>0</v>
      </c>
      <c r="AH1419" s="2">
        <v>577970152</v>
      </c>
      <c r="AI1419" s="3">
        <v>0.212630391246489</v>
      </c>
      <c r="AJ1419" s="3">
        <v>0.212630391246489</v>
      </c>
      <c r="AL1419">
        <f t="shared" si="22"/>
        <v>1</v>
      </c>
    </row>
    <row r="1420" spans="1:38" ht="14.45" customHeight="1" x14ac:dyDescent="0.25">
      <c r="A1420">
        <v>67619</v>
      </c>
      <c r="B1420" s="1">
        <v>45838</v>
      </c>
      <c r="C1420">
        <v>2</v>
      </c>
      <c r="D1420" s="16" t="s">
        <v>1432</v>
      </c>
      <c r="E1420" t="s">
        <v>122</v>
      </c>
      <c r="F1420" s="6">
        <v>413046</v>
      </c>
      <c r="G1420" s="6">
        <v>695</v>
      </c>
      <c r="H1420" s="6">
        <v>19</v>
      </c>
      <c r="I1420" s="2">
        <v>3253146705</v>
      </c>
      <c r="J1420" s="2">
        <v>26901541</v>
      </c>
      <c r="K1420" s="2">
        <v>4830473335</v>
      </c>
      <c r="L1420" s="2">
        <v>16291317</v>
      </c>
      <c r="M1420" s="2">
        <v>4196704695</v>
      </c>
      <c r="N1420" s="2">
        <v>3891745596</v>
      </c>
      <c r="O1420" s="2">
        <v>304959099</v>
      </c>
      <c r="P1420" s="2">
        <v>386451950</v>
      </c>
      <c r="Q1420" s="5">
        <v>0.08</v>
      </c>
      <c r="R1420" t="s">
        <v>42</v>
      </c>
      <c r="S1420" s="3">
        <v>0.67452259313631002</v>
      </c>
      <c r="T1420" s="3">
        <v>2.47734484181766</v>
      </c>
      <c r="U1420" s="3">
        <v>0.69770821841489095</v>
      </c>
      <c r="V1420" s="3">
        <v>0.89542712461226104</v>
      </c>
      <c r="W1420" s="3">
        <v>0.46561272434223</v>
      </c>
      <c r="X1420" s="3">
        <v>1.14202049181794</v>
      </c>
      <c r="Y1420" s="3">
        <v>7.5376920727143402</v>
      </c>
      <c r="Z1420" s="3">
        <v>1.67209584529202</v>
      </c>
      <c r="AA1420" s="3">
        <v>5.6184167268401701</v>
      </c>
      <c r="AB1420" s="3">
        <v>6.9611606307071296</v>
      </c>
      <c r="AC1420" s="3">
        <v>13.422309244566</v>
      </c>
      <c r="AD1420" s="3">
        <v>-12.1948330186974</v>
      </c>
      <c r="AE1420" s="3">
        <v>6.3132342909413897</v>
      </c>
      <c r="AF1420" s="3">
        <v>4.80136404686312</v>
      </c>
      <c r="AG1420" s="3">
        <v>0</v>
      </c>
      <c r="AH1420" s="2">
        <v>412427969</v>
      </c>
      <c r="AI1420" s="3">
        <v>1.2735089058290401</v>
      </c>
      <c r="AJ1420" s="3">
        <v>1.9338078123295801</v>
      </c>
      <c r="AL1420">
        <f t="shared" si="22"/>
        <v>1</v>
      </c>
    </row>
    <row r="1421" spans="1:38" ht="14.45" customHeight="1" x14ac:dyDescent="0.25">
      <c r="A1421">
        <v>66818</v>
      </c>
      <c r="B1421" s="1">
        <v>45838</v>
      </c>
      <c r="C1421">
        <v>2</v>
      </c>
      <c r="D1421" s="16" t="s">
        <v>1432</v>
      </c>
      <c r="E1421" t="s">
        <v>55</v>
      </c>
      <c r="F1421" s="6">
        <v>171304</v>
      </c>
      <c r="G1421" s="6">
        <v>352</v>
      </c>
      <c r="H1421" s="6">
        <v>65</v>
      </c>
      <c r="I1421" s="2">
        <v>2046262550</v>
      </c>
      <c r="J1421" s="2">
        <v>264093799</v>
      </c>
      <c r="K1421" s="2">
        <v>2664374958</v>
      </c>
      <c r="L1421" s="2">
        <v>11071128</v>
      </c>
      <c r="M1421" s="2">
        <v>2009614276</v>
      </c>
      <c r="N1421" s="2">
        <v>1830050078</v>
      </c>
      <c r="O1421" s="2">
        <v>179564198</v>
      </c>
      <c r="P1421" s="2">
        <v>227861225</v>
      </c>
      <c r="Q1421" s="5">
        <v>8.5400000000000004E-2</v>
      </c>
      <c r="R1421" t="s">
        <v>42</v>
      </c>
      <c r="S1421" s="3">
        <v>0.831048795647778</v>
      </c>
      <c r="T1421" s="3">
        <v>2.94891271831268</v>
      </c>
      <c r="U1421" s="3">
        <v>0.766779280659315</v>
      </c>
      <c r="V1421" s="3">
        <v>1.41368540415305</v>
      </c>
      <c r="W1421" s="3">
        <v>0.59967803251835905</v>
      </c>
      <c r="X1421" s="3">
        <v>0.66442959629007503</v>
      </c>
      <c r="Y1421" s="3">
        <v>12.695321461560599</v>
      </c>
      <c r="Z1421" s="3">
        <v>2.3088588240495902</v>
      </c>
      <c r="AA1421" s="3">
        <v>115.49631579484399</v>
      </c>
      <c r="AB1421" s="3">
        <v>115.901158259814</v>
      </c>
      <c r="AC1421" s="3">
        <v>7.45469583414393</v>
      </c>
      <c r="AD1421" s="3">
        <v>-11.338020323554399</v>
      </c>
      <c r="AE1421" s="3">
        <v>6.7394492453415404</v>
      </c>
      <c r="AF1421" s="3">
        <v>15.819845428828</v>
      </c>
      <c r="AG1421" s="3">
        <v>0</v>
      </c>
      <c r="AH1421" s="2">
        <v>858692560</v>
      </c>
      <c r="AI1421" s="3">
        <v>8.3538491465583906</v>
      </c>
      <c r="AJ1421" s="3">
        <v>8.2801959833227397</v>
      </c>
      <c r="AL1421">
        <f t="shared" si="22"/>
        <v>1</v>
      </c>
    </row>
    <row r="1422" spans="1:38" ht="14.45" customHeight="1" x14ac:dyDescent="0.25">
      <c r="A1422">
        <v>68530</v>
      </c>
      <c r="B1422" s="1">
        <v>45838</v>
      </c>
      <c r="C1422">
        <v>2</v>
      </c>
      <c r="D1422" s="16" t="s">
        <v>1432</v>
      </c>
      <c r="E1422" t="s">
        <v>82</v>
      </c>
      <c r="F1422" s="6">
        <v>86165</v>
      </c>
      <c r="G1422" s="6">
        <v>353</v>
      </c>
      <c r="H1422" s="6">
        <v>3</v>
      </c>
      <c r="I1422" s="2">
        <v>1164751315</v>
      </c>
      <c r="J1422" s="2">
        <v>240025781</v>
      </c>
      <c r="K1422" s="2">
        <v>1722135609</v>
      </c>
      <c r="L1422" s="2">
        <v>10339036</v>
      </c>
      <c r="M1422" s="2">
        <v>1505163560</v>
      </c>
      <c r="N1422" s="2">
        <v>1414463597</v>
      </c>
      <c r="O1422" s="2">
        <v>90699963</v>
      </c>
      <c r="P1422" s="2">
        <v>215201446</v>
      </c>
      <c r="Q1422" s="5">
        <v>0.125</v>
      </c>
      <c r="R1422" t="s">
        <v>42</v>
      </c>
      <c r="S1422" s="3">
        <v>1.2007226313616</v>
      </c>
      <c r="T1422" s="3">
        <v>3.2992434337382099</v>
      </c>
      <c r="U1422" s="3">
        <v>0.69797908561252098</v>
      </c>
      <c r="V1422" s="3">
        <v>1.1823201075330001</v>
      </c>
      <c r="W1422" s="3">
        <v>5.7647842191961798E-2</v>
      </c>
      <c r="X1422" s="3">
        <v>0.129819814798835</v>
      </c>
      <c r="Y1422" s="3">
        <v>6.3991619275643696</v>
      </c>
      <c r="Z1422" s="3">
        <v>0.196869959693486</v>
      </c>
      <c r="AA1422" s="3">
        <v>91.473597254546306</v>
      </c>
      <c r="AB1422" s="3">
        <v>111.535394144145</v>
      </c>
      <c r="AC1422" s="3">
        <v>13.445049088465799</v>
      </c>
      <c r="AD1422" s="3">
        <v>-0.52594023926772304</v>
      </c>
      <c r="AE1422" s="3">
        <v>5.2667143357349904</v>
      </c>
      <c r="AF1422" s="3">
        <v>0</v>
      </c>
      <c r="AG1422" s="3">
        <v>-4.5331177746826103</v>
      </c>
      <c r="AH1422" s="2">
        <v>289979751</v>
      </c>
      <c r="AI1422" s="3">
        <v>0</v>
      </c>
      <c r="AJ1422" s="3">
        <v>0.22837300080223399</v>
      </c>
      <c r="AL1422">
        <f t="shared" si="22"/>
        <v>1</v>
      </c>
    </row>
    <row r="1423" spans="1:38" ht="14.45" customHeight="1" x14ac:dyDescent="0.25">
      <c r="A1423">
        <v>60103</v>
      </c>
      <c r="B1423" s="1">
        <v>45838</v>
      </c>
      <c r="C1423">
        <v>2</v>
      </c>
      <c r="D1423" s="16" t="s">
        <v>1432</v>
      </c>
      <c r="E1423" t="s">
        <v>173</v>
      </c>
      <c r="F1423" s="6">
        <v>46673</v>
      </c>
      <c r="G1423" s="6">
        <v>253</v>
      </c>
      <c r="H1423" s="6">
        <v>16</v>
      </c>
      <c r="I1423" s="2">
        <v>1026435405</v>
      </c>
      <c r="J1423" s="2">
        <v>660125946</v>
      </c>
      <c r="K1423" s="2">
        <v>1473456251</v>
      </c>
      <c r="L1423" s="2">
        <v>4085194</v>
      </c>
      <c r="M1423" s="2">
        <v>1110118023</v>
      </c>
      <c r="N1423" s="2">
        <v>989944325</v>
      </c>
      <c r="O1423" s="2">
        <v>120173698</v>
      </c>
      <c r="P1423" s="2">
        <v>175594847</v>
      </c>
      <c r="Q1423" s="5">
        <v>0.1192</v>
      </c>
      <c r="R1423" t="s">
        <v>42</v>
      </c>
      <c r="S1423" s="3">
        <v>0.55450496032406504</v>
      </c>
      <c r="T1423" s="3">
        <v>2.6890337580847499</v>
      </c>
      <c r="U1423" s="3">
        <v>0.85165348873938895</v>
      </c>
      <c r="V1423" s="3">
        <v>1.37028096765622</v>
      </c>
      <c r="W1423" s="3">
        <v>0.495050538518788</v>
      </c>
      <c r="X1423" s="3">
        <v>0.72963383409402205</v>
      </c>
      <c r="Y1423" s="3">
        <v>8.0099440503513204</v>
      </c>
      <c r="Z1423" s="3">
        <v>0.20699069830904501</v>
      </c>
      <c r="AA1423" s="3">
        <v>300.74015440783398</v>
      </c>
      <c r="AB1423" s="3">
        <v>375.93696926653001</v>
      </c>
      <c r="AC1423" s="3">
        <v>12.0637858015372</v>
      </c>
      <c r="AD1423" s="3">
        <v>-10.3512849668077</v>
      </c>
      <c r="AE1423" s="3">
        <v>8.1559054039399506</v>
      </c>
      <c r="AF1423" s="3">
        <v>12.8948518064959</v>
      </c>
      <c r="AG1423" s="3">
        <v>0</v>
      </c>
      <c r="AH1423" s="2">
        <v>110721061</v>
      </c>
      <c r="AI1423" s="3">
        <v>0.59796743352041504</v>
      </c>
      <c r="AJ1423" s="3">
        <v>0.59796743352041504</v>
      </c>
      <c r="AL1423">
        <f t="shared" si="22"/>
        <v>1</v>
      </c>
    </row>
    <row r="1424" spans="1:38" ht="14.45" customHeight="1" x14ac:dyDescent="0.25">
      <c r="A1424">
        <v>67214</v>
      </c>
      <c r="B1424" s="1">
        <v>45838</v>
      </c>
      <c r="C1424">
        <v>2</v>
      </c>
      <c r="D1424" s="16" t="s">
        <v>1433</v>
      </c>
      <c r="E1424" t="s">
        <v>53</v>
      </c>
      <c r="F1424" s="6">
        <v>30645</v>
      </c>
      <c r="G1424" s="6">
        <v>81</v>
      </c>
      <c r="H1424" s="6">
        <v>29</v>
      </c>
      <c r="I1424" s="2">
        <v>346598675</v>
      </c>
      <c r="J1424" s="2">
        <v>11560447</v>
      </c>
      <c r="K1424" s="2">
        <v>388915933</v>
      </c>
      <c r="L1424" s="2">
        <v>1067741</v>
      </c>
      <c r="M1424" s="2">
        <v>330259021</v>
      </c>
      <c r="N1424" s="2">
        <v>291756136</v>
      </c>
      <c r="O1424" s="2">
        <v>38502885</v>
      </c>
      <c r="P1424" s="2">
        <v>41126009</v>
      </c>
      <c r="Q1424" s="5">
        <v>0.10539999999999999</v>
      </c>
      <c r="R1424" t="s">
        <v>42</v>
      </c>
      <c r="S1424" s="3">
        <v>0.54908575833533702</v>
      </c>
      <c r="T1424" s="3">
        <v>3.2801674905923699</v>
      </c>
      <c r="U1424" s="3">
        <v>0.71822117343289404</v>
      </c>
      <c r="V1424" s="3">
        <v>1.20821696736146</v>
      </c>
      <c r="W1424" s="3">
        <v>0.72104372585959797</v>
      </c>
      <c r="X1424" s="3">
        <v>0.75349595609388897</v>
      </c>
      <c r="Y1424" s="3">
        <v>10.1825197772047</v>
      </c>
      <c r="Z1424" s="3">
        <v>1.01993607013994</v>
      </c>
      <c r="AA1424" s="3">
        <v>27.121442783324799</v>
      </c>
      <c r="AB1424" s="3">
        <v>28.109819749346499</v>
      </c>
      <c r="AC1424" s="3">
        <v>7.8625341379366898</v>
      </c>
      <c r="AD1424" s="3">
        <v>0</v>
      </c>
      <c r="AE1424" s="3">
        <v>9.9000533876301695</v>
      </c>
      <c r="AF1424" s="3">
        <v>4.6282495708397704</v>
      </c>
      <c r="AG1424" s="3">
        <v>0</v>
      </c>
      <c r="AH1424" s="2">
        <v>93664491</v>
      </c>
      <c r="AI1424" s="3">
        <v>1.2157756421246699E-2</v>
      </c>
      <c r="AJ1424" s="3">
        <v>1.2157756421246699E-2</v>
      </c>
      <c r="AL1424">
        <f t="shared" si="22"/>
        <v>1</v>
      </c>
    </row>
    <row r="1425" spans="1:38" ht="14.45" hidden="1" customHeight="1" x14ac:dyDescent="0.25">
      <c r="A1425">
        <v>14163</v>
      </c>
      <c r="B1425" s="1">
        <v>45838</v>
      </c>
      <c r="C1425">
        <v>1</v>
      </c>
      <c r="D1425" s="16" t="s">
        <v>1434</v>
      </c>
      <c r="E1425" t="s">
        <v>95</v>
      </c>
      <c r="F1425" s="6">
        <v>3368</v>
      </c>
      <c r="G1425" s="6">
        <v>9</v>
      </c>
      <c r="H1425" s="6">
        <v>2</v>
      </c>
      <c r="I1425" s="2">
        <v>12882713</v>
      </c>
      <c r="J1425" s="2">
        <v>0</v>
      </c>
      <c r="K1425" s="2">
        <v>33355416</v>
      </c>
      <c r="L1425" s="2">
        <v>86648</v>
      </c>
      <c r="M1425" s="2">
        <v>29939717</v>
      </c>
      <c r="N1425" s="2">
        <v>29563454</v>
      </c>
      <c r="O1425" s="2">
        <v>376263</v>
      </c>
      <c r="P1425" s="2">
        <v>3356164</v>
      </c>
      <c r="Q1425" s="5">
        <v>0.10059999999999999</v>
      </c>
      <c r="R1425" t="s">
        <v>42</v>
      </c>
      <c r="S1425" s="3">
        <v>0.51954381261501903</v>
      </c>
      <c r="T1425" s="3">
        <v>3.5572873682642698</v>
      </c>
      <c r="U1425" s="3">
        <v>0.831034768179292</v>
      </c>
      <c r="V1425" s="3">
        <v>2.8504554902371901</v>
      </c>
      <c r="W1425" s="3">
        <v>2.03221169329783</v>
      </c>
      <c r="X1425" s="3">
        <v>0.71771373001944505</v>
      </c>
      <c r="Y1425" s="3">
        <v>10.941539209645301</v>
      </c>
      <c r="Z1425" s="3">
        <v>0.81825560371900796</v>
      </c>
      <c r="AA1425" s="3">
        <v>0</v>
      </c>
      <c r="AB1425" s="3">
        <v>0</v>
      </c>
      <c r="AC1425" s="3">
        <v>22.011270973205701</v>
      </c>
      <c r="AD1425" s="3">
        <v>0</v>
      </c>
      <c r="AE1425" s="3">
        <v>1.1280416949379399</v>
      </c>
      <c r="AF1425" s="3">
        <v>0</v>
      </c>
      <c r="AG1425" s="3">
        <v>-2.0906010552523702</v>
      </c>
      <c r="AH1425" s="2">
        <v>1840000</v>
      </c>
      <c r="AI1425" s="3">
        <v>2.9795921772595101E-3</v>
      </c>
      <c r="AJ1425" s="3">
        <v>0.96634133492880603</v>
      </c>
      <c r="AL1425">
        <f t="shared" si="22"/>
        <v>1</v>
      </c>
    </row>
    <row r="1426" spans="1:38" ht="14.45" hidden="1" customHeight="1" x14ac:dyDescent="0.25">
      <c r="A1426">
        <v>10958</v>
      </c>
      <c r="B1426" s="1">
        <v>45838</v>
      </c>
      <c r="C1426">
        <v>1</v>
      </c>
      <c r="D1426" s="16" t="s">
        <v>1435</v>
      </c>
      <c r="E1426" t="s">
        <v>113</v>
      </c>
      <c r="F1426" s="6">
        <v>8208</v>
      </c>
      <c r="G1426" s="6">
        <v>20</v>
      </c>
      <c r="H1426" s="6">
        <v>1</v>
      </c>
      <c r="I1426" s="2">
        <v>63370966</v>
      </c>
      <c r="J1426" s="2">
        <v>1172890</v>
      </c>
      <c r="K1426" s="2">
        <v>111047956</v>
      </c>
      <c r="L1426" s="2">
        <v>517300</v>
      </c>
      <c r="M1426" s="2">
        <v>97890751</v>
      </c>
      <c r="N1426" s="2">
        <v>86601793</v>
      </c>
      <c r="O1426" s="2">
        <v>11288958</v>
      </c>
      <c r="P1426" s="2">
        <v>12473619</v>
      </c>
      <c r="Q1426" s="5">
        <v>0.1123</v>
      </c>
      <c r="R1426" t="s">
        <v>42</v>
      </c>
      <c r="S1426" s="3">
        <v>0.93166955724966205</v>
      </c>
      <c r="T1426" s="3">
        <v>3.6589021053210602</v>
      </c>
      <c r="U1426" s="3">
        <v>0.741295404364398</v>
      </c>
      <c r="V1426" s="3">
        <v>1.47295214025931</v>
      </c>
      <c r="W1426" s="3">
        <v>0.69339167087969</v>
      </c>
      <c r="X1426" s="3">
        <v>0.68545112599356595</v>
      </c>
      <c r="Y1426" s="3">
        <v>7.4831851125162601</v>
      </c>
      <c r="Z1426" s="3">
        <v>1.17350064965108</v>
      </c>
      <c r="AA1426" s="3">
        <v>9.4029647690858607</v>
      </c>
      <c r="AB1426" s="3">
        <v>9.4029647690858607</v>
      </c>
      <c r="AC1426" s="3">
        <v>20.2569059443111</v>
      </c>
      <c r="AD1426" s="3">
        <v>0</v>
      </c>
      <c r="AE1426" s="3">
        <v>10.165840423033099</v>
      </c>
      <c r="AF1426" s="3">
        <v>0</v>
      </c>
      <c r="AG1426" s="3">
        <v>-1.0728963262386</v>
      </c>
      <c r="AH1426" s="2">
        <v>20127877</v>
      </c>
      <c r="AI1426" s="3">
        <v>0.16033839096736899</v>
      </c>
      <c r="AJ1426" s="3">
        <v>0.16033839096736899</v>
      </c>
      <c r="AL1426">
        <f t="shared" si="22"/>
        <v>1</v>
      </c>
    </row>
    <row r="1427" spans="1:38" ht="14.45" hidden="1" customHeight="1" x14ac:dyDescent="0.25">
      <c r="A1427">
        <v>5465</v>
      </c>
      <c r="B1427" s="1">
        <v>45838</v>
      </c>
      <c r="C1427">
        <v>1</v>
      </c>
      <c r="D1427" s="16" t="s">
        <v>1436</v>
      </c>
      <c r="E1427" t="s">
        <v>103</v>
      </c>
      <c r="F1427" s="6">
        <v>5569</v>
      </c>
      <c r="G1427" s="6">
        <v>14</v>
      </c>
      <c r="H1427" s="6">
        <v>5</v>
      </c>
      <c r="I1427" s="2">
        <v>31084205</v>
      </c>
      <c r="J1427" s="2">
        <v>317077</v>
      </c>
      <c r="K1427" s="2">
        <v>84236730</v>
      </c>
      <c r="L1427" s="2">
        <v>647979</v>
      </c>
      <c r="M1427" s="2">
        <v>75648960</v>
      </c>
      <c r="N1427" s="2">
        <v>72621819</v>
      </c>
      <c r="O1427" s="2">
        <v>3027141</v>
      </c>
      <c r="P1427" s="2">
        <v>7870130</v>
      </c>
      <c r="Q1427" s="5">
        <v>9.3399999999999997E-2</v>
      </c>
      <c r="R1427" t="s">
        <v>42</v>
      </c>
      <c r="S1427" s="3">
        <v>1.5384714007773099</v>
      </c>
      <c r="T1427" s="3">
        <v>3.7805954718327701</v>
      </c>
      <c r="U1427" s="3">
        <v>0.66342291624779404</v>
      </c>
      <c r="V1427" s="3">
        <v>2.0032907388173502</v>
      </c>
      <c r="W1427" s="3">
        <v>0.32528417567700402</v>
      </c>
      <c r="X1427" s="3">
        <v>0.37471764196639401</v>
      </c>
      <c r="Y1427" s="3">
        <v>7.9122835328005996</v>
      </c>
      <c r="Z1427" s="3">
        <v>0.36038794784838402</v>
      </c>
      <c r="AA1427" s="3">
        <v>4.0288661051342203</v>
      </c>
      <c r="AB1427" s="3">
        <v>4.0288661051342203</v>
      </c>
      <c r="AC1427" s="3">
        <v>27.277799126343101</v>
      </c>
      <c r="AD1427" s="3">
        <v>0</v>
      </c>
      <c r="AE1427" s="3">
        <v>3.5936117178337801</v>
      </c>
      <c r="AF1427" s="3">
        <v>0</v>
      </c>
      <c r="AG1427" s="3">
        <v>0</v>
      </c>
      <c r="AH1427" s="2">
        <v>5783952</v>
      </c>
      <c r="AI1427" s="3">
        <v>0.63531352086941395</v>
      </c>
      <c r="AJ1427" s="3">
        <v>0.63531352086941395</v>
      </c>
      <c r="AL1427">
        <f t="shared" si="22"/>
        <v>1</v>
      </c>
    </row>
    <row r="1428" spans="1:38" ht="14.45" customHeight="1" x14ac:dyDescent="0.25">
      <c r="A1428">
        <v>68373</v>
      </c>
      <c r="B1428" s="1">
        <v>45838</v>
      </c>
      <c r="C1428">
        <v>2</v>
      </c>
      <c r="D1428" s="16" t="s">
        <v>1437</v>
      </c>
      <c r="E1428" t="s">
        <v>71</v>
      </c>
      <c r="F1428" s="6">
        <v>85769</v>
      </c>
      <c r="G1428" s="6">
        <v>221</v>
      </c>
      <c r="H1428" s="6">
        <v>0</v>
      </c>
      <c r="I1428" s="2">
        <v>1446761426</v>
      </c>
      <c r="J1428" s="2">
        <v>247204222</v>
      </c>
      <c r="K1428" s="2">
        <v>2122891489</v>
      </c>
      <c r="L1428" s="2">
        <v>4374675</v>
      </c>
      <c r="M1428" s="2">
        <v>1725803919</v>
      </c>
      <c r="N1428" s="2">
        <v>1650431686</v>
      </c>
      <c r="O1428" s="2">
        <v>75372233</v>
      </c>
      <c r="P1428" s="2">
        <v>208268382</v>
      </c>
      <c r="Q1428" s="5">
        <v>9.8100000000000007E-2</v>
      </c>
      <c r="R1428" t="s">
        <v>42</v>
      </c>
      <c r="S1428" s="3">
        <v>0.41214306267351603</v>
      </c>
      <c r="T1428" s="3">
        <v>2.6998384183545001</v>
      </c>
      <c r="U1428" s="3">
        <v>0.75902502623597901</v>
      </c>
      <c r="V1428" s="3">
        <v>1.1880920164925699</v>
      </c>
      <c r="W1428" s="3">
        <v>0.82237380581088304</v>
      </c>
      <c r="X1428" s="3">
        <v>0.96723044646616096</v>
      </c>
      <c r="Y1428" s="3">
        <v>8.2532244380714506</v>
      </c>
      <c r="Z1428" s="3">
        <v>2.30441219829518</v>
      </c>
      <c r="AA1428" s="3">
        <v>118.695031682726</v>
      </c>
      <c r="AB1428" s="3">
        <v>118.695031682726</v>
      </c>
      <c r="AC1428" s="3">
        <v>8.6858587429194802</v>
      </c>
      <c r="AD1428" s="3">
        <v>-12.2769595434798</v>
      </c>
      <c r="AE1428" s="3">
        <v>3.5504515134452101</v>
      </c>
      <c r="AF1428" s="3">
        <v>9.4211127151963403</v>
      </c>
      <c r="AG1428" s="3">
        <v>0</v>
      </c>
      <c r="AH1428" s="2">
        <v>693052887</v>
      </c>
      <c r="AI1428" s="3">
        <v>1.75974863049543</v>
      </c>
      <c r="AJ1428" s="3">
        <v>2.6211218177130702</v>
      </c>
      <c r="AL1428">
        <f t="shared" si="22"/>
        <v>1</v>
      </c>
    </row>
    <row r="1429" spans="1:38" ht="14.45" hidden="1" customHeight="1" x14ac:dyDescent="0.25">
      <c r="A1429">
        <v>11057</v>
      </c>
      <c r="B1429" s="1">
        <v>45838</v>
      </c>
      <c r="C1429">
        <v>1</v>
      </c>
      <c r="D1429" s="16" t="s">
        <v>1438</v>
      </c>
      <c r="E1429" t="s">
        <v>228</v>
      </c>
      <c r="F1429" s="6">
        <v>18360</v>
      </c>
      <c r="G1429" s="6">
        <v>67</v>
      </c>
      <c r="H1429" s="6">
        <v>7</v>
      </c>
      <c r="I1429" s="2">
        <v>108150487</v>
      </c>
      <c r="J1429" s="2">
        <v>1139022</v>
      </c>
      <c r="K1429" s="2">
        <v>145438451</v>
      </c>
      <c r="L1429" s="2">
        <v>296949</v>
      </c>
      <c r="M1429" s="2">
        <v>127605024</v>
      </c>
      <c r="N1429" s="2">
        <v>124816683</v>
      </c>
      <c r="O1429" s="2">
        <v>2788341</v>
      </c>
      <c r="P1429" s="2">
        <v>17109221</v>
      </c>
      <c r="Q1429" s="5">
        <v>0.11749999999999999</v>
      </c>
      <c r="R1429" t="s">
        <v>42</v>
      </c>
      <c r="S1429" s="3">
        <v>0.408350058678774</v>
      </c>
      <c r="T1429" s="3">
        <v>4.1637860953290797</v>
      </c>
      <c r="U1429" s="3">
        <v>0.87311260574981697</v>
      </c>
      <c r="V1429" s="3">
        <v>2.56721451471596</v>
      </c>
      <c r="W1429" s="3">
        <v>1.3148133119363601</v>
      </c>
      <c r="X1429" s="3">
        <v>1.04606371305568</v>
      </c>
      <c r="Y1429" s="3">
        <v>16.227828257055101</v>
      </c>
      <c r="Z1429" s="3">
        <v>1.7669653106941601</v>
      </c>
      <c r="AA1429" s="3">
        <v>0</v>
      </c>
      <c r="AB1429" s="3">
        <v>6.6573574565434601</v>
      </c>
      <c r="AC1429" s="3">
        <v>10.899574281082</v>
      </c>
      <c r="AD1429" s="3">
        <v>-4.0253030807188699</v>
      </c>
      <c r="AE1429" s="3">
        <v>1.91719657410268</v>
      </c>
      <c r="AF1429" s="3">
        <v>0</v>
      </c>
      <c r="AG1429" s="3">
        <v>0</v>
      </c>
      <c r="AH1429" s="2">
        <v>5000000</v>
      </c>
      <c r="AI1429" s="3">
        <v>2.9224007334992002</v>
      </c>
      <c r="AJ1429" s="3">
        <v>2.9224007334992002</v>
      </c>
      <c r="AL1429">
        <f t="shared" si="22"/>
        <v>1</v>
      </c>
    </row>
    <row r="1430" spans="1:38" ht="14.45" customHeight="1" x14ac:dyDescent="0.25">
      <c r="A1430">
        <v>68244</v>
      </c>
      <c r="B1430" s="1">
        <v>45838</v>
      </c>
      <c r="C1430">
        <v>2</v>
      </c>
      <c r="D1430" s="16" t="s">
        <v>1439</v>
      </c>
      <c r="E1430" t="s">
        <v>353</v>
      </c>
      <c r="F1430" s="6">
        <v>95061</v>
      </c>
      <c r="G1430" s="6">
        <v>276</v>
      </c>
      <c r="H1430" s="6">
        <v>9</v>
      </c>
      <c r="I1430" s="2">
        <v>663234379</v>
      </c>
      <c r="J1430" s="2">
        <v>63586059</v>
      </c>
      <c r="K1430" s="2">
        <v>988676597</v>
      </c>
      <c r="L1430" s="2">
        <v>1573271</v>
      </c>
      <c r="M1430" s="2">
        <v>891730707</v>
      </c>
      <c r="N1430" s="2">
        <v>844225482</v>
      </c>
      <c r="O1430" s="2">
        <v>47505225</v>
      </c>
      <c r="P1430" s="2">
        <v>99533923</v>
      </c>
      <c r="Q1430" s="5">
        <v>0.1051</v>
      </c>
      <c r="R1430" t="s">
        <v>42</v>
      </c>
      <c r="S1430" s="3">
        <v>0.31825796317499</v>
      </c>
      <c r="T1430" s="3">
        <v>3.6601325559646098</v>
      </c>
      <c r="U1430" s="3">
        <v>0.86505379029396001</v>
      </c>
      <c r="V1430" s="3">
        <v>2.6153703048617101</v>
      </c>
      <c r="W1430" s="3">
        <v>0.97747888307219399</v>
      </c>
      <c r="X1430" s="3">
        <v>1.1495135417279101</v>
      </c>
      <c r="Y1430" s="3">
        <v>17.427259448017502</v>
      </c>
      <c r="Z1430" s="3">
        <v>2.9181859937340202</v>
      </c>
      <c r="AA1430" s="3">
        <v>32.007391088162002</v>
      </c>
      <c r="AB1430" s="3">
        <v>63.883806729892498</v>
      </c>
      <c r="AC1430" s="3">
        <v>18.582925352687401</v>
      </c>
      <c r="AD1430" s="3">
        <v>-7.0107233691572697</v>
      </c>
      <c r="AE1430" s="3">
        <v>4.8049306663218196</v>
      </c>
      <c r="AF1430" s="3">
        <v>0.80916247277166997</v>
      </c>
      <c r="AG1430" s="3">
        <v>-0.73661820804551204</v>
      </c>
      <c r="AH1430" s="2">
        <v>159431522</v>
      </c>
      <c r="AI1430" s="3">
        <v>0.390367412726212</v>
      </c>
      <c r="AJ1430" s="3">
        <v>5.9451650468956201</v>
      </c>
      <c r="AL1430">
        <f t="shared" si="22"/>
        <v>1</v>
      </c>
    </row>
    <row r="1431" spans="1:38" ht="14.45" hidden="1" customHeight="1" x14ac:dyDescent="0.25">
      <c r="A1431">
        <v>1021</v>
      </c>
      <c r="B1431" s="1">
        <v>45838</v>
      </c>
      <c r="C1431">
        <v>1</v>
      </c>
      <c r="D1431" s="16" t="s">
        <v>1439</v>
      </c>
      <c r="E1431" t="s">
        <v>41</v>
      </c>
      <c r="F1431" s="6">
        <v>15102</v>
      </c>
      <c r="G1431" s="6">
        <v>51</v>
      </c>
      <c r="H1431" s="6">
        <v>4</v>
      </c>
      <c r="I1431" s="2">
        <v>109150365</v>
      </c>
      <c r="J1431" s="2">
        <v>19496898</v>
      </c>
      <c r="K1431" s="2">
        <v>183086765</v>
      </c>
      <c r="L1431" s="2">
        <v>654787</v>
      </c>
      <c r="M1431" s="2">
        <v>171784609</v>
      </c>
      <c r="N1431" s="2">
        <v>165124227</v>
      </c>
      <c r="O1431" s="2">
        <v>6660382</v>
      </c>
      <c r="P1431" s="2">
        <v>13399638</v>
      </c>
      <c r="Q1431" s="5">
        <v>7.3099999999999998E-2</v>
      </c>
      <c r="R1431" t="s">
        <v>42</v>
      </c>
      <c r="S1431" s="3">
        <v>0.715275077365641</v>
      </c>
      <c r="T1431" s="3">
        <v>4.0894064625588902</v>
      </c>
      <c r="U1431" s="3">
        <v>0.89084869094015795</v>
      </c>
      <c r="V1431" s="3">
        <v>3.5465873155806702</v>
      </c>
      <c r="W1431" s="3">
        <v>3.3648646067285299</v>
      </c>
      <c r="X1431" s="3">
        <v>2.4779541506801199</v>
      </c>
      <c r="Y1431" s="3">
        <v>28.889683437716801</v>
      </c>
      <c r="Z1431" s="3">
        <v>0.31212037220707001</v>
      </c>
      <c r="AA1431" s="3">
        <v>9.5137719392120896</v>
      </c>
      <c r="AB1431" s="3">
        <v>145.50316956323701</v>
      </c>
      <c r="AC1431" s="3">
        <v>18.537204477887801</v>
      </c>
      <c r="AD1431" s="3">
        <v>-9.0418562053691307</v>
      </c>
      <c r="AE1431" s="3">
        <v>3.6378282176759198</v>
      </c>
      <c r="AF1431" s="3">
        <v>0</v>
      </c>
      <c r="AG1431" s="3">
        <v>0.98128770344392902</v>
      </c>
      <c r="AH1431" s="2">
        <v>12523898</v>
      </c>
      <c r="AI1431" s="3">
        <v>0</v>
      </c>
      <c r="AJ1431" s="3">
        <v>2.01764405874248</v>
      </c>
      <c r="AL1431">
        <f t="shared" si="22"/>
        <v>1</v>
      </c>
    </row>
    <row r="1432" spans="1:38" ht="14.45" hidden="1" customHeight="1" x14ac:dyDescent="0.25">
      <c r="A1432">
        <v>8554</v>
      </c>
      <c r="B1432" s="1">
        <v>45838</v>
      </c>
      <c r="C1432">
        <v>1</v>
      </c>
      <c r="D1432" s="16" t="s">
        <v>1440</v>
      </c>
      <c r="E1432" t="s">
        <v>113</v>
      </c>
      <c r="F1432" s="6">
        <v>75760</v>
      </c>
      <c r="G1432" s="6">
        <v>186</v>
      </c>
      <c r="H1432" s="6">
        <v>0</v>
      </c>
      <c r="I1432" s="2">
        <v>844543194</v>
      </c>
      <c r="J1432" s="2">
        <v>0</v>
      </c>
      <c r="K1432" s="2">
        <v>1323838822</v>
      </c>
      <c r="L1432" s="2">
        <v>1148089</v>
      </c>
      <c r="M1432" s="2">
        <v>1104251377</v>
      </c>
      <c r="N1432" s="2">
        <v>1048262251</v>
      </c>
      <c r="O1432" s="2">
        <v>55989126</v>
      </c>
      <c r="P1432" s="2">
        <v>234365185</v>
      </c>
      <c r="Q1432" s="5">
        <v>0.17699999999999999</v>
      </c>
      <c r="R1432" t="s">
        <v>42</v>
      </c>
      <c r="S1432" s="3">
        <v>0.17344845625021299</v>
      </c>
      <c r="T1432" s="3">
        <v>3.1757875129001198</v>
      </c>
      <c r="U1432" s="3">
        <v>0.84400673187140796</v>
      </c>
      <c r="V1432" s="3">
        <v>0.58031348009418704</v>
      </c>
      <c r="W1432" s="3">
        <v>0.346688602880387</v>
      </c>
      <c r="X1432" s="3">
        <v>0.89624225898385501</v>
      </c>
      <c r="Y1432" s="3">
        <v>2.0911800530441398</v>
      </c>
      <c r="Z1432" s="3">
        <v>0.73661964766652499</v>
      </c>
      <c r="AA1432" s="3">
        <v>0</v>
      </c>
      <c r="AB1432" s="3">
        <v>0</v>
      </c>
      <c r="AC1432" s="3">
        <v>14.347274747016</v>
      </c>
      <c r="AD1432" s="3">
        <v>-12.299534165025401</v>
      </c>
      <c r="AE1432" s="3">
        <v>4.2293008083426598</v>
      </c>
      <c r="AF1432" s="3">
        <v>0</v>
      </c>
      <c r="AG1432" s="3">
        <v>-4.0317848403976897E-2</v>
      </c>
      <c r="AH1432" s="2">
        <v>376309500</v>
      </c>
      <c r="AI1432" s="3">
        <v>4.2668453507716999E-3</v>
      </c>
      <c r="AJ1432" s="3">
        <v>0.108608281558543</v>
      </c>
      <c r="AL1432">
        <f t="shared" si="22"/>
        <v>1</v>
      </c>
    </row>
    <row r="1433" spans="1:38" ht="14.45" hidden="1" customHeight="1" x14ac:dyDescent="0.25">
      <c r="A1433">
        <v>7870</v>
      </c>
      <c r="B1433" s="1">
        <v>45838</v>
      </c>
      <c r="C1433">
        <v>1</v>
      </c>
      <c r="D1433" s="16" t="s">
        <v>1441</v>
      </c>
      <c r="E1433" t="s">
        <v>135</v>
      </c>
      <c r="F1433" s="6">
        <v>19940</v>
      </c>
      <c r="G1433" s="6">
        <v>60</v>
      </c>
      <c r="H1433" s="6">
        <v>7</v>
      </c>
      <c r="I1433" s="2">
        <v>155500251</v>
      </c>
      <c r="J1433" s="2">
        <v>4798200</v>
      </c>
      <c r="K1433" s="2">
        <v>259112422</v>
      </c>
      <c r="L1433" s="2">
        <v>1015418</v>
      </c>
      <c r="M1433" s="2">
        <v>227140711</v>
      </c>
      <c r="N1433" s="2">
        <v>214732215</v>
      </c>
      <c r="O1433" s="2">
        <v>12408496</v>
      </c>
      <c r="P1433" s="2">
        <v>30389947</v>
      </c>
      <c r="Q1433" s="5">
        <v>0.1171</v>
      </c>
      <c r="R1433" t="s">
        <v>42</v>
      </c>
      <c r="S1433" s="3">
        <v>0.78376636068802596</v>
      </c>
      <c r="T1433" s="3">
        <v>4.3031877491384796</v>
      </c>
      <c r="U1433" s="3">
        <v>0.77920333250811702</v>
      </c>
      <c r="V1433" s="3">
        <v>1.06495390801652</v>
      </c>
      <c r="W1433" s="3">
        <v>0.52478500500941305</v>
      </c>
      <c r="X1433" s="3">
        <v>1.72473740894476</v>
      </c>
      <c r="Y1433" s="3">
        <v>5.4491901548890498</v>
      </c>
      <c r="Z1433" s="3">
        <v>2.4644926165879801</v>
      </c>
      <c r="AA1433" s="3">
        <v>15.7887738336628</v>
      </c>
      <c r="AB1433" s="3">
        <v>15.7887738336628</v>
      </c>
      <c r="AC1433" s="3">
        <v>17.155230018266</v>
      </c>
      <c r="AD1433" s="3">
        <v>-0.311181852340842</v>
      </c>
      <c r="AE1433" s="3">
        <v>4.7888464413334804</v>
      </c>
      <c r="AF1433" s="3">
        <v>0</v>
      </c>
      <c r="AG1433" s="3">
        <v>-0.21239260469917901</v>
      </c>
      <c r="AH1433" s="2">
        <v>58482808</v>
      </c>
      <c r="AI1433" s="3">
        <v>0</v>
      </c>
      <c r="AJ1433" s="3">
        <v>0.106788603481276</v>
      </c>
      <c r="AL1433">
        <f t="shared" si="22"/>
        <v>1</v>
      </c>
    </row>
    <row r="1434" spans="1:38" ht="14.45" customHeight="1" x14ac:dyDescent="0.25">
      <c r="A1434">
        <v>61170</v>
      </c>
      <c r="B1434" s="1">
        <v>45838</v>
      </c>
      <c r="C1434">
        <v>2</v>
      </c>
      <c r="D1434" s="16" t="s">
        <v>1442</v>
      </c>
      <c r="E1434" t="s">
        <v>73</v>
      </c>
      <c r="F1434" s="6">
        <v>62983</v>
      </c>
      <c r="G1434" s="6">
        <v>204</v>
      </c>
      <c r="H1434" s="6">
        <v>5</v>
      </c>
      <c r="I1434" s="2">
        <v>999002445</v>
      </c>
      <c r="J1434" s="2">
        <v>34875544</v>
      </c>
      <c r="K1434" s="2">
        <v>1412071468</v>
      </c>
      <c r="L1434" s="2">
        <v>2579830</v>
      </c>
      <c r="M1434" s="2">
        <v>1084151210</v>
      </c>
      <c r="N1434" s="2">
        <v>1034597112</v>
      </c>
      <c r="O1434" s="2">
        <v>49554098</v>
      </c>
      <c r="P1434" s="2">
        <v>182530764</v>
      </c>
      <c r="Q1434" s="5">
        <v>0.129</v>
      </c>
      <c r="R1434" t="s">
        <v>42</v>
      </c>
      <c r="S1434" s="3">
        <v>0.36539651971779702</v>
      </c>
      <c r="T1434" s="3">
        <v>2.7073387478147102</v>
      </c>
      <c r="U1434" s="3">
        <v>0.81110930765532097</v>
      </c>
      <c r="V1434" s="3">
        <v>1.50077020081768</v>
      </c>
      <c r="W1434" s="3">
        <v>0.63449514380317695</v>
      </c>
      <c r="X1434" s="3">
        <v>0.75396402057854806</v>
      </c>
      <c r="Y1434" s="3">
        <v>8.2138104675878107</v>
      </c>
      <c r="Z1434" s="3">
        <v>1.4803499096733099</v>
      </c>
      <c r="AA1434" s="3">
        <v>18.9555115213346</v>
      </c>
      <c r="AB1434" s="3">
        <v>19.106666315164301</v>
      </c>
      <c r="AC1434" s="3">
        <v>5.8358078091271199</v>
      </c>
      <c r="AD1434" s="3">
        <v>-19.084845335989499</v>
      </c>
      <c r="AE1434" s="3">
        <v>3.5093194022386398</v>
      </c>
      <c r="AF1434" s="3">
        <v>11.507916113492399</v>
      </c>
      <c r="AG1434" s="3">
        <v>0</v>
      </c>
      <c r="AH1434" s="2">
        <v>99577743</v>
      </c>
      <c r="AI1434" s="3">
        <v>0.47104224030969399</v>
      </c>
      <c r="AJ1434" s="3">
        <v>1.2491998335140899</v>
      </c>
      <c r="AL1434">
        <f t="shared" si="22"/>
        <v>1</v>
      </c>
    </row>
    <row r="1435" spans="1:38" ht="14.45" hidden="1" customHeight="1" x14ac:dyDescent="0.25">
      <c r="A1435">
        <v>24270</v>
      </c>
      <c r="B1435" s="1">
        <v>45838</v>
      </c>
      <c r="C1435">
        <v>1</v>
      </c>
      <c r="D1435" s="16" t="s">
        <v>1443</v>
      </c>
      <c r="E1435" t="s">
        <v>43</v>
      </c>
      <c r="F1435" s="6">
        <v>125</v>
      </c>
      <c r="G1435" s="6">
        <v>0</v>
      </c>
      <c r="H1435" s="6">
        <v>0</v>
      </c>
      <c r="I1435" s="2">
        <v>346101</v>
      </c>
      <c r="J1435" s="2">
        <v>0</v>
      </c>
      <c r="K1435" s="2">
        <v>502278</v>
      </c>
      <c r="L1435" s="2">
        <v>4203</v>
      </c>
      <c r="M1435" s="2">
        <v>418324</v>
      </c>
      <c r="N1435" s="2">
        <v>418324</v>
      </c>
      <c r="O1435" s="2">
        <v>0</v>
      </c>
      <c r="P1435" s="2">
        <v>83954</v>
      </c>
      <c r="Q1435" s="5">
        <v>0.1671</v>
      </c>
      <c r="R1435" t="s">
        <v>42</v>
      </c>
      <c r="S1435" s="3">
        <v>1.6735751914278501</v>
      </c>
      <c r="T1435" s="3">
        <v>3.0437327535747101</v>
      </c>
      <c r="U1435" s="3">
        <v>0.45015698587127201</v>
      </c>
      <c r="V1435" s="3">
        <v>0</v>
      </c>
      <c r="W1435" s="3">
        <v>0</v>
      </c>
      <c r="X1435" s="3">
        <v>11.538539328115199</v>
      </c>
      <c r="Y1435" s="3">
        <v>0</v>
      </c>
      <c r="Z1435" s="3">
        <v>0</v>
      </c>
      <c r="AA1435" s="3">
        <v>0</v>
      </c>
      <c r="AB1435" s="3">
        <v>0</v>
      </c>
      <c r="AC1435" s="3">
        <v>37.9986780229275</v>
      </c>
      <c r="AD1435" s="3">
        <v>0</v>
      </c>
      <c r="AE1435" s="3">
        <v>0</v>
      </c>
      <c r="AF1435" s="3">
        <v>0</v>
      </c>
      <c r="AG1435" s="3">
        <v>0</v>
      </c>
      <c r="AH1435" s="2">
        <v>0</v>
      </c>
      <c r="AI1435" s="3">
        <v>0</v>
      </c>
      <c r="AJ1435" s="3">
        <v>0</v>
      </c>
      <c r="AL1435">
        <f t="shared" si="22"/>
        <v>1</v>
      </c>
    </row>
    <row r="1436" spans="1:38" ht="14.45" hidden="1" customHeight="1" x14ac:dyDescent="0.25">
      <c r="A1436">
        <v>3951</v>
      </c>
      <c r="B1436" s="1">
        <v>45838</v>
      </c>
      <c r="C1436">
        <v>1</v>
      </c>
      <c r="D1436" s="16" t="s">
        <v>1444</v>
      </c>
      <c r="E1436" t="s">
        <v>41</v>
      </c>
      <c r="F1436" s="6">
        <v>47494</v>
      </c>
      <c r="G1436" s="6">
        <v>126</v>
      </c>
      <c r="H1436" s="6">
        <v>8</v>
      </c>
      <c r="I1436" s="2">
        <v>283746732</v>
      </c>
      <c r="J1436" s="2">
        <v>772473</v>
      </c>
      <c r="K1436" s="2">
        <v>449852827</v>
      </c>
      <c r="L1436" s="2">
        <v>2929516</v>
      </c>
      <c r="M1436" s="2">
        <v>395908822</v>
      </c>
      <c r="N1436" s="2">
        <v>374700495</v>
      </c>
      <c r="O1436" s="2">
        <v>21208327</v>
      </c>
      <c r="P1436" s="2">
        <v>38337469</v>
      </c>
      <c r="Q1436" s="5">
        <v>8.5099999999999995E-2</v>
      </c>
      <c r="R1436" t="s">
        <v>42</v>
      </c>
      <c r="S1436" s="3">
        <v>1.3024330732948799</v>
      </c>
      <c r="T1436" s="3">
        <v>2.5176460656098101</v>
      </c>
      <c r="U1436" s="3">
        <v>1.12570493982648</v>
      </c>
      <c r="V1436" s="3">
        <v>0.985324475913259</v>
      </c>
      <c r="W1436" s="3">
        <v>0.64274537618286998</v>
      </c>
      <c r="X1436" s="3">
        <v>0.79032381595852197</v>
      </c>
      <c r="Y1436" s="3">
        <v>7.2926723462104404</v>
      </c>
      <c r="Z1436" s="3">
        <v>2.18448432263486</v>
      </c>
      <c r="AA1436" s="3">
        <v>2.0149295719026199</v>
      </c>
      <c r="AB1436" s="3">
        <v>2.0149295719026199</v>
      </c>
      <c r="AC1436" s="3">
        <v>10.7696148811798</v>
      </c>
      <c r="AD1436" s="3">
        <v>-17.894055551763199</v>
      </c>
      <c r="AE1436" s="3">
        <v>4.7145034391436704</v>
      </c>
      <c r="AF1436" s="3">
        <v>2.7786865503014799</v>
      </c>
      <c r="AG1436" s="3">
        <v>-4.6024373700830399</v>
      </c>
      <c r="AH1436" s="2">
        <v>53728818</v>
      </c>
      <c r="AI1436" s="3">
        <v>0</v>
      </c>
      <c r="AJ1436" s="3">
        <v>1.3372479023067501</v>
      </c>
      <c r="AL1436">
        <f t="shared" si="22"/>
        <v>1</v>
      </c>
    </row>
    <row r="1437" spans="1:38" ht="14.45" hidden="1" customHeight="1" x14ac:dyDescent="0.25">
      <c r="A1437">
        <v>9604</v>
      </c>
      <c r="B1437" s="1">
        <v>45838</v>
      </c>
      <c r="C1437">
        <v>1</v>
      </c>
      <c r="D1437" s="16" t="s">
        <v>1445</v>
      </c>
      <c r="E1437" t="s">
        <v>43</v>
      </c>
      <c r="F1437" s="6">
        <v>49632</v>
      </c>
      <c r="G1437" s="6">
        <v>143</v>
      </c>
      <c r="H1437" s="6">
        <v>1</v>
      </c>
      <c r="I1437" s="2">
        <v>580553092</v>
      </c>
      <c r="J1437" s="2">
        <v>71989952</v>
      </c>
      <c r="K1437" s="2">
        <v>785564312</v>
      </c>
      <c r="L1437" s="2">
        <v>2714583</v>
      </c>
      <c r="M1437" s="2">
        <v>700856033</v>
      </c>
      <c r="N1437" s="2">
        <v>645391165</v>
      </c>
      <c r="O1437" s="2">
        <v>55464868</v>
      </c>
      <c r="P1437" s="2">
        <v>82084311</v>
      </c>
      <c r="Q1437" s="5">
        <v>0.1052</v>
      </c>
      <c r="R1437" t="s">
        <v>42</v>
      </c>
      <c r="S1437" s="3">
        <v>0.691116680972646</v>
      </c>
      <c r="T1437" s="3">
        <v>3.1272237835570098</v>
      </c>
      <c r="U1437" s="3">
        <v>0.76708313399800099</v>
      </c>
      <c r="V1437" s="3">
        <v>0.70223241529131297</v>
      </c>
      <c r="W1437" s="3">
        <v>0.34809030006854202</v>
      </c>
      <c r="X1437" s="3">
        <v>0.85010743513532105</v>
      </c>
      <c r="Y1437" s="3">
        <v>4.9666397272921001</v>
      </c>
      <c r="Z1437" s="3">
        <v>0.91236557982438304</v>
      </c>
      <c r="AA1437" s="3">
        <v>65.436318275242598</v>
      </c>
      <c r="AB1437" s="3">
        <v>87.702450228278096</v>
      </c>
      <c r="AC1437" s="3">
        <v>7.47458891691607</v>
      </c>
      <c r="AD1437" s="3">
        <v>-0.59692893079165898</v>
      </c>
      <c r="AE1437" s="3">
        <v>7.0605126980361099</v>
      </c>
      <c r="AF1437" s="3">
        <v>0</v>
      </c>
      <c r="AG1437" s="3">
        <v>1.48457115026524E-2</v>
      </c>
      <c r="AH1437" s="2">
        <v>120636260</v>
      </c>
      <c r="AI1437" s="3">
        <v>2.0978430336096698</v>
      </c>
      <c r="AJ1437" s="3">
        <v>2.0978430336096698</v>
      </c>
      <c r="AL1437">
        <f t="shared" si="22"/>
        <v>1</v>
      </c>
    </row>
    <row r="1438" spans="1:38" ht="14.45" customHeight="1" x14ac:dyDescent="0.25">
      <c r="A1438">
        <v>68356</v>
      </c>
      <c r="B1438" s="1">
        <v>45838</v>
      </c>
      <c r="C1438">
        <v>2</v>
      </c>
      <c r="D1438" s="16" t="s">
        <v>1446</v>
      </c>
      <c r="E1438" t="s">
        <v>71</v>
      </c>
      <c r="F1438" s="6">
        <v>22941</v>
      </c>
      <c r="G1438" s="6">
        <v>54</v>
      </c>
      <c r="H1438" s="6">
        <v>9</v>
      </c>
      <c r="I1438" s="2">
        <v>168458060</v>
      </c>
      <c r="J1438" s="2">
        <v>2620653</v>
      </c>
      <c r="K1438" s="2">
        <v>219132449</v>
      </c>
      <c r="L1438" s="2">
        <v>5390916</v>
      </c>
      <c r="M1438" s="2">
        <v>184559108</v>
      </c>
      <c r="N1438" s="2">
        <v>166513753</v>
      </c>
      <c r="O1438" s="2">
        <v>18045355</v>
      </c>
      <c r="P1438" s="2">
        <v>32574114</v>
      </c>
      <c r="Q1438" s="5">
        <v>0.14829999999999999</v>
      </c>
      <c r="R1438" t="s">
        <v>42</v>
      </c>
      <c r="S1438" s="3">
        <v>4.9202352500519</v>
      </c>
      <c r="T1438" s="3">
        <v>4.3976654502683896</v>
      </c>
      <c r="U1438" s="3">
        <v>0.46061798240545998</v>
      </c>
      <c r="V1438" s="3">
        <v>3.4382053313447898</v>
      </c>
      <c r="W1438" s="3">
        <v>1.48339473931969</v>
      </c>
      <c r="X1438" s="3">
        <v>1.5224127595913199</v>
      </c>
      <c r="Y1438" s="3">
        <v>17.780787529631699</v>
      </c>
      <c r="Z1438" s="3">
        <v>2.52305250727618</v>
      </c>
      <c r="AA1438" s="3">
        <v>7.9332871494217798</v>
      </c>
      <c r="AB1438" s="3">
        <v>8.0452011680194904</v>
      </c>
      <c r="AC1438" s="3">
        <v>12.7484291475244</v>
      </c>
      <c r="AD1438" s="3">
        <v>-8.3403649904338198E-2</v>
      </c>
      <c r="AE1438" s="3">
        <v>8.2349077383788103</v>
      </c>
      <c r="AF1438" s="3">
        <v>0</v>
      </c>
      <c r="AG1438" s="3">
        <v>1.4824654939194999E-2</v>
      </c>
      <c r="AH1438" s="2">
        <v>23000000</v>
      </c>
      <c r="AI1438" s="3">
        <v>0</v>
      </c>
      <c r="AJ1438" s="3">
        <v>0</v>
      </c>
      <c r="AL1438">
        <f t="shared" si="22"/>
        <v>1</v>
      </c>
    </row>
    <row r="1439" spans="1:38" ht="14.45" hidden="1" customHeight="1" x14ac:dyDescent="0.25">
      <c r="A1439">
        <v>10756</v>
      </c>
      <c r="B1439" s="1">
        <v>45838</v>
      </c>
      <c r="C1439">
        <v>1</v>
      </c>
      <c r="D1439" s="16" t="s">
        <v>1447</v>
      </c>
      <c r="E1439" t="s">
        <v>322</v>
      </c>
      <c r="F1439" s="6">
        <v>2645</v>
      </c>
      <c r="G1439" s="6">
        <v>6</v>
      </c>
      <c r="H1439" s="6">
        <v>3</v>
      </c>
      <c r="I1439" s="2">
        <v>8298319</v>
      </c>
      <c r="J1439" s="2">
        <v>0</v>
      </c>
      <c r="K1439" s="2">
        <v>19521491</v>
      </c>
      <c r="L1439" s="2">
        <v>-72768</v>
      </c>
      <c r="M1439" s="2">
        <v>17515942</v>
      </c>
      <c r="N1439" s="2">
        <v>15622510</v>
      </c>
      <c r="O1439" s="2">
        <v>1893432</v>
      </c>
      <c r="P1439" s="2">
        <v>2077943</v>
      </c>
      <c r="Q1439" s="5">
        <v>0.10580000000000001</v>
      </c>
      <c r="R1439" t="s">
        <v>42</v>
      </c>
      <c r="S1439" s="3">
        <v>-0.74551682553345999</v>
      </c>
      <c r="T1439" s="3">
        <v>3.8935345665963701</v>
      </c>
      <c r="U1439" s="3">
        <v>1.0609374619140901</v>
      </c>
      <c r="V1439" s="3">
        <v>4.3871656416197098</v>
      </c>
      <c r="W1439" s="3">
        <v>2.35339229547575</v>
      </c>
      <c r="X1439" s="3">
        <v>2.24211674677727</v>
      </c>
      <c r="Y1439" s="3">
        <v>17.520259217890001</v>
      </c>
      <c r="Z1439" s="3">
        <v>2.0605955023790399</v>
      </c>
      <c r="AA1439" s="3">
        <v>0</v>
      </c>
      <c r="AB1439" s="3">
        <v>0</v>
      </c>
      <c r="AC1439" s="3">
        <v>40.396197196208</v>
      </c>
      <c r="AD1439" s="3">
        <v>0</v>
      </c>
      <c r="AE1439" s="3">
        <v>9.6992181591047508</v>
      </c>
      <c r="AF1439" s="3">
        <v>0</v>
      </c>
      <c r="AG1439" s="3">
        <v>0</v>
      </c>
      <c r="AH1439" s="2">
        <v>1250000</v>
      </c>
      <c r="AI1439" s="3">
        <v>0</v>
      </c>
      <c r="AJ1439" s="3">
        <v>0</v>
      </c>
      <c r="AL1439">
        <f t="shared" si="22"/>
        <v>0</v>
      </c>
    </row>
    <row r="1440" spans="1:38" ht="14.45" customHeight="1" x14ac:dyDescent="0.25">
      <c r="A1440">
        <v>62716</v>
      </c>
      <c r="B1440" s="1">
        <v>45838</v>
      </c>
      <c r="C1440">
        <v>2</v>
      </c>
      <c r="D1440" s="16" t="s">
        <v>1448</v>
      </c>
      <c r="E1440" t="s">
        <v>122</v>
      </c>
      <c r="F1440" s="6">
        <v>7853</v>
      </c>
      <c r="G1440" s="6">
        <v>30</v>
      </c>
      <c r="H1440" s="6">
        <v>4</v>
      </c>
      <c r="I1440" s="2">
        <v>85654061</v>
      </c>
      <c r="J1440" s="2">
        <v>11344057</v>
      </c>
      <c r="K1440" s="2">
        <v>113355617</v>
      </c>
      <c r="L1440" s="2">
        <v>187027</v>
      </c>
      <c r="M1440" s="2">
        <v>101070340</v>
      </c>
      <c r="N1440" s="2">
        <v>99792040</v>
      </c>
      <c r="O1440" s="2">
        <v>1278300</v>
      </c>
      <c r="P1440" s="2">
        <v>12036193</v>
      </c>
      <c r="Q1440" s="5">
        <v>0.1061</v>
      </c>
      <c r="R1440" t="s">
        <v>42</v>
      </c>
      <c r="S1440" s="3">
        <v>0.32998276565333301</v>
      </c>
      <c r="T1440" s="3">
        <v>4.0569035057168801</v>
      </c>
      <c r="U1440" s="3">
        <v>0.81744995506912599</v>
      </c>
      <c r="V1440" s="3">
        <v>3.1705291824984201</v>
      </c>
      <c r="W1440" s="3">
        <v>1.3964475076085401</v>
      </c>
      <c r="X1440" s="3">
        <v>0.90363608095592796</v>
      </c>
      <c r="Y1440" s="3">
        <v>22.5626740947075</v>
      </c>
      <c r="Z1440" s="3">
        <v>3.4863432316181702</v>
      </c>
      <c r="AA1440" s="3">
        <v>9.9660582046166901</v>
      </c>
      <c r="AB1440" s="3">
        <v>94.249543854938196</v>
      </c>
      <c r="AC1440" s="3">
        <v>6.4796453800785203</v>
      </c>
      <c r="AD1440" s="3">
        <v>-4.8087214952435504</v>
      </c>
      <c r="AE1440" s="3">
        <v>1.12769003762734</v>
      </c>
      <c r="AF1440" s="3">
        <v>0</v>
      </c>
      <c r="AG1440" s="3">
        <v>0</v>
      </c>
      <c r="AH1440" s="2">
        <v>14291999</v>
      </c>
      <c r="AI1440" s="3">
        <v>0.384091547883953</v>
      </c>
      <c r="AJ1440" s="3">
        <v>0.384091547883953</v>
      </c>
      <c r="AL1440">
        <f t="shared" si="22"/>
        <v>1</v>
      </c>
    </row>
    <row r="1441" spans="1:38" ht="14.45" customHeight="1" x14ac:dyDescent="0.25">
      <c r="A1441">
        <v>65398</v>
      </c>
      <c r="B1441" s="1">
        <v>45838</v>
      </c>
      <c r="C1441">
        <v>2</v>
      </c>
      <c r="D1441" s="16" t="s">
        <v>1449</v>
      </c>
      <c r="E1441" t="s">
        <v>322</v>
      </c>
      <c r="F1441" s="6">
        <v>16792</v>
      </c>
      <c r="G1441" s="6">
        <v>48</v>
      </c>
      <c r="H1441" s="6">
        <v>12</v>
      </c>
      <c r="I1441" s="2">
        <v>117376313</v>
      </c>
      <c r="J1441" s="2">
        <v>1195153</v>
      </c>
      <c r="K1441" s="2">
        <v>183556296</v>
      </c>
      <c r="L1441" s="2">
        <v>1251373</v>
      </c>
      <c r="M1441" s="2">
        <v>156124633</v>
      </c>
      <c r="N1441" s="2">
        <v>151107643</v>
      </c>
      <c r="O1441" s="2">
        <v>5016990</v>
      </c>
      <c r="P1441" s="2">
        <v>27801238</v>
      </c>
      <c r="Q1441" s="5">
        <v>0.1515</v>
      </c>
      <c r="R1441" t="s">
        <v>42</v>
      </c>
      <c r="S1441" s="3">
        <v>1.36347597687415</v>
      </c>
      <c r="T1441" s="3">
        <v>4.03396024073181</v>
      </c>
      <c r="U1441" s="3">
        <v>0.79851340424466</v>
      </c>
      <c r="V1441" s="3">
        <v>2.3068853764387698</v>
      </c>
      <c r="W1441" s="3">
        <v>1.1633224499052</v>
      </c>
      <c r="X1441" s="3">
        <v>0.53275144193701196</v>
      </c>
      <c r="Y1441" s="3">
        <v>9.7396274223471604</v>
      </c>
      <c r="Z1441" s="3">
        <v>0.72748199198899</v>
      </c>
      <c r="AA1441" s="3">
        <v>4.2989200696745904</v>
      </c>
      <c r="AB1441" s="3">
        <v>4.2989200696745904</v>
      </c>
      <c r="AC1441" s="3">
        <v>9.2435990318741208</v>
      </c>
      <c r="AD1441" s="3">
        <v>-5.7490281547893698</v>
      </c>
      <c r="AE1441" s="3">
        <v>2.7332159720634199</v>
      </c>
      <c r="AF1441" s="3">
        <v>0</v>
      </c>
      <c r="AG1441" s="3">
        <v>0.25095645021275698</v>
      </c>
      <c r="AH1441" s="2">
        <v>28405928</v>
      </c>
      <c r="AI1441" s="3">
        <v>9.0395255060224305E-2</v>
      </c>
      <c r="AJ1441" s="3">
        <v>9.0395255060224305E-2</v>
      </c>
      <c r="AL1441">
        <f t="shared" si="22"/>
        <v>1</v>
      </c>
    </row>
    <row r="1442" spans="1:38" ht="14.45" hidden="1" customHeight="1" x14ac:dyDescent="0.25">
      <c r="A1442">
        <v>16435</v>
      </c>
      <c r="B1442" s="1">
        <v>45838</v>
      </c>
      <c r="C1442">
        <v>1</v>
      </c>
      <c r="D1442" s="16" t="s">
        <v>1450</v>
      </c>
      <c r="E1442" t="s">
        <v>69</v>
      </c>
      <c r="F1442" s="6">
        <v>3900</v>
      </c>
      <c r="G1442" s="6">
        <v>9</v>
      </c>
      <c r="H1442" s="6">
        <v>1</v>
      </c>
      <c r="I1442" s="2">
        <v>8317792</v>
      </c>
      <c r="J1442" s="2">
        <v>0</v>
      </c>
      <c r="K1442" s="2">
        <v>23476790</v>
      </c>
      <c r="L1442" s="2">
        <v>162451</v>
      </c>
      <c r="M1442" s="2">
        <v>20246489</v>
      </c>
      <c r="N1442" s="2">
        <v>20246489</v>
      </c>
      <c r="O1442" s="2">
        <v>0</v>
      </c>
      <c r="P1442" s="2">
        <v>2917845</v>
      </c>
      <c r="Q1442" s="5">
        <v>0.1242</v>
      </c>
      <c r="R1442" t="s">
        <v>42</v>
      </c>
      <c r="S1442" s="3">
        <v>1.38392855241283</v>
      </c>
      <c r="T1442" s="3">
        <v>4.1299768835517998</v>
      </c>
      <c r="U1442" s="3">
        <v>0.68825863200196802</v>
      </c>
      <c r="V1442" s="3">
        <v>1.53929071561299</v>
      </c>
      <c r="W1442" s="3">
        <v>0.59301795476491803</v>
      </c>
      <c r="X1442" s="3">
        <v>1.5025261511708901</v>
      </c>
      <c r="Y1442" s="3">
        <v>4.3879986771058803</v>
      </c>
      <c r="Z1442" s="3">
        <v>1.1956769465136099</v>
      </c>
      <c r="AA1442" s="3">
        <v>0</v>
      </c>
      <c r="AB1442" s="3">
        <v>0</v>
      </c>
      <c r="AC1442" s="3">
        <v>32.446203250103601</v>
      </c>
      <c r="AD1442" s="3">
        <v>0</v>
      </c>
      <c r="AE1442" s="3">
        <v>0</v>
      </c>
      <c r="AF1442" s="3">
        <v>0</v>
      </c>
      <c r="AG1442" s="3">
        <v>0</v>
      </c>
      <c r="AH1442" s="2">
        <v>1400000</v>
      </c>
      <c r="AI1442" s="3">
        <v>0</v>
      </c>
      <c r="AJ1442" s="3">
        <v>0</v>
      </c>
      <c r="AL1442">
        <f t="shared" si="22"/>
        <v>1</v>
      </c>
    </row>
    <row r="1443" spans="1:38" ht="14.45" hidden="1" customHeight="1" x14ac:dyDescent="0.25">
      <c r="A1443">
        <v>2440</v>
      </c>
      <c r="B1443" s="1">
        <v>45838</v>
      </c>
      <c r="C1443">
        <v>1</v>
      </c>
      <c r="D1443" s="16" t="s">
        <v>1451</v>
      </c>
      <c r="E1443" t="s">
        <v>43</v>
      </c>
      <c r="F1443" s="6">
        <v>38401</v>
      </c>
      <c r="G1443" s="6">
        <v>123</v>
      </c>
      <c r="H1443" s="6">
        <v>15</v>
      </c>
      <c r="I1443" s="2">
        <v>384801477</v>
      </c>
      <c r="J1443" s="2">
        <v>46204941</v>
      </c>
      <c r="K1443" s="2">
        <v>524852440</v>
      </c>
      <c r="L1443" s="2">
        <v>2303205</v>
      </c>
      <c r="M1443" s="2">
        <v>472536596</v>
      </c>
      <c r="N1443" s="2">
        <v>459211569</v>
      </c>
      <c r="O1443" s="2">
        <v>13325027</v>
      </c>
      <c r="P1443" s="2">
        <v>47973843</v>
      </c>
      <c r="Q1443" s="5">
        <v>9.3700000000000006E-2</v>
      </c>
      <c r="R1443" t="s">
        <v>42</v>
      </c>
      <c r="S1443" s="3">
        <v>0.87765810901060104</v>
      </c>
      <c r="T1443" s="3">
        <v>3.8074129940217101</v>
      </c>
      <c r="U1443" s="3">
        <v>0.780298725309301</v>
      </c>
      <c r="V1443" s="3">
        <v>1.0821302019066801</v>
      </c>
      <c r="W1443" s="3">
        <v>0.794858695409841</v>
      </c>
      <c r="X1443" s="3">
        <v>0.73108841003747005</v>
      </c>
      <c r="Y1443" s="3">
        <v>8.6798403871876602</v>
      </c>
      <c r="Z1443" s="3">
        <v>1.39098925220562</v>
      </c>
      <c r="AA1443" s="3">
        <v>94.974473902372196</v>
      </c>
      <c r="AB1443" s="3">
        <v>96.3127781945674</v>
      </c>
      <c r="AC1443" s="3">
        <v>11.4048849615713</v>
      </c>
      <c r="AD1443" s="3">
        <v>-12.4849451814815</v>
      </c>
      <c r="AE1443" s="3">
        <v>2.5388139569285402</v>
      </c>
      <c r="AF1443" s="3">
        <v>0</v>
      </c>
      <c r="AG1443" s="3">
        <v>-0.31819006036268599</v>
      </c>
      <c r="AH1443" s="2">
        <v>70220592</v>
      </c>
      <c r="AI1443" s="3">
        <v>0.17741959925953801</v>
      </c>
      <c r="AJ1443" s="3">
        <v>0.17741959925953801</v>
      </c>
      <c r="AL1443">
        <f t="shared" si="22"/>
        <v>1</v>
      </c>
    </row>
    <row r="1444" spans="1:38" ht="14.45" customHeight="1" x14ac:dyDescent="0.25">
      <c r="A1444">
        <v>66359</v>
      </c>
      <c r="B1444" s="1">
        <v>45838</v>
      </c>
      <c r="C1444">
        <v>2</v>
      </c>
      <c r="D1444" s="16" t="s">
        <v>1452</v>
      </c>
      <c r="E1444" t="s">
        <v>67</v>
      </c>
      <c r="F1444" s="6">
        <v>21589</v>
      </c>
      <c r="G1444" s="6">
        <v>69</v>
      </c>
      <c r="H1444" s="6">
        <v>1</v>
      </c>
      <c r="I1444" s="2">
        <v>218820539</v>
      </c>
      <c r="J1444" s="2">
        <v>0</v>
      </c>
      <c r="K1444" s="2">
        <v>329063663</v>
      </c>
      <c r="L1444" s="2">
        <v>1076296</v>
      </c>
      <c r="M1444" s="2">
        <v>291474534</v>
      </c>
      <c r="N1444" s="2">
        <v>280560648</v>
      </c>
      <c r="O1444" s="2">
        <v>10913886</v>
      </c>
      <c r="P1444" s="2">
        <v>33311383</v>
      </c>
      <c r="Q1444" s="5">
        <v>0.1012</v>
      </c>
      <c r="R1444" t="s">
        <v>42</v>
      </c>
      <c r="S1444" s="3">
        <v>0.654156700370773</v>
      </c>
      <c r="T1444" s="3">
        <v>3.9561128935709902</v>
      </c>
      <c r="U1444" s="3">
        <v>0.83437895403415496</v>
      </c>
      <c r="V1444" s="3">
        <v>2.2690100402321001</v>
      </c>
      <c r="W1444" s="3">
        <v>0.70105073637534498</v>
      </c>
      <c r="X1444" s="3">
        <v>0.96919741158301398</v>
      </c>
      <c r="Y1444" s="3">
        <v>14.9049950883156</v>
      </c>
      <c r="Z1444" s="3">
        <v>0.949315133508567</v>
      </c>
      <c r="AA1444" s="3">
        <v>0</v>
      </c>
      <c r="AB1444" s="3">
        <v>0</v>
      </c>
      <c r="AC1444" s="3">
        <v>14.8452377131656</v>
      </c>
      <c r="AD1444" s="3">
        <v>-4.3602512690631903</v>
      </c>
      <c r="AE1444" s="3">
        <v>3.3166487908450701</v>
      </c>
      <c r="AF1444" s="3">
        <v>0</v>
      </c>
      <c r="AG1444" s="3">
        <v>0</v>
      </c>
      <c r="AH1444" s="2">
        <v>69629002</v>
      </c>
      <c r="AI1444" s="3">
        <v>0.75049420794087096</v>
      </c>
      <c r="AJ1444" s="3">
        <v>0.75049420794087096</v>
      </c>
      <c r="AL1444">
        <f t="shared" si="22"/>
        <v>1</v>
      </c>
    </row>
    <row r="1445" spans="1:38" ht="14.45" hidden="1" customHeight="1" x14ac:dyDescent="0.25">
      <c r="A1445">
        <v>2263</v>
      </c>
      <c r="B1445" s="1">
        <v>45838</v>
      </c>
      <c r="C1445">
        <v>1</v>
      </c>
      <c r="D1445" s="16" t="s">
        <v>1453</v>
      </c>
      <c r="E1445" t="s">
        <v>47</v>
      </c>
      <c r="F1445" s="6">
        <v>2807</v>
      </c>
      <c r="G1445" s="6">
        <v>9</v>
      </c>
      <c r="H1445" s="6">
        <v>1</v>
      </c>
      <c r="I1445" s="2">
        <v>22856717</v>
      </c>
      <c r="J1445" s="2">
        <v>766288</v>
      </c>
      <c r="K1445" s="2">
        <v>38470705</v>
      </c>
      <c r="L1445" s="2">
        <v>-6884</v>
      </c>
      <c r="M1445" s="2">
        <v>35109171</v>
      </c>
      <c r="N1445" s="2">
        <v>34861188</v>
      </c>
      <c r="O1445" s="2">
        <v>247983</v>
      </c>
      <c r="P1445" s="2">
        <v>3204158</v>
      </c>
      <c r="Q1445" s="5">
        <v>8.3299999999999999E-2</v>
      </c>
      <c r="R1445" t="s">
        <v>42</v>
      </c>
      <c r="S1445" s="3">
        <v>-3.5788270581472298E-2</v>
      </c>
      <c r="T1445" s="3">
        <v>3.97478548937432</v>
      </c>
      <c r="U1445" s="3">
        <v>0.91225616521022002</v>
      </c>
      <c r="V1445" s="3">
        <v>6.53455612194875</v>
      </c>
      <c r="W1445" s="3">
        <v>2.3585539428081499</v>
      </c>
      <c r="X1445" s="3">
        <v>1.9922283677047801</v>
      </c>
      <c r="Y1445" s="3">
        <v>46.613962232823702</v>
      </c>
      <c r="Z1445" s="3">
        <v>0.56130190833285998</v>
      </c>
      <c r="AA1445" s="3">
        <v>23.915424894777299</v>
      </c>
      <c r="AB1445" s="3">
        <v>23.915424894777299</v>
      </c>
      <c r="AC1445" s="3">
        <v>29.4114079791363</v>
      </c>
      <c r="AD1445" s="3">
        <v>0</v>
      </c>
      <c r="AE1445" s="3">
        <v>0.64460217196435599</v>
      </c>
      <c r="AF1445" s="3">
        <v>0</v>
      </c>
      <c r="AG1445" s="3">
        <v>-7.0700633364521996</v>
      </c>
      <c r="AH1445" s="2">
        <v>4150000</v>
      </c>
      <c r="AI1445" s="3">
        <v>0</v>
      </c>
      <c r="AJ1445" s="3">
        <v>0</v>
      </c>
      <c r="AL1445">
        <f t="shared" si="22"/>
        <v>0</v>
      </c>
    </row>
    <row r="1446" spans="1:38" ht="14.45" hidden="1" customHeight="1" x14ac:dyDescent="0.25">
      <c r="A1446">
        <v>2454</v>
      </c>
      <c r="B1446" s="1">
        <v>45838</v>
      </c>
      <c r="C1446">
        <v>1</v>
      </c>
      <c r="D1446" s="16" t="s">
        <v>1454</v>
      </c>
      <c r="E1446" t="s">
        <v>88</v>
      </c>
      <c r="F1446" s="6">
        <v>3431</v>
      </c>
      <c r="G1446" s="6">
        <v>7</v>
      </c>
      <c r="H1446" s="6">
        <v>0</v>
      </c>
      <c r="I1446" s="2">
        <v>18417327</v>
      </c>
      <c r="J1446" s="2">
        <v>0</v>
      </c>
      <c r="K1446" s="2">
        <v>42305923</v>
      </c>
      <c r="L1446" s="2">
        <v>163332</v>
      </c>
      <c r="M1446" s="2">
        <v>37829255</v>
      </c>
      <c r="N1446" s="2">
        <v>37403829</v>
      </c>
      <c r="O1446" s="2">
        <v>425426</v>
      </c>
      <c r="P1446" s="2">
        <v>4423607</v>
      </c>
      <c r="Q1446" s="5">
        <v>0.1045</v>
      </c>
      <c r="R1446" t="s">
        <v>42</v>
      </c>
      <c r="S1446" s="3">
        <v>0.77214720028682504</v>
      </c>
      <c r="T1446" s="3">
        <v>3.3077448753452301</v>
      </c>
      <c r="U1446" s="3">
        <v>0.75338323342175395</v>
      </c>
      <c r="V1446" s="3">
        <v>2.5600892029554598E-2</v>
      </c>
      <c r="W1446" s="3">
        <v>2.8071391684580502E-3</v>
      </c>
      <c r="X1446" s="3">
        <v>1.49951727522675</v>
      </c>
      <c r="Y1446" s="3">
        <v>0.106587226216072</v>
      </c>
      <c r="Z1446" s="3">
        <v>-5.4028307668380099E-2</v>
      </c>
      <c r="AA1446" s="3">
        <v>0</v>
      </c>
      <c r="AB1446" s="3">
        <v>0</v>
      </c>
      <c r="AC1446" s="3">
        <v>45.095009509661303</v>
      </c>
      <c r="AD1446" s="3">
        <v>0</v>
      </c>
      <c r="AE1446" s="3">
        <v>1.0055944175949101</v>
      </c>
      <c r="AF1446" s="3">
        <v>0</v>
      </c>
      <c r="AG1446" s="3">
        <v>0</v>
      </c>
      <c r="AH1446" s="2">
        <v>1500000</v>
      </c>
      <c r="AI1446" s="3">
        <v>7.4599755358014397</v>
      </c>
      <c r="AJ1446" s="3">
        <v>4.7472571591463701</v>
      </c>
      <c r="AL1446">
        <f t="shared" si="22"/>
        <v>1</v>
      </c>
    </row>
    <row r="1447" spans="1:38" ht="14.45" hidden="1" customHeight="1" x14ac:dyDescent="0.25">
      <c r="A1447">
        <v>9090</v>
      </c>
      <c r="B1447" s="1">
        <v>45838</v>
      </c>
      <c r="C1447">
        <v>1</v>
      </c>
      <c r="D1447" s="16" t="s">
        <v>1455</v>
      </c>
      <c r="E1447" t="s">
        <v>228</v>
      </c>
      <c r="F1447" s="6">
        <v>2316</v>
      </c>
      <c r="G1447" s="6">
        <v>8</v>
      </c>
      <c r="H1447" s="6">
        <v>2</v>
      </c>
      <c r="I1447" s="2">
        <v>17780034</v>
      </c>
      <c r="J1447" s="2">
        <v>0</v>
      </c>
      <c r="K1447" s="2">
        <v>28834230</v>
      </c>
      <c r="L1447" s="2">
        <v>-303328</v>
      </c>
      <c r="M1447" s="2">
        <v>26526832</v>
      </c>
      <c r="N1447" s="2">
        <v>26526832</v>
      </c>
      <c r="O1447" s="2">
        <v>0</v>
      </c>
      <c r="P1447" s="2">
        <v>2483299</v>
      </c>
      <c r="Q1447" s="5">
        <v>8.6099999999999996E-2</v>
      </c>
      <c r="R1447" t="s">
        <v>42</v>
      </c>
      <c r="S1447" s="3">
        <v>-2.10394381955058</v>
      </c>
      <c r="T1447" s="3">
        <v>3.0159154588140602</v>
      </c>
      <c r="U1447" s="3">
        <v>1.29191252596211</v>
      </c>
      <c r="V1447" s="3">
        <v>3.2511355152639201</v>
      </c>
      <c r="W1447" s="3">
        <v>0.74073536642280902</v>
      </c>
      <c r="X1447" s="3">
        <v>0.59847467108330599</v>
      </c>
      <c r="Y1447" s="3">
        <v>23.277623838289301</v>
      </c>
      <c r="Z1447" s="3">
        <v>3.47155135164956</v>
      </c>
      <c r="AA1447" s="3">
        <v>0</v>
      </c>
      <c r="AB1447" s="3">
        <v>0</v>
      </c>
      <c r="AC1447" s="3">
        <v>10.208540335566401</v>
      </c>
      <c r="AD1447" s="3">
        <v>0</v>
      </c>
      <c r="AE1447" s="3">
        <v>0</v>
      </c>
      <c r="AF1447" s="3">
        <v>0</v>
      </c>
      <c r="AG1447" s="3">
        <v>0</v>
      </c>
      <c r="AH1447" s="2">
        <v>3300000</v>
      </c>
      <c r="AI1447" s="3">
        <v>2.0134506557607401</v>
      </c>
      <c r="AJ1447" s="3">
        <v>2.0134506557607401</v>
      </c>
      <c r="AL1447">
        <f t="shared" si="22"/>
        <v>0</v>
      </c>
    </row>
    <row r="1448" spans="1:38" ht="14.45" customHeight="1" x14ac:dyDescent="0.25">
      <c r="A1448">
        <v>64089</v>
      </c>
      <c r="B1448" s="1">
        <v>45838</v>
      </c>
      <c r="C1448">
        <v>2</v>
      </c>
      <c r="D1448" s="16" t="s">
        <v>1456</v>
      </c>
      <c r="E1448" t="s">
        <v>130</v>
      </c>
      <c r="F1448" s="6">
        <v>927</v>
      </c>
      <c r="G1448" s="6">
        <v>3</v>
      </c>
      <c r="H1448" s="6">
        <v>0</v>
      </c>
      <c r="I1448" s="2">
        <v>5647925</v>
      </c>
      <c r="J1448" s="2">
        <v>0</v>
      </c>
      <c r="K1448" s="2">
        <v>9120539</v>
      </c>
      <c r="L1448" s="2">
        <v>-39094</v>
      </c>
      <c r="M1448" s="2">
        <v>7396033</v>
      </c>
      <c r="N1448" s="2">
        <v>7256613</v>
      </c>
      <c r="O1448" s="2">
        <v>139420</v>
      </c>
      <c r="P1448" s="2">
        <v>1722218</v>
      </c>
      <c r="Q1448" s="5">
        <v>0.1888</v>
      </c>
      <c r="R1448" t="s">
        <v>42</v>
      </c>
      <c r="S1448" s="3">
        <v>-0.85727389576427404</v>
      </c>
      <c r="T1448" s="3">
        <v>4.1707622762207404</v>
      </c>
      <c r="U1448" s="3">
        <v>1.1889995987372299</v>
      </c>
      <c r="V1448" s="3">
        <v>0.90638597360977702</v>
      </c>
      <c r="W1448" s="3">
        <v>0.90638597360977702</v>
      </c>
      <c r="X1448" s="3">
        <v>0.61923626818698896</v>
      </c>
      <c r="Y1448" s="3">
        <v>2.9724459969643799</v>
      </c>
      <c r="Z1448" s="3">
        <v>0</v>
      </c>
      <c r="AA1448" s="3">
        <v>0</v>
      </c>
      <c r="AB1448" s="3">
        <v>0</v>
      </c>
      <c r="AC1448" s="3">
        <v>18.395985149561898</v>
      </c>
      <c r="AD1448" s="3">
        <v>0</v>
      </c>
      <c r="AE1448" s="3">
        <v>1.5286377263449</v>
      </c>
      <c r="AF1448" s="3">
        <v>0</v>
      </c>
      <c r="AG1448" s="3">
        <v>-5.7093236744709399</v>
      </c>
      <c r="AH1448" s="2">
        <v>550000</v>
      </c>
      <c r="AI1448" s="3">
        <v>1.78177211015098</v>
      </c>
      <c r="AJ1448" s="3">
        <v>1.78177211015098</v>
      </c>
      <c r="AL1448">
        <f t="shared" si="22"/>
        <v>0</v>
      </c>
    </row>
    <row r="1449" spans="1:38" ht="14.45" hidden="1" customHeight="1" x14ac:dyDescent="0.25">
      <c r="A1449">
        <v>13345</v>
      </c>
      <c r="B1449" s="1">
        <v>45838</v>
      </c>
      <c r="C1449">
        <v>1</v>
      </c>
      <c r="D1449" s="16" t="s">
        <v>1457</v>
      </c>
      <c r="E1449" t="s">
        <v>113</v>
      </c>
      <c r="F1449" s="6">
        <v>34320</v>
      </c>
      <c r="G1449" s="6">
        <v>145</v>
      </c>
      <c r="H1449" s="6">
        <v>8</v>
      </c>
      <c r="I1449" s="2">
        <v>452367144</v>
      </c>
      <c r="J1449" s="2">
        <v>83820181</v>
      </c>
      <c r="K1449" s="2">
        <v>634803815</v>
      </c>
      <c r="L1449" s="2">
        <v>2958445</v>
      </c>
      <c r="M1449" s="2">
        <v>540688805</v>
      </c>
      <c r="N1449" s="2">
        <v>511398576</v>
      </c>
      <c r="O1449" s="2">
        <v>29290229</v>
      </c>
      <c r="P1449" s="2">
        <v>81443449</v>
      </c>
      <c r="Q1449" s="5">
        <v>0.1283</v>
      </c>
      <c r="R1449" t="s">
        <v>42</v>
      </c>
      <c r="S1449" s="3">
        <v>0.93208166998807296</v>
      </c>
      <c r="T1449" s="3">
        <v>3.0949035805652798</v>
      </c>
      <c r="U1449" s="3">
        <v>0.74540397258347602</v>
      </c>
      <c r="V1449" s="3">
        <v>2.3404946933988602</v>
      </c>
      <c r="W1449" s="3">
        <v>0.44376476643493801</v>
      </c>
      <c r="X1449" s="3">
        <v>1.2658874712616199</v>
      </c>
      <c r="Y1449" s="3">
        <v>12.9999762166261</v>
      </c>
      <c r="Z1449" s="3">
        <v>0.60338800239169599</v>
      </c>
      <c r="AA1449" s="3">
        <v>97.883382861155596</v>
      </c>
      <c r="AB1449" s="3">
        <v>102.91826049753899</v>
      </c>
      <c r="AC1449" s="3">
        <v>14.7397053686579</v>
      </c>
      <c r="AD1449" s="3">
        <v>-1.10410599138551</v>
      </c>
      <c r="AE1449" s="3">
        <v>4.6140600147464497</v>
      </c>
      <c r="AF1449" s="3">
        <v>0.63011593589745496</v>
      </c>
      <c r="AG1449" s="3">
        <v>1.37825695471222E-2</v>
      </c>
      <c r="AH1449" s="2">
        <v>80453112</v>
      </c>
      <c r="AI1449" s="3">
        <v>0</v>
      </c>
      <c r="AJ1449" s="3">
        <v>0</v>
      </c>
      <c r="AL1449">
        <f t="shared" si="22"/>
        <v>1</v>
      </c>
    </row>
    <row r="1450" spans="1:38" ht="14.45" hidden="1" customHeight="1" x14ac:dyDescent="0.25">
      <c r="A1450">
        <v>24783</v>
      </c>
      <c r="B1450" s="1">
        <v>45838</v>
      </c>
      <c r="C1450">
        <v>1</v>
      </c>
      <c r="D1450" s="16" t="s">
        <v>1458</v>
      </c>
      <c r="E1450" t="s">
        <v>80</v>
      </c>
      <c r="F1450" s="6">
        <v>6726</v>
      </c>
      <c r="G1450" s="6">
        <v>20</v>
      </c>
      <c r="H1450" s="6">
        <v>1</v>
      </c>
      <c r="I1450" s="2">
        <v>41938608</v>
      </c>
      <c r="J1450" s="2">
        <v>0</v>
      </c>
      <c r="K1450" s="2">
        <v>60249036</v>
      </c>
      <c r="L1450" s="2">
        <v>-41879</v>
      </c>
      <c r="M1450" s="2">
        <v>54030739</v>
      </c>
      <c r="N1450" s="2">
        <v>51369186</v>
      </c>
      <c r="O1450" s="2">
        <v>2661553</v>
      </c>
      <c r="P1450" s="2">
        <v>6399818</v>
      </c>
      <c r="Q1450" s="5">
        <v>0.1062</v>
      </c>
      <c r="R1450" t="s">
        <v>42</v>
      </c>
      <c r="S1450" s="3">
        <v>-0.13901965170031899</v>
      </c>
      <c r="T1450" s="3">
        <v>3.5418126856004801</v>
      </c>
      <c r="U1450" s="3">
        <v>0.92380435476661804</v>
      </c>
      <c r="V1450" s="3">
        <v>2.8563632822529499</v>
      </c>
      <c r="W1450" s="3">
        <v>0.81937626542111297</v>
      </c>
      <c r="X1450" s="3">
        <v>0.44708207768841501</v>
      </c>
      <c r="Y1450" s="3">
        <v>18.718016668598999</v>
      </c>
      <c r="Z1450" s="3">
        <v>1.6317182769884999</v>
      </c>
      <c r="AA1450" s="3">
        <v>0</v>
      </c>
      <c r="AB1450" s="3">
        <v>0</v>
      </c>
      <c r="AC1450" s="3">
        <v>9.2678179946314803</v>
      </c>
      <c r="AD1450" s="3">
        <v>0</v>
      </c>
      <c r="AE1450" s="3">
        <v>4.4175860340736399</v>
      </c>
      <c r="AF1450" s="3">
        <v>0</v>
      </c>
      <c r="AG1450" s="3">
        <v>-0.34436916799821499</v>
      </c>
      <c r="AH1450" s="2">
        <v>6000000</v>
      </c>
      <c r="AI1450" s="3">
        <v>1.56254443485737</v>
      </c>
      <c r="AJ1450" s="3">
        <v>1.56254443485737</v>
      </c>
      <c r="AL1450">
        <f t="shared" si="22"/>
        <v>0</v>
      </c>
    </row>
    <row r="1451" spans="1:38" ht="14.45" hidden="1" customHeight="1" x14ac:dyDescent="0.25">
      <c r="A1451">
        <v>10319</v>
      </c>
      <c r="B1451" s="1">
        <v>45838</v>
      </c>
      <c r="C1451">
        <v>1</v>
      </c>
      <c r="D1451" s="16" t="s">
        <v>1459</v>
      </c>
      <c r="E1451" t="s">
        <v>41</v>
      </c>
      <c r="F1451" s="6">
        <v>1648</v>
      </c>
      <c r="G1451" s="6">
        <v>3</v>
      </c>
      <c r="H1451" s="6">
        <v>2</v>
      </c>
      <c r="I1451" s="2">
        <v>7325611</v>
      </c>
      <c r="J1451" s="2">
        <v>0</v>
      </c>
      <c r="K1451" s="2">
        <v>26193190</v>
      </c>
      <c r="L1451" s="2">
        <v>18688</v>
      </c>
      <c r="M1451" s="2">
        <v>25280170</v>
      </c>
      <c r="N1451" s="2">
        <v>23500776</v>
      </c>
      <c r="O1451" s="2">
        <v>1779394</v>
      </c>
      <c r="P1451" s="2">
        <v>1885642</v>
      </c>
      <c r="Q1451" s="5">
        <v>7.1999999999999995E-2</v>
      </c>
      <c r="R1451" t="s">
        <v>42</v>
      </c>
      <c r="S1451" s="3">
        <v>0.14269357798725499</v>
      </c>
      <c r="T1451" s="3">
        <v>1.9902654086806499</v>
      </c>
      <c r="U1451" s="3">
        <v>1.1162467756927399</v>
      </c>
      <c r="V1451" s="3">
        <v>2.05447709412908</v>
      </c>
      <c r="W1451" s="3">
        <v>1.4332865886545201</v>
      </c>
      <c r="X1451" s="3">
        <v>1.57470823935369</v>
      </c>
      <c r="Y1451" s="3">
        <v>7.9815256554531597</v>
      </c>
      <c r="Z1451" s="3">
        <v>-1.5667343005724299</v>
      </c>
      <c r="AA1451" s="3">
        <v>0</v>
      </c>
      <c r="AB1451" s="3">
        <v>0</v>
      </c>
      <c r="AC1451" s="3">
        <v>21.718358855870601</v>
      </c>
      <c r="AD1451" s="3">
        <v>-56.822663050568501</v>
      </c>
      <c r="AE1451" s="3">
        <v>6.7933459040307804</v>
      </c>
      <c r="AF1451" s="3">
        <v>0</v>
      </c>
      <c r="AG1451" s="3">
        <v>0</v>
      </c>
      <c r="AH1451" s="2">
        <v>1000000</v>
      </c>
      <c r="AI1451" s="3">
        <v>0</v>
      </c>
      <c r="AJ1451" s="3">
        <v>0</v>
      </c>
      <c r="AL1451">
        <f t="shared" si="22"/>
        <v>1</v>
      </c>
    </row>
    <row r="1452" spans="1:38" ht="14.45" customHeight="1" x14ac:dyDescent="0.25">
      <c r="A1452">
        <v>66593</v>
      </c>
      <c r="B1452" s="1">
        <v>45838</v>
      </c>
      <c r="C1452">
        <v>2</v>
      </c>
      <c r="D1452" s="16" t="s">
        <v>1460</v>
      </c>
      <c r="E1452" t="s">
        <v>90</v>
      </c>
      <c r="F1452" s="6">
        <v>6274</v>
      </c>
      <c r="G1452" s="6">
        <v>28</v>
      </c>
      <c r="H1452" s="6">
        <v>1</v>
      </c>
      <c r="I1452" s="2">
        <v>92334931</v>
      </c>
      <c r="J1452" s="2">
        <v>9784732</v>
      </c>
      <c r="K1452" s="2">
        <v>127910086</v>
      </c>
      <c r="L1452" s="2">
        <v>197900</v>
      </c>
      <c r="M1452" s="2">
        <v>110939399</v>
      </c>
      <c r="N1452" s="2">
        <v>84071221</v>
      </c>
      <c r="O1452" s="2">
        <v>26868178</v>
      </c>
      <c r="P1452" s="2">
        <v>17734229</v>
      </c>
      <c r="Q1452" s="5">
        <v>0.1386</v>
      </c>
      <c r="R1452" t="s">
        <v>42</v>
      </c>
      <c r="S1452" s="3">
        <v>0.30943611436552398</v>
      </c>
      <c r="T1452" s="3">
        <v>3.5035173066805698</v>
      </c>
      <c r="U1452" s="3">
        <v>0.91739952369071298</v>
      </c>
      <c r="V1452" s="3">
        <v>0.59983041520873603</v>
      </c>
      <c r="W1452" s="3">
        <v>0.28245540141249498</v>
      </c>
      <c r="X1452" s="3">
        <v>0.32891994038529099</v>
      </c>
      <c r="Y1452" s="3">
        <v>3.1230734643158198</v>
      </c>
      <c r="Z1452" s="3">
        <v>5.90947596312194E-2</v>
      </c>
      <c r="AA1452" s="3">
        <v>34.190835135826902</v>
      </c>
      <c r="AB1452" s="3">
        <v>55.174273434723297</v>
      </c>
      <c r="AC1452" s="3">
        <v>12.0759531034949</v>
      </c>
      <c r="AD1452" s="3">
        <v>-2.4333846145778302</v>
      </c>
      <c r="AE1452" s="3">
        <v>21.005519455283601</v>
      </c>
      <c r="AF1452" s="3">
        <v>0</v>
      </c>
      <c r="AG1452" s="3">
        <v>0</v>
      </c>
      <c r="AH1452" s="2">
        <v>36840560</v>
      </c>
      <c r="AI1452" s="3">
        <v>0</v>
      </c>
      <c r="AJ1452" s="3">
        <v>0</v>
      </c>
      <c r="AL1452">
        <f t="shared" si="22"/>
        <v>1</v>
      </c>
    </row>
    <row r="1453" spans="1:38" ht="14.45" hidden="1" customHeight="1" x14ac:dyDescent="0.25">
      <c r="A1453">
        <v>24649</v>
      </c>
      <c r="B1453" s="1">
        <v>45838</v>
      </c>
      <c r="C1453">
        <v>1</v>
      </c>
      <c r="D1453" s="16" t="s">
        <v>1460</v>
      </c>
      <c r="E1453" t="s">
        <v>45</v>
      </c>
      <c r="F1453" s="6">
        <v>7315</v>
      </c>
      <c r="G1453" s="6">
        <v>16</v>
      </c>
      <c r="H1453" s="6">
        <v>4</v>
      </c>
      <c r="I1453" s="2">
        <v>32933209</v>
      </c>
      <c r="J1453" s="2">
        <v>0</v>
      </c>
      <c r="K1453" s="2">
        <v>73765105</v>
      </c>
      <c r="L1453" s="2">
        <v>361527</v>
      </c>
      <c r="M1453" s="2">
        <v>65090911</v>
      </c>
      <c r="N1453" s="2">
        <v>61313683</v>
      </c>
      <c r="O1453" s="2">
        <v>3777228</v>
      </c>
      <c r="P1453" s="2">
        <v>8317372</v>
      </c>
      <c r="Q1453" s="5">
        <v>0.1128</v>
      </c>
      <c r="R1453" t="s">
        <v>42</v>
      </c>
      <c r="S1453" s="3">
        <v>0.980211442795343</v>
      </c>
      <c r="T1453" s="3">
        <v>3.05154856079985</v>
      </c>
      <c r="U1453" s="3">
        <v>1.12829873835502</v>
      </c>
      <c r="V1453" s="3">
        <v>1.5397892139815501</v>
      </c>
      <c r="W1453" s="3">
        <v>0.929013628766028</v>
      </c>
      <c r="X1453" s="3">
        <v>0.78431773836555096</v>
      </c>
      <c r="Y1453" s="3">
        <v>6.0969017617584003</v>
      </c>
      <c r="Z1453" s="3">
        <v>0.412041207246712</v>
      </c>
      <c r="AA1453" s="3">
        <v>0</v>
      </c>
      <c r="AB1453" s="3">
        <v>0</v>
      </c>
      <c r="AC1453" s="3">
        <v>29.159012245695301</v>
      </c>
      <c r="AD1453" s="3">
        <v>0</v>
      </c>
      <c r="AE1453" s="3">
        <v>5.1206163130927598</v>
      </c>
      <c r="AF1453" s="3">
        <v>0</v>
      </c>
      <c r="AG1453" s="3">
        <v>0</v>
      </c>
      <c r="AH1453" s="2">
        <v>4000000</v>
      </c>
      <c r="AI1453" s="3">
        <v>0</v>
      </c>
      <c r="AJ1453" s="3">
        <v>0</v>
      </c>
      <c r="AL1453">
        <f t="shared" si="22"/>
        <v>1</v>
      </c>
    </row>
    <row r="1454" spans="1:38" ht="14.45" customHeight="1" x14ac:dyDescent="0.25">
      <c r="A1454">
        <v>67542</v>
      </c>
      <c r="B1454" s="1">
        <v>45838</v>
      </c>
      <c r="C1454">
        <v>2</v>
      </c>
      <c r="D1454" s="16" t="s">
        <v>1460</v>
      </c>
      <c r="E1454" t="s">
        <v>55</v>
      </c>
      <c r="F1454" s="6">
        <v>1270</v>
      </c>
      <c r="G1454" s="6">
        <v>3</v>
      </c>
      <c r="H1454" s="6">
        <v>0</v>
      </c>
      <c r="I1454" s="2">
        <v>7873127</v>
      </c>
      <c r="J1454" s="2">
        <v>0</v>
      </c>
      <c r="K1454" s="2">
        <v>20177942</v>
      </c>
      <c r="L1454" s="2">
        <v>149031</v>
      </c>
      <c r="M1454" s="2">
        <v>17732446</v>
      </c>
      <c r="N1454" s="2">
        <v>17200883</v>
      </c>
      <c r="O1454" s="2">
        <v>531563</v>
      </c>
      <c r="P1454" s="2">
        <v>2405932</v>
      </c>
      <c r="Q1454" s="5">
        <v>0.1192</v>
      </c>
      <c r="R1454" t="s">
        <v>42</v>
      </c>
      <c r="S1454" s="3">
        <v>1.4771674930971701</v>
      </c>
      <c r="T1454" s="3">
        <v>3.6798400946935002</v>
      </c>
      <c r="U1454" s="3">
        <v>0.76126477048265695</v>
      </c>
      <c r="V1454" s="3">
        <v>0.43446523852593799</v>
      </c>
      <c r="W1454" s="3">
        <v>5.3155499714408298E-2</v>
      </c>
      <c r="X1454" s="3">
        <v>0.53391746379805605</v>
      </c>
      <c r="Y1454" s="3">
        <v>1.42173594266172</v>
      </c>
      <c r="Z1454" s="3">
        <v>0.16176683297782299</v>
      </c>
      <c r="AA1454" s="3">
        <v>0</v>
      </c>
      <c r="AB1454" s="3">
        <v>0</v>
      </c>
      <c r="AC1454" s="3">
        <v>22.395088656712399</v>
      </c>
      <c r="AD1454" s="3">
        <v>0</v>
      </c>
      <c r="AE1454" s="3">
        <v>2.6343766871765202</v>
      </c>
      <c r="AF1454" s="3">
        <v>0</v>
      </c>
      <c r="AG1454" s="3">
        <v>0</v>
      </c>
      <c r="AH1454" s="2">
        <v>500000</v>
      </c>
      <c r="AI1454" s="3">
        <v>0</v>
      </c>
      <c r="AJ1454" s="3">
        <v>0</v>
      </c>
      <c r="AL1454">
        <f t="shared" si="22"/>
        <v>1</v>
      </c>
    </row>
    <row r="1455" spans="1:38" ht="14.45" customHeight="1" x14ac:dyDescent="0.25">
      <c r="A1455">
        <v>68605</v>
      </c>
      <c r="B1455" s="1">
        <v>45838</v>
      </c>
      <c r="C1455">
        <v>2</v>
      </c>
      <c r="D1455" s="16" t="s">
        <v>1461</v>
      </c>
      <c r="E1455" t="s">
        <v>55</v>
      </c>
      <c r="F1455" s="6">
        <v>102993</v>
      </c>
      <c r="G1455" s="6">
        <v>257</v>
      </c>
      <c r="H1455" s="6">
        <v>9</v>
      </c>
      <c r="I1455" s="2">
        <v>1096590250</v>
      </c>
      <c r="J1455" s="2">
        <v>31025057</v>
      </c>
      <c r="K1455" s="2">
        <v>1421088207</v>
      </c>
      <c r="L1455" s="2">
        <v>2818525</v>
      </c>
      <c r="M1455" s="2">
        <v>1233241316</v>
      </c>
      <c r="N1455" s="2">
        <v>1082353615</v>
      </c>
      <c r="O1455" s="2">
        <v>150887701</v>
      </c>
      <c r="P1455" s="2">
        <v>157170410</v>
      </c>
      <c r="Q1455" s="5">
        <v>0.1106</v>
      </c>
      <c r="R1455" t="s">
        <v>42</v>
      </c>
      <c r="S1455" s="3">
        <v>0.39667136580495199</v>
      </c>
      <c r="T1455" s="3">
        <v>3.6630643857000198</v>
      </c>
      <c r="U1455" s="3">
        <v>0.80312636051365205</v>
      </c>
      <c r="V1455" s="3">
        <v>1.5964352227279099</v>
      </c>
      <c r="W1455" s="3">
        <v>0.77842384609930604</v>
      </c>
      <c r="X1455" s="3">
        <v>1.0031054899494101</v>
      </c>
      <c r="Y1455" s="3">
        <v>11.138453478616</v>
      </c>
      <c r="Z1455" s="3">
        <v>2.8492392429338298</v>
      </c>
      <c r="AA1455" s="3">
        <v>17.685903472543</v>
      </c>
      <c r="AB1455" s="3">
        <v>19.739756993698801</v>
      </c>
      <c r="AC1455" s="3">
        <v>5.9960648171081496</v>
      </c>
      <c r="AD1455" s="3">
        <v>-4.2769214637793498</v>
      </c>
      <c r="AE1455" s="3">
        <v>10.6177575928614</v>
      </c>
      <c r="AF1455" s="3">
        <v>1.12589773957641</v>
      </c>
      <c r="AG1455" s="3">
        <v>0</v>
      </c>
      <c r="AH1455" s="2">
        <v>574292148</v>
      </c>
      <c r="AI1455" s="3">
        <v>3.2169764016012898</v>
      </c>
      <c r="AJ1455" s="3">
        <v>3.1520646920753101</v>
      </c>
      <c r="AL1455">
        <f t="shared" si="22"/>
        <v>1</v>
      </c>
    </row>
    <row r="1456" spans="1:38" ht="14.45" hidden="1" customHeight="1" x14ac:dyDescent="0.25">
      <c r="A1456">
        <v>11170</v>
      </c>
      <c r="B1456" s="1">
        <v>45838</v>
      </c>
      <c r="C1456">
        <v>1</v>
      </c>
      <c r="D1456" s="16" t="s">
        <v>1461</v>
      </c>
      <c r="E1456" t="s">
        <v>88</v>
      </c>
      <c r="F1456" s="6">
        <v>14730</v>
      </c>
      <c r="G1456" s="6">
        <v>38</v>
      </c>
      <c r="H1456" s="6">
        <v>4</v>
      </c>
      <c r="I1456" s="2">
        <v>142233400</v>
      </c>
      <c r="J1456" s="2">
        <v>26623769</v>
      </c>
      <c r="K1456" s="2">
        <v>222625888</v>
      </c>
      <c r="L1456" s="2">
        <v>880282</v>
      </c>
      <c r="M1456" s="2">
        <v>198613995</v>
      </c>
      <c r="N1456" s="2">
        <v>180697985</v>
      </c>
      <c r="O1456" s="2">
        <v>17916010</v>
      </c>
      <c r="P1456" s="2">
        <v>22345012</v>
      </c>
      <c r="Q1456" s="5">
        <v>0.1003</v>
      </c>
      <c r="R1456" t="s">
        <v>42</v>
      </c>
      <c r="S1456" s="3">
        <v>0.79081728356766801</v>
      </c>
      <c r="T1456" s="3">
        <v>3.17020543450904</v>
      </c>
      <c r="U1456" s="3">
        <v>0.77581389344928797</v>
      </c>
      <c r="V1456" s="3">
        <v>0.54242885285734599</v>
      </c>
      <c r="W1456" s="3">
        <v>0.37568672337158499</v>
      </c>
      <c r="X1456" s="3">
        <v>0.63044052943963902</v>
      </c>
      <c r="Y1456" s="3">
        <v>3.4527392511581598</v>
      </c>
      <c r="Z1456" s="3">
        <v>0.81838846181868197</v>
      </c>
      <c r="AA1456" s="3">
        <v>95.706665988812205</v>
      </c>
      <c r="AB1456" s="3">
        <v>119.148600143961</v>
      </c>
      <c r="AC1456" s="3">
        <v>18.234208233680398</v>
      </c>
      <c r="AD1456" s="3">
        <v>-0.122040659454557</v>
      </c>
      <c r="AE1456" s="3">
        <v>8.0475860920541304</v>
      </c>
      <c r="AF1456" s="3">
        <v>7.5519069911581901E-2</v>
      </c>
      <c r="AG1456" s="3">
        <v>0</v>
      </c>
      <c r="AH1456" s="2">
        <v>32673875</v>
      </c>
      <c r="AI1456" s="3">
        <v>0.202174874643164</v>
      </c>
      <c r="AJ1456" s="3">
        <v>0.202174874643164</v>
      </c>
      <c r="AL1456">
        <f t="shared" si="22"/>
        <v>1</v>
      </c>
    </row>
    <row r="1457" spans="1:38" ht="14.45" hidden="1" customHeight="1" x14ac:dyDescent="0.25">
      <c r="A1457">
        <v>2658</v>
      </c>
      <c r="B1457" s="1">
        <v>45838</v>
      </c>
      <c r="C1457">
        <v>1</v>
      </c>
      <c r="D1457" s="16" t="s">
        <v>1462</v>
      </c>
      <c r="E1457" t="s">
        <v>43</v>
      </c>
      <c r="F1457" s="6">
        <v>63241</v>
      </c>
      <c r="G1457" s="6">
        <v>234</v>
      </c>
      <c r="H1457" s="6">
        <v>10</v>
      </c>
      <c r="I1457" s="2">
        <v>1003381271</v>
      </c>
      <c r="J1457" s="2">
        <v>102773887</v>
      </c>
      <c r="K1457" s="2">
        <v>1078058461</v>
      </c>
      <c r="L1457" s="2">
        <v>3820553</v>
      </c>
      <c r="M1457" s="2">
        <v>965940263</v>
      </c>
      <c r="N1457" s="2">
        <v>938309135</v>
      </c>
      <c r="O1457" s="2">
        <v>27631128</v>
      </c>
      <c r="P1457" s="2">
        <v>105109522</v>
      </c>
      <c r="Q1457" s="5">
        <v>9.8299999999999998E-2</v>
      </c>
      <c r="R1457" t="s">
        <v>42</v>
      </c>
      <c r="S1457" s="3">
        <v>0.70878401092572996</v>
      </c>
      <c r="T1457" s="3">
        <v>4.4214162519336702</v>
      </c>
      <c r="U1457" s="3">
        <v>0.69269675381371199</v>
      </c>
      <c r="V1457" s="3">
        <v>2.2083688065969498</v>
      </c>
      <c r="W1457" s="3">
        <v>0.75989877630474501</v>
      </c>
      <c r="X1457" s="3">
        <v>2.3514957555949798</v>
      </c>
      <c r="Y1457" s="3">
        <v>21.0812099402374</v>
      </c>
      <c r="Z1457" s="3">
        <v>4.2102750690846102</v>
      </c>
      <c r="AA1457" s="3">
        <v>65.639645854349894</v>
      </c>
      <c r="AB1457" s="3">
        <v>97.777903509065496</v>
      </c>
      <c r="AC1457" s="3">
        <v>6.0182232547776504</v>
      </c>
      <c r="AD1457" s="3">
        <v>0</v>
      </c>
      <c r="AE1457" s="3">
        <v>2.5630454191110901</v>
      </c>
      <c r="AF1457" s="3">
        <v>0</v>
      </c>
      <c r="AG1457" s="3">
        <v>0</v>
      </c>
      <c r="AH1457" s="2">
        <v>306277848</v>
      </c>
      <c r="AI1457" s="3">
        <v>1.33194402691699</v>
      </c>
      <c r="AJ1457" s="3">
        <v>1.90896691548079</v>
      </c>
      <c r="AL1457">
        <f t="shared" si="22"/>
        <v>1</v>
      </c>
    </row>
    <row r="1458" spans="1:38" ht="14.45" hidden="1" customHeight="1" x14ac:dyDescent="0.25">
      <c r="A1458">
        <v>24963</v>
      </c>
      <c r="B1458" s="1">
        <v>45838</v>
      </c>
      <c r="C1458">
        <v>1</v>
      </c>
      <c r="D1458" s="16" t="s">
        <v>1463</v>
      </c>
      <c r="E1458" t="s">
        <v>106</v>
      </c>
      <c r="F1458" s="6">
        <v>71808</v>
      </c>
      <c r="G1458" s="6">
        <v>133</v>
      </c>
      <c r="H1458" s="6">
        <v>1</v>
      </c>
      <c r="I1458" s="2">
        <v>499207622</v>
      </c>
      <c r="J1458" s="2">
        <v>4945119</v>
      </c>
      <c r="K1458" s="2">
        <v>801893873</v>
      </c>
      <c r="L1458" s="2">
        <v>9308168</v>
      </c>
      <c r="M1458" s="2">
        <v>552363214</v>
      </c>
      <c r="N1458" s="2">
        <v>494241789</v>
      </c>
      <c r="O1458" s="2">
        <v>58121425</v>
      </c>
      <c r="P1458" s="2">
        <v>244551345</v>
      </c>
      <c r="Q1458" s="5">
        <v>0.30249999999999999</v>
      </c>
      <c r="R1458" t="s">
        <v>42</v>
      </c>
      <c r="S1458" s="3">
        <v>2.3215461081344402</v>
      </c>
      <c r="T1458" s="3">
        <v>4.1744760905536902</v>
      </c>
      <c r="U1458" s="3">
        <v>0.50214074783970097</v>
      </c>
      <c r="V1458" s="3">
        <v>1.0544093815939399</v>
      </c>
      <c r="W1458" s="3">
        <v>0.27653163516802198</v>
      </c>
      <c r="X1458" s="3">
        <v>8.3894570423846595</v>
      </c>
      <c r="Y1458" s="3">
        <v>2.1523872624785598</v>
      </c>
      <c r="Z1458" s="3">
        <v>0.85186691571866002</v>
      </c>
      <c r="AA1458" s="3">
        <v>2.0221189133104098</v>
      </c>
      <c r="AB1458" s="3">
        <v>2.0221189133104098</v>
      </c>
      <c r="AC1458" s="3">
        <v>37.351825607476599</v>
      </c>
      <c r="AD1458" s="3">
        <v>0</v>
      </c>
      <c r="AE1458" s="3">
        <v>7.2480195892455699</v>
      </c>
      <c r="AF1458" s="3">
        <v>0</v>
      </c>
      <c r="AG1458" s="3">
        <v>-6.6775343231091199E-4</v>
      </c>
      <c r="AH1458" s="2">
        <v>119021100</v>
      </c>
      <c r="AI1458" s="3">
        <v>2.9686183079467399</v>
      </c>
      <c r="AJ1458" s="3">
        <v>2.8632024084758201</v>
      </c>
      <c r="AL1458">
        <f t="shared" si="22"/>
        <v>1</v>
      </c>
    </row>
    <row r="1459" spans="1:38" ht="14.45" hidden="1" customHeight="1" x14ac:dyDescent="0.25">
      <c r="A1459">
        <v>20417</v>
      </c>
      <c r="B1459" s="1">
        <v>45838</v>
      </c>
      <c r="C1459">
        <v>1</v>
      </c>
      <c r="D1459" s="16" t="s">
        <v>1464</v>
      </c>
      <c r="E1459" t="s">
        <v>80</v>
      </c>
      <c r="F1459" s="6">
        <v>3336</v>
      </c>
      <c r="G1459" s="6">
        <v>8</v>
      </c>
      <c r="H1459" s="6">
        <v>0</v>
      </c>
      <c r="I1459" s="2">
        <v>29555404</v>
      </c>
      <c r="J1459" s="2">
        <v>0</v>
      </c>
      <c r="K1459" s="2">
        <v>55186991</v>
      </c>
      <c r="L1459" s="2">
        <v>379980</v>
      </c>
      <c r="M1459" s="2">
        <v>46020537</v>
      </c>
      <c r="N1459" s="2">
        <v>45339823</v>
      </c>
      <c r="O1459" s="2">
        <v>680714</v>
      </c>
      <c r="P1459" s="2">
        <v>9136416</v>
      </c>
      <c r="Q1459" s="5">
        <v>0.16550000000000001</v>
      </c>
      <c r="R1459" t="s">
        <v>42</v>
      </c>
      <c r="S1459" s="3">
        <v>1.37706366342749</v>
      </c>
      <c r="T1459" s="3">
        <v>2.6953163654093801</v>
      </c>
      <c r="U1459" s="3">
        <v>0.55449410142592803</v>
      </c>
      <c r="V1459" s="3">
        <v>0.77681225402975396</v>
      </c>
      <c r="W1459" s="3">
        <v>2.7727585791079E-2</v>
      </c>
      <c r="X1459" s="3">
        <v>0.12337506873531499</v>
      </c>
      <c r="Y1459" s="3">
        <v>2.5129109707789099</v>
      </c>
      <c r="Z1459" s="3">
        <v>0.43005922672522801</v>
      </c>
      <c r="AA1459" s="3">
        <v>0</v>
      </c>
      <c r="AB1459" s="3">
        <v>0</v>
      </c>
      <c r="AC1459" s="3">
        <v>21.129454222282199</v>
      </c>
      <c r="AD1459" s="3">
        <v>0</v>
      </c>
      <c r="AE1459" s="3">
        <v>1.23346822804671</v>
      </c>
      <c r="AF1459" s="3">
        <v>0</v>
      </c>
      <c r="AG1459" s="3">
        <v>0</v>
      </c>
      <c r="AH1459" s="2">
        <v>3000000</v>
      </c>
      <c r="AI1459" s="3">
        <v>0</v>
      </c>
      <c r="AJ1459" s="3">
        <v>0</v>
      </c>
      <c r="AL1459">
        <f t="shared" si="22"/>
        <v>1</v>
      </c>
    </row>
    <row r="1460" spans="1:38" ht="14.45" hidden="1" customHeight="1" x14ac:dyDescent="0.25">
      <c r="A1460">
        <v>19976</v>
      </c>
      <c r="B1460" s="1">
        <v>45838</v>
      </c>
      <c r="C1460">
        <v>1</v>
      </c>
      <c r="D1460" s="16" t="s">
        <v>1465</v>
      </c>
      <c r="E1460" t="s">
        <v>71</v>
      </c>
      <c r="F1460" s="6">
        <v>704343</v>
      </c>
      <c r="G1460" s="6">
        <v>1647</v>
      </c>
      <c r="H1460" s="6">
        <v>3</v>
      </c>
      <c r="I1460" s="2">
        <v>12204083618</v>
      </c>
      <c r="J1460" s="2">
        <v>1478849065</v>
      </c>
      <c r="K1460" s="2">
        <v>17059185096</v>
      </c>
      <c r="L1460" s="2">
        <v>28910121</v>
      </c>
      <c r="M1460" s="2">
        <v>11764922186</v>
      </c>
      <c r="N1460" s="2">
        <v>9970597002</v>
      </c>
      <c r="O1460" s="2">
        <v>1794325184</v>
      </c>
      <c r="P1460" s="2">
        <v>1698430422</v>
      </c>
      <c r="Q1460" s="5">
        <v>9.9500000000000005E-2</v>
      </c>
      <c r="R1460" t="s">
        <v>42</v>
      </c>
      <c r="S1460" s="3">
        <v>0.33893906229763299</v>
      </c>
      <c r="T1460" s="3">
        <v>2.7759697625359498</v>
      </c>
      <c r="U1460" s="3">
        <v>0.69361764612835897</v>
      </c>
      <c r="V1460" s="3">
        <v>2.0231154155305799</v>
      </c>
      <c r="W1460" s="3">
        <v>1.5331639380447299</v>
      </c>
      <c r="X1460" s="3">
        <v>1.13375388378956</v>
      </c>
      <c r="Y1460" s="3">
        <v>14.5371098987533</v>
      </c>
      <c r="Z1460" s="3">
        <v>4.2335537604966396</v>
      </c>
      <c r="AA1460" s="3">
        <v>87.067939601472801</v>
      </c>
      <c r="AB1460" s="3">
        <v>87.071512959510599</v>
      </c>
      <c r="AC1460" s="3">
        <v>11.568011730306599</v>
      </c>
      <c r="AD1460" s="3">
        <v>-14.3625455503057</v>
      </c>
      <c r="AE1460" s="3">
        <v>10.518235038206701</v>
      </c>
      <c r="AF1460" s="3">
        <v>21.292341806243101</v>
      </c>
      <c r="AG1460" s="3">
        <v>0</v>
      </c>
      <c r="AH1460" s="2">
        <v>3016476068</v>
      </c>
      <c r="AI1460" s="3">
        <v>0.221072936009857</v>
      </c>
      <c r="AJ1460" s="3">
        <v>1.84290363588412</v>
      </c>
      <c r="AL1460">
        <f t="shared" si="22"/>
        <v>1</v>
      </c>
    </row>
    <row r="1461" spans="1:38" ht="14.45" customHeight="1" x14ac:dyDescent="0.25">
      <c r="A1461">
        <v>68596</v>
      </c>
      <c r="B1461" s="1">
        <v>45838</v>
      </c>
      <c r="C1461">
        <v>2</v>
      </c>
      <c r="D1461" s="16" t="s">
        <v>1466</v>
      </c>
      <c r="E1461" t="s">
        <v>95</v>
      </c>
      <c r="F1461" s="6">
        <v>14631</v>
      </c>
      <c r="G1461" s="6">
        <v>35</v>
      </c>
      <c r="H1461" s="6">
        <v>4</v>
      </c>
      <c r="I1461" s="2">
        <v>49358681</v>
      </c>
      <c r="J1461" s="2">
        <v>12084105</v>
      </c>
      <c r="K1461" s="2">
        <v>180895015</v>
      </c>
      <c r="L1461" s="2">
        <v>1414443</v>
      </c>
      <c r="M1461" s="2">
        <v>157668887</v>
      </c>
      <c r="N1461" s="2">
        <v>155304774</v>
      </c>
      <c r="O1461" s="2">
        <v>2364113</v>
      </c>
      <c r="P1461" s="2">
        <v>22756781</v>
      </c>
      <c r="Q1461" s="5">
        <v>0.1258</v>
      </c>
      <c r="R1461" t="s">
        <v>42</v>
      </c>
      <c r="S1461" s="3">
        <v>1.56382750514159</v>
      </c>
      <c r="T1461" s="3">
        <v>3.3076876109604201</v>
      </c>
      <c r="U1461" s="3">
        <v>0.63409318372395496</v>
      </c>
      <c r="V1461" s="3">
        <v>0.35765947635432199</v>
      </c>
      <c r="W1461" s="3">
        <v>0.31711746916413802</v>
      </c>
      <c r="X1461" s="3">
        <v>1.41631013195024</v>
      </c>
      <c r="Y1461" s="3">
        <v>0.77575119257859904</v>
      </c>
      <c r="Z1461" s="3">
        <v>5.0894720127596299E-2</v>
      </c>
      <c r="AA1461" s="3">
        <v>53.101117420781101</v>
      </c>
      <c r="AB1461" s="3">
        <v>53.101117420781101</v>
      </c>
      <c r="AC1461" s="3">
        <v>19.545368345280298</v>
      </c>
      <c r="AD1461" s="3">
        <v>0</v>
      </c>
      <c r="AE1461" s="3">
        <v>1.30689781584086</v>
      </c>
      <c r="AF1461" s="3">
        <v>0</v>
      </c>
      <c r="AG1461" s="3">
        <v>0</v>
      </c>
      <c r="AH1461" s="2">
        <v>13500000</v>
      </c>
      <c r="AI1461" s="3">
        <v>1.3261234091060601</v>
      </c>
      <c r="AJ1461" s="3">
        <v>0.79880805637669094</v>
      </c>
      <c r="AL1461">
        <f t="shared" si="22"/>
        <v>1</v>
      </c>
    </row>
    <row r="1462" spans="1:38" ht="14.45" customHeight="1" x14ac:dyDescent="0.25">
      <c r="A1462">
        <v>68474</v>
      </c>
      <c r="B1462" s="1">
        <v>45838</v>
      </c>
      <c r="C1462">
        <v>2</v>
      </c>
      <c r="D1462" s="16" t="s">
        <v>1467</v>
      </c>
      <c r="E1462" t="s">
        <v>71</v>
      </c>
      <c r="F1462" s="6">
        <v>28043</v>
      </c>
      <c r="G1462" s="6">
        <v>72</v>
      </c>
      <c r="H1462" s="6">
        <v>2</v>
      </c>
      <c r="I1462" s="2">
        <v>351162887</v>
      </c>
      <c r="J1462" s="2">
        <v>25133816</v>
      </c>
      <c r="K1462" s="2">
        <v>543697610</v>
      </c>
      <c r="L1462" s="2">
        <v>1629344</v>
      </c>
      <c r="M1462" s="2">
        <v>480420703</v>
      </c>
      <c r="N1462" s="2">
        <v>428394868</v>
      </c>
      <c r="O1462" s="2">
        <v>52025835</v>
      </c>
      <c r="P1462" s="2">
        <v>64037171</v>
      </c>
      <c r="Q1462" s="5">
        <v>0.1177</v>
      </c>
      <c r="R1462" t="s">
        <v>42</v>
      </c>
      <c r="S1462" s="3">
        <v>0.59935669020137905</v>
      </c>
      <c r="T1462" s="3">
        <v>2.8236405159110398</v>
      </c>
      <c r="U1462" s="3">
        <v>0.82397773286475395</v>
      </c>
      <c r="V1462" s="3">
        <v>0.72193876228156195</v>
      </c>
      <c r="W1462" s="3">
        <v>0.26007332602889799</v>
      </c>
      <c r="X1462" s="3">
        <v>1.2557033112670599</v>
      </c>
      <c r="Y1462" s="3">
        <v>3.9589209835643699</v>
      </c>
      <c r="Z1462" s="3">
        <v>0.60977865496275596</v>
      </c>
      <c r="AA1462" s="3">
        <v>36.883233021021503</v>
      </c>
      <c r="AB1462" s="3">
        <v>39.2487919243028</v>
      </c>
      <c r="AC1462" s="3">
        <v>15.007681015923501</v>
      </c>
      <c r="AD1462" s="3">
        <v>-7.6123412759754796</v>
      </c>
      <c r="AE1462" s="3">
        <v>9.5688916123799004</v>
      </c>
      <c r="AF1462" s="3">
        <v>0</v>
      </c>
      <c r="AG1462" s="3">
        <v>-3.3465860008088102</v>
      </c>
      <c r="AH1462" s="2">
        <v>138228715</v>
      </c>
      <c r="AI1462" s="3">
        <v>0.16396726832295599</v>
      </c>
      <c r="AJ1462" s="3">
        <v>0.61598130248445904</v>
      </c>
      <c r="AL1462">
        <f t="shared" si="22"/>
        <v>1</v>
      </c>
    </row>
    <row r="1463" spans="1:38" ht="14.45" hidden="1" customHeight="1" x14ac:dyDescent="0.25">
      <c r="A1463">
        <v>24859</v>
      </c>
      <c r="B1463" s="1">
        <v>45838</v>
      </c>
      <c r="C1463">
        <v>1</v>
      </c>
      <c r="D1463" s="16" t="s">
        <v>1468</v>
      </c>
      <c r="E1463" t="s">
        <v>69</v>
      </c>
      <c r="F1463" s="6">
        <v>4317</v>
      </c>
      <c r="G1463" s="6">
        <v>5</v>
      </c>
      <c r="H1463" s="6">
        <v>3</v>
      </c>
      <c r="I1463" s="2">
        <v>9606919</v>
      </c>
      <c r="J1463" s="2">
        <v>0</v>
      </c>
      <c r="K1463" s="2">
        <v>12387761</v>
      </c>
      <c r="L1463" s="2">
        <v>406319</v>
      </c>
      <c r="M1463" s="2">
        <v>10387015</v>
      </c>
      <c r="N1463" s="2">
        <v>10387015</v>
      </c>
      <c r="O1463" s="2">
        <v>0</v>
      </c>
      <c r="P1463" s="2">
        <v>1446659</v>
      </c>
      <c r="Q1463" s="5">
        <v>0.1168</v>
      </c>
      <c r="R1463" t="s">
        <v>42</v>
      </c>
      <c r="S1463" s="3">
        <v>6.5600070908697701</v>
      </c>
      <c r="T1463" s="3">
        <v>9.9222288838152402</v>
      </c>
      <c r="U1463" s="3">
        <v>0.37942122186495197</v>
      </c>
      <c r="V1463" s="3">
        <v>20.334261171557699</v>
      </c>
      <c r="W1463" s="3">
        <v>12.7069354909727</v>
      </c>
      <c r="X1463" s="3">
        <v>0.67542986466316601</v>
      </c>
      <c r="Y1463" s="3">
        <v>135.03500133756501</v>
      </c>
      <c r="Z1463" s="3">
        <v>3.4345343304814699</v>
      </c>
      <c r="AA1463" s="3">
        <v>0</v>
      </c>
      <c r="AB1463" s="3">
        <v>0</v>
      </c>
      <c r="AC1463" s="3">
        <v>19.825535865601498</v>
      </c>
      <c r="AD1463" s="3">
        <v>0</v>
      </c>
      <c r="AE1463" s="3">
        <v>0</v>
      </c>
      <c r="AF1463" s="3">
        <v>0.20181209501862399</v>
      </c>
      <c r="AG1463" s="3">
        <v>0</v>
      </c>
      <c r="AH1463" s="2">
        <v>-25000</v>
      </c>
      <c r="AI1463" s="3">
        <v>0</v>
      </c>
      <c r="AJ1463" s="3">
        <v>0</v>
      </c>
      <c r="AL1463">
        <f t="shared" si="22"/>
        <v>1</v>
      </c>
    </row>
    <row r="1464" spans="1:38" ht="14.45" hidden="1" customHeight="1" x14ac:dyDescent="0.25">
      <c r="A1464">
        <v>13290</v>
      </c>
      <c r="B1464" s="1">
        <v>45838</v>
      </c>
      <c r="C1464">
        <v>1</v>
      </c>
      <c r="D1464" s="16" t="s">
        <v>1469</v>
      </c>
      <c r="E1464" t="s">
        <v>55</v>
      </c>
      <c r="F1464" s="6">
        <v>9357</v>
      </c>
      <c r="G1464" s="6">
        <v>30</v>
      </c>
      <c r="H1464" s="6">
        <v>2</v>
      </c>
      <c r="I1464" s="2">
        <v>68855195</v>
      </c>
      <c r="J1464" s="2">
        <v>0</v>
      </c>
      <c r="K1464" s="2">
        <v>99132373</v>
      </c>
      <c r="L1464" s="2">
        <v>-23067</v>
      </c>
      <c r="M1464" s="2">
        <v>89287429</v>
      </c>
      <c r="N1464" s="2">
        <v>82584846</v>
      </c>
      <c r="O1464" s="2">
        <v>6702583</v>
      </c>
      <c r="P1464" s="2">
        <v>9678054</v>
      </c>
      <c r="Q1464" s="5">
        <v>9.7500000000000003E-2</v>
      </c>
      <c r="R1464" t="s">
        <v>42</v>
      </c>
      <c r="S1464" s="3">
        <v>-4.65377742949823E-2</v>
      </c>
      <c r="T1464" s="3">
        <v>3.4380918128530999</v>
      </c>
      <c r="U1464" s="3">
        <v>1.00502591172867</v>
      </c>
      <c r="V1464" s="3">
        <v>4.4124484724790899E-2</v>
      </c>
      <c r="W1464" s="3">
        <v>1.9609268407416499E-2</v>
      </c>
      <c r="X1464" s="3">
        <v>0.22297083030554199</v>
      </c>
      <c r="Y1464" s="3">
        <v>0.31392674601733001</v>
      </c>
      <c r="Z1464" s="3">
        <v>0.44835459690553497</v>
      </c>
      <c r="AA1464" s="3">
        <v>0</v>
      </c>
      <c r="AB1464" s="3">
        <v>0</v>
      </c>
      <c r="AC1464" s="3">
        <v>17.7648677894556</v>
      </c>
      <c r="AD1464" s="3">
        <v>0</v>
      </c>
      <c r="AE1464" s="3">
        <v>6.7612453905446204</v>
      </c>
      <c r="AF1464" s="3">
        <v>0</v>
      </c>
      <c r="AG1464" s="3">
        <v>0</v>
      </c>
      <c r="AH1464" s="2">
        <v>10000000</v>
      </c>
      <c r="AI1464" s="3">
        <v>0.20665311435542699</v>
      </c>
      <c r="AJ1464" s="3">
        <v>0.20665311435542699</v>
      </c>
      <c r="AL1464">
        <f t="shared" si="22"/>
        <v>0</v>
      </c>
    </row>
    <row r="1465" spans="1:38" ht="14.45" hidden="1" customHeight="1" x14ac:dyDescent="0.25">
      <c r="A1465">
        <v>839</v>
      </c>
      <c r="B1465" s="1">
        <v>45838</v>
      </c>
      <c r="C1465">
        <v>1</v>
      </c>
      <c r="D1465" s="16" t="s">
        <v>1470</v>
      </c>
      <c r="E1465" t="s">
        <v>59</v>
      </c>
      <c r="F1465" s="6">
        <v>3598</v>
      </c>
      <c r="G1465" s="6">
        <v>8</v>
      </c>
      <c r="H1465" s="6">
        <v>1</v>
      </c>
      <c r="I1465" s="2">
        <v>13018047</v>
      </c>
      <c r="J1465" s="2">
        <v>0</v>
      </c>
      <c r="K1465" s="2">
        <v>52640328</v>
      </c>
      <c r="L1465" s="2">
        <v>208936</v>
      </c>
      <c r="M1465" s="2">
        <v>42902865</v>
      </c>
      <c r="N1465" s="2">
        <v>41213131</v>
      </c>
      <c r="O1465" s="2">
        <v>1689734</v>
      </c>
      <c r="P1465" s="2">
        <v>10468993</v>
      </c>
      <c r="Q1465" s="5">
        <v>0.1988</v>
      </c>
      <c r="R1465" t="s">
        <v>42</v>
      </c>
      <c r="S1465" s="3">
        <v>0.79382484090904604</v>
      </c>
      <c r="T1465" s="3">
        <v>3.1400564221408298</v>
      </c>
      <c r="U1465" s="3">
        <v>0.74677022807137206</v>
      </c>
      <c r="V1465" s="3">
        <v>0.59314580750860701</v>
      </c>
      <c r="W1465" s="3">
        <v>0.20033727025259601</v>
      </c>
      <c r="X1465" s="3">
        <v>0.40503771418247297</v>
      </c>
      <c r="Y1465" s="3">
        <v>0.73756855124461396</v>
      </c>
      <c r="Z1465" s="3">
        <v>0.35651948568501302</v>
      </c>
      <c r="AA1465" s="3">
        <v>0</v>
      </c>
      <c r="AB1465" s="3">
        <v>0</v>
      </c>
      <c r="AC1465" s="3">
        <v>31.0798215391059</v>
      </c>
      <c r="AD1465" s="3">
        <v>-8.5371916859625401</v>
      </c>
      <c r="AE1465" s="3">
        <v>3.20996100176276</v>
      </c>
      <c r="AF1465" s="3">
        <v>0</v>
      </c>
      <c r="AG1465" s="3">
        <v>-2.1961329040911601</v>
      </c>
      <c r="AH1465" s="2">
        <v>6000000</v>
      </c>
      <c r="AI1465" s="3">
        <v>0.89740245312992395</v>
      </c>
      <c r="AJ1465" s="3">
        <v>0.89740245312992395</v>
      </c>
      <c r="AL1465">
        <f t="shared" si="22"/>
        <v>1</v>
      </c>
    </row>
    <row r="1466" spans="1:38" ht="14.45" customHeight="1" x14ac:dyDescent="0.25">
      <c r="A1466">
        <v>61620</v>
      </c>
      <c r="B1466" s="1">
        <v>45838</v>
      </c>
      <c r="C1466">
        <v>2</v>
      </c>
      <c r="D1466" s="16" t="s">
        <v>1471</v>
      </c>
      <c r="E1466" t="s">
        <v>88</v>
      </c>
      <c r="F1466" s="6">
        <v>4334</v>
      </c>
      <c r="G1466" s="6">
        <v>4</v>
      </c>
      <c r="H1466" s="6">
        <v>1</v>
      </c>
      <c r="I1466" s="2">
        <v>27013450</v>
      </c>
      <c r="J1466" s="2">
        <v>0</v>
      </c>
      <c r="K1466" s="2">
        <v>44355601</v>
      </c>
      <c r="L1466" s="2">
        <v>442490</v>
      </c>
      <c r="M1466" s="2">
        <v>37193460</v>
      </c>
      <c r="N1466" s="2">
        <v>36433396</v>
      </c>
      <c r="O1466" s="2">
        <v>760064</v>
      </c>
      <c r="P1466" s="2">
        <v>7125431</v>
      </c>
      <c r="Q1466" s="5">
        <v>0.16059999999999999</v>
      </c>
      <c r="R1466" t="s">
        <v>42</v>
      </c>
      <c r="S1466" s="3">
        <v>1.9951933466080201</v>
      </c>
      <c r="T1466" s="3">
        <v>4.0645509458884304</v>
      </c>
      <c r="U1466" s="3">
        <v>0.50912330213838497</v>
      </c>
      <c r="V1466" s="3">
        <v>0.97862731343090203</v>
      </c>
      <c r="W1466" s="3">
        <v>0.433824631803787</v>
      </c>
      <c r="X1466" s="3">
        <v>0.44843587176017902</v>
      </c>
      <c r="Y1466" s="3">
        <v>3.7101053957297498</v>
      </c>
      <c r="Z1466" s="3">
        <v>0</v>
      </c>
      <c r="AA1466" s="3">
        <v>0</v>
      </c>
      <c r="AB1466" s="3">
        <v>0</v>
      </c>
      <c r="AC1466" s="3">
        <v>20.1677551387479</v>
      </c>
      <c r="AD1466" s="3">
        <v>0</v>
      </c>
      <c r="AE1466" s="3">
        <v>1.7135693866485999</v>
      </c>
      <c r="AF1466" s="3">
        <v>0</v>
      </c>
      <c r="AG1466" s="3">
        <v>4.1765894582376797E-2</v>
      </c>
      <c r="AH1466" s="2">
        <v>4000000</v>
      </c>
      <c r="AI1466" s="3">
        <v>0</v>
      </c>
      <c r="AJ1466" s="3">
        <v>0</v>
      </c>
      <c r="AL1466">
        <f t="shared" si="22"/>
        <v>1</v>
      </c>
    </row>
    <row r="1467" spans="1:38" ht="14.45" hidden="1" customHeight="1" x14ac:dyDescent="0.25">
      <c r="A1467">
        <v>10174</v>
      </c>
      <c r="B1467" s="1">
        <v>45838</v>
      </c>
      <c r="C1467">
        <v>1</v>
      </c>
      <c r="D1467" s="16" t="s">
        <v>1472</v>
      </c>
      <c r="E1467" t="s">
        <v>55</v>
      </c>
      <c r="F1467" s="6">
        <v>99396</v>
      </c>
      <c r="G1467" s="6">
        <v>345</v>
      </c>
      <c r="H1467" s="6">
        <v>1</v>
      </c>
      <c r="I1467" s="2">
        <v>1229398021</v>
      </c>
      <c r="J1467" s="2">
        <v>371011628</v>
      </c>
      <c r="K1467" s="2">
        <v>1590900608</v>
      </c>
      <c r="L1467" s="2">
        <v>-2147347</v>
      </c>
      <c r="M1467" s="2">
        <v>1415939748</v>
      </c>
      <c r="N1467" s="2">
        <v>1256587569</v>
      </c>
      <c r="O1467" s="2">
        <v>159352179</v>
      </c>
      <c r="P1467" s="2">
        <v>157036321</v>
      </c>
      <c r="Q1467" s="5">
        <v>9.8599999999999993E-2</v>
      </c>
      <c r="R1467" t="s">
        <v>42</v>
      </c>
      <c r="S1467" s="3">
        <v>-0.269953633709341</v>
      </c>
      <c r="T1467" s="3">
        <v>4.2892778880627596</v>
      </c>
      <c r="U1467" s="3">
        <v>0.65751824815704796</v>
      </c>
      <c r="V1467" s="3">
        <v>1.6480011073647201</v>
      </c>
      <c r="W1467" s="3">
        <v>0.49205032842655</v>
      </c>
      <c r="X1467" s="3">
        <v>1.93543934458635</v>
      </c>
      <c r="Y1467" s="3">
        <v>12.901787860911501</v>
      </c>
      <c r="Z1467" s="3">
        <v>6.1293183250262198</v>
      </c>
      <c r="AA1467" s="3">
        <v>216.65436049027201</v>
      </c>
      <c r="AB1467" s="3">
        <v>236.258481883309</v>
      </c>
      <c r="AC1467" s="3">
        <v>17.646633459580599</v>
      </c>
      <c r="AD1467" s="3">
        <v>0</v>
      </c>
      <c r="AE1467" s="3">
        <v>10.0164760889952</v>
      </c>
      <c r="AF1467" s="3">
        <v>0</v>
      </c>
      <c r="AG1467" s="3">
        <v>0</v>
      </c>
      <c r="AH1467" s="2">
        <v>455873481</v>
      </c>
      <c r="AI1467" s="3">
        <v>1.2463740792806799</v>
      </c>
      <c r="AJ1467" s="3">
        <v>2.4306230403856701</v>
      </c>
      <c r="AL1467">
        <f t="shared" si="22"/>
        <v>0</v>
      </c>
    </row>
    <row r="1468" spans="1:38" ht="14.45" customHeight="1" x14ac:dyDescent="0.25">
      <c r="A1468">
        <v>62509</v>
      </c>
      <c r="B1468" s="1">
        <v>45838</v>
      </c>
      <c r="C1468">
        <v>2</v>
      </c>
      <c r="D1468" s="16" t="s">
        <v>1473</v>
      </c>
      <c r="E1468" t="s">
        <v>55</v>
      </c>
      <c r="F1468" s="6">
        <v>88970</v>
      </c>
      <c r="G1468" s="6">
        <v>234</v>
      </c>
      <c r="H1468" s="6">
        <v>1</v>
      </c>
      <c r="I1468" s="2">
        <v>738299834</v>
      </c>
      <c r="J1468" s="2">
        <v>113710769</v>
      </c>
      <c r="K1468" s="2">
        <v>1228863679</v>
      </c>
      <c r="L1468" s="2">
        <v>613970</v>
      </c>
      <c r="M1468" s="2">
        <v>1096572976</v>
      </c>
      <c r="N1468" s="2">
        <v>1049903317</v>
      </c>
      <c r="O1468" s="2">
        <v>46669659</v>
      </c>
      <c r="P1468" s="2">
        <v>126281611</v>
      </c>
      <c r="Q1468" s="5">
        <v>0.1027</v>
      </c>
      <c r="R1468" t="s">
        <v>42</v>
      </c>
      <c r="S1468" s="3">
        <v>9.9924834705770502E-2</v>
      </c>
      <c r="T1468" s="3">
        <v>3.1876780695379301</v>
      </c>
      <c r="U1468" s="3">
        <v>0.86516991151075795</v>
      </c>
      <c r="V1468" s="3">
        <v>2.0032468272233102</v>
      </c>
      <c r="W1468" s="3">
        <v>0.62728823531064204</v>
      </c>
      <c r="X1468" s="3">
        <v>0.98217250852043403</v>
      </c>
      <c r="Y1468" s="3">
        <v>11.7118936659749</v>
      </c>
      <c r="Z1468" s="3">
        <v>2.45882514121553</v>
      </c>
      <c r="AA1468" s="3">
        <v>85.648171688275298</v>
      </c>
      <c r="AB1468" s="3">
        <v>90.0453899024142</v>
      </c>
      <c r="AC1468" s="3">
        <v>13.969266724498899</v>
      </c>
      <c r="AD1468" s="3">
        <v>-22.746395751951599</v>
      </c>
      <c r="AE1468" s="3">
        <v>3.7977897628138799</v>
      </c>
      <c r="AF1468" s="3">
        <v>1.3038434021451799</v>
      </c>
      <c r="AG1468" s="3">
        <v>0</v>
      </c>
      <c r="AH1468" s="2">
        <v>479534319</v>
      </c>
      <c r="AI1468" s="3">
        <v>0.79188093347969701</v>
      </c>
      <c r="AJ1468" s="3">
        <v>1.97257302965513</v>
      </c>
      <c r="AL1468">
        <f t="shared" si="22"/>
        <v>1</v>
      </c>
    </row>
    <row r="1469" spans="1:38" ht="14.45" hidden="1" customHeight="1" x14ac:dyDescent="0.25">
      <c r="A1469">
        <v>10572</v>
      </c>
      <c r="B1469" s="1">
        <v>45838</v>
      </c>
      <c r="C1469">
        <v>1</v>
      </c>
      <c r="D1469" s="16" t="s">
        <v>1474</v>
      </c>
      <c r="E1469" t="s">
        <v>182</v>
      </c>
      <c r="F1469" s="6">
        <v>14328</v>
      </c>
      <c r="G1469" s="6">
        <v>42</v>
      </c>
      <c r="H1469" s="6">
        <v>2</v>
      </c>
      <c r="I1469" s="2">
        <v>161905935</v>
      </c>
      <c r="J1469" s="2">
        <v>14174647</v>
      </c>
      <c r="K1469" s="2">
        <v>213108371</v>
      </c>
      <c r="L1469" s="2">
        <v>-321806</v>
      </c>
      <c r="M1469" s="2">
        <v>172799423</v>
      </c>
      <c r="N1469" s="2">
        <v>165004570</v>
      </c>
      <c r="O1469" s="2">
        <v>7794853</v>
      </c>
      <c r="P1469" s="2">
        <v>30134904</v>
      </c>
      <c r="Q1469" s="5">
        <v>0.14099999999999999</v>
      </c>
      <c r="R1469" t="s">
        <v>42</v>
      </c>
      <c r="S1469" s="3">
        <v>-0.30201159953496098</v>
      </c>
      <c r="T1469" s="3">
        <v>4.1021335572031603</v>
      </c>
      <c r="U1469" s="3">
        <v>0.85564062675219399</v>
      </c>
      <c r="V1469" s="3">
        <v>4.385972632813</v>
      </c>
      <c r="W1469" s="3">
        <v>2.1157760523108702</v>
      </c>
      <c r="X1469" s="3">
        <v>1.45214936067662</v>
      </c>
      <c r="Y1469" s="3">
        <v>23.564534999016399</v>
      </c>
      <c r="Z1469" s="3">
        <v>1.7007122372117101</v>
      </c>
      <c r="AA1469" s="3">
        <v>46.114605176774397</v>
      </c>
      <c r="AB1469" s="3">
        <v>47.037305975821297</v>
      </c>
      <c r="AC1469" s="3">
        <v>12.2314120640526</v>
      </c>
      <c r="AD1469" s="3">
        <v>-0.206435036262269</v>
      </c>
      <c r="AE1469" s="3">
        <v>3.65769442252458</v>
      </c>
      <c r="AF1469" s="3">
        <v>3.2847137665934301</v>
      </c>
      <c r="AG1469" s="3">
        <v>0</v>
      </c>
      <c r="AH1469" s="2">
        <v>38041801</v>
      </c>
      <c r="AI1469" s="3">
        <v>1.87656147834418</v>
      </c>
      <c r="AJ1469" s="3">
        <v>2.1342593293146099</v>
      </c>
      <c r="AL1469">
        <f t="shared" si="22"/>
        <v>0</v>
      </c>
    </row>
    <row r="1470" spans="1:38" ht="14.45" customHeight="1" x14ac:dyDescent="0.25">
      <c r="A1470">
        <v>67993</v>
      </c>
      <c r="B1470" s="1">
        <v>45838</v>
      </c>
      <c r="C1470">
        <v>2</v>
      </c>
      <c r="D1470" s="16" t="s">
        <v>1475</v>
      </c>
      <c r="E1470" t="s">
        <v>125</v>
      </c>
      <c r="F1470" s="6">
        <v>30929</v>
      </c>
      <c r="G1470" s="6">
        <v>131</v>
      </c>
      <c r="H1470" s="6">
        <v>3</v>
      </c>
      <c r="I1470" s="2">
        <v>291636560</v>
      </c>
      <c r="J1470" s="2">
        <v>49793662</v>
      </c>
      <c r="K1470" s="2">
        <v>396667676</v>
      </c>
      <c r="L1470" s="2">
        <v>464528</v>
      </c>
      <c r="M1470" s="2">
        <v>352115536</v>
      </c>
      <c r="N1470" s="2">
        <v>338630387</v>
      </c>
      <c r="O1470" s="2">
        <v>13485149</v>
      </c>
      <c r="P1470" s="2">
        <v>36472104</v>
      </c>
      <c r="Q1470" s="5">
        <v>9.3600000000000003E-2</v>
      </c>
      <c r="R1470" t="s">
        <v>42</v>
      </c>
      <c r="S1470" s="3">
        <v>0.23421520234988799</v>
      </c>
      <c r="T1470" s="3">
        <v>3.97517896063707</v>
      </c>
      <c r="U1470" s="3">
        <v>0.92912227305852602</v>
      </c>
      <c r="V1470" s="3">
        <v>1.0772627409951601</v>
      </c>
      <c r="W1470" s="3">
        <v>0.87883974492087003</v>
      </c>
      <c r="X1470" s="3">
        <v>0.68874732303796204</v>
      </c>
      <c r="Y1470" s="3">
        <v>8.6139587669524094</v>
      </c>
      <c r="Z1470" s="3">
        <v>1.2637823142860101</v>
      </c>
      <c r="AA1470" s="3">
        <v>129.52726829250099</v>
      </c>
      <c r="AB1470" s="3">
        <v>136.52533454061199</v>
      </c>
      <c r="AC1470" s="3">
        <v>19.074360624232</v>
      </c>
      <c r="AD1470" s="3">
        <v>8.7063800870934099E-2</v>
      </c>
      <c r="AE1470" s="3">
        <v>3.3996087445249801</v>
      </c>
      <c r="AF1470" s="3">
        <v>5.3142721919191603E-3</v>
      </c>
      <c r="AG1470" s="3">
        <v>-2.7418215302303401E-6</v>
      </c>
      <c r="AH1470" s="2">
        <v>101251824</v>
      </c>
      <c r="AI1470" s="3">
        <v>1.4922363678278601</v>
      </c>
      <c r="AJ1470" s="3">
        <v>9.3948734079064895</v>
      </c>
      <c r="AL1470">
        <f t="shared" si="22"/>
        <v>1</v>
      </c>
    </row>
    <row r="1471" spans="1:38" ht="14.45" customHeight="1" x14ac:dyDescent="0.25">
      <c r="A1471">
        <v>68302</v>
      </c>
      <c r="B1471" s="1">
        <v>45838</v>
      </c>
      <c r="C1471">
        <v>2</v>
      </c>
      <c r="D1471" s="16" t="s">
        <v>1476</v>
      </c>
      <c r="E1471" t="s">
        <v>142</v>
      </c>
      <c r="F1471" s="6">
        <v>65926</v>
      </c>
      <c r="G1471" s="6">
        <v>223</v>
      </c>
      <c r="H1471" s="6">
        <v>17</v>
      </c>
      <c r="I1471" s="2">
        <v>759415610</v>
      </c>
      <c r="J1471" s="2">
        <v>220598632</v>
      </c>
      <c r="K1471" s="2">
        <v>1216662409</v>
      </c>
      <c r="L1471" s="2">
        <v>5063515</v>
      </c>
      <c r="M1471" s="2">
        <v>1061396978</v>
      </c>
      <c r="N1471" s="2">
        <v>943396978</v>
      </c>
      <c r="O1471" s="2">
        <v>118000000</v>
      </c>
      <c r="P1471" s="2">
        <v>161607345</v>
      </c>
      <c r="Q1471" s="5">
        <v>0.1328</v>
      </c>
      <c r="R1471" t="s">
        <v>42</v>
      </c>
      <c r="S1471" s="3">
        <v>0.83236154294629805</v>
      </c>
      <c r="T1471" s="3">
        <v>3.1269906687813198</v>
      </c>
      <c r="U1471" s="3">
        <v>0.69966703842044897</v>
      </c>
      <c r="V1471" s="3">
        <v>3.1386665860081502</v>
      </c>
      <c r="W1471" s="3">
        <v>1.6409176787925099</v>
      </c>
      <c r="X1471" s="3">
        <v>1.22799503686789</v>
      </c>
      <c r="Y1471" s="3">
        <v>14.7490350763451</v>
      </c>
      <c r="Z1471" s="3">
        <v>1.5134974217910699</v>
      </c>
      <c r="AA1471" s="3">
        <v>97.823334700536094</v>
      </c>
      <c r="AB1471" s="3">
        <v>136.50285016439099</v>
      </c>
      <c r="AC1471" s="3">
        <v>16.8705745720134</v>
      </c>
      <c r="AD1471" s="3">
        <v>-11.8333018836489</v>
      </c>
      <c r="AE1471" s="3">
        <v>9.6986640769962307</v>
      </c>
      <c r="AF1471" s="3">
        <v>4.1410397516440396</v>
      </c>
      <c r="AG1471" s="3">
        <v>0</v>
      </c>
      <c r="AH1471" s="2">
        <v>351519562</v>
      </c>
      <c r="AI1471" s="3">
        <v>0.25274470043425301</v>
      </c>
      <c r="AJ1471" s="3">
        <v>0.25274470043425301</v>
      </c>
      <c r="AL1471">
        <f t="shared" si="22"/>
        <v>1</v>
      </c>
    </row>
    <row r="1472" spans="1:38" ht="14.45" hidden="1" customHeight="1" x14ac:dyDescent="0.25">
      <c r="A1472">
        <v>19668</v>
      </c>
      <c r="B1472" s="1">
        <v>45838</v>
      </c>
      <c r="C1472">
        <v>1</v>
      </c>
      <c r="D1472" s="16" t="s">
        <v>1477</v>
      </c>
      <c r="E1472" t="s">
        <v>113</v>
      </c>
      <c r="F1472" s="6">
        <v>5824</v>
      </c>
      <c r="G1472" s="6">
        <v>16</v>
      </c>
      <c r="H1472" s="6">
        <v>0</v>
      </c>
      <c r="I1472" s="2">
        <v>24908023</v>
      </c>
      <c r="J1472" s="2">
        <v>40549</v>
      </c>
      <c r="K1472" s="2">
        <v>62670149</v>
      </c>
      <c r="L1472" s="2">
        <v>80932</v>
      </c>
      <c r="M1472" s="2">
        <v>54814484</v>
      </c>
      <c r="N1472" s="2">
        <v>54026357</v>
      </c>
      <c r="O1472" s="2">
        <v>788127</v>
      </c>
      <c r="P1472" s="2">
        <v>7747428</v>
      </c>
      <c r="Q1472" s="5">
        <v>0.1236</v>
      </c>
      <c r="R1472" t="s">
        <v>42</v>
      </c>
      <c r="S1472" s="3">
        <v>0.25827926466235102</v>
      </c>
      <c r="T1472" s="3">
        <v>3.5018905093077102</v>
      </c>
      <c r="U1472" s="3">
        <v>0.93343121996535094</v>
      </c>
      <c r="V1472" s="3">
        <v>0.189946829581778</v>
      </c>
      <c r="W1472" s="3">
        <v>0.14583252954279</v>
      </c>
      <c r="X1472" s="3">
        <v>0.36764057910176201</v>
      </c>
      <c r="Y1472" s="3">
        <v>0.61068008634607496</v>
      </c>
      <c r="Z1472" s="3">
        <v>0.26777919071980999</v>
      </c>
      <c r="AA1472" s="3">
        <v>0.52338660004326598</v>
      </c>
      <c r="AB1472" s="3">
        <v>0.52338660004326598</v>
      </c>
      <c r="AC1472" s="3">
        <v>28.5561854975006</v>
      </c>
      <c r="AD1472" s="3">
        <v>0</v>
      </c>
      <c r="AE1472" s="3">
        <v>1.25757958545782</v>
      </c>
      <c r="AF1472" s="3">
        <v>0</v>
      </c>
      <c r="AG1472" s="3">
        <v>-3.0350330458056498</v>
      </c>
      <c r="AH1472" s="2">
        <v>4000000</v>
      </c>
      <c r="AI1472" s="3">
        <v>6.4537547170493204E-2</v>
      </c>
      <c r="AJ1472" s="3">
        <v>1.21979836405062</v>
      </c>
      <c r="AL1472">
        <f t="shared" si="22"/>
        <v>1</v>
      </c>
    </row>
    <row r="1473" spans="1:38" ht="14.45" customHeight="1" x14ac:dyDescent="0.25">
      <c r="A1473">
        <v>68643</v>
      </c>
      <c r="B1473" s="1">
        <v>45838</v>
      </c>
      <c r="C1473">
        <v>2</v>
      </c>
      <c r="D1473" s="16" t="s">
        <v>1478</v>
      </c>
      <c r="E1473" t="s">
        <v>55</v>
      </c>
      <c r="F1473" s="6">
        <v>56096</v>
      </c>
      <c r="G1473" s="6">
        <v>199</v>
      </c>
      <c r="H1473" s="6">
        <v>14</v>
      </c>
      <c r="I1473" s="2">
        <v>814635090</v>
      </c>
      <c r="J1473" s="2">
        <v>82480123</v>
      </c>
      <c r="K1473" s="2">
        <v>1046695207</v>
      </c>
      <c r="L1473" s="2">
        <v>4089081</v>
      </c>
      <c r="M1473" s="2">
        <v>936884283</v>
      </c>
      <c r="N1473" s="2">
        <v>897598237</v>
      </c>
      <c r="O1473" s="2">
        <v>39286046</v>
      </c>
      <c r="P1473" s="2">
        <v>96007429</v>
      </c>
      <c r="Q1473" s="5">
        <v>9.1700000000000004E-2</v>
      </c>
      <c r="R1473" t="s">
        <v>42</v>
      </c>
      <c r="S1473" s="3">
        <v>0.78133175210001704</v>
      </c>
      <c r="T1473" s="3">
        <v>3.56124588616751</v>
      </c>
      <c r="U1473" s="3">
        <v>0.67690368878389495</v>
      </c>
      <c r="V1473" s="3">
        <v>1.2963362528368401</v>
      </c>
      <c r="W1473" s="3">
        <v>0.47377028652178499</v>
      </c>
      <c r="X1473" s="3">
        <v>0.72907797281357001</v>
      </c>
      <c r="Y1473" s="3">
        <v>10.999575876571001</v>
      </c>
      <c r="Z1473" s="3">
        <v>2.9583762731527798</v>
      </c>
      <c r="AA1473" s="3">
        <v>73.837708954793499</v>
      </c>
      <c r="AB1473" s="3">
        <v>85.910146599176201</v>
      </c>
      <c r="AC1473" s="3">
        <v>6.9417944702597696</v>
      </c>
      <c r="AD1473" s="3">
        <v>-5.2494250210574904</v>
      </c>
      <c r="AE1473" s="3">
        <v>3.7533415398547798</v>
      </c>
      <c r="AF1473" s="3">
        <v>0</v>
      </c>
      <c r="AG1473" s="3">
        <v>0</v>
      </c>
      <c r="AH1473" s="2">
        <v>90441104</v>
      </c>
      <c r="AI1473" s="3">
        <v>5.48078107580612</v>
      </c>
      <c r="AJ1473" s="3">
        <v>5.48078107580612</v>
      </c>
      <c r="AL1473">
        <f t="shared" si="22"/>
        <v>1</v>
      </c>
    </row>
    <row r="1474" spans="1:38" ht="14.45" hidden="1" customHeight="1" x14ac:dyDescent="0.25">
      <c r="A1474">
        <v>13391</v>
      </c>
      <c r="B1474" s="1">
        <v>45838</v>
      </c>
      <c r="C1474">
        <v>1</v>
      </c>
      <c r="D1474" s="16" t="s">
        <v>1479</v>
      </c>
      <c r="E1474" t="s">
        <v>84</v>
      </c>
      <c r="F1474" s="6">
        <v>3374</v>
      </c>
      <c r="G1474" s="6">
        <v>8</v>
      </c>
      <c r="H1474" s="6">
        <v>4</v>
      </c>
      <c r="I1474" s="2">
        <v>17811264</v>
      </c>
      <c r="J1474" s="2">
        <v>1989948</v>
      </c>
      <c r="K1474" s="2">
        <v>35074238</v>
      </c>
      <c r="L1474" s="2">
        <v>166029</v>
      </c>
      <c r="M1474" s="2">
        <v>31288311</v>
      </c>
      <c r="N1474" s="2">
        <v>31288311</v>
      </c>
      <c r="O1474" s="2">
        <v>0</v>
      </c>
      <c r="P1474" s="2">
        <v>3621994</v>
      </c>
      <c r="Q1474" s="5">
        <v>0.1033</v>
      </c>
      <c r="R1474" t="s">
        <v>42</v>
      </c>
      <c r="S1474" s="3">
        <v>0.946729049395171</v>
      </c>
      <c r="T1474" s="3">
        <v>4.1730172441665001</v>
      </c>
      <c r="U1474" s="3">
        <v>0.778020516937728</v>
      </c>
      <c r="V1474" s="3">
        <v>0.62777128001696003</v>
      </c>
      <c r="W1474" s="3">
        <v>0.53147828250706997</v>
      </c>
      <c r="X1474" s="3">
        <v>0.56729831189970603</v>
      </c>
      <c r="Y1474" s="3">
        <v>3.08708407578809</v>
      </c>
      <c r="Z1474" s="3">
        <v>0.41427456809702101</v>
      </c>
      <c r="AA1474" s="3">
        <v>52.395669346774199</v>
      </c>
      <c r="AB1474" s="3">
        <v>54.940676323594097</v>
      </c>
      <c r="AC1474" s="3">
        <v>18.674104908565699</v>
      </c>
      <c r="AD1474" s="3">
        <v>0</v>
      </c>
      <c r="AE1474" s="3">
        <v>0</v>
      </c>
      <c r="AF1474" s="3">
        <v>0</v>
      </c>
      <c r="AG1474" s="3">
        <v>0</v>
      </c>
      <c r="AH1474" s="2">
        <v>4000000</v>
      </c>
      <c r="AI1474" s="3">
        <v>0</v>
      </c>
      <c r="AJ1474" s="3">
        <v>0</v>
      </c>
      <c r="AL1474">
        <f t="shared" si="22"/>
        <v>1</v>
      </c>
    </row>
    <row r="1475" spans="1:38" ht="14.45" hidden="1" customHeight="1" x14ac:dyDescent="0.25">
      <c r="A1475">
        <v>7376</v>
      </c>
      <c r="B1475" s="1">
        <v>45838</v>
      </c>
      <c r="C1475">
        <v>1</v>
      </c>
      <c r="D1475" s="16" t="s">
        <v>1480</v>
      </c>
      <c r="E1475" t="s">
        <v>80</v>
      </c>
      <c r="F1475" s="6">
        <v>1557</v>
      </c>
      <c r="G1475" s="6">
        <v>6</v>
      </c>
      <c r="H1475" s="6">
        <v>1</v>
      </c>
      <c r="I1475" s="2">
        <v>6262583</v>
      </c>
      <c r="J1475" s="2">
        <v>0</v>
      </c>
      <c r="K1475" s="2">
        <v>17102866</v>
      </c>
      <c r="L1475" s="2">
        <v>-35589</v>
      </c>
      <c r="M1475" s="2">
        <v>15356726</v>
      </c>
      <c r="N1475" s="2">
        <v>15157971</v>
      </c>
      <c r="O1475" s="2">
        <v>198755</v>
      </c>
      <c r="P1475" s="2">
        <v>1901798</v>
      </c>
      <c r="Q1475" s="5">
        <v>0.11119999999999999</v>
      </c>
      <c r="R1475" t="s">
        <v>42</v>
      </c>
      <c r="S1475" s="3">
        <v>-0.41617586198710799</v>
      </c>
      <c r="T1475" s="3">
        <v>4.2725938447977097</v>
      </c>
      <c r="U1475" s="3">
        <v>0.95043441778562199</v>
      </c>
      <c r="V1475" s="3">
        <v>0.22819657639667201</v>
      </c>
      <c r="W1475" s="3">
        <v>0.18446062910463601</v>
      </c>
      <c r="X1475" s="3">
        <v>0.60141318685916001</v>
      </c>
      <c r="Y1475" s="3">
        <v>0.75144678877567395</v>
      </c>
      <c r="Z1475" s="3">
        <v>1.8874770085992301</v>
      </c>
      <c r="AA1475" s="3">
        <v>0</v>
      </c>
      <c r="AB1475" s="3">
        <v>0</v>
      </c>
      <c r="AC1475" s="3">
        <v>29.7031152556536</v>
      </c>
      <c r="AD1475" s="3">
        <v>-10.6967722124011</v>
      </c>
      <c r="AE1475" s="3">
        <v>1.1621151682998601</v>
      </c>
      <c r="AF1475" s="3">
        <v>0</v>
      </c>
      <c r="AG1475" s="3">
        <v>0</v>
      </c>
      <c r="AH1475" s="2">
        <v>3130000</v>
      </c>
      <c r="AI1475" s="3">
        <v>2.8657091867800899</v>
      </c>
      <c r="AJ1475" s="3">
        <v>2.9119286065081602</v>
      </c>
      <c r="AL1475">
        <f t="shared" si="22"/>
        <v>0</v>
      </c>
    </row>
    <row r="1476" spans="1:38" ht="14.45" hidden="1" customHeight="1" x14ac:dyDescent="0.25">
      <c r="A1476">
        <v>13599</v>
      </c>
      <c r="B1476" s="1">
        <v>45838</v>
      </c>
      <c r="C1476">
        <v>1</v>
      </c>
      <c r="D1476" s="16" t="s">
        <v>1481</v>
      </c>
      <c r="E1476" t="s">
        <v>251</v>
      </c>
      <c r="F1476" s="6">
        <v>216</v>
      </c>
      <c r="G1476" s="6">
        <v>0</v>
      </c>
      <c r="H1476" s="6">
        <v>1</v>
      </c>
      <c r="I1476" s="2">
        <v>1686507</v>
      </c>
      <c r="J1476" s="2">
        <v>0</v>
      </c>
      <c r="K1476" s="2">
        <v>2131824</v>
      </c>
      <c r="L1476" s="2">
        <v>7794</v>
      </c>
      <c r="M1476" s="2">
        <v>1767995</v>
      </c>
      <c r="N1476" s="2">
        <v>1767995</v>
      </c>
      <c r="O1476" s="2">
        <v>0</v>
      </c>
      <c r="P1476" s="2">
        <v>359842</v>
      </c>
      <c r="Q1476" s="5">
        <v>0.16880000000000001</v>
      </c>
      <c r="R1476" t="s">
        <v>42</v>
      </c>
      <c r="S1476" s="3">
        <v>0.73120482741539605</v>
      </c>
      <c r="T1476" s="3">
        <v>2.5191573037924302</v>
      </c>
      <c r="U1476" s="3">
        <v>0.70974229107701503</v>
      </c>
      <c r="V1476" s="3">
        <v>0</v>
      </c>
      <c r="W1476" s="3">
        <v>0</v>
      </c>
      <c r="X1476" s="3">
        <v>1.2677089392454299</v>
      </c>
      <c r="Y1476" s="3">
        <v>0</v>
      </c>
      <c r="Z1476" s="3">
        <v>1.09047859894065</v>
      </c>
      <c r="AA1476" s="3">
        <v>0</v>
      </c>
      <c r="AB1476" s="3">
        <v>0</v>
      </c>
      <c r="AC1476" s="3">
        <v>20.9134525176562</v>
      </c>
      <c r="AD1476" s="3">
        <v>0</v>
      </c>
      <c r="AE1476" s="3">
        <v>0</v>
      </c>
      <c r="AF1476" s="3">
        <v>0</v>
      </c>
      <c r="AG1476" s="3">
        <v>0</v>
      </c>
      <c r="AH1476" s="2">
        <v>195000</v>
      </c>
      <c r="AI1476" s="3">
        <v>0</v>
      </c>
      <c r="AJ1476" s="3">
        <v>0</v>
      </c>
      <c r="AL1476">
        <f t="shared" ref="AL1476:AL1539" si="23">IF(L1476&gt;0,1,0)</f>
        <v>1</v>
      </c>
    </row>
    <row r="1477" spans="1:38" ht="14.45" hidden="1" customHeight="1" x14ac:dyDescent="0.25">
      <c r="A1477">
        <v>16085</v>
      </c>
      <c r="B1477" s="1">
        <v>45838</v>
      </c>
      <c r="C1477">
        <v>1</v>
      </c>
      <c r="D1477" s="16" t="s">
        <v>1482</v>
      </c>
      <c r="E1477" t="s">
        <v>50</v>
      </c>
      <c r="F1477" s="6">
        <v>612</v>
      </c>
      <c r="G1477" s="6">
        <v>1</v>
      </c>
      <c r="H1477" s="6">
        <v>1</v>
      </c>
      <c r="I1477" s="2">
        <v>1168314</v>
      </c>
      <c r="J1477" s="2">
        <v>0</v>
      </c>
      <c r="K1477" s="2">
        <v>2917173</v>
      </c>
      <c r="L1477" s="2">
        <v>31364</v>
      </c>
      <c r="M1477" s="2">
        <v>2082623</v>
      </c>
      <c r="N1477" s="2">
        <v>2082623</v>
      </c>
      <c r="O1477" s="2">
        <v>0</v>
      </c>
      <c r="P1477" s="2">
        <v>816333</v>
      </c>
      <c r="Q1477" s="5">
        <v>0.27979999999999999</v>
      </c>
      <c r="R1477" t="s">
        <v>42</v>
      </c>
      <c r="S1477" s="3">
        <v>2.15030099346182</v>
      </c>
      <c r="T1477" s="3">
        <v>4.5566718189150901</v>
      </c>
      <c r="U1477" s="3">
        <v>0.53309316104445204</v>
      </c>
      <c r="V1477" s="3">
        <v>0</v>
      </c>
      <c r="W1477" s="3">
        <v>0</v>
      </c>
      <c r="X1477" s="3">
        <v>0.73867128186429298</v>
      </c>
      <c r="Y1477" s="3">
        <v>0</v>
      </c>
      <c r="Z1477" s="3">
        <v>0</v>
      </c>
      <c r="AA1477" s="3">
        <v>0</v>
      </c>
      <c r="AB1477" s="3">
        <v>0</v>
      </c>
      <c r="AC1477" s="3">
        <v>37.298370717129202</v>
      </c>
      <c r="AD1477" s="3">
        <v>0</v>
      </c>
      <c r="AE1477" s="3">
        <v>0</v>
      </c>
      <c r="AF1477" s="3">
        <v>0</v>
      </c>
      <c r="AG1477" s="3">
        <v>0</v>
      </c>
      <c r="AH1477" s="2">
        <v>475000</v>
      </c>
      <c r="AI1477" s="3">
        <v>0</v>
      </c>
      <c r="AJ1477" s="3">
        <v>0</v>
      </c>
      <c r="AL1477">
        <f t="shared" si="23"/>
        <v>1</v>
      </c>
    </row>
    <row r="1478" spans="1:38" ht="14.45" hidden="1" customHeight="1" x14ac:dyDescent="0.25">
      <c r="A1478">
        <v>23908</v>
      </c>
      <c r="B1478" s="1">
        <v>45838</v>
      </c>
      <c r="C1478">
        <v>1</v>
      </c>
      <c r="D1478" s="16" t="s">
        <v>1483</v>
      </c>
      <c r="E1478" t="s">
        <v>50</v>
      </c>
      <c r="F1478" s="6">
        <v>383</v>
      </c>
      <c r="G1478" s="6">
        <v>1</v>
      </c>
      <c r="H1478" s="6">
        <v>1</v>
      </c>
      <c r="I1478" s="2">
        <v>1217420</v>
      </c>
      <c r="J1478" s="2">
        <v>0</v>
      </c>
      <c r="K1478" s="2">
        <v>1653869</v>
      </c>
      <c r="L1478" s="2">
        <v>-15585</v>
      </c>
      <c r="M1478" s="2">
        <v>1022534</v>
      </c>
      <c r="N1478" s="2">
        <v>1022534</v>
      </c>
      <c r="O1478" s="2">
        <v>0</v>
      </c>
      <c r="P1478" s="2">
        <v>629990</v>
      </c>
      <c r="Q1478" s="5">
        <v>0.38090000000000002</v>
      </c>
      <c r="R1478" t="s">
        <v>42</v>
      </c>
      <c r="S1478" s="3">
        <v>-1.8846716396522301</v>
      </c>
      <c r="T1478" s="3">
        <v>7.36358200075097</v>
      </c>
      <c r="U1478" s="3">
        <v>0.86976567327344501</v>
      </c>
      <c r="V1478" s="3">
        <v>0.27837558114701599</v>
      </c>
      <c r="W1478" s="3">
        <v>0.27837558114701599</v>
      </c>
      <c r="X1478" s="3">
        <v>3.0445532355308802</v>
      </c>
      <c r="Y1478" s="3">
        <v>0.53794504674677401</v>
      </c>
      <c r="Z1478" s="3">
        <v>0.68001079382212404</v>
      </c>
      <c r="AA1478" s="3">
        <v>0</v>
      </c>
      <c r="AB1478" s="3">
        <v>0</v>
      </c>
      <c r="AC1478" s="3">
        <v>27.848578091735199</v>
      </c>
      <c r="AD1478" s="3">
        <v>0</v>
      </c>
      <c r="AE1478" s="3">
        <v>0</v>
      </c>
      <c r="AF1478" s="3">
        <v>0</v>
      </c>
      <c r="AG1478" s="3">
        <v>0</v>
      </c>
      <c r="AH1478" s="2">
        <v>325000</v>
      </c>
      <c r="AI1478" s="3">
        <v>0</v>
      </c>
      <c r="AJ1478" s="3">
        <v>0</v>
      </c>
      <c r="AL1478">
        <f t="shared" si="23"/>
        <v>0</v>
      </c>
    </row>
    <row r="1479" spans="1:38" ht="14.45" hidden="1" customHeight="1" x14ac:dyDescent="0.25">
      <c r="A1479">
        <v>13167</v>
      </c>
      <c r="B1479" s="1">
        <v>45838</v>
      </c>
      <c r="C1479">
        <v>1</v>
      </c>
      <c r="D1479" s="16" t="s">
        <v>1484</v>
      </c>
      <c r="E1479" t="s">
        <v>142</v>
      </c>
      <c r="F1479" s="6">
        <v>4104</v>
      </c>
      <c r="G1479" s="6">
        <v>17</v>
      </c>
      <c r="H1479" s="6">
        <v>0</v>
      </c>
      <c r="I1479" s="2">
        <v>28006054</v>
      </c>
      <c r="J1479" s="2">
        <v>0</v>
      </c>
      <c r="K1479" s="2">
        <v>66864291</v>
      </c>
      <c r="L1479" s="2">
        <v>177174</v>
      </c>
      <c r="M1479" s="2">
        <v>58211442</v>
      </c>
      <c r="N1479" s="2">
        <v>54217011</v>
      </c>
      <c r="O1479" s="2">
        <v>3994431</v>
      </c>
      <c r="P1479" s="2">
        <v>9025131</v>
      </c>
      <c r="Q1479" s="5">
        <v>0.13500000000000001</v>
      </c>
      <c r="R1479" t="s">
        <v>42</v>
      </c>
      <c r="S1479" s="3">
        <v>0.529951031709885</v>
      </c>
      <c r="T1479" s="3">
        <v>3.3009188716290998</v>
      </c>
      <c r="U1479" s="3">
        <v>0.83722199561590105</v>
      </c>
      <c r="V1479" s="3">
        <v>4.1491243286183801</v>
      </c>
      <c r="W1479" s="3">
        <v>2.0571909202203198</v>
      </c>
      <c r="X1479" s="3">
        <v>0.485262936363688</v>
      </c>
      <c r="Y1479" s="3">
        <v>12.8752258554474</v>
      </c>
      <c r="Z1479" s="3">
        <v>-1.9279498546890901E-3</v>
      </c>
      <c r="AA1479" s="3">
        <v>0</v>
      </c>
      <c r="AB1479" s="3">
        <v>0</v>
      </c>
      <c r="AC1479" s="3">
        <v>11.924928658856199</v>
      </c>
      <c r="AD1479" s="3">
        <v>-10.903320960105701</v>
      </c>
      <c r="AE1479" s="3">
        <v>5.9739375685595801</v>
      </c>
      <c r="AF1479" s="3">
        <v>0</v>
      </c>
      <c r="AG1479" s="3">
        <v>-0.33942997614106701</v>
      </c>
      <c r="AH1479" s="2">
        <v>2939000</v>
      </c>
      <c r="AI1479" s="3">
        <v>0</v>
      </c>
      <c r="AJ1479" s="3">
        <v>0</v>
      </c>
      <c r="AL1479">
        <f t="shared" si="23"/>
        <v>1</v>
      </c>
    </row>
    <row r="1480" spans="1:38" ht="14.45" customHeight="1" x14ac:dyDescent="0.25">
      <c r="A1480">
        <v>60497</v>
      </c>
      <c r="B1480" s="1">
        <v>45838</v>
      </c>
      <c r="C1480">
        <v>2</v>
      </c>
      <c r="D1480" s="16" t="s">
        <v>1485</v>
      </c>
      <c r="E1480" t="s">
        <v>73</v>
      </c>
      <c r="F1480" s="6">
        <v>171550</v>
      </c>
      <c r="G1480" s="6">
        <v>309</v>
      </c>
      <c r="H1480" s="6">
        <v>19</v>
      </c>
      <c r="I1480" s="2">
        <v>2003920627</v>
      </c>
      <c r="J1480" s="2">
        <v>292229320</v>
      </c>
      <c r="K1480" s="2">
        <v>2431154946</v>
      </c>
      <c r="L1480" s="2">
        <v>18492979</v>
      </c>
      <c r="M1480" s="2">
        <v>2042763075</v>
      </c>
      <c r="N1480" s="2">
        <v>1827038064</v>
      </c>
      <c r="O1480" s="2">
        <v>215725011</v>
      </c>
      <c r="P1480" s="2">
        <v>315338029</v>
      </c>
      <c r="Q1480" s="5">
        <v>0.12970000000000001</v>
      </c>
      <c r="R1480" t="s">
        <v>42</v>
      </c>
      <c r="S1480" s="3">
        <v>1.52133281594632</v>
      </c>
      <c r="T1480" s="3">
        <v>3.8732681417501098</v>
      </c>
      <c r="U1480" s="3">
        <v>0.52839393327068995</v>
      </c>
      <c r="V1480" s="3">
        <v>1.51013586028625</v>
      </c>
      <c r="W1480" s="3">
        <v>0.631805463221074</v>
      </c>
      <c r="X1480" s="3">
        <v>1.11350867391416</v>
      </c>
      <c r="Y1480" s="3">
        <v>9.5966617461162596</v>
      </c>
      <c r="Z1480" s="3">
        <v>2.9191198502734301</v>
      </c>
      <c r="AA1480" s="3">
        <v>92.139784066450204</v>
      </c>
      <c r="AB1480" s="3">
        <v>92.671765890944897</v>
      </c>
      <c r="AC1480" s="3">
        <v>12.978161656011499</v>
      </c>
      <c r="AD1480" s="3">
        <v>0</v>
      </c>
      <c r="AE1480" s="3">
        <v>8.8733550839667394</v>
      </c>
      <c r="AF1480" s="3">
        <v>1.64530854217303</v>
      </c>
      <c r="AG1480" s="3">
        <v>0</v>
      </c>
      <c r="AH1480" s="2">
        <v>997798111</v>
      </c>
      <c r="AI1480" s="3">
        <v>0.37250914636749999</v>
      </c>
      <c r="AJ1480" s="3">
        <v>0.37250914636749999</v>
      </c>
      <c r="AL1480">
        <f t="shared" si="23"/>
        <v>1</v>
      </c>
    </row>
    <row r="1481" spans="1:38" ht="14.45" hidden="1" customHeight="1" x14ac:dyDescent="0.25">
      <c r="A1481">
        <v>187</v>
      </c>
      <c r="B1481" s="1">
        <v>45838</v>
      </c>
      <c r="C1481">
        <v>1</v>
      </c>
      <c r="D1481" s="16" t="s">
        <v>1486</v>
      </c>
      <c r="E1481" t="s">
        <v>73</v>
      </c>
      <c r="F1481" s="6">
        <v>3827</v>
      </c>
      <c r="G1481" s="6">
        <v>8</v>
      </c>
      <c r="H1481" s="6">
        <v>2</v>
      </c>
      <c r="I1481" s="2">
        <v>10302910</v>
      </c>
      <c r="J1481" s="2">
        <v>591275</v>
      </c>
      <c r="K1481" s="2">
        <v>28114854</v>
      </c>
      <c r="L1481" s="2">
        <v>352658</v>
      </c>
      <c r="M1481" s="2">
        <v>24052597</v>
      </c>
      <c r="N1481" s="2">
        <v>23390064</v>
      </c>
      <c r="O1481" s="2">
        <v>662533</v>
      </c>
      <c r="P1481" s="2">
        <v>3898779</v>
      </c>
      <c r="Q1481" s="5">
        <v>0.13819999999999999</v>
      </c>
      <c r="R1481" t="s">
        <v>42</v>
      </c>
      <c r="S1481" s="3">
        <v>2.5086952256625601</v>
      </c>
      <c r="T1481" s="3">
        <v>4.6198425928158802</v>
      </c>
      <c r="U1481" s="3">
        <v>0.58055475322934202</v>
      </c>
      <c r="V1481" s="3">
        <v>4.4427739347427098</v>
      </c>
      <c r="W1481" s="3">
        <v>3.0322986418400202</v>
      </c>
      <c r="X1481" s="3">
        <v>4.2226322466177004</v>
      </c>
      <c r="Y1481" s="3">
        <v>11.740470542187699</v>
      </c>
      <c r="Z1481" s="3">
        <v>6.3423702651522396</v>
      </c>
      <c r="AA1481" s="3">
        <v>15.165645449511199</v>
      </c>
      <c r="AB1481" s="3">
        <v>15.165645449511199</v>
      </c>
      <c r="AC1481" s="3">
        <v>51.138487149888803</v>
      </c>
      <c r="AD1481" s="3">
        <v>0</v>
      </c>
      <c r="AE1481" s="3">
        <v>2.3565229967048702</v>
      </c>
      <c r="AF1481" s="3">
        <v>0</v>
      </c>
      <c r="AG1481" s="3">
        <v>-0.13358028244227199</v>
      </c>
      <c r="AH1481" s="2">
        <v>850000</v>
      </c>
      <c r="AI1481" s="3">
        <v>0</v>
      </c>
      <c r="AJ1481" s="3">
        <v>0</v>
      </c>
      <c r="AL1481">
        <f t="shared" si="23"/>
        <v>1</v>
      </c>
    </row>
    <row r="1482" spans="1:38" ht="14.45" hidden="1" customHeight="1" x14ac:dyDescent="0.25">
      <c r="A1482">
        <v>378</v>
      </c>
      <c r="B1482" s="1">
        <v>45838</v>
      </c>
      <c r="C1482">
        <v>1</v>
      </c>
      <c r="D1482" s="16" t="s">
        <v>1487</v>
      </c>
      <c r="E1482" t="s">
        <v>73</v>
      </c>
      <c r="F1482" s="6">
        <v>1043</v>
      </c>
      <c r="G1482" s="6">
        <v>2</v>
      </c>
      <c r="H1482" s="6">
        <v>0</v>
      </c>
      <c r="I1482" s="2">
        <v>2724775</v>
      </c>
      <c r="J1482" s="2">
        <v>0</v>
      </c>
      <c r="K1482" s="2">
        <v>7055978</v>
      </c>
      <c r="L1482" s="2">
        <v>10806</v>
      </c>
      <c r="M1482" s="2">
        <v>5136063</v>
      </c>
      <c r="N1482" s="2">
        <v>5136063</v>
      </c>
      <c r="O1482" s="2">
        <v>0</v>
      </c>
      <c r="P1482" s="2">
        <v>1795260</v>
      </c>
      <c r="Q1482" s="5">
        <v>0.25440000000000002</v>
      </c>
      <c r="R1482" t="s">
        <v>42</v>
      </c>
      <c r="S1482" s="3">
        <v>0.30629347200345602</v>
      </c>
      <c r="T1482" s="3">
        <v>4.4697985169454899</v>
      </c>
      <c r="U1482" s="3">
        <v>0.93536617460583305</v>
      </c>
      <c r="V1482" s="3">
        <v>0.14133277059573701</v>
      </c>
      <c r="W1482" s="3">
        <v>0</v>
      </c>
      <c r="X1482" s="3">
        <v>0.71811433971612304</v>
      </c>
      <c r="Y1482" s="3">
        <v>0.21450931898443701</v>
      </c>
      <c r="Z1482" s="3">
        <v>-6.6731281262881206E-2</v>
      </c>
      <c r="AA1482" s="3">
        <v>0</v>
      </c>
      <c r="AB1482" s="3">
        <v>0</v>
      </c>
      <c r="AC1482" s="3">
        <v>24.169023769631899</v>
      </c>
      <c r="AD1482" s="3">
        <v>-1.4204070719561499</v>
      </c>
      <c r="AE1482" s="3">
        <v>0</v>
      </c>
      <c r="AF1482" s="3">
        <v>0</v>
      </c>
      <c r="AG1482" s="3">
        <v>0</v>
      </c>
      <c r="AH1482" s="2">
        <v>591159</v>
      </c>
      <c r="AI1482" s="3">
        <v>0</v>
      </c>
      <c r="AJ1482" s="3">
        <v>0</v>
      </c>
      <c r="AL1482">
        <f t="shared" si="23"/>
        <v>1</v>
      </c>
    </row>
    <row r="1483" spans="1:38" ht="14.45" customHeight="1" x14ac:dyDescent="0.25">
      <c r="A1483">
        <v>67337</v>
      </c>
      <c r="B1483" s="1">
        <v>45838</v>
      </c>
      <c r="C1483">
        <v>2</v>
      </c>
      <c r="D1483" s="16" t="s">
        <v>1488</v>
      </c>
      <c r="E1483" t="s">
        <v>73</v>
      </c>
      <c r="F1483" s="6">
        <v>11015</v>
      </c>
      <c r="G1483" s="6">
        <v>29</v>
      </c>
      <c r="H1483" s="6">
        <v>2</v>
      </c>
      <c r="I1483" s="2">
        <v>68887730</v>
      </c>
      <c r="J1483" s="2">
        <v>0</v>
      </c>
      <c r="K1483" s="2">
        <v>135757467</v>
      </c>
      <c r="L1483" s="2">
        <v>395730</v>
      </c>
      <c r="M1483" s="2">
        <v>120731048</v>
      </c>
      <c r="N1483" s="2">
        <v>118575290</v>
      </c>
      <c r="O1483" s="2">
        <v>2155758</v>
      </c>
      <c r="P1483" s="2">
        <v>16257976</v>
      </c>
      <c r="Q1483" s="5">
        <v>0.1198</v>
      </c>
      <c r="R1483" t="s">
        <v>42</v>
      </c>
      <c r="S1483" s="3">
        <v>0.58299555633282396</v>
      </c>
      <c r="T1483" s="3">
        <v>3.1321238484804699</v>
      </c>
      <c r="U1483" s="3">
        <v>0.848395752324279</v>
      </c>
      <c r="V1483" s="3">
        <v>0.59763618281513997</v>
      </c>
      <c r="W1483" s="3">
        <v>0.22556121387655001</v>
      </c>
      <c r="X1483" s="3">
        <v>0.83992461357051496</v>
      </c>
      <c r="Y1483" s="3">
        <v>2.53228323131981</v>
      </c>
      <c r="Z1483" s="3">
        <v>0.43509721013243002</v>
      </c>
      <c r="AA1483" s="3">
        <v>0</v>
      </c>
      <c r="AB1483" s="3">
        <v>0</v>
      </c>
      <c r="AC1483" s="3">
        <v>10.877989495782201</v>
      </c>
      <c r="AD1483" s="3">
        <v>-22.0127831410257</v>
      </c>
      <c r="AE1483" s="3">
        <v>1.5879480132021</v>
      </c>
      <c r="AF1483" s="3">
        <v>0</v>
      </c>
      <c r="AG1483" s="3">
        <v>0</v>
      </c>
      <c r="AH1483" s="2">
        <v>6000000</v>
      </c>
      <c r="AI1483" s="3">
        <v>0</v>
      </c>
      <c r="AJ1483" s="3">
        <v>0</v>
      </c>
      <c r="AL1483">
        <f t="shared" si="23"/>
        <v>1</v>
      </c>
    </row>
    <row r="1484" spans="1:38" ht="14.45" customHeight="1" x14ac:dyDescent="0.25">
      <c r="A1484">
        <v>67668</v>
      </c>
      <c r="B1484" s="1">
        <v>45838</v>
      </c>
      <c r="C1484">
        <v>2</v>
      </c>
      <c r="D1484" s="16" t="s">
        <v>4374</v>
      </c>
      <c r="E1484" t="s">
        <v>73</v>
      </c>
      <c r="F1484" s="6">
        <v>42911</v>
      </c>
      <c r="G1484" s="6">
        <v>127</v>
      </c>
      <c r="H1484" s="6">
        <v>11</v>
      </c>
      <c r="I1484" s="2">
        <v>397943817</v>
      </c>
      <c r="J1484" s="2">
        <v>20262033</v>
      </c>
      <c r="K1484" s="2">
        <v>608368375</v>
      </c>
      <c r="L1484" s="2">
        <v>804504</v>
      </c>
      <c r="M1484" s="2">
        <v>581680783</v>
      </c>
      <c r="N1484" s="2">
        <v>552930076</v>
      </c>
      <c r="O1484" s="2">
        <v>28750707</v>
      </c>
      <c r="P1484" s="2">
        <v>47130907</v>
      </c>
      <c r="Q1484" s="5">
        <v>7.7399999999999997E-2</v>
      </c>
      <c r="R1484" t="s">
        <v>42</v>
      </c>
      <c r="S1484" s="3">
        <v>0.264479231025117</v>
      </c>
      <c r="T1484" s="3">
        <v>3.0850597715569901</v>
      </c>
      <c r="U1484" s="3">
        <v>0.855334903597746</v>
      </c>
      <c r="V1484" s="3">
        <v>0.91152339728399401</v>
      </c>
      <c r="W1484" s="3">
        <v>0.43063566433047501</v>
      </c>
      <c r="X1484" s="3">
        <v>0.56799902484726905</v>
      </c>
      <c r="Y1484" s="3">
        <v>7.6963318359224404</v>
      </c>
      <c r="Z1484" s="3">
        <v>2.3299190910966301</v>
      </c>
      <c r="AA1484" s="3">
        <v>0</v>
      </c>
      <c r="AB1484" s="3">
        <v>42.990967689206599</v>
      </c>
      <c r="AC1484" s="3">
        <v>10.2760275795072</v>
      </c>
      <c r="AD1484" s="3">
        <v>-51.423947771682002</v>
      </c>
      <c r="AE1484" s="3">
        <v>4.7258713932985099</v>
      </c>
      <c r="AF1484" s="3">
        <v>0</v>
      </c>
      <c r="AG1484" s="3">
        <v>0</v>
      </c>
      <c r="AH1484" s="2">
        <v>65000000</v>
      </c>
      <c r="AI1484" s="3">
        <v>7.0949196882631599E-2</v>
      </c>
      <c r="AJ1484" s="3">
        <v>1.6403015541372901</v>
      </c>
      <c r="AL1484">
        <f t="shared" si="23"/>
        <v>1</v>
      </c>
    </row>
    <row r="1485" spans="1:38" ht="14.45" hidden="1" customHeight="1" x14ac:dyDescent="0.25">
      <c r="A1485">
        <v>19432</v>
      </c>
      <c r="B1485" s="1">
        <v>45838</v>
      </c>
      <c r="C1485">
        <v>1</v>
      </c>
      <c r="D1485" s="16" t="s">
        <v>1489</v>
      </c>
      <c r="E1485" t="s">
        <v>95</v>
      </c>
      <c r="F1485" s="6">
        <v>689</v>
      </c>
      <c r="G1485" s="6">
        <v>2</v>
      </c>
      <c r="H1485" s="6">
        <v>0</v>
      </c>
      <c r="I1485" s="2">
        <v>2560615</v>
      </c>
      <c r="J1485" s="2">
        <v>0</v>
      </c>
      <c r="K1485" s="2">
        <v>4357617</v>
      </c>
      <c r="L1485" s="2">
        <v>45156</v>
      </c>
      <c r="M1485" s="2">
        <v>3775010</v>
      </c>
      <c r="N1485" s="2">
        <v>3775010</v>
      </c>
      <c r="O1485" s="2">
        <v>0</v>
      </c>
      <c r="P1485" s="2">
        <v>579193</v>
      </c>
      <c r="Q1485" s="5">
        <v>0.13289999999999999</v>
      </c>
      <c r="R1485" t="s">
        <v>42</v>
      </c>
      <c r="S1485" s="3">
        <v>2.0725088964909002</v>
      </c>
      <c r="T1485" s="3">
        <v>4.3445305083030501</v>
      </c>
      <c r="U1485" s="3">
        <v>0.53467930229364102</v>
      </c>
      <c r="V1485" s="3">
        <v>0</v>
      </c>
      <c r="W1485" s="3">
        <v>0</v>
      </c>
      <c r="X1485" s="3">
        <v>0.31137051059999299</v>
      </c>
      <c r="Y1485" s="3">
        <v>0</v>
      </c>
      <c r="Z1485" s="3">
        <v>0</v>
      </c>
      <c r="AA1485" s="3">
        <v>0</v>
      </c>
      <c r="AB1485" s="3">
        <v>0</v>
      </c>
      <c r="AC1485" s="3">
        <v>17.159699900197701</v>
      </c>
      <c r="AD1485" s="3">
        <v>0</v>
      </c>
      <c r="AE1485" s="3">
        <v>0</v>
      </c>
      <c r="AF1485" s="3">
        <v>0</v>
      </c>
      <c r="AG1485" s="3">
        <v>0</v>
      </c>
      <c r="AH1485" s="2">
        <v>908029</v>
      </c>
      <c r="AI1485" s="3">
        <v>0</v>
      </c>
      <c r="AJ1485" s="3">
        <v>0</v>
      </c>
      <c r="AL1485">
        <f t="shared" si="23"/>
        <v>1</v>
      </c>
    </row>
    <row r="1486" spans="1:38" ht="14.45" customHeight="1" x14ac:dyDescent="0.25">
      <c r="A1486">
        <v>66451</v>
      </c>
      <c r="B1486" s="1">
        <v>45838</v>
      </c>
      <c r="C1486">
        <v>2</v>
      </c>
      <c r="D1486" s="16" t="s">
        <v>1490</v>
      </c>
      <c r="E1486" t="s">
        <v>53</v>
      </c>
      <c r="F1486" s="6">
        <v>6583</v>
      </c>
      <c r="G1486" s="6">
        <v>11</v>
      </c>
      <c r="H1486" s="6">
        <v>2</v>
      </c>
      <c r="I1486" s="2">
        <v>46139063</v>
      </c>
      <c r="J1486" s="2">
        <v>0</v>
      </c>
      <c r="K1486" s="2">
        <v>60914852</v>
      </c>
      <c r="L1486" s="2">
        <v>552057</v>
      </c>
      <c r="M1486" s="2">
        <v>52773758</v>
      </c>
      <c r="N1486" s="2">
        <v>49802878</v>
      </c>
      <c r="O1486" s="2">
        <v>2970880</v>
      </c>
      <c r="P1486" s="2">
        <v>7698480</v>
      </c>
      <c r="Q1486" s="5">
        <v>0.12640000000000001</v>
      </c>
      <c r="R1486" t="s">
        <v>42</v>
      </c>
      <c r="S1486" s="3">
        <v>1.8125530371476599</v>
      </c>
      <c r="T1486" s="3">
        <v>4.9006833341727596</v>
      </c>
      <c r="U1486" s="3">
        <v>0.66389574336829105</v>
      </c>
      <c r="V1486" s="3">
        <v>1.2691631817490501</v>
      </c>
      <c r="W1486" s="3">
        <v>0.73047430547083303</v>
      </c>
      <c r="X1486" s="3">
        <v>0.54235821824123298</v>
      </c>
      <c r="Y1486" s="3">
        <v>7.6064365952759498</v>
      </c>
      <c r="Z1486" s="3">
        <v>1.44492159491224</v>
      </c>
      <c r="AA1486" s="3">
        <v>0</v>
      </c>
      <c r="AB1486" s="3">
        <v>0</v>
      </c>
      <c r="AC1486" s="3">
        <v>15.270868588829501</v>
      </c>
      <c r="AD1486" s="3">
        <v>0</v>
      </c>
      <c r="AE1486" s="3">
        <v>4.8771028779648002</v>
      </c>
      <c r="AF1486" s="3">
        <v>0</v>
      </c>
      <c r="AG1486" s="3">
        <v>0</v>
      </c>
      <c r="AH1486" s="2">
        <v>10000000</v>
      </c>
      <c r="AI1486" s="3">
        <v>6.3726865563072197</v>
      </c>
      <c r="AJ1486" s="3">
        <v>4.81393729671312</v>
      </c>
      <c r="AL1486">
        <f t="shared" si="23"/>
        <v>1</v>
      </c>
    </row>
    <row r="1487" spans="1:38" ht="14.45" hidden="1" customHeight="1" x14ac:dyDescent="0.25">
      <c r="A1487">
        <v>10220</v>
      </c>
      <c r="B1487" s="1">
        <v>45838</v>
      </c>
      <c r="C1487">
        <v>1</v>
      </c>
      <c r="D1487" s="16" t="s">
        <v>1491</v>
      </c>
      <c r="E1487" t="s">
        <v>43</v>
      </c>
      <c r="F1487" s="6">
        <v>955</v>
      </c>
      <c r="G1487" s="6">
        <v>3</v>
      </c>
      <c r="H1487" s="6">
        <v>1</v>
      </c>
      <c r="I1487" s="2">
        <v>2090804</v>
      </c>
      <c r="J1487" s="2">
        <v>0</v>
      </c>
      <c r="K1487" s="2">
        <v>11053205</v>
      </c>
      <c r="L1487" s="2">
        <v>-101220</v>
      </c>
      <c r="M1487" s="2">
        <v>6220856</v>
      </c>
      <c r="N1487" s="2">
        <v>5853313</v>
      </c>
      <c r="O1487" s="2">
        <v>367543</v>
      </c>
      <c r="P1487" s="2">
        <v>4828667</v>
      </c>
      <c r="Q1487" s="5">
        <v>0.43690000000000001</v>
      </c>
      <c r="R1487" t="s">
        <v>42</v>
      </c>
      <c r="S1487" s="3">
        <v>-1.8315049797773599</v>
      </c>
      <c r="T1487" s="3">
        <v>2.7864316277496002</v>
      </c>
      <c r="U1487" s="3">
        <v>1.73070621812351</v>
      </c>
      <c r="V1487" s="3">
        <v>0.27305285430867698</v>
      </c>
      <c r="W1487" s="3">
        <v>5.1511284654133099E-2</v>
      </c>
      <c r="X1487" s="3">
        <v>1.5537563540150101</v>
      </c>
      <c r="Y1487" s="3">
        <v>0.118231387668688</v>
      </c>
      <c r="Z1487" s="3">
        <v>-6.1714754817426797E-3</v>
      </c>
      <c r="AA1487" s="3">
        <v>0</v>
      </c>
      <c r="AB1487" s="3">
        <v>0</v>
      </c>
      <c r="AC1487" s="3">
        <v>38.928699865785497</v>
      </c>
      <c r="AD1487" s="3">
        <v>0</v>
      </c>
      <c r="AE1487" s="3">
        <v>3.3252165322184801</v>
      </c>
      <c r="AF1487" s="3">
        <v>0</v>
      </c>
      <c r="AG1487" s="3">
        <v>-7.1179064532716801E-2</v>
      </c>
      <c r="AH1487" s="2">
        <v>1000000</v>
      </c>
      <c r="AI1487" s="3">
        <v>0</v>
      </c>
      <c r="AJ1487" s="3">
        <v>0</v>
      </c>
      <c r="AL1487">
        <f t="shared" si="23"/>
        <v>0</v>
      </c>
    </row>
    <row r="1488" spans="1:38" ht="14.45" customHeight="1" x14ac:dyDescent="0.25">
      <c r="A1488">
        <v>67176</v>
      </c>
      <c r="B1488" s="1">
        <v>45838</v>
      </c>
      <c r="C1488">
        <v>2</v>
      </c>
      <c r="D1488" s="16" t="s">
        <v>1492</v>
      </c>
      <c r="E1488" t="s">
        <v>53</v>
      </c>
      <c r="F1488" s="6">
        <v>5902</v>
      </c>
      <c r="G1488" s="6">
        <v>16</v>
      </c>
      <c r="H1488" s="6">
        <v>2</v>
      </c>
      <c r="I1488" s="2">
        <v>42638841</v>
      </c>
      <c r="J1488" s="2">
        <v>868734</v>
      </c>
      <c r="K1488" s="2">
        <v>81159836</v>
      </c>
      <c r="L1488" s="2">
        <v>533088</v>
      </c>
      <c r="M1488" s="2">
        <v>70123462</v>
      </c>
      <c r="N1488" s="2">
        <v>68147949</v>
      </c>
      <c r="O1488" s="2">
        <v>1975513</v>
      </c>
      <c r="P1488" s="2">
        <v>10350227</v>
      </c>
      <c r="Q1488" s="5">
        <v>0.1275</v>
      </c>
      <c r="R1488" t="s">
        <v>42</v>
      </c>
      <c r="S1488" s="3">
        <v>1.3136744140291301</v>
      </c>
      <c r="T1488" s="3">
        <v>4.25282032358961</v>
      </c>
      <c r="U1488" s="3">
        <v>0.71181892521707901</v>
      </c>
      <c r="V1488" s="3">
        <v>0.65683070513103303</v>
      </c>
      <c r="W1488" s="3">
        <v>0.18005648887126199</v>
      </c>
      <c r="X1488" s="3">
        <v>0.72355859766451003</v>
      </c>
      <c r="Y1488" s="3">
        <v>2.70588268257305</v>
      </c>
      <c r="Z1488" s="3">
        <v>0.46147780140474198</v>
      </c>
      <c r="AA1488" s="3">
        <v>7.8311809006701001</v>
      </c>
      <c r="AB1488" s="3">
        <v>8.3933811306747206</v>
      </c>
      <c r="AC1488" s="3">
        <v>18.897942327039701</v>
      </c>
      <c r="AD1488" s="3">
        <v>0</v>
      </c>
      <c r="AE1488" s="3">
        <v>2.4341017643258902</v>
      </c>
      <c r="AF1488" s="3">
        <v>0</v>
      </c>
      <c r="AG1488" s="3">
        <v>-1.4032928939626199</v>
      </c>
      <c r="AH1488" s="2">
        <v>24766807</v>
      </c>
      <c r="AI1488" s="3">
        <v>2.64390336559768</v>
      </c>
      <c r="AJ1488" s="3">
        <v>0.47293648728670401</v>
      </c>
      <c r="AL1488">
        <f t="shared" si="23"/>
        <v>1</v>
      </c>
    </row>
    <row r="1489" spans="1:38" ht="14.45" hidden="1" customHeight="1" x14ac:dyDescent="0.25">
      <c r="A1489">
        <v>12898</v>
      </c>
      <c r="B1489" s="1">
        <v>45838</v>
      </c>
      <c r="C1489">
        <v>1</v>
      </c>
      <c r="D1489" s="16" t="s">
        <v>1493</v>
      </c>
      <c r="E1489" t="s">
        <v>71</v>
      </c>
      <c r="F1489" s="6">
        <v>1422</v>
      </c>
      <c r="G1489" s="6">
        <v>3</v>
      </c>
      <c r="H1489" s="6">
        <v>0</v>
      </c>
      <c r="I1489" s="2">
        <v>7489316</v>
      </c>
      <c r="J1489" s="2">
        <v>0</v>
      </c>
      <c r="K1489" s="2">
        <v>17219237</v>
      </c>
      <c r="L1489" s="2">
        <v>744</v>
      </c>
      <c r="M1489" s="2">
        <v>15754901</v>
      </c>
      <c r="N1489" s="2">
        <v>15754901</v>
      </c>
      <c r="O1489" s="2">
        <v>0</v>
      </c>
      <c r="P1489" s="2">
        <v>1481952</v>
      </c>
      <c r="Q1489" s="5">
        <v>8.6099999999999996E-2</v>
      </c>
      <c r="R1489" t="s">
        <v>42</v>
      </c>
      <c r="S1489" s="3">
        <v>8.6414978782160898E-3</v>
      </c>
      <c r="T1489" s="3">
        <v>2.70748349651033</v>
      </c>
      <c r="U1489" s="3">
        <v>0.98065529687522501</v>
      </c>
      <c r="V1489" s="3">
        <v>2.4160417319819301</v>
      </c>
      <c r="W1489" s="3">
        <v>1.1326401503154599</v>
      </c>
      <c r="X1489" s="3">
        <v>0.429652053672191</v>
      </c>
      <c r="Y1489" s="3">
        <v>12.2099096327007</v>
      </c>
      <c r="Z1489" s="3">
        <v>1.6177312085681601</v>
      </c>
      <c r="AA1489" s="3">
        <v>0</v>
      </c>
      <c r="AB1489" s="3">
        <v>0</v>
      </c>
      <c r="AC1489" s="3">
        <v>24.629871811393301</v>
      </c>
      <c r="AD1489" s="3">
        <v>0</v>
      </c>
      <c r="AE1489" s="3">
        <v>0</v>
      </c>
      <c r="AF1489" s="3">
        <v>0</v>
      </c>
      <c r="AG1489" s="3">
        <v>-24.056244736671601</v>
      </c>
      <c r="AH1489" s="2">
        <v>706000</v>
      </c>
      <c r="AI1489" s="3">
        <v>2.3110060244866202</v>
      </c>
      <c r="AJ1489" s="3">
        <v>2.3110060244866202</v>
      </c>
      <c r="AL1489">
        <f t="shared" si="23"/>
        <v>1</v>
      </c>
    </row>
    <row r="1490" spans="1:38" ht="14.45" hidden="1" customHeight="1" x14ac:dyDescent="0.25">
      <c r="A1490">
        <v>12425</v>
      </c>
      <c r="B1490" s="1">
        <v>45838</v>
      </c>
      <c r="C1490">
        <v>1</v>
      </c>
      <c r="D1490" s="16" t="s">
        <v>1494</v>
      </c>
      <c r="E1490" t="s">
        <v>71</v>
      </c>
      <c r="F1490" s="6">
        <v>33628</v>
      </c>
      <c r="G1490" s="6">
        <v>104</v>
      </c>
      <c r="H1490" s="6">
        <v>2</v>
      </c>
      <c r="I1490" s="2">
        <v>514809651</v>
      </c>
      <c r="J1490" s="2">
        <v>91108743</v>
      </c>
      <c r="K1490" s="2">
        <v>763242246</v>
      </c>
      <c r="L1490" s="2">
        <v>2717353</v>
      </c>
      <c r="M1490" s="2">
        <v>643639249</v>
      </c>
      <c r="N1490" s="2">
        <v>607511968</v>
      </c>
      <c r="O1490" s="2">
        <v>36127281</v>
      </c>
      <c r="P1490" s="2">
        <v>93245868</v>
      </c>
      <c r="Q1490" s="5">
        <v>0.122</v>
      </c>
      <c r="R1490" t="s">
        <v>42</v>
      </c>
      <c r="S1490" s="3">
        <v>0.71205518673556201</v>
      </c>
      <c r="T1490" s="3">
        <v>2.7457743737104399</v>
      </c>
      <c r="U1490" s="3">
        <v>0.82466754270543896</v>
      </c>
      <c r="V1490" s="3">
        <v>0.47817129986166501</v>
      </c>
      <c r="W1490" s="3">
        <v>0.230600572016083</v>
      </c>
      <c r="X1490" s="3">
        <v>0.62702903757334605</v>
      </c>
      <c r="Y1490" s="3">
        <v>2.63997971470436</v>
      </c>
      <c r="Z1490" s="3">
        <v>0.85387376092632905</v>
      </c>
      <c r="AA1490" s="3">
        <v>97.708075386246605</v>
      </c>
      <c r="AB1490" s="3">
        <v>97.708075386246605</v>
      </c>
      <c r="AC1490" s="3">
        <v>14.314265958490999</v>
      </c>
      <c r="AD1490" s="3">
        <v>-7.0558719020128597</v>
      </c>
      <c r="AE1490" s="3">
        <v>4.7333964005970399</v>
      </c>
      <c r="AF1490" s="3">
        <v>2.62040002434561</v>
      </c>
      <c r="AG1490" s="3">
        <v>0</v>
      </c>
      <c r="AH1490" s="2">
        <v>366978750</v>
      </c>
      <c r="AI1490" s="3">
        <v>0</v>
      </c>
      <c r="AJ1490" s="3">
        <v>7.9090904060220693E-2</v>
      </c>
      <c r="AL1490">
        <f t="shared" si="23"/>
        <v>1</v>
      </c>
    </row>
    <row r="1491" spans="1:38" ht="14.45" customHeight="1" x14ac:dyDescent="0.25">
      <c r="A1491">
        <v>67181</v>
      </c>
      <c r="B1491" s="1">
        <v>45838</v>
      </c>
      <c r="C1491">
        <v>2</v>
      </c>
      <c r="D1491" s="16" t="s">
        <v>1495</v>
      </c>
      <c r="E1491" t="s">
        <v>182</v>
      </c>
      <c r="F1491" s="6">
        <v>11314</v>
      </c>
      <c r="G1491" s="6">
        <v>32</v>
      </c>
      <c r="H1491" s="6">
        <v>3</v>
      </c>
      <c r="I1491" s="2">
        <v>115529140</v>
      </c>
      <c r="J1491" s="2">
        <v>11854547</v>
      </c>
      <c r="K1491" s="2">
        <v>159455807</v>
      </c>
      <c r="L1491" s="2">
        <v>-166360</v>
      </c>
      <c r="M1491" s="2">
        <v>146649655</v>
      </c>
      <c r="N1491" s="2">
        <v>133262274</v>
      </c>
      <c r="O1491" s="2">
        <v>13387381</v>
      </c>
      <c r="P1491" s="2">
        <v>11976832</v>
      </c>
      <c r="Q1491" s="5">
        <v>7.51E-2</v>
      </c>
      <c r="R1491" t="s">
        <v>42</v>
      </c>
      <c r="S1491" s="3">
        <v>-0.20865969465759199</v>
      </c>
      <c r="T1491" s="3">
        <v>3.44921273390815</v>
      </c>
      <c r="U1491" s="3">
        <v>0.90904826607405398</v>
      </c>
      <c r="V1491" s="3">
        <v>3.4956998727766901</v>
      </c>
      <c r="W1491" s="3">
        <v>0.98289401271402199</v>
      </c>
      <c r="X1491" s="3">
        <v>0.86059672910228502</v>
      </c>
      <c r="Y1491" s="3">
        <v>33.719701503703099</v>
      </c>
      <c r="Z1491" s="3">
        <v>3.2340355112270101</v>
      </c>
      <c r="AA1491" s="3">
        <v>98.978987097756701</v>
      </c>
      <c r="AB1491" s="3">
        <v>98.978987097756701</v>
      </c>
      <c r="AC1491" s="3">
        <v>9.4885725924048696</v>
      </c>
      <c r="AD1491" s="3">
        <v>8.5039182314655501E-2</v>
      </c>
      <c r="AE1491" s="3">
        <v>8.3956685252610495</v>
      </c>
      <c r="AF1491" s="3">
        <v>0</v>
      </c>
      <c r="AG1491" s="3">
        <v>0</v>
      </c>
      <c r="AH1491" s="2">
        <v>54225730</v>
      </c>
      <c r="AI1491" s="3">
        <v>3.8783210785623399</v>
      </c>
      <c r="AJ1491" s="3">
        <v>10.1206145331253</v>
      </c>
      <c r="AL1491">
        <f t="shared" si="23"/>
        <v>0</v>
      </c>
    </row>
    <row r="1492" spans="1:38" ht="14.45" hidden="1" customHeight="1" x14ac:dyDescent="0.25">
      <c r="A1492">
        <v>15015</v>
      </c>
      <c r="B1492" s="1">
        <v>45838</v>
      </c>
      <c r="C1492">
        <v>1</v>
      </c>
      <c r="D1492" s="16" t="s">
        <v>1495</v>
      </c>
      <c r="E1492" t="s">
        <v>106</v>
      </c>
      <c r="F1492" s="6">
        <v>5280</v>
      </c>
      <c r="G1492" s="6">
        <v>19</v>
      </c>
      <c r="H1492" s="6">
        <v>0</v>
      </c>
      <c r="I1492" s="2">
        <v>41561745</v>
      </c>
      <c r="J1492" s="2">
        <v>0</v>
      </c>
      <c r="K1492" s="2">
        <v>84204376</v>
      </c>
      <c r="L1492" s="2">
        <v>306471</v>
      </c>
      <c r="M1492" s="2">
        <v>75260876</v>
      </c>
      <c r="N1492" s="2">
        <v>74186821</v>
      </c>
      <c r="O1492" s="2">
        <v>1074055</v>
      </c>
      <c r="P1492" s="2">
        <v>8599252</v>
      </c>
      <c r="Q1492" s="5">
        <v>0.1021</v>
      </c>
      <c r="R1492" t="s">
        <v>42</v>
      </c>
      <c r="S1492" s="3">
        <v>0.72792178876784297</v>
      </c>
      <c r="T1492" s="3">
        <v>3.07061476234917</v>
      </c>
      <c r="U1492" s="3">
        <v>0.81872152581249003</v>
      </c>
      <c r="V1492" s="3">
        <v>0.77540055163708799</v>
      </c>
      <c r="W1492" s="3">
        <v>0.25701519510309301</v>
      </c>
      <c r="X1492" s="3">
        <v>0.55749343536947304</v>
      </c>
      <c r="Y1492" s="3">
        <v>3.74765153992464</v>
      </c>
      <c r="Z1492" s="3">
        <v>0.58452758449223297</v>
      </c>
      <c r="AA1492" s="3">
        <v>0</v>
      </c>
      <c r="AB1492" s="3">
        <v>0</v>
      </c>
      <c r="AC1492" s="3">
        <v>20.8974495577284</v>
      </c>
      <c r="AD1492" s="3">
        <v>0</v>
      </c>
      <c r="AE1492" s="3">
        <v>1.2755334710870601</v>
      </c>
      <c r="AF1492" s="3">
        <v>0</v>
      </c>
      <c r="AG1492" s="3">
        <v>0</v>
      </c>
      <c r="AH1492" s="2">
        <v>475000</v>
      </c>
      <c r="AI1492" s="3">
        <v>0</v>
      </c>
      <c r="AJ1492" s="3">
        <v>0</v>
      </c>
      <c r="AL1492">
        <f t="shared" si="23"/>
        <v>1</v>
      </c>
    </row>
    <row r="1493" spans="1:38" ht="14.45" hidden="1" customHeight="1" x14ac:dyDescent="0.25">
      <c r="A1493">
        <v>24946</v>
      </c>
      <c r="B1493" s="1">
        <v>45838</v>
      </c>
      <c r="C1493">
        <v>1</v>
      </c>
      <c r="D1493" s="16" t="s">
        <v>1496</v>
      </c>
      <c r="E1493" t="s">
        <v>67</v>
      </c>
      <c r="F1493" s="6">
        <v>10743</v>
      </c>
      <c r="G1493" s="6">
        <v>2</v>
      </c>
      <c r="H1493" s="6">
        <v>0</v>
      </c>
      <c r="I1493" s="2">
        <v>0</v>
      </c>
      <c r="J1493" s="2">
        <v>0</v>
      </c>
      <c r="K1493" s="2">
        <v>5375979</v>
      </c>
      <c r="L1493" s="2">
        <v>47166</v>
      </c>
      <c r="M1493" s="2">
        <v>4595114</v>
      </c>
      <c r="N1493" s="2">
        <v>2364897</v>
      </c>
      <c r="O1493" s="2">
        <v>2230217</v>
      </c>
      <c r="P1493" s="2">
        <v>778869</v>
      </c>
      <c r="Q1493" s="5">
        <v>0.1449</v>
      </c>
      <c r="R1493" t="s">
        <v>42</v>
      </c>
      <c r="S1493" s="3">
        <v>1.7546943542748199</v>
      </c>
      <c r="T1493" s="3">
        <v>2.9616931167327798</v>
      </c>
      <c r="U1493" s="3">
        <v>2.5991332747142302</v>
      </c>
      <c r="V1493" s="3"/>
      <c r="W1493" s="3"/>
      <c r="X1493" s="3"/>
      <c r="Y1493" s="3">
        <v>0</v>
      </c>
      <c r="Z1493" s="3">
        <v>0</v>
      </c>
      <c r="AA1493" s="3">
        <v>0</v>
      </c>
      <c r="AB1493" s="3">
        <v>0</v>
      </c>
      <c r="AC1493" s="3">
        <v>99.202619653090196</v>
      </c>
      <c r="AD1493" s="3">
        <v>0</v>
      </c>
      <c r="AE1493" s="3">
        <v>41.484853270446202</v>
      </c>
      <c r="AF1493" s="3">
        <v>0</v>
      </c>
      <c r="AG1493" s="3">
        <v>0</v>
      </c>
      <c r="AH1493" s="2">
        <v>50000</v>
      </c>
      <c r="AI1493" s="3">
        <v>0</v>
      </c>
      <c r="AJ1493" s="3">
        <v>0</v>
      </c>
      <c r="AL1493">
        <f t="shared" si="23"/>
        <v>1</v>
      </c>
    </row>
    <row r="1494" spans="1:38" ht="14.45" hidden="1" customHeight="1" x14ac:dyDescent="0.25">
      <c r="A1494">
        <v>24047</v>
      </c>
      <c r="B1494" s="1">
        <v>45838</v>
      </c>
      <c r="C1494">
        <v>1</v>
      </c>
      <c r="D1494" s="16" t="s">
        <v>1497</v>
      </c>
      <c r="E1494" t="s">
        <v>84</v>
      </c>
      <c r="F1494" s="6">
        <v>20599</v>
      </c>
      <c r="G1494" s="6">
        <v>68</v>
      </c>
      <c r="H1494" s="6">
        <v>2</v>
      </c>
      <c r="I1494" s="2">
        <v>190331646</v>
      </c>
      <c r="J1494" s="2">
        <v>21456654</v>
      </c>
      <c r="K1494" s="2">
        <v>297868640</v>
      </c>
      <c r="L1494" s="2">
        <v>1651319</v>
      </c>
      <c r="M1494" s="2">
        <v>262891534</v>
      </c>
      <c r="N1494" s="2">
        <v>245191249</v>
      </c>
      <c r="O1494" s="2">
        <v>17700285</v>
      </c>
      <c r="P1494" s="2">
        <v>35169259</v>
      </c>
      <c r="Q1494" s="5">
        <v>0.11799999999999999</v>
      </c>
      <c r="R1494" t="s">
        <v>42</v>
      </c>
      <c r="S1494" s="3">
        <v>1.1087565310668499</v>
      </c>
      <c r="T1494" s="3">
        <v>4.2526430442627303</v>
      </c>
      <c r="U1494" s="3">
        <v>0.63193002447390301</v>
      </c>
      <c r="V1494" s="3">
        <v>2.5195473799454202</v>
      </c>
      <c r="W1494" s="3">
        <v>1.6222299680001699</v>
      </c>
      <c r="X1494" s="3">
        <v>1.00318630145194</v>
      </c>
      <c r="Y1494" s="3">
        <v>13.635476368722999</v>
      </c>
      <c r="Z1494" s="3">
        <v>3.7687743150914801</v>
      </c>
      <c r="AA1494" s="3">
        <v>39.763504826757902</v>
      </c>
      <c r="AB1494" s="3">
        <v>61.0096846225847</v>
      </c>
      <c r="AC1494" s="3">
        <v>12.0134721130764</v>
      </c>
      <c r="AD1494" s="3">
        <v>-6.5793368009260602</v>
      </c>
      <c r="AE1494" s="3">
        <v>5.9423123562117901</v>
      </c>
      <c r="AF1494" s="3">
        <v>0</v>
      </c>
      <c r="AG1494" s="3">
        <v>0</v>
      </c>
      <c r="AH1494" s="2">
        <v>48275323</v>
      </c>
      <c r="AI1494" s="3">
        <v>0.40973282945768102</v>
      </c>
      <c r="AJ1494" s="3">
        <v>1.00074044778709</v>
      </c>
      <c r="AL1494">
        <f t="shared" si="23"/>
        <v>1</v>
      </c>
    </row>
    <row r="1495" spans="1:38" ht="14.45" hidden="1" customHeight="1" x14ac:dyDescent="0.25">
      <c r="A1495">
        <v>9622</v>
      </c>
      <c r="B1495" s="1">
        <v>45838</v>
      </c>
      <c r="C1495">
        <v>1</v>
      </c>
      <c r="D1495" s="16" t="s">
        <v>1498</v>
      </c>
      <c r="E1495" t="s">
        <v>59</v>
      </c>
      <c r="F1495" s="6">
        <v>4113</v>
      </c>
      <c r="G1495" s="6">
        <v>6</v>
      </c>
      <c r="H1495" s="6">
        <v>0</v>
      </c>
      <c r="I1495" s="2">
        <v>24314041</v>
      </c>
      <c r="J1495" s="2">
        <v>0</v>
      </c>
      <c r="K1495" s="2">
        <v>54692883</v>
      </c>
      <c r="L1495" s="2">
        <v>396605</v>
      </c>
      <c r="M1495" s="2">
        <v>43728095</v>
      </c>
      <c r="N1495" s="2">
        <v>42318254</v>
      </c>
      <c r="O1495" s="2">
        <v>1409841</v>
      </c>
      <c r="P1495" s="2">
        <v>11219149</v>
      </c>
      <c r="Q1495" s="5">
        <v>0.20380000000000001</v>
      </c>
      <c r="R1495" t="s">
        <v>42</v>
      </c>
      <c r="S1495" s="3">
        <v>1.45029838708631</v>
      </c>
      <c r="T1495" s="3">
        <v>3.8032699793865299</v>
      </c>
      <c r="U1495" s="3">
        <v>0.67577055505279804</v>
      </c>
      <c r="V1495" s="3">
        <v>3.8146435633632398</v>
      </c>
      <c r="W1495" s="3">
        <v>2.1330843359193099</v>
      </c>
      <c r="X1495" s="3">
        <v>5.9583637290074503</v>
      </c>
      <c r="Y1495" s="3">
        <v>8.2670619669994601</v>
      </c>
      <c r="Z1495" s="3">
        <v>1.61744888137237</v>
      </c>
      <c r="AA1495" s="3">
        <v>0</v>
      </c>
      <c r="AB1495" s="3">
        <v>0</v>
      </c>
      <c r="AC1495" s="3">
        <v>27.6646085743917</v>
      </c>
      <c r="AD1495" s="3">
        <v>0</v>
      </c>
      <c r="AE1495" s="3">
        <v>2.57774123920291</v>
      </c>
      <c r="AF1495" s="3">
        <v>0</v>
      </c>
      <c r="AG1495" s="3">
        <v>-0.81503507975515799</v>
      </c>
      <c r="AH1495" s="2">
        <v>2500000</v>
      </c>
      <c r="AI1495" s="3">
        <v>0</v>
      </c>
      <c r="AJ1495" s="3">
        <v>0</v>
      </c>
      <c r="AL1495">
        <f t="shared" si="23"/>
        <v>1</v>
      </c>
    </row>
    <row r="1496" spans="1:38" ht="14.45" hidden="1" customHeight="1" x14ac:dyDescent="0.25">
      <c r="A1496">
        <v>3061</v>
      </c>
      <c r="B1496" s="1">
        <v>45838</v>
      </c>
      <c r="C1496">
        <v>1</v>
      </c>
      <c r="D1496" s="16" t="s">
        <v>4393</v>
      </c>
      <c r="E1496" t="s">
        <v>80</v>
      </c>
      <c r="F1496" s="6">
        <v>10302</v>
      </c>
      <c r="G1496" s="6">
        <v>25</v>
      </c>
      <c r="H1496" s="6">
        <v>0</v>
      </c>
      <c r="I1496" s="2">
        <v>66198944</v>
      </c>
      <c r="J1496" s="2">
        <v>0</v>
      </c>
      <c r="K1496" s="2">
        <v>102203621</v>
      </c>
      <c r="L1496" s="2">
        <v>152319</v>
      </c>
      <c r="M1496" s="2">
        <v>88472669</v>
      </c>
      <c r="N1496" s="2">
        <v>80209093</v>
      </c>
      <c r="O1496" s="2">
        <v>8263576</v>
      </c>
      <c r="P1496" s="2">
        <v>13322108</v>
      </c>
      <c r="Q1496" s="5">
        <v>0.1303</v>
      </c>
      <c r="R1496" t="s">
        <v>42</v>
      </c>
      <c r="S1496" s="3">
        <v>0.29806967406761498</v>
      </c>
      <c r="T1496" s="3">
        <v>3.5271587882390198</v>
      </c>
      <c r="U1496" s="3">
        <v>0.88795604284917395</v>
      </c>
      <c r="V1496" s="3">
        <v>2.2368468596719602</v>
      </c>
      <c r="W1496" s="3">
        <v>1.073926496471</v>
      </c>
      <c r="X1496" s="3">
        <v>0.28408308144613298</v>
      </c>
      <c r="Y1496" s="3">
        <v>11.1151253240103</v>
      </c>
      <c r="Z1496" s="3">
        <v>1.32567608669739</v>
      </c>
      <c r="AA1496" s="3">
        <v>0</v>
      </c>
      <c r="AB1496" s="3">
        <v>0</v>
      </c>
      <c r="AC1496" s="3">
        <v>19.653619708836001</v>
      </c>
      <c r="AD1496" s="3">
        <v>0</v>
      </c>
      <c r="AE1496" s="3">
        <v>8.0854043322007207</v>
      </c>
      <c r="AF1496" s="3">
        <v>0</v>
      </c>
      <c r="AG1496" s="3">
        <v>-7.4629330433291798</v>
      </c>
      <c r="AH1496" s="2">
        <v>9520000</v>
      </c>
      <c r="AI1496" s="3">
        <v>0.75063195704463603</v>
      </c>
      <c r="AJ1496" s="3">
        <v>0.75063195704463603</v>
      </c>
      <c r="AL1496">
        <f t="shared" si="23"/>
        <v>1</v>
      </c>
    </row>
    <row r="1497" spans="1:38" ht="14.45" customHeight="1" x14ac:dyDescent="0.25">
      <c r="A1497">
        <v>64103</v>
      </c>
      <c r="B1497" s="1">
        <v>45838</v>
      </c>
      <c r="C1497">
        <v>2</v>
      </c>
      <c r="D1497" s="16" t="s">
        <v>1499</v>
      </c>
      <c r="E1497" t="s">
        <v>82</v>
      </c>
      <c r="F1497" s="6">
        <v>4656</v>
      </c>
      <c r="G1497" s="6">
        <v>22</v>
      </c>
      <c r="H1497" s="6">
        <v>0</v>
      </c>
      <c r="I1497" s="2">
        <v>65897323</v>
      </c>
      <c r="J1497" s="2">
        <v>0</v>
      </c>
      <c r="K1497" s="2">
        <v>91864896</v>
      </c>
      <c r="L1497" s="2">
        <v>-859126</v>
      </c>
      <c r="M1497" s="2">
        <v>81702930</v>
      </c>
      <c r="N1497" s="2">
        <v>78876375</v>
      </c>
      <c r="O1497" s="2">
        <v>2826555</v>
      </c>
      <c r="P1497" s="2">
        <v>9561776</v>
      </c>
      <c r="Q1497" s="5">
        <v>0.104</v>
      </c>
      <c r="R1497" t="s">
        <v>42</v>
      </c>
      <c r="S1497" s="3">
        <v>-1.87041195801278</v>
      </c>
      <c r="T1497" s="3">
        <v>4.4314816401686201</v>
      </c>
      <c r="U1497" s="3">
        <v>1.0631579919393499</v>
      </c>
      <c r="V1497" s="3">
        <v>1.6588807408762301</v>
      </c>
      <c r="W1497" s="3">
        <v>1.0112702150283099</v>
      </c>
      <c r="X1497" s="3">
        <v>1.3298021226143</v>
      </c>
      <c r="Y1497" s="3">
        <v>11.432583235582999</v>
      </c>
      <c r="Z1497" s="3">
        <v>2.5397478460068501</v>
      </c>
      <c r="AA1497" s="3">
        <v>0</v>
      </c>
      <c r="AB1497" s="3">
        <v>0</v>
      </c>
      <c r="AC1497" s="3">
        <v>21.177551869214501</v>
      </c>
      <c r="AD1497" s="3">
        <v>0</v>
      </c>
      <c r="AE1497" s="3">
        <v>3.0768608283190102</v>
      </c>
      <c r="AF1497" s="3">
        <v>0</v>
      </c>
      <c r="AG1497" s="3">
        <v>0</v>
      </c>
      <c r="AH1497" s="2">
        <v>6000000</v>
      </c>
      <c r="AI1497" s="3">
        <v>0.46021785074237298</v>
      </c>
      <c r="AJ1497" s="3">
        <v>0.77672808900773205</v>
      </c>
      <c r="AL1497">
        <f t="shared" si="23"/>
        <v>0</v>
      </c>
    </row>
    <row r="1498" spans="1:38" ht="14.45" hidden="1" customHeight="1" x14ac:dyDescent="0.25">
      <c r="A1498">
        <v>1167</v>
      </c>
      <c r="B1498" s="1">
        <v>45838</v>
      </c>
      <c r="C1498">
        <v>1</v>
      </c>
      <c r="D1498" s="16" t="s">
        <v>1500</v>
      </c>
      <c r="E1498" t="s">
        <v>41</v>
      </c>
      <c r="F1498" s="6">
        <v>3530</v>
      </c>
      <c r="G1498" s="6">
        <v>18</v>
      </c>
      <c r="H1498" s="6">
        <v>3</v>
      </c>
      <c r="I1498" s="2">
        <v>32819404</v>
      </c>
      <c r="J1498" s="2">
        <v>0</v>
      </c>
      <c r="K1498" s="2">
        <v>63166239</v>
      </c>
      <c r="L1498" s="2">
        <v>-13884</v>
      </c>
      <c r="M1498" s="2">
        <v>57451277</v>
      </c>
      <c r="N1498" s="2">
        <v>56483109</v>
      </c>
      <c r="O1498" s="2">
        <v>968168</v>
      </c>
      <c r="P1498" s="2">
        <v>5958127</v>
      </c>
      <c r="Q1498" s="5">
        <v>9.4299999999999995E-2</v>
      </c>
      <c r="R1498" t="s">
        <v>42</v>
      </c>
      <c r="S1498" s="3">
        <v>-4.3960192089321601E-2</v>
      </c>
      <c r="T1498" s="3">
        <v>3.2881457450711902</v>
      </c>
      <c r="U1498" s="3">
        <v>1.0087562863072901</v>
      </c>
      <c r="V1498" s="3">
        <v>1.9568880653652301</v>
      </c>
      <c r="W1498" s="3">
        <v>0.91660104491842698</v>
      </c>
      <c r="X1498" s="3">
        <v>0.370159068092766</v>
      </c>
      <c r="Y1498" s="3">
        <v>10.779209640882099</v>
      </c>
      <c r="Z1498" s="3">
        <v>0.16527005886245799</v>
      </c>
      <c r="AA1498" s="3">
        <v>0</v>
      </c>
      <c r="AB1498" s="3">
        <v>0</v>
      </c>
      <c r="AC1498" s="3">
        <v>25.6947512736986</v>
      </c>
      <c r="AD1498" s="3">
        <v>-5.42989432752944</v>
      </c>
      <c r="AE1498" s="3">
        <v>1.5327301661889401</v>
      </c>
      <c r="AF1498" s="3">
        <v>0</v>
      </c>
      <c r="AG1498" s="3">
        <v>0</v>
      </c>
      <c r="AH1498" s="2">
        <v>5250000</v>
      </c>
      <c r="AI1498" s="3">
        <v>0</v>
      </c>
      <c r="AJ1498" s="3">
        <v>0</v>
      </c>
      <c r="AL1498">
        <f t="shared" si="23"/>
        <v>0</v>
      </c>
    </row>
    <row r="1499" spans="1:38" ht="14.45" hidden="1" customHeight="1" x14ac:dyDescent="0.25">
      <c r="A1499">
        <v>13690</v>
      </c>
      <c r="B1499" s="1">
        <v>45838</v>
      </c>
      <c r="C1499">
        <v>1</v>
      </c>
      <c r="D1499" s="16" t="s">
        <v>4418</v>
      </c>
      <c r="E1499" t="s">
        <v>135</v>
      </c>
      <c r="F1499" s="6">
        <v>36791</v>
      </c>
      <c r="G1499" s="6">
        <v>69</v>
      </c>
      <c r="H1499" s="6">
        <v>0</v>
      </c>
      <c r="I1499" s="2">
        <v>420440012</v>
      </c>
      <c r="J1499" s="2">
        <v>43155247</v>
      </c>
      <c r="K1499" s="2">
        <v>659757010</v>
      </c>
      <c r="L1499" s="2">
        <v>3276829</v>
      </c>
      <c r="M1499" s="2">
        <v>576655591</v>
      </c>
      <c r="N1499" s="2">
        <v>528117781</v>
      </c>
      <c r="O1499" s="2">
        <v>48537810</v>
      </c>
      <c r="P1499" s="2">
        <v>79511641</v>
      </c>
      <c r="Q1499" s="5">
        <v>0.12039999999999999</v>
      </c>
      <c r="R1499" t="s">
        <v>42</v>
      </c>
      <c r="S1499" s="3">
        <v>0.99334420107184596</v>
      </c>
      <c r="T1499" s="3">
        <v>2.8937799387686698</v>
      </c>
      <c r="U1499" s="3">
        <v>0.58926381094493896</v>
      </c>
      <c r="V1499" s="3">
        <v>1.1163454633333001</v>
      </c>
      <c r="W1499" s="3">
        <v>0.63344113880388697</v>
      </c>
      <c r="X1499" s="3">
        <v>1.0965131453759001</v>
      </c>
      <c r="Y1499" s="3">
        <v>5.9029884693236303</v>
      </c>
      <c r="Z1499" s="3">
        <v>1.51238609199375</v>
      </c>
      <c r="AA1499" s="3">
        <v>54.275382141842599</v>
      </c>
      <c r="AB1499" s="3">
        <v>54.275382141842599</v>
      </c>
      <c r="AC1499" s="3">
        <v>20.750890543777601</v>
      </c>
      <c r="AD1499" s="3">
        <v>-2.16298516590797</v>
      </c>
      <c r="AE1499" s="3">
        <v>7.3569222098905804</v>
      </c>
      <c r="AF1499" s="3">
        <v>0</v>
      </c>
      <c r="AG1499" s="3">
        <v>0</v>
      </c>
      <c r="AH1499" s="2">
        <v>188254898</v>
      </c>
      <c r="AI1499" s="3">
        <v>3.7730324293017703E-2</v>
      </c>
      <c r="AJ1499" s="3">
        <v>0.15118163640969301</v>
      </c>
      <c r="AL1499">
        <f t="shared" si="23"/>
        <v>1</v>
      </c>
    </row>
    <row r="1500" spans="1:38" ht="14.45" customHeight="1" x14ac:dyDescent="0.25">
      <c r="A1500">
        <v>67184</v>
      </c>
      <c r="B1500" s="1">
        <v>45838</v>
      </c>
      <c r="C1500">
        <v>2</v>
      </c>
      <c r="D1500" s="16" t="s">
        <v>1501</v>
      </c>
      <c r="E1500" t="s">
        <v>53</v>
      </c>
      <c r="F1500" s="6">
        <v>21728</v>
      </c>
      <c r="G1500" s="6">
        <v>71</v>
      </c>
      <c r="H1500" s="6">
        <v>6</v>
      </c>
      <c r="I1500" s="2">
        <v>260424349</v>
      </c>
      <c r="J1500" s="2">
        <v>15911526</v>
      </c>
      <c r="K1500" s="2">
        <v>397720180</v>
      </c>
      <c r="L1500" s="2">
        <v>1650629</v>
      </c>
      <c r="M1500" s="2">
        <v>325442545</v>
      </c>
      <c r="N1500" s="2">
        <v>313292992</v>
      </c>
      <c r="O1500" s="2">
        <v>12149553</v>
      </c>
      <c r="P1500" s="2">
        <v>49851534</v>
      </c>
      <c r="Q1500" s="5">
        <v>0.12529999999999999</v>
      </c>
      <c r="R1500" t="s">
        <v>42</v>
      </c>
      <c r="S1500" s="3">
        <v>0.83004538517507498</v>
      </c>
      <c r="T1500" s="3">
        <v>3.1355456994915398</v>
      </c>
      <c r="U1500" s="3">
        <v>0.77137018529273005</v>
      </c>
      <c r="V1500" s="3">
        <v>2.0520416084442199</v>
      </c>
      <c r="W1500" s="3">
        <v>1.6109211815674001</v>
      </c>
      <c r="X1500" s="3">
        <v>0.60514310818148598</v>
      </c>
      <c r="Y1500" s="3">
        <v>10.7198627027204</v>
      </c>
      <c r="Z1500" s="3">
        <v>0.87545951946032396</v>
      </c>
      <c r="AA1500" s="3">
        <v>24.139265202952402</v>
      </c>
      <c r="AB1500" s="3">
        <v>31.917826239810399</v>
      </c>
      <c r="AC1500" s="3">
        <v>14.285003592224101</v>
      </c>
      <c r="AD1500" s="3">
        <v>-5.00526222523062</v>
      </c>
      <c r="AE1500" s="3">
        <v>3.0547992309567999</v>
      </c>
      <c r="AF1500" s="3">
        <v>4.78503957229427</v>
      </c>
      <c r="AG1500" s="3">
        <v>-2.08499100549243E-2</v>
      </c>
      <c r="AH1500" s="2">
        <v>137228884</v>
      </c>
      <c r="AI1500" s="3">
        <v>0.229782297170635</v>
      </c>
      <c r="AJ1500" s="3">
        <v>0.23985019197202601</v>
      </c>
      <c r="AL1500">
        <f t="shared" si="23"/>
        <v>1</v>
      </c>
    </row>
    <row r="1501" spans="1:38" ht="14.45" hidden="1" customHeight="1" x14ac:dyDescent="0.25">
      <c r="A1501">
        <v>15513</v>
      </c>
      <c r="B1501" s="1">
        <v>45838</v>
      </c>
      <c r="C1501">
        <v>1</v>
      </c>
      <c r="D1501" s="16" t="s">
        <v>1502</v>
      </c>
      <c r="E1501" t="s">
        <v>41</v>
      </c>
      <c r="F1501" s="6">
        <v>557</v>
      </c>
      <c r="G1501" s="6">
        <v>3</v>
      </c>
      <c r="H1501" s="6">
        <v>0</v>
      </c>
      <c r="I1501" s="2">
        <v>1871266</v>
      </c>
      <c r="J1501" s="2">
        <v>0</v>
      </c>
      <c r="K1501" s="2">
        <v>6860263</v>
      </c>
      <c r="L1501" s="2">
        <v>12621</v>
      </c>
      <c r="M1501" s="2">
        <v>6043682</v>
      </c>
      <c r="N1501" s="2">
        <v>5930152</v>
      </c>
      <c r="O1501" s="2">
        <v>113530</v>
      </c>
      <c r="P1501" s="2">
        <v>754962</v>
      </c>
      <c r="Q1501" s="5">
        <v>0.11</v>
      </c>
      <c r="R1501" t="s">
        <v>42</v>
      </c>
      <c r="S1501" s="3">
        <v>0.36794507732429499</v>
      </c>
      <c r="T1501" s="3">
        <v>3.8169673669945299</v>
      </c>
      <c r="U1501" s="3">
        <v>0.91263325488024405</v>
      </c>
      <c r="V1501" s="3">
        <v>2.3697325767688802</v>
      </c>
      <c r="W1501" s="3">
        <v>1.87525450684189</v>
      </c>
      <c r="X1501" s="3">
        <v>1.0593897393529299</v>
      </c>
      <c r="Y1501" s="3">
        <v>5.8736731120241803</v>
      </c>
      <c r="Z1501" s="3">
        <v>0.53698066922573595</v>
      </c>
      <c r="AA1501" s="3">
        <v>0</v>
      </c>
      <c r="AB1501" s="3">
        <v>0</v>
      </c>
      <c r="AC1501" s="3">
        <v>58.8982084214556</v>
      </c>
      <c r="AD1501" s="3">
        <v>0</v>
      </c>
      <c r="AE1501" s="3">
        <v>1.65489282262211</v>
      </c>
      <c r="AF1501" s="3">
        <v>0</v>
      </c>
      <c r="AG1501" s="3">
        <v>0</v>
      </c>
      <c r="AH1501" s="2">
        <v>0</v>
      </c>
      <c r="AI1501" s="3">
        <v>0</v>
      </c>
      <c r="AJ1501" s="3">
        <v>0</v>
      </c>
      <c r="AL1501">
        <f t="shared" si="23"/>
        <v>1</v>
      </c>
    </row>
    <row r="1502" spans="1:38" ht="14.45" customHeight="1" x14ac:dyDescent="0.25">
      <c r="A1502">
        <v>63159</v>
      </c>
      <c r="B1502" s="1">
        <v>45838</v>
      </c>
      <c r="C1502">
        <v>2</v>
      </c>
      <c r="D1502" s="16" t="s">
        <v>1503</v>
      </c>
      <c r="E1502" t="s">
        <v>61</v>
      </c>
      <c r="F1502" s="6">
        <v>3501</v>
      </c>
      <c r="G1502" s="6">
        <v>12</v>
      </c>
      <c r="H1502" s="6">
        <v>1</v>
      </c>
      <c r="I1502" s="2">
        <v>24568780</v>
      </c>
      <c r="J1502" s="2">
        <v>0</v>
      </c>
      <c r="K1502" s="2">
        <v>42642498</v>
      </c>
      <c r="L1502" s="2">
        <v>187209</v>
      </c>
      <c r="M1502" s="2">
        <v>36933358</v>
      </c>
      <c r="N1502" s="2">
        <v>36193840</v>
      </c>
      <c r="O1502" s="2">
        <v>739518</v>
      </c>
      <c r="P1502" s="2">
        <v>5329263</v>
      </c>
      <c r="Q1502" s="5">
        <v>0.125</v>
      </c>
      <c r="R1502" t="s">
        <v>42</v>
      </c>
      <c r="S1502" s="3">
        <v>0.87803955575022796</v>
      </c>
      <c r="T1502" s="3">
        <v>3.9110841958648899</v>
      </c>
      <c r="U1502" s="3">
        <v>0.805976693659885</v>
      </c>
      <c r="V1502" s="3">
        <v>3.14446219958826</v>
      </c>
      <c r="W1502" s="3">
        <v>1.81399320601186</v>
      </c>
      <c r="X1502" s="3">
        <v>2.8271896284634401</v>
      </c>
      <c r="Y1502" s="3">
        <v>14.4964885388467</v>
      </c>
      <c r="Z1502" s="3">
        <v>2.8031643399847201</v>
      </c>
      <c r="AA1502" s="3">
        <v>0</v>
      </c>
      <c r="AB1502" s="3">
        <v>0</v>
      </c>
      <c r="AC1502" s="3">
        <v>33.9723648459806</v>
      </c>
      <c r="AD1502" s="3">
        <v>0</v>
      </c>
      <c r="AE1502" s="3">
        <v>1.7342276711838001</v>
      </c>
      <c r="AF1502" s="3">
        <v>0</v>
      </c>
      <c r="AG1502" s="3">
        <v>0.46543021051879002</v>
      </c>
      <c r="AH1502" s="2">
        <v>400000</v>
      </c>
      <c r="AI1502" s="3">
        <v>0</v>
      </c>
      <c r="AJ1502" s="3">
        <v>0</v>
      </c>
      <c r="AL1502">
        <f t="shared" si="23"/>
        <v>1</v>
      </c>
    </row>
    <row r="1503" spans="1:38" ht="14.45" hidden="1" customHeight="1" x14ac:dyDescent="0.25">
      <c r="A1503">
        <v>5431</v>
      </c>
      <c r="B1503" s="1">
        <v>45838</v>
      </c>
      <c r="C1503">
        <v>1</v>
      </c>
      <c r="D1503" s="16" t="s">
        <v>1504</v>
      </c>
      <c r="E1503" t="s">
        <v>95</v>
      </c>
      <c r="F1503" s="6">
        <v>24176</v>
      </c>
      <c r="G1503" s="6">
        <v>82</v>
      </c>
      <c r="H1503" s="6">
        <v>12</v>
      </c>
      <c r="I1503" s="2">
        <v>275916781</v>
      </c>
      <c r="J1503" s="2">
        <v>25037450</v>
      </c>
      <c r="K1503" s="2">
        <v>358663680</v>
      </c>
      <c r="L1503" s="2">
        <v>1650834</v>
      </c>
      <c r="M1503" s="2">
        <v>315595367</v>
      </c>
      <c r="N1503" s="2">
        <v>304196077</v>
      </c>
      <c r="O1503" s="2">
        <v>11399290</v>
      </c>
      <c r="P1503" s="2">
        <v>40318757</v>
      </c>
      <c r="Q1503" s="5">
        <v>0.1148</v>
      </c>
      <c r="R1503" t="s">
        <v>42</v>
      </c>
      <c r="S1503" s="3">
        <v>0.92054707072653696</v>
      </c>
      <c r="T1503" s="3">
        <v>4.4476084113116796</v>
      </c>
      <c r="U1503" s="3">
        <v>0.79245483228359903</v>
      </c>
      <c r="V1503" s="3">
        <v>1.77388340870793</v>
      </c>
      <c r="W1503" s="3">
        <v>0.51693050159207199</v>
      </c>
      <c r="X1503" s="3">
        <v>1.60380966462493</v>
      </c>
      <c r="Y1503" s="3">
        <v>12.1393672924986</v>
      </c>
      <c r="Z1503" s="3">
        <v>1.92778512492337</v>
      </c>
      <c r="AA1503" s="3">
        <v>58.721959111983502</v>
      </c>
      <c r="AB1503" s="3">
        <v>62.098764602291702</v>
      </c>
      <c r="AC1503" s="3">
        <v>13.8319500318516</v>
      </c>
      <c r="AD1503" s="3">
        <v>0</v>
      </c>
      <c r="AE1503" s="3">
        <v>3.1782671721876099</v>
      </c>
      <c r="AF1503" s="3">
        <v>0</v>
      </c>
      <c r="AG1503" s="3">
        <v>0</v>
      </c>
      <c r="AH1503" s="2">
        <v>17000000</v>
      </c>
      <c r="AI1503" s="3">
        <v>0</v>
      </c>
      <c r="AJ1503" s="3">
        <v>2.6165513981494999</v>
      </c>
      <c r="AL1503">
        <f t="shared" si="23"/>
        <v>1</v>
      </c>
    </row>
    <row r="1504" spans="1:38" ht="14.45" hidden="1" customHeight="1" x14ac:dyDescent="0.25">
      <c r="A1504">
        <v>12505</v>
      </c>
      <c r="B1504" s="1">
        <v>45838</v>
      </c>
      <c r="C1504">
        <v>1</v>
      </c>
      <c r="D1504" s="16" t="s">
        <v>1505</v>
      </c>
      <c r="E1504" t="s">
        <v>59</v>
      </c>
      <c r="F1504" s="6">
        <v>353</v>
      </c>
      <c r="G1504" s="6">
        <v>0</v>
      </c>
      <c r="H1504" s="6">
        <v>2</v>
      </c>
      <c r="I1504" s="2">
        <v>1038267</v>
      </c>
      <c r="J1504" s="2">
        <v>0</v>
      </c>
      <c r="K1504" s="2">
        <v>2969813</v>
      </c>
      <c r="L1504" s="2">
        <v>17235</v>
      </c>
      <c r="M1504" s="2">
        <v>2449049</v>
      </c>
      <c r="N1504" s="2">
        <v>2449049</v>
      </c>
      <c r="O1504" s="2">
        <v>0</v>
      </c>
      <c r="P1504" s="2">
        <v>512602</v>
      </c>
      <c r="Q1504" s="5">
        <v>0.1726</v>
      </c>
      <c r="R1504" t="s">
        <v>42</v>
      </c>
      <c r="S1504" s="3">
        <v>1.1606791404037899</v>
      </c>
      <c r="T1504" s="3">
        <v>2.35435699150081</v>
      </c>
      <c r="U1504" s="3">
        <v>0.71316609936786701</v>
      </c>
      <c r="V1504" s="3">
        <v>0.288365131512414</v>
      </c>
      <c r="W1504" s="3">
        <v>0.288365131512414</v>
      </c>
      <c r="X1504" s="3">
        <v>0.76483216744825799</v>
      </c>
      <c r="Y1504" s="3">
        <v>0.58407887600906705</v>
      </c>
      <c r="Z1504" s="3">
        <v>0</v>
      </c>
      <c r="AA1504" s="3">
        <v>0</v>
      </c>
      <c r="AB1504" s="3">
        <v>0</v>
      </c>
      <c r="AC1504" s="3">
        <v>30.922115298168599</v>
      </c>
      <c r="AD1504" s="3">
        <v>0</v>
      </c>
      <c r="AE1504" s="3">
        <v>0</v>
      </c>
      <c r="AF1504" s="3">
        <v>0</v>
      </c>
      <c r="AG1504" s="3">
        <v>0</v>
      </c>
      <c r="AH1504" s="2">
        <v>137000</v>
      </c>
      <c r="AI1504" s="3">
        <v>0</v>
      </c>
      <c r="AJ1504" s="3">
        <v>0</v>
      </c>
      <c r="AL1504">
        <f t="shared" si="23"/>
        <v>1</v>
      </c>
    </row>
    <row r="1505" spans="1:38" ht="14.45" customHeight="1" x14ac:dyDescent="0.25">
      <c r="A1505">
        <v>61800</v>
      </c>
      <c r="B1505" s="1">
        <v>45838</v>
      </c>
      <c r="C1505">
        <v>2</v>
      </c>
      <c r="D1505" s="16" t="s">
        <v>1506</v>
      </c>
      <c r="E1505" t="s">
        <v>142</v>
      </c>
      <c r="F1505" s="6">
        <v>15303</v>
      </c>
      <c r="G1505" s="6">
        <v>64</v>
      </c>
      <c r="H1505" s="6">
        <v>2</v>
      </c>
      <c r="I1505" s="2">
        <v>95934397</v>
      </c>
      <c r="J1505" s="2">
        <v>2874034</v>
      </c>
      <c r="K1505" s="2">
        <v>224077538</v>
      </c>
      <c r="L1505" s="2">
        <v>-302185</v>
      </c>
      <c r="M1505" s="2">
        <v>203458548</v>
      </c>
      <c r="N1505" s="2">
        <v>197974304</v>
      </c>
      <c r="O1505" s="2">
        <v>5484244</v>
      </c>
      <c r="P1505" s="2">
        <v>28749234</v>
      </c>
      <c r="Q1505" s="5">
        <v>0.1283</v>
      </c>
      <c r="R1505" t="s">
        <v>42</v>
      </c>
      <c r="S1505" s="3">
        <v>-0.26971467349842099</v>
      </c>
      <c r="T1505" s="3">
        <v>2.6943744803194001</v>
      </c>
      <c r="U1505" s="3">
        <v>0.98899914757540597</v>
      </c>
      <c r="V1505" s="3">
        <v>2.3776894120677099</v>
      </c>
      <c r="W1505" s="3">
        <v>0.76280981888070898</v>
      </c>
      <c r="X1505" s="3">
        <v>0.67771625228436005</v>
      </c>
      <c r="Y1505" s="3">
        <v>7.93420095992819</v>
      </c>
      <c r="Z1505" s="3">
        <v>1.00062144264435</v>
      </c>
      <c r="AA1505" s="3">
        <v>8.2577295798559405</v>
      </c>
      <c r="AB1505" s="3">
        <v>9.9969063523570796</v>
      </c>
      <c r="AC1505" s="3">
        <v>14.2954292901951</v>
      </c>
      <c r="AD1505" s="3">
        <v>-29.600454746029101</v>
      </c>
      <c r="AE1505" s="3">
        <v>2.4474760160922502</v>
      </c>
      <c r="AF1505" s="3">
        <v>0</v>
      </c>
      <c r="AG1505" s="3">
        <v>0</v>
      </c>
      <c r="AH1505" s="2">
        <v>41308012</v>
      </c>
      <c r="AI1505" s="3">
        <v>0</v>
      </c>
      <c r="AJ1505" s="3">
        <v>4.6543640084462803</v>
      </c>
      <c r="AL1505">
        <f t="shared" si="23"/>
        <v>0</v>
      </c>
    </row>
    <row r="1506" spans="1:38" ht="14.45" hidden="1" customHeight="1" x14ac:dyDescent="0.25">
      <c r="A1506">
        <v>10180</v>
      </c>
      <c r="B1506" s="1">
        <v>45838</v>
      </c>
      <c r="C1506">
        <v>1</v>
      </c>
      <c r="D1506" s="16" t="s">
        <v>1507</v>
      </c>
      <c r="E1506" t="s">
        <v>182</v>
      </c>
      <c r="F1506" s="6">
        <v>459</v>
      </c>
      <c r="G1506" s="6">
        <v>0</v>
      </c>
      <c r="H1506" s="6">
        <v>2</v>
      </c>
      <c r="I1506" s="2">
        <v>3844463</v>
      </c>
      <c r="J1506" s="2">
        <v>0</v>
      </c>
      <c r="K1506" s="2">
        <v>5233290</v>
      </c>
      <c r="L1506" s="2">
        <v>1393</v>
      </c>
      <c r="M1506" s="2">
        <v>4398025</v>
      </c>
      <c r="N1506" s="2">
        <v>4398025</v>
      </c>
      <c r="O1506" s="2">
        <v>0</v>
      </c>
      <c r="P1506" s="2">
        <v>827963</v>
      </c>
      <c r="Q1506" s="5">
        <v>0.15820000000000001</v>
      </c>
      <c r="R1506" t="s">
        <v>42</v>
      </c>
      <c r="S1506" s="3">
        <v>5.3236109598359699E-2</v>
      </c>
      <c r="T1506" s="3">
        <v>1.84526368689677</v>
      </c>
      <c r="U1506" s="3">
        <v>0.96976537234388904</v>
      </c>
      <c r="V1506" s="3">
        <v>2.8470035997225098</v>
      </c>
      <c r="W1506" s="3">
        <v>0.187334355929554</v>
      </c>
      <c r="X1506" s="3">
        <v>0.43961926542146501</v>
      </c>
      <c r="Y1506" s="3">
        <v>13.2194313030896</v>
      </c>
      <c r="Z1506" s="3">
        <v>0.97806302938657896</v>
      </c>
      <c r="AA1506" s="3">
        <v>0</v>
      </c>
      <c r="AB1506" s="3">
        <v>0</v>
      </c>
      <c r="AC1506" s="3">
        <v>25.0010031930201</v>
      </c>
      <c r="AD1506" s="3">
        <v>0</v>
      </c>
      <c r="AE1506" s="3">
        <v>0</v>
      </c>
      <c r="AF1506" s="3">
        <v>0</v>
      </c>
      <c r="AG1506" s="3">
        <v>0</v>
      </c>
      <c r="AH1506" s="2">
        <v>300000</v>
      </c>
      <c r="AI1506" s="3">
        <v>0</v>
      </c>
      <c r="AJ1506" s="3">
        <v>0</v>
      </c>
      <c r="AL1506">
        <f t="shared" si="23"/>
        <v>1</v>
      </c>
    </row>
    <row r="1507" spans="1:38" ht="14.45" hidden="1" customHeight="1" x14ac:dyDescent="0.25">
      <c r="A1507">
        <v>8037</v>
      </c>
      <c r="B1507" s="1">
        <v>45838</v>
      </c>
      <c r="C1507">
        <v>1</v>
      </c>
      <c r="D1507" s="16" t="s">
        <v>1508</v>
      </c>
      <c r="E1507" t="s">
        <v>65</v>
      </c>
      <c r="F1507" s="6">
        <v>1199</v>
      </c>
      <c r="G1507" s="6">
        <v>5</v>
      </c>
      <c r="H1507" s="6">
        <v>0</v>
      </c>
      <c r="I1507" s="2">
        <v>7903106</v>
      </c>
      <c r="J1507" s="2">
        <v>0</v>
      </c>
      <c r="K1507" s="2">
        <v>14410321</v>
      </c>
      <c r="L1507" s="2">
        <v>55185</v>
      </c>
      <c r="M1507" s="2">
        <v>12586575</v>
      </c>
      <c r="N1507" s="2">
        <v>11597003</v>
      </c>
      <c r="O1507" s="2">
        <v>989572</v>
      </c>
      <c r="P1507" s="2">
        <v>1814250</v>
      </c>
      <c r="Q1507" s="5">
        <v>0.12590000000000001</v>
      </c>
      <c r="R1507" t="s">
        <v>42</v>
      </c>
      <c r="S1507" s="3">
        <v>0.76590937842397799</v>
      </c>
      <c r="T1507" s="3">
        <v>3.76514860425385</v>
      </c>
      <c r="U1507" s="3">
        <v>0.81097078499275499</v>
      </c>
      <c r="V1507" s="3">
        <v>2.0969097466236701</v>
      </c>
      <c r="W1507" s="3">
        <v>2.02705113660376</v>
      </c>
      <c r="X1507" s="3">
        <v>2.0722485564536299</v>
      </c>
      <c r="Y1507" s="3">
        <v>9.1344081576409</v>
      </c>
      <c r="Z1507" s="3">
        <v>1.5466446189885601</v>
      </c>
      <c r="AA1507" s="3">
        <v>0</v>
      </c>
      <c r="AB1507" s="3">
        <v>0</v>
      </c>
      <c r="AC1507" s="3">
        <v>35.229673232122998</v>
      </c>
      <c r="AD1507" s="3">
        <v>0</v>
      </c>
      <c r="AE1507" s="3">
        <v>6.8671058750183303</v>
      </c>
      <c r="AF1507" s="3">
        <v>0</v>
      </c>
      <c r="AG1507" s="3">
        <v>0</v>
      </c>
      <c r="AH1507" s="2">
        <v>500000</v>
      </c>
      <c r="AI1507" s="3">
        <v>0</v>
      </c>
      <c r="AJ1507" s="3">
        <v>0</v>
      </c>
      <c r="AL1507">
        <f t="shared" si="23"/>
        <v>1</v>
      </c>
    </row>
    <row r="1508" spans="1:38" ht="14.45" hidden="1" customHeight="1" x14ac:dyDescent="0.25">
      <c r="A1508">
        <v>24430</v>
      </c>
      <c r="B1508" s="1">
        <v>45838</v>
      </c>
      <c r="C1508">
        <v>1</v>
      </c>
      <c r="D1508" s="16" t="s">
        <v>1509</v>
      </c>
      <c r="E1508" t="s">
        <v>202</v>
      </c>
      <c r="F1508" s="6">
        <v>890</v>
      </c>
      <c r="G1508" s="6">
        <v>3</v>
      </c>
      <c r="H1508" s="6">
        <v>0</v>
      </c>
      <c r="I1508" s="2">
        <v>2728341</v>
      </c>
      <c r="J1508" s="2">
        <v>0</v>
      </c>
      <c r="K1508" s="2">
        <v>6281594</v>
      </c>
      <c r="L1508" s="2">
        <v>42368</v>
      </c>
      <c r="M1508" s="2">
        <v>5391258</v>
      </c>
      <c r="N1508" s="2">
        <v>5126999</v>
      </c>
      <c r="O1508" s="2">
        <v>264259</v>
      </c>
      <c r="P1508" s="2">
        <v>863028</v>
      </c>
      <c r="Q1508" s="5">
        <v>0.13739999999999999</v>
      </c>
      <c r="R1508" t="s">
        <v>42</v>
      </c>
      <c r="S1508" s="3">
        <v>1.34895696856562</v>
      </c>
      <c r="T1508" s="3">
        <v>4.8243805632774102</v>
      </c>
      <c r="U1508" s="3">
        <v>0.817448411507817</v>
      </c>
      <c r="V1508" s="3">
        <v>0.85872696997919296</v>
      </c>
      <c r="W1508" s="3">
        <v>0.85872696997919296</v>
      </c>
      <c r="X1508" s="3">
        <v>0.36652309956856599</v>
      </c>
      <c r="Y1508" s="3">
        <v>2.7147439017042299</v>
      </c>
      <c r="Z1508" s="3">
        <v>0</v>
      </c>
      <c r="AA1508" s="3">
        <v>0</v>
      </c>
      <c r="AB1508" s="3">
        <v>0</v>
      </c>
      <c r="AC1508" s="3">
        <v>30.657855315068101</v>
      </c>
      <c r="AD1508" s="3">
        <v>0</v>
      </c>
      <c r="AE1508" s="3">
        <v>4.2068780631158296</v>
      </c>
      <c r="AF1508" s="3">
        <v>0</v>
      </c>
      <c r="AG1508" s="3">
        <v>0</v>
      </c>
      <c r="AH1508" s="2">
        <v>200000</v>
      </c>
      <c r="AI1508" s="3">
        <v>1.0482858030098701</v>
      </c>
      <c r="AJ1508" s="3">
        <v>1.1587109572343</v>
      </c>
      <c r="AL1508">
        <f t="shared" si="23"/>
        <v>1</v>
      </c>
    </row>
    <row r="1509" spans="1:38" ht="14.45" hidden="1" customHeight="1" x14ac:dyDescent="0.25">
      <c r="A1509">
        <v>10832</v>
      </c>
      <c r="B1509" s="1">
        <v>45838</v>
      </c>
      <c r="C1509">
        <v>1</v>
      </c>
      <c r="D1509" s="16" t="s">
        <v>1510</v>
      </c>
      <c r="E1509" t="s">
        <v>228</v>
      </c>
      <c r="F1509" s="6">
        <v>23233</v>
      </c>
      <c r="G1509" s="6">
        <v>83</v>
      </c>
      <c r="H1509" s="6">
        <v>6</v>
      </c>
      <c r="I1509" s="2">
        <v>177236251</v>
      </c>
      <c r="J1509" s="2">
        <v>755181</v>
      </c>
      <c r="K1509" s="2">
        <v>385302213</v>
      </c>
      <c r="L1509" s="2">
        <v>1519947</v>
      </c>
      <c r="M1509" s="2">
        <v>346827720</v>
      </c>
      <c r="N1509" s="2">
        <v>329405714</v>
      </c>
      <c r="O1509" s="2">
        <v>17422006</v>
      </c>
      <c r="P1509" s="2">
        <v>42815043</v>
      </c>
      <c r="Q1509" s="5">
        <v>0.1114</v>
      </c>
      <c r="R1509" t="s">
        <v>42</v>
      </c>
      <c r="S1509" s="3">
        <v>0.78896354535082802</v>
      </c>
      <c r="T1509" s="3">
        <v>4.2369338792248303</v>
      </c>
      <c r="U1509" s="3">
        <v>0.69533831968327298</v>
      </c>
      <c r="V1509" s="3">
        <v>4.6827632344807402</v>
      </c>
      <c r="W1509" s="3">
        <v>2.0402253938445098</v>
      </c>
      <c r="X1509" s="3">
        <v>3.0038657272207798</v>
      </c>
      <c r="Y1509" s="3">
        <v>19.384668141054998</v>
      </c>
      <c r="Z1509" s="3">
        <v>3.8894063472037201</v>
      </c>
      <c r="AA1509" s="3">
        <v>1.76382165492628</v>
      </c>
      <c r="AB1509" s="3">
        <v>1.76382165492628</v>
      </c>
      <c r="AC1509" s="3">
        <v>32.100578929195002</v>
      </c>
      <c r="AD1509" s="3">
        <v>-12.216187660958299</v>
      </c>
      <c r="AE1509" s="3">
        <v>4.5216470116666603</v>
      </c>
      <c r="AF1509" s="3">
        <v>0</v>
      </c>
      <c r="AG1509" s="3">
        <v>0</v>
      </c>
      <c r="AH1509" s="2">
        <v>12200000</v>
      </c>
      <c r="AI1509" s="3">
        <v>0</v>
      </c>
      <c r="AJ1509" s="3">
        <v>0</v>
      </c>
      <c r="AL1509">
        <f t="shared" si="23"/>
        <v>1</v>
      </c>
    </row>
    <row r="1510" spans="1:38" ht="14.45" hidden="1" customHeight="1" x14ac:dyDescent="0.25">
      <c r="A1510">
        <v>6134</v>
      </c>
      <c r="B1510" s="1">
        <v>45838</v>
      </c>
      <c r="C1510">
        <v>1</v>
      </c>
      <c r="D1510" s="16" t="s">
        <v>1511</v>
      </c>
      <c r="E1510" t="s">
        <v>202</v>
      </c>
      <c r="F1510" s="6">
        <v>666</v>
      </c>
      <c r="G1510" s="6">
        <v>2</v>
      </c>
      <c r="H1510" s="6">
        <v>0</v>
      </c>
      <c r="I1510" s="2">
        <v>5871816</v>
      </c>
      <c r="J1510" s="2">
        <v>0</v>
      </c>
      <c r="K1510" s="2">
        <v>9885716</v>
      </c>
      <c r="L1510" s="2">
        <v>32803</v>
      </c>
      <c r="M1510" s="2">
        <v>5975690</v>
      </c>
      <c r="N1510" s="2">
        <v>4966157</v>
      </c>
      <c r="O1510" s="2">
        <v>1009533</v>
      </c>
      <c r="P1510" s="2">
        <v>3904441</v>
      </c>
      <c r="Q1510" s="5">
        <v>0.39439999999999997</v>
      </c>
      <c r="R1510" t="s">
        <v>42</v>
      </c>
      <c r="S1510" s="3">
        <v>0.66364439358767702</v>
      </c>
      <c r="T1510" s="3">
        <v>4.1924125677897299</v>
      </c>
      <c r="U1510" s="3">
        <v>0.83945215374144</v>
      </c>
      <c r="V1510" s="3">
        <v>1.64536831535593</v>
      </c>
      <c r="W1510" s="3">
        <v>1.2862800877956699</v>
      </c>
      <c r="X1510" s="3">
        <v>0</v>
      </c>
      <c r="Y1510" s="3">
        <v>2.4744387224701301</v>
      </c>
      <c r="Z1510" s="3">
        <v>0.67305409404316796</v>
      </c>
      <c r="AA1510" s="3">
        <v>0</v>
      </c>
      <c r="AB1510" s="3">
        <v>0</v>
      </c>
      <c r="AC1510" s="3">
        <v>23.3515205170774</v>
      </c>
      <c r="AD1510" s="3">
        <v>0</v>
      </c>
      <c r="AE1510" s="3">
        <v>10.212037246467499</v>
      </c>
      <c r="AF1510" s="3">
        <v>0</v>
      </c>
      <c r="AG1510" s="3">
        <v>0</v>
      </c>
      <c r="AH1510" s="2">
        <v>500000</v>
      </c>
      <c r="AI1510" s="3">
        <v>0</v>
      </c>
      <c r="AJ1510" s="3">
        <v>0</v>
      </c>
      <c r="AL1510">
        <f t="shared" si="23"/>
        <v>1</v>
      </c>
    </row>
    <row r="1511" spans="1:38" ht="14.45" hidden="1" customHeight="1" x14ac:dyDescent="0.25">
      <c r="A1511">
        <v>1248</v>
      </c>
      <c r="B1511" s="1">
        <v>45838</v>
      </c>
      <c r="C1511">
        <v>1</v>
      </c>
      <c r="D1511" s="16" t="s">
        <v>1512</v>
      </c>
      <c r="E1511" t="s">
        <v>202</v>
      </c>
      <c r="F1511" s="6">
        <v>1449</v>
      </c>
      <c r="G1511" s="6">
        <v>3</v>
      </c>
      <c r="H1511" s="6">
        <v>0</v>
      </c>
      <c r="I1511" s="2">
        <v>4423935</v>
      </c>
      <c r="J1511" s="2">
        <v>0</v>
      </c>
      <c r="K1511" s="2">
        <v>13213841</v>
      </c>
      <c r="L1511" s="2">
        <v>74356</v>
      </c>
      <c r="M1511" s="2">
        <v>10239533</v>
      </c>
      <c r="N1511" s="2">
        <v>10239533</v>
      </c>
      <c r="O1511" s="2">
        <v>0</v>
      </c>
      <c r="P1511" s="2">
        <v>2947329</v>
      </c>
      <c r="Q1511" s="5">
        <v>0.22289999999999999</v>
      </c>
      <c r="R1511" t="s">
        <v>42</v>
      </c>
      <c r="S1511" s="3">
        <v>1.12542598325498</v>
      </c>
      <c r="T1511" s="3">
        <v>3.2458086940806998</v>
      </c>
      <c r="U1511" s="3">
        <v>0.65766114180478796</v>
      </c>
      <c r="V1511" s="3">
        <v>2.8956121642836102E-2</v>
      </c>
      <c r="W1511" s="3">
        <v>2.8956121642836102E-2</v>
      </c>
      <c r="X1511" s="3">
        <v>0.40165599178107297</v>
      </c>
      <c r="Y1511" s="3">
        <v>4.3463081318712599E-2</v>
      </c>
      <c r="Z1511" s="3">
        <v>5.9816871479227499E-2</v>
      </c>
      <c r="AA1511" s="3">
        <v>0</v>
      </c>
      <c r="AB1511" s="3">
        <v>0</v>
      </c>
      <c r="AC1511" s="3">
        <v>42.160693472851698</v>
      </c>
      <c r="AD1511" s="3">
        <v>0</v>
      </c>
      <c r="AE1511" s="3">
        <v>0</v>
      </c>
      <c r="AF1511" s="3">
        <v>0</v>
      </c>
      <c r="AG1511" s="3">
        <v>0</v>
      </c>
      <c r="AH1511" s="2">
        <v>500000</v>
      </c>
      <c r="AI1511" s="3">
        <v>0</v>
      </c>
      <c r="AJ1511" s="3">
        <v>0</v>
      </c>
      <c r="AL1511">
        <f t="shared" si="23"/>
        <v>1</v>
      </c>
    </row>
    <row r="1512" spans="1:38" ht="14.45" customHeight="1" x14ac:dyDescent="0.25">
      <c r="A1512">
        <v>67532</v>
      </c>
      <c r="B1512" s="1">
        <v>45838</v>
      </c>
      <c r="C1512">
        <v>2</v>
      </c>
      <c r="D1512" s="16" t="s">
        <v>1513</v>
      </c>
      <c r="E1512" t="s">
        <v>55</v>
      </c>
      <c r="F1512" s="6">
        <v>15875</v>
      </c>
      <c r="G1512" s="6">
        <v>45</v>
      </c>
      <c r="H1512" s="6">
        <v>0</v>
      </c>
      <c r="I1512" s="2">
        <v>176079657</v>
      </c>
      <c r="J1512" s="2">
        <v>18558887</v>
      </c>
      <c r="K1512" s="2">
        <v>314914271</v>
      </c>
      <c r="L1512" s="2">
        <v>2111394</v>
      </c>
      <c r="M1512" s="2">
        <v>274798567</v>
      </c>
      <c r="N1512" s="2">
        <v>268380281</v>
      </c>
      <c r="O1512" s="2">
        <v>6418286</v>
      </c>
      <c r="P1512" s="2">
        <v>39843521</v>
      </c>
      <c r="Q1512" s="5">
        <v>0.1265</v>
      </c>
      <c r="R1512" t="s">
        <v>42</v>
      </c>
      <c r="S1512" s="3">
        <v>1.3409325612937999</v>
      </c>
      <c r="T1512" s="3">
        <v>2.85451147433074</v>
      </c>
      <c r="U1512" s="3">
        <v>0.63298516866418297</v>
      </c>
      <c r="V1512" s="3">
        <v>0.60156580155082895</v>
      </c>
      <c r="W1512" s="3">
        <v>9.9540743653311406E-2</v>
      </c>
      <c r="X1512" s="3">
        <v>0.47416777964305101</v>
      </c>
      <c r="Y1512" s="3">
        <v>2.6584874363889699</v>
      </c>
      <c r="Z1512" s="3">
        <v>0.27453898966409102</v>
      </c>
      <c r="AA1512" s="3">
        <v>44.246320499636603</v>
      </c>
      <c r="AB1512" s="3">
        <v>46.579435085568903</v>
      </c>
      <c r="AC1512" s="3">
        <v>13.793131972733001</v>
      </c>
      <c r="AD1512" s="3">
        <v>0</v>
      </c>
      <c r="AE1512" s="3">
        <v>2.03810579292547</v>
      </c>
      <c r="AF1512" s="3">
        <v>0</v>
      </c>
      <c r="AG1512" s="3">
        <v>-6.1292876199370001</v>
      </c>
      <c r="AH1512" s="2">
        <v>24664032</v>
      </c>
      <c r="AI1512" s="3">
        <v>0</v>
      </c>
      <c r="AJ1512" s="3">
        <v>0</v>
      </c>
      <c r="AL1512">
        <f t="shared" si="23"/>
        <v>1</v>
      </c>
    </row>
    <row r="1513" spans="1:38" ht="14.45" customHeight="1" x14ac:dyDescent="0.25">
      <c r="A1513">
        <v>68471</v>
      </c>
      <c r="B1513" s="1">
        <v>45838</v>
      </c>
      <c r="C1513">
        <v>2</v>
      </c>
      <c r="D1513" s="16" t="s">
        <v>1514</v>
      </c>
      <c r="E1513" t="s">
        <v>55</v>
      </c>
      <c r="F1513" s="6">
        <v>75189</v>
      </c>
      <c r="G1513" s="6">
        <v>176</v>
      </c>
      <c r="H1513" s="6">
        <v>6</v>
      </c>
      <c r="I1513" s="2">
        <v>641713629</v>
      </c>
      <c r="J1513" s="2">
        <v>0</v>
      </c>
      <c r="K1513" s="2">
        <v>1274548333</v>
      </c>
      <c r="L1513" s="2">
        <v>5577987</v>
      </c>
      <c r="M1513" s="2">
        <v>1133536065</v>
      </c>
      <c r="N1513" s="2">
        <v>1038178490</v>
      </c>
      <c r="O1513" s="2">
        <v>95357575</v>
      </c>
      <c r="P1513" s="2">
        <v>130481489</v>
      </c>
      <c r="Q1513" s="5">
        <v>0.1024</v>
      </c>
      <c r="R1513" t="s">
        <v>42</v>
      </c>
      <c r="S1513" s="3">
        <v>0.87528842266352902</v>
      </c>
      <c r="T1513" s="3">
        <v>2.9372416118486999</v>
      </c>
      <c r="U1513" s="3">
        <v>0.68458935675589205</v>
      </c>
      <c r="V1513" s="3">
        <v>2.1285108158424402</v>
      </c>
      <c r="W1513" s="3">
        <v>0.67205242418187705</v>
      </c>
      <c r="X1513" s="3">
        <v>0.95379975169578302</v>
      </c>
      <c r="Y1513" s="3">
        <v>10.468108621905699</v>
      </c>
      <c r="Z1513" s="3">
        <v>2.4110209226689601</v>
      </c>
      <c r="AA1513" s="3">
        <v>0</v>
      </c>
      <c r="AB1513" s="3">
        <v>0</v>
      </c>
      <c r="AC1513" s="3">
        <v>20.8293743851297</v>
      </c>
      <c r="AD1513" s="3">
        <v>0</v>
      </c>
      <c r="AE1513" s="3">
        <v>7.4816758636017902</v>
      </c>
      <c r="AF1513" s="3">
        <v>0</v>
      </c>
      <c r="AG1513" s="3">
        <v>-13.351383505441101</v>
      </c>
      <c r="AH1513" s="2">
        <v>346455872</v>
      </c>
      <c r="AI1513" s="3">
        <v>1.5327844702937099E-2</v>
      </c>
      <c r="AJ1513" s="3">
        <v>6.7346717663529995E-2</v>
      </c>
      <c r="AL1513">
        <f t="shared" si="23"/>
        <v>1</v>
      </c>
    </row>
    <row r="1514" spans="1:38" ht="14.45" hidden="1" customHeight="1" x14ac:dyDescent="0.25">
      <c r="A1514">
        <v>9759</v>
      </c>
      <c r="B1514" s="1">
        <v>45838</v>
      </c>
      <c r="C1514">
        <v>1</v>
      </c>
      <c r="D1514" s="16" t="s">
        <v>1515</v>
      </c>
      <c r="E1514" t="s">
        <v>106</v>
      </c>
      <c r="F1514" s="6">
        <v>82550</v>
      </c>
      <c r="G1514" s="6">
        <v>195</v>
      </c>
      <c r="H1514" s="6">
        <v>3</v>
      </c>
      <c r="I1514" s="2">
        <v>715396221</v>
      </c>
      <c r="J1514" s="2">
        <v>17117591</v>
      </c>
      <c r="K1514" s="2">
        <v>903568996</v>
      </c>
      <c r="L1514" s="2">
        <v>3487672</v>
      </c>
      <c r="M1514" s="2">
        <v>786625631</v>
      </c>
      <c r="N1514" s="2">
        <v>714278473</v>
      </c>
      <c r="O1514" s="2">
        <v>72347158</v>
      </c>
      <c r="P1514" s="2">
        <v>110399273</v>
      </c>
      <c r="Q1514" s="5">
        <v>0.122</v>
      </c>
      <c r="R1514" t="s">
        <v>42</v>
      </c>
      <c r="S1514" s="3">
        <v>0.77197690833562005</v>
      </c>
      <c r="T1514" s="3">
        <v>4.0174379776970603</v>
      </c>
      <c r="U1514" s="3">
        <v>0.79561012899239902</v>
      </c>
      <c r="V1514" s="3">
        <v>1.59809412803706</v>
      </c>
      <c r="W1514" s="3">
        <v>0.64613201248654595</v>
      </c>
      <c r="X1514" s="3">
        <v>1.0902892370744</v>
      </c>
      <c r="Y1514" s="3">
        <v>10.355779245031799</v>
      </c>
      <c r="Z1514" s="3">
        <v>1.6413106271089299</v>
      </c>
      <c r="AA1514" s="3">
        <v>15.262243620028199</v>
      </c>
      <c r="AB1514" s="3">
        <v>15.505166415362201</v>
      </c>
      <c r="AC1514" s="3">
        <v>6.4257635285219497</v>
      </c>
      <c r="AD1514" s="3">
        <v>-3.8034933436563501</v>
      </c>
      <c r="AE1514" s="3">
        <v>8.0068216506180292</v>
      </c>
      <c r="AF1514" s="3">
        <v>0</v>
      </c>
      <c r="AG1514" s="3">
        <v>0</v>
      </c>
      <c r="AH1514" s="2">
        <v>249069395</v>
      </c>
      <c r="AI1514" s="3">
        <v>9.6160941204748696</v>
      </c>
      <c r="AJ1514" s="3">
        <v>0.426027261973002</v>
      </c>
      <c r="AL1514">
        <f t="shared" si="23"/>
        <v>1</v>
      </c>
    </row>
    <row r="1515" spans="1:38" ht="14.45" hidden="1" customHeight="1" x14ac:dyDescent="0.25">
      <c r="A1515">
        <v>7392</v>
      </c>
      <c r="B1515" s="1">
        <v>45838</v>
      </c>
      <c r="C1515">
        <v>1</v>
      </c>
      <c r="D1515" s="16" t="s">
        <v>1516</v>
      </c>
      <c r="E1515" t="s">
        <v>95</v>
      </c>
      <c r="F1515" s="6">
        <v>1886</v>
      </c>
      <c r="G1515" s="6">
        <v>7</v>
      </c>
      <c r="H1515" s="6">
        <v>0</v>
      </c>
      <c r="I1515" s="2">
        <v>12357058</v>
      </c>
      <c r="J1515" s="2">
        <v>0</v>
      </c>
      <c r="K1515" s="2">
        <v>20702313</v>
      </c>
      <c r="L1515" s="2">
        <v>65996</v>
      </c>
      <c r="M1515" s="2">
        <v>16902046</v>
      </c>
      <c r="N1515" s="2">
        <v>16642541</v>
      </c>
      <c r="O1515" s="2">
        <v>259505</v>
      </c>
      <c r="P1515" s="2">
        <v>3748963</v>
      </c>
      <c r="Q1515" s="5">
        <v>0.18090000000000001</v>
      </c>
      <c r="R1515" t="s">
        <v>42</v>
      </c>
      <c r="S1515" s="3">
        <v>0.63757127041794803</v>
      </c>
      <c r="T1515" s="3">
        <v>4.0004998475291096</v>
      </c>
      <c r="U1515" s="3">
        <v>0.76580688004230602</v>
      </c>
      <c r="V1515" s="3">
        <v>3.4122361487661501</v>
      </c>
      <c r="W1515" s="3">
        <v>2.0347237991437801</v>
      </c>
      <c r="X1515" s="3">
        <v>1.1603813788039199</v>
      </c>
      <c r="Y1515" s="3">
        <v>11.247163548960099</v>
      </c>
      <c r="Z1515" s="3">
        <v>1.23996955958221</v>
      </c>
      <c r="AA1515" s="3">
        <v>0</v>
      </c>
      <c r="AB1515" s="3">
        <v>0</v>
      </c>
      <c r="AC1515" s="3">
        <v>33.872616069518401</v>
      </c>
      <c r="AD1515" s="3">
        <v>0</v>
      </c>
      <c r="AE1515" s="3">
        <v>1.2535072771820199</v>
      </c>
      <c r="AF1515" s="3">
        <v>0</v>
      </c>
      <c r="AG1515" s="3">
        <v>0</v>
      </c>
      <c r="AH1515" s="2">
        <v>1750000</v>
      </c>
      <c r="AI1515" s="3">
        <v>0</v>
      </c>
      <c r="AJ1515" s="3">
        <v>0.14804093825412501</v>
      </c>
      <c r="AL1515">
        <f t="shared" si="23"/>
        <v>1</v>
      </c>
    </row>
    <row r="1516" spans="1:38" ht="14.45" customHeight="1" x14ac:dyDescent="0.25">
      <c r="A1516">
        <v>68248</v>
      </c>
      <c r="B1516" s="1">
        <v>45838</v>
      </c>
      <c r="C1516">
        <v>2</v>
      </c>
      <c r="D1516" s="16" t="s">
        <v>1517</v>
      </c>
      <c r="E1516" t="s">
        <v>95</v>
      </c>
      <c r="F1516" s="6">
        <v>164027</v>
      </c>
      <c r="G1516" s="6">
        <v>414</v>
      </c>
      <c r="H1516" s="6">
        <v>6</v>
      </c>
      <c r="I1516" s="2">
        <v>1865069606</v>
      </c>
      <c r="J1516" s="2">
        <v>257187848</v>
      </c>
      <c r="K1516" s="2">
        <v>2246611525</v>
      </c>
      <c r="L1516" s="2">
        <v>12750533</v>
      </c>
      <c r="M1516" s="2">
        <v>1870726896</v>
      </c>
      <c r="N1516" s="2">
        <v>1670996525</v>
      </c>
      <c r="O1516" s="2">
        <v>199730371</v>
      </c>
      <c r="P1516" s="2">
        <v>281788862</v>
      </c>
      <c r="Q1516" s="5">
        <v>0.12529999999999999</v>
      </c>
      <c r="R1516" t="s">
        <v>42</v>
      </c>
      <c r="S1516" s="3">
        <v>1.13509014425625</v>
      </c>
      <c r="T1516" s="3">
        <v>3.8754563052461899</v>
      </c>
      <c r="U1516" s="3">
        <v>0.681251475341071</v>
      </c>
      <c r="V1516" s="3">
        <v>0.79607259440804001</v>
      </c>
      <c r="W1516" s="3">
        <v>0.39504734709617101</v>
      </c>
      <c r="X1516" s="3">
        <v>1.5298846706957701</v>
      </c>
      <c r="Y1516" s="3">
        <v>5.2689477840327097</v>
      </c>
      <c r="Z1516" s="3">
        <v>1.7171991702070899</v>
      </c>
      <c r="AA1516" s="3">
        <v>86.119270746762197</v>
      </c>
      <c r="AB1516" s="3">
        <v>91.269699651932996</v>
      </c>
      <c r="AC1516" s="3">
        <v>13.6587106665003</v>
      </c>
      <c r="AD1516" s="3">
        <v>-3.85256532956934E-2</v>
      </c>
      <c r="AE1516" s="3">
        <v>8.8902940618538793</v>
      </c>
      <c r="AF1516" s="3">
        <v>3.11580347652672</v>
      </c>
      <c r="AG1516" s="3">
        <v>0</v>
      </c>
      <c r="AH1516" s="2">
        <v>293817738</v>
      </c>
      <c r="AI1516" s="3">
        <v>0.10899046818961899</v>
      </c>
      <c r="AJ1516" s="3">
        <v>0.15690364653234601</v>
      </c>
      <c r="AL1516">
        <f t="shared" si="23"/>
        <v>1</v>
      </c>
    </row>
    <row r="1517" spans="1:38" ht="14.45" customHeight="1" x14ac:dyDescent="0.25">
      <c r="A1517">
        <v>66798</v>
      </c>
      <c r="B1517" s="1">
        <v>45838</v>
      </c>
      <c r="C1517">
        <v>2</v>
      </c>
      <c r="D1517" s="16" t="s">
        <v>1518</v>
      </c>
      <c r="E1517" t="s">
        <v>53</v>
      </c>
      <c r="F1517" s="6">
        <v>7994</v>
      </c>
      <c r="G1517" s="6">
        <v>31</v>
      </c>
      <c r="H1517" s="6">
        <v>2</v>
      </c>
      <c r="I1517" s="2">
        <v>48964957</v>
      </c>
      <c r="J1517" s="2">
        <v>1133555</v>
      </c>
      <c r="K1517" s="2">
        <v>86373901</v>
      </c>
      <c r="L1517" s="2">
        <v>222648</v>
      </c>
      <c r="M1517" s="2">
        <v>73611099</v>
      </c>
      <c r="N1517" s="2">
        <v>72429641</v>
      </c>
      <c r="O1517" s="2">
        <v>1181458</v>
      </c>
      <c r="P1517" s="2">
        <v>11222073</v>
      </c>
      <c r="Q1517" s="5">
        <v>0.12989999999999999</v>
      </c>
      <c r="R1517" t="s">
        <v>42</v>
      </c>
      <c r="S1517" s="3">
        <v>0.51554462035933701</v>
      </c>
      <c r="T1517" s="3">
        <v>4.2509090795841198</v>
      </c>
      <c r="U1517" s="3">
        <v>0.90692601949266605</v>
      </c>
      <c r="V1517" s="3">
        <v>1.71578625097128</v>
      </c>
      <c r="W1517" s="3">
        <v>1.53453213488986</v>
      </c>
      <c r="X1517" s="3">
        <v>0.85554450706451102</v>
      </c>
      <c r="Y1517" s="3">
        <v>7.4864421217006898</v>
      </c>
      <c r="Z1517" s="3">
        <v>0.27435216292034498</v>
      </c>
      <c r="AA1517" s="3">
        <v>8.86100099331024</v>
      </c>
      <c r="AB1517" s="3">
        <v>10.1011194634004</v>
      </c>
      <c r="AC1517" s="3">
        <v>23.146680615942099</v>
      </c>
      <c r="AD1517" s="3">
        <v>0</v>
      </c>
      <c r="AE1517" s="3">
        <v>1.3678414270069801</v>
      </c>
      <c r="AF1517" s="3">
        <v>0</v>
      </c>
      <c r="AG1517" s="3">
        <v>8.9110095790679702E-6</v>
      </c>
      <c r="AH1517" s="2">
        <v>12000000</v>
      </c>
      <c r="AI1517" s="3">
        <v>1.7822019158135902E-2</v>
      </c>
      <c r="AJ1517" s="3">
        <v>1.7822019158135902E-2</v>
      </c>
      <c r="AL1517">
        <f t="shared" si="23"/>
        <v>1</v>
      </c>
    </row>
    <row r="1518" spans="1:38" ht="14.45" customHeight="1" x14ac:dyDescent="0.25">
      <c r="A1518">
        <v>61157</v>
      </c>
      <c r="B1518" s="1">
        <v>45838</v>
      </c>
      <c r="C1518">
        <v>2</v>
      </c>
      <c r="D1518" s="16" t="s">
        <v>1519</v>
      </c>
      <c r="E1518" t="s">
        <v>122</v>
      </c>
      <c r="F1518" s="6">
        <v>3465</v>
      </c>
      <c r="G1518" s="6">
        <v>12</v>
      </c>
      <c r="H1518" s="6">
        <v>3</v>
      </c>
      <c r="I1518" s="2">
        <v>54564764</v>
      </c>
      <c r="J1518" s="2">
        <v>350489</v>
      </c>
      <c r="K1518" s="2">
        <v>71329350</v>
      </c>
      <c r="L1518" s="2">
        <v>139014</v>
      </c>
      <c r="M1518" s="2">
        <v>59450953</v>
      </c>
      <c r="N1518" s="2">
        <v>58610260</v>
      </c>
      <c r="O1518" s="2">
        <v>840693</v>
      </c>
      <c r="P1518" s="2">
        <v>10578098</v>
      </c>
      <c r="Q1518" s="5">
        <v>0.14829999999999999</v>
      </c>
      <c r="R1518" t="s">
        <v>42</v>
      </c>
      <c r="S1518" s="3">
        <v>0.38978064429298698</v>
      </c>
      <c r="T1518" s="3">
        <v>2.8356602156055</v>
      </c>
      <c r="U1518" s="3">
        <v>0.85113720410155003</v>
      </c>
      <c r="V1518" s="3">
        <v>2.3074836354098398</v>
      </c>
      <c r="W1518" s="3">
        <v>0.32895954612760703</v>
      </c>
      <c r="X1518" s="3">
        <v>0.33757499620084502</v>
      </c>
      <c r="Y1518" s="3">
        <v>11.902640720477301</v>
      </c>
      <c r="Z1518" s="3">
        <v>0.71361600166684003</v>
      </c>
      <c r="AA1518" s="3">
        <v>3.3133461232822801</v>
      </c>
      <c r="AB1518" s="3">
        <v>3.3133461232822801</v>
      </c>
      <c r="AC1518" s="3">
        <v>14.1120534534522</v>
      </c>
      <c r="AD1518" s="3">
        <v>0</v>
      </c>
      <c r="AE1518" s="3">
        <v>1.17860740354426</v>
      </c>
      <c r="AF1518" s="3">
        <v>0</v>
      </c>
      <c r="AG1518" s="3">
        <v>-0.68197515281102505</v>
      </c>
      <c r="AH1518" s="2">
        <v>6000000</v>
      </c>
      <c r="AI1518" s="3">
        <v>0.18906990651816599</v>
      </c>
      <c r="AJ1518" s="3">
        <v>0.18906990651816599</v>
      </c>
      <c r="AL1518">
        <f t="shared" si="23"/>
        <v>1</v>
      </c>
    </row>
    <row r="1519" spans="1:38" ht="14.45" hidden="1" customHeight="1" x14ac:dyDescent="0.25">
      <c r="A1519">
        <v>24063</v>
      </c>
      <c r="B1519" s="1">
        <v>45838</v>
      </c>
      <c r="C1519">
        <v>1</v>
      </c>
      <c r="D1519" s="16" t="s">
        <v>1520</v>
      </c>
      <c r="E1519" t="s">
        <v>57</v>
      </c>
      <c r="F1519" s="6">
        <v>278243</v>
      </c>
      <c r="G1519" s="6">
        <v>840</v>
      </c>
      <c r="H1519" s="6">
        <v>37</v>
      </c>
      <c r="I1519" s="2">
        <v>3882622824</v>
      </c>
      <c r="J1519" s="2">
        <v>2737816</v>
      </c>
      <c r="K1519" s="2">
        <v>4879477455</v>
      </c>
      <c r="L1519" s="2">
        <v>32581488</v>
      </c>
      <c r="M1519" s="2">
        <v>4176773087</v>
      </c>
      <c r="N1519" s="2">
        <v>3723218930</v>
      </c>
      <c r="O1519" s="2">
        <v>453554157</v>
      </c>
      <c r="P1519" s="2">
        <v>638435680</v>
      </c>
      <c r="Q1519" s="5">
        <v>0.13059999999999999</v>
      </c>
      <c r="R1519" t="s">
        <v>42</v>
      </c>
      <c r="S1519" s="3">
        <v>1.3354498837416999</v>
      </c>
      <c r="T1519" s="3">
        <v>4.1257016936048103</v>
      </c>
      <c r="U1519" s="3">
        <v>0.61011525390458199</v>
      </c>
      <c r="V1519" s="3">
        <v>2.4202310978842601</v>
      </c>
      <c r="W1519" s="3">
        <v>0.70013911297194797</v>
      </c>
      <c r="X1519" s="3">
        <v>1.9330463040620101</v>
      </c>
      <c r="Y1519" s="3">
        <v>14.7185453356868</v>
      </c>
      <c r="Z1519" s="3">
        <v>3.0751735241363698</v>
      </c>
      <c r="AA1519" s="3">
        <v>0.33135381781920498</v>
      </c>
      <c r="AB1519" s="3">
        <v>0.42883192242639101</v>
      </c>
      <c r="AC1519" s="3">
        <v>10.8254652649071</v>
      </c>
      <c r="AD1519" s="3">
        <v>-0.83807361769003896</v>
      </c>
      <c r="AE1519" s="3">
        <v>9.2951378745534097</v>
      </c>
      <c r="AF1519" s="3">
        <v>0</v>
      </c>
      <c r="AG1519" s="3">
        <v>0</v>
      </c>
      <c r="AH1519" s="2">
        <v>1458907265</v>
      </c>
      <c r="AI1519" s="3">
        <v>3.1326569968645902E-3</v>
      </c>
      <c r="AJ1519" s="3">
        <v>1.8518064341266101</v>
      </c>
      <c r="AL1519">
        <f t="shared" si="23"/>
        <v>1</v>
      </c>
    </row>
    <row r="1520" spans="1:38" ht="14.45" customHeight="1" x14ac:dyDescent="0.25">
      <c r="A1520">
        <v>64108</v>
      </c>
      <c r="B1520" s="1">
        <v>45838</v>
      </c>
      <c r="C1520">
        <v>2</v>
      </c>
      <c r="D1520" s="16" t="s">
        <v>1521</v>
      </c>
      <c r="E1520" t="s">
        <v>71</v>
      </c>
      <c r="F1520" s="6">
        <v>177</v>
      </c>
      <c r="G1520" s="6">
        <v>1</v>
      </c>
      <c r="H1520" s="6">
        <v>0</v>
      </c>
      <c r="I1520" s="2">
        <v>821820</v>
      </c>
      <c r="J1520" s="2">
        <v>0</v>
      </c>
      <c r="K1520" s="2">
        <v>2070701</v>
      </c>
      <c r="L1520" s="2">
        <v>392</v>
      </c>
      <c r="M1520" s="2">
        <v>1603718</v>
      </c>
      <c r="N1520" s="2">
        <v>1603718</v>
      </c>
      <c r="O1520" s="2">
        <v>0</v>
      </c>
      <c r="P1520" s="2">
        <v>463604</v>
      </c>
      <c r="Q1520" s="5">
        <v>0.22389999999999999</v>
      </c>
      <c r="R1520" t="s">
        <v>42</v>
      </c>
      <c r="S1520" s="3">
        <v>3.7861574413688898E-2</v>
      </c>
      <c r="T1520" s="3">
        <v>4.5226230151045499</v>
      </c>
      <c r="U1520" s="3">
        <v>0.99165602383993201</v>
      </c>
      <c r="V1520" s="3">
        <v>2.0453383952690398</v>
      </c>
      <c r="W1520" s="3">
        <v>2.0453383952690398</v>
      </c>
      <c r="X1520" s="3">
        <v>1.22289552456742</v>
      </c>
      <c r="Y1520" s="3">
        <v>3.62572367796654</v>
      </c>
      <c r="Z1520" s="3">
        <v>-0.12942079878516999</v>
      </c>
      <c r="AA1520" s="3">
        <v>0</v>
      </c>
      <c r="AB1520" s="3">
        <v>0</v>
      </c>
      <c r="AC1520" s="3">
        <v>49.156831430515602</v>
      </c>
      <c r="AD1520" s="3">
        <v>0</v>
      </c>
      <c r="AE1520" s="3">
        <v>0</v>
      </c>
      <c r="AF1520" s="3">
        <v>0</v>
      </c>
      <c r="AG1520" s="3">
        <v>0</v>
      </c>
      <c r="AH1520" s="2">
        <v>148000</v>
      </c>
      <c r="AI1520" s="3">
        <v>0</v>
      </c>
      <c r="AJ1520" s="3">
        <v>0</v>
      </c>
      <c r="AL1520">
        <f t="shared" si="23"/>
        <v>1</v>
      </c>
    </row>
    <row r="1521" spans="1:38" ht="14.45" hidden="1" customHeight="1" x14ac:dyDescent="0.25">
      <c r="A1521">
        <v>16754</v>
      </c>
      <c r="B1521" s="1">
        <v>45838</v>
      </c>
      <c r="C1521">
        <v>1</v>
      </c>
      <c r="D1521" s="16" t="s">
        <v>1522</v>
      </c>
      <c r="E1521" t="s">
        <v>353</v>
      </c>
      <c r="F1521" s="6">
        <v>5691</v>
      </c>
      <c r="G1521" s="6">
        <v>9</v>
      </c>
      <c r="H1521" s="6">
        <v>3</v>
      </c>
      <c r="I1521" s="2">
        <v>9887572</v>
      </c>
      <c r="J1521" s="2">
        <v>927422</v>
      </c>
      <c r="K1521" s="2">
        <v>14496707</v>
      </c>
      <c r="L1521" s="2">
        <v>149460</v>
      </c>
      <c r="M1521" s="2">
        <v>11324944</v>
      </c>
      <c r="N1521" s="2">
        <v>11233342</v>
      </c>
      <c r="O1521" s="2">
        <v>91602</v>
      </c>
      <c r="P1521" s="2">
        <v>3142880</v>
      </c>
      <c r="Q1521" s="5">
        <v>0.21629999999999999</v>
      </c>
      <c r="R1521" t="s">
        <v>42</v>
      </c>
      <c r="S1521" s="3">
        <v>2.0619855254024202</v>
      </c>
      <c r="T1521" s="3">
        <v>5.1885852421518903</v>
      </c>
      <c r="U1521" s="3">
        <v>0.77774374058504003</v>
      </c>
      <c r="V1521" s="3">
        <v>1.55024914104292</v>
      </c>
      <c r="W1521" s="3">
        <v>0.77675287724832798</v>
      </c>
      <c r="X1521" s="3">
        <v>2.1731624305744601</v>
      </c>
      <c r="Y1521" s="3">
        <v>4.8771190754976299</v>
      </c>
      <c r="Z1521" s="3">
        <v>3.37588453902153E-2</v>
      </c>
      <c r="AA1521" s="3">
        <v>29.508667209693002</v>
      </c>
      <c r="AB1521" s="3">
        <v>29.508667209693002</v>
      </c>
      <c r="AC1521" s="3">
        <v>28.733387520352</v>
      </c>
      <c r="AD1521" s="3">
        <v>0</v>
      </c>
      <c r="AE1521" s="3">
        <v>0.63188143348692904</v>
      </c>
      <c r="AF1521" s="3">
        <v>0</v>
      </c>
      <c r="AG1521" s="3">
        <v>0</v>
      </c>
      <c r="AH1521" s="2">
        <v>2000000</v>
      </c>
      <c r="AI1521" s="3">
        <v>0</v>
      </c>
      <c r="AJ1521" s="3">
        <v>0</v>
      </c>
      <c r="AL1521">
        <f t="shared" si="23"/>
        <v>1</v>
      </c>
    </row>
    <row r="1522" spans="1:38" ht="14.45" hidden="1" customHeight="1" x14ac:dyDescent="0.25">
      <c r="A1522">
        <v>24753</v>
      </c>
      <c r="B1522" s="1">
        <v>45838</v>
      </c>
      <c r="C1522">
        <v>1</v>
      </c>
      <c r="D1522" s="16" t="s">
        <v>1523</v>
      </c>
      <c r="E1522" t="s">
        <v>322</v>
      </c>
      <c r="F1522" s="6">
        <v>7622</v>
      </c>
      <c r="G1522" s="6">
        <v>22</v>
      </c>
      <c r="H1522" s="6">
        <v>1</v>
      </c>
      <c r="I1522" s="2">
        <v>130069253</v>
      </c>
      <c r="J1522" s="2">
        <v>17574918</v>
      </c>
      <c r="K1522" s="2">
        <v>192517253</v>
      </c>
      <c r="L1522" s="2">
        <v>-108096</v>
      </c>
      <c r="M1522" s="2">
        <v>146122469</v>
      </c>
      <c r="N1522" s="2">
        <v>140449061</v>
      </c>
      <c r="O1522" s="2">
        <v>5673408</v>
      </c>
      <c r="P1522" s="2">
        <v>17682107</v>
      </c>
      <c r="Q1522" s="5">
        <v>9.1800000000000007E-2</v>
      </c>
      <c r="R1522" t="s">
        <v>42</v>
      </c>
      <c r="S1522" s="3">
        <v>-0.112297467697609</v>
      </c>
      <c r="T1522" s="3">
        <v>2.41364757058943</v>
      </c>
      <c r="U1522" s="3">
        <v>0.99255605049320506</v>
      </c>
      <c r="V1522" s="3">
        <v>4.6624485496199499</v>
      </c>
      <c r="W1522" s="3">
        <v>1.9608877126402799</v>
      </c>
      <c r="X1522" s="3">
        <v>0.60953452235172001</v>
      </c>
      <c r="Y1522" s="3">
        <v>34.296885546501898</v>
      </c>
      <c r="Z1522" s="3">
        <v>1.2544658846369401</v>
      </c>
      <c r="AA1522" s="3">
        <v>95.951217804529705</v>
      </c>
      <c r="AB1522" s="3">
        <v>99.393799619015994</v>
      </c>
      <c r="AC1522" s="3">
        <v>6.0706179928715303</v>
      </c>
      <c r="AD1522" s="3">
        <v>-43.339987706216199</v>
      </c>
      <c r="AE1522" s="3">
        <v>2.9469608108318499</v>
      </c>
      <c r="AF1522" s="3">
        <v>16.829660456457901</v>
      </c>
      <c r="AG1522" s="3">
        <v>0</v>
      </c>
      <c r="AH1522" s="2">
        <v>24248311</v>
      </c>
      <c r="AI1522" s="3">
        <v>0</v>
      </c>
      <c r="AJ1522" s="3">
        <v>0</v>
      </c>
      <c r="AL1522">
        <f t="shared" si="23"/>
        <v>0</v>
      </c>
    </row>
    <row r="1523" spans="1:38" ht="14.45" hidden="1" customHeight="1" x14ac:dyDescent="0.25">
      <c r="A1523">
        <v>16479</v>
      </c>
      <c r="B1523" s="1">
        <v>45838</v>
      </c>
      <c r="C1523">
        <v>1</v>
      </c>
      <c r="D1523" s="16" t="s">
        <v>1524</v>
      </c>
      <c r="E1523" t="s">
        <v>142</v>
      </c>
      <c r="F1523" s="6">
        <v>9472</v>
      </c>
      <c r="G1523" s="6">
        <v>28</v>
      </c>
      <c r="H1523" s="6">
        <v>0</v>
      </c>
      <c r="I1523" s="2">
        <v>54242750</v>
      </c>
      <c r="J1523" s="2">
        <v>94992</v>
      </c>
      <c r="K1523" s="2">
        <v>93099560</v>
      </c>
      <c r="L1523" s="2">
        <v>148886</v>
      </c>
      <c r="M1523" s="2">
        <v>83855092</v>
      </c>
      <c r="N1523" s="2">
        <v>79188180</v>
      </c>
      <c r="O1523" s="2">
        <v>4666912</v>
      </c>
      <c r="P1523" s="2">
        <v>7857828</v>
      </c>
      <c r="Q1523" s="5">
        <v>8.43E-2</v>
      </c>
      <c r="R1523" t="s">
        <v>42</v>
      </c>
      <c r="S1523" s="3">
        <v>0.319842542757452</v>
      </c>
      <c r="T1523" s="3">
        <v>4.86857510389952</v>
      </c>
      <c r="U1523" s="3">
        <v>0.67789070318243805</v>
      </c>
      <c r="V1523" s="3">
        <v>1.9606712417788601</v>
      </c>
      <c r="W1523" s="3">
        <v>0.69140115499306398</v>
      </c>
      <c r="X1523" s="3">
        <v>1.8761309115042999</v>
      </c>
      <c r="Y1523" s="3">
        <v>13.5345543323168</v>
      </c>
      <c r="Z1523" s="3">
        <v>6.4321591157251099</v>
      </c>
      <c r="AA1523" s="3">
        <v>1.2088836762525199</v>
      </c>
      <c r="AB1523" s="3">
        <v>1.2088836762525199</v>
      </c>
      <c r="AC1523" s="3">
        <v>11.6411656510514</v>
      </c>
      <c r="AD1523" s="3">
        <v>0</v>
      </c>
      <c r="AE1523" s="3">
        <v>5.0128185353400196</v>
      </c>
      <c r="AF1523" s="3">
        <v>0</v>
      </c>
      <c r="AG1523" s="3">
        <v>0</v>
      </c>
      <c r="AH1523" s="2">
        <v>7400000</v>
      </c>
      <c r="AI1523" s="3">
        <v>0</v>
      </c>
      <c r="AJ1523" s="3">
        <v>0</v>
      </c>
      <c r="AL1523">
        <f t="shared" si="23"/>
        <v>1</v>
      </c>
    </row>
    <row r="1524" spans="1:38" ht="14.45" hidden="1" customHeight="1" x14ac:dyDescent="0.25">
      <c r="A1524">
        <v>4735</v>
      </c>
      <c r="B1524" s="1">
        <v>45838</v>
      </c>
      <c r="C1524">
        <v>1</v>
      </c>
      <c r="D1524" s="16" t="s">
        <v>4394</v>
      </c>
      <c r="E1524" t="s">
        <v>43</v>
      </c>
      <c r="F1524" s="6">
        <v>502230</v>
      </c>
      <c r="G1524" s="6">
        <v>897</v>
      </c>
      <c r="H1524" s="6">
        <v>16</v>
      </c>
      <c r="I1524" s="2">
        <v>10633507984</v>
      </c>
      <c r="J1524" s="2">
        <v>1770299004</v>
      </c>
      <c r="K1524" s="2">
        <v>13876604717</v>
      </c>
      <c r="L1524" s="2">
        <v>25179881</v>
      </c>
      <c r="M1524" s="2">
        <v>12207909659</v>
      </c>
      <c r="N1524" s="2">
        <v>10886207959</v>
      </c>
      <c r="O1524" s="2">
        <v>1321701700</v>
      </c>
      <c r="P1524" s="2">
        <v>1221464966</v>
      </c>
      <c r="Q1524" s="5">
        <v>9.0399999999999994E-2</v>
      </c>
      <c r="R1524" t="s">
        <v>42</v>
      </c>
      <c r="S1524" s="3">
        <v>0.36291126703569698</v>
      </c>
      <c r="T1524" s="3">
        <v>2.6129690611983398</v>
      </c>
      <c r="U1524" s="3">
        <v>0.77149904198512598</v>
      </c>
      <c r="V1524" s="3">
        <v>2.3326835356048901</v>
      </c>
      <c r="W1524" s="3">
        <v>1.6027913390054001</v>
      </c>
      <c r="X1524" s="3">
        <v>1.3647240329189201</v>
      </c>
      <c r="Y1524" s="3">
        <v>20.307261927641701</v>
      </c>
      <c r="Z1524" s="3">
        <v>2.0607506314675601</v>
      </c>
      <c r="AA1524" s="3">
        <v>144.24545705717799</v>
      </c>
      <c r="AB1524" s="3">
        <v>144.93244204926299</v>
      </c>
      <c r="AC1524" s="3">
        <v>6.7017582828507098</v>
      </c>
      <c r="AD1524" s="3">
        <v>-14.4255996614478</v>
      </c>
      <c r="AE1524" s="3">
        <v>9.5246764389044305</v>
      </c>
      <c r="AF1524" s="3">
        <v>2.8825495008153301</v>
      </c>
      <c r="AG1524" s="3">
        <v>0</v>
      </c>
      <c r="AH1524" s="2">
        <v>1918438593</v>
      </c>
      <c r="AI1524" s="3">
        <v>6.6462757639174104</v>
      </c>
      <c r="AJ1524" s="3">
        <v>19.5363059639322</v>
      </c>
      <c r="AL1524">
        <f t="shared" si="23"/>
        <v>1</v>
      </c>
    </row>
    <row r="1525" spans="1:38" ht="14.45" hidden="1" customHeight="1" x14ac:dyDescent="0.25">
      <c r="A1525">
        <v>7877</v>
      </c>
      <c r="B1525" s="1">
        <v>45838</v>
      </c>
      <c r="C1525">
        <v>1</v>
      </c>
      <c r="D1525" s="16" t="s">
        <v>1525</v>
      </c>
      <c r="E1525" t="s">
        <v>80</v>
      </c>
      <c r="F1525" s="6">
        <v>224</v>
      </c>
      <c r="G1525" s="6">
        <v>0</v>
      </c>
      <c r="H1525" s="6">
        <v>1</v>
      </c>
      <c r="I1525" s="2">
        <v>534725</v>
      </c>
      <c r="J1525" s="2">
        <v>0</v>
      </c>
      <c r="K1525" s="2">
        <v>895067</v>
      </c>
      <c r="L1525" s="2">
        <v>27920</v>
      </c>
      <c r="M1525" s="2">
        <v>754597</v>
      </c>
      <c r="N1525" s="2">
        <v>754597</v>
      </c>
      <c r="O1525" s="2">
        <v>0</v>
      </c>
      <c r="P1525" s="2">
        <v>140470</v>
      </c>
      <c r="Q1525" s="5">
        <v>0.15690000000000001</v>
      </c>
      <c r="R1525" t="s">
        <v>42</v>
      </c>
      <c r="S1525" s="3">
        <v>6.2386391186358097</v>
      </c>
      <c r="T1525" s="3">
        <v>8.0456546828337991</v>
      </c>
      <c r="U1525" s="3">
        <v>0.22491810560213199</v>
      </c>
      <c r="V1525" s="3">
        <v>4.5767450558698402</v>
      </c>
      <c r="W1525" s="3">
        <v>4.5767450558698402</v>
      </c>
      <c r="X1525" s="3">
        <v>4.1842068352891699</v>
      </c>
      <c r="Y1525" s="3">
        <v>17.4222253862035</v>
      </c>
      <c r="Z1525" s="3">
        <v>0</v>
      </c>
      <c r="AA1525" s="3">
        <v>0</v>
      </c>
      <c r="AB1525" s="3">
        <v>0</v>
      </c>
      <c r="AC1525" s="3">
        <v>33.693343626790003</v>
      </c>
      <c r="AD1525" s="3">
        <v>0</v>
      </c>
      <c r="AE1525" s="3">
        <v>0</v>
      </c>
      <c r="AF1525" s="3">
        <v>0</v>
      </c>
      <c r="AG1525" s="3">
        <v>0</v>
      </c>
      <c r="AH1525" s="2">
        <v>0</v>
      </c>
      <c r="AI1525" s="3">
        <v>0</v>
      </c>
      <c r="AJ1525" s="3">
        <v>0</v>
      </c>
      <c r="AL1525">
        <f t="shared" si="23"/>
        <v>1</v>
      </c>
    </row>
    <row r="1526" spans="1:38" ht="14.45" hidden="1" customHeight="1" x14ac:dyDescent="0.25">
      <c r="A1526">
        <v>16954</v>
      </c>
      <c r="B1526" s="1">
        <v>45838</v>
      </c>
      <c r="C1526">
        <v>1</v>
      </c>
      <c r="D1526" s="16" t="s">
        <v>1526</v>
      </c>
      <c r="E1526" t="s">
        <v>71</v>
      </c>
      <c r="F1526" s="6">
        <v>3121</v>
      </c>
      <c r="G1526" s="6">
        <v>9</v>
      </c>
      <c r="H1526" s="6">
        <v>0</v>
      </c>
      <c r="I1526" s="2">
        <v>27287750</v>
      </c>
      <c r="J1526" s="2">
        <v>0</v>
      </c>
      <c r="K1526" s="2">
        <v>41432114</v>
      </c>
      <c r="L1526" s="2">
        <v>-66437</v>
      </c>
      <c r="M1526" s="2">
        <v>37389201</v>
      </c>
      <c r="N1526" s="2">
        <v>30853655</v>
      </c>
      <c r="O1526" s="2">
        <v>6535546</v>
      </c>
      <c r="P1526" s="2">
        <v>3654708</v>
      </c>
      <c r="Q1526" s="5">
        <v>8.8200000000000001E-2</v>
      </c>
      <c r="R1526" t="s">
        <v>42</v>
      </c>
      <c r="S1526" s="3">
        <v>-0.32070292141018902</v>
      </c>
      <c r="T1526" s="3">
        <v>2.9345738911608499</v>
      </c>
      <c r="U1526" s="3">
        <v>1.0763452272845599</v>
      </c>
      <c r="V1526" s="3">
        <v>0.74756988025762505</v>
      </c>
      <c r="W1526" s="3">
        <v>0.52765068574726803</v>
      </c>
      <c r="X1526" s="3">
        <v>0.433821036912168</v>
      </c>
      <c r="Y1526" s="3">
        <v>5.5817044754327796</v>
      </c>
      <c r="Z1526" s="3">
        <v>0.34911133803302502</v>
      </c>
      <c r="AA1526" s="3">
        <v>0</v>
      </c>
      <c r="AB1526" s="3">
        <v>0</v>
      </c>
      <c r="AC1526" s="3">
        <v>15.6446639435294</v>
      </c>
      <c r="AD1526" s="3">
        <v>0</v>
      </c>
      <c r="AE1526" s="3">
        <v>15.774107012739</v>
      </c>
      <c r="AF1526" s="3">
        <v>0.25492302903009001</v>
      </c>
      <c r="AG1526" s="3">
        <v>-0.30754851003144401</v>
      </c>
      <c r="AH1526" s="2">
        <v>4011180</v>
      </c>
      <c r="AI1526" s="3">
        <v>0.54723934169296196</v>
      </c>
      <c r="AJ1526" s="3">
        <v>0.54723934169296196</v>
      </c>
      <c r="AL1526">
        <f t="shared" si="23"/>
        <v>0</v>
      </c>
    </row>
    <row r="1527" spans="1:38" ht="14.45" customHeight="1" x14ac:dyDescent="0.25">
      <c r="A1527">
        <v>66731</v>
      </c>
      <c r="B1527" s="1">
        <v>45838</v>
      </c>
      <c r="C1527">
        <v>2</v>
      </c>
      <c r="D1527" s="16" t="s">
        <v>1527</v>
      </c>
      <c r="E1527" t="s">
        <v>53</v>
      </c>
      <c r="F1527" s="6">
        <v>137073</v>
      </c>
      <c r="G1527" s="6">
        <v>446</v>
      </c>
      <c r="H1527" s="6">
        <v>44</v>
      </c>
      <c r="I1527" s="2">
        <v>2470833039</v>
      </c>
      <c r="J1527" s="2">
        <v>775384152</v>
      </c>
      <c r="K1527" s="2">
        <v>3150639852</v>
      </c>
      <c r="L1527" s="2">
        <v>14995711</v>
      </c>
      <c r="M1527" s="2">
        <v>2421854229</v>
      </c>
      <c r="N1527" s="2">
        <v>2247132044</v>
      </c>
      <c r="O1527" s="2">
        <v>174722185</v>
      </c>
      <c r="P1527" s="2">
        <v>321810063</v>
      </c>
      <c r="Q1527" s="5">
        <v>0.1037</v>
      </c>
      <c r="R1527" t="s">
        <v>42</v>
      </c>
      <c r="S1527" s="3">
        <v>0.95191527463736303</v>
      </c>
      <c r="T1527" s="3">
        <v>2.75758481074402</v>
      </c>
      <c r="U1527" s="3">
        <v>0.70290324035503204</v>
      </c>
      <c r="V1527" s="3">
        <v>0.44554171917886498</v>
      </c>
      <c r="W1527" s="3">
        <v>0.28544753484656599</v>
      </c>
      <c r="X1527" s="3">
        <v>0.42782910998625401</v>
      </c>
      <c r="Y1527" s="3">
        <v>3.4208352272688201</v>
      </c>
      <c r="Z1527" s="3">
        <v>0.59615693248225099</v>
      </c>
      <c r="AA1527" s="3">
        <v>235.70884170890599</v>
      </c>
      <c r="AB1527" s="3">
        <v>240.94465684872</v>
      </c>
      <c r="AC1527" s="3">
        <v>7.6983505380988904</v>
      </c>
      <c r="AD1527" s="3">
        <v>-10.436708748911901</v>
      </c>
      <c r="AE1527" s="3">
        <v>5.5456095652788697</v>
      </c>
      <c r="AF1527" s="3">
        <v>12.7048077470963</v>
      </c>
      <c r="AG1527" s="3">
        <v>0</v>
      </c>
      <c r="AH1527" s="2">
        <v>690127560</v>
      </c>
      <c r="AI1527" s="3">
        <v>0.12494916916255699</v>
      </c>
      <c r="AJ1527" s="3">
        <v>0.114398846502199</v>
      </c>
      <c r="AL1527">
        <f t="shared" si="23"/>
        <v>1</v>
      </c>
    </row>
    <row r="1528" spans="1:38" ht="14.45" customHeight="1" x14ac:dyDescent="0.25">
      <c r="A1528">
        <v>63286</v>
      </c>
      <c r="B1528" s="1">
        <v>45838</v>
      </c>
      <c r="C1528">
        <v>2</v>
      </c>
      <c r="D1528" s="16" t="s">
        <v>1528</v>
      </c>
      <c r="E1528" t="s">
        <v>67</v>
      </c>
      <c r="F1528" s="6">
        <v>3434</v>
      </c>
      <c r="G1528" s="6">
        <v>9</v>
      </c>
      <c r="H1528" s="6">
        <v>1</v>
      </c>
      <c r="I1528" s="2">
        <v>16466112</v>
      </c>
      <c r="J1528" s="2">
        <v>0</v>
      </c>
      <c r="K1528" s="2">
        <v>46173768</v>
      </c>
      <c r="L1528" s="2">
        <v>-56793</v>
      </c>
      <c r="M1528" s="2">
        <v>39001998</v>
      </c>
      <c r="N1528" s="2">
        <v>36895089</v>
      </c>
      <c r="O1528" s="2">
        <v>2106909</v>
      </c>
      <c r="P1528" s="2">
        <v>7190193</v>
      </c>
      <c r="Q1528" s="5">
        <v>0.15570000000000001</v>
      </c>
      <c r="R1528" t="s">
        <v>42</v>
      </c>
      <c r="S1528" s="3">
        <v>-0.245996817933507</v>
      </c>
      <c r="T1528" s="3">
        <v>3.72460397860534</v>
      </c>
      <c r="U1528" s="3">
        <v>0.97274271030050397</v>
      </c>
      <c r="V1528" s="3">
        <v>3.2015450884823302</v>
      </c>
      <c r="W1528" s="3">
        <v>2.98681315905054</v>
      </c>
      <c r="X1528" s="3">
        <v>2.1405781765604401</v>
      </c>
      <c r="Y1528" s="3">
        <v>7.3317920673339403</v>
      </c>
      <c r="Z1528" s="3">
        <v>1.3518413205320099</v>
      </c>
      <c r="AA1528" s="3">
        <v>0</v>
      </c>
      <c r="AB1528" s="3">
        <v>0</v>
      </c>
      <c r="AC1528" s="3">
        <v>25.6825173981902</v>
      </c>
      <c r="AD1528" s="3">
        <v>-6.0441214860296499</v>
      </c>
      <c r="AE1528" s="3">
        <v>4.5629999267116297</v>
      </c>
      <c r="AF1528" s="3">
        <v>0</v>
      </c>
      <c r="AG1528" s="3">
        <v>-0.27580622662006399</v>
      </c>
      <c r="AH1528" s="2">
        <v>2000000</v>
      </c>
      <c r="AI1528" s="3">
        <v>0</v>
      </c>
      <c r="AJ1528" s="3">
        <v>0</v>
      </c>
      <c r="AL1528">
        <f t="shared" si="23"/>
        <v>0</v>
      </c>
    </row>
    <row r="1529" spans="1:38" ht="14.45" customHeight="1" x14ac:dyDescent="0.25">
      <c r="A1529">
        <v>61755</v>
      </c>
      <c r="B1529" s="1">
        <v>45838</v>
      </c>
      <c r="C1529">
        <v>2</v>
      </c>
      <c r="D1529" s="16" t="s">
        <v>1529</v>
      </c>
      <c r="E1529" t="s">
        <v>84</v>
      </c>
      <c r="F1529" s="6">
        <v>75411</v>
      </c>
      <c r="G1529" s="6">
        <v>383</v>
      </c>
      <c r="H1529" s="6">
        <v>31</v>
      </c>
      <c r="I1529" s="2">
        <v>1105383214</v>
      </c>
      <c r="J1529" s="2">
        <v>209893551</v>
      </c>
      <c r="K1529" s="2">
        <v>1482056189</v>
      </c>
      <c r="L1529" s="2">
        <v>8619555</v>
      </c>
      <c r="M1529" s="2">
        <v>1311935951</v>
      </c>
      <c r="N1529" s="2">
        <v>1014924051</v>
      </c>
      <c r="O1529" s="2">
        <v>297011900</v>
      </c>
      <c r="P1529" s="2">
        <v>141991759</v>
      </c>
      <c r="Q1529" s="5">
        <v>9.9400000000000002E-2</v>
      </c>
      <c r="R1529" t="s">
        <v>42</v>
      </c>
      <c r="S1529" s="3">
        <v>1.16318869203143</v>
      </c>
      <c r="T1529" s="3">
        <v>3.5156273012264299</v>
      </c>
      <c r="U1529" s="3">
        <v>0.75848113267982298</v>
      </c>
      <c r="V1529" s="3">
        <v>1.6880089876233599</v>
      </c>
      <c r="W1529" s="3">
        <v>0.97376772721645499</v>
      </c>
      <c r="X1529" s="3">
        <v>0.91937500690145302</v>
      </c>
      <c r="Y1529" s="3">
        <v>13.140880943660999</v>
      </c>
      <c r="Z1529" s="3">
        <v>0.84783371125080598</v>
      </c>
      <c r="AA1529" s="3">
        <v>111.362386883312</v>
      </c>
      <c r="AB1529" s="3">
        <v>147.82093867856099</v>
      </c>
      <c r="AC1529" s="3">
        <v>10.440982544960701</v>
      </c>
      <c r="AD1529" s="3">
        <v>0</v>
      </c>
      <c r="AE1529" s="3">
        <v>20.040528976192501</v>
      </c>
      <c r="AF1529" s="3">
        <v>4.0506358966394103E-2</v>
      </c>
      <c r="AG1529" s="3">
        <v>-1.07045015196974</v>
      </c>
      <c r="AH1529" s="2">
        <v>221524578</v>
      </c>
      <c r="AI1529" s="3">
        <v>18.722328103562699</v>
      </c>
      <c r="AJ1529" s="3">
        <v>14.3746680397135</v>
      </c>
      <c r="AL1529">
        <f t="shared" si="23"/>
        <v>1</v>
      </c>
    </row>
    <row r="1530" spans="1:38" ht="14.45" hidden="1" customHeight="1" x14ac:dyDescent="0.25">
      <c r="A1530">
        <v>13355</v>
      </c>
      <c r="B1530" s="1">
        <v>45838</v>
      </c>
      <c r="C1530">
        <v>1</v>
      </c>
      <c r="D1530" s="16" t="s">
        <v>1530</v>
      </c>
      <c r="E1530" t="s">
        <v>84</v>
      </c>
      <c r="F1530" s="6">
        <v>1884</v>
      </c>
      <c r="G1530" s="6">
        <v>6</v>
      </c>
      <c r="H1530" s="6">
        <v>0</v>
      </c>
      <c r="I1530" s="2">
        <v>11411109</v>
      </c>
      <c r="J1530" s="2">
        <v>0</v>
      </c>
      <c r="K1530" s="2">
        <v>17836077</v>
      </c>
      <c r="L1530" s="2">
        <v>118034</v>
      </c>
      <c r="M1530" s="2">
        <v>15334592</v>
      </c>
      <c r="N1530" s="2">
        <v>14912223</v>
      </c>
      <c r="O1530" s="2">
        <v>422369</v>
      </c>
      <c r="P1530" s="2">
        <v>2404524</v>
      </c>
      <c r="Q1530" s="5">
        <v>0.1348</v>
      </c>
      <c r="R1530" t="s">
        <v>42</v>
      </c>
      <c r="S1530" s="3">
        <v>1.32354216681168</v>
      </c>
      <c r="T1530" s="3">
        <v>5.9439528098022896</v>
      </c>
      <c r="U1530" s="3">
        <v>0.64853168315679399</v>
      </c>
      <c r="V1530" s="3">
        <v>7.1653245972849797</v>
      </c>
      <c r="W1530" s="3">
        <v>4.3918518349092999</v>
      </c>
      <c r="X1530" s="3">
        <v>2.7378758716615499</v>
      </c>
      <c r="Y1530" s="3">
        <v>34.004360114517503</v>
      </c>
      <c r="Z1530" s="3">
        <v>3.5093848096338398</v>
      </c>
      <c r="AA1530" s="3">
        <v>0</v>
      </c>
      <c r="AB1530" s="3">
        <v>0</v>
      </c>
      <c r="AC1530" s="3">
        <v>36.124720699512601</v>
      </c>
      <c r="AD1530" s="3">
        <v>0</v>
      </c>
      <c r="AE1530" s="3">
        <v>2.36805997193217</v>
      </c>
      <c r="AF1530" s="3">
        <v>0</v>
      </c>
      <c r="AG1530" s="3">
        <v>0</v>
      </c>
      <c r="AH1530" s="2">
        <v>1000000</v>
      </c>
      <c r="AI1530" s="3">
        <v>0</v>
      </c>
      <c r="AJ1530" s="3">
        <v>0</v>
      </c>
      <c r="AL1530">
        <f t="shared" si="23"/>
        <v>1</v>
      </c>
    </row>
    <row r="1531" spans="1:38" ht="14.45" hidden="1" customHeight="1" x14ac:dyDescent="0.25">
      <c r="A1531">
        <v>12604</v>
      </c>
      <c r="B1531" s="1">
        <v>45838</v>
      </c>
      <c r="C1531">
        <v>1</v>
      </c>
      <c r="D1531" s="16" t="s">
        <v>1531</v>
      </c>
      <c r="E1531" t="s">
        <v>90</v>
      </c>
      <c r="F1531" s="6">
        <v>7351</v>
      </c>
      <c r="G1531" s="6">
        <v>17</v>
      </c>
      <c r="H1531" s="6">
        <v>2</v>
      </c>
      <c r="I1531" s="2">
        <v>46672355</v>
      </c>
      <c r="J1531" s="2">
        <v>0</v>
      </c>
      <c r="K1531" s="2">
        <v>84826457</v>
      </c>
      <c r="L1531" s="2">
        <v>341034</v>
      </c>
      <c r="M1531" s="2">
        <v>76761734</v>
      </c>
      <c r="N1531" s="2">
        <v>74605437</v>
      </c>
      <c r="O1531" s="2">
        <v>2156297</v>
      </c>
      <c r="P1531" s="2">
        <v>6918462</v>
      </c>
      <c r="Q1531" s="5">
        <v>8.1600000000000006E-2</v>
      </c>
      <c r="R1531" t="s">
        <v>42</v>
      </c>
      <c r="S1531" s="3">
        <v>0.80407460611021397</v>
      </c>
      <c r="T1531" s="3">
        <v>4.1391449368208297</v>
      </c>
      <c r="U1531" s="3">
        <v>0.78881030122572504</v>
      </c>
      <c r="V1531" s="3">
        <v>0.65206266107634803</v>
      </c>
      <c r="W1531" s="3">
        <v>0.30028054080408001</v>
      </c>
      <c r="X1531" s="3">
        <v>0.80496688028705599</v>
      </c>
      <c r="Y1531" s="3">
        <v>4.3988533867787396</v>
      </c>
      <c r="Z1531" s="3">
        <v>0.74955965646700096</v>
      </c>
      <c r="AA1531" s="3">
        <v>0</v>
      </c>
      <c r="AB1531" s="3">
        <v>0</v>
      </c>
      <c r="AC1531" s="3">
        <v>14.304425092279899</v>
      </c>
      <c r="AD1531" s="3">
        <v>-4.57937038607714</v>
      </c>
      <c r="AE1531" s="3">
        <v>2.5420099769108599</v>
      </c>
      <c r="AF1531" s="3">
        <v>0</v>
      </c>
      <c r="AG1531" s="3">
        <v>-0.571817840439103</v>
      </c>
      <c r="AH1531" s="2">
        <v>15795465</v>
      </c>
      <c r="AI1531" s="3">
        <v>0</v>
      </c>
      <c r="AJ1531" s="3">
        <v>0.152071370775759</v>
      </c>
      <c r="AL1531">
        <f t="shared" si="23"/>
        <v>1</v>
      </c>
    </row>
    <row r="1532" spans="1:38" ht="14.45" hidden="1" customHeight="1" x14ac:dyDescent="0.25">
      <c r="A1532">
        <v>6723</v>
      </c>
      <c r="B1532" s="1">
        <v>45838</v>
      </c>
      <c r="C1532">
        <v>1</v>
      </c>
      <c r="D1532" s="16" t="s">
        <v>1532</v>
      </c>
      <c r="E1532" t="s">
        <v>59</v>
      </c>
      <c r="F1532" s="6">
        <v>4065</v>
      </c>
      <c r="G1532" s="6">
        <v>13</v>
      </c>
      <c r="H1532" s="6">
        <v>0</v>
      </c>
      <c r="I1532" s="2">
        <v>11471642</v>
      </c>
      <c r="J1532" s="2">
        <v>0</v>
      </c>
      <c r="K1532" s="2">
        <v>36921165</v>
      </c>
      <c r="L1532" s="2">
        <v>151552</v>
      </c>
      <c r="M1532" s="2">
        <v>32705512</v>
      </c>
      <c r="N1532" s="2">
        <v>32496911</v>
      </c>
      <c r="O1532" s="2">
        <v>208601</v>
      </c>
      <c r="P1532" s="2">
        <v>4918605</v>
      </c>
      <c r="Q1532" s="5">
        <v>0.13320000000000001</v>
      </c>
      <c r="R1532" t="s">
        <v>42</v>
      </c>
      <c r="S1532" s="3">
        <v>0.82094917644120902</v>
      </c>
      <c r="T1532" s="3">
        <v>3.7295735386464699</v>
      </c>
      <c r="U1532" s="3">
        <v>0.74991536308590101</v>
      </c>
      <c r="V1532" s="3">
        <v>1.2453666179610601</v>
      </c>
      <c r="W1532" s="3">
        <v>0.312989195443861</v>
      </c>
      <c r="X1532" s="3">
        <v>1.3077203769085499</v>
      </c>
      <c r="Y1532" s="3">
        <v>2.90456338738321</v>
      </c>
      <c r="Z1532" s="3">
        <v>0.68403541247975796</v>
      </c>
      <c r="AA1532" s="3">
        <v>0</v>
      </c>
      <c r="AB1532" s="3">
        <v>0</v>
      </c>
      <c r="AC1532" s="3">
        <v>22.529760369154101</v>
      </c>
      <c r="AD1532" s="3">
        <v>-14.5096628007331</v>
      </c>
      <c r="AE1532" s="3">
        <v>0.564990297570513</v>
      </c>
      <c r="AF1532" s="3">
        <v>0</v>
      </c>
      <c r="AG1532" s="3">
        <v>0</v>
      </c>
      <c r="AH1532" s="2">
        <v>2500000</v>
      </c>
      <c r="AI1532" s="3">
        <v>0</v>
      </c>
      <c r="AJ1532" s="3">
        <v>0</v>
      </c>
      <c r="AL1532">
        <f t="shared" si="23"/>
        <v>1</v>
      </c>
    </row>
    <row r="1533" spans="1:38" ht="14.45" hidden="1" customHeight="1" x14ac:dyDescent="0.25">
      <c r="A1533">
        <v>20042</v>
      </c>
      <c r="B1533" s="1">
        <v>45838</v>
      </c>
      <c r="C1533">
        <v>1</v>
      </c>
      <c r="D1533" s="16" t="s">
        <v>1533</v>
      </c>
      <c r="E1533" t="s">
        <v>59</v>
      </c>
      <c r="F1533" s="6">
        <v>148819</v>
      </c>
      <c r="G1533" s="6">
        <v>320</v>
      </c>
      <c r="H1533" s="6">
        <v>8</v>
      </c>
      <c r="I1533" s="2">
        <v>1386482079</v>
      </c>
      <c r="J1533" s="2">
        <v>188490979</v>
      </c>
      <c r="K1533" s="2">
        <v>1914758513</v>
      </c>
      <c r="L1533" s="2">
        <v>1358856</v>
      </c>
      <c r="M1533" s="2">
        <v>1720337807</v>
      </c>
      <c r="N1533" s="2">
        <v>1554940820</v>
      </c>
      <c r="O1533" s="2">
        <v>165396987</v>
      </c>
      <c r="P1533" s="2">
        <v>141117401</v>
      </c>
      <c r="Q1533" s="5">
        <v>7.4700000000000003E-2</v>
      </c>
      <c r="R1533" t="s">
        <v>42</v>
      </c>
      <c r="S1533" s="3">
        <v>0.141934974125899</v>
      </c>
      <c r="T1533" s="3">
        <v>2.9185773360235698</v>
      </c>
      <c r="U1533" s="3">
        <v>0.87096154488298305</v>
      </c>
      <c r="V1533" s="3">
        <v>1.22940370151009</v>
      </c>
      <c r="W1533" s="3">
        <v>0.74728113380829397</v>
      </c>
      <c r="X1533" s="3">
        <v>0.90005014770912195</v>
      </c>
      <c r="Y1533" s="3">
        <v>12.078922853745</v>
      </c>
      <c r="Z1533" s="3">
        <v>2.91886611488827</v>
      </c>
      <c r="AA1533" s="3">
        <v>128.93832277991001</v>
      </c>
      <c r="AB1533" s="3">
        <v>133.57033056469101</v>
      </c>
      <c r="AC1533" s="3">
        <v>8.6085153235195495</v>
      </c>
      <c r="AD1533" s="3">
        <v>-23.337694548385301</v>
      </c>
      <c r="AE1533" s="3">
        <v>8.6380076587757095</v>
      </c>
      <c r="AF1533" s="3">
        <v>1.57421057513794</v>
      </c>
      <c r="AG1533" s="3">
        <v>0</v>
      </c>
      <c r="AH1533" s="2">
        <v>370713503</v>
      </c>
      <c r="AI1533" s="3">
        <v>1.5384353627657901</v>
      </c>
      <c r="AJ1533" s="3">
        <v>12.7834185381575</v>
      </c>
      <c r="AL1533">
        <f t="shared" si="23"/>
        <v>1</v>
      </c>
    </row>
    <row r="1534" spans="1:38" ht="14.45" hidden="1" customHeight="1" x14ac:dyDescent="0.25">
      <c r="A1534">
        <v>18582</v>
      </c>
      <c r="B1534" s="1">
        <v>45838</v>
      </c>
      <c r="C1534">
        <v>1</v>
      </c>
      <c r="D1534" s="16" t="s">
        <v>1534</v>
      </c>
      <c r="E1534" t="s">
        <v>59</v>
      </c>
      <c r="F1534" s="6">
        <v>380</v>
      </c>
      <c r="G1534" s="6">
        <v>1</v>
      </c>
      <c r="H1534" s="6">
        <v>2</v>
      </c>
      <c r="I1534" s="2">
        <v>2259197</v>
      </c>
      <c r="J1534" s="2">
        <v>0</v>
      </c>
      <c r="K1534" s="2">
        <v>3074270</v>
      </c>
      <c r="L1534" s="2">
        <v>-2140</v>
      </c>
      <c r="M1534" s="2">
        <v>2715769</v>
      </c>
      <c r="N1534" s="2">
        <v>2715769</v>
      </c>
      <c r="O1534" s="2">
        <v>0</v>
      </c>
      <c r="P1534" s="2">
        <v>358286</v>
      </c>
      <c r="Q1534" s="5">
        <v>0.11650000000000001</v>
      </c>
      <c r="R1534" t="s">
        <v>42</v>
      </c>
      <c r="S1534" s="3">
        <v>-0.13922004248163</v>
      </c>
      <c r="T1534" s="3">
        <v>4.4819095264892201</v>
      </c>
      <c r="U1534" s="3">
        <v>1.02865566362659</v>
      </c>
      <c r="V1534" s="3">
        <v>0.13779232178513001</v>
      </c>
      <c r="W1534" s="3">
        <v>0.13779232178513001</v>
      </c>
      <c r="X1534" s="3">
        <v>0.61583828236315796</v>
      </c>
      <c r="Y1534" s="3">
        <v>0.86885895625282605</v>
      </c>
      <c r="Z1534" s="3">
        <v>0</v>
      </c>
      <c r="AA1534" s="3">
        <v>0</v>
      </c>
      <c r="AB1534" s="3">
        <v>0</v>
      </c>
      <c r="AC1534" s="3">
        <v>12.402586630322</v>
      </c>
      <c r="AD1534" s="3">
        <v>0</v>
      </c>
      <c r="AE1534" s="3">
        <v>0</v>
      </c>
      <c r="AF1534" s="3">
        <v>0</v>
      </c>
      <c r="AG1534" s="3">
        <v>0</v>
      </c>
      <c r="AH1534" s="2">
        <v>0</v>
      </c>
      <c r="AI1534" s="3">
        <v>0</v>
      </c>
      <c r="AJ1534" s="3">
        <v>0</v>
      </c>
      <c r="AL1534">
        <f t="shared" si="23"/>
        <v>0</v>
      </c>
    </row>
    <row r="1535" spans="1:38" ht="14.45" hidden="1" customHeight="1" x14ac:dyDescent="0.25">
      <c r="A1535">
        <v>12</v>
      </c>
      <c r="B1535" s="1">
        <v>45838</v>
      </c>
      <c r="C1535">
        <v>1</v>
      </c>
      <c r="D1535" s="16" t="s">
        <v>1535</v>
      </c>
      <c r="E1535" t="s">
        <v>77</v>
      </c>
      <c r="F1535" s="6">
        <v>9000</v>
      </c>
      <c r="G1535" s="6">
        <v>24</v>
      </c>
      <c r="H1535" s="6">
        <v>5</v>
      </c>
      <c r="I1535" s="2">
        <v>31290071</v>
      </c>
      <c r="J1535" s="2">
        <v>0</v>
      </c>
      <c r="K1535" s="2">
        <v>65806511</v>
      </c>
      <c r="L1535" s="2">
        <v>231039</v>
      </c>
      <c r="M1535" s="2">
        <v>59889135</v>
      </c>
      <c r="N1535" s="2">
        <v>57910828</v>
      </c>
      <c r="O1535" s="2">
        <v>1978307</v>
      </c>
      <c r="P1535" s="2">
        <v>6495557</v>
      </c>
      <c r="Q1535" s="5">
        <v>9.8699999999999996E-2</v>
      </c>
      <c r="R1535" t="s">
        <v>42</v>
      </c>
      <c r="S1535" s="3">
        <v>0.70217671926110803</v>
      </c>
      <c r="T1535" s="3">
        <v>5.3834156319273596</v>
      </c>
      <c r="U1535" s="3">
        <v>0.82102346258827796</v>
      </c>
      <c r="V1535" s="3">
        <v>1.7043521569510001</v>
      </c>
      <c r="W1535" s="3">
        <v>0.96905500789691401</v>
      </c>
      <c r="X1535" s="3">
        <v>3.45622098460563</v>
      </c>
      <c r="Y1535" s="3">
        <v>8.2101196248451096</v>
      </c>
      <c r="Z1535" s="3">
        <v>3.5594484045017198</v>
      </c>
      <c r="AA1535" s="3">
        <v>0</v>
      </c>
      <c r="AB1535" s="3">
        <v>0</v>
      </c>
      <c r="AC1535" s="3">
        <v>27.8501302097599</v>
      </c>
      <c r="AD1535" s="3">
        <v>0</v>
      </c>
      <c r="AE1535" s="3">
        <v>3.0062481203417701</v>
      </c>
      <c r="AF1535" s="3">
        <v>0</v>
      </c>
      <c r="AG1535" s="3">
        <v>-0.75052839964301798</v>
      </c>
      <c r="AH1535" s="2">
        <v>9000000</v>
      </c>
      <c r="AI1535" s="3">
        <v>0</v>
      </c>
      <c r="AJ1535" s="3">
        <v>0</v>
      </c>
      <c r="AL1535">
        <f t="shared" si="23"/>
        <v>1</v>
      </c>
    </row>
    <row r="1536" spans="1:38" ht="14.45" hidden="1" customHeight="1" x14ac:dyDescent="0.25">
      <c r="A1536">
        <v>15159</v>
      </c>
      <c r="B1536" s="1">
        <v>45838</v>
      </c>
      <c r="C1536">
        <v>1</v>
      </c>
      <c r="D1536" s="16" t="s">
        <v>1536</v>
      </c>
      <c r="E1536" t="s">
        <v>125</v>
      </c>
      <c r="F1536" s="6">
        <v>10151</v>
      </c>
      <c r="G1536" s="6">
        <v>35</v>
      </c>
      <c r="H1536" s="6">
        <v>1</v>
      </c>
      <c r="I1536" s="2">
        <v>66017247</v>
      </c>
      <c r="J1536" s="2">
        <v>1963901</v>
      </c>
      <c r="K1536" s="2">
        <v>140192878</v>
      </c>
      <c r="L1536" s="2">
        <v>764916</v>
      </c>
      <c r="M1536" s="2">
        <v>121525274</v>
      </c>
      <c r="N1536" s="2">
        <v>117429417</v>
      </c>
      <c r="O1536" s="2">
        <v>4095857</v>
      </c>
      <c r="P1536" s="2">
        <v>17772272</v>
      </c>
      <c r="Q1536" s="5">
        <v>0.1268</v>
      </c>
      <c r="R1536" t="s">
        <v>42</v>
      </c>
      <c r="S1536" s="3">
        <v>1.0912337501196001</v>
      </c>
      <c r="T1536" s="3">
        <v>3.9328074854130599</v>
      </c>
      <c r="U1536" s="3">
        <v>0.72569417702386596</v>
      </c>
      <c r="V1536" s="3">
        <v>1.5539787655792401</v>
      </c>
      <c r="W1536" s="3">
        <v>0.64612055089179998</v>
      </c>
      <c r="X1536" s="3">
        <v>0.99960393683184001</v>
      </c>
      <c r="Y1536" s="3">
        <v>5.7724414751248503</v>
      </c>
      <c r="Z1536" s="3">
        <v>0.72552344461079599</v>
      </c>
      <c r="AA1536" s="3">
        <v>10.3592607630583</v>
      </c>
      <c r="AB1536" s="3">
        <v>11.0503654231716</v>
      </c>
      <c r="AC1536" s="3">
        <v>28.111252555925098</v>
      </c>
      <c r="AD1536" s="3">
        <v>0</v>
      </c>
      <c r="AE1536" s="3">
        <v>2.9215870723475699</v>
      </c>
      <c r="AF1536" s="3">
        <v>0</v>
      </c>
      <c r="AG1536" s="3">
        <v>0</v>
      </c>
      <c r="AH1536" s="2">
        <v>13260964</v>
      </c>
      <c r="AI1536" s="3">
        <v>0</v>
      </c>
      <c r="AJ1536" s="3">
        <v>0</v>
      </c>
      <c r="AL1536">
        <f t="shared" si="23"/>
        <v>1</v>
      </c>
    </row>
    <row r="1537" spans="1:38" ht="14.45" hidden="1" customHeight="1" x14ac:dyDescent="0.25">
      <c r="A1537">
        <v>24901</v>
      </c>
      <c r="B1537" s="1">
        <v>45838</v>
      </c>
      <c r="C1537">
        <v>1</v>
      </c>
      <c r="D1537" s="16" t="s">
        <v>1537</v>
      </c>
      <c r="E1537" t="s">
        <v>228</v>
      </c>
      <c r="F1537" s="6">
        <v>3185</v>
      </c>
      <c r="G1537" s="6">
        <v>7</v>
      </c>
      <c r="H1537" s="6">
        <v>0</v>
      </c>
      <c r="I1537" s="2">
        <v>24969303</v>
      </c>
      <c r="J1537" s="2">
        <v>0</v>
      </c>
      <c r="K1537" s="2">
        <v>55569551</v>
      </c>
      <c r="L1537" s="2">
        <v>366794</v>
      </c>
      <c r="M1537" s="2">
        <v>49483028</v>
      </c>
      <c r="N1537" s="2">
        <v>49483028</v>
      </c>
      <c r="O1537" s="2">
        <v>0</v>
      </c>
      <c r="P1537" s="2">
        <v>6462695</v>
      </c>
      <c r="Q1537" s="5">
        <v>0.1163</v>
      </c>
      <c r="R1537" t="s">
        <v>42</v>
      </c>
      <c r="S1537" s="3">
        <v>1.3201258365395101</v>
      </c>
      <c r="T1537" s="3">
        <v>2.9186811316866699</v>
      </c>
      <c r="U1537" s="3">
        <v>0.56733422023980995</v>
      </c>
      <c r="V1537" s="3">
        <v>0.80969420732328801</v>
      </c>
      <c r="W1537" s="3">
        <v>2.3496851313791201E-2</v>
      </c>
      <c r="X1537" s="3">
        <v>0.197911010972152</v>
      </c>
      <c r="Y1537" s="3">
        <v>3.1283388741074698</v>
      </c>
      <c r="Z1537" s="3">
        <v>0.74826368875523297</v>
      </c>
      <c r="AA1537" s="3">
        <v>0</v>
      </c>
      <c r="AB1537" s="3">
        <v>0</v>
      </c>
      <c r="AC1537" s="3">
        <v>32.757887498497197</v>
      </c>
      <c r="AD1537" s="3">
        <v>-0.95548374168980599</v>
      </c>
      <c r="AE1537" s="3">
        <v>0</v>
      </c>
      <c r="AF1537" s="3">
        <v>0</v>
      </c>
      <c r="AG1537" s="3">
        <v>0</v>
      </c>
      <c r="AH1537" s="2">
        <v>2000000</v>
      </c>
      <c r="AI1537" s="3">
        <v>0</v>
      </c>
      <c r="AJ1537" s="3">
        <v>0</v>
      </c>
      <c r="AL1537">
        <f t="shared" si="23"/>
        <v>1</v>
      </c>
    </row>
    <row r="1538" spans="1:38" ht="14.45" hidden="1" customHeight="1" x14ac:dyDescent="0.25">
      <c r="A1538">
        <v>8069</v>
      </c>
      <c r="B1538" s="1">
        <v>45838</v>
      </c>
      <c r="C1538">
        <v>1</v>
      </c>
      <c r="D1538" s="16" t="s">
        <v>1538</v>
      </c>
      <c r="E1538" t="s">
        <v>768</v>
      </c>
      <c r="F1538" s="6">
        <v>2936</v>
      </c>
      <c r="G1538" s="6">
        <v>8</v>
      </c>
      <c r="H1538" s="6">
        <v>0</v>
      </c>
      <c r="I1538" s="2">
        <v>7382413</v>
      </c>
      <c r="J1538" s="2">
        <v>0</v>
      </c>
      <c r="K1538" s="2">
        <v>24498014</v>
      </c>
      <c r="L1538" s="2">
        <v>554907</v>
      </c>
      <c r="M1538" s="2">
        <v>20806248</v>
      </c>
      <c r="N1538" s="2">
        <v>20756399</v>
      </c>
      <c r="O1538" s="2">
        <v>49849</v>
      </c>
      <c r="P1538" s="2">
        <v>3686939</v>
      </c>
      <c r="Q1538" s="5">
        <v>0.15040000000000001</v>
      </c>
      <c r="R1538" t="s">
        <v>42</v>
      </c>
      <c r="S1538" s="3">
        <v>4.5302202864281202</v>
      </c>
      <c r="T1538" s="3">
        <v>5.4066586785361501</v>
      </c>
      <c r="U1538" s="3">
        <v>0.41023117598963299</v>
      </c>
      <c r="V1538" s="3">
        <v>4.0713246468329496</v>
      </c>
      <c r="W1538" s="3">
        <v>1.7874643426207699</v>
      </c>
      <c r="X1538" s="3">
        <v>1.4913010149933399</v>
      </c>
      <c r="Y1538" s="3">
        <v>8.1520741189371506</v>
      </c>
      <c r="Z1538" s="3">
        <v>0.17426379986216201</v>
      </c>
      <c r="AA1538" s="3">
        <v>0</v>
      </c>
      <c r="AB1538" s="3">
        <v>0</v>
      </c>
      <c r="AC1538" s="3">
        <v>35.993897301226099</v>
      </c>
      <c r="AD1538" s="3">
        <v>0</v>
      </c>
      <c r="AE1538" s="3">
        <v>0.203481800606368</v>
      </c>
      <c r="AF1538" s="3">
        <v>0</v>
      </c>
      <c r="AG1538" s="3">
        <v>6.4416579715585204E-2</v>
      </c>
      <c r="AH1538" s="2">
        <v>300000</v>
      </c>
      <c r="AI1538" s="3">
        <v>0</v>
      </c>
      <c r="AJ1538" s="3">
        <v>0</v>
      </c>
      <c r="AL1538">
        <f t="shared" si="23"/>
        <v>1</v>
      </c>
    </row>
    <row r="1539" spans="1:38" ht="14.45" customHeight="1" x14ac:dyDescent="0.25">
      <c r="A1539">
        <v>60275</v>
      </c>
      <c r="B1539" s="1">
        <v>45838</v>
      </c>
      <c r="C1539">
        <v>2</v>
      </c>
      <c r="D1539" s="16" t="s">
        <v>1539</v>
      </c>
      <c r="E1539" t="s">
        <v>59</v>
      </c>
      <c r="F1539" s="6">
        <v>65840</v>
      </c>
      <c r="G1539" s="6">
        <v>94</v>
      </c>
      <c r="H1539" s="6">
        <v>0</v>
      </c>
      <c r="I1539" s="2">
        <v>768414873</v>
      </c>
      <c r="J1539" s="2">
        <v>15820319</v>
      </c>
      <c r="K1539" s="2">
        <v>1436062833</v>
      </c>
      <c r="L1539" s="2">
        <v>7073773</v>
      </c>
      <c r="M1539" s="2">
        <v>1240884756</v>
      </c>
      <c r="N1539" s="2">
        <v>1132242973</v>
      </c>
      <c r="O1539" s="2">
        <v>108641783</v>
      </c>
      <c r="P1539" s="2">
        <v>185813752</v>
      </c>
      <c r="Q1539" s="5">
        <v>0.12939999999999999</v>
      </c>
      <c r="R1539" t="s">
        <v>42</v>
      </c>
      <c r="S1539" s="3">
        <v>0.98516204687542397</v>
      </c>
      <c r="T1539" s="3">
        <v>2.41054118277567</v>
      </c>
      <c r="U1539" s="3">
        <v>0.59883641611414895</v>
      </c>
      <c r="V1539" s="3">
        <v>2.9373057176627602</v>
      </c>
      <c r="W1539" s="3">
        <v>0.77503497254665998</v>
      </c>
      <c r="X1539" s="3">
        <v>1.0764872324380399</v>
      </c>
      <c r="Y1539" s="3">
        <v>12.146944861217801</v>
      </c>
      <c r="Z1539" s="3">
        <v>2.03741163355875</v>
      </c>
      <c r="AA1539" s="3">
        <v>8.5067535797888603</v>
      </c>
      <c r="AB1539" s="3">
        <v>8.5140732748348995</v>
      </c>
      <c r="AC1539" s="3">
        <v>31.406106309277298</v>
      </c>
      <c r="AD1539" s="3">
        <v>0.1703253912014</v>
      </c>
      <c r="AE1539" s="3">
        <v>7.5652527524190898</v>
      </c>
      <c r="AF1539" s="3">
        <v>0</v>
      </c>
      <c r="AG1539" s="3">
        <v>0</v>
      </c>
      <c r="AH1539" s="2">
        <v>25000000</v>
      </c>
      <c r="AI1539" s="3">
        <v>1.7194636917939199</v>
      </c>
      <c r="AJ1539" s="3">
        <v>1.6946808113535099</v>
      </c>
      <c r="AL1539">
        <f t="shared" si="23"/>
        <v>1</v>
      </c>
    </row>
    <row r="1540" spans="1:38" ht="14.45" customHeight="1" x14ac:dyDescent="0.25">
      <c r="A1540">
        <v>66824</v>
      </c>
      <c r="B1540" s="1">
        <v>45838</v>
      </c>
      <c r="C1540">
        <v>2</v>
      </c>
      <c r="D1540" s="16" t="s">
        <v>1539</v>
      </c>
      <c r="E1540" t="s">
        <v>90</v>
      </c>
      <c r="F1540" s="6">
        <v>31616</v>
      </c>
      <c r="G1540" s="6">
        <v>111</v>
      </c>
      <c r="H1540" s="6">
        <v>15</v>
      </c>
      <c r="I1540" s="2">
        <v>537474446</v>
      </c>
      <c r="J1540" s="2">
        <v>128192182</v>
      </c>
      <c r="K1540" s="2">
        <v>738352375</v>
      </c>
      <c r="L1540" s="2">
        <v>1085853</v>
      </c>
      <c r="M1540" s="2">
        <v>584104965</v>
      </c>
      <c r="N1540" s="2">
        <v>535150059</v>
      </c>
      <c r="O1540" s="2">
        <v>48954906</v>
      </c>
      <c r="P1540" s="2">
        <v>102057050</v>
      </c>
      <c r="Q1540" s="5">
        <v>0.13819999999999999</v>
      </c>
      <c r="R1540" t="s">
        <v>42</v>
      </c>
      <c r="S1540" s="3">
        <v>0.29412866722342401</v>
      </c>
      <c r="T1540" s="3">
        <v>2.7136257264696999</v>
      </c>
      <c r="U1540" s="3">
        <v>0.92167044236912099</v>
      </c>
      <c r="V1540" s="3">
        <v>2.66985902433025</v>
      </c>
      <c r="W1540" s="3">
        <v>2.3853547076357202</v>
      </c>
      <c r="X1540" s="3">
        <v>0.43012147223088598</v>
      </c>
      <c r="Y1540" s="3">
        <v>14.0605769028205</v>
      </c>
      <c r="Z1540" s="3">
        <v>0.18247538999020599</v>
      </c>
      <c r="AA1540" s="3">
        <v>120.820462672593</v>
      </c>
      <c r="AB1540" s="3">
        <v>125.608355326751</v>
      </c>
      <c r="AC1540" s="3">
        <v>14.4394585308945</v>
      </c>
      <c r="AD1540" s="3">
        <v>-9.0039326043619692</v>
      </c>
      <c r="AE1540" s="3">
        <v>6.6302903136188904</v>
      </c>
      <c r="AF1540" s="3">
        <v>7.3877963756803799</v>
      </c>
      <c r="AG1540" s="3">
        <v>-0.77713886497797102</v>
      </c>
      <c r="AH1540" s="2">
        <v>111967165</v>
      </c>
      <c r="AI1540" s="3">
        <v>0</v>
      </c>
      <c r="AJ1540" s="3">
        <v>3.7708320983214798E-2</v>
      </c>
      <c r="AL1540">
        <f t="shared" ref="AL1540:AL1603" si="24">IF(L1540&gt;0,1,0)</f>
        <v>1</v>
      </c>
    </row>
    <row r="1541" spans="1:38" ht="14.45" customHeight="1" x14ac:dyDescent="0.25">
      <c r="A1541">
        <v>67129</v>
      </c>
      <c r="B1541" s="1">
        <v>45838</v>
      </c>
      <c r="C1541">
        <v>2</v>
      </c>
      <c r="D1541" s="16" t="s">
        <v>1539</v>
      </c>
      <c r="E1541" t="s">
        <v>251</v>
      </c>
      <c r="F1541" s="6">
        <v>3900</v>
      </c>
      <c r="G1541" s="6">
        <v>10</v>
      </c>
      <c r="H1541" s="6">
        <v>1</v>
      </c>
      <c r="I1541" s="2">
        <v>48104891</v>
      </c>
      <c r="J1541" s="2">
        <v>193860</v>
      </c>
      <c r="K1541" s="2">
        <v>66111300</v>
      </c>
      <c r="L1541" s="2">
        <v>156560</v>
      </c>
      <c r="M1541" s="2">
        <v>58465352</v>
      </c>
      <c r="N1541" s="2">
        <v>56051179</v>
      </c>
      <c r="O1541" s="2">
        <v>2414173</v>
      </c>
      <c r="P1541" s="2">
        <v>7034739</v>
      </c>
      <c r="Q1541" s="5">
        <v>0.10639999999999999</v>
      </c>
      <c r="R1541" t="s">
        <v>42</v>
      </c>
      <c r="S1541" s="3">
        <v>0.47362553754048098</v>
      </c>
      <c r="T1541" s="3">
        <v>3.3440092692172101</v>
      </c>
      <c r="U1541" s="3">
        <v>0.77817078989647603</v>
      </c>
      <c r="V1541" s="3">
        <v>1.3176061452878001</v>
      </c>
      <c r="W1541" s="3">
        <v>0.69132055615716903</v>
      </c>
      <c r="X1541" s="3">
        <v>0.41603669780688202</v>
      </c>
      <c r="Y1541" s="3">
        <v>9.0100428743696099</v>
      </c>
      <c r="Z1541" s="3">
        <v>2.9183172254151901</v>
      </c>
      <c r="AA1541" s="3">
        <v>2.75575255883694</v>
      </c>
      <c r="AB1541" s="3">
        <v>2.75575255883694</v>
      </c>
      <c r="AC1541" s="3">
        <v>8.9936259005646502</v>
      </c>
      <c r="AD1541" s="3">
        <v>9.1488824247779502E-2</v>
      </c>
      <c r="AE1541" s="3">
        <v>3.6516798187299302</v>
      </c>
      <c r="AF1541" s="3">
        <v>0</v>
      </c>
      <c r="AG1541" s="3">
        <v>-3.2617272652190801</v>
      </c>
      <c r="AH1541" s="2">
        <v>5600000</v>
      </c>
      <c r="AI1541" s="3">
        <v>0.284303369321875</v>
      </c>
      <c r="AJ1541" s="3">
        <v>0.56338977181669403</v>
      </c>
      <c r="AL1541">
        <f t="shared" si="24"/>
        <v>1</v>
      </c>
    </row>
    <row r="1542" spans="1:38" ht="14.45" hidden="1" customHeight="1" x14ac:dyDescent="0.25">
      <c r="A1542">
        <v>11643</v>
      </c>
      <c r="B1542" s="1">
        <v>45838</v>
      </c>
      <c r="C1542">
        <v>1</v>
      </c>
      <c r="D1542" s="16" t="s">
        <v>1540</v>
      </c>
      <c r="E1542" t="s">
        <v>63</v>
      </c>
      <c r="F1542" s="6">
        <v>2350</v>
      </c>
      <c r="G1542" s="6">
        <v>3</v>
      </c>
      <c r="H1542" s="6">
        <v>0</v>
      </c>
      <c r="I1542" s="2">
        <v>4689579</v>
      </c>
      <c r="J1542" s="2">
        <v>0</v>
      </c>
      <c r="K1542" s="2">
        <v>39231939</v>
      </c>
      <c r="L1542" s="2">
        <v>391639</v>
      </c>
      <c r="M1542" s="2">
        <v>31300736</v>
      </c>
      <c r="N1542" s="2">
        <v>31121966</v>
      </c>
      <c r="O1542" s="2">
        <v>178770</v>
      </c>
      <c r="P1542" s="2">
        <v>7211317</v>
      </c>
      <c r="Q1542" s="5">
        <v>0.18379999999999999</v>
      </c>
      <c r="R1542" t="s">
        <v>42</v>
      </c>
      <c r="S1542" s="3">
        <v>1.99653144852208</v>
      </c>
      <c r="T1542" s="3">
        <v>3.5641011778693898</v>
      </c>
      <c r="U1542" s="3">
        <v>0.467124119333023</v>
      </c>
      <c r="V1542" s="3">
        <v>3.76144638996379</v>
      </c>
      <c r="W1542" s="3">
        <v>7.3610019150972802E-2</v>
      </c>
      <c r="X1542" s="3">
        <v>0.74352090027697604</v>
      </c>
      <c r="Y1542" s="3">
        <v>2.4460996514228999</v>
      </c>
      <c r="Z1542" s="3">
        <v>0.21597996593410099</v>
      </c>
      <c r="AA1542" s="3">
        <v>0</v>
      </c>
      <c r="AB1542" s="3">
        <v>0</v>
      </c>
      <c r="AC1542" s="3">
        <v>36.6206447252072</v>
      </c>
      <c r="AD1542" s="3">
        <v>0</v>
      </c>
      <c r="AE1542" s="3">
        <v>0.45567464814828601</v>
      </c>
      <c r="AF1542" s="3">
        <v>0</v>
      </c>
      <c r="AG1542" s="3">
        <v>-3.3104077937497398</v>
      </c>
      <c r="AH1542" s="2">
        <v>500000</v>
      </c>
      <c r="AI1542" s="3">
        <v>1.00522553647274</v>
      </c>
      <c r="AJ1542" s="3">
        <v>1.00522553647274</v>
      </c>
      <c r="AL1542">
        <f t="shared" si="24"/>
        <v>1</v>
      </c>
    </row>
    <row r="1543" spans="1:38" ht="14.45" hidden="1" customHeight="1" x14ac:dyDescent="0.25">
      <c r="A1543">
        <v>11111</v>
      </c>
      <c r="B1543" s="1">
        <v>45838</v>
      </c>
      <c r="C1543">
        <v>1</v>
      </c>
      <c r="D1543" s="16" t="s">
        <v>1541</v>
      </c>
      <c r="E1543" t="s">
        <v>47</v>
      </c>
      <c r="F1543" s="6">
        <v>62597</v>
      </c>
      <c r="G1543" s="6">
        <v>220</v>
      </c>
      <c r="H1543" s="6">
        <v>7</v>
      </c>
      <c r="I1543" s="2">
        <v>988159574</v>
      </c>
      <c r="J1543" s="2">
        <v>520900793</v>
      </c>
      <c r="K1543" s="2">
        <v>1171177053</v>
      </c>
      <c r="L1543" s="2">
        <v>3538415</v>
      </c>
      <c r="M1543" s="2">
        <v>968558804</v>
      </c>
      <c r="N1543" s="2">
        <v>791591130</v>
      </c>
      <c r="O1543" s="2">
        <v>176967674</v>
      </c>
      <c r="P1543" s="2">
        <v>124771398</v>
      </c>
      <c r="Q1543" s="5">
        <v>0.1079</v>
      </c>
      <c r="R1543" t="s">
        <v>42</v>
      </c>
      <c r="S1543" s="3">
        <v>0.604249373045051</v>
      </c>
      <c r="T1543" s="3">
        <v>2.8202835698830899</v>
      </c>
      <c r="U1543" s="3">
        <v>0.83112119464702205</v>
      </c>
      <c r="V1543" s="3">
        <v>1.16334520278604</v>
      </c>
      <c r="W1543" s="3">
        <v>0.38080064182022499</v>
      </c>
      <c r="X1543" s="3">
        <v>0.64402553670951901</v>
      </c>
      <c r="Y1543" s="3">
        <v>9.2134152412077608</v>
      </c>
      <c r="Z1543" s="3">
        <v>0.86067401440833402</v>
      </c>
      <c r="AA1543" s="3">
        <v>391.911945236039</v>
      </c>
      <c r="AB1543" s="3">
        <v>417.48413606778701</v>
      </c>
      <c r="AC1543" s="3">
        <v>4.8908883463241803</v>
      </c>
      <c r="AD1543" s="3">
        <v>-2.3026350959055502</v>
      </c>
      <c r="AE1543" s="3">
        <v>15.110240893696901</v>
      </c>
      <c r="AF1543" s="3">
        <v>8.5640339129834402</v>
      </c>
      <c r="AG1543" s="3">
        <v>0</v>
      </c>
      <c r="AH1543" s="2">
        <v>260256394</v>
      </c>
      <c r="AI1543" s="3">
        <v>9.0184130180219702E-2</v>
      </c>
      <c r="AJ1543" s="3">
        <v>7.7887241433329105E-2</v>
      </c>
      <c r="AL1543">
        <f t="shared" si="24"/>
        <v>1</v>
      </c>
    </row>
    <row r="1544" spans="1:38" ht="14.45" customHeight="1" x14ac:dyDescent="0.25">
      <c r="A1544">
        <v>65722</v>
      </c>
      <c r="B1544" s="1">
        <v>45838</v>
      </c>
      <c r="C1544">
        <v>2</v>
      </c>
      <c r="D1544" s="16" t="s">
        <v>1542</v>
      </c>
      <c r="E1544" t="s">
        <v>158</v>
      </c>
      <c r="F1544" s="6">
        <v>12867</v>
      </c>
      <c r="G1544" s="6">
        <v>44</v>
      </c>
      <c r="H1544" s="6">
        <v>3</v>
      </c>
      <c r="I1544" s="2">
        <v>518835973</v>
      </c>
      <c r="J1544" s="2">
        <v>57033147</v>
      </c>
      <c r="K1544" s="2">
        <v>631805570</v>
      </c>
      <c r="L1544" s="2">
        <v>6697027</v>
      </c>
      <c r="M1544" s="2">
        <v>471672273</v>
      </c>
      <c r="N1544" s="2">
        <v>453851444</v>
      </c>
      <c r="O1544" s="2">
        <v>17820829</v>
      </c>
      <c r="P1544" s="2">
        <v>76024642</v>
      </c>
      <c r="Q1544" s="5">
        <v>0.1203</v>
      </c>
      <c r="R1544" t="s">
        <v>42</v>
      </c>
      <c r="S1544" s="3">
        <v>2.1199645327596599</v>
      </c>
      <c r="T1544" s="3">
        <v>3.2767033060503099</v>
      </c>
      <c r="U1544" s="3">
        <v>0.42713183037326602</v>
      </c>
      <c r="V1544" s="3">
        <v>1.2273023327933399</v>
      </c>
      <c r="W1544" s="3">
        <v>0.31538252649262599</v>
      </c>
      <c r="X1544" s="3">
        <v>0.24045422155028601</v>
      </c>
      <c r="Y1544" s="3">
        <v>8.3758184615982803</v>
      </c>
      <c r="Z1544" s="3">
        <v>0.272768137467849</v>
      </c>
      <c r="AA1544" s="3">
        <v>56.026098748350599</v>
      </c>
      <c r="AB1544" s="3">
        <v>75.019290455849799</v>
      </c>
      <c r="AC1544" s="3">
        <v>7.7487779982693104</v>
      </c>
      <c r="AD1544" s="3">
        <v>-1.4281040613121201</v>
      </c>
      <c r="AE1544" s="3">
        <v>2.82061916611466</v>
      </c>
      <c r="AF1544" s="3">
        <v>12.7254338704231</v>
      </c>
      <c r="AG1544" s="3">
        <v>0</v>
      </c>
      <c r="AH1544" s="2">
        <v>35374567</v>
      </c>
      <c r="AI1544" s="3">
        <v>0</v>
      </c>
      <c r="AJ1544" s="3">
        <v>0</v>
      </c>
      <c r="AL1544">
        <f t="shared" si="24"/>
        <v>1</v>
      </c>
    </row>
    <row r="1545" spans="1:38" ht="14.45" hidden="1" customHeight="1" x14ac:dyDescent="0.25">
      <c r="A1545">
        <v>8550</v>
      </c>
      <c r="B1545" s="1">
        <v>45838</v>
      </c>
      <c r="C1545">
        <v>1</v>
      </c>
      <c r="D1545" s="16" t="s">
        <v>1543</v>
      </c>
      <c r="E1545" t="s">
        <v>113</v>
      </c>
      <c r="F1545" s="6">
        <v>42736</v>
      </c>
      <c r="G1545" s="6">
        <v>123</v>
      </c>
      <c r="H1545" s="6">
        <v>3</v>
      </c>
      <c r="I1545" s="2">
        <v>435293577</v>
      </c>
      <c r="J1545" s="2">
        <v>60757205</v>
      </c>
      <c r="K1545" s="2">
        <v>570447927</v>
      </c>
      <c r="L1545" s="2">
        <v>1118994</v>
      </c>
      <c r="M1545" s="2">
        <v>511691700</v>
      </c>
      <c r="N1545" s="2">
        <v>481867719</v>
      </c>
      <c r="O1545" s="2">
        <v>29823981</v>
      </c>
      <c r="P1545" s="2">
        <v>45685584</v>
      </c>
      <c r="Q1545" s="5">
        <v>0.08</v>
      </c>
      <c r="R1545" t="s">
        <v>42</v>
      </c>
      <c r="S1545" s="3">
        <v>0.39232117325233101</v>
      </c>
      <c r="T1545" s="3">
        <v>3.76174248065941</v>
      </c>
      <c r="U1545" s="3">
        <v>0.85697310340468202</v>
      </c>
      <c r="V1545" s="3">
        <v>2.91795828634522</v>
      </c>
      <c r="W1545" s="3">
        <v>1.2979302471995799</v>
      </c>
      <c r="X1545" s="3">
        <v>0.74391655909960697</v>
      </c>
      <c r="Y1545" s="3">
        <v>27.8023916691095</v>
      </c>
      <c r="Z1545" s="3">
        <v>4.0124517178110297</v>
      </c>
      <c r="AA1545" s="3">
        <v>119.014558290423</v>
      </c>
      <c r="AB1545" s="3">
        <v>132.989883635941</v>
      </c>
      <c r="AC1545" s="3">
        <v>16.013956344870699</v>
      </c>
      <c r="AD1545" s="3">
        <v>-1.6191234416528399</v>
      </c>
      <c r="AE1545" s="3">
        <v>5.2281688806978499</v>
      </c>
      <c r="AF1545" s="3">
        <v>1.4024067090702199</v>
      </c>
      <c r="AG1545" s="3">
        <v>0</v>
      </c>
      <c r="AH1545" s="2">
        <v>167187692</v>
      </c>
      <c r="AI1545" s="3">
        <v>0.21196620798368301</v>
      </c>
      <c r="AJ1545" s="3">
        <v>1.1521314907564699</v>
      </c>
      <c r="AL1545">
        <f t="shared" si="24"/>
        <v>1</v>
      </c>
    </row>
    <row r="1546" spans="1:38" ht="14.45" hidden="1" customHeight="1" x14ac:dyDescent="0.25">
      <c r="A1546">
        <v>3487</v>
      </c>
      <c r="B1546" s="1">
        <v>45838</v>
      </c>
      <c r="C1546">
        <v>1</v>
      </c>
      <c r="D1546" s="16" t="s">
        <v>1544</v>
      </c>
      <c r="E1546" t="s">
        <v>59</v>
      </c>
      <c r="F1546" s="6">
        <v>6859</v>
      </c>
      <c r="G1546" s="6">
        <v>14</v>
      </c>
      <c r="H1546" s="6">
        <v>2</v>
      </c>
      <c r="I1546" s="2">
        <v>25043104</v>
      </c>
      <c r="J1546" s="2">
        <v>0</v>
      </c>
      <c r="K1546" s="2">
        <v>89977678</v>
      </c>
      <c r="L1546" s="2">
        <v>879977</v>
      </c>
      <c r="M1546" s="2">
        <v>74155564</v>
      </c>
      <c r="N1546" s="2">
        <v>73713727</v>
      </c>
      <c r="O1546" s="2">
        <v>441837</v>
      </c>
      <c r="P1546" s="2">
        <v>15715692</v>
      </c>
      <c r="Q1546" s="5">
        <v>0.17460000000000001</v>
      </c>
      <c r="R1546" t="s">
        <v>42</v>
      </c>
      <c r="S1546" s="3">
        <v>1.9559895733250601</v>
      </c>
      <c r="T1546" s="3">
        <v>3.8824496004442399</v>
      </c>
      <c r="U1546" s="3">
        <v>0.51433664196168605</v>
      </c>
      <c r="V1546" s="3">
        <v>1.76872243951868</v>
      </c>
      <c r="W1546" s="3">
        <v>1.0182962942612901</v>
      </c>
      <c r="X1546" s="3">
        <v>0.83014469771798205</v>
      </c>
      <c r="Y1546" s="3">
        <v>2.8184759538428201</v>
      </c>
      <c r="Z1546" s="3">
        <v>0.242140148839771</v>
      </c>
      <c r="AA1546" s="3">
        <v>0</v>
      </c>
      <c r="AB1546" s="3">
        <v>0</v>
      </c>
      <c r="AC1546" s="3">
        <v>25.9804181654921</v>
      </c>
      <c r="AD1546" s="3">
        <v>0</v>
      </c>
      <c r="AE1546" s="3">
        <v>0.49105179175661801</v>
      </c>
      <c r="AF1546" s="3">
        <v>0</v>
      </c>
      <c r="AG1546" s="3">
        <v>-0.292255663956764</v>
      </c>
      <c r="AH1546" s="2">
        <v>5000000</v>
      </c>
      <c r="AI1546" s="3">
        <v>0</v>
      </c>
      <c r="AJ1546" s="3">
        <v>0</v>
      </c>
      <c r="AL1546">
        <f t="shared" si="24"/>
        <v>1</v>
      </c>
    </row>
    <row r="1547" spans="1:38" ht="14.45" customHeight="1" x14ac:dyDescent="0.25">
      <c r="A1547">
        <v>60406</v>
      </c>
      <c r="B1547" s="1">
        <v>45838</v>
      </c>
      <c r="C1547">
        <v>2</v>
      </c>
      <c r="D1547" s="16" t="s">
        <v>1545</v>
      </c>
      <c r="E1547" t="s">
        <v>84</v>
      </c>
      <c r="F1547" s="6">
        <v>21909</v>
      </c>
      <c r="G1547" s="6">
        <v>70</v>
      </c>
      <c r="H1547" s="6">
        <v>0</v>
      </c>
      <c r="I1547" s="2">
        <v>211234273</v>
      </c>
      <c r="J1547" s="2">
        <v>15119284</v>
      </c>
      <c r="K1547" s="2">
        <v>337433004</v>
      </c>
      <c r="L1547" s="2">
        <v>648529</v>
      </c>
      <c r="M1547" s="2">
        <v>297796203</v>
      </c>
      <c r="N1547" s="2">
        <v>277071212</v>
      </c>
      <c r="O1547" s="2">
        <v>20724991</v>
      </c>
      <c r="P1547" s="2">
        <v>32647213</v>
      </c>
      <c r="Q1547" s="5">
        <v>9.6799999999999997E-2</v>
      </c>
      <c r="R1547" t="s">
        <v>42</v>
      </c>
      <c r="S1547" s="3">
        <v>0.384389785416485</v>
      </c>
      <c r="T1547" s="3">
        <v>3.33418185732656</v>
      </c>
      <c r="U1547" s="3">
        <v>0.85029955327750095</v>
      </c>
      <c r="V1547" s="3">
        <v>1.7865978595244301</v>
      </c>
      <c r="W1547" s="3">
        <v>1.0482692834604499</v>
      </c>
      <c r="X1547" s="3">
        <v>0.81518684233594996</v>
      </c>
      <c r="Y1547" s="3">
        <v>11.5596605443779</v>
      </c>
      <c r="Z1547" s="3">
        <v>1.7947443170723301</v>
      </c>
      <c r="AA1547" s="3">
        <v>46.150585656423402</v>
      </c>
      <c r="AB1547" s="3">
        <v>46.311101655139801</v>
      </c>
      <c r="AC1547" s="3">
        <v>13.2612371847302</v>
      </c>
      <c r="AD1547" s="3">
        <v>-10.7638315099056</v>
      </c>
      <c r="AE1547" s="3">
        <v>6.1419572935432196</v>
      </c>
      <c r="AF1547" s="3">
        <v>0.88906537429278798</v>
      </c>
      <c r="AG1547" s="3">
        <v>0</v>
      </c>
      <c r="AH1547" s="2">
        <v>43737109</v>
      </c>
      <c r="AI1547" s="3">
        <v>0.15376503960690299</v>
      </c>
      <c r="AJ1547" s="3">
        <v>0.48554833761767002</v>
      </c>
      <c r="AL1547">
        <f t="shared" si="24"/>
        <v>1</v>
      </c>
    </row>
    <row r="1548" spans="1:38" ht="14.45" customHeight="1" x14ac:dyDescent="0.25">
      <c r="A1548">
        <v>68005</v>
      </c>
      <c r="B1548" s="1">
        <v>45838</v>
      </c>
      <c r="C1548">
        <v>2</v>
      </c>
      <c r="D1548" s="16" t="s">
        <v>1546</v>
      </c>
      <c r="E1548" t="s">
        <v>55</v>
      </c>
      <c r="F1548" s="6">
        <v>5627</v>
      </c>
      <c r="G1548" s="6">
        <v>16</v>
      </c>
      <c r="H1548" s="6">
        <v>0</v>
      </c>
      <c r="I1548" s="2">
        <v>35880954</v>
      </c>
      <c r="J1548" s="2">
        <v>0</v>
      </c>
      <c r="K1548" s="2">
        <v>72049875</v>
      </c>
      <c r="L1548" s="2">
        <v>407860</v>
      </c>
      <c r="M1548" s="2">
        <v>64158992</v>
      </c>
      <c r="N1548" s="2">
        <v>61133770</v>
      </c>
      <c r="O1548" s="2">
        <v>3025222</v>
      </c>
      <c r="P1548" s="2">
        <v>7300729</v>
      </c>
      <c r="Q1548" s="5">
        <v>0.1013</v>
      </c>
      <c r="R1548" t="s">
        <v>42</v>
      </c>
      <c r="S1548" s="3">
        <v>1.13216018764779</v>
      </c>
      <c r="T1548" s="3">
        <v>3.0412516329833998</v>
      </c>
      <c r="U1548" s="3">
        <v>0.71522137251846196</v>
      </c>
      <c r="V1548" s="3">
        <v>0.12550112240605399</v>
      </c>
      <c r="W1548" s="3">
        <v>3.4904311630064203E-2</v>
      </c>
      <c r="X1548" s="3">
        <v>0.222959512169047</v>
      </c>
      <c r="Y1548" s="3">
        <v>0.61680141805016997</v>
      </c>
      <c r="Z1548" s="3">
        <v>0.14584844883298601</v>
      </c>
      <c r="AA1548" s="3">
        <v>0</v>
      </c>
      <c r="AB1548" s="3">
        <v>0</v>
      </c>
      <c r="AC1548" s="3">
        <v>30.9936276780494</v>
      </c>
      <c r="AD1548" s="3">
        <v>0</v>
      </c>
      <c r="AE1548" s="3">
        <v>4.1987886863093102</v>
      </c>
      <c r="AF1548" s="3">
        <v>0</v>
      </c>
      <c r="AG1548" s="3">
        <v>-2.6641038175776699</v>
      </c>
      <c r="AH1548" s="2">
        <v>5000000</v>
      </c>
      <c r="AI1548" s="3">
        <v>0</v>
      </c>
      <c r="AJ1548" s="3">
        <v>0</v>
      </c>
      <c r="AL1548">
        <f t="shared" si="24"/>
        <v>1</v>
      </c>
    </row>
    <row r="1549" spans="1:38" ht="14.45" hidden="1" customHeight="1" x14ac:dyDescent="0.25">
      <c r="A1549">
        <v>5370</v>
      </c>
      <c r="B1549" s="1">
        <v>45838</v>
      </c>
      <c r="C1549">
        <v>1</v>
      </c>
      <c r="D1549" s="16" t="s">
        <v>1547</v>
      </c>
      <c r="E1549" t="s">
        <v>88</v>
      </c>
      <c r="F1549" s="6">
        <v>21822</v>
      </c>
      <c r="G1549" s="6">
        <v>85</v>
      </c>
      <c r="H1549" s="6">
        <v>11</v>
      </c>
      <c r="I1549" s="2">
        <v>240308309</v>
      </c>
      <c r="J1549" s="2">
        <v>25717130</v>
      </c>
      <c r="K1549" s="2">
        <v>356864194</v>
      </c>
      <c r="L1549" s="2">
        <v>1619401</v>
      </c>
      <c r="M1549" s="2">
        <v>307109281</v>
      </c>
      <c r="N1549" s="2">
        <v>289150482</v>
      </c>
      <c r="O1549" s="2">
        <v>17958799</v>
      </c>
      <c r="P1549" s="2">
        <v>46109157</v>
      </c>
      <c r="Q1549" s="5">
        <v>0.12909999999999999</v>
      </c>
      <c r="R1549" t="s">
        <v>42</v>
      </c>
      <c r="S1549" s="3">
        <v>0.90757269977049004</v>
      </c>
      <c r="T1549" s="3">
        <v>3.8405960111537598</v>
      </c>
      <c r="U1549" s="3">
        <v>0.75801902576096902</v>
      </c>
      <c r="V1549" s="3">
        <v>2.3678715162529</v>
      </c>
      <c r="W1549" s="3">
        <v>0.57012843446873895</v>
      </c>
      <c r="X1549" s="3">
        <v>0.94160206503721</v>
      </c>
      <c r="Y1549" s="3">
        <v>12.3406983996693</v>
      </c>
      <c r="Z1549" s="3">
        <v>1.3317961983126301</v>
      </c>
      <c r="AA1549" s="3">
        <v>51.529265651072301</v>
      </c>
      <c r="AB1549" s="3">
        <v>55.774452783858102</v>
      </c>
      <c r="AC1549" s="3">
        <v>11.6150419954993</v>
      </c>
      <c r="AD1549" s="3">
        <v>-0.140076297643004</v>
      </c>
      <c r="AE1549" s="3">
        <v>5.0323902767336799</v>
      </c>
      <c r="AF1549" s="3">
        <v>0</v>
      </c>
      <c r="AG1549" s="3">
        <v>0.42819477267823403</v>
      </c>
      <c r="AH1549" s="2">
        <v>57940989</v>
      </c>
      <c r="AI1549" s="3">
        <v>2.0430952576296302</v>
      </c>
      <c r="AJ1549" s="3">
        <v>1.35500633854573</v>
      </c>
      <c r="AL1549">
        <f t="shared" si="24"/>
        <v>1</v>
      </c>
    </row>
    <row r="1550" spans="1:38" ht="14.45" hidden="1" customHeight="1" x14ac:dyDescent="0.25">
      <c r="A1550">
        <v>4163</v>
      </c>
      <c r="B1550" s="1">
        <v>45838</v>
      </c>
      <c r="C1550">
        <v>1</v>
      </c>
      <c r="D1550" s="16" t="s">
        <v>1548</v>
      </c>
      <c r="E1550" t="s">
        <v>71</v>
      </c>
      <c r="F1550" s="6">
        <v>595</v>
      </c>
      <c r="G1550" s="6">
        <v>2</v>
      </c>
      <c r="H1550" s="6">
        <v>0</v>
      </c>
      <c r="I1550" s="2">
        <v>15566977</v>
      </c>
      <c r="J1550" s="2">
        <v>3168028</v>
      </c>
      <c r="K1550" s="2">
        <v>27593386</v>
      </c>
      <c r="L1550" s="2">
        <v>304221</v>
      </c>
      <c r="M1550" s="2">
        <v>21313095</v>
      </c>
      <c r="N1550" s="2">
        <v>17084654</v>
      </c>
      <c r="O1550" s="2">
        <v>4228441</v>
      </c>
      <c r="P1550" s="2">
        <v>6275539</v>
      </c>
      <c r="Q1550" s="5">
        <v>0.22739999999999999</v>
      </c>
      <c r="R1550" t="s">
        <v>42</v>
      </c>
      <c r="S1550" s="3">
        <v>2.2050284078945599</v>
      </c>
      <c r="T1550" s="3">
        <v>3.46844711265229</v>
      </c>
      <c r="U1550" s="3">
        <v>0.364260622613791</v>
      </c>
      <c r="V1550" s="3">
        <v>0</v>
      </c>
      <c r="W1550" s="3">
        <v>0</v>
      </c>
      <c r="X1550" s="3">
        <v>1.94556078550126</v>
      </c>
      <c r="Y1550" s="3">
        <v>0</v>
      </c>
      <c r="Z1550" s="3">
        <v>0</v>
      </c>
      <c r="AA1550" s="3">
        <v>47.231624247733897</v>
      </c>
      <c r="AB1550" s="3">
        <v>50.482165755005298</v>
      </c>
      <c r="AC1550" s="3">
        <v>22.017845145934601</v>
      </c>
      <c r="AD1550" s="3">
        <v>0</v>
      </c>
      <c r="AE1550" s="3">
        <v>15.3241106401367</v>
      </c>
      <c r="AF1550" s="3">
        <v>0</v>
      </c>
      <c r="AG1550" s="3">
        <v>0</v>
      </c>
      <c r="AH1550" s="2">
        <v>825000</v>
      </c>
      <c r="AI1550" s="3">
        <v>0</v>
      </c>
      <c r="AJ1550" s="3">
        <v>0</v>
      </c>
      <c r="AL1550">
        <f t="shared" si="24"/>
        <v>1</v>
      </c>
    </row>
    <row r="1551" spans="1:38" ht="14.45" customHeight="1" x14ac:dyDescent="0.25">
      <c r="A1551">
        <v>97096</v>
      </c>
      <c r="B1551" s="1">
        <v>45838</v>
      </c>
      <c r="C1551">
        <v>3</v>
      </c>
      <c r="D1551" s="16" t="s">
        <v>1549</v>
      </c>
      <c r="E1551" t="s">
        <v>71</v>
      </c>
      <c r="F1551" s="6">
        <v>2550</v>
      </c>
      <c r="G1551" s="6">
        <v>6</v>
      </c>
      <c r="H1551" s="6">
        <v>1</v>
      </c>
      <c r="I1551" s="2">
        <v>11079151</v>
      </c>
      <c r="J1551" s="2">
        <v>0</v>
      </c>
      <c r="K1551" s="2">
        <v>50322164</v>
      </c>
      <c r="L1551" s="2">
        <v>192974</v>
      </c>
      <c r="M1551" s="2">
        <v>38758256</v>
      </c>
      <c r="N1551" s="2">
        <v>0</v>
      </c>
      <c r="O1551" s="2">
        <v>0</v>
      </c>
      <c r="P1551" s="2">
        <v>11209445</v>
      </c>
      <c r="Q1551" s="5">
        <v>0.2228</v>
      </c>
      <c r="R1551" t="s">
        <v>42</v>
      </c>
      <c r="S1551" s="3">
        <v>0.766954298706232</v>
      </c>
      <c r="T1551" s="3">
        <v>2.8730401975558899</v>
      </c>
      <c r="U1551" s="3">
        <v>0.77045295852251705</v>
      </c>
      <c r="V1551" s="3">
        <v>0</v>
      </c>
      <c r="W1551" s="3">
        <v>0</v>
      </c>
      <c r="X1551" s="3">
        <v>0.66635069781069001</v>
      </c>
      <c r="Y1551" s="3">
        <v>0</v>
      </c>
      <c r="Z1551" s="3">
        <v>9.1289087015458806E-2</v>
      </c>
      <c r="AA1551" s="3">
        <v>0</v>
      </c>
      <c r="AB1551" s="3">
        <v>0</v>
      </c>
      <c r="AC1551" s="3">
        <v>21.402207583918699</v>
      </c>
      <c r="AD1551" s="3">
        <v>0</v>
      </c>
      <c r="AE1551" s="3">
        <v>0</v>
      </c>
      <c r="AF1551" s="3">
        <v>0</v>
      </c>
      <c r="AG1551" s="3">
        <v>0</v>
      </c>
      <c r="AH1551" s="2">
        <v>2500000</v>
      </c>
      <c r="AI1551" s="3">
        <v>0</v>
      </c>
      <c r="AJ1551" s="3">
        <v>0</v>
      </c>
      <c r="AL1551">
        <f t="shared" si="24"/>
        <v>1</v>
      </c>
    </row>
    <row r="1552" spans="1:38" ht="14.45" hidden="1" customHeight="1" x14ac:dyDescent="0.25">
      <c r="A1552">
        <v>14775</v>
      </c>
      <c r="B1552" s="1">
        <v>45838</v>
      </c>
      <c r="C1552">
        <v>1</v>
      </c>
      <c r="D1552" s="16" t="s">
        <v>1550</v>
      </c>
      <c r="E1552" t="s">
        <v>59</v>
      </c>
      <c r="F1552" s="6">
        <v>10406</v>
      </c>
      <c r="G1552" s="6">
        <v>28</v>
      </c>
      <c r="H1552" s="6">
        <v>1</v>
      </c>
      <c r="I1552" s="2">
        <v>69749894</v>
      </c>
      <c r="J1552" s="2">
        <v>770910</v>
      </c>
      <c r="K1552" s="2">
        <v>177402696</v>
      </c>
      <c r="L1552" s="2">
        <v>636972</v>
      </c>
      <c r="M1552" s="2">
        <v>157123339</v>
      </c>
      <c r="N1552" s="2">
        <v>146659506</v>
      </c>
      <c r="O1552" s="2">
        <v>10463833</v>
      </c>
      <c r="P1552" s="2">
        <v>20297932</v>
      </c>
      <c r="Q1552" s="5">
        <v>0.1144</v>
      </c>
      <c r="R1552" t="s">
        <v>42</v>
      </c>
      <c r="S1552" s="3">
        <v>0.71810859063832899</v>
      </c>
      <c r="T1552" s="3">
        <v>2.74908787181002</v>
      </c>
      <c r="U1552" s="3">
        <v>0.62601747611085201</v>
      </c>
      <c r="V1552" s="3">
        <v>5.8969609330159001</v>
      </c>
      <c r="W1552" s="3">
        <v>2.53353646673642</v>
      </c>
      <c r="X1552" s="3">
        <v>1.4434430538346099</v>
      </c>
      <c r="Y1552" s="3">
        <v>20.2637588893292</v>
      </c>
      <c r="Z1552" s="3">
        <v>1.88683260935153</v>
      </c>
      <c r="AA1552" s="3">
        <v>3.7979731137142401</v>
      </c>
      <c r="AB1552" s="3">
        <v>3.7979731137142401</v>
      </c>
      <c r="AC1552" s="3">
        <v>33.825804992275899</v>
      </c>
      <c r="AD1552" s="3">
        <v>5.1926472115484497E-3</v>
      </c>
      <c r="AE1552" s="3">
        <v>5.8983506090572604</v>
      </c>
      <c r="AF1552" s="3">
        <v>0</v>
      </c>
      <c r="AG1552" s="3">
        <v>-4.2793866882596703</v>
      </c>
      <c r="AH1552" s="2">
        <v>17300000</v>
      </c>
      <c r="AI1552" s="3">
        <v>0</v>
      </c>
      <c r="AJ1552" s="3">
        <v>0</v>
      </c>
      <c r="AL1552">
        <f t="shared" si="24"/>
        <v>1</v>
      </c>
    </row>
    <row r="1553" spans="1:38" ht="14.45" hidden="1" customHeight="1" x14ac:dyDescent="0.25">
      <c r="A1553">
        <v>10184</v>
      </c>
      <c r="B1553" s="1">
        <v>45838</v>
      </c>
      <c r="C1553">
        <v>1</v>
      </c>
      <c r="D1553" s="16" t="s">
        <v>1551</v>
      </c>
      <c r="E1553" t="s">
        <v>59</v>
      </c>
      <c r="F1553" s="6">
        <v>4542</v>
      </c>
      <c r="G1553" s="6">
        <v>11</v>
      </c>
      <c r="H1553" s="6">
        <v>0</v>
      </c>
      <c r="I1553" s="2">
        <v>25612574</v>
      </c>
      <c r="J1553" s="2">
        <v>0</v>
      </c>
      <c r="K1553" s="2">
        <v>68130827</v>
      </c>
      <c r="L1553" s="2">
        <v>112664</v>
      </c>
      <c r="M1553" s="2">
        <v>56705413</v>
      </c>
      <c r="N1553" s="2">
        <v>54605903</v>
      </c>
      <c r="O1553" s="2">
        <v>2099510</v>
      </c>
      <c r="P1553" s="2">
        <v>11515767</v>
      </c>
      <c r="Q1553" s="5">
        <v>0.16889999999999999</v>
      </c>
      <c r="R1553" t="s">
        <v>42</v>
      </c>
      <c r="S1553" s="3">
        <v>0.330728408742198</v>
      </c>
      <c r="T1553" s="3">
        <v>2.6323297088409001</v>
      </c>
      <c r="U1553" s="3">
        <v>0.75641537029650296</v>
      </c>
      <c r="V1553" s="3">
        <v>4.5350732808034104</v>
      </c>
      <c r="W1553" s="3">
        <v>3.8359205911908698</v>
      </c>
      <c r="X1553" s="3">
        <v>1.2792466700145</v>
      </c>
      <c r="Y1553" s="3">
        <v>10.086596924026001</v>
      </c>
      <c r="Z1553" s="3">
        <v>0.33235302520448701</v>
      </c>
      <c r="AA1553" s="3">
        <v>0</v>
      </c>
      <c r="AB1553" s="3">
        <v>0</v>
      </c>
      <c r="AC1553" s="3">
        <v>35.270348325582503</v>
      </c>
      <c r="AD1553" s="3">
        <v>0</v>
      </c>
      <c r="AE1553" s="3">
        <v>3.0815859610804401</v>
      </c>
      <c r="AF1553" s="3">
        <v>0</v>
      </c>
      <c r="AG1553" s="3">
        <v>-4.5140110945280503</v>
      </c>
      <c r="AH1553" s="2">
        <v>5000000</v>
      </c>
      <c r="AI1553" s="3">
        <v>0</v>
      </c>
      <c r="AJ1553" s="3">
        <v>0</v>
      </c>
      <c r="AL1553">
        <f t="shared" si="24"/>
        <v>1</v>
      </c>
    </row>
    <row r="1554" spans="1:38" ht="14.45" customHeight="1" x14ac:dyDescent="0.25">
      <c r="A1554">
        <v>96750</v>
      </c>
      <c r="B1554" s="1">
        <v>45838</v>
      </c>
      <c r="C1554">
        <v>3</v>
      </c>
      <c r="D1554" s="16" t="s">
        <v>1552</v>
      </c>
      <c r="E1554" t="s">
        <v>88</v>
      </c>
      <c r="F1554" s="6">
        <v>9845</v>
      </c>
      <c r="G1554" s="6">
        <v>26</v>
      </c>
      <c r="H1554" s="6">
        <v>4</v>
      </c>
      <c r="I1554" s="2">
        <v>76901912</v>
      </c>
      <c r="J1554" s="2">
        <v>0</v>
      </c>
      <c r="K1554" s="2">
        <v>108491453</v>
      </c>
      <c r="L1554" s="2">
        <v>142391</v>
      </c>
      <c r="M1554" s="2">
        <v>99465463</v>
      </c>
      <c r="N1554" s="2">
        <v>0</v>
      </c>
      <c r="O1554" s="2">
        <v>0</v>
      </c>
      <c r="P1554" s="2">
        <v>8695826</v>
      </c>
      <c r="Q1554" s="5">
        <v>8.0199999999999994E-2</v>
      </c>
      <c r="R1554" t="s">
        <v>42</v>
      </c>
      <c r="S1554" s="3">
        <v>0.262492567041203</v>
      </c>
      <c r="T1554" s="3">
        <v>3.2218814508825901</v>
      </c>
      <c r="U1554" s="3">
        <v>0.91604666167748405</v>
      </c>
      <c r="V1554" s="3">
        <v>0.73645763189867097</v>
      </c>
      <c r="W1554" s="3">
        <v>0.19775581132495099</v>
      </c>
      <c r="X1554" s="3">
        <v>7.2613279108066905E-2</v>
      </c>
      <c r="Y1554" s="3">
        <v>6.5128948072327999</v>
      </c>
      <c r="Z1554" s="3">
        <v>0.37636447647411497</v>
      </c>
      <c r="AA1554" s="3">
        <v>0</v>
      </c>
      <c r="AB1554" s="3">
        <v>0</v>
      </c>
      <c r="AC1554" s="3">
        <v>19.071665488709101</v>
      </c>
      <c r="AD1554" s="3">
        <v>0</v>
      </c>
      <c r="AE1554" s="3">
        <v>0</v>
      </c>
      <c r="AF1554" s="3">
        <v>0</v>
      </c>
      <c r="AG1554" s="3">
        <v>-1.19844854301363</v>
      </c>
      <c r="AH1554" s="2">
        <v>14205109</v>
      </c>
      <c r="AI1554" s="3">
        <v>0.23632027595768401</v>
      </c>
      <c r="AJ1554" s="3">
        <v>0.222348055262375</v>
      </c>
      <c r="AL1554">
        <f t="shared" si="24"/>
        <v>1</v>
      </c>
    </row>
    <row r="1555" spans="1:38" ht="14.45" hidden="1" customHeight="1" x14ac:dyDescent="0.25">
      <c r="A1555">
        <v>20267</v>
      </c>
      <c r="B1555" s="1">
        <v>45838</v>
      </c>
      <c r="C1555">
        <v>1</v>
      </c>
      <c r="D1555" s="16" t="s">
        <v>1553</v>
      </c>
      <c r="E1555" t="s">
        <v>55</v>
      </c>
      <c r="F1555" s="6">
        <v>1674</v>
      </c>
      <c r="G1555" s="6">
        <v>3</v>
      </c>
      <c r="H1555" s="6">
        <v>0</v>
      </c>
      <c r="I1555" s="2">
        <v>4476545</v>
      </c>
      <c r="J1555" s="2">
        <v>0</v>
      </c>
      <c r="K1555" s="2">
        <v>5483856</v>
      </c>
      <c r="L1555" s="2">
        <v>56678</v>
      </c>
      <c r="M1555" s="2">
        <v>3387841</v>
      </c>
      <c r="N1555" s="2">
        <v>3387841</v>
      </c>
      <c r="O1555" s="2">
        <v>0</v>
      </c>
      <c r="P1555" s="2">
        <v>2096015</v>
      </c>
      <c r="Q1555" s="5">
        <v>0.38219999999999998</v>
      </c>
      <c r="R1555" t="s">
        <v>42</v>
      </c>
      <c r="S1555" s="3">
        <v>2.06708564192787</v>
      </c>
      <c r="T1555" s="3">
        <v>8.0940126801287295</v>
      </c>
      <c r="U1555" s="3">
        <v>0.75729053365421695</v>
      </c>
      <c r="V1555" s="3">
        <v>0</v>
      </c>
      <c r="W1555" s="3">
        <v>0</v>
      </c>
      <c r="X1555" s="3">
        <v>1.3752123568511001</v>
      </c>
      <c r="Y1555" s="3">
        <v>0</v>
      </c>
      <c r="Z1555" s="3">
        <v>0</v>
      </c>
      <c r="AA1555" s="3">
        <v>0</v>
      </c>
      <c r="AB1555" s="3">
        <v>0</v>
      </c>
      <c r="AC1555" s="3">
        <v>4.2350674415958398</v>
      </c>
      <c r="AD1555" s="3">
        <v>0</v>
      </c>
      <c r="AE1555" s="3">
        <v>0</v>
      </c>
      <c r="AF1555" s="3">
        <v>0</v>
      </c>
      <c r="AG1555" s="3">
        <v>0</v>
      </c>
      <c r="AH1555" s="2">
        <v>0</v>
      </c>
      <c r="AI1555" s="3">
        <v>0</v>
      </c>
      <c r="AJ1555" s="3">
        <v>0</v>
      </c>
      <c r="AL1555">
        <f t="shared" si="24"/>
        <v>1</v>
      </c>
    </row>
    <row r="1556" spans="1:38" ht="14.45" hidden="1" customHeight="1" x14ac:dyDescent="0.25">
      <c r="A1556">
        <v>9843</v>
      </c>
      <c r="B1556" s="1">
        <v>45838</v>
      </c>
      <c r="C1556">
        <v>1</v>
      </c>
      <c r="D1556" s="16" t="s">
        <v>1554</v>
      </c>
      <c r="E1556" t="s">
        <v>55</v>
      </c>
      <c r="F1556" s="6">
        <v>1649</v>
      </c>
      <c r="G1556" s="6">
        <v>6</v>
      </c>
      <c r="H1556" s="6">
        <v>0</v>
      </c>
      <c r="I1556" s="2">
        <v>5691453</v>
      </c>
      <c r="J1556" s="2">
        <v>0</v>
      </c>
      <c r="K1556" s="2">
        <v>14973680</v>
      </c>
      <c r="L1556" s="2">
        <v>-171332</v>
      </c>
      <c r="M1556" s="2">
        <v>12346728</v>
      </c>
      <c r="N1556" s="2">
        <v>12346728</v>
      </c>
      <c r="O1556" s="2">
        <v>0</v>
      </c>
      <c r="P1556" s="2">
        <v>2610255</v>
      </c>
      <c r="Q1556" s="5">
        <v>0.17399999999999999</v>
      </c>
      <c r="R1556" t="s">
        <v>42</v>
      </c>
      <c r="S1556" s="3">
        <v>-2.2884421197728302</v>
      </c>
      <c r="T1556" s="3">
        <v>3.43517425242158</v>
      </c>
      <c r="U1556" s="3">
        <v>1.0463459759481999</v>
      </c>
      <c r="V1556" s="3">
        <v>20.091284246746799</v>
      </c>
      <c r="W1556" s="3">
        <v>13.566359943585599</v>
      </c>
      <c r="X1556" s="3">
        <v>2.7550609659782799</v>
      </c>
      <c r="Y1556" s="3">
        <v>43.807444100288997</v>
      </c>
      <c r="Z1556" s="3">
        <v>8.7999065225428205E-2</v>
      </c>
      <c r="AA1556" s="3">
        <v>0</v>
      </c>
      <c r="AB1556" s="3">
        <v>0</v>
      </c>
      <c r="AC1556" s="3">
        <v>47.870289735055103</v>
      </c>
      <c r="AD1556" s="3">
        <v>0</v>
      </c>
      <c r="AE1556" s="3">
        <v>0</v>
      </c>
      <c r="AF1556" s="3">
        <v>0</v>
      </c>
      <c r="AG1556" s="3">
        <v>0</v>
      </c>
      <c r="AH1556" s="2">
        <v>750000</v>
      </c>
      <c r="AI1556" s="3">
        <v>0</v>
      </c>
      <c r="AJ1556" s="3">
        <v>0</v>
      </c>
      <c r="AL1556">
        <f t="shared" si="24"/>
        <v>0</v>
      </c>
    </row>
    <row r="1557" spans="1:38" ht="14.45" hidden="1" customHeight="1" x14ac:dyDescent="0.25">
      <c r="A1557">
        <v>3602</v>
      </c>
      <c r="B1557" s="1">
        <v>45838</v>
      </c>
      <c r="C1557">
        <v>1</v>
      </c>
      <c r="D1557" s="16" t="s">
        <v>1555</v>
      </c>
      <c r="E1557" t="s">
        <v>65</v>
      </c>
      <c r="F1557" s="6">
        <v>171</v>
      </c>
      <c r="G1557" s="6">
        <v>0</v>
      </c>
      <c r="H1557" s="6">
        <v>2</v>
      </c>
      <c r="I1557" s="2">
        <v>792810</v>
      </c>
      <c r="J1557" s="2">
        <v>0</v>
      </c>
      <c r="K1557" s="2">
        <v>1121975</v>
      </c>
      <c r="L1557" s="2">
        <v>9335</v>
      </c>
      <c r="M1557" s="2">
        <v>970587</v>
      </c>
      <c r="N1557" s="2">
        <v>970587</v>
      </c>
      <c r="O1557" s="2">
        <v>0</v>
      </c>
      <c r="P1557" s="2">
        <v>151187</v>
      </c>
      <c r="Q1557" s="5">
        <v>0.1348</v>
      </c>
      <c r="R1557" t="s">
        <v>42</v>
      </c>
      <c r="S1557" s="3">
        <v>1.66402994719134</v>
      </c>
      <c r="T1557" s="3">
        <v>3.1162904699302598</v>
      </c>
      <c r="U1557" s="3">
        <v>0.46602219425695002</v>
      </c>
      <c r="V1557" s="3">
        <v>5.7030057643067096</v>
      </c>
      <c r="W1557" s="3">
        <v>0</v>
      </c>
      <c r="X1557" s="3">
        <v>1.7217239943996701</v>
      </c>
      <c r="Y1557" s="3">
        <v>29.9060104374053</v>
      </c>
      <c r="Z1557" s="3">
        <v>0</v>
      </c>
      <c r="AA1557" s="3">
        <v>0</v>
      </c>
      <c r="AB1557" s="3">
        <v>0</v>
      </c>
      <c r="AC1557" s="3">
        <v>28.647162369928001</v>
      </c>
      <c r="AD1557" s="3">
        <v>0</v>
      </c>
      <c r="AE1557" s="3">
        <v>0</v>
      </c>
      <c r="AF1557" s="3">
        <v>0</v>
      </c>
      <c r="AG1557" s="3">
        <v>0</v>
      </c>
      <c r="AH1557" s="2">
        <v>0</v>
      </c>
      <c r="AI1557" s="3">
        <v>0</v>
      </c>
      <c r="AJ1557" s="3">
        <v>0</v>
      </c>
      <c r="AL1557">
        <f t="shared" si="24"/>
        <v>1</v>
      </c>
    </row>
    <row r="1558" spans="1:38" ht="14.45" hidden="1" customHeight="1" x14ac:dyDescent="0.25">
      <c r="A1558">
        <v>6084</v>
      </c>
      <c r="B1558" s="1">
        <v>45838</v>
      </c>
      <c r="C1558">
        <v>1</v>
      </c>
      <c r="D1558" s="16" t="s">
        <v>1556</v>
      </c>
      <c r="E1558" t="s">
        <v>47</v>
      </c>
      <c r="F1558" s="6">
        <v>5498</v>
      </c>
      <c r="G1558" s="6">
        <v>16</v>
      </c>
      <c r="H1558" s="6">
        <v>1</v>
      </c>
      <c r="I1558" s="2">
        <v>21469762</v>
      </c>
      <c r="J1558" s="2">
        <v>0</v>
      </c>
      <c r="K1558" s="2">
        <v>83077456</v>
      </c>
      <c r="L1558" s="2">
        <v>776960</v>
      </c>
      <c r="M1558" s="2">
        <v>69468694</v>
      </c>
      <c r="N1558" s="2">
        <v>67466627</v>
      </c>
      <c r="O1558" s="2">
        <v>2002067</v>
      </c>
      <c r="P1558" s="2">
        <v>13300262</v>
      </c>
      <c r="Q1558" s="5">
        <v>0.16009999999999999</v>
      </c>
      <c r="R1558" t="s">
        <v>42</v>
      </c>
      <c r="S1558" s="3">
        <v>1.8704472606864599</v>
      </c>
      <c r="T1558" s="3">
        <v>4.1274759304136603</v>
      </c>
      <c r="U1558" s="3">
        <v>0.60259032910338395</v>
      </c>
      <c r="V1558" s="3">
        <v>0.63569405194151696</v>
      </c>
      <c r="W1558" s="3">
        <v>0.22569416465818301</v>
      </c>
      <c r="X1558" s="3">
        <v>0.601548354378591</v>
      </c>
      <c r="Y1558" s="3">
        <v>1.02616023654271</v>
      </c>
      <c r="Z1558" s="3">
        <v>0.19522171818870901</v>
      </c>
      <c r="AA1558" s="3">
        <v>0</v>
      </c>
      <c r="AB1558" s="3">
        <v>0</v>
      </c>
      <c r="AC1558" s="3">
        <v>21.710314528649</v>
      </c>
      <c r="AD1558" s="3">
        <v>0</v>
      </c>
      <c r="AE1558" s="3">
        <v>2.4098800040290098</v>
      </c>
      <c r="AF1558" s="3">
        <v>0</v>
      </c>
      <c r="AG1558" s="3">
        <v>-5.2592948920855899E-2</v>
      </c>
      <c r="AH1558" s="2">
        <v>2750000</v>
      </c>
      <c r="AI1558" s="3">
        <v>0</v>
      </c>
      <c r="AJ1558" s="3">
        <v>0.102246106129338</v>
      </c>
      <c r="AL1558">
        <f t="shared" si="24"/>
        <v>1</v>
      </c>
    </row>
    <row r="1559" spans="1:38" ht="14.45" customHeight="1" x14ac:dyDescent="0.25">
      <c r="A1559">
        <v>68376</v>
      </c>
      <c r="B1559" s="1">
        <v>45838</v>
      </c>
      <c r="C1559">
        <v>2</v>
      </c>
      <c r="D1559" s="16" t="s">
        <v>1557</v>
      </c>
      <c r="E1559" t="s">
        <v>158</v>
      </c>
      <c r="F1559" s="6">
        <v>50965</v>
      </c>
      <c r="G1559" s="6">
        <v>193</v>
      </c>
      <c r="H1559" s="6">
        <v>6</v>
      </c>
      <c r="I1559" s="2">
        <v>564692676</v>
      </c>
      <c r="J1559" s="2">
        <v>70212905</v>
      </c>
      <c r="K1559" s="2">
        <v>728371636</v>
      </c>
      <c r="L1559" s="2">
        <v>690068</v>
      </c>
      <c r="M1559" s="2">
        <v>626320622</v>
      </c>
      <c r="N1559" s="2">
        <v>561215257</v>
      </c>
      <c r="O1559" s="2">
        <v>65105365</v>
      </c>
      <c r="P1559" s="2">
        <v>63140234</v>
      </c>
      <c r="Q1559" s="5">
        <v>9.0499999999999997E-2</v>
      </c>
      <c r="R1559" t="s">
        <v>42</v>
      </c>
      <c r="S1559" s="3">
        <v>0.189482392200127</v>
      </c>
      <c r="T1559" s="3">
        <v>3.6612702474866801</v>
      </c>
      <c r="U1559" s="3">
        <v>0.81855520613678301</v>
      </c>
      <c r="V1559" s="3">
        <v>1.65843819090014</v>
      </c>
      <c r="W1559" s="3">
        <v>0.72349335729652697</v>
      </c>
      <c r="X1559" s="3">
        <v>0.760763187231421</v>
      </c>
      <c r="Y1559" s="3">
        <v>14.8321892503598</v>
      </c>
      <c r="Z1559" s="3">
        <v>5.4338981385466498</v>
      </c>
      <c r="AA1559" s="3">
        <v>92.854573519635693</v>
      </c>
      <c r="AB1559" s="3">
        <v>111.20152801461001</v>
      </c>
      <c r="AC1559" s="3">
        <v>7.4107764954208104</v>
      </c>
      <c r="AD1559" s="3">
        <v>-0.94563475960510401</v>
      </c>
      <c r="AE1559" s="3">
        <v>8.9384816462018293</v>
      </c>
      <c r="AF1559" s="3">
        <v>5.2171169389138603</v>
      </c>
      <c r="AG1559" s="3">
        <v>0</v>
      </c>
      <c r="AH1559" s="2">
        <v>200802988</v>
      </c>
      <c r="AI1559" s="3">
        <v>4.1384927398273499</v>
      </c>
      <c r="AJ1559" s="3">
        <v>5.84647342295247</v>
      </c>
      <c r="AL1559">
        <f t="shared" si="24"/>
        <v>1</v>
      </c>
    </row>
    <row r="1560" spans="1:38" ht="14.45" customHeight="1" x14ac:dyDescent="0.25">
      <c r="A1560">
        <v>63201</v>
      </c>
      <c r="B1560" s="1">
        <v>45838</v>
      </c>
      <c r="C1560">
        <v>2</v>
      </c>
      <c r="D1560" s="16" t="s">
        <v>1558</v>
      </c>
      <c r="E1560" t="s">
        <v>63</v>
      </c>
      <c r="F1560" s="6">
        <v>18214</v>
      </c>
      <c r="G1560" s="6">
        <v>51</v>
      </c>
      <c r="H1560" s="6">
        <v>10</v>
      </c>
      <c r="I1560" s="2">
        <v>150807398</v>
      </c>
      <c r="J1560" s="2">
        <v>2613327</v>
      </c>
      <c r="K1560" s="2">
        <v>207152591</v>
      </c>
      <c r="L1560" s="2">
        <v>110120</v>
      </c>
      <c r="M1560" s="2">
        <v>187834564</v>
      </c>
      <c r="N1560" s="2">
        <v>179970144</v>
      </c>
      <c r="O1560" s="2">
        <v>7864420</v>
      </c>
      <c r="P1560" s="2">
        <v>18580665</v>
      </c>
      <c r="Q1560" s="5">
        <v>8.9599999999999999E-2</v>
      </c>
      <c r="R1560" t="s">
        <v>42</v>
      </c>
      <c r="S1560" s="3">
        <v>0.106317762639039</v>
      </c>
      <c r="T1560" s="3">
        <v>4.3416700493985099</v>
      </c>
      <c r="U1560" s="3">
        <v>0.83119091298854098</v>
      </c>
      <c r="V1560" s="3">
        <v>2.4964915845839299</v>
      </c>
      <c r="W1560" s="3">
        <v>1.1323085091621301</v>
      </c>
      <c r="X1560" s="3">
        <v>1.2722412994619801</v>
      </c>
      <c r="Y1560" s="3">
        <v>20.262428712858199</v>
      </c>
      <c r="Z1560" s="3">
        <v>5.0965183431271202</v>
      </c>
      <c r="AA1560" s="3">
        <v>13.221598904022001</v>
      </c>
      <c r="AB1560" s="3">
        <v>14.064765712099099</v>
      </c>
      <c r="AC1560" s="3">
        <v>11.7114687694155</v>
      </c>
      <c r="AD1560" s="3">
        <v>-5.4195046302164096</v>
      </c>
      <c r="AE1560" s="3">
        <v>3.7964381531679701</v>
      </c>
      <c r="AF1560" s="3">
        <v>0</v>
      </c>
      <c r="AG1560" s="3">
        <v>-0.19817374674157301</v>
      </c>
      <c r="AH1560" s="2">
        <v>57396965</v>
      </c>
      <c r="AI1560" s="3">
        <v>0.52251090044409099</v>
      </c>
      <c r="AJ1560" s="3">
        <v>0.67816194953194597</v>
      </c>
      <c r="AL1560">
        <f t="shared" si="24"/>
        <v>1</v>
      </c>
    </row>
    <row r="1561" spans="1:38" ht="14.45" customHeight="1" x14ac:dyDescent="0.25">
      <c r="A1561">
        <v>68494</v>
      </c>
      <c r="B1561" s="1">
        <v>45838</v>
      </c>
      <c r="C1561">
        <v>2</v>
      </c>
      <c r="D1561" s="16" t="s">
        <v>1559</v>
      </c>
      <c r="E1561" t="s">
        <v>71</v>
      </c>
      <c r="F1561" s="6">
        <v>125815</v>
      </c>
      <c r="G1561" s="6">
        <v>244</v>
      </c>
      <c r="H1561" s="6">
        <v>7</v>
      </c>
      <c r="I1561" s="2">
        <v>945170631</v>
      </c>
      <c r="J1561" s="2">
        <v>113840428</v>
      </c>
      <c r="K1561" s="2">
        <v>1469759990</v>
      </c>
      <c r="L1561" s="2">
        <v>4066806</v>
      </c>
      <c r="M1561" s="2">
        <v>1140476470</v>
      </c>
      <c r="N1561" s="2">
        <v>1074638124</v>
      </c>
      <c r="O1561" s="2">
        <v>65838346</v>
      </c>
      <c r="P1561" s="2">
        <v>145286010</v>
      </c>
      <c r="Q1561" s="5">
        <v>9.8799999999999999E-2</v>
      </c>
      <c r="R1561" t="s">
        <v>42</v>
      </c>
      <c r="S1561" s="3">
        <v>0.55339729311858599</v>
      </c>
      <c r="T1561" s="3">
        <v>2.5895196670852401</v>
      </c>
      <c r="U1561" s="3">
        <v>0.78993085798472995</v>
      </c>
      <c r="V1561" s="3">
        <v>0.55394484638827102</v>
      </c>
      <c r="W1561" s="3">
        <v>0.399014831428887</v>
      </c>
      <c r="X1561" s="3">
        <v>0.92396121013201504</v>
      </c>
      <c r="Y1561" s="3">
        <v>3.6037358311374899</v>
      </c>
      <c r="Z1561" s="3">
        <v>1.78632271613764</v>
      </c>
      <c r="AA1561" s="3">
        <v>78.356083975325603</v>
      </c>
      <c r="AB1561" s="3">
        <v>78.356083975325603</v>
      </c>
      <c r="AC1561" s="3">
        <v>10.102482242696</v>
      </c>
      <c r="AD1561" s="3">
        <v>-14.653473517512101</v>
      </c>
      <c r="AE1561" s="3">
        <v>4.47953042999898</v>
      </c>
      <c r="AF1561" s="3">
        <v>12.5530699743704</v>
      </c>
      <c r="AG1561" s="3">
        <v>0</v>
      </c>
      <c r="AH1561" s="2">
        <v>337787820</v>
      </c>
      <c r="AI1561" s="3">
        <v>0.88752592214487802</v>
      </c>
      <c r="AJ1561" s="3">
        <v>0.88752592214487802</v>
      </c>
      <c r="AL1561">
        <f t="shared" si="24"/>
        <v>1</v>
      </c>
    </row>
    <row r="1562" spans="1:38" ht="14.45" hidden="1" customHeight="1" x14ac:dyDescent="0.25">
      <c r="A1562">
        <v>7067</v>
      </c>
      <c r="B1562" s="1">
        <v>45838</v>
      </c>
      <c r="C1562">
        <v>1</v>
      </c>
      <c r="D1562" s="16" t="s">
        <v>1560</v>
      </c>
      <c r="E1562" t="s">
        <v>326</v>
      </c>
      <c r="F1562" s="6">
        <v>3333</v>
      </c>
      <c r="G1562" s="6">
        <v>9</v>
      </c>
      <c r="H1562" s="6">
        <v>1</v>
      </c>
      <c r="I1562" s="2">
        <v>25435279</v>
      </c>
      <c r="J1562" s="2">
        <v>1027833</v>
      </c>
      <c r="K1562" s="2">
        <v>42404233</v>
      </c>
      <c r="L1562" s="2">
        <v>262955</v>
      </c>
      <c r="M1562" s="2">
        <v>34905150</v>
      </c>
      <c r="N1562" s="2">
        <v>34774378</v>
      </c>
      <c r="O1562" s="2">
        <v>130772</v>
      </c>
      <c r="P1562" s="2">
        <v>5049499</v>
      </c>
      <c r="Q1562" s="5">
        <v>0.11899999999999999</v>
      </c>
      <c r="R1562" t="s">
        <v>42</v>
      </c>
      <c r="S1562" s="3">
        <v>1.2402299553443199</v>
      </c>
      <c r="T1562" s="3">
        <v>5.2349585004874397</v>
      </c>
      <c r="U1562" s="3">
        <v>0.70329408354617595</v>
      </c>
      <c r="V1562" s="3">
        <v>0.53875563936216297</v>
      </c>
      <c r="W1562" s="3">
        <v>0.13426233696905801</v>
      </c>
      <c r="X1562" s="3">
        <v>1.1876692997942</v>
      </c>
      <c r="Y1562" s="3">
        <v>2.7138137862786</v>
      </c>
      <c r="Z1562" s="3">
        <v>1.6918708172830601</v>
      </c>
      <c r="AA1562" s="3">
        <v>9.7495018812757497</v>
      </c>
      <c r="AB1562" s="3">
        <v>20.3551481047922</v>
      </c>
      <c r="AC1562" s="3">
        <v>18.582331155476901</v>
      </c>
      <c r="AD1562" s="3">
        <v>0</v>
      </c>
      <c r="AE1562" s="3">
        <v>0.308393739841963</v>
      </c>
      <c r="AF1562" s="3">
        <v>0</v>
      </c>
      <c r="AG1562" s="3">
        <v>0</v>
      </c>
      <c r="AH1562" s="2">
        <v>1230000</v>
      </c>
      <c r="AI1562" s="3">
        <v>2.4754931132771798</v>
      </c>
      <c r="AJ1562" s="3">
        <v>2.4754931132771798</v>
      </c>
      <c r="AL1562">
        <f t="shared" si="24"/>
        <v>1</v>
      </c>
    </row>
    <row r="1563" spans="1:38" ht="14.45" customHeight="1" x14ac:dyDescent="0.25">
      <c r="A1563">
        <v>66253</v>
      </c>
      <c r="B1563" s="1">
        <v>45838</v>
      </c>
      <c r="C1563">
        <v>2</v>
      </c>
      <c r="D1563" s="16" t="s">
        <v>1561</v>
      </c>
      <c r="E1563" t="s">
        <v>67</v>
      </c>
      <c r="F1563" s="6">
        <v>702</v>
      </c>
      <c r="G1563" s="6">
        <v>2</v>
      </c>
      <c r="H1563" s="6">
        <v>0</v>
      </c>
      <c r="I1563" s="2">
        <v>8903966</v>
      </c>
      <c r="J1563" s="2">
        <v>7752595</v>
      </c>
      <c r="K1563" s="2">
        <v>10186122</v>
      </c>
      <c r="L1563" s="2">
        <v>-62216</v>
      </c>
      <c r="M1563" s="2">
        <v>8225180</v>
      </c>
      <c r="N1563" s="2">
        <v>5649844</v>
      </c>
      <c r="O1563" s="2">
        <v>2575336</v>
      </c>
      <c r="P1563" s="2">
        <v>1829671</v>
      </c>
      <c r="Q1563" s="5">
        <v>0.17960000000000001</v>
      </c>
      <c r="R1563" t="s">
        <v>42</v>
      </c>
      <c r="S1563" s="3">
        <v>-1.2215836409577701</v>
      </c>
      <c r="T1563" s="3">
        <v>3.7302714418696299</v>
      </c>
      <c r="U1563" s="3">
        <v>0.86092655412593599</v>
      </c>
      <c r="V1563" s="3">
        <v>0.95972963059382699</v>
      </c>
      <c r="W1563" s="3">
        <v>0</v>
      </c>
      <c r="X1563" s="3">
        <v>5.6154751714011499E-2</v>
      </c>
      <c r="Y1563" s="3">
        <v>4.6704571477604402</v>
      </c>
      <c r="Z1563" s="3">
        <v>5.34462206593426</v>
      </c>
      <c r="AA1563" s="3">
        <v>0</v>
      </c>
      <c r="AB1563" s="3">
        <v>423.71524716738702</v>
      </c>
      <c r="AC1563" s="3">
        <v>11.3270781559459</v>
      </c>
      <c r="AD1563" s="3">
        <v>0</v>
      </c>
      <c r="AE1563" s="3">
        <v>25.2827916257041</v>
      </c>
      <c r="AF1563" s="3">
        <v>0</v>
      </c>
      <c r="AG1563" s="3">
        <v>0</v>
      </c>
      <c r="AH1563" s="2">
        <v>600000</v>
      </c>
      <c r="AI1563" s="3">
        <v>0</v>
      </c>
      <c r="AJ1563" s="3">
        <v>0</v>
      </c>
      <c r="AL1563">
        <f t="shared" si="24"/>
        <v>0</v>
      </c>
    </row>
    <row r="1564" spans="1:38" ht="14.45" hidden="1" customHeight="1" x14ac:dyDescent="0.25">
      <c r="A1564">
        <v>17675</v>
      </c>
      <c r="B1564" s="1">
        <v>45838</v>
      </c>
      <c r="C1564">
        <v>1</v>
      </c>
      <c r="D1564" s="16" t="s">
        <v>1562</v>
      </c>
      <c r="E1564" t="s">
        <v>47</v>
      </c>
      <c r="F1564" s="6">
        <v>310</v>
      </c>
      <c r="G1564" s="6">
        <v>0</v>
      </c>
      <c r="H1564" s="6">
        <v>0</v>
      </c>
      <c r="I1564" s="2">
        <v>891051</v>
      </c>
      <c r="J1564" s="2">
        <v>0</v>
      </c>
      <c r="K1564" s="2">
        <v>1985485</v>
      </c>
      <c r="L1564" s="2">
        <v>13137</v>
      </c>
      <c r="M1564" s="2">
        <v>1497920</v>
      </c>
      <c r="N1564" s="2">
        <v>1497920</v>
      </c>
      <c r="O1564" s="2">
        <v>0</v>
      </c>
      <c r="P1564" s="2">
        <v>487565</v>
      </c>
      <c r="Q1564" s="5">
        <v>0.24560000000000001</v>
      </c>
      <c r="R1564" t="s">
        <v>42</v>
      </c>
      <c r="S1564" s="3">
        <v>1.32330387789381</v>
      </c>
      <c r="T1564" s="3">
        <v>3.2919916292492801</v>
      </c>
      <c r="U1564" s="3">
        <v>0.59884573103701</v>
      </c>
      <c r="V1564" s="3">
        <v>0.97974190029526897</v>
      </c>
      <c r="W1564" s="3">
        <v>2.74956203404743E-2</v>
      </c>
      <c r="X1564" s="3">
        <v>2.2445404359570902</v>
      </c>
      <c r="Y1564" s="3">
        <v>1.7905304933701101</v>
      </c>
      <c r="Z1564" s="3">
        <v>0</v>
      </c>
      <c r="AA1564" s="3">
        <v>0</v>
      </c>
      <c r="AB1564" s="3">
        <v>0</v>
      </c>
      <c r="AC1564" s="3">
        <v>45.275486845783298</v>
      </c>
      <c r="AD1564" s="3">
        <v>0</v>
      </c>
      <c r="AE1564" s="3">
        <v>0</v>
      </c>
      <c r="AF1564" s="3">
        <v>0</v>
      </c>
      <c r="AG1564" s="3">
        <v>0</v>
      </c>
      <c r="AH1564" s="2">
        <v>165000</v>
      </c>
      <c r="AI1564" s="3">
        <v>0</v>
      </c>
      <c r="AJ1564" s="3">
        <v>0</v>
      </c>
      <c r="AL1564">
        <f t="shared" si="24"/>
        <v>1</v>
      </c>
    </row>
    <row r="1565" spans="1:38" ht="14.45" hidden="1" customHeight="1" x14ac:dyDescent="0.25">
      <c r="A1565">
        <v>15588</v>
      </c>
      <c r="B1565" s="1">
        <v>45838</v>
      </c>
      <c r="C1565">
        <v>1</v>
      </c>
      <c r="D1565" s="16" t="s">
        <v>1563</v>
      </c>
      <c r="E1565" t="s">
        <v>80</v>
      </c>
      <c r="F1565" s="6">
        <v>137</v>
      </c>
      <c r="G1565" s="6">
        <v>1</v>
      </c>
      <c r="H1565" s="6">
        <v>0</v>
      </c>
      <c r="I1565" s="2">
        <v>329512</v>
      </c>
      <c r="J1565" s="2">
        <v>0</v>
      </c>
      <c r="K1565" s="2">
        <v>941083</v>
      </c>
      <c r="L1565" s="2">
        <v>2915</v>
      </c>
      <c r="M1565" s="2">
        <v>694717</v>
      </c>
      <c r="N1565" s="2">
        <v>694717</v>
      </c>
      <c r="O1565" s="2">
        <v>0</v>
      </c>
      <c r="P1565" s="2">
        <v>246321</v>
      </c>
      <c r="Q1565" s="5">
        <v>0.26169999999999999</v>
      </c>
      <c r="R1565" t="s">
        <v>42</v>
      </c>
      <c r="S1565" s="3">
        <v>0.619499023996821</v>
      </c>
      <c r="T1565" s="3">
        <v>3.2983275651563102</v>
      </c>
      <c r="U1565" s="3">
        <v>0.81579778830963701</v>
      </c>
      <c r="V1565" s="3">
        <v>0.85429362208356596</v>
      </c>
      <c r="W1565" s="3">
        <v>2.03330986428415E-2</v>
      </c>
      <c r="X1565" s="3">
        <v>5.42408167229115</v>
      </c>
      <c r="Y1565" s="3">
        <v>1.1428177053519599</v>
      </c>
      <c r="Z1565" s="3">
        <v>0</v>
      </c>
      <c r="AA1565" s="3">
        <v>0</v>
      </c>
      <c r="AB1565" s="3">
        <v>0</v>
      </c>
      <c r="AC1565" s="3">
        <v>65.783889412517297</v>
      </c>
      <c r="AD1565" s="3">
        <v>0</v>
      </c>
      <c r="AE1565" s="3">
        <v>0</v>
      </c>
      <c r="AF1565" s="3">
        <v>0</v>
      </c>
      <c r="AG1565" s="3">
        <v>0</v>
      </c>
      <c r="AH1565" s="2">
        <v>0</v>
      </c>
      <c r="AI1565" s="3">
        <v>0</v>
      </c>
      <c r="AJ1565" s="3">
        <v>0</v>
      </c>
      <c r="AL1565">
        <f t="shared" si="24"/>
        <v>1</v>
      </c>
    </row>
    <row r="1566" spans="1:38" ht="14.45" hidden="1" customHeight="1" x14ac:dyDescent="0.25">
      <c r="A1566">
        <v>20529</v>
      </c>
      <c r="B1566" s="1">
        <v>45838</v>
      </c>
      <c r="C1566">
        <v>1</v>
      </c>
      <c r="D1566" s="16" t="s">
        <v>1564</v>
      </c>
      <c r="E1566" t="s">
        <v>80</v>
      </c>
      <c r="F1566" s="6">
        <v>805</v>
      </c>
      <c r="G1566" s="6">
        <v>2</v>
      </c>
      <c r="H1566" s="6">
        <v>0</v>
      </c>
      <c r="I1566" s="2">
        <v>881505</v>
      </c>
      <c r="J1566" s="2">
        <v>0</v>
      </c>
      <c r="K1566" s="2">
        <v>4350587</v>
      </c>
      <c r="L1566" s="2">
        <v>27830</v>
      </c>
      <c r="M1566" s="2">
        <v>3126827</v>
      </c>
      <c r="N1566" s="2">
        <v>3054567</v>
      </c>
      <c r="O1566" s="2">
        <v>72260</v>
      </c>
      <c r="P1566" s="2">
        <v>1215620</v>
      </c>
      <c r="Q1566" s="5">
        <v>0.27939999999999998</v>
      </c>
      <c r="R1566" t="s">
        <v>42</v>
      </c>
      <c r="S1566" s="3">
        <v>1.2793675887874401</v>
      </c>
      <c r="T1566" s="3">
        <v>4.4732354507564196</v>
      </c>
      <c r="U1566" s="3">
        <v>0.72753084002349699</v>
      </c>
      <c r="V1566" s="3">
        <v>4.67779536134225</v>
      </c>
      <c r="W1566" s="3">
        <v>4.67779536134225</v>
      </c>
      <c r="X1566" s="3">
        <v>1.3222840483037499</v>
      </c>
      <c r="Y1566" s="3">
        <v>3.39209621427749</v>
      </c>
      <c r="Z1566" s="3">
        <v>0.411559533406821</v>
      </c>
      <c r="AA1566" s="3">
        <v>0</v>
      </c>
      <c r="AB1566" s="3">
        <v>0</v>
      </c>
      <c r="AC1566" s="3">
        <v>70.7567967265107</v>
      </c>
      <c r="AD1566" s="3">
        <v>0</v>
      </c>
      <c r="AE1566" s="3">
        <v>1.6609252958278999</v>
      </c>
      <c r="AF1566" s="3">
        <v>0</v>
      </c>
      <c r="AG1566" s="3">
        <v>0</v>
      </c>
      <c r="AH1566" s="2">
        <v>225000</v>
      </c>
      <c r="AI1566" s="3">
        <v>0</v>
      </c>
      <c r="AJ1566" s="3">
        <v>0</v>
      </c>
      <c r="AL1566">
        <f t="shared" si="24"/>
        <v>1</v>
      </c>
    </row>
    <row r="1567" spans="1:38" ht="14.45" hidden="1" customHeight="1" x14ac:dyDescent="0.25">
      <c r="A1567">
        <v>2405</v>
      </c>
      <c r="B1567" s="1">
        <v>45838</v>
      </c>
      <c r="C1567">
        <v>1</v>
      </c>
      <c r="D1567" s="16" t="s">
        <v>1565</v>
      </c>
      <c r="E1567" t="s">
        <v>59</v>
      </c>
      <c r="F1567" s="6">
        <v>6484</v>
      </c>
      <c r="G1567" s="6">
        <v>15</v>
      </c>
      <c r="H1567" s="6">
        <v>4</v>
      </c>
      <c r="I1567" s="2">
        <v>38117381</v>
      </c>
      <c r="J1567" s="2">
        <v>0</v>
      </c>
      <c r="K1567" s="2">
        <v>74564056</v>
      </c>
      <c r="L1567" s="2">
        <v>687680</v>
      </c>
      <c r="M1567" s="2">
        <v>64217940</v>
      </c>
      <c r="N1567" s="2">
        <v>63060954</v>
      </c>
      <c r="O1567" s="2">
        <v>1156986</v>
      </c>
      <c r="P1567" s="2">
        <v>10078293</v>
      </c>
      <c r="Q1567" s="5">
        <v>0.13519999999999999</v>
      </c>
      <c r="R1567" t="s">
        <v>42</v>
      </c>
      <c r="S1567" s="3">
        <v>1.8445348520203899</v>
      </c>
      <c r="T1567" s="3">
        <v>4.25652810517711</v>
      </c>
      <c r="U1567" s="3">
        <v>0.66169874709383802</v>
      </c>
      <c r="V1567" s="3">
        <v>1.1505486171780801</v>
      </c>
      <c r="W1567" s="3">
        <v>0.68839986671697095</v>
      </c>
      <c r="X1567" s="3">
        <v>1.06594941556976</v>
      </c>
      <c r="Y1567" s="3">
        <v>4.3515206394575001</v>
      </c>
      <c r="Z1567" s="3">
        <v>0.48262141217763799</v>
      </c>
      <c r="AA1567" s="3">
        <v>0</v>
      </c>
      <c r="AB1567" s="3">
        <v>0</v>
      </c>
      <c r="AC1567" s="3">
        <v>24.309240902882198</v>
      </c>
      <c r="AD1567" s="3">
        <v>0</v>
      </c>
      <c r="AE1567" s="3">
        <v>1.5516672000782801</v>
      </c>
      <c r="AF1567" s="3">
        <v>0</v>
      </c>
      <c r="AG1567" s="3">
        <v>-0.109591971576933</v>
      </c>
      <c r="AH1567" s="2">
        <v>2500000</v>
      </c>
      <c r="AI1567" s="3">
        <v>1.2650951902271499E-2</v>
      </c>
      <c r="AJ1567" s="3">
        <v>1.2650951902271499E-2</v>
      </c>
      <c r="AL1567">
        <f t="shared" si="24"/>
        <v>1</v>
      </c>
    </row>
    <row r="1568" spans="1:38" ht="14.45" hidden="1" customHeight="1" x14ac:dyDescent="0.25">
      <c r="A1568">
        <v>22931</v>
      </c>
      <c r="B1568" s="1">
        <v>45838</v>
      </c>
      <c r="C1568">
        <v>1</v>
      </c>
      <c r="D1568" s="16" t="s">
        <v>1566</v>
      </c>
      <c r="E1568" t="s">
        <v>43</v>
      </c>
      <c r="F1568" s="6">
        <v>41955</v>
      </c>
      <c r="G1568" s="6">
        <v>112</v>
      </c>
      <c r="H1568" s="6">
        <v>1</v>
      </c>
      <c r="I1568" s="2">
        <v>308216413</v>
      </c>
      <c r="J1568" s="2">
        <v>2718781</v>
      </c>
      <c r="K1568" s="2">
        <v>580333030</v>
      </c>
      <c r="L1568" s="2">
        <v>3313800</v>
      </c>
      <c r="M1568" s="2">
        <v>510631926</v>
      </c>
      <c r="N1568" s="2">
        <v>489742174</v>
      </c>
      <c r="O1568" s="2">
        <v>20889752</v>
      </c>
      <c r="P1568" s="2">
        <v>65216179</v>
      </c>
      <c r="Q1568" s="5">
        <v>0.1124</v>
      </c>
      <c r="R1568" t="s">
        <v>42</v>
      </c>
      <c r="S1568" s="3">
        <v>1.1420339111147999</v>
      </c>
      <c r="T1568" s="3">
        <v>3.2631397871666898</v>
      </c>
      <c r="U1568" s="3">
        <v>0.72672962410279895</v>
      </c>
      <c r="V1568" s="3">
        <v>0.74786056250677302</v>
      </c>
      <c r="W1568" s="3">
        <v>0.40387498766978402</v>
      </c>
      <c r="X1568" s="3">
        <v>0.96203215498455596</v>
      </c>
      <c r="Y1568" s="3">
        <v>3.5344435005920798</v>
      </c>
      <c r="Z1568" s="3">
        <v>0.445855621194857</v>
      </c>
      <c r="AA1568" s="3">
        <v>3.75727930947932</v>
      </c>
      <c r="AB1568" s="3">
        <v>4.1688750271615902</v>
      </c>
      <c r="AC1568" s="3">
        <v>29.452963413094</v>
      </c>
      <c r="AD1568" s="3">
        <v>0</v>
      </c>
      <c r="AE1568" s="3">
        <v>3.5996145178915602</v>
      </c>
      <c r="AF1568" s="3">
        <v>0</v>
      </c>
      <c r="AG1568" s="3">
        <v>-3.9515439872673301</v>
      </c>
      <c r="AH1568" s="2">
        <v>370272957</v>
      </c>
      <c r="AI1568" s="3">
        <v>6.9001282641842604E-2</v>
      </c>
      <c r="AJ1568" s="3">
        <v>0.101577554857975</v>
      </c>
      <c r="AL1568">
        <f t="shared" si="24"/>
        <v>1</v>
      </c>
    </row>
    <row r="1569" spans="1:38" ht="14.45" hidden="1" customHeight="1" x14ac:dyDescent="0.25">
      <c r="A1569">
        <v>2348</v>
      </c>
      <c r="B1569" s="1">
        <v>45838</v>
      </c>
      <c r="C1569">
        <v>1</v>
      </c>
      <c r="D1569" s="16" t="s">
        <v>1567</v>
      </c>
      <c r="E1569" t="s">
        <v>41</v>
      </c>
      <c r="F1569" s="6">
        <v>510</v>
      </c>
      <c r="G1569" s="6">
        <v>1</v>
      </c>
      <c r="H1569" s="6">
        <v>0</v>
      </c>
      <c r="I1569" s="2">
        <v>1156122</v>
      </c>
      <c r="J1569" s="2">
        <v>0</v>
      </c>
      <c r="K1569" s="2">
        <v>4744544</v>
      </c>
      <c r="L1569" s="2">
        <v>-3533</v>
      </c>
      <c r="M1569" s="2">
        <v>3955469</v>
      </c>
      <c r="N1569" s="2">
        <v>3955469</v>
      </c>
      <c r="O1569" s="2">
        <v>0</v>
      </c>
      <c r="P1569" s="2">
        <v>783283</v>
      </c>
      <c r="Q1569" s="5">
        <v>0.1651</v>
      </c>
      <c r="R1569" t="s">
        <v>42</v>
      </c>
      <c r="S1569" s="3">
        <v>-0.14892895924244801</v>
      </c>
      <c r="T1569" s="3">
        <v>2.8944404351608899</v>
      </c>
      <c r="U1569" s="3">
        <v>1.03141132946025</v>
      </c>
      <c r="V1569" s="3">
        <v>7.1908501005949201</v>
      </c>
      <c r="W1569" s="3">
        <v>7.09656939319553</v>
      </c>
      <c r="X1569" s="3">
        <v>1.91770418692837</v>
      </c>
      <c r="Y1569" s="3">
        <v>10.613660707560401</v>
      </c>
      <c r="Z1569" s="3">
        <v>1.5497591547371801</v>
      </c>
      <c r="AA1569" s="3">
        <v>0</v>
      </c>
      <c r="AB1569" s="3">
        <v>0</v>
      </c>
      <c r="AC1569" s="3">
        <v>16.655067378445601</v>
      </c>
      <c r="AD1569" s="3">
        <v>0</v>
      </c>
      <c r="AE1569" s="3">
        <v>0</v>
      </c>
      <c r="AF1569" s="3">
        <v>0</v>
      </c>
      <c r="AG1569" s="3">
        <v>0</v>
      </c>
      <c r="AH1569" s="2">
        <v>300000</v>
      </c>
      <c r="AI1569" s="3">
        <v>0</v>
      </c>
      <c r="AJ1569" s="3">
        <v>0</v>
      </c>
      <c r="AL1569">
        <f t="shared" si="24"/>
        <v>0</v>
      </c>
    </row>
    <row r="1570" spans="1:38" ht="14.45" hidden="1" customHeight="1" x14ac:dyDescent="0.25">
      <c r="A1570">
        <v>3943</v>
      </c>
      <c r="B1570" s="1">
        <v>45838</v>
      </c>
      <c r="C1570">
        <v>1</v>
      </c>
      <c r="D1570" s="16" t="s">
        <v>1568</v>
      </c>
      <c r="E1570" t="s">
        <v>71</v>
      </c>
      <c r="F1570" s="6">
        <v>20471</v>
      </c>
      <c r="G1570" s="6">
        <v>70</v>
      </c>
      <c r="H1570" s="6">
        <v>1</v>
      </c>
      <c r="I1570" s="2">
        <v>235732463</v>
      </c>
      <c r="J1570" s="2">
        <v>10834100</v>
      </c>
      <c r="K1570" s="2">
        <v>438304508</v>
      </c>
      <c r="L1570" s="2">
        <v>189862</v>
      </c>
      <c r="M1570" s="2">
        <v>405443041</v>
      </c>
      <c r="N1570" s="2">
        <v>385915108</v>
      </c>
      <c r="O1570" s="2">
        <v>19527933</v>
      </c>
      <c r="P1570" s="2">
        <v>37575935</v>
      </c>
      <c r="Q1570" s="5">
        <v>8.5699999999999998E-2</v>
      </c>
      <c r="R1570" t="s">
        <v>42</v>
      </c>
      <c r="S1570" s="3">
        <v>8.6634746636007703E-2</v>
      </c>
      <c r="T1570" s="3">
        <v>2.3468282466307699</v>
      </c>
      <c r="U1570" s="3">
        <v>1.0148145140681799</v>
      </c>
      <c r="V1570" s="3">
        <v>0.63833465312751603</v>
      </c>
      <c r="W1570" s="3">
        <v>0.36400671722502598</v>
      </c>
      <c r="X1570" s="3">
        <v>0.40307728002655302</v>
      </c>
      <c r="Y1570" s="3">
        <v>4.0045896396190797</v>
      </c>
      <c r="Z1570" s="3">
        <v>0.76719581295848005</v>
      </c>
      <c r="AA1570" s="3">
        <v>6.5090755559376001</v>
      </c>
      <c r="AB1570" s="3">
        <v>28.8325493430835</v>
      </c>
      <c r="AC1570" s="3">
        <v>25.525273630085501</v>
      </c>
      <c r="AD1570" s="3">
        <v>-35.398781161400201</v>
      </c>
      <c r="AE1570" s="3">
        <v>4.4553347372826897</v>
      </c>
      <c r="AF1570" s="3">
        <v>1.14075942837439</v>
      </c>
      <c r="AG1570" s="3">
        <v>0</v>
      </c>
      <c r="AH1570" s="2">
        <v>182486963</v>
      </c>
      <c r="AI1570" s="3">
        <v>0.61209388402444298</v>
      </c>
      <c r="AJ1570" s="3">
        <v>0.30604694201222099</v>
      </c>
      <c r="AL1570">
        <f t="shared" si="24"/>
        <v>1</v>
      </c>
    </row>
    <row r="1571" spans="1:38" ht="14.45" hidden="1" customHeight="1" x14ac:dyDescent="0.25">
      <c r="A1571">
        <v>4116</v>
      </c>
      <c r="B1571" s="1">
        <v>45838</v>
      </c>
      <c r="C1571">
        <v>1</v>
      </c>
      <c r="D1571" s="16" t="s">
        <v>1569</v>
      </c>
      <c r="E1571" t="s">
        <v>59</v>
      </c>
      <c r="F1571" s="6">
        <v>4576</v>
      </c>
      <c r="G1571" s="6">
        <v>10</v>
      </c>
      <c r="H1571" s="6">
        <v>1</v>
      </c>
      <c r="I1571" s="2">
        <v>30111168</v>
      </c>
      <c r="J1571" s="2">
        <v>0</v>
      </c>
      <c r="K1571" s="2">
        <v>67400736</v>
      </c>
      <c r="L1571" s="2">
        <v>291405</v>
      </c>
      <c r="M1571" s="2">
        <v>55095523</v>
      </c>
      <c r="N1571" s="2">
        <v>53918216</v>
      </c>
      <c r="O1571" s="2">
        <v>1177307</v>
      </c>
      <c r="P1571" s="2">
        <v>12139516</v>
      </c>
      <c r="Q1571" s="5">
        <v>0.18</v>
      </c>
      <c r="R1571" t="s">
        <v>42</v>
      </c>
      <c r="S1571" s="3">
        <v>0.86469382174105602</v>
      </c>
      <c r="T1571" s="3">
        <v>2.99787230810061</v>
      </c>
      <c r="U1571" s="3">
        <v>0.72278598068455302</v>
      </c>
      <c r="V1571" s="3">
        <v>3.02375185180462</v>
      </c>
      <c r="W1571" s="3">
        <v>0.82063239791960196</v>
      </c>
      <c r="X1571" s="3">
        <v>0.56803508917355805</v>
      </c>
      <c r="Y1571" s="3">
        <v>7.5001919351644704</v>
      </c>
      <c r="Z1571" s="3">
        <v>0.94264878435021604</v>
      </c>
      <c r="AA1571" s="3">
        <v>0</v>
      </c>
      <c r="AB1571" s="3">
        <v>0</v>
      </c>
      <c r="AC1571" s="3">
        <v>33.624116508164001</v>
      </c>
      <c r="AD1571" s="3">
        <v>-0.162601210789623</v>
      </c>
      <c r="AE1571" s="3">
        <v>1.74672721674731</v>
      </c>
      <c r="AF1571" s="3">
        <v>0</v>
      </c>
      <c r="AG1571" s="3">
        <v>-2.8818694254367299</v>
      </c>
      <c r="AH1571" s="2">
        <v>2500000</v>
      </c>
      <c r="AI1571" s="3">
        <v>0</v>
      </c>
      <c r="AJ1571" s="3">
        <v>0</v>
      </c>
      <c r="AL1571">
        <f t="shared" si="24"/>
        <v>1</v>
      </c>
    </row>
    <row r="1572" spans="1:38" ht="14.45" customHeight="1" x14ac:dyDescent="0.25">
      <c r="A1572">
        <v>60327</v>
      </c>
      <c r="B1572" s="1">
        <v>45838</v>
      </c>
      <c r="C1572">
        <v>2</v>
      </c>
      <c r="D1572" s="16" t="s">
        <v>1570</v>
      </c>
      <c r="E1572" t="s">
        <v>67</v>
      </c>
      <c r="F1572" s="6">
        <v>4820</v>
      </c>
      <c r="G1572" s="6">
        <v>19</v>
      </c>
      <c r="H1572" s="6">
        <v>2</v>
      </c>
      <c r="I1572" s="2">
        <v>39836903</v>
      </c>
      <c r="J1572" s="2">
        <v>1311583</v>
      </c>
      <c r="K1572" s="2">
        <v>65352826</v>
      </c>
      <c r="L1572" s="2">
        <v>314154</v>
      </c>
      <c r="M1572" s="2">
        <v>57387267</v>
      </c>
      <c r="N1572" s="2">
        <v>56098939</v>
      </c>
      <c r="O1572" s="2">
        <v>1288328</v>
      </c>
      <c r="P1572" s="2">
        <v>7212359</v>
      </c>
      <c r="Q1572" s="5">
        <v>0.1104</v>
      </c>
      <c r="R1572" t="s">
        <v>42</v>
      </c>
      <c r="S1572" s="3">
        <v>0.961409075102582</v>
      </c>
      <c r="T1572" s="3">
        <v>3.6794277266602098</v>
      </c>
      <c r="U1572" s="3">
        <v>0.80168341378046304</v>
      </c>
      <c r="V1572" s="3">
        <v>0.60022989236889202</v>
      </c>
      <c r="W1572" s="3">
        <v>0.23404680830736299</v>
      </c>
      <c r="X1572" s="3">
        <v>0.46824172049719798</v>
      </c>
      <c r="Y1572" s="3">
        <v>3.3153230447901998</v>
      </c>
      <c r="Z1572" s="3">
        <v>1.04785410709589</v>
      </c>
      <c r="AA1572" s="3">
        <v>15.620256839683099</v>
      </c>
      <c r="AB1572" s="3">
        <v>18.185215128642401</v>
      </c>
      <c r="AC1572" s="3">
        <v>12.5659814619187</v>
      </c>
      <c r="AD1572" s="3">
        <v>0</v>
      </c>
      <c r="AE1572" s="3">
        <v>1.9713424481444799</v>
      </c>
      <c r="AF1572" s="3">
        <v>0.76507785600579803</v>
      </c>
      <c r="AG1572" s="3">
        <v>0</v>
      </c>
      <c r="AH1572" s="2">
        <v>4500000</v>
      </c>
      <c r="AI1572" s="3">
        <v>0</v>
      </c>
      <c r="AJ1572" s="3">
        <v>0</v>
      </c>
      <c r="AL1572">
        <f t="shared" si="24"/>
        <v>1</v>
      </c>
    </row>
    <row r="1573" spans="1:38" ht="14.45" customHeight="1" x14ac:dyDescent="0.25">
      <c r="A1573">
        <v>65712</v>
      </c>
      <c r="B1573" s="1">
        <v>45838</v>
      </c>
      <c r="C1573">
        <v>2</v>
      </c>
      <c r="D1573" s="16" t="s">
        <v>1571</v>
      </c>
      <c r="E1573" t="s">
        <v>67</v>
      </c>
      <c r="F1573" s="6">
        <v>3345</v>
      </c>
      <c r="G1573" s="6">
        <v>5</v>
      </c>
      <c r="H1573" s="6">
        <v>0</v>
      </c>
      <c r="I1573" s="2">
        <v>26309807</v>
      </c>
      <c r="J1573" s="2">
        <v>0</v>
      </c>
      <c r="K1573" s="2">
        <v>52433203</v>
      </c>
      <c r="L1573" s="2">
        <v>340838</v>
      </c>
      <c r="M1573" s="2">
        <v>36950920</v>
      </c>
      <c r="N1573" s="2">
        <v>34261025</v>
      </c>
      <c r="O1573" s="2">
        <v>2689895</v>
      </c>
      <c r="P1573" s="2">
        <v>15615816</v>
      </c>
      <c r="Q1573" s="5">
        <v>0.29780000000000001</v>
      </c>
      <c r="R1573" t="s">
        <v>42</v>
      </c>
      <c r="S1573" s="3">
        <v>1.3000846047875401</v>
      </c>
      <c r="T1573" s="3">
        <v>3.4622069531018398</v>
      </c>
      <c r="U1573" s="3">
        <v>0.54173746155703895</v>
      </c>
      <c r="V1573" s="3">
        <v>0.70972014351910695</v>
      </c>
      <c r="W1573" s="3">
        <v>0.100228785410703</v>
      </c>
      <c r="X1573" s="3">
        <v>0.94990054469042695</v>
      </c>
      <c r="Y1573" s="3">
        <v>1.195749232701</v>
      </c>
      <c r="Z1573" s="3">
        <v>1.0467912787906799</v>
      </c>
      <c r="AA1573" s="3">
        <v>0</v>
      </c>
      <c r="AB1573" s="3">
        <v>0</v>
      </c>
      <c r="AC1573" s="3">
        <v>23.567440653968799</v>
      </c>
      <c r="AD1573" s="3">
        <v>0</v>
      </c>
      <c r="AE1573" s="3">
        <v>5.1301367189031</v>
      </c>
      <c r="AF1573" s="3">
        <v>0</v>
      </c>
      <c r="AG1573" s="3">
        <v>0</v>
      </c>
      <c r="AH1573" s="2">
        <v>4460000</v>
      </c>
      <c r="AI1573" s="3">
        <v>6.4037639787763903</v>
      </c>
      <c r="AJ1573" s="3">
        <v>0</v>
      </c>
      <c r="AL1573">
        <f t="shared" si="24"/>
        <v>1</v>
      </c>
    </row>
    <row r="1574" spans="1:38" ht="14.45" customHeight="1" x14ac:dyDescent="0.25">
      <c r="A1574">
        <v>63868</v>
      </c>
      <c r="B1574" s="1">
        <v>45838</v>
      </c>
      <c r="C1574">
        <v>2</v>
      </c>
      <c r="D1574" s="16" t="s">
        <v>1572</v>
      </c>
      <c r="E1574" t="s">
        <v>106</v>
      </c>
      <c r="F1574" s="6">
        <v>642</v>
      </c>
      <c r="G1574" s="6">
        <v>1</v>
      </c>
      <c r="H1574" s="6">
        <v>1</v>
      </c>
      <c r="I1574" s="2">
        <v>4691913</v>
      </c>
      <c r="J1574" s="2">
        <v>0</v>
      </c>
      <c r="K1574" s="2">
        <v>7793482</v>
      </c>
      <c r="L1574" s="2">
        <v>59410</v>
      </c>
      <c r="M1574" s="2">
        <v>6457062</v>
      </c>
      <c r="N1574" s="2">
        <v>6390280</v>
      </c>
      <c r="O1574" s="2">
        <v>66782</v>
      </c>
      <c r="P1574" s="2">
        <v>1288989</v>
      </c>
      <c r="Q1574" s="5">
        <v>0.16539999999999999</v>
      </c>
      <c r="R1574" t="s">
        <v>42</v>
      </c>
      <c r="S1574" s="3">
        <v>1.5246073577895001</v>
      </c>
      <c r="T1574" s="3">
        <v>3.9112427538807402</v>
      </c>
      <c r="U1574" s="3">
        <v>0.62284872685258696</v>
      </c>
      <c r="V1574" s="3">
        <v>0.619683272047031</v>
      </c>
      <c r="W1574" s="3">
        <v>0.51951091164733898</v>
      </c>
      <c r="X1574" s="3">
        <v>1.6587690351462201</v>
      </c>
      <c r="Y1574" s="3">
        <v>2.25564376422142</v>
      </c>
      <c r="Z1574" s="3">
        <v>0.21730208713961099</v>
      </c>
      <c r="AA1574" s="3">
        <v>0</v>
      </c>
      <c r="AB1574" s="3">
        <v>0</v>
      </c>
      <c r="AC1574" s="3">
        <v>28.2733186526895</v>
      </c>
      <c r="AD1574" s="3">
        <v>0</v>
      </c>
      <c r="AE1574" s="3">
        <v>0.85689554425095205</v>
      </c>
      <c r="AF1574" s="3">
        <v>0</v>
      </c>
      <c r="AG1574" s="3">
        <v>0</v>
      </c>
      <c r="AH1574" s="2">
        <v>50000</v>
      </c>
      <c r="AI1574" s="3">
        <v>0</v>
      </c>
      <c r="AJ1574" s="3">
        <v>0</v>
      </c>
      <c r="AL1574">
        <f t="shared" si="24"/>
        <v>1</v>
      </c>
    </row>
    <row r="1575" spans="1:38" ht="14.45" hidden="1" customHeight="1" x14ac:dyDescent="0.25">
      <c r="A1575">
        <v>23292</v>
      </c>
      <c r="B1575" s="1">
        <v>45838</v>
      </c>
      <c r="C1575">
        <v>1</v>
      </c>
      <c r="D1575" s="16" t="s">
        <v>1573</v>
      </c>
      <c r="E1575" t="s">
        <v>322</v>
      </c>
      <c r="F1575" s="6">
        <v>1856</v>
      </c>
      <c r="G1575" s="6">
        <v>5</v>
      </c>
      <c r="H1575" s="6">
        <v>0</v>
      </c>
      <c r="I1575" s="2">
        <v>12437617</v>
      </c>
      <c r="J1575" s="2">
        <v>0</v>
      </c>
      <c r="K1575" s="2">
        <v>18119159</v>
      </c>
      <c r="L1575" s="2">
        <v>62855</v>
      </c>
      <c r="M1575" s="2">
        <v>15191599</v>
      </c>
      <c r="N1575" s="2">
        <v>13174374</v>
      </c>
      <c r="O1575" s="2">
        <v>2017225</v>
      </c>
      <c r="P1575" s="2">
        <v>2830535</v>
      </c>
      <c r="Q1575" s="5">
        <v>0.15620000000000001</v>
      </c>
      <c r="R1575" t="s">
        <v>42</v>
      </c>
      <c r="S1575" s="3">
        <v>0.693795997926835</v>
      </c>
      <c r="T1575" s="3">
        <v>4.2105707003288604</v>
      </c>
      <c r="U1575" s="3">
        <v>0.88347928932655095</v>
      </c>
      <c r="V1575" s="3">
        <v>0.39957815070202002</v>
      </c>
      <c r="W1575" s="3">
        <v>0.19384742270163199</v>
      </c>
      <c r="X1575" s="3">
        <v>0.30011375973387799</v>
      </c>
      <c r="Y1575" s="3">
        <v>1.75578115091317</v>
      </c>
      <c r="Z1575" s="3">
        <v>0.66065249149012495</v>
      </c>
      <c r="AA1575" s="3">
        <v>0</v>
      </c>
      <c r="AB1575" s="3">
        <v>0</v>
      </c>
      <c r="AC1575" s="3">
        <v>28.6266652883834</v>
      </c>
      <c r="AD1575" s="3">
        <v>0</v>
      </c>
      <c r="AE1575" s="3">
        <v>11.1331050188367</v>
      </c>
      <c r="AF1575" s="3">
        <v>0</v>
      </c>
      <c r="AG1575" s="3">
        <v>0</v>
      </c>
      <c r="AH1575" s="2">
        <v>1000000</v>
      </c>
      <c r="AI1575" s="3">
        <v>0</v>
      </c>
      <c r="AJ1575" s="3">
        <v>-8.1468697613701999E-2</v>
      </c>
      <c r="AL1575">
        <f t="shared" si="24"/>
        <v>1</v>
      </c>
    </row>
    <row r="1576" spans="1:38" ht="14.45" customHeight="1" x14ac:dyDescent="0.25">
      <c r="A1576">
        <v>67427</v>
      </c>
      <c r="B1576" s="1">
        <v>45838</v>
      </c>
      <c r="C1576">
        <v>2</v>
      </c>
      <c r="D1576" s="16" t="s">
        <v>1574</v>
      </c>
      <c r="E1576" t="s">
        <v>55</v>
      </c>
      <c r="F1576" s="6">
        <v>1814</v>
      </c>
      <c r="G1576" s="6">
        <v>2</v>
      </c>
      <c r="H1576" s="6">
        <v>0</v>
      </c>
      <c r="I1576" s="2">
        <v>5305813</v>
      </c>
      <c r="J1576" s="2">
        <v>0</v>
      </c>
      <c r="K1576" s="2">
        <v>7192234</v>
      </c>
      <c r="L1576" s="2">
        <v>-3011</v>
      </c>
      <c r="M1576" s="2">
        <v>6465088</v>
      </c>
      <c r="N1576" s="2">
        <v>6074366</v>
      </c>
      <c r="O1576" s="2">
        <v>390722</v>
      </c>
      <c r="P1576" s="2">
        <v>725436</v>
      </c>
      <c r="Q1576" s="5">
        <v>0.1009</v>
      </c>
      <c r="R1576" t="s">
        <v>42</v>
      </c>
      <c r="S1576" s="3">
        <v>-8.3729200134478404E-2</v>
      </c>
      <c r="T1576" s="3">
        <v>4.77428848950131</v>
      </c>
      <c r="U1576" s="3">
        <v>0.99496048562593098</v>
      </c>
      <c r="V1576" s="3">
        <v>4.48087785981149</v>
      </c>
      <c r="W1576" s="3">
        <v>2.9034004779286402</v>
      </c>
      <c r="X1576" s="3">
        <v>0.19401362241752601</v>
      </c>
      <c r="Y1576" s="3">
        <v>32.772980662663599</v>
      </c>
      <c r="Z1576" s="3">
        <v>1.80594842274163</v>
      </c>
      <c r="AA1576" s="3">
        <v>0</v>
      </c>
      <c r="AB1576" s="3">
        <v>0</v>
      </c>
      <c r="AC1576" s="3">
        <v>24.858089989841801</v>
      </c>
      <c r="AD1576" s="3">
        <v>0</v>
      </c>
      <c r="AE1576" s="3">
        <v>5.4325540576127</v>
      </c>
      <c r="AF1576" s="3">
        <v>0</v>
      </c>
      <c r="AG1576" s="3">
        <v>0</v>
      </c>
      <c r="AH1576" s="2">
        <v>1200000</v>
      </c>
      <c r="AI1576" s="3">
        <v>0</v>
      </c>
      <c r="AJ1576" s="3">
        <v>0</v>
      </c>
      <c r="AL1576">
        <f t="shared" si="24"/>
        <v>0</v>
      </c>
    </row>
    <row r="1577" spans="1:38" ht="14.45" hidden="1" customHeight="1" x14ac:dyDescent="0.25">
      <c r="A1577">
        <v>7662</v>
      </c>
      <c r="B1577" s="1">
        <v>45838</v>
      </c>
      <c r="C1577">
        <v>1</v>
      </c>
      <c r="D1577" s="16" t="s">
        <v>1575</v>
      </c>
      <c r="E1577" t="s">
        <v>63</v>
      </c>
      <c r="F1577" s="6">
        <v>2024</v>
      </c>
      <c r="G1577" s="6">
        <v>7</v>
      </c>
      <c r="H1577" s="6">
        <v>0</v>
      </c>
      <c r="I1577" s="2">
        <v>8567661</v>
      </c>
      <c r="J1577" s="2">
        <v>0</v>
      </c>
      <c r="K1577" s="2">
        <v>14713436</v>
      </c>
      <c r="L1577" s="2">
        <v>21897</v>
      </c>
      <c r="M1577" s="2">
        <v>13310822</v>
      </c>
      <c r="N1577" s="2">
        <v>12751463</v>
      </c>
      <c r="O1577" s="2">
        <v>559359</v>
      </c>
      <c r="P1577" s="2">
        <v>1262525</v>
      </c>
      <c r="Q1577" s="5">
        <v>8.5800000000000001E-2</v>
      </c>
      <c r="R1577" t="s">
        <v>42</v>
      </c>
      <c r="S1577" s="3">
        <v>0.29764631456581597</v>
      </c>
      <c r="T1577" s="3">
        <v>4.3584516900063299</v>
      </c>
      <c r="U1577" s="3">
        <v>0.90332859752384798</v>
      </c>
      <c r="V1577" s="3">
        <v>0.92309908153462195</v>
      </c>
      <c r="W1577" s="3">
        <v>0.124187920133628</v>
      </c>
      <c r="X1577" s="3">
        <v>0.78125173253236802</v>
      </c>
      <c r="Y1577" s="3">
        <v>6.2642719946139698</v>
      </c>
      <c r="Z1577" s="3">
        <v>-1.4124076750955401</v>
      </c>
      <c r="AA1577" s="3">
        <v>0</v>
      </c>
      <c r="AB1577" s="3">
        <v>0</v>
      </c>
      <c r="AC1577" s="3">
        <v>20.444143706473501</v>
      </c>
      <c r="AD1577" s="3">
        <v>0</v>
      </c>
      <c r="AE1577" s="3">
        <v>3.8016884703206002</v>
      </c>
      <c r="AF1577" s="3">
        <v>0</v>
      </c>
      <c r="AG1577" s="3">
        <v>0</v>
      </c>
      <c r="AH1577" s="2">
        <v>500000</v>
      </c>
      <c r="AI1577" s="3">
        <v>0</v>
      </c>
      <c r="AJ1577" s="3">
        <v>0</v>
      </c>
      <c r="AL1577">
        <f t="shared" si="24"/>
        <v>1</v>
      </c>
    </row>
    <row r="1578" spans="1:38" ht="14.45" hidden="1" customHeight="1" x14ac:dyDescent="0.25">
      <c r="A1578">
        <v>24796</v>
      </c>
      <c r="B1578" s="1">
        <v>45838</v>
      </c>
      <c r="C1578">
        <v>1</v>
      </c>
      <c r="D1578" s="16" t="s">
        <v>1576</v>
      </c>
      <c r="E1578" t="s">
        <v>246</v>
      </c>
      <c r="F1578" s="6">
        <v>7171</v>
      </c>
      <c r="G1578" s="6">
        <v>23</v>
      </c>
      <c r="H1578" s="6">
        <v>0</v>
      </c>
      <c r="I1578" s="2">
        <v>58944547</v>
      </c>
      <c r="J1578" s="2">
        <v>0</v>
      </c>
      <c r="K1578" s="2">
        <v>119682437</v>
      </c>
      <c r="L1578" s="2">
        <v>199909</v>
      </c>
      <c r="M1578" s="2">
        <v>103576043</v>
      </c>
      <c r="N1578" s="2">
        <v>99685314</v>
      </c>
      <c r="O1578" s="2">
        <v>3890729</v>
      </c>
      <c r="P1578" s="2">
        <v>16770871</v>
      </c>
      <c r="Q1578" s="5">
        <v>0.1401</v>
      </c>
      <c r="R1578" t="s">
        <v>42</v>
      </c>
      <c r="S1578" s="3">
        <v>0.33406572427999598</v>
      </c>
      <c r="T1578" s="3">
        <v>3.6295450768603601</v>
      </c>
      <c r="U1578" s="3">
        <v>0.84832567110810397</v>
      </c>
      <c r="V1578" s="3">
        <v>1.4686498481360799</v>
      </c>
      <c r="W1578" s="3">
        <v>0.67991022138146195</v>
      </c>
      <c r="X1578" s="3">
        <v>0.92966021097761598</v>
      </c>
      <c r="Y1578" s="3">
        <v>5.1618607047898699</v>
      </c>
      <c r="Z1578" s="3">
        <v>1.48010798008046</v>
      </c>
      <c r="AA1578" s="3">
        <v>0</v>
      </c>
      <c r="AB1578" s="3">
        <v>0</v>
      </c>
      <c r="AC1578" s="3">
        <v>21.8752288608562</v>
      </c>
      <c r="AD1578" s="3">
        <v>-7.3434945626854997</v>
      </c>
      <c r="AE1578" s="3">
        <v>3.2508771525098501</v>
      </c>
      <c r="AF1578" s="3">
        <v>0</v>
      </c>
      <c r="AG1578" s="3">
        <v>0</v>
      </c>
      <c r="AH1578" s="2">
        <v>18412442</v>
      </c>
      <c r="AI1578" s="3">
        <v>3.7372835316663</v>
      </c>
      <c r="AJ1578" s="3">
        <v>3.7372835316663</v>
      </c>
      <c r="AL1578">
        <f t="shared" si="24"/>
        <v>1</v>
      </c>
    </row>
    <row r="1579" spans="1:38" ht="14.45" hidden="1" customHeight="1" x14ac:dyDescent="0.25">
      <c r="A1579">
        <v>18710</v>
      </c>
      <c r="B1579" s="1">
        <v>45838</v>
      </c>
      <c r="C1579">
        <v>1</v>
      </c>
      <c r="D1579" s="16" t="s">
        <v>1577</v>
      </c>
      <c r="E1579" t="s">
        <v>41</v>
      </c>
      <c r="F1579" s="6">
        <v>31943</v>
      </c>
      <c r="G1579" s="6">
        <v>83</v>
      </c>
      <c r="H1579" s="6">
        <v>5</v>
      </c>
      <c r="I1579" s="2">
        <v>360211443</v>
      </c>
      <c r="J1579" s="2">
        <v>23842319</v>
      </c>
      <c r="K1579" s="2">
        <v>508385288</v>
      </c>
      <c r="L1579" s="2">
        <v>-1338344</v>
      </c>
      <c r="M1579" s="2">
        <v>444603267</v>
      </c>
      <c r="N1579" s="2">
        <v>433703734</v>
      </c>
      <c r="O1579" s="2">
        <v>10899533</v>
      </c>
      <c r="P1579" s="2">
        <v>40414599</v>
      </c>
      <c r="Q1579" s="5">
        <v>7.9500000000000001E-2</v>
      </c>
      <c r="R1579" t="s">
        <v>42</v>
      </c>
      <c r="S1579" s="3">
        <v>-0.52650776157000001</v>
      </c>
      <c r="T1579" s="3">
        <v>3.1928539993470499</v>
      </c>
      <c r="U1579" s="3">
        <v>1.0015493299992699</v>
      </c>
      <c r="V1579" s="3">
        <v>2.5448494705372302</v>
      </c>
      <c r="W1579" s="3">
        <v>0.95349413982942199</v>
      </c>
      <c r="X1579" s="3">
        <v>1.3871763646331501</v>
      </c>
      <c r="Y1579" s="3">
        <v>22.681999145902701</v>
      </c>
      <c r="Z1579" s="3">
        <v>4.1033513656785301</v>
      </c>
      <c r="AA1579" s="3">
        <v>58.4216485730812</v>
      </c>
      <c r="AB1579" s="3">
        <v>58.9943228188408</v>
      </c>
      <c r="AC1579" s="3">
        <v>7.4722467185163701</v>
      </c>
      <c r="AD1579" s="3">
        <v>-11.775873366948399</v>
      </c>
      <c r="AE1579" s="3">
        <v>2.1439513017536398</v>
      </c>
      <c r="AF1579" s="3">
        <v>4.2290759601997001</v>
      </c>
      <c r="AG1579" s="3">
        <v>-2.0829106828450801E-2</v>
      </c>
      <c r="AH1579" s="2">
        <v>81173657</v>
      </c>
      <c r="AI1579" s="3">
        <v>0</v>
      </c>
      <c r="AJ1579" s="3">
        <v>0</v>
      </c>
      <c r="AL1579">
        <f t="shared" si="24"/>
        <v>0</v>
      </c>
    </row>
    <row r="1580" spans="1:38" ht="14.45" hidden="1" customHeight="1" x14ac:dyDescent="0.25">
      <c r="A1580">
        <v>14015</v>
      </c>
      <c r="B1580" s="1">
        <v>45838</v>
      </c>
      <c r="C1580">
        <v>1</v>
      </c>
      <c r="D1580" s="16" t="s">
        <v>1578</v>
      </c>
      <c r="E1580" t="s">
        <v>41</v>
      </c>
      <c r="F1580" s="6">
        <v>3362</v>
      </c>
      <c r="G1580" s="6">
        <v>0</v>
      </c>
      <c r="H1580" s="6">
        <v>0</v>
      </c>
      <c r="I1580" s="2">
        <v>25338441</v>
      </c>
      <c r="J1580" s="2">
        <v>0</v>
      </c>
      <c r="K1580" s="2">
        <v>38669667</v>
      </c>
      <c r="L1580" s="2">
        <v>151851</v>
      </c>
      <c r="M1580" s="2">
        <v>34745554</v>
      </c>
      <c r="N1580" s="2">
        <v>33692112</v>
      </c>
      <c r="O1580" s="2">
        <v>1053442</v>
      </c>
      <c r="P1580" s="2">
        <v>4113157</v>
      </c>
      <c r="Q1580" s="5">
        <v>0.10639999999999999</v>
      </c>
      <c r="R1580" t="s">
        <v>42</v>
      </c>
      <c r="S1580" s="3">
        <v>0.78537526583820805</v>
      </c>
      <c r="T1580" s="3">
        <v>4.9112085707901203</v>
      </c>
      <c r="U1580" s="3">
        <v>0.85685818748562004</v>
      </c>
      <c r="V1580" s="3">
        <v>6.4133227454680402</v>
      </c>
      <c r="W1580" s="3">
        <v>5.6361991647394598</v>
      </c>
      <c r="X1580" s="3">
        <v>0.76237129190387098</v>
      </c>
      <c r="Y1580" s="3">
        <v>39.5082414797198</v>
      </c>
      <c r="Z1580" s="3">
        <v>0.49149594824608001</v>
      </c>
      <c r="AA1580" s="3">
        <v>0</v>
      </c>
      <c r="AB1580" s="3">
        <v>0</v>
      </c>
      <c r="AC1580" s="3">
        <v>16.678667028604099</v>
      </c>
      <c r="AD1580" s="3">
        <v>-18.128289292142298</v>
      </c>
      <c r="AE1580" s="3">
        <v>2.7242075810996802</v>
      </c>
      <c r="AF1580" s="3">
        <v>0</v>
      </c>
      <c r="AG1580" s="3">
        <v>-1.99294605092876</v>
      </c>
      <c r="AH1580" s="2">
        <v>3600000</v>
      </c>
      <c r="AI1580" s="3">
        <v>0.13060527473179401</v>
      </c>
      <c r="AJ1580" s="3">
        <v>0.13060527473179401</v>
      </c>
      <c r="AL1580">
        <f t="shared" si="24"/>
        <v>1</v>
      </c>
    </row>
    <row r="1581" spans="1:38" ht="14.45" hidden="1" customHeight="1" x14ac:dyDescent="0.25">
      <c r="A1581">
        <v>8367</v>
      </c>
      <c r="B1581" s="1">
        <v>45838</v>
      </c>
      <c r="C1581">
        <v>1</v>
      </c>
      <c r="D1581" s="16" t="s">
        <v>1579</v>
      </c>
      <c r="E1581" t="s">
        <v>125</v>
      </c>
      <c r="F1581" s="6">
        <v>5417</v>
      </c>
      <c r="G1581" s="6">
        <v>14</v>
      </c>
      <c r="H1581" s="6">
        <v>1</v>
      </c>
      <c r="I1581" s="2">
        <v>56486652</v>
      </c>
      <c r="J1581" s="2">
        <v>221893</v>
      </c>
      <c r="K1581" s="2">
        <v>91420306</v>
      </c>
      <c r="L1581" s="2">
        <v>902355</v>
      </c>
      <c r="M1581" s="2">
        <v>76386545</v>
      </c>
      <c r="N1581" s="2">
        <v>72054573</v>
      </c>
      <c r="O1581" s="2">
        <v>4331972</v>
      </c>
      <c r="P1581" s="2">
        <v>14279564</v>
      </c>
      <c r="Q1581" s="5">
        <v>0.15620000000000001</v>
      </c>
      <c r="R1581" t="s">
        <v>42</v>
      </c>
      <c r="S1581" s="3">
        <v>1.97408002550331</v>
      </c>
      <c r="T1581" s="3">
        <v>4.0901547627722898</v>
      </c>
      <c r="U1581" s="3">
        <v>0.59372881178679104</v>
      </c>
      <c r="V1581" s="3">
        <v>0.401413417102504</v>
      </c>
      <c r="W1581" s="3">
        <v>9.0918824503884596E-2</v>
      </c>
      <c r="X1581" s="3">
        <v>0.17385877286549001</v>
      </c>
      <c r="Y1581" s="3">
        <v>1.5878986221147899</v>
      </c>
      <c r="Z1581" s="3">
        <v>9.8609453341852699E-2</v>
      </c>
      <c r="AA1581" s="3">
        <v>1.55391999363566</v>
      </c>
      <c r="AB1581" s="3">
        <v>1.55391999363566</v>
      </c>
      <c r="AC1581" s="3">
        <v>23.349876995598802</v>
      </c>
      <c r="AD1581" s="3">
        <v>0</v>
      </c>
      <c r="AE1581" s="3">
        <v>4.7385227522646902</v>
      </c>
      <c r="AF1581" s="3">
        <v>0</v>
      </c>
      <c r="AG1581" s="3">
        <v>0</v>
      </c>
      <c r="AH1581" s="2">
        <v>1800000</v>
      </c>
      <c r="AI1581" s="3">
        <v>0</v>
      </c>
      <c r="AJ1581" s="3">
        <v>0</v>
      </c>
      <c r="AL1581">
        <f t="shared" si="24"/>
        <v>1</v>
      </c>
    </row>
    <row r="1582" spans="1:38" ht="14.45" hidden="1" customHeight="1" x14ac:dyDescent="0.25">
      <c r="A1582">
        <v>18814</v>
      </c>
      <c r="B1582" s="1">
        <v>45838</v>
      </c>
      <c r="C1582">
        <v>1</v>
      </c>
      <c r="D1582" s="16" t="s">
        <v>1580</v>
      </c>
      <c r="E1582" t="s">
        <v>202</v>
      </c>
      <c r="F1582" s="6">
        <v>731</v>
      </c>
      <c r="G1582" s="6">
        <v>2</v>
      </c>
      <c r="H1582" s="6">
        <v>0</v>
      </c>
      <c r="I1582" s="2">
        <v>3343462</v>
      </c>
      <c r="J1582" s="2">
        <v>0</v>
      </c>
      <c r="K1582" s="2">
        <v>5498656</v>
      </c>
      <c r="L1582" s="2">
        <v>27344</v>
      </c>
      <c r="M1582" s="2">
        <v>4587663</v>
      </c>
      <c r="N1582" s="2">
        <v>4587663</v>
      </c>
      <c r="O1582" s="2">
        <v>0</v>
      </c>
      <c r="P1582" s="2">
        <v>908486</v>
      </c>
      <c r="Q1582" s="5">
        <v>0.16520000000000001</v>
      </c>
      <c r="R1582" t="s">
        <v>42</v>
      </c>
      <c r="S1582" s="3">
        <v>0.99457030954473202</v>
      </c>
      <c r="T1582" s="3">
        <v>6.0145606490022301</v>
      </c>
      <c r="U1582" s="3">
        <v>0.62303655844381001</v>
      </c>
      <c r="V1582" s="3">
        <v>2.18142153253125</v>
      </c>
      <c r="W1582" s="3">
        <v>2.18142153253125</v>
      </c>
      <c r="X1582" s="3">
        <v>1.5240490246337499</v>
      </c>
      <c r="Y1582" s="3">
        <v>8.0281919589294706</v>
      </c>
      <c r="Z1582" s="3">
        <v>5.2347532047824599</v>
      </c>
      <c r="AA1582" s="3">
        <v>0</v>
      </c>
      <c r="AB1582" s="3">
        <v>0</v>
      </c>
      <c r="AC1582" s="3">
        <v>38.9124906158887</v>
      </c>
      <c r="AD1582" s="3">
        <v>0</v>
      </c>
      <c r="AE1582" s="3">
        <v>0</v>
      </c>
      <c r="AF1582" s="3">
        <v>0</v>
      </c>
      <c r="AG1582" s="3">
        <v>0</v>
      </c>
      <c r="AH1582" s="2">
        <v>600000</v>
      </c>
      <c r="AI1582" s="3">
        <v>0</v>
      </c>
      <c r="AJ1582" s="3">
        <v>0</v>
      </c>
      <c r="AL1582">
        <f t="shared" si="24"/>
        <v>1</v>
      </c>
    </row>
    <row r="1583" spans="1:38" ht="14.45" hidden="1" customHeight="1" x14ac:dyDescent="0.25">
      <c r="A1583">
        <v>169</v>
      </c>
      <c r="B1583" s="1">
        <v>45838</v>
      </c>
      <c r="C1583">
        <v>1</v>
      </c>
      <c r="D1583" s="16" t="s">
        <v>1581</v>
      </c>
      <c r="E1583" t="s">
        <v>95</v>
      </c>
      <c r="F1583" s="6">
        <v>298</v>
      </c>
      <c r="G1583" s="6">
        <v>3</v>
      </c>
      <c r="H1583" s="6">
        <v>0</v>
      </c>
      <c r="I1583" s="2">
        <v>490423</v>
      </c>
      <c r="J1583" s="2">
        <v>0</v>
      </c>
      <c r="K1583" s="2">
        <v>1630659</v>
      </c>
      <c r="L1583" s="2">
        <v>-12146</v>
      </c>
      <c r="M1583" s="2">
        <v>925883</v>
      </c>
      <c r="N1583" s="2">
        <v>925883</v>
      </c>
      <c r="O1583" s="2">
        <v>0</v>
      </c>
      <c r="P1583" s="2">
        <v>707211</v>
      </c>
      <c r="Q1583" s="5">
        <v>0.43369999999999997</v>
      </c>
      <c r="R1583" t="s">
        <v>42</v>
      </c>
      <c r="S1583" s="3">
        <v>-1.4897044691747301</v>
      </c>
      <c r="T1583" s="3">
        <v>4.3359157248695199</v>
      </c>
      <c r="U1583" s="3">
        <v>1.2951927283332501</v>
      </c>
      <c r="V1583" s="3">
        <v>8.0481543483890405</v>
      </c>
      <c r="W1583" s="3">
        <v>7.4929193777616501</v>
      </c>
      <c r="X1583" s="3">
        <v>3.3838135650244801</v>
      </c>
      <c r="Y1583" s="3">
        <v>5.5810783486116602</v>
      </c>
      <c r="Z1583" s="3">
        <v>2.2929507600984702</v>
      </c>
      <c r="AA1583" s="3">
        <v>0</v>
      </c>
      <c r="AB1583" s="3">
        <v>0</v>
      </c>
      <c r="AC1583" s="3">
        <v>70.277783399226905</v>
      </c>
      <c r="AD1583" s="3">
        <v>-0.344310255355191</v>
      </c>
      <c r="AE1583" s="3">
        <v>0</v>
      </c>
      <c r="AF1583" s="3">
        <v>0</v>
      </c>
      <c r="AG1583" s="3">
        <v>0</v>
      </c>
      <c r="AH1583" s="2">
        <v>0</v>
      </c>
      <c r="AI1583" s="3">
        <v>0</v>
      </c>
      <c r="AJ1583" s="3">
        <v>0</v>
      </c>
      <c r="AL1583">
        <f t="shared" si="24"/>
        <v>0</v>
      </c>
    </row>
    <row r="1584" spans="1:38" ht="14.45" hidden="1" customHeight="1" x14ac:dyDescent="0.25">
      <c r="A1584">
        <v>16126</v>
      </c>
      <c r="B1584" s="1">
        <v>45838</v>
      </c>
      <c r="C1584">
        <v>1</v>
      </c>
      <c r="D1584" s="16" t="s">
        <v>1582</v>
      </c>
      <c r="E1584" t="s">
        <v>95</v>
      </c>
      <c r="F1584" s="6">
        <v>137</v>
      </c>
      <c r="G1584" s="6">
        <v>0</v>
      </c>
      <c r="H1584" s="6">
        <v>3</v>
      </c>
      <c r="I1584" s="2">
        <v>149368</v>
      </c>
      <c r="J1584" s="2">
        <v>0</v>
      </c>
      <c r="K1584" s="2">
        <v>536527</v>
      </c>
      <c r="L1584" s="2">
        <v>-2981</v>
      </c>
      <c r="M1584" s="2">
        <v>308242</v>
      </c>
      <c r="N1584" s="2">
        <v>308242</v>
      </c>
      <c r="O1584" s="2">
        <v>0</v>
      </c>
      <c r="P1584" s="2">
        <v>217621</v>
      </c>
      <c r="Q1584" s="5">
        <v>0.40560000000000002</v>
      </c>
      <c r="R1584" t="s">
        <v>42</v>
      </c>
      <c r="S1584" s="3">
        <v>-1.11122087052469</v>
      </c>
      <c r="T1584" s="3">
        <v>5.77864674098414</v>
      </c>
      <c r="U1584" s="3">
        <v>1.1824245762193299</v>
      </c>
      <c r="V1584" s="3">
        <v>7.7332494242407996</v>
      </c>
      <c r="W1584" s="3">
        <v>7.7332494242407996</v>
      </c>
      <c r="X1584" s="3">
        <v>4.7567082641529597</v>
      </c>
      <c r="Y1584" s="3">
        <v>5.3078517238685601</v>
      </c>
      <c r="Z1584" s="3">
        <v>8.6388721676676397E-2</v>
      </c>
      <c r="AA1584" s="3">
        <v>0</v>
      </c>
      <c r="AB1584" s="3">
        <v>0</v>
      </c>
      <c r="AC1584" s="3">
        <v>72.403998307634097</v>
      </c>
      <c r="AD1584" s="3">
        <v>0</v>
      </c>
      <c r="AE1584" s="3">
        <v>0</v>
      </c>
      <c r="AF1584" s="3">
        <v>0</v>
      </c>
      <c r="AG1584" s="3">
        <v>0</v>
      </c>
      <c r="AH1584" s="2">
        <v>120000</v>
      </c>
      <c r="AI1584" s="3">
        <v>0</v>
      </c>
      <c r="AJ1584" s="3">
        <v>0</v>
      </c>
      <c r="AL1584">
        <f t="shared" si="24"/>
        <v>0</v>
      </c>
    </row>
    <row r="1585" spans="1:38" ht="14.45" hidden="1" customHeight="1" x14ac:dyDescent="0.25">
      <c r="A1585">
        <v>3251</v>
      </c>
      <c r="B1585" s="1">
        <v>45838</v>
      </c>
      <c r="C1585">
        <v>1</v>
      </c>
      <c r="D1585" s="16" t="s">
        <v>1583</v>
      </c>
      <c r="E1585" t="s">
        <v>95</v>
      </c>
      <c r="F1585" s="6">
        <v>102</v>
      </c>
      <c r="G1585" s="6">
        <v>0</v>
      </c>
      <c r="H1585" s="6">
        <v>2</v>
      </c>
      <c r="I1585" s="2">
        <v>286911</v>
      </c>
      <c r="J1585" s="2">
        <v>0</v>
      </c>
      <c r="K1585" s="2">
        <v>1271582</v>
      </c>
      <c r="L1585" s="2">
        <v>-26314</v>
      </c>
      <c r="M1585" s="2">
        <v>721792</v>
      </c>
      <c r="N1585" s="2">
        <v>721792</v>
      </c>
      <c r="O1585" s="2">
        <v>0</v>
      </c>
      <c r="P1585" s="2">
        <v>549790</v>
      </c>
      <c r="Q1585" s="5">
        <v>0.43240000000000001</v>
      </c>
      <c r="R1585" t="s">
        <v>42</v>
      </c>
      <c r="S1585" s="3">
        <v>-4.1387814549120696</v>
      </c>
      <c r="T1585" s="3">
        <v>2.7597119179101299</v>
      </c>
      <c r="U1585" s="3">
        <v>2.49460411223447</v>
      </c>
      <c r="V1585" s="3">
        <v>10.759085570089701</v>
      </c>
      <c r="W1585" s="3">
        <v>8.6127753902778199</v>
      </c>
      <c r="X1585" s="3">
        <v>26.6284666673637</v>
      </c>
      <c r="Y1585" s="3">
        <v>5.6146892449844499</v>
      </c>
      <c r="Z1585" s="3">
        <v>-1.58296804234344</v>
      </c>
      <c r="AA1585" s="3">
        <v>0</v>
      </c>
      <c r="AB1585" s="3">
        <v>0</v>
      </c>
      <c r="AC1585" s="3">
        <v>82.829263075444601</v>
      </c>
      <c r="AD1585" s="3">
        <v>0</v>
      </c>
      <c r="AE1585" s="3">
        <v>0</v>
      </c>
      <c r="AF1585" s="3">
        <v>0</v>
      </c>
      <c r="AG1585" s="3">
        <v>0</v>
      </c>
      <c r="AH1585" s="2">
        <v>40000</v>
      </c>
      <c r="AI1585" s="3">
        <v>0</v>
      </c>
      <c r="AJ1585" s="3">
        <v>0</v>
      </c>
      <c r="AL1585">
        <f t="shared" si="24"/>
        <v>0</v>
      </c>
    </row>
    <row r="1586" spans="1:38" ht="14.45" customHeight="1" x14ac:dyDescent="0.25">
      <c r="A1586">
        <v>65040</v>
      </c>
      <c r="B1586" s="1">
        <v>45838</v>
      </c>
      <c r="C1586">
        <v>2</v>
      </c>
      <c r="D1586" s="16" t="s">
        <v>1584</v>
      </c>
      <c r="E1586" t="s">
        <v>61</v>
      </c>
      <c r="F1586" s="6">
        <v>369</v>
      </c>
      <c r="G1586" s="6">
        <v>0</v>
      </c>
      <c r="H1586" s="6">
        <v>2</v>
      </c>
      <c r="I1586" s="2">
        <v>2294900</v>
      </c>
      <c r="J1586" s="2">
        <v>0</v>
      </c>
      <c r="K1586" s="2">
        <v>4619305</v>
      </c>
      <c r="L1586" s="2">
        <v>41879</v>
      </c>
      <c r="M1586" s="2">
        <v>2518596</v>
      </c>
      <c r="N1586" s="2">
        <v>2518596</v>
      </c>
      <c r="O1586" s="2">
        <v>0</v>
      </c>
      <c r="P1586" s="2">
        <v>2098334</v>
      </c>
      <c r="Q1586" s="5">
        <v>0.45429999999999998</v>
      </c>
      <c r="R1586" t="s">
        <v>42</v>
      </c>
      <c r="S1586" s="3">
        <v>1.8132164903594801</v>
      </c>
      <c r="T1586" s="3">
        <v>4.04991660000801</v>
      </c>
      <c r="U1586" s="3">
        <v>0.55371434051940005</v>
      </c>
      <c r="V1586" s="3">
        <v>4.6686130114601898</v>
      </c>
      <c r="W1586" s="3">
        <v>1.9108893633709501</v>
      </c>
      <c r="X1586" s="3">
        <v>1.4788879689746799</v>
      </c>
      <c r="Y1586" s="3">
        <v>5.1059554865907897</v>
      </c>
      <c r="Z1586" s="3">
        <v>0</v>
      </c>
      <c r="AA1586" s="3">
        <v>0</v>
      </c>
      <c r="AB1586" s="3">
        <v>0</v>
      </c>
      <c r="AC1586" s="3">
        <v>37.834760856882099</v>
      </c>
      <c r="AD1586" s="3">
        <v>0</v>
      </c>
      <c r="AE1586" s="3">
        <v>0</v>
      </c>
      <c r="AF1586" s="3">
        <v>0</v>
      </c>
      <c r="AG1586" s="3">
        <v>-0.38835571458118701</v>
      </c>
      <c r="AH1586" s="2">
        <v>0</v>
      </c>
      <c r="AI1586" s="3">
        <v>0</v>
      </c>
      <c r="AJ1586" s="3">
        <v>0</v>
      </c>
      <c r="AL1586">
        <f t="shared" si="24"/>
        <v>1</v>
      </c>
    </row>
    <row r="1587" spans="1:38" ht="14.45" customHeight="1" x14ac:dyDescent="0.25">
      <c r="A1587">
        <v>65003</v>
      </c>
      <c r="B1587" s="1">
        <v>45838</v>
      </c>
      <c r="C1587">
        <v>2</v>
      </c>
      <c r="D1587" s="16" t="s">
        <v>1585</v>
      </c>
      <c r="E1587" t="s">
        <v>67</v>
      </c>
      <c r="F1587" s="6">
        <v>5588</v>
      </c>
      <c r="G1587" s="6">
        <v>16</v>
      </c>
      <c r="H1587" s="6">
        <v>1</v>
      </c>
      <c r="I1587" s="2">
        <v>82687715</v>
      </c>
      <c r="J1587" s="2">
        <v>0</v>
      </c>
      <c r="K1587" s="2">
        <v>125552966</v>
      </c>
      <c r="L1587" s="2">
        <v>530722</v>
      </c>
      <c r="M1587" s="2">
        <v>112502073</v>
      </c>
      <c r="N1587" s="2">
        <v>106136897</v>
      </c>
      <c r="O1587" s="2">
        <v>6365176</v>
      </c>
      <c r="P1587" s="2">
        <v>12781801</v>
      </c>
      <c r="Q1587" s="5">
        <v>0.1017</v>
      </c>
      <c r="R1587" t="s">
        <v>42</v>
      </c>
      <c r="S1587" s="3">
        <v>0.84541531260997804</v>
      </c>
      <c r="T1587" s="3">
        <v>2.76011798876978</v>
      </c>
      <c r="U1587" s="3">
        <v>0.81016214998396596</v>
      </c>
      <c r="V1587" s="3">
        <v>0.96183211738285401</v>
      </c>
      <c r="W1587" s="3">
        <v>0.60801172217662602</v>
      </c>
      <c r="X1587" s="3">
        <v>0.92277069211550999</v>
      </c>
      <c r="Y1587" s="3">
        <v>6.2222608535369899</v>
      </c>
      <c r="Z1587" s="3">
        <v>0.176649597345476</v>
      </c>
      <c r="AA1587" s="3">
        <v>0</v>
      </c>
      <c r="AB1587" s="3">
        <v>0</v>
      </c>
      <c r="AC1587" s="3">
        <v>13.1415334306001</v>
      </c>
      <c r="AD1587" s="3">
        <v>-4.6936186848785999</v>
      </c>
      <c r="AE1587" s="3">
        <v>5.06971376526461</v>
      </c>
      <c r="AF1587" s="3">
        <v>0</v>
      </c>
      <c r="AG1587" s="3">
        <v>0</v>
      </c>
      <c r="AH1587" s="2">
        <v>13077252</v>
      </c>
      <c r="AI1587" s="3">
        <v>3.0120950873824399E-2</v>
      </c>
      <c r="AJ1587" s="3">
        <v>3.0120950873824399E-2</v>
      </c>
      <c r="AL1587">
        <f t="shared" si="24"/>
        <v>1</v>
      </c>
    </row>
    <row r="1588" spans="1:38" ht="14.45" hidden="1" customHeight="1" x14ac:dyDescent="0.25">
      <c r="A1588">
        <v>16236</v>
      </c>
      <c r="B1588" s="1">
        <v>45838</v>
      </c>
      <c r="C1588">
        <v>1</v>
      </c>
      <c r="D1588" s="16" t="s">
        <v>1586</v>
      </c>
      <c r="E1588" t="s">
        <v>43</v>
      </c>
      <c r="F1588" s="6">
        <v>2182</v>
      </c>
      <c r="G1588" s="6">
        <v>6</v>
      </c>
      <c r="H1588" s="6">
        <v>0</v>
      </c>
      <c r="I1588" s="2">
        <v>12588922</v>
      </c>
      <c r="J1588" s="2">
        <v>0</v>
      </c>
      <c r="K1588" s="2">
        <v>30943309</v>
      </c>
      <c r="L1588" s="2">
        <v>55223</v>
      </c>
      <c r="M1588" s="2">
        <v>28658911</v>
      </c>
      <c r="N1588" s="2">
        <v>27292101</v>
      </c>
      <c r="O1588" s="2">
        <v>1366810</v>
      </c>
      <c r="P1588" s="2">
        <v>2151186</v>
      </c>
      <c r="Q1588" s="5">
        <v>6.9500000000000006E-2</v>
      </c>
      <c r="R1588" t="s">
        <v>123</v>
      </c>
      <c r="S1588" s="3">
        <v>0.35693015249274102</v>
      </c>
      <c r="T1588" s="3">
        <v>3.2702190964773701</v>
      </c>
      <c r="U1588" s="3">
        <v>0.84146516072748601</v>
      </c>
      <c r="V1588" s="3">
        <v>1.10934041850446</v>
      </c>
      <c r="W1588" s="3">
        <v>0.42902799779043799</v>
      </c>
      <c r="X1588" s="3">
        <v>0.52906833484233196</v>
      </c>
      <c r="Y1588" s="3">
        <v>6.4919537408666699</v>
      </c>
      <c r="Z1588" s="3">
        <v>2.2995222170467802</v>
      </c>
      <c r="AA1588" s="3">
        <v>0</v>
      </c>
      <c r="AB1588" s="3">
        <v>0</v>
      </c>
      <c r="AC1588" s="3">
        <v>24.5997931249046</v>
      </c>
      <c r="AD1588" s="3">
        <v>0</v>
      </c>
      <c r="AE1588" s="3">
        <v>4.4171423295420702</v>
      </c>
      <c r="AF1588" s="3">
        <v>0</v>
      </c>
      <c r="AG1588" s="3">
        <v>-16.505918130742799</v>
      </c>
      <c r="AH1588" s="2">
        <v>1780000</v>
      </c>
      <c r="AI1588" s="3">
        <v>0</v>
      </c>
      <c r="AJ1588" s="3">
        <v>0</v>
      </c>
      <c r="AL1588">
        <f t="shared" si="24"/>
        <v>1</v>
      </c>
    </row>
    <row r="1589" spans="1:38" ht="14.45" customHeight="1" x14ac:dyDescent="0.25">
      <c r="A1589">
        <v>63476</v>
      </c>
      <c r="B1589" s="1">
        <v>45838</v>
      </c>
      <c r="C1589">
        <v>2</v>
      </c>
      <c r="D1589" s="16" t="s">
        <v>1587</v>
      </c>
      <c r="E1589" t="s">
        <v>82</v>
      </c>
      <c r="F1589" s="6">
        <v>2054</v>
      </c>
      <c r="G1589" s="6">
        <v>4</v>
      </c>
      <c r="H1589" s="6">
        <v>2</v>
      </c>
      <c r="I1589" s="2">
        <v>20179472</v>
      </c>
      <c r="J1589" s="2">
        <v>0</v>
      </c>
      <c r="K1589" s="2">
        <v>29625664</v>
      </c>
      <c r="L1589" s="2">
        <v>100252</v>
      </c>
      <c r="M1589" s="2">
        <v>22749519</v>
      </c>
      <c r="N1589" s="2">
        <v>21737717</v>
      </c>
      <c r="O1589" s="2">
        <v>1011802</v>
      </c>
      <c r="P1589" s="2">
        <v>6669636</v>
      </c>
      <c r="Q1589" s="5">
        <v>0.22509999999999999</v>
      </c>
      <c r="R1589" t="s">
        <v>42</v>
      </c>
      <c r="S1589" s="3">
        <v>0.67679158178530596</v>
      </c>
      <c r="T1589" s="3">
        <v>3.3490152321986799</v>
      </c>
      <c r="U1589" s="3">
        <v>0.85986977345267201</v>
      </c>
      <c r="V1589" s="3">
        <v>0.181233681436264</v>
      </c>
      <c r="W1589" s="3">
        <v>0.181233681436264</v>
      </c>
      <c r="X1589" s="3">
        <v>0.190807767418295</v>
      </c>
      <c r="Y1589" s="3">
        <v>0.548335771247486</v>
      </c>
      <c r="Z1589" s="3">
        <v>0.130681794328806</v>
      </c>
      <c r="AA1589" s="3">
        <v>0</v>
      </c>
      <c r="AB1589" s="3">
        <v>0</v>
      </c>
      <c r="AC1589" s="3">
        <v>13.3562407242585</v>
      </c>
      <c r="AD1589" s="3">
        <v>0</v>
      </c>
      <c r="AE1589" s="3">
        <v>3.41528885225999</v>
      </c>
      <c r="AF1589" s="3">
        <v>0</v>
      </c>
      <c r="AG1589" s="3">
        <v>0</v>
      </c>
      <c r="AH1589" s="2">
        <v>6000000</v>
      </c>
      <c r="AI1589" s="3">
        <v>0</v>
      </c>
      <c r="AJ1589" s="3">
        <v>0</v>
      </c>
      <c r="AL1589">
        <f t="shared" si="24"/>
        <v>1</v>
      </c>
    </row>
    <row r="1590" spans="1:38" ht="14.45" customHeight="1" x14ac:dyDescent="0.25">
      <c r="A1590">
        <v>68171</v>
      </c>
      <c r="B1590" s="1">
        <v>45838</v>
      </c>
      <c r="C1590">
        <v>2</v>
      </c>
      <c r="D1590" s="16" t="s">
        <v>1587</v>
      </c>
      <c r="E1590" t="s">
        <v>106</v>
      </c>
      <c r="F1590" s="6">
        <v>2224</v>
      </c>
      <c r="G1590" s="6">
        <v>6</v>
      </c>
      <c r="H1590" s="6">
        <v>1</v>
      </c>
      <c r="I1590" s="2">
        <v>10298848</v>
      </c>
      <c r="J1590" s="2">
        <v>0</v>
      </c>
      <c r="K1590" s="2">
        <v>15491019</v>
      </c>
      <c r="L1590" s="2">
        <v>55402</v>
      </c>
      <c r="M1590" s="2">
        <v>13728612</v>
      </c>
      <c r="N1590" s="2">
        <v>13728612</v>
      </c>
      <c r="O1590" s="2">
        <v>0</v>
      </c>
      <c r="P1590" s="2">
        <v>1587836</v>
      </c>
      <c r="Q1590" s="5">
        <v>0.1024</v>
      </c>
      <c r="R1590" t="s">
        <v>42</v>
      </c>
      <c r="S1590" s="3">
        <v>0.71527896260407398</v>
      </c>
      <c r="T1590" s="3">
        <v>4.5540193321046196</v>
      </c>
      <c r="U1590" s="3">
        <v>0.87555870892076604</v>
      </c>
      <c r="V1590" s="3">
        <v>4.9499322642687797</v>
      </c>
      <c r="W1590" s="3">
        <v>2.3904615351153802</v>
      </c>
      <c r="X1590" s="3">
        <v>0.73268388852811495</v>
      </c>
      <c r="Y1590" s="3">
        <v>32.105708650011699</v>
      </c>
      <c r="Z1590" s="3">
        <v>2.3632163523185001</v>
      </c>
      <c r="AA1590" s="3">
        <v>0</v>
      </c>
      <c r="AB1590" s="3">
        <v>0</v>
      </c>
      <c r="AC1590" s="3">
        <v>23.797853453023301</v>
      </c>
      <c r="AD1590" s="3">
        <v>0</v>
      </c>
      <c r="AE1590" s="3">
        <v>0</v>
      </c>
      <c r="AF1590" s="3">
        <v>0</v>
      </c>
      <c r="AG1590" s="3">
        <v>0</v>
      </c>
      <c r="AH1590" s="2">
        <v>2600000</v>
      </c>
      <c r="AI1590" s="3">
        <v>2.1476399325875</v>
      </c>
      <c r="AJ1590" s="3">
        <v>2.1476399325875</v>
      </c>
      <c r="AL1590">
        <f t="shared" si="24"/>
        <v>1</v>
      </c>
    </row>
    <row r="1591" spans="1:38" ht="14.45" hidden="1" customHeight="1" x14ac:dyDescent="0.25">
      <c r="A1591">
        <v>24797</v>
      </c>
      <c r="B1591" s="1">
        <v>45838</v>
      </c>
      <c r="C1591">
        <v>1</v>
      </c>
      <c r="D1591" s="16" t="s">
        <v>1588</v>
      </c>
      <c r="E1591" t="s">
        <v>122</v>
      </c>
      <c r="F1591" s="6">
        <v>9888</v>
      </c>
      <c r="G1591" s="6">
        <v>57</v>
      </c>
      <c r="H1591" s="6">
        <v>1</v>
      </c>
      <c r="I1591" s="2">
        <v>99705931</v>
      </c>
      <c r="J1591" s="2">
        <v>58488</v>
      </c>
      <c r="K1591" s="2">
        <v>174657223</v>
      </c>
      <c r="L1591" s="2">
        <v>-71444</v>
      </c>
      <c r="M1591" s="2">
        <v>162346065</v>
      </c>
      <c r="N1591" s="2">
        <v>156017596</v>
      </c>
      <c r="O1591" s="2">
        <v>6328469</v>
      </c>
      <c r="P1591" s="2">
        <v>13943042</v>
      </c>
      <c r="Q1591" s="5">
        <v>7.9799999999999996E-2</v>
      </c>
      <c r="R1591" t="s">
        <v>42</v>
      </c>
      <c r="S1591" s="3">
        <v>-8.1810530103298404E-2</v>
      </c>
      <c r="T1591" s="3">
        <v>3.2142169121743098</v>
      </c>
      <c r="U1591" s="3">
        <v>1.0000144688485699</v>
      </c>
      <c r="V1591" s="3">
        <v>1.6112180929337101</v>
      </c>
      <c r="W1591" s="3">
        <v>0.95684678978625703</v>
      </c>
      <c r="X1591" s="3">
        <v>1.0101023980208399</v>
      </c>
      <c r="Y1591" s="3">
        <v>11.5217324885057</v>
      </c>
      <c r="Z1591" s="3">
        <v>1.9253545962208201</v>
      </c>
      <c r="AA1591" s="3">
        <v>0.41947804503493602</v>
      </c>
      <c r="AB1591" s="3">
        <v>0.41947804503493602</v>
      </c>
      <c r="AC1591" s="3">
        <v>19.364207456796699</v>
      </c>
      <c r="AD1591" s="3">
        <v>-16.6668722650337</v>
      </c>
      <c r="AE1591" s="3">
        <v>3.6233651785474699</v>
      </c>
      <c r="AF1591" s="3">
        <v>0</v>
      </c>
      <c r="AG1591" s="3">
        <v>0</v>
      </c>
      <c r="AH1591" s="2">
        <v>22598359</v>
      </c>
      <c r="AI1591" s="3">
        <v>0.32274162266742101</v>
      </c>
      <c r="AJ1591" s="3">
        <v>0.32274162266742101</v>
      </c>
      <c r="AL1591">
        <f t="shared" si="24"/>
        <v>0</v>
      </c>
    </row>
    <row r="1592" spans="1:38" ht="14.45" hidden="1" customHeight="1" x14ac:dyDescent="0.25">
      <c r="A1592">
        <v>9381</v>
      </c>
      <c r="B1592" s="1">
        <v>45838</v>
      </c>
      <c r="C1592">
        <v>1</v>
      </c>
      <c r="D1592" s="16" t="s">
        <v>1589</v>
      </c>
      <c r="E1592" t="s">
        <v>246</v>
      </c>
      <c r="F1592" s="6">
        <v>39601</v>
      </c>
      <c r="G1592" s="6">
        <v>95</v>
      </c>
      <c r="H1592" s="6">
        <v>0</v>
      </c>
      <c r="I1592" s="2">
        <v>465408695</v>
      </c>
      <c r="J1592" s="2">
        <v>4059069</v>
      </c>
      <c r="K1592" s="2">
        <v>881130483</v>
      </c>
      <c r="L1592" s="2">
        <v>6328673</v>
      </c>
      <c r="M1592" s="2">
        <v>796558854</v>
      </c>
      <c r="N1592" s="2">
        <v>775792253</v>
      </c>
      <c r="O1592" s="2">
        <v>20766601</v>
      </c>
      <c r="P1592" s="2">
        <v>106326627</v>
      </c>
      <c r="Q1592" s="5">
        <v>0.1207</v>
      </c>
      <c r="R1592" t="s">
        <v>42</v>
      </c>
      <c r="S1592" s="3">
        <v>1.43648940130925</v>
      </c>
      <c r="T1592" s="3">
        <v>3.3030821837995599</v>
      </c>
      <c r="U1592" s="3">
        <v>0.601634673555698</v>
      </c>
      <c r="V1592" s="3">
        <v>1.8253771558780201</v>
      </c>
      <c r="W1592" s="3">
        <v>1.4128822840321</v>
      </c>
      <c r="X1592" s="3">
        <v>1.20682661504637</v>
      </c>
      <c r="Y1592" s="3">
        <v>7.9899684958500599</v>
      </c>
      <c r="Z1592" s="3">
        <v>0.66630816756747102</v>
      </c>
      <c r="AA1592" s="3">
        <v>2.80711904836406</v>
      </c>
      <c r="AB1592" s="3">
        <v>3.8175470383349999</v>
      </c>
      <c r="AC1592" s="3">
        <v>14.4451182266044</v>
      </c>
      <c r="AD1592" s="3">
        <v>-18.285084882829999</v>
      </c>
      <c r="AE1592" s="3">
        <v>2.3568133665397202</v>
      </c>
      <c r="AF1592" s="3">
        <v>0</v>
      </c>
      <c r="AG1592" s="3">
        <v>-0.52489674105809803</v>
      </c>
      <c r="AH1592" s="2">
        <v>60128046</v>
      </c>
      <c r="AI1592" s="3">
        <v>0</v>
      </c>
      <c r="AJ1592" s="3">
        <v>0</v>
      </c>
      <c r="AL1592">
        <f t="shared" si="24"/>
        <v>1</v>
      </c>
    </row>
    <row r="1593" spans="1:38" ht="14.45" customHeight="1" x14ac:dyDescent="0.25">
      <c r="A1593">
        <v>61220</v>
      </c>
      <c r="B1593" s="1">
        <v>45838</v>
      </c>
      <c r="C1593">
        <v>2</v>
      </c>
      <c r="D1593" s="16" t="s">
        <v>1590</v>
      </c>
      <c r="E1593" t="s">
        <v>88</v>
      </c>
      <c r="F1593" s="6">
        <v>6866</v>
      </c>
      <c r="G1593" s="6">
        <v>9</v>
      </c>
      <c r="H1593" s="6">
        <v>3</v>
      </c>
      <c r="I1593" s="2">
        <v>66612335</v>
      </c>
      <c r="J1593" s="2">
        <v>7211213</v>
      </c>
      <c r="K1593" s="2">
        <v>105009497</v>
      </c>
      <c r="L1593" s="2">
        <v>33796</v>
      </c>
      <c r="M1593" s="2">
        <v>95189008</v>
      </c>
      <c r="N1593" s="2">
        <v>87350489</v>
      </c>
      <c r="O1593" s="2">
        <v>7838519</v>
      </c>
      <c r="P1593" s="2">
        <v>9600016</v>
      </c>
      <c r="Q1593" s="5">
        <v>9.1399999999999995E-2</v>
      </c>
      <c r="R1593" t="s">
        <v>42</v>
      </c>
      <c r="S1593" s="3">
        <v>6.4367511445179104E-2</v>
      </c>
      <c r="T1593" s="3">
        <v>1.63232855024532</v>
      </c>
      <c r="U1593" s="3">
        <v>0.96554227382656499</v>
      </c>
      <c r="V1593" s="3">
        <v>7.0407695511649599</v>
      </c>
      <c r="W1593" s="3">
        <v>5.3526707928794304</v>
      </c>
      <c r="X1593" s="3">
        <v>2.22094151180859</v>
      </c>
      <c r="Y1593" s="3">
        <v>48.854303992826701</v>
      </c>
      <c r="Z1593" s="3">
        <v>0.130156033073278</v>
      </c>
      <c r="AA1593" s="3">
        <v>9.9691396347672807</v>
      </c>
      <c r="AB1593" s="3">
        <v>75.116676888871893</v>
      </c>
      <c r="AC1593" s="3">
        <v>35.282660195962997</v>
      </c>
      <c r="AD1593" s="3">
        <v>0</v>
      </c>
      <c r="AE1593" s="3">
        <v>7.4645810368942103</v>
      </c>
      <c r="AF1593" s="3">
        <v>0</v>
      </c>
      <c r="AG1593" s="3">
        <v>0.47960336732772102</v>
      </c>
      <c r="AH1593" s="2">
        <v>1586000</v>
      </c>
      <c r="AI1593" s="3">
        <v>0</v>
      </c>
      <c r="AJ1593" s="3">
        <v>0</v>
      </c>
      <c r="AL1593">
        <f t="shared" si="24"/>
        <v>1</v>
      </c>
    </row>
    <row r="1594" spans="1:38" ht="14.45" hidden="1" customHeight="1" x14ac:dyDescent="0.25">
      <c r="A1594">
        <v>24941</v>
      </c>
      <c r="B1594" s="1">
        <v>45838</v>
      </c>
      <c r="C1594">
        <v>1</v>
      </c>
      <c r="D1594" s="16" t="s">
        <v>1591</v>
      </c>
      <c r="E1594" t="s">
        <v>55</v>
      </c>
      <c r="F1594" s="6">
        <v>435429</v>
      </c>
      <c r="G1594" s="6">
        <v>840</v>
      </c>
      <c r="H1594" s="6">
        <v>41</v>
      </c>
      <c r="I1594" s="2">
        <v>3511729258</v>
      </c>
      <c r="J1594" s="2">
        <v>382530033</v>
      </c>
      <c r="K1594" s="2">
        <v>4416973053</v>
      </c>
      <c r="L1594" s="2">
        <v>28034479</v>
      </c>
      <c r="M1594" s="2">
        <v>3530954104</v>
      </c>
      <c r="N1594" s="2">
        <v>3263058817</v>
      </c>
      <c r="O1594" s="2">
        <v>267895287</v>
      </c>
      <c r="P1594" s="2">
        <v>565972114</v>
      </c>
      <c r="Q1594" s="5">
        <v>0.12889999999999999</v>
      </c>
      <c r="R1594" t="s">
        <v>42</v>
      </c>
      <c r="S1594" s="3">
        <v>1.26939778276252</v>
      </c>
      <c r="T1594" s="3">
        <v>4.4536773405576904</v>
      </c>
      <c r="U1594" s="3">
        <v>0.63723777884596799</v>
      </c>
      <c r="V1594" s="3">
        <v>2.8264077811205799</v>
      </c>
      <c r="W1594" s="3">
        <v>1.0549664361397599</v>
      </c>
      <c r="X1594" s="3">
        <v>1.7026280105104801</v>
      </c>
      <c r="Y1594" s="3">
        <v>17.537222514111399</v>
      </c>
      <c r="Z1594" s="3">
        <v>3.5645869294542698</v>
      </c>
      <c r="AA1594" s="3">
        <v>66.753066565396196</v>
      </c>
      <c r="AB1594" s="3">
        <v>67.588141453909202</v>
      </c>
      <c r="AC1594" s="3">
        <v>8.3333356709070205</v>
      </c>
      <c r="AD1594" s="3">
        <v>-1.8923900551043801E-2</v>
      </c>
      <c r="AE1594" s="3">
        <v>6.0651329266780598</v>
      </c>
      <c r="AF1594" s="3">
        <v>6.0675036225990802</v>
      </c>
      <c r="AG1594" s="3">
        <v>-2.5977702145233299</v>
      </c>
      <c r="AH1594" s="2">
        <v>1792198406</v>
      </c>
      <c r="AI1594" s="3">
        <v>0.37483383854491498</v>
      </c>
      <c r="AJ1594" s="3">
        <v>0.36884255396371002</v>
      </c>
      <c r="AL1594">
        <f t="shared" si="24"/>
        <v>1</v>
      </c>
    </row>
    <row r="1595" spans="1:38" ht="14.45" hidden="1" customHeight="1" x14ac:dyDescent="0.25">
      <c r="A1595">
        <v>23620</v>
      </c>
      <c r="B1595" s="1">
        <v>45838</v>
      </c>
      <c r="C1595">
        <v>1</v>
      </c>
      <c r="D1595" s="16" t="s">
        <v>1592</v>
      </c>
      <c r="E1595" t="s">
        <v>80</v>
      </c>
      <c r="F1595" s="6">
        <v>2501</v>
      </c>
      <c r="G1595" s="6">
        <v>7</v>
      </c>
      <c r="H1595" s="6">
        <v>0</v>
      </c>
      <c r="I1595" s="2">
        <v>24566017</v>
      </c>
      <c r="J1595" s="2">
        <v>0</v>
      </c>
      <c r="K1595" s="2">
        <v>39289298</v>
      </c>
      <c r="L1595" s="2">
        <v>312505</v>
      </c>
      <c r="M1595" s="2">
        <v>33746903</v>
      </c>
      <c r="N1595" s="2">
        <v>31880172</v>
      </c>
      <c r="O1595" s="2">
        <v>1866731</v>
      </c>
      <c r="P1595" s="2">
        <v>5403515</v>
      </c>
      <c r="Q1595" s="5">
        <v>0.13750000000000001</v>
      </c>
      <c r="R1595" t="s">
        <v>42</v>
      </c>
      <c r="S1595" s="3">
        <v>1.5907894307503301</v>
      </c>
      <c r="T1595" s="3">
        <v>3.65756598654422</v>
      </c>
      <c r="U1595" s="3">
        <v>0.56959025542309005</v>
      </c>
      <c r="V1595" s="3">
        <v>1.13239765322966</v>
      </c>
      <c r="W1595" s="3">
        <v>0.63533701861396596</v>
      </c>
      <c r="X1595" s="3">
        <v>0.61748715715697799</v>
      </c>
      <c r="Y1595" s="3">
        <v>5.1482229622754803</v>
      </c>
      <c r="Z1595" s="3">
        <v>0.72099364950407296</v>
      </c>
      <c r="AA1595" s="3">
        <v>0</v>
      </c>
      <c r="AB1595" s="3">
        <v>0</v>
      </c>
      <c r="AC1595" s="3">
        <v>32.641356941526404</v>
      </c>
      <c r="AD1595" s="3">
        <v>0</v>
      </c>
      <c r="AE1595" s="3">
        <v>4.7512454918385201</v>
      </c>
      <c r="AF1595" s="3">
        <v>0</v>
      </c>
      <c r="AG1595" s="3">
        <v>0</v>
      </c>
      <c r="AH1595" s="2">
        <v>1800000</v>
      </c>
      <c r="AI1595" s="3">
        <v>0</v>
      </c>
      <c r="AJ1595" s="3">
        <v>0</v>
      </c>
      <c r="AL1595">
        <f t="shared" si="24"/>
        <v>1</v>
      </c>
    </row>
    <row r="1596" spans="1:38" ht="14.45" hidden="1" customHeight="1" x14ac:dyDescent="0.25">
      <c r="A1596">
        <v>8585</v>
      </c>
      <c r="B1596" s="1">
        <v>45838</v>
      </c>
      <c r="C1596">
        <v>1</v>
      </c>
      <c r="D1596" s="16" t="s">
        <v>1593</v>
      </c>
      <c r="E1596" t="s">
        <v>55</v>
      </c>
      <c r="F1596" s="6">
        <v>38816</v>
      </c>
      <c r="G1596" s="6">
        <v>90</v>
      </c>
      <c r="H1596" s="6">
        <v>8</v>
      </c>
      <c r="I1596" s="2">
        <v>225046149</v>
      </c>
      <c r="J1596" s="2">
        <v>714011</v>
      </c>
      <c r="K1596" s="2">
        <v>469062386</v>
      </c>
      <c r="L1596" s="2">
        <v>3813795</v>
      </c>
      <c r="M1596" s="2">
        <v>404212999</v>
      </c>
      <c r="N1596" s="2">
        <v>381218105</v>
      </c>
      <c r="O1596" s="2">
        <v>22994894</v>
      </c>
      <c r="P1596" s="2">
        <v>62159740</v>
      </c>
      <c r="Q1596" s="5">
        <v>0.13250000000000001</v>
      </c>
      <c r="R1596" t="s">
        <v>42</v>
      </c>
      <c r="S1596" s="3">
        <v>1.6261355051394</v>
      </c>
      <c r="T1596" s="3">
        <v>3.3584317289513002</v>
      </c>
      <c r="U1596" s="3">
        <v>0.63596958715865104</v>
      </c>
      <c r="V1596" s="3">
        <v>1.31112307991549</v>
      </c>
      <c r="W1596" s="3">
        <v>0.224697912960066</v>
      </c>
      <c r="X1596" s="3">
        <v>0.51563423997981805</v>
      </c>
      <c r="Y1596" s="3">
        <v>4.7468538317566997</v>
      </c>
      <c r="Z1596" s="3">
        <v>1.0002165388722699</v>
      </c>
      <c r="AA1596" s="3">
        <v>1.1486711495254001</v>
      </c>
      <c r="AB1596" s="3">
        <v>1.1486711495254001</v>
      </c>
      <c r="AC1596" s="3">
        <v>26.812651526485901</v>
      </c>
      <c r="AD1596" s="3">
        <v>0.16449393128092199</v>
      </c>
      <c r="AE1596" s="3">
        <v>4.9023103719938899</v>
      </c>
      <c r="AF1596" s="3">
        <v>0</v>
      </c>
      <c r="AG1596" s="3">
        <v>-0.64320732358275601</v>
      </c>
      <c r="AH1596" s="2">
        <v>20000000</v>
      </c>
      <c r="AI1596" s="3">
        <v>0</v>
      </c>
      <c r="AJ1596" s="3">
        <v>0</v>
      </c>
      <c r="AL1596">
        <f t="shared" si="24"/>
        <v>1</v>
      </c>
    </row>
    <row r="1597" spans="1:38" ht="14.45" customHeight="1" x14ac:dyDescent="0.25">
      <c r="A1597">
        <v>68574</v>
      </c>
      <c r="B1597" s="1">
        <v>45838</v>
      </c>
      <c r="C1597">
        <v>2</v>
      </c>
      <c r="D1597" s="16" t="s">
        <v>1594</v>
      </c>
      <c r="E1597" t="s">
        <v>88</v>
      </c>
      <c r="F1597" s="6">
        <v>299423</v>
      </c>
      <c r="G1597" s="6">
        <v>497</v>
      </c>
      <c r="H1597" s="6">
        <v>7</v>
      </c>
      <c r="I1597" s="2">
        <v>3528095144</v>
      </c>
      <c r="J1597" s="2">
        <v>599640298</v>
      </c>
      <c r="K1597" s="2">
        <v>4295176515</v>
      </c>
      <c r="L1597" s="2">
        <v>3044744</v>
      </c>
      <c r="M1597" s="2">
        <v>3565147193</v>
      </c>
      <c r="N1597" s="2">
        <v>3011161491</v>
      </c>
      <c r="O1597" s="2">
        <v>553985702</v>
      </c>
      <c r="P1597" s="2">
        <v>347257447</v>
      </c>
      <c r="Q1597" s="5">
        <v>8.0799999999999997E-2</v>
      </c>
      <c r="R1597" t="s">
        <v>42</v>
      </c>
      <c r="S1597" s="3">
        <v>0.14177503482647899</v>
      </c>
      <c r="T1597" s="3">
        <v>1.83562570070534</v>
      </c>
      <c r="U1597" s="3">
        <v>0.77865064032503095</v>
      </c>
      <c r="V1597" s="3">
        <v>1.4733486167004599</v>
      </c>
      <c r="W1597" s="3">
        <v>0.67325607815297595</v>
      </c>
      <c r="X1597" s="3">
        <v>1.33687228022216</v>
      </c>
      <c r="Y1597" s="3">
        <v>14.969050037392</v>
      </c>
      <c r="Z1597" s="3">
        <v>2.9787839222350798</v>
      </c>
      <c r="AA1597" s="3">
        <v>169.324510411435</v>
      </c>
      <c r="AB1597" s="3">
        <v>172.67888800668399</v>
      </c>
      <c r="AC1597" s="3">
        <v>8.1119865454470208</v>
      </c>
      <c r="AD1597" s="3">
        <v>-12.007007296808199</v>
      </c>
      <c r="AE1597" s="3">
        <v>12.8978564691188</v>
      </c>
      <c r="AF1597" s="3">
        <v>9.4255968895844102</v>
      </c>
      <c r="AG1597" s="3">
        <v>0</v>
      </c>
      <c r="AH1597" s="2">
        <v>1058131740</v>
      </c>
      <c r="AI1597" s="3">
        <v>2.1597808959299299E-2</v>
      </c>
      <c r="AJ1597" s="3">
        <v>0.206657339158518</v>
      </c>
      <c r="AL1597">
        <f t="shared" si="24"/>
        <v>1</v>
      </c>
    </row>
    <row r="1598" spans="1:38" ht="14.45" hidden="1" customHeight="1" x14ac:dyDescent="0.25">
      <c r="A1598">
        <v>4043</v>
      </c>
      <c r="B1598" s="1">
        <v>45838</v>
      </c>
      <c r="C1598">
        <v>1</v>
      </c>
      <c r="D1598" s="16" t="s">
        <v>1595</v>
      </c>
      <c r="E1598" t="s">
        <v>77</v>
      </c>
      <c r="F1598" s="6">
        <v>25860</v>
      </c>
      <c r="G1598" s="6">
        <v>51</v>
      </c>
      <c r="H1598" s="6">
        <v>9</v>
      </c>
      <c r="I1598" s="2">
        <v>155330138</v>
      </c>
      <c r="J1598" s="2">
        <v>11805294</v>
      </c>
      <c r="K1598" s="2">
        <v>273855320</v>
      </c>
      <c r="L1598" s="2">
        <v>513090</v>
      </c>
      <c r="M1598" s="2">
        <v>248797509</v>
      </c>
      <c r="N1598" s="2">
        <v>224738919</v>
      </c>
      <c r="O1598" s="2">
        <v>24058590</v>
      </c>
      <c r="P1598" s="2">
        <v>27326894</v>
      </c>
      <c r="Q1598" s="5">
        <v>9.9699999999999997E-2</v>
      </c>
      <c r="R1598" t="s">
        <v>42</v>
      </c>
      <c r="S1598" s="3">
        <v>0.37471610922146797</v>
      </c>
      <c r="T1598" s="3">
        <v>3.3418258955129998</v>
      </c>
      <c r="U1598" s="3">
        <v>0.89177632674817597</v>
      </c>
      <c r="V1598" s="3">
        <v>1.65151787864889</v>
      </c>
      <c r="W1598" s="3">
        <v>1.3449682250330599</v>
      </c>
      <c r="X1598" s="3">
        <v>0.56952823926545404</v>
      </c>
      <c r="Y1598" s="3">
        <v>9.3874737465589799</v>
      </c>
      <c r="Z1598" s="3">
        <v>0.53748516022347803</v>
      </c>
      <c r="AA1598" s="3">
        <v>42.860436315960399</v>
      </c>
      <c r="AB1598" s="3">
        <v>43.200277353145196</v>
      </c>
      <c r="AC1598" s="3">
        <v>12.6169508045343</v>
      </c>
      <c r="AD1598" s="3">
        <v>-15.8717086544852</v>
      </c>
      <c r="AE1598" s="3">
        <v>8.7851461129183104</v>
      </c>
      <c r="AF1598" s="3">
        <v>0</v>
      </c>
      <c r="AG1598" s="3">
        <v>0</v>
      </c>
      <c r="AH1598" s="2">
        <v>25726963</v>
      </c>
      <c r="AI1598" s="3">
        <v>0.91484967153603303</v>
      </c>
      <c r="AJ1598" s="3">
        <v>0.91484967153603303</v>
      </c>
      <c r="AL1598">
        <f t="shared" si="24"/>
        <v>1</v>
      </c>
    </row>
    <row r="1599" spans="1:38" ht="14.45" customHeight="1" x14ac:dyDescent="0.25">
      <c r="A1599">
        <v>60429</v>
      </c>
      <c r="B1599" s="1">
        <v>45838</v>
      </c>
      <c r="C1599">
        <v>2</v>
      </c>
      <c r="D1599" s="16" t="s">
        <v>1596</v>
      </c>
      <c r="E1599" t="s">
        <v>67</v>
      </c>
      <c r="F1599" s="6">
        <v>2154</v>
      </c>
      <c r="G1599" s="6">
        <v>5</v>
      </c>
      <c r="H1599" s="6">
        <v>2</v>
      </c>
      <c r="I1599" s="2">
        <v>10372334</v>
      </c>
      <c r="J1599" s="2">
        <v>0</v>
      </c>
      <c r="K1599" s="2">
        <v>23072555</v>
      </c>
      <c r="L1599" s="2">
        <v>78080</v>
      </c>
      <c r="M1599" s="2">
        <v>19341788</v>
      </c>
      <c r="N1599" s="2">
        <v>18737656</v>
      </c>
      <c r="O1599" s="2">
        <v>604132</v>
      </c>
      <c r="P1599" s="2">
        <v>3491492</v>
      </c>
      <c r="Q1599" s="5">
        <v>0.15129999999999999</v>
      </c>
      <c r="R1599" t="s">
        <v>42</v>
      </c>
      <c r="S1599" s="3">
        <v>0.676821444352392</v>
      </c>
      <c r="T1599" s="3">
        <v>3.5429712920827399</v>
      </c>
      <c r="U1599" s="3">
        <v>0.83443824040293502</v>
      </c>
      <c r="V1599" s="3">
        <v>0.34087795475926602</v>
      </c>
      <c r="W1599" s="3">
        <v>0.227296961320374</v>
      </c>
      <c r="X1599" s="3">
        <v>1.6482886108372501</v>
      </c>
      <c r="Y1599" s="3">
        <v>1.01266163577061</v>
      </c>
      <c r="Z1599" s="3">
        <v>1.00363970474513</v>
      </c>
      <c r="AA1599" s="3">
        <v>0</v>
      </c>
      <c r="AB1599" s="3">
        <v>0</v>
      </c>
      <c r="AC1599" s="3">
        <v>17.740427967340398</v>
      </c>
      <c r="AD1599" s="3">
        <v>0</v>
      </c>
      <c r="AE1599" s="3">
        <v>2.6184009529937202</v>
      </c>
      <c r="AF1599" s="3">
        <v>0</v>
      </c>
      <c r="AG1599" s="3">
        <v>0</v>
      </c>
      <c r="AH1599" s="2">
        <v>2000000</v>
      </c>
      <c r="AI1599" s="3">
        <v>2.8641050874525799E-3</v>
      </c>
      <c r="AJ1599" s="3">
        <v>2.8641050874525799E-3</v>
      </c>
      <c r="AL1599">
        <f t="shared" si="24"/>
        <v>1</v>
      </c>
    </row>
    <row r="1600" spans="1:38" ht="14.45" hidden="1" customHeight="1" x14ac:dyDescent="0.25">
      <c r="A1600">
        <v>23156</v>
      </c>
      <c r="B1600" s="1">
        <v>45838</v>
      </c>
      <c r="C1600">
        <v>1</v>
      </c>
      <c r="D1600" s="16" t="s">
        <v>1596</v>
      </c>
      <c r="E1600" t="s">
        <v>95</v>
      </c>
      <c r="F1600" s="6">
        <v>1496</v>
      </c>
      <c r="G1600" s="6">
        <v>3</v>
      </c>
      <c r="H1600" s="6">
        <v>3</v>
      </c>
      <c r="I1600" s="2">
        <v>7025883</v>
      </c>
      <c r="J1600" s="2">
        <v>0</v>
      </c>
      <c r="K1600" s="2">
        <v>12031949</v>
      </c>
      <c r="L1600" s="2">
        <v>57695</v>
      </c>
      <c r="M1600" s="2">
        <v>10474940</v>
      </c>
      <c r="N1600" s="2">
        <v>10474408</v>
      </c>
      <c r="O1600" s="2">
        <v>532</v>
      </c>
      <c r="P1600" s="2">
        <v>1535208</v>
      </c>
      <c r="Q1600" s="5">
        <v>0.12759999999999999</v>
      </c>
      <c r="R1600" t="s">
        <v>42</v>
      </c>
      <c r="S1600" s="3">
        <v>0.95902999588844695</v>
      </c>
      <c r="T1600" s="3">
        <v>4.3865711199407498</v>
      </c>
      <c r="U1600" s="3">
        <v>0.70311907623853498</v>
      </c>
      <c r="V1600" s="3">
        <v>1.57807922505968</v>
      </c>
      <c r="W1600" s="3">
        <v>0.54457211997410104</v>
      </c>
      <c r="X1600" s="3">
        <v>0.27933855431409799</v>
      </c>
      <c r="Y1600" s="3">
        <v>7.22208326168181</v>
      </c>
      <c r="Z1600" s="3">
        <v>1.91224902423646</v>
      </c>
      <c r="AA1600" s="3">
        <v>0</v>
      </c>
      <c r="AB1600" s="3">
        <v>0</v>
      </c>
      <c r="AC1600" s="3">
        <v>24.649331542213201</v>
      </c>
      <c r="AD1600" s="3">
        <v>0</v>
      </c>
      <c r="AE1600" s="3">
        <v>4.4215612948492397E-3</v>
      </c>
      <c r="AF1600" s="3">
        <v>0</v>
      </c>
      <c r="AG1600" s="3">
        <v>0</v>
      </c>
      <c r="AH1600" s="2">
        <v>1020000</v>
      </c>
      <c r="AI1600" s="3">
        <v>0.19554353546880901</v>
      </c>
      <c r="AJ1600" s="3">
        <v>0.19554353546880901</v>
      </c>
      <c r="AL1600">
        <f t="shared" si="24"/>
        <v>1</v>
      </c>
    </row>
    <row r="1601" spans="1:38" ht="14.45" hidden="1" customHeight="1" x14ac:dyDescent="0.25">
      <c r="A1601">
        <v>4015</v>
      </c>
      <c r="B1601" s="1">
        <v>45838</v>
      </c>
      <c r="C1601">
        <v>1</v>
      </c>
      <c r="D1601" s="16" t="s">
        <v>1597</v>
      </c>
      <c r="E1601" t="s">
        <v>55</v>
      </c>
      <c r="F1601" s="6">
        <v>47175</v>
      </c>
      <c r="G1601" s="6">
        <v>170</v>
      </c>
      <c r="H1601" s="6">
        <v>0</v>
      </c>
      <c r="I1601" s="2">
        <v>554469334</v>
      </c>
      <c r="J1601" s="2">
        <v>168130555</v>
      </c>
      <c r="K1601" s="2">
        <v>746909945</v>
      </c>
      <c r="L1601" s="2">
        <v>-172792</v>
      </c>
      <c r="M1601" s="2">
        <v>639797999</v>
      </c>
      <c r="N1601" s="2">
        <v>589956880</v>
      </c>
      <c r="O1601" s="2">
        <v>49841119</v>
      </c>
      <c r="P1601" s="2">
        <v>67743405</v>
      </c>
      <c r="Q1601" s="5">
        <v>9.06E-2</v>
      </c>
      <c r="R1601" t="s">
        <v>42</v>
      </c>
      <c r="S1601" s="3">
        <v>-4.6268496264298603E-2</v>
      </c>
      <c r="T1601" s="3">
        <v>3.12484017065806</v>
      </c>
      <c r="U1601" s="3">
        <v>0.91411454333422404</v>
      </c>
      <c r="V1601" s="3">
        <v>1.23743867861951</v>
      </c>
      <c r="W1601" s="3">
        <v>0.72369647047062802</v>
      </c>
      <c r="X1601" s="3">
        <v>0.72407845733087906</v>
      </c>
      <c r="Y1601" s="3">
        <v>10.128244956095701</v>
      </c>
      <c r="Z1601" s="3">
        <v>2.86149773546222</v>
      </c>
      <c r="AA1601" s="3">
        <v>246.75538674207499</v>
      </c>
      <c r="AB1601" s="3">
        <v>248.18734015510401</v>
      </c>
      <c r="AC1601" s="3">
        <v>5.0614148670894998</v>
      </c>
      <c r="AD1601" s="3">
        <v>-10.031515244915701</v>
      </c>
      <c r="AE1601" s="3">
        <v>6.6729756824967703</v>
      </c>
      <c r="AF1601" s="3">
        <v>5.5239967383216504</v>
      </c>
      <c r="AG1601" s="3">
        <v>0</v>
      </c>
      <c r="AH1601" s="2">
        <v>245531613</v>
      </c>
      <c r="AI1601" s="3">
        <v>0.177139014491521</v>
      </c>
      <c r="AJ1601" s="3">
        <v>0.177139014491521</v>
      </c>
      <c r="AL1601">
        <f t="shared" si="24"/>
        <v>0</v>
      </c>
    </row>
    <row r="1602" spans="1:38" ht="14.45" hidden="1" customHeight="1" x14ac:dyDescent="0.25">
      <c r="A1602">
        <v>24947</v>
      </c>
      <c r="B1602" s="1">
        <v>45838</v>
      </c>
      <c r="C1602">
        <v>1</v>
      </c>
      <c r="D1602" s="16" t="s">
        <v>1598</v>
      </c>
      <c r="E1602" t="s">
        <v>43</v>
      </c>
      <c r="F1602" s="6">
        <v>106</v>
      </c>
      <c r="G1602" s="6">
        <v>0</v>
      </c>
      <c r="H1602" s="6">
        <v>0</v>
      </c>
      <c r="I1602" s="2">
        <v>1088525</v>
      </c>
      <c r="J1602" s="2">
        <v>0</v>
      </c>
      <c r="K1602" s="2">
        <v>5847972</v>
      </c>
      <c r="L1602" s="2">
        <v>-704046</v>
      </c>
      <c r="M1602" s="2">
        <v>637269</v>
      </c>
      <c r="N1602" s="2">
        <v>637269</v>
      </c>
      <c r="O1602" s="2">
        <v>0</v>
      </c>
      <c r="P1602" s="2">
        <v>3978502</v>
      </c>
      <c r="Q1602" s="5">
        <v>0.68030000000000002</v>
      </c>
      <c r="R1602" t="s">
        <v>42</v>
      </c>
      <c r="S1602" s="3">
        <v>-24.078295860513698</v>
      </c>
      <c r="T1602" s="3">
        <v>4.7357271888442698</v>
      </c>
      <c r="U1602" s="3">
        <v>5.9587180569164397</v>
      </c>
      <c r="V1602" s="3">
        <v>0.13550446705404101</v>
      </c>
      <c r="W1602" s="3">
        <v>0</v>
      </c>
      <c r="X1602" s="3">
        <v>1.0689694770446201</v>
      </c>
      <c r="Y1602" s="3">
        <v>3.7074255586650499E-2</v>
      </c>
      <c r="Z1602" s="3">
        <v>0</v>
      </c>
      <c r="AA1602" s="3">
        <v>0</v>
      </c>
      <c r="AB1602" s="3">
        <v>0</v>
      </c>
      <c r="AC1602" s="3">
        <v>58.024029526817202</v>
      </c>
      <c r="AD1602" s="3">
        <v>2.2948335830923299E-2</v>
      </c>
      <c r="AE1602" s="3">
        <v>0</v>
      </c>
      <c r="AF1602" s="3">
        <v>0</v>
      </c>
      <c r="AG1602" s="3">
        <v>0</v>
      </c>
      <c r="AH1602" s="2">
        <v>750000</v>
      </c>
      <c r="AI1602" s="3">
        <v>0</v>
      </c>
      <c r="AJ1602" s="3">
        <v>0</v>
      </c>
      <c r="AL1602">
        <f t="shared" si="24"/>
        <v>0</v>
      </c>
    </row>
    <row r="1603" spans="1:38" ht="14.45" hidden="1" customHeight="1" x14ac:dyDescent="0.25">
      <c r="A1603">
        <v>23848</v>
      </c>
      <c r="B1603" s="1">
        <v>45838</v>
      </c>
      <c r="C1603">
        <v>1</v>
      </c>
      <c r="D1603" s="16" t="s">
        <v>1599</v>
      </c>
      <c r="E1603" t="s">
        <v>43</v>
      </c>
      <c r="F1603" s="6">
        <v>4579</v>
      </c>
      <c r="G1603" s="6">
        <v>13</v>
      </c>
      <c r="H1603" s="6">
        <v>1</v>
      </c>
      <c r="I1603" s="2">
        <v>25186393</v>
      </c>
      <c r="J1603" s="2">
        <v>0</v>
      </c>
      <c r="K1603" s="2">
        <v>45074469</v>
      </c>
      <c r="L1603" s="2">
        <v>63027</v>
      </c>
      <c r="M1603" s="2">
        <v>30288494</v>
      </c>
      <c r="N1603" s="2">
        <v>26713665</v>
      </c>
      <c r="O1603" s="2">
        <v>3574829</v>
      </c>
      <c r="P1603" s="2">
        <v>10414054</v>
      </c>
      <c r="Q1603" s="5">
        <v>0.23089999999999999</v>
      </c>
      <c r="R1603" t="s">
        <v>42</v>
      </c>
      <c r="S1603" s="3">
        <v>0.27965720461399102</v>
      </c>
      <c r="T1603" s="3">
        <v>4.14526458425944</v>
      </c>
      <c r="U1603" s="3">
        <v>0.93407671582750595</v>
      </c>
      <c r="V1603" s="3">
        <v>1.67279610065641</v>
      </c>
      <c r="W1603" s="3">
        <v>1.3797807411327201</v>
      </c>
      <c r="X1603" s="3">
        <v>1.32257524926257</v>
      </c>
      <c r="Y1603" s="3">
        <v>4.0456579157357897</v>
      </c>
      <c r="Z1603" s="3">
        <v>0.54123014918109702</v>
      </c>
      <c r="AA1603" s="3">
        <v>0</v>
      </c>
      <c r="AB1603" s="3">
        <v>0</v>
      </c>
      <c r="AC1603" s="3">
        <v>21.0403188554479</v>
      </c>
      <c r="AD1603" s="3">
        <v>0.188908181194374</v>
      </c>
      <c r="AE1603" s="3">
        <v>7.9309397965398096</v>
      </c>
      <c r="AF1603" s="3">
        <v>12.239682734809399</v>
      </c>
      <c r="AG1603" s="3">
        <v>-1.88021878895577</v>
      </c>
      <c r="AH1603" s="2">
        <v>4276407</v>
      </c>
      <c r="AI1603" s="3">
        <v>0</v>
      </c>
      <c r="AJ1603" s="3">
        <v>0</v>
      </c>
      <c r="AL1603">
        <f t="shared" si="24"/>
        <v>1</v>
      </c>
    </row>
    <row r="1604" spans="1:38" ht="14.45" hidden="1" customHeight="1" x14ac:dyDescent="0.25">
      <c r="A1604">
        <v>21658</v>
      </c>
      <c r="B1604" s="1">
        <v>45838</v>
      </c>
      <c r="C1604">
        <v>1</v>
      </c>
      <c r="D1604" s="16" t="s">
        <v>1600</v>
      </c>
      <c r="E1604" t="s">
        <v>43</v>
      </c>
      <c r="F1604" s="6">
        <v>9649</v>
      </c>
      <c r="G1604" s="6">
        <v>27</v>
      </c>
      <c r="H1604" s="6">
        <v>4</v>
      </c>
      <c r="I1604" s="2">
        <v>82433317</v>
      </c>
      <c r="J1604" s="2">
        <v>2761653</v>
      </c>
      <c r="K1604" s="2">
        <v>166236449</v>
      </c>
      <c r="L1604" s="2">
        <v>2198399</v>
      </c>
      <c r="M1604" s="2">
        <v>139897195</v>
      </c>
      <c r="N1604" s="2">
        <v>137794728</v>
      </c>
      <c r="O1604" s="2">
        <v>2102467</v>
      </c>
      <c r="P1604" s="2">
        <v>25498608</v>
      </c>
      <c r="Q1604" s="5">
        <v>0.15329999999999999</v>
      </c>
      <c r="R1604" t="s">
        <v>42</v>
      </c>
      <c r="S1604" s="3">
        <v>2.6449061120163799</v>
      </c>
      <c r="T1604" s="3">
        <v>4.50282115927536</v>
      </c>
      <c r="U1604" s="3">
        <v>0.48252023846766501</v>
      </c>
      <c r="V1604" s="3">
        <v>0.207408856300178</v>
      </c>
      <c r="W1604" s="3">
        <v>0.152042893045296</v>
      </c>
      <c r="X1604" s="3">
        <v>0.56544006351218401</v>
      </c>
      <c r="Y1604" s="3">
        <v>0.67052287717039305</v>
      </c>
      <c r="Z1604" s="3">
        <v>0.33648111300820799</v>
      </c>
      <c r="AA1604" s="3">
        <v>6.6756546082829296</v>
      </c>
      <c r="AB1604" s="3">
        <v>10.830602988210201</v>
      </c>
      <c r="AC1604" s="3">
        <v>29.011648341934901</v>
      </c>
      <c r="AD1604" s="3">
        <v>0</v>
      </c>
      <c r="AE1604" s="3">
        <v>1.26474489358227</v>
      </c>
      <c r="AF1604" s="3">
        <v>0</v>
      </c>
      <c r="AG1604" s="3">
        <v>0.23500890715289199</v>
      </c>
      <c r="AH1604" s="2">
        <v>16713469</v>
      </c>
      <c r="AI1604" s="3">
        <v>0</v>
      </c>
      <c r="AJ1604" s="3">
        <v>0</v>
      </c>
      <c r="AL1604">
        <f t="shared" ref="AL1604:AL1667" si="25">IF(L1604&gt;0,1,0)</f>
        <v>1</v>
      </c>
    </row>
    <row r="1605" spans="1:38" ht="14.45" customHeight="1" x14ac:dyDescent="0.25">
      <c r="A1605">
        <v>68451</v>
      </c>
      <c r="B1605" s="1">
        <v>45838</v>
      </c>
      <c r="C1605">
        <v>2</v>
      </c>
      <c r="D1605" s="16" t="s">
        <v>1601</v>
      </c>
      <c r="E1605" t="s">
        <v>88</v>
      </c>
      <c r="F1605" s="6">
        <v>3559</v>
      </c>
      <c r="G1605" s="6">
        <v>5</v>
      </c>
      <c r="H1605" s="6">
        <v>0</v>
      </c>
      <c r="I1605" s="2">
        <v>11501228</v>
      </c>
      <c r="J1605" s="2">
        <v>0</v>
      </c>
      <c r="K1605" s="2">
        <v>20888219</v>
      </c>
      <c r="L1605" s="2">
        <v>164233</v>
      </c>
      <c r="M1605" s="2">
        <v>17854792</v>
      </c>
      <c r="N1605" s="2">
        <v>17729343</v>
      </c>
      <c r="O1605" s="2">
        <v>125449</v>
      </c>
      <c r="P1605" s="2">
        <v>2977120</v>
      </c>
      <c r="Q1605" s="5">
        <v>0.14249999999999999</v>
      </c>
      <c r="R1605" t="s">
        <v>42</v>
      </c>
      <c r="S1605" s="3">
        <v>1.57249404556703</v>
      </c>
      <c r="T1605" s="3">
        <v>4.7267217947111702</v>
      </c>
      <c r="U1605" s="3">
        <v>0.666448572772952</v>
      </c>
      <c r="V1605" s="3">
        <v>2.87739709185837</v>
      </c>
      <c r="W1605" s="3">
        <v>1.76321171965289</v>
      </c>
      <c r="X1605" s="3">
        <v>0.78727245473266005</v>
      </c>
      <c r="Y1605" s="3">
        <v>11.1159778577955</v>
      </c>
      <c r="Z1605" s="3">
        <v>0.495781157628849</v>
      </c>
      <c r="AA1605" s="3">
        <v>0</v>
      </c>
      <c r="AB1605" s="3">
        <v>0</v>
      </c>
      <c r="AC1605" s="3">
        <v>25.4482825941264</v>
      </c>
      <c r="AD1605" s="3">
        <v>0</v>
      </c>
      <c r="AE1605" s="3">
        <v>0.60057298326870301</v>
      </c>
      <c r="AF1605" s="3">
        <v>0</v>
      </c>
      <c r="AG1605" s="3">
        <v>0</v>
      </c>
      <c r="AH1605" s="2">
        <v>2000000</v>
      </c>
      <c r="AI1605" s="3">
        <v>0</v>
      </c>
      <c r="AJ1605" s="3">
        <v>0</v>
      </c>
      <c r="AL1605">
        <f t="shared" si="25"/>
        <v>1</v>
      </c>
    </row>
    <row r="1606" spans="1:38" ht="14.45" customHeight="1" x14ac:dyDescent="0.25">
      <c r="A1606">
        <v>97106</v>
      </c>
      <c r="B1606" s="1">
        <v>45838</v>
      </c>
      <c r="C1606">
        <v>3</v>
      </c>
      <c r="D1606" s="16" t="s">
        <v>1602</v>
      </c>
      <c r="E1606" t="s">
        <v>88</v>
      </c>
      <c r="F1606" s="6">
        <v>24688</v>
      </c>
      <c r="G1606" s="6">
        <v>81</v>
      </c>
      <c r="H1606" s="6">
        <v>4</v>
      </c>
      <c r="I1606" s="2">
        <v>205022641</v>
      </c>
      <c r="J1606" s="2">
        <v>19198632</v>
      </c>
      <c r="K1606" s="2">
        <v>312608911</v>
      </c>
      <c r="L1606" s="2">
        <v>1614088</v>
      </c>
      <c r="M1606" s="2">
        <v>259449867</v>
      </c>
      <c r="N1606" s="2">
        <v>0</v>
      </c>
      <c r="O1606" s="2">
        <v>0</v>
      </c>
      <c r="P1606" s="2">
        <v>51926507</v>
      </c>
      <c r="Q1606" s="5">
        <v>0.1661</v>
      </c>
      <c r="R1606" t="s">
        <v>42</v>
      </c>
      <c r="S1606" s="3">
        <v>1.03265642354002</v>
      </c>
      <c r="T1606" s="3">
        <v>4.42529099882249</v>
      </c>
      <c r="U1606" s="3">
        <v>0.79350491326716299</v>
      </c>
      <c r="V1606" s="3">
        <v>1.81612771245104</v>
      </c>
      <c r="W1606" s="3">
        <v>0.81873542932265697</v>
      </c>
      <c r="X1606" s="3">
        <v>0.58946514107190695</v>
      </c>
      <c r="Y1606" s="3">
        <v>7.1706594861079296</v>
      </c>
      <c r="Z1606" s="3">
        <v>0.84186290443144995</v>
      </c>
      <c r="AA1606" s="3">
        <v>36.972700667117898</v>
      </c>
      <c r="AB1606" s="3">
        <v>36.972700667117898</v>
      </c>
      <c r="AC1606" s="3">
        <v>21.690892874131801</v>
      </c>
      <c r="AD1606" s="3">
        <v>-1.4184431854813599</v>
      </c>
      <c r="AE1606" s="3">
        <v>0</v>
      </c>
      <c r="AF1606" s="3">
        <v>0</v>
      </c>
      <c r="AG1606" s="3">
        <v>-0.145790665256956</v>
      </c>
      <c r="AH1606" s="2">
        <v>61185240</v>
      </c>
      <c r="AI1606" s="3">
        <v>7.9909091516592895E-2</v>
      </c>
      <c r="AJ1606" s="3">
        <v>0.81964111316018196</v>
      </c>
      <c r="AL1606">
        <f t="shared" si="25"/>
        <v>1</v>
      </c>
    </row>
    <row r="1607" spans="1:38" ht="14.45" customHeight="1" x14ac:dyDescent="0.25">
      <c r="A1607">
        <v>68536</v>
      </c>
      <c r="B1607" s="1">
        <v>45838</v>
      </c>
      <c r="C1607">
        <v>2</v>
      </c>
      <c r="D1607" s="16" t="s">
        <v>1603</v>
      </c>
      <c r="E1607" t="s">
        <v>84</v>
      </c>
      <c r="F1607" s="6">
        <v>294521</v>
      </c>
      <c r="G1607" s="6">
        <v>514</v>
      </c>
      <c r="H1607" s="6">
        <v>67</v>
      </c>
      <c r="I1607" s="2">
        <v>4327518575</v>
      </c>
      <c r="J1607" s="2">
        <v>559373637</v>
      </c>
      <c r="K1607" s="2">
        <v>5666683447</v>
      </c>
      <c r="L1607" s="2">
        <v>47027738</v>
      </c>
      <c r="M1607" s="2">
        <v>4688090143</v>
      </c>
      <c r="N1607" s="2">
        <v>4359784058</v>
      </c>
      <c r="O1607" s="2">
        <v>328306085</v>
      </c>
      <c r="P1607" s="2">
        <v>909567188</v>
      </c>
      <c r="Q1607" s="5">
        <v>0.16039999999999999</v>
      </c>
      <c r="R1607" t="s">
        <v>42</v>
      </c>
      <c r="S1607" s="3">
        <v>1.6597976025958201</v>
      </c>
      <c r="T1607" s="3">
        <v>3.0575090283492901</v>
      </c>
      <c r="U1607" s="3">
        <v>0.41063281829246201</v>
      </c>
      <c r="V1607" s="3">
        <v>1.7016142328170101</v>
      </c>
      <c r="W1607" s="3">
        <v>1.09447056503969</v>
      </c>
      <c r="X1607" s="3">
        <v>1.5508009922291299</v>
      </c>
      <c r="Y1607" s="3">
        <v>8.09590242166915</v>
      </c>
      <c r="Z1607" s="3">
        <v>1.98466130244795</v>
      </c>
      <c r="AA1607" s="3">
        <v>59.733206756794303</v>
      </c>
      <c r="AB1607" s="3">
        <v>61.4988803883721</v>
      </c>
      <c r="AC1607" s="3">
        <v>7.0186406867417199</v>
      </c>
      <c r="AD1607" s="3">
        <v>-6.8933712459293304</v>
      </c>
      <c r="AE1607" s="3">
        <v>5.7936196378467004</v>
      </c>
      <c r="AF1607" s="3">
        <v>1.49999555816021</v>
      </c>
      <c r="AG1607" s="3">
        <v>0</v>
      </c>
      <c r="AH1607" s="2">
        <v>1337439045</v>
      </c>
      <c r="AI1607" s="3">
        <v>0.26897694115148801</v>
      </c>
      <c r="AJ1607" s="3">
        <v>0.46312620503192597</v>
      </c>
      <c r="AL1607">
        <f t="shared" si="25"/>
        <v>1</v>
      </c>
    </row>
    <row r="1608" spans="1:38" ht="14.45" customHeight="1" x14ac:dyDescent="0.25">
      <c r="A1608">
        <v>67382</v>
      </c>
      <c r="B1608" s="1">
        <v>45838</v>
      </c>
      <c r="C1608">
        <v>2</v>
      </c>
      <c r="D1608" s="16" t="s">
        <v>1604</v>
      </c>
      <c r="E1608" t="s">
        <v>50</v>
      </c>
      <c r="F1608" s="6">
        <v>1501</v>
      </c>
      <c r="G1608" s="6">
        <v>2</v>
      </c>
      <c r="H1608" s="6">
        <v>0</v>
      </c>
      <c r="I1608" s="2">
        <v>2647907</v>
      </c>
      <c r="J1608" s="2">
        <v>0</v>
      </c>
      <c r="K1608" s="2">
        <v>21257821</v>
      </c>
      <c r="L1608" s="2">
        <v>474780</v>
      </c>
      <c r="M1608" s="2">
        <v>7445126</v>
      </c>
      <c r="N1608" s="2">
        <v>7445126</v>
      </c>
      <c r="O1608" s="2">
        <v>0</v>
      </c>
      <c r="P1608" s="2">
        <v>13790007</v>
      </c>
      <c r="Q1608" s="5">
        <v>0.64810000000000001</v>
      </c>
      <c r="R1608" t="s">
        <v>42</v>
      </c>
      <c r="S1608" s="3">
        <v>4.4668736273581402</v>
      </c>
      <c r="T1608" s="3">
        <v>6.4917660187278798</v>
      </c>
      <c r="U1608" s="3">
        <v>0.332849120953573</v>
      </c>
      <c r="V1608" s="3">
        <v>0.161750393801595</v>
      </c>
      <c r="W1608" s="3">
        <v>0</v>
      </c>
      <c r="X1608" s="3">
        <v>4.2763964142245197</v>
      </c>
      <c r="Y1608" s="3">
        <v>3.1058722450249699E-2</v>
      </c>
      <c r="Z1608" s="3">
        <v>7.6606197516795996E-2</v>
      </c>
      <c r="AA1608" s="3">
        <v>0</v>
      </c>
      <c r="AB1608" s="3">
        <v>0</v>
      </c>
      <c r="AC1608" s="3">
        <v>13.443894367160199</v>
      </c>
      <c r="AD1608" s="3">
        <v>0</v>
      </c>
      <c r="AE1608" s="3">
        <v>0</v>
      </c>
      <c r="AF1608" s="3">
        <v>0</v>
      </c>
      <c r="AG1608" s="3">
        <v>0</v>
      </c>
      <c r="AH1608" s="2">
        <v>1050000</v>
      </c>
      <c r="AI1608" s="3">
        <v>0</v>
      </c>
      <c r="AJ1608" s="3">
        <v>0</v>
      </c>
      <c r="AL1608">
        <f t="shared" si="25"/>
        <v>1</v>
      </c>
    </row>
    <row r="1609" spans="1:38" ht="14.45" customHeight="1" x14ac:dyDescent="0.25">
      <c r="A1609">
        <v>60791</v>
      </c>
      <c r="B1609" s="1">
        <v>45838</v>
      </c>
      <c r="C1609">
        <v>2</v>
      </c>
      <c r="D1609" s="16" t="s">
        <v>1605</v>
      </c>
      <c r="E1609" t="s">
        <v>57</v>
      </c>
      <c r="F1609" s="6">
        <v>16984</v>
      </c>
      <c r="G1609" s="6">
        <v>69</v>
      </c>
      <c r="H1609" s="6">
        <v>3</v>
      </c>
      <c r="I1609" s="2">
        <v>111372417</v>
      </c>
      <c r="J1609" s="2">
        <v>0</v>
      </c>
      <c r="K1609" s="2">
        <v>188728268</v>
      </c>
      <c r="L1609" s="2">
        <v>1879672</v>
      </c>
      <c r="M1609" s="2">
        <v>154305769</v>
      </c>
      <c r="N1609" s="2">
        <v>150373314</v>
      </c>
      <c r="O1609" s="2">
        <v>3932455</v>
      </c>
      <c r="P1609" s="2">
        <v>32980200</v>
      </c>
      <c r="Q1609" s="5">
        <v>0.17460000000000001</v>
      </c>
      <c r="R1609" t="s">
        <v>42</v>
      </c>
      <c r="S1609" s="3">
        <v>1.99193477471006</v>
      </c>
      <c r="T1609" s="3">
        <v>4.9359865899897901</v>
      </c>
      <c r="U1609" s="3">
        <v>0.69422362263153403</v>
      </c>
      <c r="V1609" s="3">
        <v>4.7186234631147501</v>
      </c>
      <c r="W1609" s="3">
        <v>1.0873886305259901</v>
      </c>
      <c r="X1609" s="3">
        <v>1.5944675062587499</v>
      </c>
      <c r="Y1609" s="3">
        <v>15.934545575830301</v>
      </c>
      <c r="Z1609" s="3">
        <v>0.97149198610075105</v>
      </c>
      <c r="AA1609" s="3">
        <v>0</v>
      </c>
      <c r="AB1609" s="3">
        <v>0</v>
      </c>
      <c r="AC1609" s="3">
        <v>22.906548371439499</v>
      </c>
      <c r="AD1609" s="3">
        <v>0</v>
      </c>
      <c r="AE1609" s="3">
        <v>2.0836597726843999</v>
      </c>
      <c r="AF1609" s="3">
        <v>0</v>
      </c>
      <c r="AG1609" s="3">
        <v>-3.1731159908066103E-2</v>
      </c>
      <c r="AH1609" s="2">
        <v>21000000</v>
      </c>
      <c r="AI1609" s="3">
        <v>0</v>
      </c>
      <c r="AJ1609" s="3">
        <v>0.25573829145972399</v>
      </c>
      <c r="AL1609">
        <f t="shared" si="25"/>
        <v>1</v>
      </c>
    </row>
    <row r="1610" spans="1:38" ht="14.45" hidden="1" customHeight="1" x14ac:dyDescent="0.25">
      <c r="A1610">
        <v>23979</v>
      </c>
      <c r="B1610" s="1">
        <v>45838</v>
      </c>
      <c r="C1610">
        <v>1</v>
      </c>
      <c r="D1610" s="16" t="s">
        <v>1606</v>
      </c>
      <c r="E1610" t="s">
        <v>155</v>
      </c>
      <c r="F1610" s="6">
        <v>3981</v>
      </c>
      <c r="G1610" s="6">
        <v>0</v>
      </c>
      <c r="H1610" s="6">
        <v>0</v>
      </c>
      <c r="I1610" s="2">
        <v>6830009</v>
      </c>
      <c r="J1610" s="2">
        <v>0</v>
      </c>
      <c r="K1610" s="2">
        <v>13122383</v>
      </c>
      <c r="L1610" s="2">
        <v>123897</v>
      </c>
      <c r="M1610" s="2">
        <v>11498230</v>
      </c>
      <c r="N1610" s="2">
        <v>11403551</v>
      </c>
      <c r="O1610" s="2">
        <v>94679</v>
      </c>
      <c r="P1610" s="2">
        <v>2009851</v>
      </c>
      <c r="Q1610" s="5">
        <v>0.15179999999999999</v>
      </c>
      <c r="R1610" t="s">
        <v>42</v>
      </c>
      <c r="S1610" s="3">
        <v>1.88833080089188</v>
      </c>
      <c r="T1610" s="3">
        <v>4.7183808001946002</v>
      </c>
      <c r="U1610" s="3">
        <v>0.69384710844808195</v>
      </c>
      <c r="V1610" s="3">
        <v>2.4991914359117202</v>
      </c>
      <c r="W1610" s="3">
        <v>2.0686941993780699</v>
      </c>
      <c r="X1610" s="3">
        <v>3.7763932668317102</v>
      </c>
      <c r="Y1610" s="3">
        <v>8.4929181317420994</v>
      </c>
      <c r="Z1610" s="3">
        <v>1.45712294095433</v>
      </c>
      <c r="AA1610" s="3">
        <v>0</v>
      </c>
      <c r="AB1610" s="3">
        <v>0</v>
      </c>
      <c r="AC1610" s="3">
        <v>17.388053678969701</v>
      </c>
      <c r="AD1610" s="3">
        <v>-13.871326779945401</v>
      </c>
      <c r="AE1610" s="3">
        <v>0.72150767128196103</v>
      </c>
      <c r="AF1610" s="3">
        <v>0</v>
      </c>
      <c r="AG1610" s="3">
        <v>0</v>
      </c>
      <c r="AH1610" s="2">
        <v>0</v>
      </c>
      <c r="AI1610" s="3">
        <v>0</v>
      </c>
      <c r="AJ1610" s="3">
        <v>0</v>
      </c>
      <c r="AL1610">
        <f t="shared" si="25"/>
        <v>1</v>
      </c>
    </row>
    <row r="1611" spans="1:38" ht="14.45" customHeight="1" x14ac:dyDescent="0.25">
      <c r="A1611">
        <v>68291</v>
      </c>
      <c r="B1611" s="1">
        <v>45838</v>
      </c>
      <c r="C1611">
        <v>2</v>
      </c>
      <c r="D1611" s="16" t="s">
        <v>1607</v>
      </c>
      <c r="E1611" t="s">
        <v>50</v>
      </c>
      <c r="F1611" s="6">
        <v>704</v>
      </c>
      <c r="G1611" s="6">
        <v>3</v>
      </c>
      <c r="H1611" s="6">
        <v>0</v>
      </c>
      <c r="I1611" s="2">
        <v>2484138</v>
      </c>
      <c r="J1611" s="2">
        <v>0</v>
      </c>
      <c r="K1611" s="2">
        <v>3478434</v>
      </c>
      <c r="L1611" s="2">
        <v>79773</v>
      </c>
      <c r="M1611" s="2">
        <v>3106860</v>
      </c>
      <c r="N1611" s="2">
        <v>3106860</v>
      </c>
      <c r="O1611" s="2">
        <v>0</v>
      </c>
      <c r="P1611" s="2">
        <v>368143</v>
      </c>
      <c r="Q1611" s="5">
        <v>0.10580000000000001</v>
      </c>
      <c r="R1611" t="s">
        <v>42</v>
      </c>
      <c r="S1611" s="3">
        <v>4.5867191960520204</v>
      </c>
      <c r="T1611" s="3">
        <v>6.5444392505363096</v>
      </c>
      <c r="U1611" s="3">
        <v>0.93624211425924597</v>
      </c>
      <c r="V1611" s="3">
        <v>7.43404754486264</v>
      </c>
      <c r="W1611" s="3">
        <v>1.3923542089851699</v>
      </c>
      <c r="X1611" s="3">
        <v>3.90332582167335</v>
      </c>
      <c r="Y1611" s="3">
        <v>50.163115963090398</v>
      </c>
      <c r="Z1611" s="3">
        <v>1.3619707559290799</v>
      </c>
      <c r="AA1611" s="3">
        <v>0</v>
      </c>
      <c r="AB1611" s="3">
        <v>0</v>
      </c>
      <c r="AC1611" s="3">
        <v>29.740940894666998</v>
      </c>
      <c r="AD1611" s="3">
        <v>0</v>
      </c>
      <c r="AE1611" s="3">
        <v>0</v>
      </c>
      <c r="AF1611" s="3">
        <v>0</v>
      </c>
      <c r="AG1611" s="3">
        <v>0</v>
      </c>
      <c r="AH1611" s="2">
        <v>300000</v>
      </c>
      <c r="AI1611" s="3">
        <v>0</v>
      </c>
      <c r="AJ1611" s="3">
        <v>0</v>
      </c>
      <c r="AL1611">
        <f t="shared" si="25"/>
        <v>1</v>
      </c>
    </row>
    <row r="1612" spans="1:38" ht="14.45" hidden="1" customHeight="1" x14ac:dyDescent="0.25">
      <c r="A1612">
        <v>3800</v>
      </c>
      <c r="B1612" s="1">
        <v>45838</v>
      </c>
      <c r="C1612">
        <v>1</v>
      </c>
      <c r="D1612" s="16" t="s">
        <v>1608</v>
      </c>
      <c r="E1612" t="s">
        <v>50</v>
      </c>
      <c r="F1612" s="6">
        <v>15569</v>
      </c>
      <c r="G1612" s="6">
        <v>46</v>
      </c>
      <c r="H1612" s="6">
        <v>1</v>
      </c>
      <c r="I1612" s="2">
        <v>104084618</v>
      </c>
      <c r="J1612" s="2">
        <v>0</v>
      </c>
      <c r="K1612" s="2">
        <v>153299133</v>
      </c>
      <c r="L1612" s="2">
        <v>238079</v>
      </c>
      <c r="M1612" s="2">
        <v>134598811</v>
      </c>
      <c r="N1612" s="2">
        <v>129383708</v>
      </c>
      <c r="O1612" s="2">
        <v>5215103</v>
      </c>
      <c r="P1612" s="2">
        <v>16462417</v>
      </c>
      <c r="Q1612" s="5">
        <v>0.10730000000000001</v>
      </c>
      <c r="R1612" t="s">
        <v>42</v>
      </c>
      <c r="S1612" s="3">
        <v>0.31060710565140598</v>
      </c>
      <c r="T1612" s="3">
        <v>3.9113698053334698</v>
      </c>
      <c r="U1612" s="3">
        <v>0.87850157916878602</v>
      </c>
      <c r="V1612" s="3">
        <v>1.42982894936503</v>
      </c>
      <c r="W1612" s="3">
        <v>0.28707507962415701</v>
      </c>
      <c r="X1612" s="3">
        <v>1.3661865002953699</v>
      </c>
      <c r="Y1612" s="3">
        <v>9.0401792154821496</v>
      </c>
      <c r="Z1612" s="3">
        <v>1.19650717145605</v>
      </c>
      <c r="AA1612" s="3">
        <v>0</v>
      </c>
      <c r="AB1612" s="3">
        <v>0</v>
      </c>
      <c r="AC1612" s="3">
        <v>16.483832951618801</v>
      </c>
      <c r="AD1612" s="3">
        <v>0</v>
      </c>
      <c r="AE1612" s="3">
        <v>3.40191291231895</v>
      </c>
      <c r="AF1612" s="3">
        <v>0</v>
      </c>
      <c r="AG1612" s="3">
        <v>-3.5585236359885699</v>
      </c>
      <c r="AH1612" s="2">
        <v>20000000</v>
      </c>
      <c r="AI1612" s="3">
        <v>0</v>
      </c>
      <c r="AJ1612" s="3">
        <v>0</v>
      </c>
      <c r="AL1612">
        <f t="shared" si="25"/>
        <v>1</v>
      </c>
    </row>
    <row r="1613" spans="1:38" ht="14.45" hidden="1" customHeight="1" x14ac:dyDescent="0.25">
      <c r="A1613">
        <v>12291</v>
      </c>
      <c r="B1613" s="1">
        <v>45838</v>
      </c>
      <c r="C1613">
        <v>1</v>
      </c>
      <c r="D1613" s="16" t="s">
        <v>1609</v>
      </c>
      <c r="E1613" t="s">
        <v>50</v>
      </c>
      <c r="F1613" s="6">
        <v>2792</v>
      </c>
      <c r="G1613" s="6">
        <v>4</v>
      </c>
      <c r="H1613" s="6">
        <v>6</v>
      </c>
      <c r="I1613" s="2">
        <v>12844567</v>
      </c>
      <c r="J1613" s="2">
        <v>0</v>
      </c>
      <c r="K1613" s="2">
        <v>23387920</v>
      </c>
      <c r="L1613" s="2">
        <v>133521</v>
      </c>
      <c r="M1613" s="2">
        <v>20024864</v>
      </c>
      <c r="N1613" s="2">
        <v>17617416</v>
      </c>
      <c r="O1613" s="2">
        <v>2407448</v>
      </c>
      <c r="P1613" s="2">
        <v>3252357</v>
      </c>
      <c r="Q1613" s="5">
        <v>0.1391</v>
      </c>
      <c r="R1613" t="s">
        <v>42</v>
      </c>
      <c r="S1613" s="3">
        <v>1.1417945674519201</v>
      </c>
      <c r="T1613" s="3">
        <v>4.3437295834772804</v>
      </c>
      <c r="U1613" s="3">
        <v>0.76930069950947799</v>
      </c>
      <c r="V1613" s="3">
        <v>3.1771020385506201</v>
      </c>
      <c r="W1613" s="3">
        <v>1.4345676269196199</v>
      </c>
      <c r="X1613" s="3">
        <v>1.2282235749947801</v>
      </c>
      <c r="Y1613" s="3">
        <v>12.5473618056074</v>
      </c>
      <c r="Z1613" s="3">
        <v>1.09449854367156</v>
      </c>
      <c r="AA1613" s="3">
        <v>0</v>
      </c>
      <c r="AB1613" s="3">
        <v>0</v>
      </c>
      <c r="AC1613" s="3">
        <v>22.596306127265699</v>
      </c>
      <c r="AD1613" s="3">
        <v>0</v>
      </c>
      <c r="AE1613" s="3">
        <v>10.2935532531324</v>
      </c>
      <c r="AF1613" s="3">
        <v>0</v>
      </c>
      <c r="AG1613" s="3">
        <v>0</v>
      </c>
      <c r="AH1613" s="2">
        <v>3505000</v>
      </c>
      <c r="AI1613" s="3">
        <v>0.113240951101002</v>
      </c>
      <c r="AJ1613" s="3">
        <v>0.113240951101002</v>
      </c>
      <c r="AL1613">
        <f t="shared" si="25"/>
        <v>1</v>
      </c>
    </row>
    <row r="1614" spans="1:38" ht="14.45" customHeight="1" x14ac:dyDescent="0.25">
      <c r="A1614">
        <v>68607</v>
      </c>
      <c r="B1614" s="1">
        <v>45838</v>
      </c>
      <c r="C1614">
        <v>2</v>
      </c>
      <c r="D1614" s="16" t="s">
        <v>1610</v>
      </c>
      <c r="E1614" t="s">
        <v>50</v>
      </c>
      <c r="F1614" s="6">
        <v>153699</v>
      </c>
      <c r="G1614" s="6">
        <v>340</v>
      </c>
      <c r="H1614" s="6">
        <v>10</v>
      </c>
      <c r="I1614" s="2">
        <v>1734043316</v>
      </c>
      <c r="J1614" s="2">
        <v>55320372</v>
      </c>
      <c r="K1614" s="2">
        <v>2375115040</v>
      </c>
      <c r="L1614" s="2">
        <v>7750877</v>
      </c>
      <c r="M1614" s="2">
        <v>2007717532</v>
      </c>
      <c r="N1614" s="2">
        <v>1850268901</v>
      </c>
      <c r="O1614" s="2">
        <v>157448631</v>
      </c>
      <c r="P1614" s="2">
        <v>250391631</v>
      </c>
      <c r="Q1614" s="5">
        <v>0.1082</v>
      </c>
      <c r="R1614" t="s">
        <v>42</v>
      </c>
      <c r="S1614" s="3">
        <v>0.65267381743328101</v>
      </c>
      <c r="T1614" s="3">
        <v>3.34011922218302</v>
      </c>
      <c r="U1614" s="3">
        <v>0.72230241525570005</v>
      </c>
      <c r="V1614" s="3">
        <v>1.8051916414757001</v>
      </c>
      <c r="W1614" s="3">
        <v>0.72771175227089901</v>
      </c>
      <c r="X1614" s="3">
        <v>0.95587819791232898</v>
      </c>
      <c r="Y1614" s="3">
        <v>12.501538040622499</v>
      </c>
      <c r="Z1614" s="3">
        <v>1.89838413569022</v>
      </c>
      <c r="AA1614" s="3">
        <v>19.627296568869699</v>
      </c>
      <c r="AB1614" s="3">
        <v>22.093538741316799</v>
      </c>
      <c r="AC1614" s="3">
        <v>13.1476705650435</v>
      </c>
      <c r="AD1614" s="3">
        <v>-8.5930228235144206</v>
      </c>
      <c r="AE1614" s="3">
        <v>6.6290949427022303</v>
      </c>
      <c r="AF1614" s="3">
        <v>4.5869251874216603</v>
      </c>
      <c r="AG1614" s="3">
        <v>0</v>
      </c>
      <c r="AH1614" s="2">
        <v>394606693</v>
      </c>
      <c r="AI1614" s="3">
        <v>0</v>
      </c>
      <c r="AJ1614" s="3">
        <v>7.3266825759044599E-2</v>
      </c>
      <c r="AL1614">
        <f t="shared" si="25"/>
        <v>1</v>
      </c>
    </row>
    <row r="1615" spans="1:38" ht="14.45" customHeight="1" x14ac:dyDescent="0.25">
      <c r="A1615">
        <v>67390</v>
      </c>
      <c r="B1615" s="1">
        <v>45838</v>
      </c>
      <c r="C1615">
        <v>2</v>
      </c>
      <c r="D1615" s="16" t="s">
        <v>1611</v>
      </c>
      <c r="E1615" t="s">
        <v>50</v>
      </c>
      <c r="F1615" s="6">
        <v>241295</v>
      </c>
      <c r="G1615" s="6">
        <v>535</v>
      </c>
      <c r="H1615" s="6">
        <v>2</v>
      </c>
      <c r="I1615" s="2">
        <v>3300135722</v>
      </c>
      <c r="J1615" s="2">
        <v>613008191</v>
      </c>
      <c r="K1615" s="2">
        <v>4291039262</v>
      </c>
      <c r="L1615" s="2">
        <v>12482178</v>
      </c>
      <c r="M1615" s="2">
        <v>3569283320</v>
      </c>
      <c r="N1615" s="2">
        <v>3136115465</v>
      </c>
      <c r="O1615" s="2">
        <v>433167855</v>
      </c>
      <c r="P1615" s="2">
        <v>449790887</v>
      </c>
      <c r="Q1615" s="5">
        <v>0.1069</v>
      </c>
      <c r="R1615" t="s">
        <v>42</v>
      </c>
      <c r="S1615" s="3">
        <v>0.58177878308119801</v>
      </c>
      <c r="T1615" s="3">
        <v>3.5609484013152799</v>
      </c>
      <c r="U1615" s="3">
        <v>0.74995409231771104</v>
      </c>
      <c r="V1615" s="3">
        <v>2.86243830428741</v>
      </c>
      <c r="W1615" s="3">
        <v>1.6427241655123701</v>
      </c>
      <c r="X1615" s="3">
        <v>1.4326494115019901</v>
      </c>
      <c r="Y1615" s="3">
        <v>21.001837015875299</v>
      </c>
      <c r="Z1615" s="3">
        <v>4.36893311268887</v>
      </c>
      <c r="AA1615" s="3">
        <v>126.826017486655</v>
      </c>
      <c r="AB1615" s="3">
        <v>136.28737458169101</v>
      </c>
      <c r="AC1615" s="3">
        <v>6.7742855809833404</v>
      </c>
      <c r="AD1615" s="3">
        <v>-9.0363922824430194</v>
      </c>
      <c r="AE1615" s="3">
        <v>10.0947073319974</v>
      </c>
      <c r="AF1615" s="3">
        <v>6.4862841611538702</v>
      </c>
      <c r="AG1615" s="3">
        <v>0</v>
      </c>
      <c r="AH1615" s="2">
        <v>710347962</v>
      </c>
      <c r="AI1615" s="3">
        <v>2.8300695651933001</v>
      </c>
      <c r="AJ1615" s="3">
        <v>5.434102314305</v>
      </c>
      <c r="AL1615">
        <f t="shared" si="25"/>
        <v>1</v>
      </c>
    </row>
    <row r="1616" spans="1:38" ht="14.45" hidden="1" customHeight="1" x14ac:dyDescent="0.25">
      <c r="A1616">
        <v>16168</v>
      </c>
      <c r="B1616" s="1">
        <v>45838</v>
      </c>
      <c r="C1616">
        <v>1</v>
      </c>
      <c r="D1616" s="16" t="s">
        <v>1612</v>
      </c>
      <c r="E1616" t="s">
        <v>50</v>
      </c>
      <c r="F1616" s="6">
        <v>22204</v>
      </c>
      <c r="G1616" s="6">
        <v>76</v>
      </c>
      <c r="H1616" s="6">
        <v>0</v>
      </c>
      <c r="I1616" s="2">
        <v>101463735</v>
      </c>
      <c r="J1616" s="2">
        <v>0</v>
      </c>
      <c r="K1616" s="2">
        <v>241074404</v>
      </c>
      <c r="L1616" s="2">
        <v>408975</v>
      </c>
      <c r="M1616" s="2">
        <v>219953457</v>
      </c>
      <c r="N1616" s="2">
        <v>214285975</v>
      </c>
      <c r="O1616" s="2">
        <v>5667482</v>
      </c>
      <c r="P1616" s="2">
        <v>19923709</v>
      </c>
      <c r="Q1616" s="5">
        <v>8.2600000000000007E-2</v>
      </c>
      <c r="R1616" t="s">
        <v>42</v>
      </c>
      <c r="S1616" s="3">
        <v>0.33929359004035903</v>
      </c>
      <c r="T1616" s="3">
        <v>3.28631570525422</v>
      </c>
      <c r="U1616" s="3">
        <v>0.87403778835764101</v>
      </c>
      <c r="V1616" s="3">
        <v>1.95118679595227</v>
      </c>
      <c r="W1616" s="3">
        <v>0.894780780541934</v>
      </c>
      <c r="X1616" s="3">
        <v>0.91501658203297997</v>
      </c>
      <c r="Y1616" s="3">
        <v>9.9366388055557309</v>
      </c>
      <c r="Z1616" s="3">
        <v>2.52883135364003</v>
      </c>
      <c r="AA1616" s="3">
        <v>0</v>
      </c>
      <c r="AB1616" s="3">
        <v>0</v>
      </c>
      <c r="AC1616" s="3">
        <v>23.9673777229374</v>
      </c>
      <c r="AD1616" s="3">
        <v>0</v>
      </c>
      <c r="AE1616" s="3">
        <v>2.3509264799426801</v>
      </c>
      <c r="AF1616" s="3">
        <v>0</v>
      </c>
      <c r="AG1616" s="3">
        <v>-15.768178505317501</v>
      </c>
      <c r="AH1616" s="2">
        <v>10000000</v>
      </c>
      <c r="AI1616" s="3">
        <v>1.8613953857687799</v>
      </c>
      <c r="AJ1616" s="3">
        <v>1.8613953857687799</v>
      </c>
      <c r="AL1616">
        <f t="shared" si="25"/>
        <v>1</v>
      </c>
    </row>
    <row r="1617" spans="1:38" ht="14.45" hidden="1" customHeight="1" x14ac:dyDescent="0.25">
      <c r="A1617">
        <v>6832</v>
      </c>
      <c r="B1617" s="1">
        <v>45838</v>
      </c>
      <c r="C1617">
        <v>1</v>
      </c>
      <c r="D1617" s="16" t="s">
        <v>1613</v>
      </c>
      <c r="E1617" t="s">
        <v>84</v>
      </c>
      <c r="F1617" s="6">
        <v>16024</v>
      </c>
      <c r="G1617" s="6">
        <v>43</v>
      </c>
      <c r="H1617" s="6">
        <v>3</v>
      </c>
      <c r="I1617" s="2">
        <v>138865089</v>
      </c>
      <c r="J1617" s="2">
        <v>759376</v>
      </c>
      <c r="K1617" s="2">
        <v>246899274</v>
      </c>
      <c r="L1617" s="2">
        <v>855755</v>
      </c>
      <c r="M1617" s="2">
        <v>223601221</v>
      </c>
      <c r="N1617" s="2">
        <v>220015332</v>
      </c>
      <c r="O1617" s="2">
        <v>3585889</v>
      </c>
      <c r="P1617" s="2">
        <v>23853370</v>
      </c>
      <c r="Q1617" s="5">
        <v>9.6600000000000005E-2</v>
      </c>
      <c r="R1617" t="s">
        <v>42</v>
      </c>
      <c r="S1617" s="3">
        <v>0.69320171431528799</v>
      </c>
      <c r="T1617" s="3">
        <v>3.0256905494181399</v>
      </c>
      <c r="U1617" s="3">
        <v>0.779826448594095</v>
      </c>
      <c r="V1617" s="3">
        <v>1.13378604466959</v>
      </c>
      <c r="W1617" s="3">
        <v>0.74612417524176999</v>
      </c>
      <c r="X1617" s="3">
        <v>0.67411183526480101</v>
      </c>
      <c r="Y1617" s="3">
        <v>6.60046358229466</v>
      </c>
      <c r="Z1617" s="3">
        <v>1.0007307143602799</v>
      </c>
      <c r="AA1617" s="3">
        <v>1.1524577030415399</v>
      </c>
      <c r="AB1617" s="3">
        <v>3.1835166267910999</v>
      </c>
      <c r="AC1617" s="3">
        <v>22.823530862225201</v>
      </c>
      <c r="AD1617" s="3">
        <v>-11.3490295081995</v>
      </c>
      <c r="AE1617" s="3">
        <v>1.45236919570691</v>
      </c>
      <c r="AF1617" s="3">
        <v>0</v>
      </c>
      <c r="AG1617" s="3">
        <v>0</v>
      </c>
      <c r="AH1617" s="2">
        <v>37338564</v>
      </c>
      <c r="AI1617" s="3">
        <v>8.3845594983014998E-2</v>
      </c>
      <c r="AJ1617" s="3">
        <v>1.31035153523381</v>
      </c>
      <c r="AL1617">
        <f t="shared" si="25"/>
        <v>1</v>
      </c>
    </row>
    <row r="1618" spans="1:38" ht="14.45" customHeight="1" x14ac:dyDescent="0.25">
      <c r="A1618">
        <v>66857</v>
      </c>
      <c r="B1618" s="1">
        <v>45838</v>
      </c>
      <c r="C1618">
        <v>2</v>
      </c>
      <c r="D1618" s="16" t="s">
        <v>1614</v>
      </c>
      <c r="E1618" t="s">
        <v>55</v>
      </c>
      <c r="F1618" s="6">
        <v>2537</v>
      </c>
      <c r="G1618" s="6">
        <v>4</v>
      </c>
      <c r="H1618" s="6">
        <v>0</v>
      </c>
      <c r="I1618" s="2">
        <v>11112590</v>
      </c>
      <c r="J1618" s="2">
        <v>0</v>
      </c>
      <c r="K1618" s="2">
        <v>19124222</v>
      </c>
      <c r="L1618" s="2">
        <v>71566</v>
      </c>
      <c r="M1618" s="2">
        <v>16583776</v>
      </c>
      <c r="N1618" s="2">
        <v>16299695</v>
      </c>
      <c r="O1618" s="2">
        <v>284081</v>
      </c>
      <c r="P1618" s="2">
        <v>2357832</v>
      </c>
      <c r="Q1618" s="5">
        <v>0.12330000000000001</v>
      </c>
      <c r="R1618" t="s">
        <v>42</v>
      </c>
      <c r="S1618" s="3">
        <v>0.74843306044031499</v>
      </c>
      <c r="T1618" s="3">
        <v>3.4646219856682299</v>
      </c>
      <c r="U1618" s="3">
        <v>0.79783836895111804</v>
      </c>
      <c r="V1618" s="3">
        <v>2.1957077512982998E-2</v>
      </c>
      <c r="W1618" s="3">
        <v>0</v>
      </c>
      <c r="X1618" s="3">
        <v>0.17867121886077</v>
      </c>
      <c r="Y1618" s="3">
        <v>0.10348489629456201</v>
      </c>
      <c r="Z1618" s="3">
        <v>0.95944070654737101</v>
      </c>
      <c r="AA1618" s="3">
        <v>0</v>
      </c>
      <c r="AB1618" s="3">
        <v>0</v>
      </c>
      <c r="AC1618" s="3">
        <v>40.676431177174202</v>
      </c>
      <c r="AD1618" s="3">
        <v>0</v>
      </c>
      <c r="AE1618" s="3">
        <v>1.4854512774428199</v>
      </c>
      <c r="AF1618" s="3">
        <v>0</v>
      </c>
      <c r="AG1618" s="3">
        <v>0</v>
      </c>
      <c r="AH1618" s="2">
        <v>3000000</v>
      </c>
      <c r="AI1618" s="3">
        <v>0</v>
      </c>
      <c r="AJ1618" s="3">
        <v>0</v>
      </c>
      <c r="AL1618">
        <f t="shared" si="25"/>
        <v>1</v>
      </c>
    </row>
    <row r="1619" spans="1:38" ht="14.45" customHeight="1" x14ac:dyDescent="0.25">
      <c r="A1619">
        <v>68278</v>
      </c>
      <c r="B1619" s="1">
        <v>45838</v>
      </c>
      <c r="C1619">
        <v>2</v>
      </c>
      <c r="D1619" s="16" t="s">
        <v>1615</v>
      </c>
      <c r="E1619" t="s">
        <v>194</v>
      </c>
      <c r="F1619" s="6">
        <v>306709</v>
      </c>
      <c r="G1619" s="6">
        <v>877</v>
      </c>
      <c r="H1619" s="6">
        <v>84</v>
      </c>
      <c r="I1619" s="2">
        <v>4830962775</v>
      </c>
      <c r="J1619" s="2">
        <v>1212498553</v>
      </c>
      <c r="K1619" s="2">
        <v>6454678208</v>
      </c>
      <c r="L1619" s="2">
        <v>19901795</v>
      </c>
      <c r="M1619" s="2">
        <v>5389647858</v>
      </c>
      <c r="N1619" s="2">
        <v>4762611396</v>
      </c>
      <c r="O1619" s="2">
        <v>627036462</v>
      </c>
      <c r="P1619" s="2">
        <v>598806103</v>
      </c>
      <c r="Q1619" s="5">
        <v>9.2700000000000005E-2</v>
      </c>
      <c r="R1619" t="s">
        <v>42</v>
      </c>
      <c r="S1619" s="3">
        <v>0.61666265485809901</v>
      </c>
      <c r="T1619" s="3">
        <v>2.9744624877200398</v>
      </c>
      <c r="U1619" s="3">
        <v>0.72321233294451903</v>
      </c>
      <c r="V1619" s="3">
        <v>1.37564390568089</v>
      </c>
      <c r="W1619" s="3">
        <v>0.50712771223951303</v>
      </c>
      <c r="X1619" s="3">
        <v>0.96083822546117603</v>
      </c>
      <c r="Y1619" s="3">
        <v>11.0982243946836</v>
      </c>
      <c r="Z1619" s="3">
        <v>2.8360265392953101</v>
      </c>
      <c r="AA1619" s="3">
        <v>184.09615758375099</v>
      </c>
      <c r="AB1619" s="3">
        <v>202.48600455563499</v>
      </c>
      <c r="AC1619" s="3">
        <v>14.162393484883699</v>
      </c>
      <c r="AD1619" s="3">
        <v>-3.1183219253194601</v>
      </c>
      <c r="AE1619" s="3">
        <v>9.7144496099409601</v>
      </c>
      <c r="AF1619" s="3">
        <v>6.3132504343119704</v>
      </c>
      <c r="AG1619" s="3">
        <v>-2.3737072699808501</v>
      </c>
      <c r="AH1619" s="2">
        <v>780937735</v>
      </c>
      <c r="AI1619" s="3">
        <v>0.94020584823598596</v>
      </c>
      <c r="AJ1619" s="3">
        <v>0.94020584823598596</v>
      </c>
      <c r="AL1619">
        <f t="shared" si="25"/>
        <v>1</v>
      </c>
    </row>
    <row r="1620" spans="1:38" ht="14.45" hidden="1" customHeight="1" x14ac:dyDescent="0.25">
      <c r="A1620">
        <v>13974</v>
      </c>
      <c r="B1620" s="1">
        <v>45838</v>
      </c>
      <c r="C1620">
        <v>1</v>
      </c>
      <c r="D1620" s="16" t="s">
        <v>1616</v>
      </c>
      <c r="E1620" t="s">
        <v>95</v>
      </c>
      <c r="F1620" s="6">
        <v>1966</v>
      </c>
      <c r="G1620" s="6">
        <v>2</v>
      </c>
      <c r="H1620" s="6">
        <v>1</v>
      </c>
      <c r="I1620" s="2">
        <v>6748119</v>
      </c>
      <c r="J1620" s="2">
        <v>0</v>
      </c>
      <c r="K1620" s="2">
        <v>10890706</v>
      </c>
      <c r="L1620" s="2">
        <v>41279</v>
      </c>
      <c r="M1620" s="2">
        <v>9713346</v>
      </c>
      <c r="N1620" s="2">
        <v>9713346</v>
      </c>
      <c r="O1620" s="2">
        <v>0</v>
      </c>
      <c r="P1620" s="2">
        <v>1172139</v>
      </c>
      <c r="Q1620" s="5">
        <v>0.1076</v>
      </c>
      <c r="R1620" t="s">
        <v>42</v>
      </c>
      <c r="S1620" s="3">
        <v>0.75805921122101705</v>
      </c>
      <c r="T1620" s="3">
        <v>4.5795745473250298</v>
      </c>
      <c r="U1620" s="3">
        <v>0.77371998620722604</v>
      </c>
      <c r="V1620" s="3">
        <v>4.5095233204986496</v>
      </c>
      <c r="W1620" s="3">
        <v>0.146677911281648</v>
      </c>
      <c r="X1620" s="3">
        <v>1.16210161676165</v>
      </c>
      <c r="Y1620" s="3">
        <v>25.961767333055199</v>
      </c>
      <c r="Z1620" s="3">
        <v>0.33596698002540698</v>
      </c>
      <c r="AA1620" s="3">
        <v>0</v>
      </c>
      <c r="AB1620" s="3">
        <v>0</v>
      </c>
      <c r="AC1620" s="3">
        <v>10.687130843491699</v>
      </c>
      <c r="AD1620" s="3">
        <v>0</v>
      </c>
      <c r="AE1620" s="3">
        <v>0</v>
      </c>
      <c r="AF1620" s="3">
        <v>0</v>
      </c>
      <c r="AG1620" s="3">
        <v>0</v>
      </c>
      <c r="AH1620" s="2">
        <v>500000</v>
      </c>
      <c r="AI1620" s="3">
        <v>0</v>
      </c>
      <c r="AJ1620" s="3">
        <v>0</v>
      </c>
      <c r="AL1620">
        <f t="shared" si="25"/>
        <v>1</v>
      </c>
    </row>
    <row r="1621" spans="1:38" ht="14.45" hidden="1" customHeight="1" x14ac:dyDescent="0.25">
      <c r="A1621">
        <v>24279</v>
      </c>
      <c r="B1621" s="1">
        <v>45838</v>
      </c>
      <c r="C1621">
        <v>1</v>
      </c>
      <c r="D1621" s="16" t="s">
        <v>1617</v>
      </c>
      <c r="E1621" t="s">
        <v>90</v>
      </c>
      <c r="F1621" s="6">
        <v>45621</v>
      </c>
      <c r="G1621" s="6">
        <v>102</v>
      </c>
      <c r="H1621" s="6">
        <v>5</v>
      </c>
      <c r="I1621" s="2">
        <v>439546864</v>
      </c>
      <c r="J1621" s="2">
        <v>92440580</v>
      </c>
      <c r="K1621" s="2">
        <v>710071527</v>
      </c>
      <c r="L1621" s="2">
        <v>-179483</v>
      </c>
      <c r="M1621" s="2">
        <v>551775099</v>
      </c>
      <c r="N1621" s="2">
        <v>498140003</v>
      </c>
      <c r="O1621" s="2">
        <v>53635096</v>
      </c>
      <c r="P1621" s="2">
        <v>68762325</v>
      </c>
      <c r="Q1621" s="5">
        <v>9.6799999999999997E-2</v>
      </c>
      <c r="R1621" t="s">
        <v>42</v>
      </c>
      <c r="S1621" s="3">
        <v>-5.0553498675915798E-2</v>
      </c>
      <c r="T1621" s="3">
        <v>2.3604041793947301</v>
      </c>
      <c r="U1621" s="3">
        <v>0.95772023378226701</v>
      </c>
      <c r="V1621" s="3">
        <v>1.8575921406187099</v>
      </c>
      <c r="W1621" s="3">
        <v>1.53660247704554</v>
      </c>
      <c r="X1621" s="3">
        <v>0.57881541386676805</v>
      </c>
      <c r="Y1621" s="3">
        <v>11.8742174584702</v>
      </c>
      <c r="Z1621" s="3">
        <v>0.62865239068050704</v>
      </c>
      <c r="AA1621" s="3">
        <v>127.462566165411</v>
      </c>
      <c r="AB1621" s="3">
        <v>134.434924938911</v>
      </c>
      <c r="AC1621" s="3">
        <v>8.9417697493452692</v>
      </c>
      <c r="AD1621" s="3">
        <v>-45.978614015741897</v>
      </c>
      <c r="AE1621" s="3">
        <v>7.5534779188519696</v>
      </c>
      <c r="AF1621" s="3">
        <v>16.054720639432102</v>
      </c>
      <c r="AG1621" s="3">
        <v>1.5269989780013999E-4</v>
      </c>
      <c r="AH1621" s="2">
        <v>194124669</v>
      </c>
      <c r="AI1621" s="3">
        <v>0.44355684599088202</v>
      </c>
      <c r="AJ1621" s="3">
        <v>9.3502946562670797</v>
      </c>
      <c r="AL1621">
        <f t="shared" si="25"/>
        <v>0</v>
      </c>
    </row>
    <row r="1622" spans="1:38" ht="14.45" hidden="1" customHeight="1" x14ac:dyDescent="0.25">
      <c r="A1622">
        <v>21774</v>
      </c>
      <c r="B1622" s="1">
        <v>45838</v>
      </c>
      <c r="C1622">
        <v>1</v>
      </c>
      <c r="D1622" s="16" t="s">
        <v>1618</v>
      </c>
      <c r="E1622" t="s">
        <v>77</v>
      </c>
      <c r="F1622" s="6">
        <v>2418</v>
      </c>
      <c r="G1622" s="6">
        <v>4</v>
      </c>
      <c r="H1622" s="6">
        <v>0</v>
      </c>
      <c r="I1622" s="2">
        <v>10837194</v>
      </c>
      <c r="J1622" s="2">
        <v>0</v>
      </c>
      <c r="K1622" s="2">
        <v>31080706</v>
      </c>
      <c r="L1622" s="2">
        <v>220487</v>
      </c>
      <c r="M1622" s="2">
        <v>26311450</v>
      </c>
      <c r="N1622" s="2">
        <v>25236025</v>
      </c>
      <c r="O1622" s="2">
        <v>1075425</v>
      </c>
      <c r="P1622" s="2">
        <v>4658070</v>
      </c>
      <c r="Q1622" s="5">
        <v>0.14990000000000001</v>
      </c>
      <c r="R1622" t="s">
        <v>42</v>
      </c>
      <c r="S1622" s="3">
        <v>1.41880303491176</v>
      </c>
      <c r="T1622" s="3">
        <v>4.1092760248110203</v>
      </c>
      <c r="U1622" s="3">
        <v>0.66526636985801502</v>
      </c>
      <c r="V1622" s="3">
        <v>7.6449678763709505E-2</v>
      </c>
      <c r="W1622" s="3">
        <v>3.2083950882488603E-2</v>
      </c>
      <c r="X1622" s="3">
        <v>0.84366857324875799</v>
      </c>
      <c r="Y1622" s="3">
        <v>0.177863364011275</v>
      </c>
      <c r="Z1622" s="3">
        <v>0.364593061074651</v>
      </c>
      <c r="AA1622" s="3">
        <v>0</v>
      </c>
      <c r="AB1622" s="3">
        <v>0</v>
      </c>
      <c r="AC1622" s="3">
        <v>28.034076832102901</v>
      </c>
      <c r="AD1622" s="3">
        <v>0</v>
      </c>
      <c r="AE1622" s="3">
        <v>3.4601047994212202</v>
      </c>
      <c r="AF1622" s="3">
        <v>0</v>
      </c>
      <c r="AG1622" s="3">
        <v>-0.68841816460465399</v>
      </c>
      <c r="AH1622" s="2">
        <v>1910000</v>
      </c>
      <c r="AI1622" s="3">
        <v>0</v>
      </c>
      <c r="AJ1622" s="3">
        <v>0</v>
      </c>
      <c r="AL1622">
        <f t="shared" si="25"/>
        <v>1</v>
      </c>
    </row>
    <row r="1623" spans="1:38" ht="14.45" hidden="1" customHeight="1" x14ac:dyDescent="0.25">
      <c r="A1623">
        <v>3841</v>
      </c>
      <c r="B1623" s="1">
        <v>45838</v>
      </c>
      <c r="C1623">
        <v>1</v>
      </c>
      <c r="D1623" s="16" t="s">
        <v>1619</v>
      </c>
      <c r="E1623" t="s">
        <v>43</v>
      </c>
      <c r="F1623" s="6">
        <v>16069</v>
      </c>
      <c r="G1623" s="6">
        <v>42</v>
      </c>
      <c r="H1623" s="6">
        <v>4</v>
      </c>
      <c r="I1623" s="2">
        <v>161281974</v>
      </c>
      <c r="J1623" s="2">
        <v>10866399</v>
      </c>
      <c r="K1623" s="2">
        <v>226978859</v>
      </c>
      <c r="L1623" s="2">
        <v>276250</v>
      </c>
      <c r="M1623" s="2">
        <v>207450297</v>
      </c>
      <c r="N1623" s="2">
        <v>196239112</v>
      </c>
      <c r="O1623" s="2">
        <v>11211185</v>
      </c>
      <c r="P1623" s="2">
        <v>19959532</v>
      </c>
      <c r="Q1623" s="5">
        <v>8.7900000000000006E-2</v>
      </c>
      <c r="R1623" t="s">
        <v>42</v>
      </c>
      <c r="S1623" s="3">
        <v>0.243414740224771</v>
      </c>
      <c r="T1623" s="3">
        <v>4.5531773511999196</v>
      </c>
      <c r="U1623" s="3">
        <v>0.70082321600928099</v>
      </c>
      <c r="V1623" s="3">
        <v>6.1191035521427803</v>
      </c>
      <c r="W1623" s="3">
        <v>4.22028378695315</v>
      </c>
      <c r="X1623" s="3">
        <v>1.82527279831037</v>
      </c>
      <c r="Y1623" s="3">
        <v>49.445102219831597</v>
      </c>
      <c r="Z1623" s="3">
        <v>7.2712726931673597</v>
      </c>
      <c r="AA1623" s="3">
        <v>9.1771139724117798</v>
      </c>
      <c r="AB1623" s="3">
        <v>54.442153252891899</v>
      </c>
      <c r="AC1623" s="3">
        <v>14.301274639855301</v>
      </c>
      <c r="AD1623" s="3">
        <v>-5.1425554466908299</v>
      </c>
      <c r="AE1623" s="3">
        <v>4.9393080260395497</v>
      </c>
      <c r="AF1623" s="3">
        <v>0</v>
      </c>
      <c r="AG1623" s="3">
        <v>-0.87236514363162398</v>
      </c>
      <c r="AH1623" s="2">
        <v>27188065</v>
      </c>
      <c r="AI1623" s="3">
        <v>0</v>
      </c>
      <c r="AJ1623" s="3">
        <v>0</v>
      </c>
      <c r="AL1623">
        <f t="shared" si="25"/>
        <v>1</v>
      </c>
    </row>
    <row r="1624" spans="1:38" ht="14.45" hidden="1" customHeight="1" x14ac:dyDescent="0.25">
      <c r="A1624">
        <v>14917</v>
      </c>
      <c r="B1624" s="1">
        <v>45838</v>
      </c>
      <c r="C1624">
        <v>1</v>
      </c>
      <c r="D1624" s="16" t="s">
        <v>1620</v>
      </c>
      <c r="E1624" t="s">
        <v>251</v>
      </c>
      <c r="F1624" s="6">
        <v>1207</v>
      </c>
      <c r="G1624" s="6">
        <v>2</v>
      </c>
      <c r="H1624" s="6">
        <v>0</v>
      </c>
      <c r="I1624" s="2">
        <v>1554715</v>
      </c>
      <c r="J1624" s="2">
        <v>0</v>
      </c>
      <c r="K1624" s="2">
        <v>6457314</v>
      </c>
      <c r="L1624" s="2">
        <v>48474</v>
      </c>
      <c r="M1624" s="2">
        <v>5354203</v>
      </c>
      <c r="N1624" s="2">
        <v>5354203</v>
      </c>
      <c r="O1624" s="2">
        <v>0</v>
      </c>
      <c r="P1624" s="2">
        <v>1100265</v>
      </c>
      <c r="Q1624" s="5">
        <v>0.1704</v>
      </c>
      <c r="R1624" t="s">
        <v>42</v>
      </c>
      <c r="S1624" s="3">
        <v>1.5013672867697001</v>
      </c>
      <c r="T1624" s="3">
        <v>4.0471316711561496</v>
      </c>
      <c r="U1624" s="3">
        <v>0.64397065713387203</v>
      </c>
      <c r="V1624" s="3">
        <v>0</v>
      </c>
      <c r="W1624" s="3">
        <v>0</v>
      </c>
      <c r="X1624" s="3">
        <v>2.5187252969193699</v>
      </c>
      <c r="Y1624" s="3">
        <v>0</v>
      </c>
      <c r="Z1624" s="3">
        <v>-0.192862628548577</v>
      </c>
      <c r="AA1624" s="3">
        <v>0</v>
      </c>
      <c r="AB1624" s="3">
        <v>0</v>
      </c>
      <c r="AC1624" s="3">
        <v>72.903361986113694</v>
      </c>
      <c r="AD1624" s="3">
        <v>0</v>
      </c>
      <c r="AE1624" s="3">
        <v>0</v>
      </c>
      <c r="AF1624" s="3">
        <v>0</v>
      </c>
      <c r="AG1624" s="3">
        <v>0</v>
      </c>
      <c r="AH1624" s="2">
        <v>600000</v>
      </c>
      <c r="AI1624" s="3">
        <v>0</v>
      </c>
      <c r="AJ1624" s="3">
        <v>0</v>
      </c>
      <c r="AL1624">
        <f t="shared" si="25"/>
        <v>1</v>
      </c>
    </row>
    <row r="1625" spans="1:38" ht="14.45" hidden="1" customHeight="1" x14ac:dyDescent="0.25">
      <c r="A1625">
        <v>24614</v>
      </c>
      <c r="B1625" s="1">
        <v>45838</v>
      </c>
      <c r="C1625">
        <v>1</v>
      </c>
      <c r="D1625" s="16" t="s">
        <v>1621</v>
      </c>
      <c r="E1625" t="s">
        <v>67</v>
      </c>
      <c r="F1625" s="6">
        <v>280</v>
      </c>
      <c r="G1625" s="6">
        <v>0</v>
      </c>
      <c r="H1625" s="6">
        <v>5</v>
      </c>
      <c r="I1625" s="2">
        <v>24804</v>
      </c>
      <c r="J1625" s="2">
        <v>0</v>
      </c>
      <c r="K1625" s="2">
        <v>268850</v>
      </c>
      <c r="L1625" s="2">
        <v>606</v>
      </c>
      <c r="M1625" s="2">
        <v>218450</v>
      </c>
      <c r="N1625" s="2">
        <v>218450</v>
      </c>
      <c r="O1625" s="2">
        <v>0</v>
      </c>
      <c r="P1625" s="2">
        <v>50074</v>
      </c>
      <c r="Q1625" s="5">
        <v>0.18629999999999999</v>
      </c>
      <c r="R1625" t="s">
        <v>42</v>
      </c>
      <c r="S1625" s="3">
        <v>0.45080900130184098</v>
      </c>
      <c r="T1625" s="3">
        <v>1.9334201227450301</v>
      </c>
      <c r="U1625" s="3">
        <v>0.77651944129860295</v>
      </c>
      <c r="V1625" s="3">
        <v>4.4549266247379498</v>
      </c>
      <c r="W1625" s="3">
        <v>4.4549266247379498</v>
      </c>
      <c r="X1625" s="3">
        <v>61.490082244799197</v>
      </c>
      <c r="Y1625" s="3">
        <v>2.2067340336302301</v>
      </c>
      <c r="Z1625" s="3">
        <v>0</v>
      </c>
      <c r="AA1625" s="3">
        <v>0</v>
      </c>
      <c r="AB1625" s="3">
        <v>0</v>
      </c>
      <c r="AC1625" s="3">
        <v>95.156406918355998</v>
      </c>
      <c r="AD1625" s="3">
        <v>0</v>
      </c>
      <c r="AE1625" s="3">
        <v>0</v>
      </c>
      <c r="AF1625" s="3">
        <v>0</v>
      </c>
      <c r="AG1625" s="3">
        <v>0</v>
      </c>
      <c r="AH1625" s="2">
        <v>0</v>
      </c>
      <c r="AI1625" s="3">
        <v>0</v>
      </c>
      <c r="AJ1625" s="3">
        <v>0</v>
      </c>
      <c r="AL1625">
        <f t="shared" si="25"/>
        <v>1</v>
      </c>
    </row>
    <row r="1626" spans="1:38" ht="14.45" customHeight="1" x14ac:dyDescent="0.25">
      <c r="A1626">
        <v>67238</v>
      </c>
      <c r="B1626" s="1">
        <v>45838</v>
      </c>
      <c r="C1626">
        <v>2</v>
      </c>
      <c r="D1626" s="16" t="s">
        <v>1622</v>
      </c>
      <c r="E1626" t="s">
        <v>53</v>
      </c>
      <c r="F1626" s="6">
        <v>17030</v>
      </c>
      <c r="G1626" s="6">
        <v>50</v>
      </c>
      <c r="H1626" s="6">
        <v>12</v>
      </c>
      <c r="I1626" s="2">
        <v>193411937</v>
      </c>
      <c r="J1626" s="2">
        <v>5584041</v>
      </c>
      <c r="K1626" s="2">
        <v>271344355</v>
      </c>
      <c r="L1626" s="2">
        <v>1392260</v>
      </c>
      <c r="M1626" s="2">
        <v>240796984</v>
      </c>
      <c r="N1626" s="2">
        <v>225994155</v>
      </c>
      <c r="O1626" s="2">
        <v>14802829</v>
      </c>
      <c r="P1626" s="2">
        <v>27967722</v>
      </c>
      <c r="Q1626" s="5">
        <v>0.1031</v>
      </c>
      <c r="R1626" t="s">
        <v>42</v>
      </c>
      <c r="S1626" s="3">
        <v>1.02619418782454</v>
      </c>
      <c r="T1626" s="3">
        <v>3.3269481504415301</v>
      </c>
      <c r="U1626" s="3">
        <v>0.71720239393220697</v>
      </c>
      <c r="V1626" s="3">
        <v>1.1314575687228701</v>
      </c>
      <c r="W1626" s="3">
        <v>0.63722023527431004</v>
      </c>
      <c r="X1626" s="3">
        <v>0.44010727217937901</v>
      </c>
      <c r="Y1626" s="3">
        <v>7.8246415635853399</v>
      </c>
      <c r="Z1626" s="3">
        <v>0.75189892119208002</v>
      </c>
      <c r="AA1626" s="3">
        <v>17.909127529228201</v>
      </c>
      <c r="AB1626" s="3">
        <v>19.966020114187302</v>
      </c>
      <c r="AC1626" s="3">
        <v>15.310580166666799</v>
      </c>
      <c r="AD1626" s="3">
        <v>-0.355745812976831</v>
      </c>
      <c r="AE1626" s="3">
        <v>5.4553664844068699</v>
      </c>
      <c r="AF1626" s="3">
        <v>0</v>
      </c>
      <c r="AG1626" s="3">
        <v>0</v>
      </c>
      <c r="AH1626" s="2">
        <v>63741096</v>
      </c>
      <c r="AI1626" s="3">
        <v>5.4348366305986599E-2</v>
      </c>
      <c r="AJ1626" s="3">
        <v>5.4348366305986599E-2</v>
      </c>
      <c r="AL1626">
        <f t="shared" si="25"/>
        <v>1</v>
      </c>
    </row>
    <row r="1627" spans="1:38" ht="14.45" hidden="1" customHeight="1" x14ac:dyDescent="0.25">
      <c r="A1627">
        <v>19416</v>
      </c>
      <c r="B1627" s="1">
        <v>45838</v>
      </c>
      <c r="C1627">
        <v>1</v>
      </c>
      <c r="D1627" s="16" t="s">
        <v>1623</v>
      </c>
      <c r="E1627" t="s">
        <v>47</v>
      </c>
      <c r="F1627" s="6">
        <v>349</v>
      </c>
      <c r="G1627" s="6">
        <v>0</v>
      </c>
      <c r="H1627" s="6">
        <v>2</v>
      </c>
      <c r="I1627" s="2">
        <v>811515</v>
      </c>
      <c r="J1627" s="2">
        <v>0</v>
      </c>
      <c r="K1627" s="2">
        <v>2005212</v>
      </c>
      <c r="L1627" s="2">
        <v>-14726</v>
      </c>
      <c r="M1627" s="2">
        <v>1391774</v>
      </c>
      <c r="N1627" s="2">
        <v>1391774</v>
      </c>
      <c r="O1627" s="2">
        <v>0</v>
      </c>
      <c r="P1627" s="2">
        <v>593104</v>
      </c>
      <c r="Q1627" s="5">
        <v>0.29580000000000001</v>
      </c>
      <c r="R1627" t="s">
        <v>42</v>
      </c>
      <c r="S1627" s="3">
        <v>-1.4687723791798599</v>
      </c>
      <c r="T1627" s="3">
        <v>5.7723572370402696</v>
      </c>
      <c r="U1627" s="3">
        <v>0.94342882814389895</v>
      </c>
      <c r="V1627" s="3">
        <v>35.364472622194299</v>
      </c>
      <c r="W1627" s="3">
        <v>24.5782271430596</v>
      </c>
      <c r="X1627" s="3">
        <v>-3.2232306242028801</v>
      </c>
      <c r="Y1627" s="3">
        <v>48.3874666163101</v>
      </c>
      <c r="Z1627" s="3">
        <v>6.2328023415792204</v>
      </c>
      <c r="AA1627" s="3">
        <v>0</v>
      </c>
      <c r="AB1627" s="3">
        <v>0</v>
      </c>
      <c r="AC1627" s="3">
        <v>56.728216268404502</v>
      </c>
      <c r="AD1627" s="3">
        <v>0</v>
      </c>
      <c r="AE1627" s="3">
        <v>0</v>
      </c>
      <c r="AF1627" s="3">
        <v>0</v>
      </c>
      <c r="AG1627" s="3">
        <v>0</v>
      </c>
      <c r="AH1627" s="2">
        <v>75000</v>
      </c>
      <c r="AI1627" s="3">
        <v>0</v>
      </c>
      <c r="AJ1627" s="3">
        <v>0</v>
      </c>
      <c r="AL1627">
        <f t="shared" si="25"/>
        <v>0</v>
      </c>
    </row>
    <row r="1628" spans="1:38" ht="14.45" hidden="1" customHeight="1" x14ac:dyDescent="0.25">
      <c r="A1628">
        <v>13733</v>
      </c>
      <c r="B1628" s="1">
        <v>45838</v>
      </c>
      <c r="C1628">
        <v>1</v>
      </c>
      <c r="D1628" s="16" t="s">
        <v>1624</v>
      </c>
      <c r="E1628" t="s">
        <v>59</v>
      </c>
      <c r="F1628" s="6">
        <v>4783</v>
      </c>
      <c r="G1628" s="6">
        <v>7</v>
      </c>
      <c r="H1628" s="6">
        <v>2</v>
      </c>
      <c r="I1628" s="2">
        <v>19869311</v>
      </c>
      <c r="J1628" s="2">
        <v>0</v>
      </c>
      <c r="K1628" s="2">
        <v>44887645</v>
      </c>
      <c r="L1628" s="2">
        <v>509567</v>
      </c>
      <c r="M1628" s="2">
        <v>37131142</v>
      </c>
      <c r="N1628" s="2">
        <v>37131142</v>
      </c>
      <c r="O1628" s="2">
        <v>0</v>
      </c>
      <c r="P1628" s="2">
        <v>7340056</v>
      </c>
      <c r="Q1628" s="5">
        <v>0.16350000000000001</v>
      </c>
      <c r="R1628" t="s">
        <v>42</v>
      </c>
      <c r="S1628" s="3">
        <v>2.27041093378813</v>
      </c>
      <c r="T1628" s="3">
        <v>4.6906893868011998</v>
      </c>
      <c r="U1628" s="3">
        <v>0.57728850304132495</v>
      </c>
      <c r="V1628" s="3">
        <v>1.42525827896096</v>
      </c>
      <c r="W1628" s="3">
        <v>0.66164850910029005</v>
      </c>
      <c r="X1628" s="3">
        <v>0.24275627876578099</v>
      </c>
      <c r="Y1628" s="3">
        <v>3.8581313276084002</v>
      </c>
      <c r="Z1628" s="3">
        <v>0.16997145525865201</v>
      </c>
      <c r="AA1628" s="3">
        <v>0</v>
      </c>
      <c r="AB1628" s="3">
        <v>0</v>
      </c>
      <c r="AC1628" s="3">
        <v>46.858085337290497</v>
      </c>
      <c r="AD1628" s="3">
        <v>0</v>
      </c>
      <c r="AE1628" s="3">
        <v>0</v>
      </c>
      <c r="AF1628" s="3">
        <v>0</v>
      </c>
      <c r="AG1628" s="3">
        <v>0</v>
      </c>
      <c r="AH1628" s="2">
        <v>2000000</v>
      </c>
      <c r="AI1628" s="3">
        <v>0</v>
      </c>
      <c r="AJ1628" s="3">
        <v>0</v>
      </c>
      <c r="AL1628">
        <f t="shared" si="25"/>
        <v>1</v>
      </c>
    </row>
    <row r="1629" spans="1:38" ht="14.45" hidden="1" customHeight="1" x14ac:dyDescent="0.25">
      <c r="A1629">
        <v>5495</v>
      </c>
      <c r="B1629" s="1">
        <v>45838</v>
      </c>
      <c r="C1629">
        <v>1</v>
      </c>
      <c r="D1629" s="16" t="s">
        <v>1625</v>
      </c>
      <c r="E1629" t="s">
        <v>88</v>
      </c>
      <c r="F1629" s="6">
        <v>27058</v>
      </c>
      <c r="G1629" s="6">
        <v>51</v>
      </c>
      <c r="H1629" s="6">
        <v>13</v>
      </c>
      <c r="I1629" s="2">
        <v>229593146</v>
      </c>
      <c r="J1629" s="2">
        <v>36282672</v>
      </c>
      <c r="K1629" s="2">
        <v>312941369</v>
      </c>
      <c r="L1629" s="2">
        <v>1471742</v>
      </c>
      <c r="M1629" s="2">
        <v>276871186</v>
      </c>
      <c r="N1629" s="2">
        <v>265781546</v>
      </c>
      <c r="O1629" s="2">
        <v>11089640</v>
      </c>
      <c r="P1629" s="2">
        <v>33036999</v>
      </c>
      <c r="Q1629" s="5">
        <v>0.1055</v>
      </c>
      <c r="R1629" t="s">
        <v>42</v>
      </c>
      <c r="S1629" s="3">
        <v>0.94058641380839603</v>
      </c>
      <c r="T1629" s="3">
        <v>3.3934196791987601</v>
      </c>
      <c r="U1629" s="3">
        <v>0.74209330971773801</v>
      </c>
      <c r="V1629" s="3">
        <v>0.82574154892237095</v>
      </c>
      <c r="W1629" s="3">
        <v>0.51639564188035503</v>
      </c>
      <c r="X1629" s="3">
        <v>0.990539586926519</v>
      </c>
      <c r="Y1629" s="3">
        <v>5.7385539164740704</v>
      </c>
      <c r="Z1629" s="3">
        <v>0.53467628824276703</v>
      </c>
      <c r="AA1629" s="3">
        <v>109.18375788309299</v>
      </c>
      <c r="AB1629" s="3">
        <v>109.824357835892</v>
      </c>
      <c r="AC1629" s="3">
        <v>12.1044664440003</v>
      </c>
      <c r="AD1629" s="3">
        <v>-4.4770864326992896</v>
      </c>
      <c r="AE1629" s="3">
        <v>3.5436797747248301</v>
      </c>
      <c r="AF1629" s="3">
        <v>0</v>
      </c>
      <c r="AG1629" s="3">
        <v>0</v>
      </c>
      <c r="AH1629" s="2">
        <v>37924895</v>
      </c>
      <c r="AI1629" s="3">
        <v>3.2752248471478902</v>
      </c>
      <c r="AJ1629" s="3">
        <v>2.0878106997551402</v>
      </c>
      <c r="AL1629">
        <f t="shared" si="25"/>
        <v>1</v>
      </c>
    </row>
    <row r="1630" spans="1:38" ht="14.45" customHeight="1" x14ac:dyDescent="0.25">
      <c r="A1630">
        <v>63943</v>
      </c>
      <c r="B1630" s="1">
        <v>45838</v>
      </c>
      <c r="C1630">
        <v>2</v>
      </c>
      <c r="D1630" s="16" t="s">
        <v>1626</v>
      </c>
      <c r="E1630" t="s">
        <v>59</v>
      </c>
      <c r="F1630" s="6">
        <v>3002</v>
      </c>
      <c r="G1630" s="6">
        <v>5</v>
      </c>
      <c r="H1630" s="6">
        <v>4</v>
      </c>
      <c r="I1630" s="2">
        <v>10656112</v>
      </c>
      <c r="J1630" s="2">
        <v>0</v>
      </c>
      <c r="K1630" s="2">
        <v>52034492</v>
      </c>
      <c r="L1630" s="2">
        <v>362790</v>
      </c>
      <c r="M1630" s="2">
        <v>44146388</v>
      </c>
      <c r="N1630" s="2">
        <v>43249167</v>
      </c>
      <c r="O1630" s="2">
        <v>897221</v>
      </c>
      <c r="P1630" s="2">
        <v>7840291</v>
      </c>
      <c r="Q1630" s="5">
        <v>0.1507</v>
      </c>
      <c r="R1630" t="s">
        <v>42</v>
      </c>
      <c r="S1630" s="3">
        <v>1.3944212235222699</v>
      </c>
      <c r="T1630" s="3">
        <v>3.50942217327691</v>
      </c>
      <c r="U1630" s="3">
        <v>0.54674152627976502</v>
      </c>
      <c r="V1630" s="3">
        <v>2.44509442092951</v>
      </c>
      <c r="W1630" s="3">
        <v>2.2130773400279602</v>
      </c>
      <c r="X1630" s="3">
        <v>3.5784909167621399</v>
      </c>
      <c r="Y1630" s="3">
        <v>3.32324399693838</v>
      </c>
      <c r="Z1630" s="3">
        <v>-2.8659650515523001E-2</v>
      </c>
      <c r="AA1630" s="3">
        <v>0</v>
      </c>
      <c r="AB1630" s="3">
        <v>0</v>
      </c>
      <c r="AC1630" s="3">
        <v>45.057910818078099</v>
      </c>
      <c r="AD1630" s="3">
        <v>0</v>
      </c>
      <c r="AE1630" s="3">
        <v>1.7242812709692601</v>
      </c>
      <c r="AF1630" s="3">
        <v>0</v>
      </c>
      <c r="AG1630" s="3">
        <v>-1.02125035920223</v>
      </c>
      <c r="AH1630" s="2">
        <v>5000000</v>
      </c>
      <c r="AI1630" s="3">
        <v>0.19131942934261001</v>
      </c>
      <c r="AJ1630" s="3">
        <v>0.19131942934261001</v>
      </c>
      <c r="AL1630">
        <f t="shared" si="25"/>
        <v>1</v>
      </c>
    </row>
    <row r="1631" spans="1:38" ht="14.45" hidden="1" customHeight="1" x14ac:dyDescent="0.25">
      <c r="A1631">
        <v>7557</v>
      </c>
      <c r="B1631" s="1">
        <v>45838</v>
      </c>
      <c r="C1631">
        <v>1</v>
      </c>
      <c r="D1631" s="16" t="s">
        <v>1627</v>
      </c>
      <c r="E1631" t="s">
        <v>71</v>
      </c>
      <c r="F1631" s="6">
        <v>7918</v>
      </c>
      <c r="G1631" s="6">
        <v>14</v>
      </c>
      <c r="H1631" s="6">
        <v>1</v>
      </c>
      <c r="I1631" s="2">
        <v>59244854</v>
      </c>
      <c r="J1631" s="2">
        <v>0</v>
      </c>
      <c r="K1631" s="2">
        <v>99900533</v>
      </c>
      <c r="L1631" s="2">
        <v>97081</v>
      </c>
      <c r="M1631" s="2">
        <v>87924755</v>
      </c>
      <c r="N1631" s="2">
        <v>83474597</v>
      </c>
      <c r="O1631" s="2">
        <v>4450158</v>
      </c>
      <c r="P1631" s="2">
        <v>12204000</v>
      </c>
      <c r="Q1631" s="5">
        <v>0.1222</v>
      </c>
      <c r="R1631" t="s">
        <v>42</v>
      </c>
      <c r="S1631" s="3">
        <v>0.19435531940555301</v>
      </c>
      <c r="T1631" s="3">
        <v>3.3155138421533699</v>
      </c>
      <c r="U1631" s="3">
        <v>0.86370570731349305</v>
      </c>
      <c r="V1631" s="3">
        <v>0.79973865747057105</v>
      </c>
      <c r="W1631" s="3">
        <v>8.3170092713875196E-2</v>
      </c>
      <c r="X1631" s="3">
        <v>0.32054767153278801</v>
      </c>
      <c r="Y1631" s="3">
        <v>3.8823664372336899</v>
      </c>
      <c r="Z1631" s="3">
        <v>1.3869632907243501</v>
      </c>
      <c r="AA1631" s="3">
        <v>0</v>
      </c>
      <c r="AB1631" s="3">
        <v>0</v>
      </c>
      <c r="AC1631" s="3">
        <v>11.668390197677899</v>
      </c>
      <c r="AD1631" s="3">
        <v>-4.4001474926253703</v>
      </c>
      <c r="AE1631" s="3">
        <v>4.4545888458873399</v>
      </c>
      <c r="AF1631" s="3">
        <v>0</v>
      </c>
      <c r="AG1631" s="3">
        <v>0</v>
      </c>
      <c r="AH1631" s="2">
        <v>21470346</v>
      </c>
      <c r="AI1631" s="3">
        <v>0.38168633235004901</v>
      </c>
      <c r="AJ1631" s="3">
        <v>0.21780563749590301</v>
      </c>
      <c r="AL1631">
        <f t="shared" si="25"/>
        <v>1</v>
      </c>
    </row>
    <row r="1632" spans="1:38" ht="14.45" customHeight="1" x14ac:dyDescent="0.25">
      <c r="A1632">
        <v>97101</v>
      </c>
      <c r="B1632" s="1">
        <v>45838</v>
      </c>
      <c r="C1632">
        <v>3</v>
      </c>
      <c r="D1632" s="16" t="s">
        <v>1628</v>
      </c>
      <c r="E1632" t="s">
        <v>71</v>
      </c>
      <c r="F1632" s="6">
        <v>11819</v>
      </c>
      <c r="G1632" s="6">
        <v>28</v>
      </c>
      <c r="H1632" s="6">
        <v>4</v>
      </c>
      <c r="I1632" s="2">
        <v>135589045</v>
      </c>
      <c r="J1632" s="2">
        <v>26852435</v>
      </c>
      <c r="K1632" s="2">
        <v>436699028</v>
      </c>
      <c r="L1632" s="2">
        <v>-2348433</v>
      </c>
      <c r="M1632" s="2">
        <v>370986981</v>
      </c>
      <c r="N1632" s="2">
        <v>0</v>
      </c>
      <c r="O1632" s="2">
        <v>0</v>
      </c>
      <c r="P1632" s="2">
        <v>64957127</v>
      </c>
      <c r="Q1632" s="5">
        <v>0.1487</v>
      </c>
      <c r="R1632" t="s">
        <v>42</v>
      </c>
      <c r="S1632" s="3">
        <v>-1.07553845986577</v>
      </c>
      <c r="T1632" s="3">
        <v>1.7068922809693099</v>
      </c>
      <c r="U1632" s="3">
        <v>0.701508299756604</v>
      </c>
      <c r="V1632" s="3">
        <v>2.8866100502441001</v>
      </c>
      <c r="W1632" s="3">
        <v>2.3254658958620098</v>
      </c>
      <c r="X1632" s="3">
        <v>0.82457841634624696</v>
      </c>
      <c r="Y1632" s="3">
        <v>6.0254004152615899</v>
      </c>
      <c r="Z1632" s="3">
        <v>4.2548618260164099</v>
      </c>
      <c r="AA1632" s="3">
        <v>41.338704835267698</v>
      </c>
      <c r="AB1632" s="3">
        <v>41.338704835267698</v>
      </c>
      <c r="AC1632" s="3">
        <v>35.593163262090002</v>
      </c>
      <c r="AD1632" s="3">
        <v>-32.436229822787602</v>
      </c>
      <c r="AE1632" s="3">
        <v>0</v>
      </c>
      <c r="AF1632" s="3">
        <v>4.5798132621444703</v>
      </c>
      <c r="AG1632" s="3">
        <v>-6.4098924818519096</v>
      </c>
      <c r="AH1632" s="2">
        <v>187557365</v>
      </c>
      <c r="AI1632" s="3">
        <v>0.10531253945390801</v>
      </c>
      <c r="AJ1632" s="3">
        <v>0.10531253945390801</v>
      </c>
      <c r="AL1632">
        <f t="shared" si="25"/>
        <v>0</v>
      </c>
    </row>
    <row r="1633" spans="1:38" ht="14.45" hidden="1" customHeight="1" x14ac:dyDescent="0.25">
      <c r="A1633">
        <v>7716</v>
      </c>
      <c r="B1633" s="1">
        <v>45838</v>
      </c>
      <c r="C1633">
        <v>1</v>
      </c>
      <c r="D1633" s="16" t="s">
        <v>1629</v>
      </c>
      <c r="E1633" t="s">
        <v>65</v>
      </c>
      <c r="F1633" s="6">
        <v>3038</v>
      </c>
      <c r="G1633" s="6">
        <v>5</v>
      </c>
      <c r="H1633" s="6">
        <v>0</v>
      </c>
      <c r="I1633" s="2">
        <v>16506569</v>
      </c>
      <c r="J1633" s="2">
        <v>126304</v>
      </c>
      <c r="K1633" s="2">
        <v>28233252</v>
      </c>
      <c r="L1633" s="2">
        <v>191348</v>
      </c>
      <c r="M1633" s="2">
        <v>22473148</v>
      </c>
      <c r="N1633" s="2">
        <v>22473148</v>
      </c>
      <c r="O1633" s="2">
        <v>0</v>
      </c>
      <c r="P1633" s="2">
        <v>5638974</v>
      </c>
      <c r="Q1633" s="5">
        <v>0.19969999999999999</v>
      </c>
      <c r="R1633" t="s">
        <v>42</v>
      </c>
      <c r="S1633" s="3">
        <v>1.35547970173609</v>
      </c>
      <c r="T1633" s="3">
        <v>3.8609084068671899</v>
      </c>
      <c r="U1633" s="3">
        <v>0.68954608860170896</v>
      </c>
      <c r="V1633" s="3">
        <v>0.52147723733502704</v>
      </c>
      <c r="W1633" s="3">
        <v>0.161353943390659</v>
      </c>
      <c r="X1633" s="3">
        <v>0.36068670600171399</v>
      </c>
      <c r="Y1633" s="3">
        <v>1.5264833638176001</v>
      </c>
      <c r="Z1633" s="3">
        <v>3.0856677118922698E-3</v>
      </c>
      <c r="AA1633" s="3">
        <v>0.79381461946801002</v>
      </c>
      <c r="AB1633" s="3">
        <v>2.2398400843841499</v>
      </c>
      <c r="AC1633" s="3">
        <v>15.9102004969176</v>
      </c>
      <c r="AD1633" s="3">
        <v>0</v>
      </c>
      <c r="AE1633" s="3">
        <v>0</v>
      </c>
      <c r="AF1633" s="3">
        <v>0</v>
      </c>
      <c r="AG1633" s="3">
        <v>0</v>
      </c>
      <c r="AH1633" s="2">
        <v>950000</v>
      </c>
      <c r="AI1633" s="3">
        <v>0</v>
      </c>
      <c r="AJ1633" s="3">
        <v>0</v>
      </c>
      <c r="AL1633">
        <f t="shared" si="25"/>
        <v>1</v>
      </c>
    </row>
    <row r="1634" spans="1:38" ht="14.45" hidden="1" customHeight="1" x14ac:dyDescent="0.25">
      <c r="A1634">
        <v>5913</v>
      </c>
      <c r="B1634" s="1">
        <v>45838</v>
      </c>
      <c r="C1634">
        <v>1</v>
      </c>
      <c r="D1634" s="16" t="s">
        <v>1630</v>
      </c>
      <c r="E1634" t="s">
        <v>196</v>
      </c>
      <c r="F1634" s="6">
        <v>790226</v>
      </c>
      <c r="G1634" s="6">
        <v>2059</v>
      </c>
      <c r="H1634" s="6">
        <v>34</v>
      </c>
      <c r="I1634" s="2">
        <v>10810288119</v>
      </c>
      <c r="J1634" s="2">
        <v>2064923583</v>
      </c>
      <c r="K1634" s="2">
        <v>13051425262</v>
      </c>
      <c r="L1634" s="2">
        <v>3778753</v>
      </c>
      <c r="M1634" s="2">
        <v>11285254694</v>
      </c>
      <c r="N1634" s="2">
        <v>10203450747</v>
      </c>
      <c r="O1634" s="2">
        <v>1081803947</v>
      </c>
      <c r="P1634" s="2">
        <v>1203329152</v>
      </c>
      <c r="Q1634" s="5">
        <v>9.1999999999999998E-2</v>
      </c>
      <c r="R1634" t="s">
        <v>42</v>
      </c>
      <c r="S1634" s="3">
        <v>5.7905599183900099E-2</v>
      </c>
      <c r="T1634" s="3">
        <v>3.0797233859990398</v>
      </c>
      <c r="U1634" s="3">
        <v>0.83243342980130497</v>
      </c>
      <c r="V1634" s="3">
        <v>1.73236492809892</v>
      </c>
      <c r="W1634" s="3">
        <v>1.1529337296842499</v>
      </c>
      <c r="X1634" s="3">
        <v>1.15929867567298</v>
      </c>
      <c r="Y1634" s="3">
        <v>15.5629604492454</v>
      </c>
      <c r="Z1634" s="3">
        <v>1.9026681903240401</v>
      </c>
      <c r="AA1634" s="3">
        <v>165.72943169251801</v>
      </c>
      <c r="AB1634" s="3">
        <v>171.60089403368801</v>
      </c>
      <c r="AC1634" s="3">
        <v>4.7555155359705896</v>
      </c>
      <c r="AD1634" s="3">
        <v>-6.43993921955611</v>
      </c>
      <c r="AE1634" s="3">
        <v>8.2887801545302207</v>
      </c>
      <c r="AF1634" s="3">
        <v>5.0952289627416203</v>
      </c>
      <c r="AG1634" s="3">
        <v>0</v>
      </c>
      <c r="AH1634" s="2">
        <v>3897433627</v>
      </c>
      <c r="AI1634" s="3">
        <v>2.5342122684650099</v>
      </c>
      <c r="AJ1634" s="3">
        <v>1.44245046927941</v>
      </c>
      <c r="AL1634">
        <f t="shared" si="25"/>
        <v>1</v>
      </c>
    </row>
    <row r="1635" spans="1:38" ht="14.45" hidden="1" customHeight="1" x14ac:dyDescent="0.25">
      <c r="A1635">
        <v>12613</v>
      </c>
      <c r="B1635" s="1">
        <v>45838</v>
      </c>
      <c r="C1635">
        <v>1</v>
      </c>
      <c r="D1635" s="16" t="s">
        <v>1631</v>
      </c>
      <c r="E1635" t="s">
        <v>246</v>
      </c>
      <c r="F1635" s="6">
        <v>198</v>
      </c>
      <c r="G1635" s="6">
        <v>0</v>
      </c>
      <c r="H1635" s="6">
        <v>2</v>
      </c>
      <c r="I1635" s="2">
        <v>788066</v>
      </c>
      <c r="J1635" s="2">
        <v>0</v>
      </c>
      <c r="K1635" s="2">
        <v>2554284</v>
      </c>
      <c r="L1635" s="2">
        <v>23116</v>
      </c>
      <c r="M1635" s="2">
        <v>1723353</v>
      </c>
      <c r="N1635" s="2">
        <v>1723353</v>
      </c>
      <c r="O1635" s="2">
        <v>0</v>
      </c>
      <c r="P1635" s="2">
        <v>830543</v>
      </c>
      <c r="Q1635" s="5">
        <v>0.32519999999999999</v>
      </c>
      <c r="R1635" t="s">
        <v>42</v>
      </c>
      <c r="S1635" s="3">
        <v>1.80997884338625</v>
      </c>
      <c r="T1635" s="3">
        <v>2.8701585258334599</v>
      </c>
      <c r="U1635" s="3">
        <v>0.48488144442027398</v>
      </c>
      <c r="V1635" s="3">
        <v>0</v>
      </c>
      <c r="W1635" s="3">
        <v>0</v>
      </c>
      <c r="X1635" s="3">
        <v>8.0747044029307204</v>
      </c>
      <c r="Y1635" s="3">
        <v>0</v>
      </c>
      <c r="Z1635" s="3">
        <v>0</v>
      </c>
      <c r="AA1635" s="3">
        <v>0</v>
      </c>
      <c r="AB1635" s="3">
        <v>0</v>
      </c>
      <c r="AC1635" s="3">
        <v>40.274574009781198</v>
      </c>
      <c r="AD1635" s="3">
        <v>0</v>
      </c>
      <c r="AE1635" s="3">
        <v>0</v>
      </c>
      <c r="AF1635" s="3">
        <v>0</v>
      </c>
      <c r="AG1635" s="3">
        <v>0</v>
      </c>
      <c r="AH1635" s="2">
        <v>0</v>
      </c>
      <c r="AI1635" s="3">
        <v>0</v>
      </c>
      <c r="AJ1635" s="3">
        <v>0</v>
      </c>
      <c r="AL1635">
        <f t="shared" si="25"/>
        <v>1</v>
      </c>
    </row>
    <row r="1636" spans="1:38" ht="14.45" customHeight="1" x14ac:dyDescent="0.25">
      <c r="A1636">
        <v>67354</v>
      </c>
      <c r="B1636" s="1">
        <v>45838</v>
      </c>
      <c r="C1636">
        <v>2</v>
      </c>
      <c r="D1636" s="16" t="s">
        <v>1632</v>
      </c>
      <c r="E1636" t="s">
        <v>50</v>
      </c>
      <c r="F1636" s="6">
        <v>1021</v>
      </c>
      <c r="G1636" s="6">
        <v>4</v>
      </c>
      <c r="H1636" s="6">
        <v>0</v>
      </c>
      <c r="I1636" s="2">
        <v>13803367</v>
      </c>
      <c r="J1636" s="2">
        <v>0</v>
      </c>
      <c r="K1636" s="2">
        <v>22373285</v>
      </c>
      <c r="L1636" s="2">
        <v>209503</v>
      </c>
      <c r="M1636" s="2">
        <v>17914893</v>
      </c>
      <c r="N1636" s="2">
        <v>16578200</v>
      </c>
      <c r="O1636" s="2">
        <v>1336693</v>
      </c>
      <c r="P1636" s="2">
        <v>4242392</v>
      </c>
      <c r="Q1636" s="5">
        <v>0.18959999999999999</v>
      </c>
      <c r="R1636" t="s">
        <v>42</v>
      </c>
      <c r="S1636" s="3">
        <v>1.8727960601225999</v>
      </c>
      <c r="T1636" s="3">
        <v>3.8283515362183098</v>
      </c>
      <c r="U1636" s="3">
        <v>0.79583278603034402</v>
      </c>
      <c r="V1636" s="3">
        <v>1.2269542641299001</v>
      </c>
      <c r="W1636" s="3">
        <v>1.2269542641299001</v>
      </c>
      <c r="X1636" s="3">
        <v>0.98273124231211095</v>
      </c>
      <c r="Y1636" s="3">
        <v>3.99211105432973</v>
      </c>
      <c r="Z1636" s="3">
        <v>0.49328303466534901</v>
      </c>
      <c r="AA1636" s="3">
        <v>0</v>
      </c>
      <c r="AB1636" s="3">
        <v>0</v>
      </c>
      <c r="AC1636" s="3">
        <v>16.063456930888801</v>
      </c>
      <c r="AD1636" s="3">
        <v>0</v>
      </c>
      <c r="AE1636" s="3">
        <v>5.9745048614899403</v>
      </c>
      <c r="AF1636" s="3">
        <v>0</v>
      </c>
      <c r="AG1636" s="3">
        <v>0</v>
      </c>
      <c r="AH1636" s="2">
        <v>1799900</v>
      </c>
      <c r="AI1636" s="3">
        <v>0</v>
      </c>
      <c r="AJ1636" s="3">
        <v>0</v>
      </c>
      <c r="AL1636">
        <f t="shared" si="25"/>
        <v>1</v>
      </c>
    </row>
    <row r="1637" spans="1:38" ht="14.45" hidden="1" customHeight="1" x14ac:dyDescent="0.25">
      <c r="A1637">
        <v>1542</v>
      </c>
      <c r="B1637" s="1">
        <v>45838</v>
      </c>
      <c r="C1637">
        <v>1</v>
      </c>
      <c r="D1637" s="16" t="s">
        <v>1633</v>
      </c>
      <c r="E1637" t="s">
        <v>59</v>
      </c>
      <c r="F1637" s="6">
        <v>11613</v>
      </c>
      <c r="G1637" s="6">
        <v>17</v>
      </c>
      <c r="H1637" s="6">
        <v>3</v>
      </c>
      <c r="I1637" s="2">
        <v>46999491</v>
      </c>
      <c r="J1637" s="2">
        <v>0</v>
      </c>
      <c r="K1637" s="2">
        <v>82346001</v>
      </c>
      <c r="L1637" s="2">
        <v>172174</v>
      </c>
      <c r="M1637" s="2">
        <v>69849110</v>
      </c>
      <c r="N1637" s="2">
        <v>68292324</v>
      </c>
      <c r="O1637" s="2">
        <v>1556786</v>
      </c>
      <c r="P1637" s="2">
        <v>12382622</v>
      </c>
      <c r="Q1637" s="5">
        <v>0.15040000000000001</v>
      </c>
      <c r="R1637" t="s">
        <v>42</v>
      </c>
      <c r="S1637" s="3">
        <v>0.41817209799902699</v>
      </c>
      <c r="T1637" s="3">
        <v>3.4825030543984798</v>
      </c>
      <c r="U1637" s="3">
        <v>0.84908129116277897</v>
      </c>
      <c r="V1637" s="3">
        <v>0.66663913445360501</v>
      </c>
      <c r="W1637" s="3">
        <v>0.447645273434983</v>
      </c>
      <c r="X1637" s="3">
        <v>0.38339776913754198</v>
      </c>
      <c r="Y1637" s="3">
        <v>2.5302960875329998</v>
      </c>
      <c r="Z1637" s="3">
        <v>1.20815284517286</v>
      </c>
      <c r="AA1637" s="3">
        <v>0</v>
      </c>
      <c r="AB1637" s="3">
        <v>0</v>
      </c>
      <c r="AC1637" s="3">
        <v>23.311504829481599</v>
      </c>
      <c r="AD1637" s="3">
        <v>-3.6528047129275198</v>
      </c>
      <c r="AE1637" s="3">
        <v>1.8905423227534801</v>
      </c>
      <c r="AF1637" s="3">
        <v>0</v>
      </c>
      <c r="AG1637" s="3">
        <v>-48.580316834350597</v>
      </c>
      <c r="AH1637" s="2">
        <v>8500000</v>
      </c>
      <c r="AI1637" s="3">
        <v>0</v>
      </c>
      <c r="AJ1637" s="3">
        <v>0</v>
      </c>
      <c r="AL1637">
        <f t="shared" si="25"/>
        <v>1</v>
      </c>
    </row>
    <row r="1638" spans="1:38" ht="14.45" customHeight="1" x14ac:dyDescent="0.25">
      <c r="A1638">
        <v>68698</v>
      </c>
      <c r="B1638" s="1">
        <v>45838</v>
      </c>
      <c r="C1638">
        <v>2</v>
      </c>
      <c r="D1638" s="16" t="s">
        <v>1634</v>
      </c>
      <c r="E1638" t="s">
        <v>50</v>
      </c>
      <c r="F1638" s="6">
        <v>11202</v>
      </c>
      <c r="G1638" s="6">
        <v>32</v>
      </c>
      <c r="H1638" s="6">
        <v>0</v>
      </c>
      <c r="I1638" s="2">
        <v>97817170</v>
      </c>
      <c r="J1638" s="2">
        <v>13788999</v>
      </c>
      <c r="K1638" s="2">
        <v>145179050</v>
      </c>
      <c r="L1638" s="2">
        <v>300798</v>
      </c>
      <c r="M1638" s="2">
        <v>128016304</v>
      </c>
      <c r="N1638" s="2">
        <v>118011753</v>
      </c>
      <c r="O1638" s="2">
        <v>10004551</v>
      </c>
      <c r="P1638" s="2">
        <v>17140003</v>
      </c>
      <c r="Q1638" s="5">
        <v>0.11799999999999999</v>
      </c>
      <c r="R1638" t="s">
        <v>42</v>
      </c>
      <c r="S1638" s="3">
        <v>0.41438210265186298</v>
      </c>
      <c r="T1638" s="3">
        <v>4.1483313191538302</v>
      </c>
      <c r="U1638" s="3">
        <v>0.90176050614313397</v>
      </c>
      <c r="V1638" s="3">
        <v>0.93110135981239295</v>
      </c>
      <c r="W1638" s="3">
        <v>0.56871201650998504</v>
      </c>
      <c r="X1638" s="3">
        <v>0.70230103774214703</v>
      </c>
      <c r="Y1638" s="3">
        <v>5.3137505285150803</v>
      </c>
      <c r="Z1638" s="3">
        <v>0.35869888704220199</v>
      </c>
      <c r="AA1638" s="3">
        <v>80.4492216249904</v>
      </c>
      <c r="AB1638" s="3">
        <v>80.4492216249904</v>
      </c>
      <c r="AC1638" s="3">
        <v>14.3316387591736</v>
      </c>
      <c r="AD1638" s="3">
        <v>-10.593487060649901</v>
      </c>
      <c r="AE1638" s="3">
        <v>6.8911809245204498</v>
      </c>
      <c r="AF1638" s="3">
        <v>0</v>
      </c>
      <c r="AG1638" s="3">
        <v>0</v>
      </c>
      <c r="AH1638" s="2">
        <v>6685000</v>
      </c>
      <c r="AI1638" s="3">
        <v>2.7686342878703099</v>
      </c>
      <c r="AJ1638" s="3">
        <v>2.7686342878703099</v>
      </c>
      <c r="AL1638">
        <f t="shared" si="25"/>
        <v>1</v>
      </c>
    </row>
    <row r="1639" spans="1:38" ht="14.45" customHeight="1" x14ac:dyDescent="0.25">
      <c r="A1639">
        <v>63606</v>
      </c>
      <c r="B1639" s="1">
        <v>45838</v>
      </c>
      <c r="C1639">
        <v>2</v>
      </c>
      <c r="D1639" s="16" t="s">
        <v>1635</v>
      </c>
      <c r="E1639" t="s">
        <v>122</v>
      </c>
      <c r="F1639" s="6">
        <v>13395</v>
      </c>
      <c r="G1639" s="6">
        <v>13</v>
      </c>
      <c r="H1639" s="6">
        <v>0</v>
      </c>
      <c r="I1639" s="2">
        <v>53859393</v>
      </c>
      <c r="J1639" s="2">
        <v>0</v>
      </c>
      <c r="K1639" s="2">
        <v>87338005</v>
      </c>
      <c r="L1639" s="2">
        <v>578061</v>
      </c>
      <c r="M1639" s="2">
        <v>74197317</v>
      </c>
      <c r="N1639" s="2">
        <v>73406107</v>
      </c>
      <c r="O1639" s="2">
        <v>791210</v>
      </c>
      <c r="P1639" s="2">
        <v>13173872</v>
      </c>
      <c r="Q1639" s="5">
        <v>0.15079999999999999</v>
      </c>
      <c r="R1639" t="s">
        <v>42</v>
      </c>
      <c r="S1639" s="3">
        <v>1.3237330071828399</v>
      </c>
      <c r="T1639" s="3">
        <v>4.2145753157517198</v>
      </c>
      <c r="U1639" s="3">
        <v>0.75535597417979605</v>
      </c>
      <c r="V1639" s="3">
        <v>1.2494125212291201</v>
      </c>
      <c r="W1639" s="3">
        <v>0.24269861340620799</v>
      </c>
      <c r="X1639" s="3">
        <v>0.407726466579376</v>
      </c>
      <c r="Y1639" s="3">
        <v>5.1080350560564103</v>
      </c>
      <c r="Z1639" s="3">
        <v>1.22033977558003</v>
      </c>
      <c r="AA1639" s="3">
        <v>0</v>
      </c>
      <c r="AB1639" s="3">
        <v>0</v>
      </c>
      <c r="AC1639" s="3">
        <v>33.202701389847398</v>
      </c>
      <c r="AD1639" s="3">
        <v>0</v>
      </c>
      <c r="AE1639" s="3">
        <v>0.90591718920073805</v>
      </c>
      <c r="AF1639" s="3">
        <v>0</v>
      </c>
      <c r="AG1639" s="3">
        <v>0</v>
      </c>
      <c r="AH1639" s="2">
        <v>1000000</v>
      </c>
      <c r="AI1639" s="3">
        <v>0</v>
      </c>
      <c r="AJ1639" s="3">
        <v>0</v>
      </c>
      <c r="AL1639">
        <f t="shared" si="25"/>
        <v>1</v>
      </c>
    </row>
    <row r="1640" spans="1:38" ht="14.45" hidden="1" customHeight="1" x14ac:dyDescent="0.25">
      <c r="A1640">
        <v>7644</v>
      </c>
      <c r="B1640" s="1">
        <v>45838</v>
      </c>
      <c r="C1640">
        <v>1</v>
      </c>
      <c r="D1640" s="16" t="s">
        <v>1636</v>
      </c>
      <c r="E1640" t="s">
        <v>84</v>
      </c>
      <c r="F1640" s="6">
        <v>3813</v>
      </c>
      <c r="G1640" s="6">
        <v>6</v>
      </c>
      <c r="H1640" s="6">
        <v>1</v>
      </c>
      <c r="I1640" s="2">
        <v>13176134</v>
      </c>
      <c r="J1640" s="2">
        <v>0</v>
      </c>
      <c r="K1640" s="2">
        <v>36355221</v>
      </c>
      <c r="L1640" s="2">
        <v>444527</v>
      </c>
      <c r="M1640" s="2">
        <v>30437101</v>
      </c>
      <c r="N1640" s="2">
        <v>29850717</v>
      </c>
      <c r="O1640" s="2">
        <v>586384</v>
      </c>
      <c r="P1640" s="2">
        <v>5717709</v>
      </c>
      <c r="Q1640" s="5">
        <v>0.15720000000000001</v>
      </c>
      <c r="R1640" t="s">
        <v>42</v>
      </c>
      <c r="S1640" s="3">
        <v>2.4454644354933199</v>
      </c>
      <c r="T1640" s="3">
        <v>5.0573423828175903</v>
      </c>
      <c r="U1640" s="3">
        <v>0.51232375543841702</v>
      </c>
      <c r="V1640" s="3">
        <v>0.85799825654475004</v>
      </c>
      <c r="W1640" s="3">
        <v>0.188310167458831</v>
      </c>
      <c r="X1640" s="3">
        <v>0.68318977326733299</v>
      </c>
      <c r="Y1640" s="3">
        <v>1.97720800411493</v>
      </c>
      <c r="Z1640" s="3">
        <v>1.2235495020820399</v>
      </c>
      <c r="AA1640" s="3">
        <v>0</v>
      </c>
      <c r="AB1640" s="3">
        <v>0</v>
      </c>
      <c r="AC1640" s="3">
        <v>48.699274857935798</v>
      </c>
      <c r="AD1640" s="3">
        <v>0</v>
      </c>
      <c r="AE1640" s="3">
        <v>1.6129292681235501</v>
      </c>
      <c r="AF1640" s="3">
        <v>0</v>
      </c>
      <c r="AG1640" s="3">
        <v>0</v>
      </c>
      <c r="AH1640" s="2">
        <v>2000000</v>
      </c>
      <c r="AI1640" s="3">
        <v>0</v>
      </c>
      <c r="AJ1640" s="3">
        <v>0</v>
      </c>
      <c r="AL1640">
        <f t="shared" si="25"/>
        <v>1</v>
      </c>
    </row>
    <row r="1641" spans="1:38" ht="14.45" hidden="1" customHeight="1" x14ac:dyDescent="0.25">
      <c r="A1641">
        <v>967</v>
      </c>
      <c r="B1641" s="1">
        <v>45838</v>
      </c>
      <c r="C1641">
        <v>1</v>
      </c>
      <c r="D1641" s="16" t="s">
        <v>1637</v>
      </c>
      <c r="E1641" t="s">
        <v>73</v>
      </c>
      <c r="F1641" s="6">
        <v>19921</v>
      </c>
      <c r="G1641" s="6">
        <v>65</v>
      </c>
      <c r="H1641" s="6">
        <v>2</v>
      </c>
      <c r="I1641" s="2">
        <v>115192474</v>
      </c>
      <c r="J1641" s="2">
        <v>0</v>
      </c>
      <c r="K1641" s="2">
        <v>260411939</v>
      </c>
      <c r="L1641" s="2">
        <v>729390</v>
      </c>
      <c r="M1641" s="2">
        <v>232686849</v>
      </c>
      <c r="N1641" s="2">
        <v>225389330</v>
      </c>
      <c r="O1641" s="2">
        <v>7297519</v>
      </c>
      <c r="P1641" s="2">
        <v>29918305</v>
      </c>
      <c r="Q1641" s="5">
        <v>0.11559999999999999</v>
      </c>
      <c r="R1641" t="s">
        <v>42</v>
      </c>
      <c r="S1641" s="3">
        <v>0.56018168967283799</v>
      </c>
      <c r="T1641" s="3">
        <v>3.6131438658808999</v>
      </c>
      <c r="U1641" s="3">
        <v>0.83892186468104502</v>
      </c>
      <c r="V1641" s="3">
        <v>0.447236683188174</v>
      </c>
      <c r="W1641" s="3">
        <v>0.24688765691411399</v>
      </c>
      <c r="X1641" s="3">
        <v>0.77028382948004104</v>
      </c>
      <c r="Y1641" s="3">
        <v>1.72196586671605</v>
      </c>
      <c r="Z1641" s="3">
        <v>0.29606958014499801</v>
      </c>
      <c r="AA1641" s="3">
        <v>0</v>
      </c>
      <c r="AB1641" s="3">
        <v>0</v>
      </c>
      <c r="AC1641" s="3">
        <v>17.683579399944499</v>
      </c>
      <c r="AD1641" s="3">
        <v>-21.341827352852999</v>
      </c>
      <c r="AE1641" s="3">
        <v>2.8022981695935201</v>
      </c>
      <c r="AF1641" s="3">
        <v>0</v>
      </c>
      <c r="AG1641" s="3">
        <v>-5.9996948356532904</v>
      </c>
      <c r="AH1641" s="2">
        <v>37199891</v>
      </c>
      <c r="AI1641" s="3">
        <v>1.08412893043239</v>
      </c>
      <c r="AJ1641" s="3">
        <v>0.185615461838497</v>
      </c>
      <c r="AL1641">
        <f t="shared" si="25"/>
        <v>1</v>
      </c>
    </row>
    <row r="1642" spans="1:38" ht="14.45" customHeight="1" x14ac:dyDescent="0.25">
      <c r="A1642">
        <v>61239</v>
      </c>
      <c r="B1642" s="1">
        <v>45838</v>
      </c>
      <c r="C1642">
        <v>2</v>
      </c>
      <c r="D1642" s="16" t="s">
        <v>1638</v>
      </c>
      <c r="E1642" t="s">
        <v>88</v>
      </c>
      <c r="F1642" s="6">
        <v>7192</v>
      </c>
      <c r="G1642" s="6">
        <v>26</v>
      </c>
      <c r="H1642" s="6">
        <v>1</v>
      </c>
      <c r="I1642" s="2">
        <v>49420791</v>
      </c>
      <c r="J1642" s="2">
        <v>12816635</v>
      </c>
      <c r="K1642" s="2">
        <v>106962293</v>
      </c>
      <c r="L1642" s="2">
        <v>467007</v>
      </c>
      <c r="M1642" s="2">
        <v>90251726</v>
      </c>
      <c r="N1642" s="2">
        <v>89065174</v>
      </c>
      <c r="O1642" s="2">
        <v>1186552</v>
      </c>
      <c r="P1642" s="2">
        <v>16695975</v>
      </c>
      <c r="Q1642" s="5">
        <v>0.15570000000000001</v>
      </c>
      <c r="R1642" t="s">
        <v>42</v>
      </c>
      <c r="S1642" s="3">
        <v>0.87321800403063499</v>
      </c>
      <c r="T1642" s="3">
        <v>4.4007807499040803</v>
      </c>
      <c r="U1642" s="3">
        <v>0.84939696118170704</v>
      </c>
      <c r="V1642" s="3">
        <v>1.57084495066054</v>
      </c>
      <c r="W1642" s="3">
        <v>0.54838660919045201</v>
      </c>
      <c r="X1642" s="3">
        <v>1.69179202332071</v>
      </c>
      <c r="Y1642" s="3">
        <v>4.6497673840551403</v>
      </c>
      <c r="Z1642" s="3">
        <v>0.17728823863236501</v>
      </c>
      <c r="AA1642" s="3">
        <v>74.291989536400195</v>
      </c>
      <c r="AB1642" s="3">
        <v>76.764819065672995</v>
      </c>
      <c r="AC1642" s="3">
        <v>19.3405380716735</v>
      </c>
      <c r="AD1642" s="3">
        <v>-5.4939349154511801</v>
      </c>
      <c r="AE1642" s="3">
        <v>1.10931802855049</v>
      </c>
      <c r="AF1642" s="3">
        <v>0</v>
      </c>
      <c r="AG1642" s="3">
        <v>0</v>
      </c>
      <c r="AH1642" s="2">
        <v>10000000</v>
      </c>
      <c r="AI1642" s="3">
        <v>0</v>
      </c>
      <c r="AJ1642" s="3">
        <v>0</v>
      </c>
      <c r="AL1642">
        <f t="shared" si="25"/>
        <v>1</v>
      </c>
    </row>
    <row r="1643" spans="1:38" ht="14.45" customHeight="1" x14ac:dyDescent="0.25">
      <c r="A1643">
        <v>62542</v>
      </c>
      <c r="B1643" s="1">
        <v>45838</v>
      </c>
      <c r="C1643">
        <v>2</v>
      </c>
      <c r="D1643" s="16" t="s">
        <v>1639</v>
      </c>
      <c r="E1643" t="s">
        <v>63</v>
      </c>
      <c r="F1643" s="6">
        <v>86355</v>
      </c>
      <c r="G1643" s="6">
        <v>209</v>
      </c>
      <c r="H1643" s="6">
        <v>10</v>
      </c>
      <c r="I1643" s="2">
        <v>868722301</v>
      </c>
      <c r="J1643" s="2">
        <v>4712036</v>
      </c>
      <c r="K1643" s="2">
        <v>978147278</v>
      </c>
      <c r="L1643" s="2">
        <v>4614309</v>
      </c>
      <c r="M1643" s="2">
        <v>848005514</v>
      </c>
      <c r="N1643" s="2">
        <v>773684298</v>
      </c>
      <c r="O1643" s="2">
        <v>74321216</v>
      </c>
      <c r="P1643" s="2">
        <v>122231672</v>
      </c>
      <c r="Q1643" s="5">
        <v>0.125</v>
      </c>
      <c r="R1643" t="s">
        <v>42</v>
      </c>
      <c r="S1643" s="3">
        <v>0.94347939288545501</v>
      </c>
      <c r="T1643" s="3">
        <v>3.5353532926766502</v>
      </c>
      <c r="U1643" s="3">
        <v>0.63111584658867403</v>
      </c>
      <c r="V1643" s="3">
        <v>1.7740889099150701</v>
      </c>
      <c r="W1643" s="3">
        <v>0.58164927896791696</v>
      </c>
      <c r="X1643" s="3">
        <v>1.0491170756764101</v>
      </c>
      <c r="Y1643" s="3">
        <v>12.6087664087586</v>
      </c>
      <c r="Z1643" s="3">
        <v>2.38861086674819</v>
      </c>
      <c r="AA1643" s="3">
        <v>2.08884567986602</v>
      </c>
      <c r="AB1643" s="3">
        <v>3.8550041269172901</v>
      </c>
      <c r="AC1643" s="3">
        <v>8.3954437994152507</v>
      </c>
      <c r="AD1643" s="3">
        <v>0</v>
      </c>
      <c r="AE1643" s="3">
        <v>7.5981621246202602</v>
      </c>
      <c r="AF1643" s="3">
        <v>0</v>
      </c>
      <c r="AG1643" s="3">
        <v>0</v>
      </c>
      <c r="AH1643" s="2">
        <v>153503859</v>
      </c>
      <c r="AI1643" s="3">
        <v>0.15103532249808399</v>
      </c>
      <c r="AJ1643" s="3">
        <v>1.17285559179784</v>
      </c>
      <c r="AL1643">
        <f t="shared" si="25"/>
        <v>1</v>
      </c>
    </row>
    <row r="1644" spans="1:38" ht="14.45" customHeight="1" x14ac:dyDescent="0.25">
      <c r="A1644">
        <v>67096</v>
      </c>
      <c r="B1644" s="1">
        <v>45838</v>
      </c>
      <c r="C1644">
        <v>2</v>
      </c>
      <c r="D1644" s="16" t="s">
        <v>1640</v>
      </c>
      <c r="E1644" t="s">
        <v>53</v>
      </c>
      <c r="F1644" s="6">
        <v>4019</v>
      </c>
      <c r="G1644" s="6">
        <v>8</v>
      </c>
      <c r="H1644" s="6">
        <v>10</v>
      </c>
      <c r="I1644" s="2">
        <v>12907434</v>
      </c>
      <c r="J1644" s="2">
        <v>0</v>
      </c>
      <c r="K1644" s="2">
        <v>40344525</v>
      </c>
      <c r="L1644" s="2">
        <v>225651</v>
      </c>
      <c r="M1644" s="2">
        <v>35016292</v>
      </c>
      <c r="N1644" s="2">
        <v>34788290</v>
      </c>
      <c r="O1644" s="2">
        <v>228002</v>
      </c>
      <c r="P1644" s="2">
        <v>4756577</v>
      </c>
      <c r="Q1644" s="5">
        <v>0.1178</v>
      </c>
      <c r="R1644" t="s">
        <v>42</v>
      </c>
      <c r="S1644" s="3">
        <v>1.11862018452318</v>
      </c>
      <c r="T1644" s="3">
        <v>4.5344591366486497</v>
      </c>
      <c r="U1644" s="3">
        <v>0.80099603112089102</v>
      </c>
      <c r="V1644" s="3">
        <v>1.4777298105882199</v>
      </c>
      <c r="W1644" s="3">
        <v>0.72450496357370497</v>
      </c>
      <c r="X1644" s="3">
        <v>2.3175326714821902</v>
      </c>
      <c r="Y1644" s="3">
        <v>4.0099634674262603</v>
      </c>
      <c r="Z1644" s="3">
        <v>0.14785842844549801</v>
      </c>
      <c r="AA1644" s="3">
        <v>0</v>
      </c>
      <c r="AB1644" s="3">
        <v>0</v>
      </c>
      <c r="AC1644" s="3">
        <v>32.862498690962397</v>
      </c>
      <c r="AD1644" s="3">
        <v>0</v>
      </c>
      <c r="AE1644" s="3">
        <v>0.56513740092366904</v>
      </c>
      <c r="AF1644" s="3">
        <v>0</v>
      </c>
      <c r="AG1644" s="3">
        <v>0</v>
      </c>
      <c r="AH1644" s="2">
        <v>3500000</v>
      </c>
      <c r="AI1644" s="3">
        <v>8.4094086987344094E-2</v>
      </c>
      <c r="AJ1644" s="3">
        <v>8.4094086987344094E-2</v>
      </c>
      <c r="AL1644">
        <f t="shared" si="25"/>
        <v>1</v>
      </c>
    </row>
    <row r="1645" spans="1:38" ht="14.45" hidden="1" customHeight="1" x14ac:dyDescent="0.25">
      <c r="A1645">
        <v>8298</v>
      </c>
      <c r="B1645" s="1">
        <v>45838</v>
      </c>
      <c r="C1645">
        <v>1</v>
      </c>
      <c r="D1645" s="16" t="s">
        <v>1641</v>
      </c>
      <c r="E1645" t="s">
        <v>55</v>
      </c>
      <c r="F1645" s="6">
        <v>2325</v>
      </c>
      <c r="G1645" s="6">
        <v>9</v>
      </c>
      <c r="H1645" s="6">
        <v>1</v>
      </c>
      <c r="I1645" s="2">
        <v>15851744</v>
      </c>
      <c r="J1645" s="2">
        <v>0</v>
      </c>
      <c r="K1645" s="2">
        <v>37820082</v>
      </c>
      <c r="L1645" s="2">
        <v>276207</v>
      </c>
      <c r="M1645" s="2">
        <v>30852910</v>
      </c>
      <c r="N1645" s="2">
        <v>30085486</v>
      </c>
      <c r="O1645" s="2">
        <v>767424</v>
      </c>
      <c r="P1645" s="2">
        <v>6929338</v>
      </c>
      <c r="Q1645" s="5">
        <v>0.1832</v>
      </c>
      <c r="R1645" t="s">
        <v>42</v>
      </c>
      <c r="S1645" s="3">
        <v>1.4606367061816501</v>
      </c>
      <c r="T1645" s="3">
        <v>4.0512656741463404</v>
      </c>
      <c r="U1645" s="3">
        <v>0.72861276415558396</v>
      </c>
      <c r="V1645" s="3">
        <v>1.04586599430321</v>
      </c>
      <c r="W1645" s="3">
        <v>0.38710567114886502</v>
      </c>
      <c r="X1645" s="3">
        <v>0.640888472586991</v>
      </c>
      <c r="Y1645" s="3">
        <v>2.39255178488912</v>
      </c>
      <c r="Z1645" s="3">
        <v>-3.7334013725409301E-2</v>
      </c>
      <c r="AA1645" s="3">
        <v>0</v>
      </c>
      <c r="AB1645" s="3">
        <v>0</v>
      </c>
      <c r="AC1645" s="3">
        <v>43.290873880178303</v>
      </c>
      <c r="AD1645" s="3">
        <v>0</v>
      </c>
      <c r="AE1645" s="3">
        <v>2.0291441991056498</v>
      </c>
      <c r="AF1645" s="3">
        <v>0</v>
      </c>
      <c r="AG1645" s="3">
        <v>0</v>
      </c>
      <c r="AH1645" s="2">
        <v>1000000</v>
      </c>
      <c r="AI1645" s="3">
        <v>0</v>
      </c>
      <c r="AJ1645" s="3">
        <v>0</v>
      </c>
      <c r="AL1645">
        <f t="shared" si="25"/>
        <v>1</v>
      </c>
    </row>
    <row r="1646" spans="1:38" ht="14.45" hidden="1" customHeight="1" x14ac:dyDescent="0.25">
      <c r="A1646">
        <v>11652</v>
      </c>
      <c r="B1646" s="1">
        <v>45838</v>
      </c>
      <c r="C1646">
        <v>1</v>
      </c>
      <c r="D1646" s="16" t="s">
        <v>1642</v>
      </c>
      <c r="E1646" t="s">
        <v>71</v>
      </c>
      <c r="F1646" s="6">
        <v>3372</v>
      </c>
      <c r="G1646" s="6">
        <v>7</v>
      </c>
      <c r="H1646" s="6">
        <v>2</v>
      </c>
      <c r="I1646" s="2">
        <v>23419505</v>
      </c>
      <c r="J1646" s="2">
        <v>0</v>
      </c>
      <c r="K1646" s="2">
        <v>40504230</v>
      </c>
      <c r="L1646" s="2">
        <v>129627</v>
      </c>
      <c r="M1646" s="2">
        <v>35823225</v>
      </c>
      <c r="N1646" s="2">
        <v>33209031</v>
      </c>
      <c r="O1646" s="2">
        <v>2614194</v>
      </c>
      <c r="P1646" s="2">
        <v>4337426</v>
      </c>
      <c r="Q1646" s="5">
        <v>0.1071</v>
      </c>
      <c r="R1646" t="s">
        <v>42</v>
      </c>
      <c r="S1646" s="3">
        <v>0.64006648194521898</v>
      </c>
      <c r="T1646" s="3">
        <v>4.0928021591818897</v>
      </c>
      <c r="U1646" s="3">
        <v>0.63926097946492499</v>
      </c>
      <c r="V1646" s="3">
        <v>2.3940172945585299</v>
      </c>
      <c r="W1646" s="3">
        <v>0.57500361344101902</v>
      </c>
      <c r="X1646" s="3">
        <v>0.91377251568724405</v>
      </c>
      <c r="Y1646" s="3">
        <v>12.9262608745371</v>
      </c>
      <c r="Z1646" s="3">
        <v>3.4841170777322801</v>
      </c>
      <c r="AA1646" s="3">
        <v>0</v>
      </c>
      <c r="AB1646" s="3">
        <v>0</v>
      </c>
      <c r="AC1646" s="3">
        <v>27.539034811919599</v>
      </c>
      <c r="AD1646" s="3">
        <v>0</v>
      </c>
      <c r="AE1646" s="3">
        <v>6.4541259024057496</v>
      </c>
      <c r="AF1646" s="3">
        <v>0</v>
      </c>
      <c r="AG1646" s="3">
        <v>0</v>
      </c>
      <c r="AH1646" s="2">
        <v>4000000</v>
      </c>
      <c r="AI1646" s="3">
        <v>0.461102967520368</v>
      </c>
      <c r="AJ1646" s="3">
        <v>0.461102967520368</v>
      </c>
      <c r="AL1646">
        <f t="shared" si="25"/>
        <v>1</v>
      </c>
    </row>
    <row r="1647" spans="1:38" ht="14.45" hidden="1" customHeight="1" x14ac:dyDescent="0.25">
      <c r="A1647">
        <v>24693</v>
      </c>
      <c r="B1647" s="1">
        <v>45838</v>
      </c>
      <c r="C1647">
        <v>1</v>
      </c>
      <c r="D1647" s="16" t="s">
        <v>1643</v>
      </c>
      <c r="E1647" t="s">
        <v>251</v>
      </c>
      <c r="F1647" s="6">
        <v>202801</v>
      </c>
      <c r="G1647" s="6">
        <v>625</v>
      </c>
      <c r="H1647" s="6">
        <v>153</v>
      </c>
      <c r="I1647" s="2">
        <v>3063246687</v>
      </c>
      <c r="J1647" s="2">
        <v>838065860</v>
      </c>
      <c r="K1647" s="2">
        <v>3744174305</v>
      </c>
      <c r="L1647" s="2">
        <v>30095874</v>
      </c>
      <c r="M1647" s="2">
        <v>3199145882</v>
      </c>
      <c r="N1647" s="2">
        <v>2774214900</v>
      </c>
      <c r="O1647" s="2">
        <v>424930982</v>
      </c>
      <c r="P1647" s="2">
        <v>487509333</v>
      </c>
      <c r="Q1647" s="5">
        <v>0.13020000000000001</v>
      </c>
      <c r="R1647" t="s">
        <v>42</v>
      </c>
      <c r="S1647" s="3">
        <v>1.6076107332828899</v>
      </c>
      <c r="T1647" s="3">
        <v>3.3663340360966401</v>
      </c>
      <c r="U1647" s="3">
        <v>0.61471252682806898</v>
      </c>
      <c r="V1647" s="3">
        <v>1.06866198987258</v>
      </c>
      <c r="W1647" s="3">
        <v>0.30970310162290898</v>
      </c>
      <c r="X1647" s="3">
        <v>1.0895302732763601</v>
      </c>
      <c r="Y1647" s="3">
        <v>6.7148977022764003</v>
      </c>
      <c r="Z1647" s="3">
        <v>0.45147710023430498</v>
      </c>
      <c r="AA1647" s="3">
        <v>165.443637568268</v>
      </c>
      <c r="AB1647" s="3">
        <v>171.907654535098</v>
      </c>
      <c r="AC1647" s="3">
        <v>8.4214964452623207</v>
      </c>
      <c r="AD1647" s="3">
        <v>1.64099422482236E-6</v>
      </c>
      <c r="AE1647" s="3">
        <v>11.3491239292077</v>
      </c>
      <c r="AF1647" s="3">
        <v>0</v>
      </c>
      <c r="AG1647" s="3">
        <v>-0.87432992795647702</v>
      </c>
      <c r="AH1647" s="2">
        <v>1236232356</v>
      </c>
      <c r="AI1647" s="3">
        <v>0.13415127787922801</v>
      </c>
      <c r="AJ1647" s="3">
        <v>0.610840818507981</v>
      </c>
      <c r="AL1647">
        <f t="shared" si="25"/>
        <v>1</v>
      </c>
    </row>
    <row r="1648" spans="1:38" ht="14.45" hidden="1" customHeight="1" x14ac:dyDescent="0.25">
      <c r="A1648">
        <v>11400</v>
      </c>
      <c r="B1648" s="1">
        <v>45838</v>
      </c>
      <c r="C1648">
        <v>1</v>
      </c>
      <c r="D1648" s="16" t="s">
        <v>1644</v>
      </c>
      <c r="E1648" t="s">
        <v>90</v>
      </c>
      <c r="F1648" s="6">
        <v>2992</v>
      </c>
      <c r="G1648" s="6">
        <v>5</v>
      </c>
      <c r="H1648" s="6">
        <v>2</v>
      </c>
      <c r="I1648" s="2">
        <v>20270159</v>
      </c>
      <c r="J1648" s="2">
        <v>0</v>
      </c>
      <c r="K1648" s="2">
        <v>47450607</v>
      </c>
      <c r="L1648" s="2">
        <v>115567</v>
      </c>
      <c r="M1648" s="2">
        <v>42295919</v>
      </c>
      <c r="N1648" s="2">
        <v>38823875</v>
      </c>
      <c r="O1648" s="2">
        <v>3472044</v>
      </c>
      <c r="P1648" s="2">
        <v>5106962</v>
      </c>
      <c r="Q1648" s="5">
        <v>0.1076</v>
      </c>
      <c r="R1648" t="s">
        <v>42</v>
      </c>
      <c r="S1648" s="3">
        <v>0.48710441154103701</v>
      </c>
      <c r="T1648" s="3">
        <v>2.4516862344880002</v>
      </c>
      <c r="U1648" s="3">
        <v>0.83573600148442095</v>
      </c>
      <c r="V1648" s="3">
        <v>8.9969693873639595E-2</v>
      </c>
      <c r="W1648" s="3">
        <v>0</v>
      </c>
      <c r="X1648" s="3">
        <v>8.6555808467018006E-2</v>
      </c>
      <c r="Y1648" s="3">
        <v>0.35710075774991101</v>
      </c>
      <c r="Z1648" s="3">
        <v>0</v>
      </c>
      <c r="AA1648" s="3">
        <v>0</v>
      </c>
      <c r="AB1648" s="3">
        <v>0</v>
      </c>
      <c r="AC1648" s="3">
        <v>37.404876612010497</v>
      </c>
      <c r="AD1648" s="3">
        <v>0</v>
      </c>
      <c r="AE1648" s="3">
        <v>7.3171750995724896</v>
      </c>
      <c r="AF1648" s="3">
        <v>0</v>
      </c>
      <c r="AG1648" s="3">
        <v>-2.29490644340021E-2</v>
      </c>
      <c r="AH1648" s="2">
        <v>1000000</v>
      </c>
      <c r="AI1648" s="3">
        <v>0</v>
      </c>
      <c r="AJ1648" s="3">
        <v>0</v>
      </c>
      <c r="AL1648">
        <f t="shared" si="25"/>
        <v>1</v>
      </c>
    </row>
    <row r="1649" spans="1:38" ht="14.45" hidden="1" customHeight="1" x14ac:dyDescent="0.25">
      <c r="A1649">
        <v>11663</v>
      </c>
      <c r="B1649" s="1">
        <v>45838</v>
      </c>
      <c r="C1649">
        <v>1</v>
      </c>
      <c r="D1649" s="16" t="s">
        <v>1645</v>
      </c>
      <c r="E1649" t="s">
        <v>43</v>
      </c>
      <c r="F1649" s="6">
        <v>10509</v>
      </c>
      <c r="G1649" s="6">
        <v>38</v>
      </c>
      <c r="H1649" s="6">
        <v>1</v>
      </c>
      <c r="I1649" s="2">
        <v>59280028</v>
      </c>
      <c r="J1649" s="2">
        <v>629367</v>
      </c>
      <c r="K1649" s="2">
        <v>93640650</v>
      </c>
      <c r="L1649" s="2">
        <v>-608006</v>
      </c>
      <c r="M1649" s="2">
        <v>86447209</v>
      </c>
      <c r="N1649" s="2">
        <v>82667451</v>
      </c>
      <c r="O1649" s="2">
        <v>3779758</v>
      </c>
      <c r="P1649" s="2">
        <v>7005597</v>
      </c>
      <c r="Q1649" s="5">
        <v>7.4800000000000005E-2</v>
      </c>
      <c r="R1649" t="s">
        <v>42</v>
      </c>
      <c r="S1649" s="3">
        <v>-1.2985941468795901</v>
      </c>
      <c r="T1649" s="3">
        <v>4.5498018221787202</v>
      </c>
      <c r="U1649" s="3">
        <v>1.08077592868512</v>
      </c>
      <c r="V1649" s="3">
        <v>2.9508066359212899</v>
      </c>
      <c r="W1649" s="3">
        <v>1.2918651118046001</v>
      </c>
      <c r="X1649" s="3">
        <v>1.4606150320981599</v>
      </c>
      <c r="Y1649" s="3">
        <v>24.969163941345801</v>
      </c>
      <c r="Z1649" s="3">
        <v>6.9504568989623596</v>
      </c>
      <c r="AA1649" s="3">
        <v>1.3825516940240801</v>
      </c>
      <c r="AB1649" s="3">
        <v>8.9837739738668994</v>
      </c>
      <c r="AC1649" s="3">
        <v>19.102700589968101</v>
      </c>
      <c r="AD1649" s="3">
        <v>0</v>
      </c>
      <c r="AE1649" s="3">
        <v>4.0364499819255801</v>
      </c>
      <c r="AF1649" s="3">
        <v>0</v>
      </c>
      <c r="AG1649" s="3">
        <v>-1.2722398961858601</v>
      </c>
      <c r="AH1649" s="2">
        <v>7500000</v>
      </c>
      <c r="AI1649" s="3">
        <v>0</v>
      </c>
      <c r="AJ1649" s="3">
        <v>0</v>
      </c>
      <c r="AL1649">
        <f t="shared" si="25"/>
        <v>0</v>
      </c>
    </row>
    <row r="1650" spans="1:38" ht="14.45" hidden="1" customHeight="1" x14ac:dyDescent="0.25">
      <c r="A1650">
        <v>21710</v>
      </c>
      <c r="B1650" s="1">
        <v>45838</v>
      </c>
      <c r="C1650">
        <v>1</v>
      </c>
      <c r="D1650" s="16" t="s">
        <v>1646</v>
      </c>
      <c r="E1650" t="s">
        <v>55</v>
      </c>
      <c r="F1650" s="6">
        <v>343</v>
      </c>
      <c r="G1650" s="6">
        <v>1</v>
      </c>
      <c r="H1650" s="6">
        <v>2</v>
      </c>
      <c r="I1650" s="2">
        <v>3219498</v>
      </c>
      <c r="J1650" s="2">
        <v>0</v>
      </c>
      <c r="K1650" s="2">
        <v>3596781</v>
      </c>
      <c r="L1650" s="2">
        <v>27412</v>
      </c>
      <c r="M1650" s="2">
        <v>3012950</v>
      </c>
      <c r="N1650" s="2">
        <v>3012950</v>
      </c>
      <c r="O1650" s="2">
        <v>0</v>
      </c>
      <c r="P1650" s="2">
        <v>542022</v>
      </c>
      <c r="Q1650" s="5">
        <v>0.1507</v>
      </c>
      <c r="R1650" t="s">
        <v>42</v>
      </c>
      <c r="S1650" s="3">
        <v>1.5242518240615699</v>
      </c>
      <c r="T1650" s="3">
        <v>3.41649936429268</v>
      </c>
      <c r="U1650" s="3">
        <v>0.46817349781138101</v>
      </c>
      <c r="V1650" s="3">
        <v>0.105730769206876</v>
      </c>
      <c r="W1650" s="3">
        <v>3.77698635004588E-2</v>
      </c>
      <c r="X1650" s="3">
        <v>0.95580118391128099</v>
      </c>
      <c r="Y1650" s="3">
        <v>0.62801878890524698</v>
      </c>
      <c r="Z1650" s="3">
        <v>0</v>
      </c>
      <c r="AA1650" s="3">
        <v>0</v>
      </c>
      <c r="AB1650" s="3">
        <v>0</v>
      </c>
      <c r="AC1650" s="3">
        <v>10.143736858040601</v>
      </c>
      <c r="AD1650" s="3">
        <v>0</v>
      </c>
      <c r="AE1650" s="3">
        <v>0</v>
      </c>
      <c r="AF1650" s="3">
        <v>1.11210551879583</v>
      </c>
      <c r="AG1650" s="3">
        <v>0</v>
      </c>
      <c r="AH1650" s="2">
        <v>120000</v>
      </c>
      <c r="AI1650" s="3">
        <v>0</v>
      </c>
      <c r="AJ1650" s="3">
        <v>0</v>
      </c>
      <c r="AL1650">
        <f t="shared" si="25"/>
        <v>1</v>
      </c>
    </row>
    <row r="1651" spans="1:38" ht="14.45" customHeight="1" x14ac:dyDescent="0.25">
      <c r="A1651">
        <v>96719</v>
      </c>
      <c r="B1651" s="1">
        <v>45838</v>
      </c>
      <c r="C1651">
        <v>3</v>
      </c>
      <c r="D1651" s="16" t="s">
        <v>1647</v>
      </c>
      <c r="E1651" t="s">
        <v>88</v>
      </c>
      <c r="F1651" s="6">
        <v>1745</v>
      </c>
      <c r="G1651" s="6">
        <v>5</v>
      </c>
      <c r="H1651" s="6">
        <v>1</v>
      </c>
      <c r="I1651" s="2">
        <v>10281061</v>
      </c>
      <c r="J1651" s="2">
        <v>97767</v>
      </c>
      <c r="K1651" s="2">
        <v>15500614</v>
      </c>
      <c r="L1651" s="2">
        <v>71368</v>
      </c>
      <c r="M1651" s="2">
        <v>14020386</v>
      </c>
      <c r="N1651" s="2">
        <v>0</v>
      </c>
      <c r="O1651" s="2">
        <v>0</v>
      </c>
      <c r="P1651" s="2">
        <v>1452460</v>
      </c>
      <c r="Q1651" s="5">
        <v>9.3700000000000006E-2</v>
      </c>
      <c r="R1651" t="s">
        <v>42</v>
      </c>
      <c r="S1651" s="3">
        <v>0.92084094217170998</v>
      </c>
      <c r="T1651" s="3">
        <v>4.5783218651854698</v>
      </c>
      <c r="U1651" s="3">
        <v>0.80427487089862004</v>
      </c>
      <c r="V1651" s="3">
        <v>1.4522431099280499</v>
      </c>
      <c r="W1651" s="3">
        <v>0.11763377340140301</v>
      </c>
      <c r="X1651" s="3">
        <v>0.89720311940567199</v>
      </c>
      <c r="Y1651" s="3">
        <v>10.2795257700728</v>
      </c>
      <c r="Z1651" s="3">
        <v>4.1844181595362304</v>
      </c>
      <c r="AA1651" s="3">
        <v>0</v>
      </c>
      <c r="AB1651" s="3">
        <v>6.7311320105200796</v>
      </c>
      <c r="AC1651" s="3">
        <v>30.409795379718499</v>
      </c>
      <c r="AD1651" s="3">
        <v>0</v>
      </c>
      <c r="AE1651" s="3">
        <v>0</v>
      </c>
      <c r="AF1651" s="3">
        <v>0</v>
      </c>
      <c r="AG1651" s="3">
        <v>0</v>
      </c>
      <c r="AH1651" s="2">
        <v>750000</v>
      </c>
      <c r="AI1651" s="3">
        <v>0</v>
      </c>
      <c r="AJ1651" s="3">
        <v>0</v>
      </c>
      <c r="AL1651">
        <f t="shared" si="25"/>
        <v>1</v>
      </c>
    </row>
    <row r="1652" spans="1:38" ht="14.45" hidden="1" customHeight="1" x14ac:dyDescent="0.25">
      <c r="A1652">
        <v>24465</v>
      </c>
      <c r="B1652" s="1">
        <v>45838</v>
      </c>
      <c r="C1652">
        <v>1</v>
      </c>
      <c r="D1652" s="16" t="s">
        <v>1648</v>
      </c>
      <c r="E1652" t="s">
        <v>55</v>
      </c>
      <c r="F1652" s="6">
        <v>9701</v>
      </c>
      <c r="G1652" s="6">
        <v>29</v>
      </c>
      <c r="H1652" s="6">
        <v>0</v>
      </c>
      <c r="I1652" s="2">
        <v>110516246</v>
      </c>
      <c r="J1652" s="2">
        <v>0</v>
      </c>
      <c r="K1652" s="2">
        <v>182681453</v>
      </c>
      <c r="L1652" s="2">
        <v>826908</v>
      </c>
      <c r="M1652" s="2">
        <v>165450360</v>
      </c>
      <c r="N1652" s="2">
        <v>157096471</v>
      </c>
      <c r="O1652" s="2">
        <v>8353889</v>
      </c>
      <c r="P1652" s="2">
        <v>18582088</v>
      </c>
      <c r="Q1652" s="5">
        <v>0.1017</v>
      </c>
      <c r="R1652" t="s">
        <v>42</v>
      </c>
      <c r="S1652" s="3">
        <v>0.90530044120023501</v>
      </c>
      <c r="T1652" s="3">
        <v>3.2478786995415501</v>
      </c>
      <c r="U1652" s="3">
        <v>0.74095835659393505</v>
      </c>
      <c r="V1652" s="3">
        <v>0.50165113281173201</v>
      </c>
      <c r="W1652" s="3">
        <v>0.34233428449967401</v>
      </c>
      <c r="X1652" s="3">
        <v>0.20739575247606601</v>
      </c>
      <c r="Y1652" s="3">
        <v>2.9835506106741101</v>
      </c>
      <c r="Z1652" s="3">
        <v>0.231045079541115</v>
      </c>
      <c r="AA1652" s="3">
        <v>0</v>
      </c>
      <c r="AB1652" s="3">
        <v>0</v>
      </c>
      <c r="AC1652" s="3">
        <v>20.028254318734799</v>
      </c>
      <c r="AD1652" s="3">
        <v>-11.6332513332194</v>
      </c>
      <c r="AE1652" s="3">
        <v>4.5729267327428103</v>
      </c>
      <c r="AF1652" s="3">
        <v>0</v>
      </c>
      <c r="AG1652" s="3">
        <v>0</v>
      </c>
      <c r="AH1652" s="2">
        <v>25000000</v>
      </c>
      <c r="AI1652" s="3">
        <v>0.13074418762842999</v>
      </c>
      <c r="AJ1652" s="3">
        <v>0.13074418762842999</v>
      </c>
      <c r="AL1652">
        <f t="shared" si="25"/>
        <v>1</v>
      </c>
    </row>
    <row r="1653" spans="1:38" ht="14.45" hidden="1" customHeight="1" x14ac:dyDescent="0.25">
      <c r="A1653">
        <v>538</v>
      </c>
      <c r="B1653" s="1">
        <v>45838</v>
      </c>
      <c r="C1653">
        <v>1</v>
      </c>
      <c r="D1653" s="16" t="s">
        <v>1649</v>
      </c>
      <c r="E1653" t="s">
        <v>155</v>
      </c>
      <c r="F1653" s="6">
        <v>4046</v>
      </c>
      <c r="G1653" s="6">
        <v>8</v>
      </c>
      <c r="H1653" s="6">
        <v>0</v>
      </c>
      <c r="I1653" s="2">
        <v>15237586</v>
      </c>
      <c r="J1653" s="2">
        <v>1361084</v>
      </c>
      <c r="K1653" s="2">
        <v>29095719</v>
      </c>
      <c r="L1653" s="2">
        <v>100173</v>
      </c>
      <c r="M1653" s="2">
        <v>26527235</v>
      </c>
      <c r="N1653" s="2">
        <v>25637597</v>
      </c>
      <c r="O1653" s="2">
        <v>889638</v>
      </c>
      <c r="P1653" s="2">
        <v>2478388</v>
      </c>
      <c r="Q1653" s="5">
        <v>8.5199999999999998E-2</v>
      </c>
      <c r="R1653" t="s">
        <v>42</v>
      </c>
      <c r="S1653" s="3">
        <v>0.68857552549225498</v>
      </c>
      <c r="T1653" s="3">
        <v>4.0049740650849701</v>
      </c>
      <c r="U1653" s="3">
        <v>0.89762895998396297</v>
      </c>
      <c r="V1653" s="3">
        <v>0.78145580277610904</v>
      </c>
      <c r="W1653" s="3">
        <v>0.55411008016624197</v>
      </c>
      <c r="X1653" s="3">
        <v>0.55018557401415202</v>
      </c>
      <c r="Y1653" s="3">
        <v>4.8045342375770099</v>
      </c>
      <c r="Z1653" s="3">
        <v>-0.202672059419268</v>
      </c>
      <c r="AA1653" s="3">
        <v>54.918116130323398</v>
      </c>
      <c r="AB1653" s="3">
        <v>54.918116130323398</v>
      </c>
      <c r="AC1653" s="3">
        <v>20.770595151816</v>
      </c>
      <c r="AD1653" s="3">
        <v>1.6097156700242301</v>
      </c>
      <c r="AE1653" s="3">
        <v>3.0576250753590202</v>
      </c>
      <c r="AF1653" s="3">
        <v>0</v>
      </c>
      <c r="AG1653" s="3">
        <v>0</v>
      </c>
      <c r="AH1653" s="2">
        <v>2250000</v>
      </c>
      <c r="AI1653" s="3">
        <v>1.1957369064085199</v>
      </c>
      <c r="AJ1653" s="3">
        <v>1.1957369064085199</v>
      </c>
      <c r="AL1653">
        <f t="shared" si="25"/>
        <v>1</v>
      </c>
    </row>
    <row r="1654" spans="1:38" ht="14.45" customHeight="1" x14ac:dyDescent="0.25">
      <c r="A1654">
        <v>66529</v>
      </c>
      <c r="B1654" s="1">
        <v>45838</v>
      </c>
      <c r="C1654">
        <v>2</v>
      </c>
      <c r="D1654" s="16" t="s">
        <v>1650</v>
      </c>
      <c r="E1654" t="s">
        <v>53</v>
      </c>
      <c r="F1654" s="6">
        <v>6630</v>
      </c>
      <c r="G1654" s="6">
        <v>15</v>
      </c>
      <c r="H1654" s="6">
        <v>2</v>
      </c>
      <c r="I1654" s="2">
        <v>91718481</v>
      </c>
      <c r="J1654" s="2">
        <v>88077</v>
      </c>
      <c r="K1654" s="2">
        <v>114696180</v>
      </c>
      <c r="L1654" s="2">
        <v>335932</v>
      </c>
      <c r="M1654" s="2">
        <v>103308372</v>
      </c>
      <c r="N1654" s="2">
        <v>100436960</v>
      </c>
      <c r="O1654" s="2">
        <v>2871412</v>
      </c>
      <c r="P1654" s="2">
        <v>10525610</v>
      </c>
      <c r="Q1654" s="5">
        <v>9.1800000000000007E-2</v>
      </c>
      <c r="R1654" t="s">
        <v>42</v>
      </c>
      <c r="S1654" s="3">
        <v>0.58577713747746396</v>
      </c>
      <c r="T1654" s="3">
        <v>3.0064192198903199</v>
      </c>
      <c r="U1654" s="3">
        <v>0.71156514187144304</v>
      </c>
      <c r="V1654" s="3">
        <v>1.0638412121107801</v>
      </c>
      <c r="W1654" s="3">
        <v>0.69999741927692805</v>
      </c>
      <c r="X1654" s="3">
        <v>0.59606416726417399</v>
      </c>
      <c r="Y1654" s="3">
        <v>9.2701420630253306</v>
      </c>
      <c r="Z1654" s="3">
        <v>-0.232575594193591</v>
      </c>
      <c r="AA1654" s="3">
        <v>0.83678760660902296</v>
      </c>
      <c r="AB1654" s="3">
        <v>0.83678760660902296</v>
      </c>
      <c r="AC1654" s="3">
        <v>15.2310530307112</v>
      </c>
      <c r="AD1654" s="3">
        <v>0</v>
      </c>
      <c r="AE1654" s="3">
        <v>2.5034940134885</v>
      </c>
      <c r="AF1654" s="3">
        <v>0</v>
      </c>
      <c r="AG1654" s="3">
        <v>-0.13174533352461301</v>
      </c>
      <c r="AH1654" s="2">
        <v>17388450</v>
      </c>
      <c r="AI1654" s="3">
        <v>0.31352102158449702</v>
      </c>
      <c r="AJ1654" s="3">
        <v>0.31352102158449702</v>
      </c>
      <c r="AL1654">
        <f t="shared" si="25"/>
        <v>1</v>
      </c>
    </row>
    <row r="1655" spans="1:38" ht="14.45" hidden="1" customHeight="1" x14ac:dyDescent="0.25">
      <c r="A1655">
        <v>818</v>
      </c>
      <c r="B1655" s="1">
        <v>45838</v>
      </c>
      <c r="C1655">
        <v>1</v>
      </c>
      <c r="D1655" s="16" t="s">
        <v>1651</v>
      </c>
      <c r="E1655" t="s">
        <v>43</v>
      </c>
      <c r="F1655" s="6">
        <v>1890</v>
      </c>
      <c r="G1655" s="6">
        <v>3</v>
      </c>
      <c r="H1655" s="6">
        <v>0</v>
      </c>
      <c r="I1655" s="2">
        <v>13546531</v>
      </c>
      <c r="J1655" s="2">
        <v>0</v>
      </c>
      <c r="K1655" s="2">
        <v>31380847</v>
      </c>
      <c r="L1655" s="2">
        <v>388696</v>
      </c>
      <c r="M1655" s="2">
        <v>26658215</v>
      </c>
      <c r="N1655" s="2">
        <v>26658215</v>
      </c>
      <c r="O1655" s="2">
        <v>0</v>
      </c>
      <c r="P1655" s="2">
        <v>4684331</v>
      </c>
      <c r="Q1655" s="5">
        <v>0.14929999999999999</v>
      </c>
      <c r="R1655" t="s">
        <v>42</v>
      </c>
      <c r="S1655" s="3">
        <v>2.4772817636184299</v>
      </c>
      <c r="T1655" s="3">
        <v>4.1337443823616402</v>
      </c>
      <c r="U1655" s="3">
        <v>0.466703484774875</v>
      </c>
      <c r="V1655" s="3">
        <v>0</v>
      </c>
      <c r="W1655" s="3">
        <v>0</v>
      </c>
      <c r="X1655" s="3">
        <v>0.12546385491606701</v>
      </c>
      <c r="Y1655" s="3">
        <v>0</v>
      </c>
      <c r="Z1655" s="3">
        <v>-1.53703912042082E-3</v>
      </c>
      <c r="AA1655" s="3">
        <v>0</v>
      </c>
      <c r="AB1655" s="3">
        <v>0</v>
      </c>
      <c r="AC1655" s="3">
        <v>55.493903654034597</v>
      </c>
      <c r="AD1655" s="3">
        <v>0</v>
      </c>
      <c r="AE1655" s="3">
        <v>0</v>
      </c>
      <c r="AF1655" s="3">
        <v>0</v>
      </c>
      <c r="AG1655" s="3">
        <v>0</v>
      </c>
      <c r="AH1655" s="2">
        <v>1250000</v>
      </c>
      <c r="AI1655" s="3">
        <v>0</v>
      </c>
      <c r="AJ1655" s="3">
        <v>0</v>
      </c>
      <c r="AL1655">
        <f t="shared" si="25"/>
        <v>1</v>
      </c>
    </row>
    <row r="1656" spans="1:38" ht="14.45" hidden="1" customHeight="1" x14ac:dyDescent="0.25">
      <c r="A1656">
        <v>23678</v>
      </c>
      <c r="B1656" s="1">
        <v>45838</v>
      </c>
      <c r="C1656">
        <v>1</v>
      </c>
      <c r="D1656" s="16" t="s">
        <v>1652</v>
      </c>
      <c r="E1656" t="s">
        <v>41</v>
      </c>
      <c r="F1656" s="6">
        <v>666</v>
      </c>
      <c r="G1656" s="6">
        <v>0</v>
      </c>
      <c r="H1656" s="6">
        <v>0</v>
      </c>
      <c r="I1656" s="2">
        <v>978199</v>
      </c>
      <c r="J1656" s="2">
        <v>0</v>
      </c>
      <c r="K1656" s="2">
        <v>11400688</v>
      </c>
      <c r="L1656" s="2">
        <v>73005</v>
      </c>
      <c r="M1656" s="2">
        <v>8985958</v>
      </c>
      <c r="N1656" s="2">
        <v>8985958</v>
      </c>
      <c r="O1656" s="2">
        <v>0</v>
      </c>
      <c r="P1656" s="2">
        <v>2423078</v>
      </c>
      <c r="Q1656" s="5">
        <v>0.21249999999999999</v>
      </c>
      <c r="R1656" t="s">
        <v>42</v>
      </c>
      <c r="S1656" s="3">
        <v>1.2807121815806199</v>
      </c>
      <c r="T1656" s="3">
        <v>2.0055456302286299</v>
      </c>
      <c r="U1656" s="3">
        <v>0.37215662329397398</v>
      </c>
      <c r="V1656" s="3">
        <v>1.3281551095431501</v>
      </c>
      <c r="W1656" s="3">
        <v>1.3281551095431501</v>
      </c>
      <c r="X1656" s="3">
        <v>2.6449628347606202</v>
      </c>
      <c r="Y1656" s="3">
        <v>0.53617753947664903</v>
      </c>
      <c r="Z1656" s="3">
        <v>0</v>
      </c>
      <c r="AA1656" s="3">
        <v>0</v>
      </c>
      <c r="AB1656" s="3">
        <v>0</v>
      </c>
      <c r="AC1656" s="3">
        <v>47.861769394969798</v>
      </c>
      <c r="AD1656" s="3">
        <v>-0.43023790402124901</v>
      </c>
      <c r="AE1656" s="3">
        <v>0</v>
      </c>
      <c r="AF1656" s="3">
        <v>0</v>
      </c>
      <c r="AG1656" s="3">
        <v>-4.57913447276563</v>
      </c>
      <c r="AH1656" s="2">
        <v>0</v>
      </c>
      <c r="AI1656" s="3">
        <v>0</v>
      </c>
      <c r="AJ1656" s="3">
        <v>0</v>
      </c>
      <c r="AL1656">
        <f t="shared" si="25"/>
        <v>1</v>
      </c>
    </row>
    <row r="1657" spans="1:38" ht="14.45" hidden="1" customHeight="1" x14ac:dyDescent="0.25">
      <c r="A1657">
        <v>365</v>
      </c>
      <c r="B1657" s="1">
        <v>45838</v>
      </c>
      <c r="C1657">
        <v>1</v>
      </c>
      <c r="D1657" s="16" t="s">
        <v>1653</v>
      </c>
      <c r="E1657" t="s">
        <v>50</v>
      </c>
      <c r="F1657" s="6">
        <v>9377</v>
      </c>
      <c r="G1657" s="6">
        <v>21</v>
      </c>
      <c r="H1657" s="6">
        <v>1</v>
      </c>
      <c r="I1657" s="2">
        <v>103249989</v>
      </c>
      <c r="J1657" s="2">
        <v>0</v>
      </c>
      <c r="K1657" s="2">
        <v>147107531</v>
      </c>
      <c r="L1657" s="2">
        <v>-73145</v>
      </c>
      <c r="M1657" s="2">
        <v>138026432</v>
      </c>
      <c r="N1657" s="2">
        <v>131609634</v>
      </c>
      <c r="O1657" s="2">
        <v>6416798</v>
      </c>
      <c r="P1657" s="2">
        <v>7184694</v>
      </c>
      <c r="Q1657" s="5">
        <v>4.8800000000000003E-2</v>
      </c>
      <c r="R1657" t="s">
        <v>537</v>
      </c>
      <c r="S1657" s="3">
        <v>-9.9444262986100998E-2</v>
      </c>
      <c r="T1657" s="3">
        <v>2.1665688889850201</v>
      </c>
      <c r="U1657" s="3">
        <v>0.97040831595764598</v>
      </c>
      <c r="V1657" s="3">
        <v>1.0822035051258001</v>
      </c>
      <c r="W1657" s="3">
        <v>0.284953056992578</v>
      </c>
      <c r="X1657" s="3">
        <v>0.489001504881516</v>
      </c>
      <c r="Y1657" s="3">
        <v>15.5521585192076</v>
      </c>
      <c r="Z1657" s="3">
        <v>1.80599201580471</v>
      </c>
      <c r="AA1657" s="3">
        <v>0</v>
      </c>
      <c r="AB1657" s="3">
        <v>0</v>
      </c>
      <c r="AC1657" s="3">
        <v>15.590651847728999</v>
      </c>
      <c r="AD1657" s="3">
        <v>0.10749239981549701</v>
      </c>
      <c r="AE1657" s="3">
        <v>4.3619779058082404</v>
      </c>
      <c r="AF1657" s="3">
        <v>0</v>
      </c>
      <c r="AG1657" s="3">
        <v>0</v>
      </c>
      <c r="AH1657" s="2">
        <v>5635000</v>
      </c>
      <c r="AI1657" s="3">
        <v>0</v>
      </c>
      <c r="AJ1657" s="3">
        <v>0</v>
      </c>
      <c r="AL1657">
        <f t="shared" si="25"/>
        <v>0</v>
      </c>
    </row>
    <row r="1658" spans="1:38" ht="14.45" hidden="1" customHeight="1" x14ac:dyDescent="0.25">
      <c r="A1658">
        <v>19320</v>
      </c>
      <c r="B1658" s="1">
        <v>45838</v>
      </c>
      <c r="C1658">
        <v>1</v>
      </c>
      <c r="D1658" s="16" t="s">
        <v>1654</v>
      </c>
      <c r="E1658" t="s">
        <v>80</v>
      </c>
      <c r="F1658" s="6">
        <v>5121</v>
      </c>
      <c r="G1658" s="6">
        <v>11</v>
      </c>
      <c r="H1658" s="6">
        <v>1</v>
      </c>
      <c r="I1658" s="2">
        <v>38952105</v>
      </c>
      <c r="J1658" s="2">
        <v>0</v>
      </c>
      <c r="K1658" s="2">
        <v>66466044</v>
      </c>
      <c r="L1658" s="2">
        <v>547701</v>
      </c>
      <c r="M1658" s="2">
        <v>55639600</v>
      </c>
      <c r="N1658" s="2">
        <v>55639600</v>
      </c>
      <c r="O1658" s="2">
        <v>0</v>
      </c>
      <c r="P1658" s="2">
        <v>10254866</v>
      </c>
      <c r="Q1658" s="5">
        <v>0.1542</v>
      </c>
      <c r="R1658" t="s">
        <v>42</v>
      </c>
      <c r="S1658" s="3">
        <v>1.64806258064644</v>
      </c>
      <c r="T1658" s="3">
        <v>4.1508051840726399</v>
      </c>
      <c r="U1658" s="3">
        <v>0.72592443116123795</v>
      </c>
      <c r="V1658" s="3">
        <v>2.81327286420079</v>
      </c>
      <c r="W1658" s="3">
        <v>0.91011256002724406</v>
      </c>
      <c r="X1658" s="3">
        <v>1.6962318211044101</v>
      </c>
      <c r="Y1658" s="3">
        <v>10.6859416788089</v>
      </c>
      <c r="Z1658" s="3">
        <v>0.89262989882071597</v>
      </c>
      <c r="AA1658" s="3">
        <v>0</v>
      </c>
      <c r="AB1658" s="3">
        <v>0</v>
      </c>
      <c r="AC1658" s="3">
        <v>34.916868228234001</v>
      </c>
      <c r="AD1658" s="3">
        <v>0</v>
      </c>
      <c r="AE1658" s="3">
        <v>0</v>
      </c>
      <c r="AF1658" s="3">
        <v>0</v>
      </c>
      <c r="AG1658" s="3">
        <v>-5.1507937792653804</v>
      </c>
      <c r="AH1658" s="2">
        <v>0</v>
      </c>
      <c r="AI1658" s="3">
        <v>0</v>
      </c>
      <c r="AJ1658" s="3">
        <v>0</v>
      </c>
      <c r="AL1658">
        <f t="shared" si="25"/>
        <v>1</v>
      </c>
    </row>
    <row r="1659" spans="1:38" ht="14.45" customHeight="1" x14ac:dyDescent="0.25">
      <c r="A1659">
        <v>68332</v>
      </c>
      <c r="B1659" s="1">
        <v>45838</v>
      </c>
      <c r="C1659">
        <v>2</v>
      </c>
      <c r="D1659" s="16" t="s">
        <v>1655</v>
      </c>
      <c r="E1659" t="s">
        <v>84</v>
      </c>
      <c r="F1659" s="6">
        <v>2822</v>
      </c>
      <c r="G1659" s="6">
        <v>10</v>
      </c>
      <c r="H1659" s="6">
        <v>3</v>
      </c>
      <c r="I1659" s="2">
        <v>24013812</v>
      </c>
      <c r="J1659" s="2">
        <v>0</v>
      </c>
      <c r="K1659" s="2">
        <v>49978996</v>
      </c>
      <c r="L1659" s="2">
        <v>-118533</v>
      </c>
      <c r="M1659" s="2">
        <v>41096548</v>
      </c>
      <c r="N1659" s="2">
        <v>40150155</v>
      </c>
      <c r="O1659" s="2">
        <v>946393</v>
      </c>
      <c r="P1659" s="2">
        <v>8289010</v>
      </c>
      <c r="Q1659" s="5">
        <v>0.1658</v>
      </c>
      <c r="R1659" t="s">
        <v>42</v>
      </c>
      <c r="S1659" s="3">
        <v>-0.47433125707447199</v>
      </c>
      <c r="T1659" s="3">
        <v>3.0954763477041398</v>
      </c>
      <c r="U1659" s="3">
        <v>1.0023318692790699</v>
      </c>
      <c r="V1659" s="3">
        <v>0.85162239131379902</v>
      </c>
      <c r="W1659" s="3">
        <v>0.39117904312734703</v>
      </c>
      <c r="X1659" s="3">
        <v>0.67182169994501495</v>
      </c>
      <c r="Y1659" s="3">
        <v>2.4672065783489199</v>
      </c>
      <c r="Z1659" s="3">
        <v>1.3649880986993601</v>
      </c>
      <c r="AA1659" s="3">
        <v>0</v>
      </c>
      <c r="AB1659" s="3">
        <v>0</v>
      </c>
      <c r="AC1659" s="3">
        <v>27.321481207825801</v>
      </c>
      <c r="AD1659" s="3">
        <v>0</v>
      </c>
      <c r="AE1659" s="3">
        <v>1.89358145569791</v>
      </c>
      <c r="AF1659" s="3">
        <v>0</v>
      </c>
      <c r="AG1659" s="3">
        <v>-3.7338596527208903E-2</v>
      </c>
      <c r="AH1659" s="2">
        <v>5000000</v>
      </c>
      <c r="AI1659" s="3">
        <v>4.0969910761357502</v>
      </c>
      <c r="AJ1659" s="3">
        <v>4.9665882897957703</v>
      </c>
      <c r="AL1659">
        <f t="shared" si="25"/>
        <v>0</v>
      </c>
    </row>
    <row r="1660" spans="1:38" ht="14.45" hidden="1" customHeight="1" x14ac:dyDescent="0.25">
      <c r="A1660">
        <v>15304</v>
      </c>
      <c r="B1660" s="1">
        <v>45838</v>
      </c>
      <c r="C1660">
        <v>1</v>
      </c>
      <c r="D1660" s="16" t="s">
        <v>1656</v>
      </c>
      <c r="E1660" t="s">
        <v>84</v>
      </c>
      <c r="F1660" s="6">
        <v>3429</v>
      </c>
      <c r="G1660" s="6">
        <v>9</v>
      </c>
      <c r="H1660" s="6">
        <v>1</v>
      </c>
      <c r="I1660" s="2">
        <v>16217396</v>
      </c>
      <c r="J1660" s="2">
        <v>0</v>
      </c>
      <c r="K1660" s="2">
        <v>32191000</v>
      </c>
      <c r="L1660" s="2">
        <v>134431</v>
      </c>
      <c r="M1660" s="2">
        <v>28704184</v>
      </c>
      <c r="N1660" s="2">
        <v>27470176</v>
      </c>
      <c r="O1660" s="2">
        <v>1234008</v>
      </c>
      <c r="P1660" s="2">
        <v>3301038</v>
      </c>
      <c r="Q1660" s="5">
        <v>0.10249999999999999</v>
      </c>
      <c r="R1660" t="s">
        <v>42</v>
      </c>
      <c r="S1660" s="3">
        <v>0.83520859867664898</v>
      </c>
      <c r="T1660" s="3">
        <v>4.3011276443726496</v>
      </c>
      <c r="U1660" s="3">
        <v>0.77695691983247905</v>
      </c>
      <c r="V1660" s="3">
        <v>1.4142961052440199</v>
      </c>
      <c r="W1660" s="3">
        <v>0.44927681361422001</v>
      </c>
      <c r="X1660" s="3">
        <v>0.93897935278882005</v>
      </c>
      <c r="Y1660" s="3">
        <v>6.9481781185190803</v>
      </c>
      <c r="Z1660" s="3">
        <v>2.0707728902242302</v>
      </c>
      <c r="AA1660" s="3">
        <v>0</v>
      </c>
      <c r="AB1660" s="3">
        <v>0</v>
      </c>
      <c r="AC1660" s="3">
        <v>36.654067907178998</v>
      </c>
      <c r="AD1660" s="3">
        <v>0</v>
      </c>
      <c r="AE1660" s="3">
        <v>3.8333944270137601</v>
      </c>
      <c r="AF1660" s="3">
        <v>0</v>
      </c>
      <c r="AG1660" s="3">
        <v>0</v>
      </c>
      <c r="AH1660" s="2">
        <v>1500000</v>
      </c>
      <c r="AI1660" s="3">
        <v>0.88457024729797096</v>
      </c>
      <c r="AJ1660" s="3">
        <v>0.88457024729797096</v>
      </c>
      <c r="AL1660">
        <f t="shared" si="25"/>
        <v>1</v>
      </c>
    </row>
    <row r="1661" spans="1:38" ht="14.45" hidden="1" customHeight="1" x14ac:dyDescent="0.25">
      <c r="A1661">
        <v>10904</v>
      </c>
      <c r="B1661" s="1">
        <v>45838</v>
      </c>
      <c r="C1661">
        <v>1</v>
      </c>
      <c r="D1661" s="16" t="s">
        <v>1657</v>
      </c>
      <c r="E1661" t="s">
        <v>194</v>
      </c>
      <c r="F1661" s="6">
        <v>5061</v>
      </c>
      <c r="G1661" s="6">
        <v>20</v>
      </c>
      <c r="H1661" s="6">
        <v>0</v>
      </c>
      <c r="I1661" s="2">
        <v>52613357</v>
      </c>
      <c r="J1661" s="2">
        <v>0</v>
      </c>
      <c r="K1661" s="2">
        <v>92461688</v>
      </c>
      <c r="L1661" s="2">
        <v>527090</v>
      </c>
      <c r="M1661" s="2">
        <v>82033186</v>
      </c>
      <c r="N1661" s="2">
        <v>79766403</v>
      </c>
      <c r="O1661" s="2">
        <v>2266783</v>
      </c>
      <c r="P1661" s="2">
        <v>10921547</v>
      </c>
      <c r="Q1661" s="5">
        <v>0.1181</v>
      </c>
      <c r="R1661" t="s">
        <v>42</v>
      </c>
      <c r="S1661" s="3">
        <v>1.1401262758689801</v>
      </c>
      <c r="T1661" s="3">
        <v>4.8980459885179704</v>
      </c>
      <c r="U1661" s="3">
        <v>0.76844802646469401</v>
      </c>
      <c r="V1661" s="3">
        <v>2.0975053920243099</v>
      </c>
      <c r="W1661" s="3">
        <v>1.4189571670935199</v>
      </c>
      <c r="X1661" s="3">
        <v>0.88654863820987495</v>
      </c>
      <c r="Y1661" s="3">
        <v>10.1045025947331</v>
      </c>
      <c r="Z1661" s="3">
        <v>1.3010244794075401</v>
      </c>
      <c r="AA1661" s="3">
        <v>0</v>
      </c>
      <c r="AB1661" s="3">
        <v>0</v>
      </c>
      <c r="AC1661" s="3">
        <v>26.8695959779579</v>
      </c>
      <c r="AD1661" s="3">
        <v>0</v>
      </c>
      <c r="AE1661" s="3">
        <v>2.4515916257120498</v>
      </c>
      <c r="AF1661" s="3">
        <v>0</v>
      </c>
      <c r="AG1661" s="3">
        <v>0.43451719797570798</v>
      </c>
      <c r="AH1661" s="2">
        <v>8370000</v>
      </c>
      <c r="AI1661" s="3">
        <v>0</v>
      </c>
      <c r="AJ1661" s="3">
        <v>0</v>
      </c>
      <c r="AL1661">
        <f t="shared" si="25"/>
        <v>1</v>
      </c>
    </row>
    <row r="1662" spans="1:38" ht="14.45" hidden="1" customHeight="1" x14ac:dyDescent="0.25">
      <c r="A1662">
        <v>16009</v>
      </c>
      <c r="B1662" s="1">
        <v>45838</v>
      </c>
      <c r="C1662">
        <v>1</v>
      </c>
      <c r="D1662" s="16" t="s">
        <v>4419</v>
      </c>
      <c r="E1662" t="s">
        <v>103</v>
      </c>
      <c r="F1662" s="6">
        <v>12708</v>
      </c>
      <c r="G1662" s="6">
        <v>35</v>
      </c>
      <c r="H1662" s="6">
        <v>4</v>
      </c>
      <c r="I1662" s="2">
        <v>153237958</v>
      </c>
      <c r="J1662" s="2">
        <v>29985629</v>
      </c>
      <c r="K1662" s="2">
        <v>213542265</v>
      </c>
      <c r="L1662" s="2">
        <v>1529620</v>
      </c>
      <c r="M1662" s="2">
        <v>184503990</v>
      </c>
      <c r="N1662" s="2">
        <v>173996430</v>
      </c>
      <c r="O1662" s="2">
        <v>10507560</v>
      </c>
      <c r="P1662" s="2">
        <v>28142905</v>
      </c>
      <c r="Q1662" s="5">
        <v>0.13170000000000001</v>
      </c>
      <c r="R1662" t="s">
        <v>42</v>
      </c>
      <c r="S1662" s="3">
        <v>1.43261569319778</v>
      </c>
      <c r="T1662" s="3">
        <v>3.7181388892732801</v>
      </c>
      <c r="U1662" s="3">
        <v>0.66600954558733505</v>
      </c>
      <c r="V1662" s="3">
        <v>2.22146264830806</v>
      </c>
      <c r="W1662" s="3">
        <v>0.66335979235640796</v>
      </c>
      <c r="X1662" s="3">
        <v>0.28760498100607701</v>
      </c>
      <c r="Y1662" s="3">
        <v>12.0958515121307</v>
      </c>
      <c r="Z1662" s="3">
        <v>1.27084606226685</v>
      </c>
      <c r="AA1662" s="3">
        <v>94.196576366228001</v>
      </c>
      <c r="AB1662" s="3">
        <v>106.54773911932701</v>
      </c>
      <c r="AC1662" s="3">
        <v>16.447565543991999</v>
      </c>
      <c r="AD1662" s="3">
        <v>-0.62460502922494998</v>
      </c>
      <c r="AE1662" s="3">
        <v>4.92059967613437</v>
      </c>
      <c r="AF1662" s="3">
        <v>0</v>
      </c>
      <c r="AG1662" s="3">
        <v>0</v>
      </c>
      <c r="AH1662" s="2">
        <v>42434491</v>
      </c>
      <c r="AI1662" s="3">
        <v>1.4302006136182499</v>
      </c>
      <c r="AJ1662" s="3">
        <v>3.61955526623851</v>
      </c>
      <c r="AL1662">
        <f t="shared" si="25"/>
        <v>1</v>
      </c>
    </row>
    <row r="1663" spans="1:38" ht="14.45" hidden="1" customHeight="1" x14ac:dyDescent="0.25">
      <c r="A1663">
        <v>1059</v>
      </c>
      <c r="B1663" s="1">
        <v>45838</v>
      </c>
      <c r="C1663">
        <v>1</v>
      </c>
      <c r="D1663" s="16" t="s">
        <v>1658</v>
      </c>
      <c r="E1663" t="s">
        <v>43</v>
      </c>
      <c r="F1663" s="6">
        <v>1513</v>
      </c>
      <c r="G1663" s="6">
        <v>2</v>
      </c>
      <c r="H1663" s="6">
        <v>0</v>
      </c>
      <c r="I1663" s="2">
        <v>1375013</v>
      </c>
      <c r="J1663" s="2">
        <v>0</v>
      </c>
      <c r="K1663" s="2">
        <v>7301392</v>
      </c>
      <c r="L1663" s="2">
        <v>-7928</v>
      </c>
      <c r="M1663" s="2">
        <v>6430830</v>
      </c>
      <c r="N1663" s="2">
        <v>6430830</v>
      </c>
      <c r="O1663" s="2">
        <v>0</v>
      </c>
      <c r="P1663" s="2">
        <v>853206</v>
      </c>
      <c r="Q1663" s="5">
        <v>0.1169</v>
      </c>
      <c r="R1663" t="s">
        <v>42</v>
      </c>
      <c r="S1663" s="3">
        <v>-0.217164069536329</v>
      </c>
      <c r="T1663" s="3">
        <v>3.9073097294324199</v>
      </c>
      <c r="U1663" s="3">
        <v>1.03035293814897</v>
      </c>
      <c r="V1663" s="3">
        <v>3.5630208587118801</v>
      </c>
      <c r="W1663" s="3">
        <v>0.46385015996212398</v>
      </c>
      <c r="X1663" s="3">
        <v>0.92042766141120103</v>
      </c>
      <c r="Y1663" s="3">
        <v>5.7421068300035403</v>
      </c>
      <c r="Z1663" s="3">
        <v>0.55602046867931099</v>
      </c>
      <c r="AA1663" s="3">
        <v>0</v>
      </c>
      <c r="AB1663" s="3">
        <v>0</v>
      </c>
      <c r="AC1663" s="3">
        <v>25.960556562365099</v>
      </c>
      <c r="AD1663" s="3">
        <v>0</v>
      </c>
      <c r="AE1663" s="3">
        <v>0</v>
      </c>
      <c r="AF1663" s="3">
        <v>0</v>
      </c>
      <c r="AG1663" s="3">
        <v>-8.2720937264857497</v>
      </c>
      <c r="AH1663" s="2">
        <v>370000</v>
      </c>
      <c r="AI1663" s="3">
        <v>0</v>
      </c>
      <c r="AJ1663" s="3">
        <v>0</v>
      </c>
      <c r="AL1663">
        <f t="shared" si="25"/>
        <v>0</v>
      </c>
    </row>
    <row r="1664" spans="1:38" ht="14.45" hidden="1" customHeight="1" x14ac:dyDescent="0.25">
      <c r="A1664">
        <v>10666</v>
      </c>
      <c r="B1664" s="1">
        <v>45838</v>
      </c>
      <c r="C1664">
        <v>1</v>
      </c>
      <c r="D1664" s="16" t="s">
        <v>1659</v>
      </c>
      <c r="E1664" t="s">
        <v>95</v>
      </c>
      <c r="F1664" s="6">
        <v>2118</v>
      </c>
      <c r="G1664" s="6">
        <v>5</v>
      </c>
      <c r="H1664" s="6">
        <v>1</v>
      </c>
      <c r="I1664" s="2">
        <v>11474262</v>
      </c>
      <c r="J1664" s="2">
        <v>0</v>
      </c>
      <c r="K1664" s="2">
        <v>20557995</v>
      </c>
      <c r="L1664" s="2">
        <v>37121</v>
      </c>
      <c r="M1664" s="2">
        <v>18646821</v>
      </c>
      <c r="N1664" s="2">
        <v>18646821</v>
      </c>
      <c r="O1664" s="2">
        <v>0</v>
      </c>
      <c r="P1664" s="2">
        <v>1956100</v>
      </c>
      <c r="Q1664" s="5">
        <v>9.5200000000000007E-2</v>
      </c>
      <c r="R1664" t="s">
        <v>42</v>
      </c>
      <c r="S1664" s="3">
        <v>0.361134439423689</v>
      </c>
      <c r="T1664" s="3">
        <v>3.6048651631640101</v>
      </c>
      <c r="U1664" s="3">
        <v>0.89831864709515596</v>
      </c>
      <c r="V1664" s="3">
        <v>2.3008015678916902E-2</v>
      </c>
      <c r="W1664" s="3">
        <v>6.3010588393397297E-3</v>
      </c>
      <c r="X1664" s="3">
        <v>0.18693141223374499</v>
      </c>
      <c r="Y1664" s="3">
        <v>0.13496242523388399</v>
      </c>
      <c r="Z1664" s="3">
        <v>0.80036807934154697</v>
      </c>
      <c r="AA1664" s="3">
        <v>0</v>
      </c>
      <c r="AB1664" s="3">
        <v>0</v>
      </c>
      <c r="AC1664" s="3">
        <v>31.1823453600412</v>
      </c>
      <c r="AD1664" s="3">
        <v>0</v>
      </c>
      <c r="AE1664" s="3">
        <v>0</v>
      </c>
      <c r="AF1664" s="3">
        <v>0</v>
      </c>
      <c r="AG1664" s="3">
        <v>0</v>
      </c>
      <c r="AH1664" s="2">
        <v>1500000</v>
      </c>
      <c r="AI1664" s="3">
        <v>0</v>
      </c>
      <c r="AJ1664" s="3">
        <v>0</v>
      </c>
      <c r="AL1664">
        <f t="shared" si="25"/>
        <v>1</v>
      </c>
    </row>
    <row r="1665" spans="1:38" ht="14.45" hidden="1" customHeight="1" x14ac:dyDescent="0.25">
      <c r="A1665">
        <v>11718</v>
      </c>
      <c r="B1665" s="1">
        <v>45838</v>
      </c>
      <c r="C1665">
        <v>1</v>
      </c>
      <c r="D1665" s="16" t="s">
        <v>1660</v>
      </c>
      <c r="E1665" t="s">
        <v>182</v>
      </c>
      <c r="F1665" s="6">
        <v>6880</v>
      </c>
      <c r="G1665" s="6">
        <v>17</v>
      </c>
      <c r="H1665" s="6">
        <v>0</v>
      </c>
      <c r="I1665" s="2">
        <v>54359223</v>
      </c>
      <c r="J1665" s="2">
        <v>5336309</v>
      </c>
      <c r="K1665" s="2">
        <v>108050058</v>
      </c>
      <c r="L1665" s="2">
        <v>659259</v>
      </c>
      <c r="M1665" s="2">
        <v>89066037</v>
      </c>
      <c r="N1665" s="2">
        <v>87856377</v>
      </c>
      <c r="O1665" s="2">
        <v>1209660</v>
      </c>
      <c r="P1665" s="2">
        <v>21619827</v>
      </c>
      <c r="Q1665" s="5">
        <v>0.2001</v>
      </c>
      <c r="R1665" t="s">
        <v>42</v>
      </c>
      <c r="S1665" s="3">
        <v>1.22028439818144</v>
      </c>
      <c r="T1665" s="3">
        <v>3.3914521360090299</v>
      </c>
      <c r="U1665" s="3">
        <v>0.65405909266642803</v>
      </c>
      <c r="V1665" s="3">
        <v>2.8899695641344998</v>
      </c>
      <c r="W1665" s="3">
        <v>0.32506719236954501</v>
      </c>
      <c r="X1665" s="3">
        <v>0.94223385054639197</v>
      </c>
      <c r="Y1665" s="3">
        <v>7.2663162383306803</v>
      </c>
      <c r="Z1665" s="3">
        <v>0.58224795230785098</v>
      </c>
      <c r="AA1665" s="3">
        <v>18.0844647831826</v>
      </c>
      <c r="AB1665" s="3">
        <v>24.682477801510601</v>
      </c>
      <c r="AC1665" s="3">
        <v>29.543340920742502</v>
      </c>
      <c r="AD1665" s="3">
        <v>0</v>
      </c>
      <c r="AE1665" s="3">
        <v>1.1195366503181301</v>
      </c>
      <c r="AF1665" s="3">
        <v>0</v>
      </c>
      <c r="AG1665" s="3">
        <v>0</v>
      </c>
      <c r="AH1665" s="2">
        <v>11343300</v>
      </c>
      <c r="AI1665" s="3">
        <v>0</v>
      </c>
      <c r="AJ1665" s="3">
        <v>0</v>
      </c>
      <c r="AL1665">
        <f t="shared" si="25"/>
        <v>1</v>
      </c>
    </row>
    <row r="1666" spans="1:38" ht="14.45" customHeight="1" x14ac:dyDescent="0.25">
      <c r="A1666">
        <v>60307</v>
      </c>
      <c r="B1666" s="1">
        <v>45838</v>
      </c>
      <c r="C1666">
        <v>2</v>
      </c>
      <c r="D1666" s="16" t="s">
        <v>1661</v>
      </c>
      <c r="E1666" t="s">
        <v>55</v>
      </c>
      <c r="F1666" s="6">
        <v>1719</v>
      </c>
      <c r="G1666" s="6">
        <v>4</v>
      </c>
      <c r="H1666" s="6">
        <v>0</v>
      </c>
      <c r="I1666" s="2">
        <v>8169211</v>
      </c>
      <c r="J1666" s="2">
        <v>0</v>
      </c>
      <c r="K1666" s="2">
        <v>23427160</v>
      </c>
      <c r="L1666" s="2">
        <v>132961</v>
      </c>
      <c r="M1666" s="2">
        <v>20711389</v>
      </c>
      <c r="N1666" s="2">
        <v>20405383</v>
      </c>
      <c r="O1666" s="2">
        <v>306006</v>
      </c>
      <c r="P1666" s="2">
        <v>2665075</v>
      </c>
      <c r="Q1666" s="5">
        <v>0.1138</v>
      </c>
      <c r="R1666" t="s">
        <v>42</v>
      </c>
      <c r="S1666" s="3">
        <v>1.1351013097618301</v>
      </c>
      <c r="T1666" s="3">
        <v>3.63969000083664</v>
      </c>
      <c r="U1666" s="3">
        <v>0.69662052258529295</v>
      </c>
      <c r="V1666" s="3">
        <v>0.65786034905941304</v>
      </c>
      <c r="W1666" s="3">
        <v>0</v>
      </c>
      <c r="X1666" s="3">
        <v>0.80131361523163003</v>
      </c>
      <c r="Y1666" s="3">
        <v>2.01652861551739</v>
      </c>
      <c r="Z1666" s="3">
        <v>2.7929420372784999</v>
      </c>
      <c r="AA1666" s="3">
        <v>0</v>
      </c>
      <c r="AB1666" s="3">
        <v>0</v>
      </c>
      <c r="AC1666" s="3">
        <v>24.627872093757802</v>
      </c>
      <c r="AD1666" s="3">
        <v>0</v>
      </c>
      <c r="AE1666" s="3">
        <v>1.3062018614292099</v>
      </c>
      <c r="AF1666" s="3">
        <v>0</v>
      </c>
      <c r="AG1666" s="3">
        <v>0</v>
      </c>
      <c r="AH1666" s="2">
        <v>800000</v>
      </c>
      <c r="AI1666" s="3">
        <v>0</v>
      </c>
      <c r="AJ1666" s="3">
        <v>0</v>
      </c>
      <c r="AL1666">
        <f t="shared" si="25"/>
        <v>1</v>
      </c>
    </row>
    <row r="1667" spans="1:38" ht="14.45" hidden="1" customHeight="1" x14ac:dyDescent="0.25">
      <c r="A1667">
        <v>5170</v>
      </c>
      <c r="B1667" s="1">
        <v>45838</v>
      </c>
      <c r="C1667">
        <v>1</v>
      </c>
      <c r="D1667" s="16" t="s">
        <v>1662</v>
      </c>
      <c r="E1667" t="s">
        <v>84</v>
      </c>
      <c r="F1667" s="6">
        <v>2547</v>
      </c>
      <c r="G1667" s="6">
        <v>11</v>
      </c>
      <c r="H1667" s="6">
        <v>3</v>
      </c>
      <c r="I1667" s="2">
        <v>14269927</v>
      </c>
      <c r="J1667" s="2">
        <v>0</v>
      </c>
      <c r="K1667" s="2">
        <v>40190906</v>
      </c>
      <c r="L1667" s="2">
        <v>370483</v>
      </c>
      <c r="M1667" s="2">
        <v>32346280</v>
      </c>
      <c r="N1667" s="2">
        <v>32346280</v>
      </c>
      <c r="O1667" s="2">
        <v>0</v>
      </c>
      <c r="P1667" s="2">
        <v>7705036</v>
      </c>
      <c r="Q1667" s="5">
        <v>0.19170000000000001</v>
      </c>
      <c r="R1667" t="s">
        <v>42</v>
      </c>
      <c r="S1667" s="3">
        <v>1.84361606578364</v>
      </c>
      <c r="T1667" s="3">
        <v>4.8698081103222703</v>
      </c>
      <c r="U1667" s="3">
        <v>0.67328434198368203</v>
      </c>
      <c r="V1667" s="3">
        <v>1.7695535513250999</v>
      </c>
      <c r="W1667" s="3">
        <v>0.39296627095569597</v>
      </c>
      <c r="X1667" s="3">
        <v>0.72497217399920799</v>
      </c>
      <c r="Y1667" s="3">
        <v>3.2772591847721402</v>
      </c>
      <c r="Z1667" s="3">
        <v>3.1966106323189102E-2</v>
      </c>
      <c r="AA1667" s="3">
        <v>0</v>
      </c>
      <c r="AB1667" s="3">
        <v>0</v>
      </c>
      <c r="AC1667" s="3">
        <v>25.5262322277582</v>
      </c>
      <c r="AD1667" s="3">
        <v>0</v>
      </c>
      <c r="AE1667" s="3">
        <v>0</v>
      </c>
      <c r="AF1667" s="3">
        <v>0</v>
      </c>
      <c r="AG1667" s="3">
        <v>0</v>
      </c>
      <c r="AH1667" s="2">
        <v>5000000</v>
      </c>
      <c r="AI1667" s="3">
        <v>0</v>
      </c>
      <c r="AJ1667" s="3">
        <v>0</v>
      </c>
      <c r="AL1667">
        <f t="shared" si="25"/>
        <v>1</v>
      </c>
    </row>
    <row r="1668" spans="1:38" ht="14.45" hidden="1" customHeight="1" x14ac:dyDescent="0.25">
      <c r="A1668">
        <v>24726</v>
      </c>
      <c r="B1668" s="1">
        <v>45838</v>
      </c>
      <c r="C1668">
        <v>1</v>
      </c>
      <c r="D1668" s="16" t="s">
        <v>1663</v>
      </c>
      <c r="E1668" t="s">
        <v>251</v>
      </c>
      <c r="F1668" s="6">
        <v>38174</v>
      </c>
      <c r="G1668" s="6">
        <v>131</v>
      </c>
      <c r="H1668" s="6">
        <v>10</v>
      </c>
      <c r="I1668" s="2">
        <v>676806463</v>
      </c>
      <c r="J1668" s="2">
        <v>266505155</v>
      </c>
      <c r="K1668" s="2">
        <v>900844677</v>
      </c>
      <c r="L1668" s="2">
        <v>1595800</v>
      </c>
      <c r="M1668" s="2">
        <v>742261921</v>
      </c>
      <c r="N1668" s="2">
        <v>685075645</v>
      </c>
      <c r="O1668" s="2">
        <v>57186276</v>
      </c>
      <c r="P1668" s="2">
        <v>88250085</v>
      </c>
      <c r="Q1668" s="5">
        <v>9.7900000000000001E-2</v>
      </c>
      <c r="R1668" t="s">
        <v>42</v>
      </c>
      <c r="S1668" s="3">
        <v>0.35428971070003901</v>
      </c>
      <c r="T1668" s="3">
        <v>2.3841577297791998</v>
      </c>
      <c r="U1668" s="3">
        <v>0.78326169131683898</v>
      </c>
      <c r="V1668" s="3">
        <v>1.0382096484205701</v>
      </c>
      <c r="W1668" s="3">
        <v>0.49778927716888499</v>
      </c>
      <c r="X1668" s="3">
        <v>0.67627516139721</v>
      </c>
      <c r="Y1668" s="3">
        <v>7.9622246256193403</v>
      </c>
      <c r="Z1668" s="3">
        <v>1.3273958886271899</v>
      </c>
      <c r="AA1668" s="3">
        <v>298.93265258611399</v>
      </c>
      <c r="AB1668" s="3">
        <v>301.98855332547299</v>
      </c>
      <c r="AC1668" s="3">
        <v>10.801968917001201</v>
      </c>
      <c r="AD1668" s="3">
        <v>-9.6079952784181408</v>
      </c>
      <c r="AE1668" s="3">
        <v>6.3480728098924004</v>
      </c>
      <c r="AF1668" s="3">
        <v>7.8259884084323703</v>
      </c>
      <c r="AG1668" s="3">
        <v>0</v>
      </c>
      <c r="AH1668" s="2">
        <v>182004143</v>
      </c>
      <c r="AI1668" s="3">
        <v>0.17563722459870701</v>
      </c>
      <c r="AJ1668" s="3">
        <v>0.20233294959432599</v>
      </c>
      <c r="AL1668">
        <f t="shared" ref="AL1668:AL1731" si="26">IF(L1668&gt;0,1,0)</f>
        <v>1</v>
      </c>
    </row>
    <row r="1669" spans="1:38" ht="14.45" customHeight="1" x14ac:dyDescent="0.25">
      <c r="A1669">
        <v>63272</v>
      </c>
      <c r="B1669" s="1">
        <v>45838</v>
      </c>
      <c r="C1669">
        <v>2</v>
      </c>
      <c r="D1669" s="16" t="s">
        <v>1664</v>
      </c>
      <c r="E1669" t="s">
        <v>471</v>
      </c>
      <c r="F1669" s="6">
        <v>53115</v>
      </c>
      <c r="G1669" s="6">
        <v>149</v>
      </c>
      <c r="H1669" s="6">
        <v>5</v>
      </c>
      <c r="I1669" s="2">
        <v>504516140</v>
      </c>
      <c r="J1669" s="2">
        <v>24993086</v>
      </c>
      <c r="K1669" s="2">
        <v>731347068</v>
      </c>
      <c r="L1669" s="2">
        <v>2849826</v>
      </c>
      <c r="M1669" s="2">
        <v>658600683</v>
      </c>
      <c r="N1669" s="2">
        <v>621944634</v>
      </c>
      <c r="O1669" s="2">
        <v>36656049</v>
      </c>
      <c r="P1669" s="2">
        <v>68073239</v>
      </c>
      <c r="Q1669" s="5">
        <v>9.2999999999999999E-2</v>
      </c>
      <c r="R1669" t="s">
        <v>42</v>
      </c>
      <c r="S1669" s="3">
        <v>0.77933613866624496</v>
      </c>
      <c r="T1669" s="3">
        <v>4.4252888151320198</v>
      </c>
      <c r="U1669" s="3">
        <v>0.82831135277748502</v>
      </c>
      <c r="V1669" s="3">
        <v>1.4660337724775301</v>
      </c>
      <c r="W1669" s="3">
        <v>0.92696935325002705</v>
      </c>
      <c r="X1669" s="3">
        <v>0.83896404186395301</v>
      </c>
      <c r="Y1669" s="3">
        <v>10.865322568241499</v>
      </c>
      <c r="Z1669" s="3">
        <v>1.6473507305859201</v>
      </c>
      <c r="AA1669" s="3">
        <v>36.020281038779402</v>
      </c>
      <c r="AB1669" s="3">
        <v>36.714994566366997</v>
      </c>
      <c r="AC1669" s="3">
        <v>19.6059312020104</v>
      </c>
      <c r="AD1669" s="3">
        <v>-0.30403283733862002</v>
      </c>
      <c r="AE1669" s="3">
        <v>5.0121277029581304</v>
      </c>
      <c r="AF1669" s="3">
        <v>0</v>
      </c>
      <c r="AG1669" s="3">
        <v>0</v>
      </c>
      <c r="AH1669" s="2">
        <v>86193096</v>
      </c>
      <c r="AI1669" s="3">
        <v>0.47008193630980299</v>
      </c>
      <c r="AJ1669" s="3">
        <v>0.70423856282202202</v>
      </c>
      <c r="AL1669">
        <f t="shared" si="26"/>
        <v>1</v>
      </c>
    </row>
    <row r="1670" spans="1:38" ht="14.45" customHeight="1" x14ac:dyDescent="0.25">
      <c r="A1670">
        <v>60261</v>
      </c>
      <c r="B1670" s="1">
        <v>45838</v>
      </c>
      <c r="C1670">
        <v>2</v>
      </c>
      <c r="D1670" s="16" t="s">
        <v>1665</v>
      </c>
      <c r="E1670" t="s">
        <v>80</v>
      </c>
      <c r="F1670" s="6">
        <v>216</v>
      </c>
      <c r="G1670" s="6">
        <v>1</v>
      </c>
      <c r="H1670" s="6">
        <v>1</v>
      </c>
      <c r="I1670" s="2">
        <v>863542</v>
      </c>
      <c r="J1670" s="2">
        <v>0</v>
      </c>
      <c r="K1670" s="2">
        <v>1074287</v>
      </c>
      <c r="L1670" s="2">
        <v>-14178</v>
      </c>
      <c r="M1670" s="2">
        <v>770478</v>
      </c>
      <c r="N1670" s="2">
        <v>770478</v>
      </c>
      <c r="O1670" s="2">
        <v>0</v>
      </c>
      <c r="P1670" s="2">
        <v>299925</v>
      </c>
      <c r="Q1670" s="5">
        <v>0.2792</v>
      </c>
      <c r="R1670" t="s">
        <v>42</v>
      </c>
      <c r="S1670" s="3">
        <v>-2.639518117598</v>
      </c>
      <c r="T1670" s="3">
        <v>6.9882629129832203</v>
      </c>
      <c r="U1670" s="3">
        <v>1.08290397034481</v>
      </c>
      <c r="V1670" s="3">
        <v>7.51613702634035</v>
      </c>
      <c r="W1670" s="3">
        <v>4.3033228262203798</v>
      </c>
      <c r="X1670" s="3">
        <v>6.7114280486646898</v>
      </c>
      <c r="Y1670" s="3">
        <v>21.6404101025256</v>
      </c>
      <c r="Z1670" s="3">
        <v>15.9516545803117</v>
      </c>
      <c r="AA1670" s="3">
        <v>0</v>
      </c>
      <c r="AB1670" s="3">
        <v>0</v>
      </c>
      <c r="AC1670" s="3">
        <v>24.064612156714201</v>
      </c>
      <c r="AD1670" s="3">
        <v>0</v>
      </c>
      <c r="AE1670" s="3">
        <v>0</v>
      </c>
      <c r="AF1670" s="3">
        <v>0</v>
      </c>
      <c r="AG1670" s="3">
        <v>0</v>
      </c>
      <c r="AH1670" s="2">
        <v>122000</v>
      </c>
      <c r="AI1670" s="3">
        <v>0</v>
      </c>
      <c r="AJ1670" s="3">
        <v>0</v>
      </c>
      <c r="AL1670">
        <f t="shared" si="26"/>
        <v>0</v>
      </c>
    </row>
    <row r="1671" spans="1:38" ht="14.45" hidden="1" customHeight="1" x14ac:dyDescent="0.25">
      <c r="A1671">
        <v>11030</v>
      </c>
      <c r="B1671" s="1">
        <v>45838</v>
      </c>
      <c r="C1671">
        <v>1</v>
      </c>
      <c r="D1671" s="16" t="s">
        <v>1666</v>
      </c>
      <c r="E1671" t="s">
        <v>65</v>
      </c>
      <c r="F1671" s="6">
        <v>3861</v>
      </c>
      <c r="G1671" s="6">
        <v>16</v>
      </c>
      <c r="H1671" s="6">
        <v>4</v>
      </c>
      <c r="I1671" s="2">
        <v>75130724</v>
      </c>
      <c r="J1671" s="2">
        <v>44127689</v>
      </c>
      <c r="K1671" s="2">
        <v>129675003</v>
      </c>
      <c r="L1671" s="2">
        <v>584926</v>
      </c>
      <c r="M1671" s="2">
        <v>106622079</v>
      </c>
      <c r="N1671" s="2">
        <v>92315241</v>
      </c>
      <c r="O1671" s="2">
        <v>14306838</v>
      </c>
      <c r="P1671" s="2">
        <v>17856608</v>
      </c>
      <c r="Q1671" s="5">
        <v>0.13769999999999999</v>
      </c>
      <c r="R1671" t="s">
        <v>42</v>
      </c>
      <c r="S1671" s="3">
        <v>0.90214148674436501</v>
      </c>
      <c r="T1671" s="3">
        <v>3.0212869939166298</v>
      </c>
      <c r="U1671" s="3">
        <v>0.73589620469880701</v>
      </c>
      <c r="V1671" s="3">
        <v>0.37009359845913398</v>
      </c>
      <c r="W1671" s="3">
        <v>0.32857929067740599</v>
      </c>
      <c r="X1671" s="3">
        <v>0.79036640189970697</v>
      </c>
      <c r="Y1671" s="3">
        <v>1.5571490397280401</v>
      </c>
      <c r="Z1671" s="3">
        <v>0.51120011146573896</v>
      </c>
      <c r="AA1671" s="3">
        <v>145.20859168773799</v>
      </c>
      <c r="AB1671" s="3">
        <v>247.122460211928</v>
      </c>
      <c r="AC1671" s="3">
        <v>20.676031910328899</v>
      </c>
      <c r="AD1671" s="3">
        <v>0</v>
      </c>
      <c r="AE1671" s="3">
        <v>11.032841850021001</v>
      </c>
      <c r="AF1671" s="3">
        <v>0</v>
      </c>
      <c r="AG1671" s="3">
        <v>-2.3113236287653298</v>
      </c>
      <c r="AH1671" s="2">
        <v>13480925</v>
      </c>
      <c r="AI1671" s="3">
        <v>0.140004193405601</v>
      </c>
      <c r="AJ1671" s="3">
        <v>0.140004193405601</v>
      </c>
      <c r="AL1671">
        <f t="shared" si="26"/>
        <v>1</v>
      </c>
    </row>
    <row r="1672" spans="1:38" ht="14.45" customHeight="1" x14ac:dyDescent="0.25">
      <c r="A1672">
        <v>61986</v>
      </c>
      <c r="B1672" s="1">
        <v>45838</v>
      </c>
      <c r="C1672">
        <v>2</v>
      </c>
      <c r="D1672" s="16" t="s">
        <v>1667</v>
      </c>
      <c r="E1672" t="s">
        <v>84</v>
      </c>
      <c r="F1672" s="6">
        <v>6631</v>
      </c>
      <c r="G1672" s="6">
        <v>20</v>
      </c>
      <c r="H1672" s="6">
        <v>3</v>
      </c>
      <c r="I1672" s="2">
        <v>36765654</v>
      </c>
      <c r="J1672" s="2">
        <v>0</v>
      </c>
      <c r="K1672" s="2">
        <v>56294138</v>
      </c>
      <c r="L1672" s="2">
        <v>164335</v>
      </c>
      <c r="M1672" s="2">
        <v>50794914</v>
      </c>
      <c r="N1672" s="2">
        <v>49605875</v>
      </c>
      <c r="O1672" s="2">
        <v>1189039</v>
      </c>
      <c r="P1672" s="2">
        <v>4700822</v>
      </c>
      <c r="Q1672" s="5">
        <v>8.3400000000000002E-2</v>
      </c>
      <c r="R1672" t="s">
        <v>42</v>
      </c>
      <c r="S1672" s="3">
        <v>0.583844094033379</v>
      </c>
      <c r="T1672" s="3">
        <v>4.3073294771828596</v>
      </c>
      <c r="U1672" s="3">
        <v>0.75490474438908395</v>
      </c>
      <c r="V1672" s="3">
        <v>1.6961373786523699</v>
      </c>
      <c r="W1672" s="3">
        <v>0.70394504610199504</v>
      </c>
      <c r="X1672" s="3">
        <v>1.52363942716754</v>
      </c>
      <c r="Y1672" s="3">
        <v>13.265679917257</v>
      </c>
      <c r="Z1672" s="3">
        <v>3.0303636257658799</v>
      </c>
      <c r="AA1672" s="3">
        <v>0</v>
      </c>
      <c r="AB1672" s="3">
        <v>0</v>
      </c>
      <c r="AC1672" s="3">
        <v>22.845122879401799</v>
      </c>
      <c r="AD1672" s="3">
        <v>-0.57709055990633096</v>
      </c>
      <c r="AE1672" s="3">
        <v>2.1121897274632802</v>
      </c>
      <c r="AF1672" s="3">
        <v>0</v>
      </c>
      <c r="AG1672" s="3">
        <v>0</v>
      </c>
      <c r="AH1672" s="2">
        <v>10000000</v>
      </c>
      <c r="AI1672" s="3">
        <v>5.4458560651732801</v>
      </c>
      <c r="AJ1672" s="3">
        <v>2.8931110346233102</v>
      </c>
      <c r="AL1672">
        <f t="shared" si="26"/>
        <v>1</v>
      </c>
    </row>
    <row r="1673" spans="1:38" ht="14.45" hidden="1" customHeight="1" x14ac:dyDescent="0.25">
      <c r="A1673">
        <v>7063</v>
      </c>
      <c r="B1673" s="1">
        <v>45838</v>
      </c>
      <c r="C1673">
        <v>1</v>
      </c>
      <c r="D1673" s="16" t="s">
        <v>1668</v>
      </c>
      <c r="E1673" t="s">
        <v>535</v>
      </c>
      <c r="F1673" s="6">
        <v>26687</v>
      </c>
      <c r="G1673" s="6">
        <v>61</v>
      </c>
      <c r="H1673" s="6">
        <v>1</v>
      </c>
      <c r="I1673" s="2">
        <v>236354042</v>
      </c>
      <c r="J1673" s="2">
        <v>7075957</v>
      </c>
      <c r="K1673" s="2">
        <v>350394420</v>
      </c>
      <c r="L1673" s="2">
        <v>2364563</v>
      </c>
      <c r="M1673" s="2">
        <v>311099345</v>
      </c>
      <c r="N1673" s="2">
        <v>305125184</v>
      </c>
      <c r="O1673" s="2">
        <v>5974161</v>
      </c>
      <c r="P1673" s="2">
        <v>37255352</v>
      </c>
      <c r="Q1673" s="5">
        <v>0.10630000000000001</v>
      </c>
      <c r="R1673" t="s">
        <v>42</v>
      </c>
      <c r="S1673" s="3">
        <v>1.3496579083650899</v>
      </c>
      <c r="T1673" s="3">
        <v>4.0934989775236703</v>
      </c>
      <c r="U1673" s="3">
        <v>0.64119645714077</v>
      </c>
      <c r="V1673" s="3">
        <v>2.3456662526634502</v>
      </c>
      <c r="W1673" s="3">
        <v>1.2486264144363599</v>
      </c>
      <c r="X1673" s="3">
        <v>1.4846477641368201</v>
      </c>
      <c r="Y1673" s="3">
        <v>14.8812900761211</v>
      </c>
      <c r="Z1673" s="3">
        <v>3.0244433068301202</v>
      </c>
      <c r="AA1673" s="3">
        <v>18.993128826161701</v>
      </c>
      <c r="AB1673" s="3">
        <v>18.993128826161701</v>
      </c>
      <c r="AC1673" s="3">
        <v>19.265605314148601</v>
      </c>
      <c r="AD1673" s="3">
        <v>-1.1226709118196001</v>
      </c>
      <c r="AE1673" s="3">
        <v>1.7049817745385301</v>
      </c>
      <c r="AF1673" s="3">
        <v>0</v>
      </c>
      <c r="AG1673" s="3">
        <v>0</v>
      </c>
      <c r="AH1673" s="2">
        <v>57513223</v>
      </c>
      <c r="AI1673" s="3">
        <v>0.32210137217331902</v>
      </c>
      <c r="AJ1673" s="3">
        <v>0.32210137217331902</v>
      </c>
      <c r="AL1673">
        <f t="shared" si="26"/>
        <v>1</v>
      </c>
    </row>
    <row r="1674" spans="1:38" ht="14.45" hidden="1" customHeight="1" x14ac:dyDescent="0.25">
      <c r="A1674">
        <v>7925</v>
      </c>
      <c r="B1674" s="1">
        <v>45838</v>
      </c>
      <c r="C1674">
        <v>1</v>
      </c>
      <c r="D1674" s="16" t="s">
        <v>1669</v>
      </c>
      <c r="E1674" t="s">
        <v>43</v>
      </c>
      <c r="F1674" s="6">
        <v>10218</v>
      </c>
      <c r="G1674" s="6">
        <v>26</v>
      </c>
      <c r="H1674" s="6">
        <v>2</v>
      </c>
      <c r="I1674" s="2">
        <v>93953908</v>
      </c>
      <c r="J1674" s="2">
        <v>1725979</v>
      </c>
      <c r="K1674" s="2">
        <v>147655983</v>
      </c>
      <c r="L1674" s="2">
        <v>757614</v>
      </c>
      <c r="M1674" s="2">
        <v>130576060</v>
      </c>
      <c r="N1674" s="2">
        <v>122917664</v>
      </c>
      <c r="O1674" s="2">
        <v>7658396</v>
      </c>
      <c r="P1674" s="2">
        <v>16757222</v>
      </c>
      <c r="Q1674" s="5">
        <v>0.1135</v>
      </c>
      <c r="R1674" t="s">
        <v>42</v>
      </c>
      <c r="S1674" s="3">
        <v>1.0261880143387101</v>
      </c>
      <c r="T1674" s="3">
        <v>3.3430518017004398</v>
      </c>
      <c r="U1674" s="3">
        <v>0.74331270868630295</v>
      </c>
      <c r="V1674" s="3">
        <v>1.13700964945492</v>
      </c>
      <c r="W1674" s="3">
        <v>0.39166864671557899</v>
      </c>
      <c r="X1674" s="3">
        <v>0.46731637815427501</v>
      </c>
      <c r="Y1674" s="3">
        <v>6.3749528412287004</v>
      </c>
      <c r="Z1674" s="3">
        <v>0.115550178901968</v>
      </c>
      <c r="AA1674" s="3">
        <v>10.299911286011501</v>
      </c>
      <c r="AB1674" s="3">
        <v>10.299911286011501</v>
      </c>
      <c r="AC1674" s="3">
        <v>18.173709899720102</v>
      </c>
      <c r="AD1674" s="3">
        <v>-0.345642016319889</v>
      </c>
      <c r="AE1674" s="3">
        <v>5.1866479396232803</v>
      </c>
      <c r="AF1674" s="3">
        <v>0</v>
      </c>
      <c r="AG1674" s="3">
        <v>0</v>
      </c>
      <c r="AH1674" s="2">
        <v>5200000</v>
      </c>
      <c r="AI1674" s="3">
        <v>0</v>
      </c>
      <c r="AJ1674" s="3">
        <v>0</v>
      </c>
      <c r="AL1674">
        <f t="shared" si="26"/>
        <v>1</v>
      </c>
    </row>
    <row r="1675" spans="1:38" ht="14.45" hidden="1" customHeight="1" x14ac:dyDescent="0.25">
      <c r="A1675">
        <v>10221</v>
      </c>
      <c r="B1675" s="1">
        <v>45838</v>
      </c>
      <c r="C1675">
        <v>1</v>
      </c>
      <c r="D1675" s="16" t="s">
        <v>1670</v>
      </c>
      <c r="E1675" t="s">
        <v>125</v>
      </c>
      <c r="F1675" s="6">
        <v>4854</v>
      </c>
      <c r="G1675" s="6">
        <v>14</v>
      </c>
      <c r="H1675" s="6">
        <v>6</v>
      </c>
      <c r="I1675" s="2">
        <v>21941945</v>
      </c>
      <c r="J1675" s="2">
        <v>0</v>
      </c>
      <c r="K1675" s="2">
        <v>64395899</v>
      </c>
      <c r="L1675" s="2">
        <v>516709</v>
      </c>
      <c r="M1675" s="2">
        <v>56067581</v>
      </c>
      <c r="N1675" s="2">
        <v>53902592</v>
      </c>
      <c r="O1675" s="2">
        <v>2164989</v>
      </c>
      <c r="P1675" s="2">
        <v>8144519</v>
      </c>
      <c r="Q1675" s="5">
        <v>0.1265</v>
      </c>
      <c r="R1675" t="s">
        <v>42</v>
      </c>
      <c r="S1675" s="3">
        <v>1.6047885285365799</v>
      </c>
      <c r="T1675" s="3">
        <v>4.2786761933395798</v>
      </c>
      <c r="U1675" s="3">
        <v>0.82512563281653495</v>
      </c>
      <c r="V1675" s="3">
        <v>1.1975465256156601</v>
      </c>
      <c r="W1675" s="3">
        <v>0.48021267029882703</v>
      </c>
      <c r="X1675" s="3">
        <v>0.87458974124673095</v>
      </c>
      <c r="Y1675" s="3">
        <v>3.2262801523331199</v>
      </c>
      <c r="Z1675" s="3">
        <v>0.84477671425408896</v>
      </c>
      <c r="AA1675" s="3">
        <v>0</v>
      </c>
      <c r="AB1675" s="3">
        <v>0</v>
      </c>
      <c r="AC1675" s="3">
        <v>24.312588601333101</v>
      </c>
      <c r="AD1675" s="3">
        <v>0</v>
      </c>
      <c r="AE1675" s="3">
        <v>3.3619982539571298</v>
      </c>
      <c r="AF1675" s="3">
        <v>0</v>
      </c>
      <c r="AG1675" s="3">
        <v>0</v>
      </c>
      <c r="AH1675" s="2">
        <v>2200000</v>
      </c>
      <c r="AI1675" s="3">
        <v>6.7530077589603499E-2</v>
      </c>
      <c r="AJ1675" s="3">
        <v>6.7530077589603499E-2</v>
      </c>
      <c r="AL1675">
        <f t="shared" si="26"/>
        <v>1</v>
      </c>
    </row>
    <row r="1676" spans="1:38" ht="14.45" hidden="1" customHeight="1" x14ac:dyDescent="0.25">
      <c r="A1676">
        <v>22695</v>
      </c>
      <c r="B1676" s="1">
        <v>45838</v>
      </c>
      <c r="C1676">
        <v>1</v>
      </c>
      <c r="D1676" s="16" t="s">
        <v>1671</v>
      </c>
      <c r="E1676" t="s">
        <v>95</v>
      </c>
      <c r="F1676" s="6">
        <v>453</v>
      </c>
      <c r="G1676" s="6">
        <v>1</v>
      </c>
      <c r="H1676" s="6">
        <v>1</v>
      </c>
      <c r="I1676" s="2">
        <v>2457929</v>
      </c>
      <c r="J1676" s="2">
        <v>0</v>
      </c>
      <c r="K1676" s="2">
        <v>3532022</v>
      </c>
      <c r="L1676" s="2">
        <v>34587</v>
      </c>
      <c r="M1676" s="2">
        <v>2678538</v>
      </c>
      <c r="N1676" s="2">
        <v>2678538</v>
      </c>
      <c r="O1676" s="2">
        <v>0</v>
      </c>
      <c r="P1676" s="2">
        <v>828735</v>
      </c>
      <c r="Q1676" s="5">
        <v>0.2346</v>
      </c>
      <c r="R1676" t="s">
        <v>42</v>
      </c>
      <c r="S1676" s="3">
        <v>1.9584815723118401</v>
      </c>
      <c r="T1676" s="3">
        <v>6.8043743781890402</v>
      </c>
      <c r="U1676" s="3">
        <v>0.721348984475077</v>
      </c>
      <c r="V1676" s="3">
        <v>3.4727610114043199</v>
      </c>
      <c r="W1676" s="3">
        <v>2.6789626551458601</v>
      </c>
      <c r="X1676" s="3">
        <v>1.6612766275999</v>
      </c>
      <c r="Y1676" s="3">
        <v>10.299794264752901</v>
      </c>
      <c r="Z1676" s="3">
        <v>0</v>
      </c>
      <c r="AA1676" s="3">
        <v>0</v>
      </c>
      <c r="AB1676" s="3">
        <v>0</v>
      </c>
      <c r="AC1676" s="3">
        <v>30.239052871131602</v>
      </c>
      <c r="AD1676" s="3">
        <v>0</v>
      </c>
      <c r="AE1676" s="3">
        <v>0</v>
      </c>
      <c r="AF1676" s="3">
        <v>0</v>
      </c>
      <c r="AG1676" s="3">
        <v>0</v>
      </c>
      <c r="AH1676" s="2">
        <v>210000</v>
      </c>
      <c r="AI1676" s="3">
        <v>0</v>
      </c>
      <c r="AJ1676" s="3">
        <v>0</v>
      </c>
      <c r="AL1676">
        <f t="shared" si="26"/>
        <v>1</v>
      </c>
    </row>
    <row r="1677" spans="1:38" ht="14.45" customHeight="1" x14ac:dyDescent="0.25">
      <c r="A1677">
        <v>60238</v>
      </c>
      <c r="B1677" s="1">
        <v>45838</v>
      </c>
      <c r="C1677">
        <v>2</v>
      </c>
      <c r="D1677" s="16" t="s">
        <v>1672</v>
      </c>
      <c r="E1677" t="s">
        <v>67</v>
      </c>
      <c r="F1677" s="6">
        <v>110903</v>
      </c>
      <c r="G1677" s="6">
        <v>252</v>
      </c>
      <c r="H1677" s="6">
        <v>7</v>
      </c>
      <c r="I1677" s="2">
        <v>1119921583</v>
      </c>
      <c r="J1677" s="2">
        <v>197075327</v>
      </c>
      <c r="K1677" s="2">
        <v>1460935340</v>
      </c>
      <c r="L1677" s="2">
        <v>3753819</v>
      </c>
      <c r="M1677" s="2">
        <v>1232996635</v>
      </c>
      <c r="N1677" s="2">
        <v>1183437959</v>
      </c>
      <c r="O1677" s="2">
        <v>49558676</v>
      </c>
      <c r="P1677" s="2">
        <v>128224226</v>
      </c>
      <c r="Q1677" s="5">
        <v>8.7599999999999997E-2</v>
      </c>
      <c r="R1677" t="s">
        <v>42</v>
      </c>
      <c r="S1677" s="3">
        <v>0.51389255872200301</v>
      </c>
      <c r="T1677" s="3">
        <v>2.8674579122714601</v>
      </c>
      <c r="U1677" s="3">
        <v>0.88738815187425002</v>
      </c>
      <c r="V1677" s="3">
        <v>1.7299154953423199</v>
      </c>
      <c r="W1677" s="3">
        <v>1.17242137300608</v>
      </c>
      <c r="X1677" s="3">
        <v>0.71976164424004996</v>
      </c>
      <c r="Y1677" s="3">
        <v>15.109232946354499</v>
      </c>
      <c r="Z1677" s="3">
        <v>2.4487073137021702</v>
      </c>
      <c r="AA1677" s="3">
        <v>153.69586009433201</v>
      </c>
      <c r="AB1677" s="3">
        <v>153.69586009433201</v>
      </c>
      <c r="AC1677" s="3">
        <v>9.7502207729467294</v>
      </c>
      <c r="AD1677" s="3">
        <v>-5.8360781214620099</v>
      </c>
      <c r="AE1677" s="3">
        <v>3.3922566347118401</v>
      </c>
      <c r="AF1677" s="3">
        <v>6.4391480186932801</v>
      </c>
      <c r="AG1677" s="3">
        <v>0</v>
      </c>
      <c r="AH1677" s="2">
        <v>528564371</v>
      </c>
      <c r="AI1677" s="3">
        <v>13.1824145306208</v>
      </c>
      <c r="AJ1677" s="3">
        <v>13.1824145306208</v>
      </c>
      <c r="AL1677">
        <f t="shared" si="26"/>
        <v>1</v>
      </c>
    </row>
    <row r="1678" spans="1:38" ht="14.45" hidden="1" customHeight="1" x14ac:dyDescent="0.25">
      <c r="A1678">
        <v>24874</v>
      </c>
      <c r="B1678" s="1">
        <v>45838</v>
      </c>
      <c r="C1678">
        <v>1</v>
      </c>
      <c r="D1678" s="16" t="s">
        <v>1672</v>
      </c>
      <c r="E1678" t="s">
        <v>84</v>
      </c>
      <c r="F1678" s="6">
        <v>4546</v>
      </c>
      <c r="G1678" s="6">
        <v>16</v>
      </c>
      <c r="H1678" s="6">
        <v>1</v>
      </c>
      <c r="I1678" s="2">
        <v>25957382</v>
      </c>
      <c r="J1678" s="2">
        <v>359010</v>
      </c>
      <c r="K1678" s="2">
        <v>60039900</v>
      </c>
      <c r="L1678" s="2">
        <v>104263</v>
      </c>
      <c r="M1678" s="2">
        <v>50769510</v>
      </c>
      <c r="N1678" s="2">
        <v>48839355</v>
      </c>
      <c r="O1678" s="2">
        <v>1930155</v>
      </c>
      <c r="P1678" s="2">
        <v>6928493</v>
      </c>
      <c r="Q1678" s="5">
        <v>0.1153</v>
      </c>
      <c r="R1678" t="s">
        <v>42</v>
      </c>
      <c r="S1678" s="3">
        <v>0.34731237060688003</v>
      </c>
      <c r="T1678" s="3">
        <v>2.86455840199601</v>
      </c>
      <c r="U1678" s="3">
        <v>0.89583996924342701</v>
      </c>
      <c r="V1678" s="3">
        <v>0.404351255454036</v>
      </c>
      <c r="W1678" s="3">
        <v>0.16475852611022199</v>
      </c>
      <c r="X1678" s="3">
        <v>0.40351141729162099</v>
      </c>
      <c r="Y1678" s="3">
        <v>1.5148893128707801</v>
      </c>
      <c r="Z1678" s="3">
        <v>-0.111077546011809</v>
      </c>
      <c r="AA1678" s="3">
        <v>5.18164628296514</v>
      </c>
      <c r="AB1678" s="3">
        <v>5.18164628296514</v>
      </c>
      <c r="AC1678" s="3">
        <v>18.8863355868348</v>
      </c>
      <c r="AD1678" s="3">
        <v>-27.6191229463608</v>
      </c>
      <c r="AE1678" s="3">
        <v>3.2147871665342498</v>
      </c>
      <c r="AF1678" s="3">
        <v>6.6622362795407701</v>
      </c>
      <c r="AG1678" s="3">
        <v>0</v>
      </c>
      <c r="AH1678" s="2">
        <v>6000000</v>
      </c>
      <c r="AI1678" s="3">
        <v>3.6043768825342002</v>
      </c>
      <c r="AJ1678" s="3">
        <v>3.6043768825342002</v>
      </c>
      <c r="AL1678">
        <f t="shared" si="26"/>
        <v>1</v>
      </c>
    </row>
    <row r="1679" spans="1:38" ht="14.45" hidden="1" customHeight="1" x14ac:dyDescent="0.25">
      <c r="A1679">
        <v>6102</v>
      </c>
      <c r="B1679" s="1">
        <v>45838</v>
      </c>
      <c r="C1679">
        <v>1</v>
      </c>
      <c r="D1679" s="16" t="s">
        <v>1673</v>
      </c>
      <c r="E1679" t="s">
        <v>84</v>
      </c>
      <c r="F1679" s="6">
        <v>7447</v>
      </c>
      <c r="G1679" s="6">
        <v>27</v>
      </c>
      <c r="H1679" s="6">
        <v>3</v>
      </c>
      <c r="I1679" s="2">
        <v>40185733</v>
      </c>
      <c r="J1679" s="2">
        <v>727248</v>
      </c>
      <c r="K1679" s="2">
        <v>98630189</v>
      </c>
      <c r="L1679" s="2">
        <v>321609</v>
      </c>
      <c r="M1679" s="2">
        <v>90854215</v>
      </c>
      <c r="N1679" s="2">
        <v>86384488</v>
      </c>
      <c r="O1679" s="2">
        <v>4469727</v>
      </c>
      <c r="P1679" s="2">
        <v>9953518</v>
      </c>
      <c r="Q1679" s="5">
        <v>0.1009</v>
      </c>
      <c r="R1679" t="s">
        <v>42</v>
      </c>
      <c r="S1679" s="3">
        <v>0.652151239414131</v>
      </c>
      <c r="T1679" s="3">
        <v>3.3551390639634699</v>
      </c>
      <c r="U1679" s="3">
        <v>0.84075118125659498</v>
      </c>
      <c r="V1679" s="3">
        <v>1.93108832928343</v>
      </c>
      <c r="W1679" s="3">
        <v>0.52530583428700905</v>
      </c>
      <c r="X1679" s="3">
        <v>0.69060330441154305</v>
      </c>
      <c r="Y1679" s="3">
        <v>7.7964595030621302</v>
      </c>
      <c r="Z1679" s="3">
        <v>-7.2587400756195006E-2</v>
      </c>
      <c r="AA1679" s="3">
        <v>7.3064418027877203</v>
      </c>
      <c r="AB1679" s="3">
        <v>7.3064418027877203</v>
      </c>
      <c r="AC1679" s="3">
        <v>18.938094096118999</v>
      </c>
      <c r="AD1679" s="3">
        <v>-28.578649277572001</v>
      </c>
      <c r="AE1679" s="3">
        <v>4.5318041517693901</v>
      </c>
      <c r="AF1679" s="3">
        <v>0</v>
      </c>
      <c r="AG1679" s="3">
        <v>0</v>
      </c>
      <c r="AH1679" s="2">
        <v>10750000</v>
      </c>
      <c r="AI1679" s="3">
        <v>4.9413785156162904</v>
      </c>
      <c r="AJ1679" s="3">
        <v>4.3789643018679403</v>
      </c>
      <c r="AL1679">
        <f t="shared" si="26"/>
        <v>1</v>
      </c>
    </row>
    <row r="1680" spans="1:38" ht="14.45" hidden="1" customHeight="1" x14ac:dyDescent="0.25">
      <c r="A1680">
        <v>11402</v>
      </c>
      <c r="B1680" s="1">
        <v>45838</v>
      </c>
      <c r="C1680">
        <v>1</v>
      </c>
      <c r="D1680" s="16" t="s">
        <v>1674</v>
      </c>
      <c r="E1680" t="s">
        <v>43</v>
      </c>
      <c r="F1680" s="6">
        <v>7015</v>
      </c>
      <c r="G1680" s="6">
        <v>20</v>
      </c>
      <c r="H1680" s="6">
        <v>0</v>
      </c>
      <c r="I1680" s="2">
        <v>46937076</v>
      </c>
      <c r="J1680" s="2">
        <v>52085</v>
      </c>
      <c r="K1680" s="2">
        <v>75669005</v>
      </c>
      <c r="L1680" s="2">
        <v>403797</v>
      </c>
      <c r="M1680" s="2">
        <v>66561773</v>
      </c>
      <c r="N1680" s="2">
        <v>66561773</v>
      </c>
      <c r="O1680" s="2">
        <v>0</v>
      </c>
      <c r="P1680" s="2">
        <v>8202041</v>
      </c>
      <c r="Q1680" s="5">
        <v>0.1084</v>
      </c>
      <c r="R1680" t="s">
        <v>42</v>
      </c>
      <c r="S1680" s="3">
        <v>1.0672718638232399</v>
      </c>
      <c r="T1680" s="3">
        <v>4.08673802437339</v>
      </c>
      <c r="U1680" s="3">
        <v>0.74589863718583904</v>
      </c>
      <c r="V1680" s="3">
        <v>2.1023167271859902</v>
      </c>
      <c r="W1680" s="3">
        <v>0.76685433067880104</v>
      </c>
      <c r="X1680" s="3">
        <v>0.83598944254644203</v>
      </c>
      <c r="Y1680" s="3">
        <v>12.0307372274779</v>
      </c>
      <c r="Z1680" s="3">
        <v>1.8048068767273899</v>
      </c>
      <c r="AA1680" s="3">
        <v>0</v>
      </c>
      <c r="AB1680" s="3">
        <v>0.63502486759088395</v>
      </c>
      <c r="AC1680" s="3">
        <v>29.131010775151601</v>
      </c>
      <c r="AD1680" s="3">
        <v>-1.0733425985068801</v>
      </c>
      <c r="AE1680" s="3">
        <v>0</v>
      </c>
      <c r="AF1680" s="3">
        <v>0</v>
      </c>
      <c r="AG1680" s="3">
        <v>0</v>
      </c>
      <c r="AH1680" s="2">
        <v>10000000</v>
      </c>
      <c r="AI1680" s="3">
        <v>6.2789249651397698</v>
      </c>
      <c r="AJ1680" s="3">
        <v>6.2789249651397698</v>
      </c>
      <c r="AL1680">
        <f t="shared" si="26"/>
        <v>1</v>
      </c>
    </row>
    <row r="1681" spans="1:38" ht="14.45" hidden="1" customHeight="1" x14ac:dyDescent="0.25">
      <c r="A1681">
        <v>5163</v>
      </c>
      <c r="B1681" s="1">
        <v>45838</v>
      </c>
      <c r="C1681">
        <v>1</v>
      </c>
      <c r="D1681" s="16" t="s">
        <v>1675</v>
      </c>
      <c r="E1681" t="s">
        <v>43</v>
      </c>
      <c r="F1681" s="6">
        <v>345</v>
      </c>
      <c r="G1681" s="6">
        <v>1</v>
      </c>
      <c r="H1681" s="6">
        <v>0</v>
      </c>
      <c r="I1681" s="2">
        <v>1785172</v>
      </c>
      <c r="J1681" s="2">
        <v>0</v>
      </c>
      <c r="K1681" s="2">
        <v>3014829</v>
      </c>
      <c r="L1681" s="2">
        <v>-1502</v>
      </c>
      <c r="M1681" s="2">
        <v>2067513</v>
      </c>
      <c r="N1681" s="2">
        <v>2067513</v>
      </c>
      <c r="O1681" s="2">
        <v>0</v>
      </c>
      <c r="P1681" s="2">
        <v>728678</v>
      </c>
      <c r="Q1681" s="5">
        <v>0.2417</v>
      </c>
      <c r="R1681" t="s">
        <v>42</v>
      </c>
      <c r="S1681" s="3">
        <v>-9.9640808815359E-2</v>
      </c>
      <c r="T1681" s="3">
        <v>4.9321536976060703</v>
      </c>
      <c r="U1681" s="3">
        <v>1.0202006616994399</v>
      </c>
      <c r="V1681" s="3">
        <v>1.10599987004053</v>
      </c>
      <c r="W1681" s="3">
        <v>0</v>
      </c>
      <c r="X1681" s="3">
        <v>2.1628168042070999</v>
      </c>
      <c r="Y1681" s="3">
        <v>2.7095644441028801</v>
      </c>
      <c r="Z1681" s="3">
        <v>-0.19761815232516999</v>
      </c>
      <c r="AA1681" s="3">
        <v>0</v>
      </c>
      <c r="AB1681" s="3">
        <v>0</v>
      </c>
      <c r="AC1681" s="3">
        <v>41.322609010328598</v>
      </c>
      <c r="AD1681" s="3">
        <v>0</v>
      </c>
      <c r="AE1681" s="3">
        <v>0</v>
      </c>
      <c r="AF1681" s="3">
        <v>0</v>
      </c>
      <c r="AG1681" s="3">
        <v>0</v>
      </c>
      <c r="AH1681" s="2">
        <v>0</v>
      </c>
      <c r="AI1681" s="3">
        <v>0</v>
      </c>
      <c r="AJ1681" s="3">
        <v>0</v>
      </c>
      <c r="AL1681">
        <f t="shared" si="26"/>
        <v>0</v>
      </c>
    </row>
    <row r="1682" spans="1:38" ht="14.45" hidden="1" customHeight="1" x14ac:dyDescent="0.25">
      <c r="A1682">
        <v>24606</v>
      </c>
      <c r="B1682" s="1">
        <v>45838</v>
      </c>
      <c r="C1682">
        <v>1</v>
      </c>
      <c r="D1682" s="16" t="s">
        <v>1676</v>
      </c>
      <c r="E1682" t="s">
        <v>194</v>
      </c>
      <c r="F1682" s="6">
        <v>18636</v>
      </c>
      <c r="G1682" s="6">
        <v>63</v>
      </c>
      <c r="H1682" s="6">
        <v>2</v>
      </c>
      <c r="I1682" s="2">
        <v>134732800</v>
      </c>
      <c r="J1682" s="2">
        <v>12924719</v>
      </c>
      <c r="K1682" s="2">
        <v>251812152</v>
      </c>
      <c r="L1682" s="2">
        <v>2710182</v>
      </c>
      <c r="M1682" s="2">
        <v>204922894</v>
      </c>
      <c r="N1682" s="2">
        <v>194865736</v>
      </c>
      <c r="O1682" s="2">
        <v>10057158</v>
      </c>
      <c r="P1682" s="2">
        <v>44232826</v>
      </c>
      <c r="Q1682" s="5">
        <v>0.1757</v>
      </c>
      <c r="R1682" t="s">
        <v>42</v>
      </c>
      <c r="S1682" s="3">
        <v>2.1525426620396</v>
      </c>
      <c r="T1682" s="3">
        <v>4.7777654511288201</v>
      </c>
      <c r="U1682" s="3">
        <v>0.62341493519984303</v>
      </c>
      <c r="V1682" s="3">
        <v>4.9289608766387998</v>
      </c>
      <c r="W1682" s="3">
        <v>3.61886340965229</v>
      </c>
      <c r="X1682" s="3">
        <v>2.58498153382101</v>
      </c>
      <c r="Y1682" s="3">
        <v>15.013571594996</v>
      </c>
      <c r="Z1682" s="3">
        <v>1.5711725043297</v>
      </c>
      <c r="AA1682" s="3">
        <v>28.595997913404901</v>
      </c>
      <c r="AB1682" s="3">
        <v>29.2197450825321</v>
      </c>
      <c r="AC1682" s="3">
        <v>20.149972746351001</v>
      </c>
      <c r="AD1682" s="3">
        <v>0</v>
      </c>
      <c r="AE1682" s="3">
        <v>3.9939128910665098</v>
      </c>
      <c r="AF1682" s="3">
        <v>0</v>
      </c>
      <c r="AG1682" s="3">
        <v>-9.5485646790914994E-2</v>
      </c>
      <c r="AH1682" s="2">
        <v>15908153</v>
      </c>
      <c r="AI1682" s="3">
        <v>4.5215288754103097E-3</v>
      </c>
      <c r="AJ1682" s="3">
        <v>4.5215288754103097E-3</v>
      </c>
      <c r="AL1682">
        <f t="shared" si="26"/>
        <v>1</v>
      </c>
    </row>
    <row r="1683" spans="1:38" ht="14.45" hidden="1" customHeight="1" x14ac:dyDescent="0.25">
      <c r="A1683">
        <v>6853</v>
      </c>
      <c r="B1683" s="1">
        <v>45838</v>
      </c>
      <c r="C1683">
        <v>1</v>
      </c>
      <c r="D1683" s="16" t="s">
        <v>1677</v>
      </c>
      <c r="E1683" t="s">
        <v>122</v>
      </c>
      <c r="F1683" s="6">
        <v>28834</v>
      </c>
      <c r="G1683" s="6">
        <v>77</v>
      </c>
      <c r="H1683" s="6">
        <v>10</v>
      </c>
      <c r="I1683" s="2">
        <v>123339406</v>
      </c>
      <c r="J1683" s="2">
        <v>1625180</v>
      </c>
      <c r="K1683" s="2">
        <v>344174287</v>
      </c>
      <c r="L1683" s="2">
        <v>-1816404</v>
      </c>
      <c r="M1683" s="2">
        <v>307412755</v>
      </c>
      <c r="N1683" s="2">
        <v>169475035</v>
      </c>
      <c r="O1683" s="2">
        <v>137937720</v>
      </c>
      <c r="P1683" s="2">
        <v>39674983</v>
      </c>
      <c r="Q1683" s="5">
        <v>0.11509999999999999</v>
      </c>
      <c r="R1683" t="s">
        <v>42</v>
      </c>
      <c r="S1683" s="3">
        <v>-1.0555140628503701</v>
      </c>
      <c r="T1683" s="3">
        <v>1.8630014623957101</v>
      </c>
      <c r="U1683" s="3">
        <v>1.2929642132747301</v>
      </c>
      <c r="V1683" s="3">
        <v>1.6159093550361301</v>
      </c>
      <c r="W1683" s="3">
        <v>0.79041081161036197</v>
      </c>
      <c r="X1683" s="3">
        <v>3.49202184417849</v>
      </c>
      <c r="Y1683" s="3">
        <v>5.0234501675778898</v>
      </c>
      <c r="Z1683" s="3">
        <v>2.6878952915997498</v>
      </c>
      <c r="AA1683" s="3">
        <v>4.0962336392179397</v>
      </c>
      <c r="AB1683" s="3">
        <v>4.0962336392179397</v>
      </c>
      <c r="AC1683" s="3">
        <v>23.778264992817402</v>
      </c>
      <c r="AD1683" s="3">
        <v>-13.551708390146</v>
      </c>
      <c r="AE1683" s="3">
        <v>40.077869036160699</v>
      </c>
      <c r="AF1683" s="3">
        <v>0</v>
      </c>
      <c r="AG1683" s="3">
        <v>-0.51190948210362197</v>
      </c>
      <c r="AH1683" s="2">
        <v>20000000</v>
      </c>
      <c r="AI1683" s="3">
        <v>6.3011999274202604E-2</v>
      </c>
      <c r="AJ1683" s="3">
        <v>9.2360468056155207E-2</v>
      </c>
      <c r="AL1683">
        <f t="shared" si="26"/>
        <v>0</v>
      </c>
    </row>
    <row r="1684" spans="1:38" ht="14.45" hidden="1" customHeight="1" x14ac:dyDescent="0.25">
      <c r="A1684">
        <v>24632</v>
      </c>
      <c r="B1684" s="1">
        <v>45838</v>
      </c>
      <c r="C1684">
        <v>1</v>
      </c>
      <c r="D1684" s="16" t="s">
        <v>1678</v>
      </c>
      <c r="E1684" t="s">
        <v>130</v>
      </c>
      <c r="F1684" s="6">
        <v>20937</v>
      </c>
      <c r="G1684" s="6">
        <v>72</v>
      </c>
      <c r="H1684" s="6">
        <v>7</v>
      </c>
      <c r="I1684" s="2">
        <v>281199436</v>
      </c>
      <c r="J1684" s="2">
        <v>19170057</v>
      </c>
      <c r="K1684" s="2">
        <v>329709234</v>
      </c>
      <c r="L1684" s="2">
        <v>1182399</v>
      </c>
      <c r="M1684" s="2">
        <v>299918050</v>
      </c>
      <c r="N1684" s="2">
        <v>297289955</v>
      </c>
      <c r="O1684" s="2">
        <v>2628095</v>
      </c>
      <c r="P1684" s="2">
        <v>25235946</v>
      </c>
      <c r="Q1684" s="5">
        <v>7.6499999999999999E-2</v>
      </c>
      <c r="R1684" t="s">
        <v>42</v>
      </c>
      <c r="S1684" s="3">
        <v>0.71723741895563697</v>
      </c>
      <c r="T1684" s="3">
        <v>3.5972374373961298</v>
      </c>
      <c r="U1684" s="3">
        <v>0.77528559893207305</v>
      </c>
      <c r="V1684" s="3">
        <v>1.82678424717751</v>
      </c>
      <c r="W1684" s="3">
        <v>0.99983273081671498</v>
      </c>
      <c r="X1684" s="3">
        <v>0.41724194638854101</v>
      </c>
      <c r="Y1684" s="3">
        <v>20.3555158978387</v>
      </c>
      <c r="Z1684" s="3">
        <v>4.0399436581454102</v>
      </c>
      <c r="AA1684" s="3">
        <v>70.032476690194201</v>
      </c>
      <c r="AB1684" s="3">
        <v>75.963298542483798</v>
      </c>
      <c r="AC1684" s="3">
        <v>5.2411977639667802</v>
      </c>
      <c r="AD1684" s="3">
        <v>0</v>
      </c>
      <c r="AE1684" s="3">
        <v>0.79709475167444099</v>
      </c>
      <c r="AF1684" s="3">
        <v>0</v>
      </c>
      <c r="AG1684" s="3">
        <v>-1.90995415824713</v>
      </c>
      <c r="AH1684" s="2">
        <v>89434905</v>
      </c>
      <c r="AI1684" s="3">
        <v>6.0504963832146403</v>
      </c>
      <c r="AJ1684" s="3">
        <v>5.0598459831860501</v>
      </c>
      <c r="AL1684">
        <f t="shared" si="26"/>
        <v>1</v>
      </c>
    </row>
    <row r="1685" spans="1:38" ht="14.45" hidden="1" customHeight="1" x14ac:dyDescent="0.25">
      <c r="A1685">
        <v>2182</v>
      </c>
      <c r="B1685" s="1">
        <v>45838</v>
      </c>
      <c r="C1685">
        <v>1</v>
      </c>
      <c r="D1685" s="16" t="s">
        <v>1679</v>
      </c>
      <c r="E1685" t="s">
        <v>41</v>
      </c>
      <c r="F1685" s="6">
        <v>21330</v>
      </c>
      <c r="G1685" s="6">
        <v>52</v>
      </c>
      <c r="H1685" s="6">
        <v>6</v>
      </c>
      <c r="I1685" s="2">
        <v>173965240</v>
      </c>
      <c r="J1685" s="2">
        <v>12621431</v>
      </c>
      <c r="K1685" s="2">
        <v>252504404</v>
      </c>
      <c r="L1685" s="2">
        <v>-373056</v>
      </c>
      <c r="M1685" s="2">
        <v>228865221</v>
      </c>
      <c r="N1685" s="2">
        <v>221241530</v>
      </c>
      <c r="O1685" s="2">
        <v>7623691</v>
      </c>
      <c r="P1685" s="2">
        <v>20855238</v>
      </c>
      <c r="Q1685" s="5">
        <v>8.2600000000000007E-2</v>
      </c>
      <c r="R1685" t="s">
        <v>42</v>
      </c>
      <c r="S1685" s="3">
        <v>-0.29548474726801199</v>
      </c>
      <c r="T1685" s="3">
        <v>3.5595909844012099</v>
      </c>
      <c r="U1685" s="3">
        <v>0.91866334298188101</v>
      </c>
      <c r="V1685" s="3">
        <v>2.8884885279381098</v>
      </c>
      <c r="W1685" s="3">
        <v>2.4412704514993901</v>
      </c>
      <c r="X1685" s="3">
        <v>1.1423316520012801</v>
      </c>
      <c r="Y1685" s="3">
        <v>24.0945032610033</v>
      </c>
      <c r="Z1685" s="3">
        <v>3.85483493403432</v>
      </c>
      <c r="AA1685" s="3">
        <v>59.880620878073898</v>
      </c>
      <c r="AB1685" s="3">
        <v>60.519237421313498</v>
      </c>
      <c r="AC1685" s="3">
        <v>17.119424578432302</v>
      </c>
      <c r="AD1685" s="3">
        <v>0</v>
      </c>
      <c r="AE1685" s="3">
        <v>3.01923090418653</v>
      </c>
      <c r="AF1685" s="3">
        <v>0</v>
      </c>
      <c r="AG1685" s="3">
        <v>-1.2960485034982601</v>
      </c>
      <c r="AH1685" s="2">
        <v>21845622</v>
      </c>
      <c r="AI1685" s="3">
        <v>0</v>
      </c>
      <c r="AJ1685" s="3">
        <v>14.481186932510701</v>
      </c>
      <c r="AL1685">
        <f t="shared" si="26"/>
        <v>0</v>
      </c>
    </row>
    <row r="1686" spans="1:38" ht="14.45" hidden="1" customHeight="1" x14ac:dyDescent="0.25">
      <c r="A1686">
        <v>19775</v>
      </c>
      <c r="B1686" s="1">
        <v>45838</v>
      </c>
      <c r="C1686">
        <v>1</v>
      </c>
      <c r="D1686" s="16" t="s">
        <v>1680</v>
      </c>
      <c r="E1686" t="s">
        <v>43</v>
      </c>
      <c r="F1686" s="6">
        <v>178</v>
      </c>
      <c r="G1686" s="6">
        <v>0</v>
      </c>
      <c r="H1686" s="6">
        <v>1</v>
      </c>
      <c r="I1686" s="2">
        <v>63377</v>
      </c>
      <c r="J1686" s="2">
        <v>0</v>
      </c>
      <c r="K1686" s="2">
        <v>262996</v>
      </c>
      <c r="L1686" s="2">
        <v>-3369</v>
      </c>
      <c r="M1686" s="2">
        <v>240511</v>
      </c>
      <c r="N1686" s="2">
        <v>240511</v>
      </c>
      <c r="O1686" s="2">
        <v>0</v>
      </c>
      <c r="P1686" s="2">
        <v>22485</v>
      </c>
      <c r="Q1686" s="5">
        <v>8.5500000000000007E-2</v>
      </c>
      <c r="R1686" t="s">
        <v>42</v>
      </c>
      <c r="S1686" s="3">
        <v>-2.5620161523369198</v>
      </c>
      <c r="T1686" s="3">
        <v>3.9050023574503001</v>
      </c>
      <c r="U1686" s="3">
        <v>1.61455673112003</v>
      </c>
      <c r="V1686" s="3">
        <v>11.338498193350899</v>
      </c>
      <c r="W1686" s="3">
        <v>11.041860611893901</v>
      </c>
      <c r="X1686" s="3">
        <v>3.1572968111459998</v>
      </c>
      <c r="Y1686" s="3">
        <v>31.959083833666899</v>
      </c>
      <c r="Z1686" s="3">
        <v>0</v>
      </c>
      <c r="AA1686" s="3">
        <v>0</v>
      </c>
      <c r="AB1686" s="3">
        <v>0</v>
      </c>
      <c r="AC1686" s="3">
        <v>76.110283046129993</v>
      </c>
      <c r="AD1686" s="3">
        <v>0</v>
      </c>
      <c r="AE1686" s="3">
        <v>0</v>
      </c>
      <c r="AF1686" s="3">
        <v>0</v>
      </c>
      <c r="AG1686" s="3">
        <v>0</v>
      </c>
      <c r="AH1686" s="2">
        <v>0</v>
      </c>
      <c r="AI1686" s="3">
        <v>0</v>
      </c>
      <c r="AJ1686" s="3">
        <v>0</v>
      </c>
      <c r="AL1686">
        <f t="shared" si="26"/>
        <v>0</v>
      </c>
    </row>
    <row r="1687" spans="1:38" ht="14.45" hidden="1" customHeight="1" x14ac:dyDescent="0.25">
      <c r="A1687">
        <v>11995</v>
      </c>
      <c r="B1687" s="1">
        <v>45838</v>
      </c>
      <c r="C1687">
        <v>1</v>
      </c>
      <c r="D1687" s="16" t="s">
        <v>1681</v>
      </c>
      <c r="E1687" t="s">
        <v>55</v>
      </c>
      <c r="F1687" s="6">
        <v>2128</v>
      </c>
      <c r="G1687" s="6">
        <v>7</v>
      </c>
      <c r="H1687" s="6">
        <v>2</v>
      </c>
      <c r="I1687" s="2">
        <v>8774137</v>
      </c>
      <c r="J1687" s="2">
        <v>1454895</v>
      </c>
      <c r="K1687" s="2">
        <v>33962955</v>
      </c>
      <c r="L1687" s="2">
        <v>185570</v>
      </c>
      <c r="M1687" s="2">
        <v>30272774</v>
      </c>
      <c r="N1687" s="2">
        <v>29465981</v>
      </c>
      <c r="O1687" s="2">
        <v>806793</v>
      </c>
      <c r="P1687" s="2">
        <v>3596534</v>
      </c>
      <c r="Q1687" s="5">
        <v>0.10589999999999999</v>
      </c>
      <c r="R1687" t="s">
        <v>42</v>
      </c>
      <c r="S1687" s="3">
        <v>1.0927788821673501</v>
      </c>
      <c r="T1687" s="3">
        <v>3.8099982760628501</v>
      </c>
      <c r="U1687" s="3">
        <v>0.71677863074998505</v>
      </c>
      <c r="V1687" s="3">
        <v>0.98418796059373104</v>
      </c>
      <c r="W1687" s="3">
        <v>4.8939285994736598E-2</v>
      </c>
      <c r="X1687" s="3">
        <v>0.39638086343990298</v>
      </c>
      <c r="Y1687" s="3">
        <v>2.4010338842897099</v>
      </c>
      <c r="Z1687" s="3">
        <v>0.85893807760471597</v>
      </c>
      <c r="AA1687" s="3">
        <v>37.879914384237701</v>
      </c>
      <c r="AB1687" s="3">
        <v>40.452696957682001</v>
      </c>
      <c r="AC1687" s="3">
        <v>39.157384862418503</v>
      </c>
      <c r="AD1687" s="3">
        <v>0</v>
      </c>
      <c r="AE1687" s="3">
        <v>2.3755088448575798</v>
      </c>
      <c r="AF1687" s="3">
        <v>0</v>
      </c>
      <c r="AG1687" s="3">
        <v>-20.886164290397399</v>
      </c>
      <c r="AH1687" s="2">
        <v>1000000</v>
      </c>
      <c r="AI1687" s="3">
        <v>0</v>
      </c>
      <c r="AJ1687" s="3">
        <v>0</v>
      </c>
      <c r="AL1687">
        <f t="shared" si="26"/>
        <v>1</v>
      </c>
    </row>
    <row r="1688" spans="1:38" ht="14.45" hidden="1" customHeight="1" x14ac:dyDescent="0.25">
      <c r="A1688">
        <v>3759</v>
      </c>
      <c r="B1688" s="1">
        <v>45838</v>
      </c>
      <c r="C1688">
        <v>1</v>
      </c>
      <c r="D1688" s="16" t="s">
        <v>1682</v>
      </c>
      <c r="E1688" t="s">
        <v>43</v>
      </c>
      <c r="F1688" s="6">
        <v>9582</v>
      </c>
      <c r="G1688" s="6">
        <v>30</v>
      </c>
      <c r="H1688" s="6">
        <v>1</v>
      </c>
      <c r="I1688" s="2">
        <v>44820830</v>
      </c>
      <c r="J1688" s="2">
        <v>0</v>
      </c>
      <c r="K1688" s="2">
        <v>97393464</v>
      </c>
      <c r="L1688" s="2">
        <v>602382</v>
      </c>
      <c r="M1688" s="2">
        <v>86703373</v>
      </c>
      <c r="N1688" s="2">
        <v>86235937</v>
      </c>
      <c r="O1688" s="2">
        <v>467436</v>
      </c>
      <c r="P1688" s="2">
        <v>10568360</v>
      </c>
      <c r="Q1688" s="5">
        <v>0.1085</v>
      </c>
      <c r="R1688" t="s">
        <v>42</v>
      </c>
      <c r="S1688" s="3">
        <v>1.2370070336547401</v>
      </c>
      <c r="T1688" s="3">
        <v>3.4748163388048301</v>
      </c>
      <c r="U1688" s="3">
        <v>0.73597006359113104</v>
      </c>
      <c r="V1688" s="3">
        <v>1.9052703843280001</v>
      </c>
      <c r="W1688" s="3">
        <v>1.17268020248621</v>
      </c>
      <c r="X1688" s="3">
        <v>0.844587215363928</v>
      </c>
      <c r="Y1688" s="3">
        <v>8.0803265596554308</v>
      </c>
      <c r="Z1688" s="3">
        <v>0.35673463053870202</v>
      </c>
      <c r="AA1688" s="3">
        <v>0</v>
      </c>
      <c r="AB1688" s="3">
        <v>0</v>
      </c>
      <c r="AC1688" s="3">
        <v>28.458897406092898</v>
      </c>
      <c r="AD1688" s="3">
        <v>0</v>
      </c>
      <c r="AE1688" s="3">
        <v>0.47994596434109799</v>
      </c>
      <c r="AF1688" s="3">
        <v>0</v>
      </c>
      <c r="AG1688" s="3">
        <v>-1.4267587402397299</v>
      </c>
      <c r="AH1688" s="2">
        <v>12000000</v>
      </c>
      <c r="AI1688" s="3">
        <v>0</v>
      </c>
      <c r="AJ1688" s="3">
        <v>0</v>
      </c>
      <c r="AL1688">
        <f t="shared" si="26"/>
        <v>1</v>
      </c>
    </row>
    <row r="1689" spans="1:38" ht="14.45" customHeight="1" x14ac:dyDescent="0.25">
      <c r="A1689">
        <v>96722</v>
      </c>
      <c r="B1689" s="1">
        <v>45838</v>
      </c>
      <c r="C1689">
        <v>3</v>
      </c>
      <c r="D1689" s="16" t="s">
        <v>1683</v>
      </c>
      <c r="E1689" t="s">
        <v>88</v>
      </c>
      <c r="F1689" s="6">
        <v>8274</v>
      </c>
      <c r="G1689" s="6">
        <v>26</v>
      </c>
      <c r="H1689" s="6">
        <v>2</v>
      </c>
      <c r="I1689" s="2">
        <v>65535346</v>
      </c>
      <c r="J1689" s="2">
        <v>2705217</v>
      </c>
      <c r="K1689" s="2">
        <v>135181748</v>
      </c>
      <c r="L1689" s="2">
        <v>1204571</v>
      </c>
      <c r="M1689" s="2">
        <v>117856610</v>
      </c>
      <c r="N1689" s="2">
        <v>0</v>
      </c>
      <c r="O1689" s="2">
        <v>0</v>
      </c>
      <c r="P1689" s="2">
        <v>16832050</v>
      </c>
      <c r="Q1689" s="5">
        <v>0.1245</v>
      </c>
      <c r="R1689" t="s">
        <v>42</v>
      </c>
      <c r="S1689" s="3">
        <v>1.7821503536113501</v>
      </c>
      <c r="T1689" s="3">
        <v>3.7605964379155701</v>
      </c>
      <c r="U1689" s="3">
        <v>0.700291239760783</v>
      </c>
      <c r="V1689" s="3">
        <v>1.53610083938521</v>
      </c>
      <c r="W1689" s="3">
        <v>1.03673519935334</v>
      </c>
      <c r="X1689" s="3">
        <v>0.71535290284421504</v>
      </c>
      <c r="Y1689" s="3">
        <v>5.9807866540320402</v>
      </c>
      <c r="Z1689" s="3">
        <v>0.49693293449104498</v>
      </c>
      <c r="AA1689" s="3">
        <v>16.0718213170707</v>
      </c>
      <c r="AB1689" s="3">
        <v>16.0718213170707</v>
      </c>
      <c r="AC1689" s="3">
        <v>42.010874870474403</v>
      </c>
      <c r="AD1689" s="3">
        <v>20.267483758662799</v>
      </c>
      <c r="AE1689" s="3">
        <v>0</v>
      </c>
      <c r="AF1689" s="3">
        <v>0</v>
      </c>
      <c r="AG1689" s="3">
        <v>-0.80312261429831799</v>
      </c>
      <c r="AH1689" s="2">
        <v>7500000</v>
      </c>
      <c r="AI1689" s="3">
        <v>0</v>
      </c>
      <c r="AJ1689" s="3">
        <v>0</v>
      </c>
      <c r="AL1689">
        <f t="shared" si="26"/>
        <v>1</v>
      </c>
    </row>
    <row r="1690" spans="1:38" ht="14.45" customHeight="1" x14ac:dyDescent="0.25">
      <c r="A1690">
        <v>66860</v>
      </c>
      <c r="B1690" s="1">
        <v>45838</v>
      </c>
      <c r="C1690">
        <v>2</v>
      </c>
      <c r="D1690" s="16" t="s">
        <v>1684</v>
      </c>
      <c r="E1690" t="s">
        <v>88</v>
      </c>
      <c r="F1690" s="6">
        <v>2925</v>
      </c>
      <c r="G1690" s="6">
        <v>6</v>
      </c>
      <c r="H1690" s="6">
        <v>0</v>
      </c>
      <c r="I1690" s="2">
        <v>5812948</v>
      </c>
      <c r="J1690" s="2">
        <v>0</v>
      </c>
      <c r="K1690" s="2">
        <v>9595866</v>
      </c>
      <c r="L1690" s="2">
        <v>5869</v>
      </c>
      <c r="M1690" s="2">
        <v>7530069</v>
      </c>
      <c r="N1690" s="2">
        <v>7278651</v>
      </c>
      <c r="O1690" s="2">
        <v>251418</v>
      </c>
      <c r="P1690" s="2">
        <v>2005336</v>
      </c>
      <c r="Q1690" s="5">
        <v>0.20499999999999999</v>
      </c>
      <c r="R1690" t="s">
        <v>42</v>
      </c>
      <c r="S1690" s="3">
        <v>0.12232350889435099</v>
      </c>
      <c r="T1690" s="3">
        <v>7.4786163124828997</v>
      </c>
      <c r="U1690" s="3">
        <v>1.13094924839509</v>
      </c>
      <c r="V1690" s="3">
        <v>5.9808379500384303</v>
      </c>
      <c r="W1690" s="3">
        <v>2.2961327023740798</v>
      </c>
      <c r="X1690" s="3">
        <v>6.5428419452573801</v>
      </c>
      <c r="Y1690" s="3">
        <v>17.3368951637032</v>
      </c>
      <c r="Z1690" s="3">
        <v>21.688385387785399</v>
      </c>
      <c r="AA1690" s="3">
        <v>0</v>
      </c>
      <c r="AB1690" s="3">
        <v>0</v>
      </c>
      <c r="AC1690" s="3">
        <v>34.938284882260803</v>
      </c>
      <c r="AD1690" s="3">
        <v>0</v>
      </c>
      <c r="AE1690" s="3">
        <v>2.6200657658204101</v>
      </c>
      <c r="AF1690" s="3">
        <v>0</v>
      </c>
      <c r="AG1690" s="3">
        <v>0</v>
      </c>
      <c r="AH1690" s="2">
        <v>800000</v>
      </c>
      <c r="AI1690" s="3">
        <v>0.207197197876067</v>
      </c>
      <c r="AJ1690" s="3">
        <v>0.207197197876067</v>
      </c>
      <c r="AL1690">
        <f t="shared" si="26"/>
        <v>1</v>
      </c>
    </row>
    <row r="1691" spans="1:38" ht="14.45" customHeight="1" x14ac:dyDescent="0.25">
      <c r="A1691">
        <v>61624</v>
      </c>
      <c r="B1691" s="1">
        <v>45838</v>
      </c>
      <c r="C1691">
        <v>2</v>
      </c>
      <c r="D1691" s="16" t="s">
        <v>1685</v>
      </c>
      <c r="E1691" t="s">
        <v>130</v>
      </c>
      <c r="F1691" s="6">
        <v>8615</v>
      </c>
      <c r="G1691" s="6">
        <v>25</v>
      </c>
      <c r="H1691" s="6">
        <v>2</v>
      </c>
      <c r="I1691" s="2">
        <v>164075561</v>
      </c>
      <c r="J1691" s="2">
        <v>109423463</v>
      </c>
      <c r="K1691" s="2">
        <v>277902388</v>
      </c>
      <c r="L1691" s="2">
        <v>2238700</v>
      </c>
      <c r="M1691" s="2">
        <v>221145697</v>
      </c>
      <c r="N1691" s="2">
        <v>199332591</v>
      </c>
      <c r="O1691" s="2">
        <v>21813106</v>
      </c>
      <c r="P1691" s="2">
        <v>56625837</v>
      </c>
      <c r="Q1691" s="5">
        <v>0.20380000000000001</v>
      </c>
      <c r="R1691" t="s">
        <v>42</v>
      </c>
      <c r="S1691" s="3">
        <v>1.61114124719216</v>
      </c>
      <c r="T1691" s="3">
        <v>2.81945903969706</v>
      </c>
      <c r="U1691" s="3">
        <v>0.46087329345670702</v>
      </c>
      <c r="V1691" s="3">
        <v>1.50672469740938</v>
      </c>
      <c r="W1691" s="3">
        <v>0.67111518210807797</v>
      </c>
      <c r="X1691" s="3">
        <v>1.56032317329697</v>
      </c>
      <c r="Y1691" s="3">
        <v>4.3657933038588004</v>
      </c>
      <c r="Z1691" s="3">
        <v>1.21155295240934</v>
      </c>
      <c r="AA1691" s="3">
        <v>98.315057135491003</v>
      </c>
      <c r="AB1691" s="3">
        <v>193.23946240300199</v>
      </c>
      <c r="AC1691" s="3">
        <v>29.533088431035701</v>
      </c>
      <c r="AD1691" s="3">
        <v>0</v>
      </c>
      <c r="AE1691" s="3">
        <v>7.8491970353273803</v>
      </c>
      <c r="AF1691" s="3">
        <v>0</v>
      </c>
      <c r="AG1691" s="3">
        <v>-0.66661619500653002</v>
      </c>
      <c r="AH1691" s="2">
        <v>11240000</v>
      </c>
      <c r="AI1691" s="3">
        <v>0</v>
      </c>
      <c r="AJ1691" s="3">
        <v>0</v>
      </c>
      <c r="AL1691">
        <f t="shared" si="26"/>
        <v>1</v>
      </c>
    </row>
    <row r="1692" spans="1:38" ht="14.45" customHeight="1" x14ac:dyDescent="0.25">
      <c r="A1692">
        <v>67701</v>
      </c>
      <c r="B1692" s="1">
        <v>45838</v>
      </c>
      <c r="C1692">
        <v>2</v>
      </c>
      <c r="D1692" s="16" t="s">
        <v>1686</v>
      </c>
      <c r="E1692" t="s">
        <v>106</v>
      </c>
      <c r="F1692" s="6">
        <v>3994</v>
      </c>
      <c r="G1692" s="6">
        <v>20</v>
      </c>
      <c r="H1692" s="6">
        <v>1</v>
      </c>
      <c r="I1692" s="2">
        <v>36933807</v>
      </c>
      <c r="J1692" s="2">
        <v>66312</v>
      </c>
      <c r="K1692" s="2">
        <v>55693342</v>
      </c>
      <c r="L1692" s="2">
        <v>19392</v>
      </c>
      <c r="M1692" s="2">
        <v>47617912</v>
      </c>
      <c r="N1692" s="2">
        <v>45526317</v>
      </c>
      <c r="O1692" s="2">
        <v>2091595</v>
      </c>
      <c r="P1692" s="2">
        <v>7942792</v>
      </c>
      <c r="Q1692" s="5">
        <v>0.14249999999999999</v>
      </c>
      <c r="R1692" t="s">
        <v>42</v>
      </c>
      <c r="S1692" s="3">
        <v>6.96384856918804E-2</v>
      </c>
      <c r="T1692" s="3">
        <v>4.1895672197226004</v>
      </c>
      <c r="U1692" s="3">
        <v>0.92703889653021099</v>
      </c>
      <c r="V1692" s="3">
        <v>1.32870137107718</v>
      </c>
      <c r="W1692" s="3">
        <v>0.88691642321085395</v>
      </c>
      <c r="X1692" s="3">
        <v>0.94105652309278598</v>
      </c>
      <c r="Y1692" s="3">
        <v>6.1784319669959897</v>
      </c>
      <c r="Z1692" s="3">
        <v>1.5768888320379</v>
      </c>
      <c r="AA1692" s="3">
        <v>0.83487015648905305</v>
      </c>
      <c r="AB1692" s="3">
        <v>0.83487015648905305</v>
      </c>
      <c r="AC1692" s="3">
        <v>17.5744831401929</v>
      </c>
      <c r="AD1692" s="3">
        <v>0</v>
      </c>
      <c r="AE1692" s="3">
        <v>3.7555566336816302</v>
      </c>
      <c r="AF1692" s="3">
        <v>0</v>
      </c>
      <c r="AG1692" s="3">
        <v>0</v>
      </c>
      <c r="AH1692" s="2">
        <v>6500000</v>
      </c>
      <c r="AI1692" s="3">
        <v>0</v>
      </c>
      <c r="AJ1692" s="3">
        <v>7.2934051401572594E-2</v>
      </c>
      <c r="AL1692">
        <f t="shared" si="26"/>
        <v>1</v>
      </c>
    </row>
    <row r="1693" spans="1:38" ht="14.45" customHeight="1" x14ac:dyDescent="0.25">
      <c r="A1693">
        <v>64203</v>
      </c>
      <c r="B1693" s="1">
        <v>45838</v>
      </c>
      <c r="C1693">
        <v>2</v>
      </c>
      <c r="D1693" s="16" t="s">
        <v>1687</v>
      </c>
      <c r="E1693" t="s">
        <v>61</v>
      </c>
      <c r="F1693" s="6">
        <v>38111</v>
      </c>
      <c r="G1693" s="6">
        <v>134</v>
      </c>
      <c r="H1693" s="6">
        <v>4</v>
      </c>
      <c r="I1693" s="2">
        <v>555417808</v>
      </c>
      <c r="J1693" s="2">
        <v>48575817</v>
      </c>
      <c r="K1693" s="2">
        <v>677643161</v>
      </c>
      <c r="L1693" s="2">
        <v>2419043</v>
      </c>
      <c r="M1693" s="2">
        <v>597989961</v>
      </c>
      <c r="N1693" s="2">
        <v>556240861</v>
      </c>
      <c r="O1693" s="2">
        <v>41749100</v>
      </c>
      <c r="P1693" s="2">
        <v>62651155</v>
      </c>
      <c r="Q1693" s="5">
        <v>9.4700000000000006E-2</v>
      </c>
      <c r="R1693" t="s">
        <v>42</v>
      </c>
      <c r="S1693" s="3">
        <v>0.71395776987705795</v>
      </c>
      <c r="T1693" s="3">
        <v>4.1802216314258596</v>
      </c>
      <c r="U1693" s="3">
        <v>0.80789283609430296</v>
      </c>
      <c r="V1693" s="3">
        <v>1.8671032600380699</v>
      </c>
      <c r="W1693" s="3">
        <v>0.427194801071269</v>
      </c>
      <c r="X1693" s="3">
        <v>0.50830869290384695</v>
      </c>
      <c r="Y1693" s="3">
        <v>16.552326928370299</v>
      </c>
      <c r="Z1693" s="3">
        <v>2.1265705317004899</v>
      </c>
      <c r="AA1693" s="3">
        <v>72.437239185774004</v>
      </c>
      <c r="AB1693" s="3">
        <v>77.533793271648406</v>
      </c>
      <c r="AC1693" s="3">
        <v>8.4377017714785207</v>
      </c>
      <c r="AD1693" s="3">
        <v>-0.377413632677642</v>
      </c>
      <c r="AE1693" s="3">
        <v>6.1609269306858696</v>
      </c>
      <c r="AF1693" s="3">
        <v>1.9921989591214999</v>
      </c>
      <c r="AG1693" s="3">
        <v>0</v>
      </c>
      <c r="AH1693" s="2">
        <v>210158799</v>
      </c>
      <c r="AI1693" s="3">
        <v>0.68923070931413799</v>
      </c>
      <c r="AJ1693" s="3">
        <v>3.4430714006788898</v>
      </c>
      <c r="AL1693">
        <f t="shared" si="26"/>
        <v>1</v>
      </c>
    </row>
    <row r="1694" spans="1:38" ht="14.45" customHeight="1" x14ac:dyDescent="0.25">
      <c r="A1694">
        <v>62228</v>
      </c>
      <c r="B1694" s="1">
        <v>45838</v>
      </c>
      <c r="C1694">
        <v>2</v>
      </c>
      <c r="D1694" s="16" t="s">
        <v>1688</v>
      </c>
      <c r="E1694" t="s">
        <v>117</v>
      </c>
      <c r="F1694" s="6">
        <v>9251</v>
      </c>
      <c r="G1694" s="6">
        <v>20</v>
      </c>
      <c r="H1694" s="6">
        <v>0</v>
      </c>
      <c r="I1694" s="2">
        <v>68110217</v>
      </c>
      <c r="J1694" s="2">
        <v>0</v>
      </c>
      <c r="K1694" s="2">
        <v>90891885</v>
      </c>
      <c r="L1694" s="2">
        <v>67617</v>
      </c>
      <c r="M1694" s="2">
        <v>80200706</v>
      </c>
      <c r="N1694" s="2">
        <v>70308398</v>
      </c>
      <c r="O1694" s="2">
        <v>9892308</v>
      </c>
      <c r="P1694" s="2">
        <v>10122592</v>
      </c>
      <c r="Q1694" s="5">
        <v>0.11119999999999999</v>
      </c>
      <c r="R1694" t="s">
        <v>42</v>
      </c>
      <c r="S1694" s="3">
        <v>0.148785559898994</v>
      </c>
      <c r="T1694" s="3">
        <v>2.7374413018279902</v>
      </c>
      <c r="U1694" s="3">
        <v>0.92028164878534602</v>
      </c>
      <c r="V1694" s="3">
        <v>1.7722568700669401</v>
      </c>
      <c r="W1694" s="3">
        <v>0.47944789252396602</v>
      </c>
      <c r="X1694" s="3">
        <v>0.55344560126713405</v>
      </c>
      <c r="Y1694" s="3">
        <v>11.924692805953301</v>
      </c>
      <c r="Z1694" s="3">
        <v>1.48824530317926</v>
      </c>
      <c r="AA1694" s="3">
        <v>0</v>
      </c>
      <c r="AB1694" s="3">
        <v>0</v>
      </c>
      <c r="AC1694" s="3">
        <v>16.6947731362376</v>
      </c>
      <c r="AD1694" s="3">
        <v>0</v>
      </c>
      <c r="AE1694" s="3">
        <v>10.883598684304999</v>
      </c>
      <c r="AF1694" s="3">
        <v>0</v>
      </c>
      <c r="AG1694" s="3">
        <v>0</v>
      </c>
      <c r="AH1694" s="2">
        <v>11262484</v>
      </c>
      <c r="AI1694" s="3">
        <v>0</v>
      </c>
      <c r="AJ1694" s="3">
        <v>9.9421175920159602E-2</v>
      </c>
      <c r="AL1694">
        <f t="shared" si="26"/>
        <v>1</v>
      </c>
    </row>
    <row r="1695" spans="1:38" ht="14.45" customHeight="1" x14ac:dyDescent="0.25">
      <c r="A1695">
        <v>64034</v>
      </c>
      <c r="B1695" s="1">
        <v>45838</v>
      </c>
      <c r="C1695">
        <v>2</v>
      </c>
      <c r="D1695" s="16" t="s">
        <v>1689</v>
      </c>
      <c r="E1695" t="s">
        <v>135</v>
      </c>
      <c r="F1695" s="6">
        <v>3974</v>
      </c>
      <c r="G1695" s="6">
        <v>5</v>
      </c>
      <c r="H1695" s="6">
        <v>0</v>
      </c>
      <c r="I1695" s="2">
        <v>10103062</v>
      </c>
      <c r="J1695" s="2">
        <v>0</v>
      </c>
      <c r="K1695" s="2">
        <v>14364180</v>
      </c>
      <c r="L1695" s="2">
        <v>2807</v>
      </c>
      <c r="M1695" s="2">
        <v>12310330</v>
      </c>
      <c r="N1695" s="2">
        <v>11765928</v>
      </c>
      <c r="O1695" s="2">
        <v>544402</v>
      </c>
      <c r="P1695" s="2">
        <v>1928016</v>
      </c>
      <c r="Q1695" s="5">
        <v>0.13420000000000001</v>
      </c>
      <c r="R1695" t="s">
        <v>42</v>
      </c>
      <c r="S1695" s="3">
        <v>3.90833308967167E-2</v>
      </c>
      <c r="T1695" s="3">
        <v>3.7060382145030202</v>
      </c>
      <c r="U1695" s="3">
        <v>0.85599877515928802</v>
      </c>
      <c r="V1695" s="3">
        <v>5.2054614729672997</v>
      </c>
      <c r="W1695" s="3">
        <v>2.4209591112080702</v>
      </c>
      <c r="X1695" s="3">
        <v>1.7075417333873599</v>
      </c>
      <c r="Y1695" s="3">
        <v>27.277315126015601</v>
      </c>
      <c r="Z1695" s="3">
        <v>3.4264238471050001</v>
      </c>
      <c r="AA1695" s="3">
        <v>0</v>
      </c>
      <c r="AB1695" s="3">
        <v>0</v>
      </c>
      <c r="AC1695" s="3">
        <v>27.2534039534453</v>
      </c>
      <c r="AD1695" s="3">
        <v>0</v>
      </c>
      <c r="AE1695" s="3">
        <v>3.7899970621365102</v>
      </c>
      <c r="AF1695" s="3">
        <v>0</v>
      </c>
      <c r="AG1695" s="3">
        <v>0</v>
      </c>
      <c r="AH1695" s="2">
        <v>1000000</v>
      </c>
      <c r="AI1695" s="3">
        <v>0</v>
      </c>
      <c r="AJ1695" s="3">
        <v>0</v>
      </c>
      <c r="AL1695">
        <f t="shared" si="26"/>
        <v>1</v>
      </c>
    </row>
    <row r="1696" spans="1:38" ht="14.45" hidden="1" customHeight="1" x14ac:dyDescent="0.25">
      <c r="A1696">
        <v>18775</v>
      </c>
      <c r="B1696" s="1">
        <v>45838</v>
      </c>
      <c r="C1696">
        <v>1</v>
      </c>
      <c r="D1696" s="16" t="s">
        <v>1690</v>
      </c>
      <c r="E1696" t="s">
        <v>59</v>
      </c>
      <c r="F1696" s="6">
        <v>339</v>
      </c>
      <c r="G1696" s="6">
        <v>0</v>
      </c>
      <c r="H1696" s="6">
        <v>1</v>
      </c>
      <c r="I1696" s="2">
        <v>1105327</v>
      </c>
      <c r="J1696" s="2">
        <v>0</v>
      </c>
      <c r="K1696" s="2">
        <v>2240244</v>
      </c>
      <c r="L1696" s="2">
        <v>-25889</v>
      </c>
      <c r="M1696" s="2">
        <v>1899769</v>
      </c>
      <c r="N1696" s="2">
        <v>1899769</v>
      </c>
      <c r="O1696" s="2">
        <v>0</v>
      </c>
      <c r="P1696" s="2">
        <v>337221</v>
      </c>
      <c r="Q1696" s="5">
        <v>0.15049999999999999</v>
      </c>
      <c r="R1696" t="s">
        <v>42</v>
      </c>
      <c r="S1696" s="3">
        <v>-2.31126609422902</v>
      </c>
      <c r="T1696" s="3">
        <v>4.6341380671034003</v>
      </c>
      <c r="U1696" s="3">
        <v>1.09776166637896</v>
      </c>
      <c r="V1696" s="3">
        <v>0.12566416996961099</v>
      </c>
      <c r="W1696" s="3">
        <v>0.12566416996961099</v>
      </c>
      <c r="X1696" s="3">
        <v>2.84268818186835</v>
      </c>
      <c r="Y1696" s="3">
        <v>0.41189605629542603</v>
      </c>
      <c r="Z1696" s="3">
        <v>0</v>
      </c>
      <c r="AA1696" s="3">
        <v>0</v>
      </c>
      <c r="AB1696" s="3">
        <v>0</v>
      </c>
      <c r="AC1696" s="3">
        <v>39.236351040333098</v>
      </c>
      <c r="AD1696" s="3">
        <v>0</v>
      </c>
      <c r="AE1696" s="3">
        <v>0</v>
      </c>
      <c r="AF1696" s="3">
        <v>0</v>
      </c>
      <c r="AG1696" s="3">
        <v>0</v>
      </c>
      <c r="AH1696" s="2">
        <v>70000</v>
      </c>
      <c r="AI1696" s="3">
        <v>0</v>
      </c>
      <c r="AJ1696" s="3">
        <v>0</v>
      </c>
      <c r="AL1696">
        <f t="shared" si="26"/>
        <v>0</v>
      </c>
    </row>
    <row r="1697" spans="1:38" ht="14.45" hidden="1" customHeight="1" x14ac:dyDescent="0.25">
      <c r="A1697">
        <v>20382</v>
      </c>
      <c r="B1697" s="1">
        <v>45838</v>
      </c>
      <c r="C1697">
        <v>1</v>
      </c>
      <c r="D1697" s="16" t="s">
        <v>1691</v>
      </c>
      <c r="E1697" t="s">
        <v>43</v>
      </c>
      <c r="F1697" s="6">
        <v>3847</v>
      </c>
      <c r="G1697" s="6">
        <v>10</v>
      </c>
      <c r="H1697" s="6">
        <v>0</v>
      </c>
      <c r="I1697" s="2">
        <v>21133262</v>
      </c>
      <c r="J1697" s="2">
        <v>1089148</v>
      </c>
      <c r="K1697" s="2">
        <v>81167832</v>
      </c>
      <c r="L1697" s="2">
        <v>57380</v>
      </c>
      <c r="M1697" s="2">
        <v>72623559</v>
      </c>
      <c r="N1697" s="2">
        <v>66056424</v>
      </c>
      <c r="O1697" s="2">
        <v>6567135</v>
      </c>
      <c r="P1697" s="2">
        <v>8826219</v>
      </c>
      <c r="Q1697" s="5">
        <v>0.1087</v>
      </c>
      <c r="R1697" t="s">
        <v>42</v>
      </c>
      <c r="S1697" s="3">
        <v>0.14138606042847099</v>
      </c>
      <c r="T1697" s="3">
        <v>2.17137498510494</v>
      </c>
      <c r="U1697" s="3">
        <v>0.92134173334286995</v>
      </c>
      <c r="V1697" s="3">
        <v>2.8362919079884601</v>
      </c>
      <c r="W1697" s="3">
        <v>2.0793713720106202</v>
      </c>
      <c r="X1697" s="3">
        <v>1.40849529050461</v>
      </c>
      <c r="Y1697" s="3">
        <v>6.7911412576551804</v>
      </c>
      <c r="Z1697" s="3">
        <v>1.19771557900387</v>
      </c>
      <c r="AA1697" s="3">
        <v>9.7805526919284507</v>
      </c>
      <c r="AB1697" s="3">
        <v>12.339915880174701</v>
      </c>
      <c r="AC1697" s="3">
        <v>19.4212111024476</v>
      </c>
      <c r="AD1697" s="3">
        <v>0</v>
      </c>
      <c r="AE1697" s="3">
        <v>8.0908099159282703</v>
      </c>
      <c r="AF1697" s="3">
        <v>0</v>
      </c>
      <c r="AG1697" s="3">
        <v>-25.6769518182134</v>
      </c>
      <c r="AH1697" s="2">
        <v>36444811</v>
      </c>
      <c r="AI1697" s="3">
        <v>2.0960277554862401</v>
      </c>
      <c r="AJ1697" s="3">
        <v>2.0596588414586101</v>
      </c>
      <c r="AL1697">
        <f t="shared" si="26"/>
        <v>1</v>
      </c>
    </row>
    <row r="1698" spans="1:38" ht="14.45" customHeight="1" x14ac:dyDescent="0.25">
      <c r="A1698">
        <v>68228</v>
      </c>
      <c r="B1698" s="1">
        <v>45838</v>
      </c>
      <c r="C1698">
        <v>2</v>
      </c>
      <c r="D1698" s="16" t="s">
        <v>1692</v>
      </c>
      <c r="E1698" t="s">
        <v>535</v>
      </c>
      <c r="F1698" s="6">
        <v>88518</v>
      </c>
      <c r="G1698" s="6">
        <v>306</v>
      </c>
      <c r="H1698" s="6">
        <v>0</v>
      </c>
      <c r="I1698" s="2">
        <v>1320908905</v>
      </c>
      <c r="J1698" s="2">
        <v>504777260</v>
      </c>
      <c r="K1698" s="2">
        <v>1727457788</v>
      </c>
      <c r="L1698" s="2">
        <v>3579650</v>
      </c>
      <c r="M1698" s="2">
        <v>1627769213</v>
      </c>
      <c r="N1698" s="2">
        <v>1490667365</v>
      </c>
      <c r="O1698" s="2">
        <v>137101848</v>
      </c>
      <c r="P1698" s="2">
        <v>91106356</v>
      </c>
      <c r="Q1698" s="5">
        <v>5.2699999999999997E-2</v>
      </c>
      <c r="R1698" t="s">
        <v>537</v>
      </c>
      <c r="S1698" s="3">
        <v>0.41444138604908098</v>
      </c>
      <c r="T1698" s="3">
        <v>3.10429385728064</v>
      </c>
      <c r="U1698" s="3">
        <v>0.86852949427997295</v>
      </c>
      <c r="V1698" s="3">
        <v>6.1963160131773103</v>
      </c>
      <c r="W1698" s="3">
        <v>5.2813907708495602</v>
      </c>
      <c r="X1698" s="3">
        <v>1.7756808899702301</v>
      </c>
      <c r="Y1698" s="3">
        <v>89.837519129839805</v>
      </c>
      <c r="Z1698" s="3">
        <v>10.7612656574696</v>
      </c>
      <c r="AA1698" s="3">
        <v>430.47085650094499</v>
      </c>
      <c r="AB1698" s="3">
        <v>554.05273809875598</v>
      </c>
      <c r="AC1698" s="3">
        <v>11.393020215438099</v>
      </c>
      <c r="AD1698" s="3">
        <v>-19.528165521184899</v>
      </c>
      <c r="AE1698" s="3">
        <v>7.9366250771738098</v>
      </c>
      <c r="AF1698" s="3">
        <v>0.104232706148186</v>
      </c>
      <c r="AG1698" s="3">
        <v>3.1654213016707601E-2</v>
      </c>
      <c r="AH1698" s="2">
        <v>292841410</v>
      </c>
      <c r="AI1698" s="3">
        <v>6.8425522364213496</v>
      </c>
      <c r="AJ1698" s="3">
        <v>3.1748092306534601</v>
      </c>
      <c r="AL1698">
        <f t="shared" si="26"/>
        <v>1</v>
      </c>
    </row>
    <row r="1699" spans="1:38" ht="14.45" hidden="1" customHeight="1" x14ac:dyDescent="0.25">
      <c r="A1699">
        <v>9537</v>
      </c>
      <c r="B1699" s="1">
        <v>45838</v>
      </c>
      <c r="C1699">
        <v>1</v>
      </c>
      <c r="D1699" s="16" t="s">
        <v>1693</v>
      </c>
      <c r="E1699" t="s">
        <v>43</v>
      </c>
      <c r="F1699" s="6">
        <v>7917</v>
      </c>
      <c r="G1699" s="6">
        <v>10</v>
      </c>
      <c r="H1699" s="6">
        <v>4</v>
      </c>
      <c r="I1699" s="2">
        <v>26874431</v>
      </c>
      <c r="J1699" s="2">
        <v>0</v>
      </c>
      <c r="K1699" s="2">
        <v>69605147</v>
      </c>
      <c r="L1699" s="2">
        <v>341107</v>
      </c>
      <c r="M1699" s="2">
        <v>60741360</v>
      </c>
      <c r="N1699" s="2">
        <v>58985912</v>
      </c>
      <c r="O1699" s="2">
        <v>1755448</v>
      </c>
      <c r="P1699" s="2">
        <v>8742307</v>
      </c>
      <c r="Q1699" s="5">
        <v>0.1255</v>
      </c>
      <c r="R1699" t="s">
        <v>42</v>
      </c>
      <c r="S1699" s="3">
        <v>0.98012004773152805</v>
      </c>
      <c r="T1699" s="3">
        <v>3.88458916694767</v>
      </c>
      <c r="U1699" s="3">
        <v>0.78406233396096603</v>
      </c>
      <c r="V1699" s="3">
        <v>1.4019347981730299</v>
      </c>
      <c r="W1699" s="3">
        <v>1.19725325533404</v>
      </c>
      <c r="X1699" s="3">
        <v>0.80126347605275805</v>
      </c>
      <c r="Y1699" s="3">
        <v>4.3096404644677904</v>
      </c>
      <c r="Z1699" s="3">
        <v>0.19646987917491299</v>
      </c>
      <c r="AA1699" s="3">
        <v>0</v>
      </c>
      <c r="AB1699" s="3">
        <v>0</v>
      </c>
      <c r="AC1699" s="3">
        <v>37.679979326816202</v>
      </c>
      <c r="AD1699" s="3">
        <v>-3.5390429551375902</v>
      </c>
      <c r="AE1699" s="3">
        <v>2.52200889684207</v>
      </c>
      <c r="AF1699" s="3">
        <v>0</v>
      </c>
      <c r="AG1699" s="3">
        <v>0</v>
      </c>
      <c r="AH1699" s="2">
        <v>3220000</v>
      </c>
      <c r="AI1699" s="3">
        <v>0</v>
      </c>
      <c r="AJ1699" s="3">
        <v>0</v>
      </c>
      <c r="AL1699">
        <f t="shared" si="26"/>
        <v>1</v>
      </c>
    </row>
    <row r="1700" spans="1:38" ht="14.45" hidden="1" customHeight="1" x14ac:dyDescent="0.25">
      <c r="A1700">
        <v>10671</v>
      </c>
      <c r="B1700" s="1">
        <v>45838</v>
      </c>
      <c r="C1700">
        <v>1</v>
      </c>
      <c r="D1700" s="16" t="s">
        <v>1694</v>
      </c>
      <c r="E1700" t="s">
        <v>59</v>
      </c>
      <c r="F1700" s="6">
        <v>9197</v>
      </c>
      <c r="G1700" s="6">
        <v>15</v>
      </c>
      <c r="H1700" s="6">
        <v>0</v>
      </c>
      <c r="I1700" s="2">
        <v>24725693</v>
      </c>
      <c r="J1700" s="2">
        <v>0</v>
      </c>
      <c r="K1700" s="2">
        <v>71918544</v>
      </c>
      <c r="L1700" s="2">
        <v>581471</v>
      </c>
      <c r="M1700" s="2">
        <v>61908101</v>
      </c>
      <c r="N1700" s="2">
        <v>61780429</v>
      </c>
      <c r="O1700" s="2">
        <v>127672</v>
      </c>
      <c r="P1700" s="2">
        <v>9906931</v>
      </c>
      <c r="Q1700" s="5">
        <v>0.13780000000000001</v>
      </c>
      <c r="R1700" t="s">
        <v>42</v>
      </c>
      <c r="S1700" s="3">
        <v>1.6170266183364299</v>
      </c>
      <c r="T1700" s="3">
        <v>3.45883253698796</v>
      </c>
      <c r="U1700" s="3">
        <v>0.60929411329039096</v>
      </c>
      <c r="V1700" s="3">
        <v>0.81776878811849696</v>
      </c>
      <c r="W1700" s="3">
        <v>0.40648001251168198</v>
      </c>
      <c r="X1700" s="3">
        <v>0.57604452178549603</v>
      </c>
      <c r="Y1700" s="3">
        <v>2.0409852455821098</v>
      </c>
      <c r="Z1700" s="3">
        <v>0.219301012594112</v>
      </c>
      <c r="AA1700" s="3">
        <v>0</v>
      </c>
      <c r="AB1700" s="3">
        <v>0</v>
      </c>
      <c r="AC1700" s="3">
        <v>24.224860558912301</v>
      </c>
      <c r="AD1700" s="3">
        <v>-1.1972224294284499</v>
      </c>
      <c r="AE1700" s="3">
        <v>0.17752305997741</v>
      </c>
      <c r="AF1700" s="3">
        <v>0</v>
      </c>
      <c r="AG1700" s="3">
        <v>-1.6120935938687799</v>
      </c>
      <c r="AH1700" s="2">
        <v>8000000</v>
      </c>
      <c r="AI1700" s="3">
        <v>0</v>
      </c>
      <c r="AJ1700" s="3">
        <v>0</v>
      </c>
      <c r="AL1700">
        <f t="shared" si="26"/>
        <v>1</v>
      </c>
    </row>
    <row r="1701" spans="1:38" ht="14.45" hidden="1" customHeight="1" x14ac:dyDescent="0.25">
      <c r="A1701">
        <v>240</v>
      </c>
      <c r="B1701" s="1">
        <v>45838</v>
      </c>
      <c r="C1701">
        <v>1</v>
      </c>
      <c r="D1701" s="16" t="s">
        <v>1695</v>
      </c>
      <c r="E1701" t="s">
        <v>59</v>
      </c>
      <c r="F1701" s="6">
        <v>9566</v>
      </c>
      <c r="G1701" s="6">
        <v>16</v>
      </c>
      <c r="H1701" s="6">
        <v>0</v>
      </c>
      <c r="I1701" s="2">
        <v>52306389</v>
      </c>
      <c r="J1701" s="2">
        <v>0</v>
      </c>
      <c r="K1701" s="2">
        <v>105540667</v>
      </c>
      <c r="L1701" s="2">
        <v>709235</v>
      </c>
      <c r="M1701" s="2">
        <v>85559187</v>
      </c>
      <c r="N1701" s="2">
        <v>81561990</v>
      </c>
      <c r="O1701" s="2">
        <v>3997197</v>
      </c>
      <c r="P1701" s="2">
        <v>19483014</v>
      </c>
      <c r="Q1701" s="5">
        <v>0.18459999999999999</v>
      </c>
      <c r="R1701" t="s">
        <v>42</v>
      </c>
      <c r="S1701" s="3">
        <v>1.3440032551623</v>
      </c>
      <c r="T1701" s="3">
        <v>4.3226654991672504</v>
      </c>
      <c r="U1701" s="3">
        <v>0.68948879553257902</v>
      </c>
      <c r="V1701" s="3">
        <v>1.1898527348160099</v>
      </c>
      <c r="W1701" s="3">
        <v>0.49160916078531097</v>
      </c>
      <c r="X1701" s="3">
        <v>0.49913405415923501</v>
      </c>
      <c r="Y1701" s="3">
        <v>3.19441848165792</v>
      </c>
      <c r="Z1701" s="3">
        <v>0.120802664310563</v>
      </c>
      <c r="AA1701" s="3">
        <v>0</v>
      </c>
      <c r="AB1701" s="3">
        <v>0</v>
      </c>
      <c r="AC1701" s="3">
        <v>31.418784760949102</v>
      </c>
      <c r="AD1701" s="3">
        <v>0.24984840641186201</v>
      </c>
      <c r="AE1701" s="3">
        <v>3.7873524145910502</v>
      </c>
      <c r="AF1701" s="3">
        <v>0</v>
      </c>
      <c r="AG1701" s="3">
        <v>-0.24687658695928699</v>
      </c>
      <c r="AH1701" s="2">
        <v>53539074</v>
      </c>
      <c r="AI1701" s="3">
        <v>0</v>
      </c>
      <c r="AJ1701" s="3">
        <v>0</v>
      </c>
      <c r="AL1701">
        <f t="shared" si="26"/>
        <v>1</v>
      </c>
    </row>
    <row r="1702" spans="1:38" ht="14.45" customHeight="1" x14ac:dyDescent="0.25">
      <c r="A1702">
        <v>67902</v>
      </c>
      <c r="B1702" s="1">
        <v>45838</v>
      </c>
      <c r="C1702">
        <v>2</v>
      </c>
      <c r="D1702" s="16" t="s">
        <v>1696</v>
      </c>
      <c r="E1702" t="s">
        <v>90</v>
      </c>
      <c r="F1702" s="6">
        <v>11171</v>
      </c>
      <c r="G1702" s="6">
        <v>28</v>
      </c>
      <c r="H1702" s="6">
        <v>6</v>
      </c>
      <c r="I1702" s="2">
        <v>109198256</v>
      </c>
      <c r="J1702" s="2">
        <v>0</v>
      </c>
      <c r="K1702" s="2">
        <v>235849553</v>
      </c>
      <c r="L1702" s="2">
        <v>1301916</v>
      </c>
      <c r="M1702" s="2">
        <v>197221314</v>
      </c>
      <c r="N1702" s="2">
        <v>170167726</v>
      </c>
      <c r="O1702" s="2">
        <v>27053588</v>
      </c>
      <c r="P1702" s="2">
        <v>41653815</v>
      </c>
      <c r="Q1702" s="5">
        <v>0.17660000000000001</v>
      </c>
      <c r="R1702" t="s">
        <v>42</v>
      </c>
      <c r="S1702" s="3">
        <v>1.10402244434188</v>
      </c>
      <c r="T1702" s="3">
        <v>2.5758412185754702</v>
      </c>
      <c r="U1702" s="3">
        <v>0.64173557749200605</v>
      </c>
      <c r="V1702" s="3">
        <v>0.61084949928138099</v>
      </c>
      <c r="W1702" s="3">
        <v>0.52843426363878898</v>
      </c>
      <c r="X1702" s="3">
        <v>0.75055411141364703</v>
      </c>
      <c r="Y1702" s="3">
        <v>1.6013827304893899</v>
      </c>
      <c r="Z1702" s="3">
        <v>4.2327455480368398E-2</v>
      </c>
      <c r="AA1702" s="3">
        <v>0</v>
      </c>
      <c r="AB1702" s="3">
        <v>0</v>
      </c>
      <c r="AC1702" s="3">
        <v>20.1753632325095</v>
      </c>
      <c r="AD1702" s="3">
        <v>-8.8671853946631298</v>
      </c>
      <c r="AE1702" s="3">
        <v>11.470697169394301</v>
      </c>
      <c r="AF1702" s="3">
        <v>0</v>
      </c>
      <c r="AG1702" s="3">
        <v>0</v>
      </c>
      <c r="AH1702" s="2">
        <v>45405939</v>
      </c>
      <c r="AI1702" s="3">
        <v>0</v>
      </c>
      <c r="AJ1702" s="3">
        <v>0</v>
      </c>
      <c r="AL1702">
        <f t="shared" si="26"/>
        <v>1</v>
      </c>
    </row>
    <row r="1703" spans="1:38" ht="14.45" hidden="1" customHeight="1" x14ac:dyDescent="0.25">
      <c r="A1703">
        <v>7590</v>
      </c>
      <c r="B1703" s="1">
        <v>45838</v>
      </c>
      <c r="C1703">
        <v>1</v>
      </c>
      <c r="D1703" s="16" t="s">
        <v>1697</v>
      </c>
      <c r="E1703" t="s">
        <v>55</v>
      </c>
      <c r="F1703" s="6">
        <v>75506</v>
      </c>
      <c r="G1703" s="6">
        <v>203</v>
      </c>
      <c r="H1703" s="6">
        <v>7</v>
      </c>
      <c r="I1703" s="2">
        <v>753043865</v>
      </c>
      <c r="J1703" s="2">
        <v>52585992</v>
      </c>
      <c r="K1703" s="2">
        <v>955514106</v>
      </c>
      <c r="L1703" s="2">
        <v>-665120</v>
      </c>
      <c r="M1703" s="2">
        <v>870540032</v>
      </c>
      <c r="N1703" s="2">
        <v>810118238</v>
      </c>
      <c r="O1703" s="2">
        <v>60421794</v>
      </c>
      <c r="P1703" s="2">
        <v>63435215</v>
      </c>
      <c r="Q1703" s="5">
        <v>6.7400000000000002E-2</v>
      </c>
      <c r="R1703" t="s">
        <v>123</v>
      </c>
      <c r="S1703" s="3">
        <v>-0.13921720167676899</v>
      </c>
      <c r="T1703" s="3">
        <v>3.2451433008985799</v>
      </c>
      <c r="U1703" s="3">
        <v>0.95533630149544502</v>
      </c>
      <c r="V1703" s="3">
        <v>1.62751833852335</v>
      </c>
      <c r="W1703" s="3">
        <v>0.70741722329814105</v>
      </c>
      <c r="X1703" s="3">
        <v>0.76941719723060198</v>
      </c>
      <c r="Y1703" s="3">
        <v>19.320383796287299</v>
      </c>
      <c r="Z1703" s="3">
        <v>4.1386192196243003</v>
      </c>
      <c r="AA1703" s="3">
        <v>81.325973278406906</v>
      </c>
      <c r="AB1703" s="3">
        <v>82.897160512500804</v>
      </c>
      <c r="AC1703" s="3">
        <v>9.8864156381172297</v>
      </c>
      <c r="AD1703" s="3">
        <v>-6.6053878748578398</v>
      </c>
      <c r="AE1703" s="3">
        <v>6.3234852966158099</v>
      </c>
      <c r="AF1703" s="3">
        <v>1.1012326174910501</v>
      </c>
      <c r="AG1703" s="3">
        <v>0</v>
      </c>
      <c r="AH1703" s="2">
        <v>183914994</v>
      </c>
      <c r="AI1703" s="3">
        <v>0.13541374455812899</v>
      </c>
      <c r="AJ1703" s="3">
        <v>8.3923416985344806E-2</v>
      </c>
      <c r="AL1703">
        <f t="shared" si="26"/>
        <v>0</v>
      </c>
    </row>
    <row r="1704" spans="1:38" ht="14.45" customHeight="1" x14ac:dyDescent="0.25">
      <c r="A1704">
        <v>64660</v>
      </c>
      <c r="B1704" s="1">
        <v>45838</v>
      </c>
      <c r="C1704">
        <v>2</v>
      </c>
      <c r="D1704" s="16" t="s">
        <v>1698</v>
      </c>
      <c r="E1704" t="s">
        <v>71</v>
      </c>
      <c r="F1704" s="6">
        <v>2069</v>
      </c>
      <c r="G1704" s="6">
        <v>4</v>
      </c>
      <c r="H1704" s="6">
        <v>0</v>
      </c>
      <c r="I1704" s="2">
        <v>11799514</v>
      </c>
      <c r="J1704" s="2">
        <v>625429</v>
      </c>
      <c r="K1704" s="2">
        <v>33173682</v>
      </c>
      <c r="L1704" s="2">
        <v>106598</v>
      </c>
      <c r="M1704" s="2">
        <v>28262230</v>
      </c>
      <c r="N1704" s="2">
        <v>27864085</v>
      </c>
      <c r="O1704" s="2">
        <v>398145</v>
      </c>
      <c r="P1704" s="2">
        <v>4720959</v>
      </c>
      <c r="Q1704" s="5">
        <v>0.14230000000000001</v>
      </c>
      <c r="R1704" t="s">
        <v>42</v>
      </c>
      <c r="S1704" s="3">
        <v>0.64266607487224403</v>
      </c>
      <c r="T1704" s="3">
        <v>2.6754401275083102</v>
      </c>
      <c r="U1704" s="3">
        <v>0.76890717590667901</v>
      </c>
      <c r="V1704" s="3">
        <v>0</v>
      </c>
      <c r="W1704" s="3">
        <v>0</v>
      </c>
      <c r="X1704" s="3">
        <v>0.39281278873011199</v>
      </c>
      <c r="Y1704" s="3">
        <v>0</v>
      </c>
      <c r="Z1704" s="3">
        <v>8.6846761431310909E-3</v>
      </c>
      <c r="AA1704" s="3">
        <v>13.2479227207862</v>
      </c>
      <c r="AB1704" s="3">
        <v>13.2479227207862</v>
      </c>
      <c r="AC1704" s="3">
        <v>17.045162487540601</v>
      </c>
      <c r="AD1704" s="3">
        <v>0</v>
      </c>
      <c r="AE1704" s="3">
        <v>1.2001833260474399</v>
      </c>
      <c r="AF1704" s="3">
        <v>0</v>
      </c>
      <c r="AG1704" s="3">
        <v>0</v>
      </c>
      <c r="AH1704" s="2">
        <v>2000000</v>
      </c>
      <c r="AI1704" s="3">
        <v>0</v>
      </c>
      <c r="AJ1704" s="3">
        <v>0</v>
      </c>
      <c r="AL1704">
        <f t="shared" si="26"/>
        <v>1</v>
      </c>
    </row>
    <row r="1705" spans="1:38" ht="14.45" hidden="1" customHeight="1" x14ac:dyDescent="0.25">
      <c r="A1705">
        <v>10865</v>
      </c>
      <c r="B1705" s="1">
        <v>45838</v>
      </c>
      <c r="C1705">
        <v>1</v>
      </c>
      <c r="D1705" s="16" t="s">
        <v>1699</v>
      </c>
      <c r="E1705" t="s">
        <v>77</v>
      </c>
      <c r="F1705" s="6">
        <v>1018</v>
      </c>
      <c r="G1705" s="6">
        <v>2</v>
      </c>
      <c r="H1705" s="6">
        <v>0</v>
      </c>
      <c r="I1705" s="2">
        <v>1899062</v>
      </c>
      <c r="J1705" s="2">
        <v>0</v>
      </c>
      <c r="K1705" s="2">
        <v>9495763</v>
      </c>
      <c r="L1705" s="2">
        <v>12553</v>
      </c>
      <c r="M1705" s="2">
        <v>6990728</v>
      </c>
      <c r="N1705" s="2">
        <v>6692128</v>
      </c>
      <c r="O1705" s="2">
        <v>298600</v>
      </c>
      <c r="P1705" s="2">
        <v>2479173</v>
      </c>
      <c r="Q1705" s="5">
        <v>0.2611</v>
      </c>
      <c r="R1705" t="s">
        <v>42</v>
      </c>
      <c r="S1705" s="3">
        <v>0.26439160286540397</v>
      </c>
      <c r="T1705" s="3">
        <v>3.5744152418294401</v>
      </c>
      <c r="U1705" s="3">
        <v>0.95861570876232705</v>
      </c>
      <c r="V1705" s="3">
        <v>7.6024374138390396</v>
      </c>
      <c r="W1705" s="3">
        <v>6.2112242780909703</v>
      </c>
      <c r="X1705" s="3">
        <v>2.4375718117681302</v>
      </c>
      <c r="Y1705" s="3">
        <v>5.8235145348872397</v>
      </c>
      <c r="Z1705" s="3">
        <v>-0.17013738048938101</v>
      </c>
      <c r="AA1705" s="3">
        <v>0</v>
      </c>
      <c r="AB1705" s="3">
        <v>0</v>
      </c>
      <c r="AC1705" s="3">
        <v>29.178855874983402</v>
      </c>
      <c r="AD1705" s="3">
        <v>0</v>
      </c>
      <c r="AE1705" s="3">
        <v>3.1445603686612702</v>
      </c>
      <c r="AF1705" s="3">
        <v>0</v>
      </c>
      <c r="AG1705" s="3">
        <v>0</v>
      </c>
      <c r="AH1705" s="2">
        <v>500000</v>
      </c>
      <c r="AI1705" s="3">
        <v>0</v>
      </c>
      <c r="AJ1705" s="3">
        <v>0</v>
      </c>
      <c r="AL1705">
        <f t="shared" si="26"/>
        <v>1</v>
      </c>
    </row>
    <row r="1706" spans="1:38" ht="14.45" hidden="1" customHeight="1" x14ac:dyDescent="0.25">
      <c r="A1706">
        <v>4369</v>
      </c>
      <c r="B1706" s="1">
        <v>45838</v>
      </c>
      <c r="C1706">
        <v>1</v>
      </c>
      <c r="D1706" s="16" t="s">
        <v>1700</v>
      </c>
      <c r="E1706" t="s">
        <v>88</v>
      </c>
      <c r="F1706" s="6">
        <v>3192</v>
      </c>
      <c r="G1706" s="6">
        <v>8</v>
      </c>
      <c r="H1706" s="6">
        <v>3</v>
      </c>
      <c r="I1706" s="2">
        <v>15619932</v>
      </c>
      <c r="J1706" s="2">
        <v>0</v>
      </c>
      <c r="K1706" s="2">
        <v>30690341</v>
      </c>
      <c r="L1706" s="2">
        <v>195143</v>
      </c>
      <c r="M1706" s="2">
        <v>27367448</v>
      </c>
      <c r="N1706" s="2">
        <v>27367448</v>
      </c>
      <c r="O1706" s="2">
        <v>0</v>
      </c>
      <c r="P1706" s="2">
        <v>3249069</v>
      </c>
      <c r="Q1706" s="5">
        <v>0.10580000000000001</v>
      </c>
      <c r="R1706" t="s">
        <v>42</v>
      </c>
      <c r="S1706" s="3">
        <v>1.2716900082667699</v>
      </c>
      <c r="T1706" s="3">
        <v>4.3953046986346598</v>
      </c>
      <c r="U1706" s="3">
        <v>0.70730921361076105</v>
      </c>
      <c r="V1706" s="3">
        <v>1.9364680973002999</v>
      </c>
      <c r="W1706" s="3">
        <v>0.76161022980125603</v>
      </c>
      <c r="X1706" s="3">
        <v>1.06851937639677</v>
      </c>
      <c r="Y1706" s="3">
        <v>9.3095899163729694</v>
      </c>
      <c r="Z1706" s="3">
        <v>1.20231364738637</v>
      </c>
      <c r="AA1706" s="3">
        <v>0</v>
      </c>
      <c r="AB1706" s="3">
        <v>0</v>
      </c>
      <c r="AC1706" s="3">
        <v>17.131562663314799</v>
      </c>
      <c r="AD1706" s="3">
        <v>0</v>
      </c>
      <c r="AE1706" s="3">
        <v>0</v>
      </c>
      <c r="AF1706" s="3">
        <v>0</v>
      </c>
      <c r="AG1706" s="3">
        <v>1.1245990774587999</v>
      </c>
      <c r="AH1706" s="2">
        <v>2000000</v>
      </c>
      <c r="AI1706" s="3">
        <v>0</v>
      </c>
      <c r="AJ1706" s="3">
        <v>0</v>
      </c>
      <c r="AL1706">
        <f t="shared" si="26"/>
        <v>1</v>
      </c>
    </row>
    <row r="1707" spans="1:38" ht="14.45" hidden="1" customHeight="1" x14ac:dyDescent="0.25">
      <c r="A1707">
        <v>18800</v>
      </c>
      <c r="B1707" s="1">
        <v>45838</v>
      </c>
      <c r="C1707">
        <v>1</v>
      </c>
      <c r="D1707" s="16" t="s">
        <v>1701</v>
      </c>
      <c r="E1707" t="s">
        <v>43</v>
      </c>
      <c r="F1707" s="6">
        <v>13647</v>
      </c>
      <c r="G1707" s="6">
        <v>14</v>
      </c>
      <c r="H1707" s="6">
        <v>3</v>
      </c>
      <c r="I1707" s="2">
        <v>66522421</v>
      </c>
      <c r="J1707" s="2">
        <v>0</v>
      </c>
      <c r="K1707" s="2">
        <v>162207001</v>
      </c>
      <c r="L1707" s="2">
        <v>1458584</v>
      </c>
      <c r="M1707" s="2">
        <v>124302213</v>
      </c>
      <c r="N1707" s="2">
        <v>123819583</v>
      </c>
      <c r="O1707" s="2">
        <v>482630</v>
      </c>
      <c r="P1707" s="2">
        <v>37549449</v>
      </c>
      <c r="Q1707" s="5">
        <v>0.23150000000000001</v>
      </c>
      <c r="R1707" t="s">
        <v>42</v>
      </c>
      <c r="S1707" s="3">
        <v>1.79842299161921</v>
      </c>
      <c r="T1707" s="3">
        <v>3.19570916670853</v>
      </c>
      <c r="U1707" s="3">
        <v>0.46932002289232899</v>
      </c>
      <c r="V1707" s="3">
        <v>0.238978073272469</v>
      </c>
      <c r="W1707" s="3">
        <v>0.21518910143093001</v>
      </c>
      <c r="X1707" s="3">
        <v>0.43579141534851801</v>
      </c>
      <c r="Y1707" s="3">
        <v>0.42337239089713402</v>
      </c>
      <c r="Z1707" s="3">
        <v>4.6714400522894502E-2</v>
      </c>
      <c r="AA1707" s="3">
        <v>0</v>
      </c>
      <c r="AB1707" s="3">
        <v>0</v>
      </c>
      <c r="AC1707" s="3">
        <v>50.874582780801198</v>
      </c>
      <c r="AD1707" s="3">
        <v>0</v>
      </c>
      <c r="AE1707" s="3">
        <v>0.29753956180966601</v>
      </c>
      <c r="AF1707" s="3">
        <v>0</v>
      </c>
      <c r="AG1707" s="3">
        <v>0</v>
      </c>
      <c r="AH1707" s="2">
        <v>1390000</v>
      </c>
      <c r="AI1707" s="3">
        <v>0</v>
      </c>
      <c r="AJ1707" s="3">
        <v>0</v>
      </c>
      <c r="AL1707">
        <f t="shared" si="26"/>
        <v>1</v>
      </c>
    </row>
    <row r="1708" spans="1:38" ht="14.45" hidden="1" customHeight="1" x14ac:dyDescent="0.25">
      <c r="A1708">
        <v>24274</v>
      </c>
      <c r="B1708" s="1">
        <v>45838</v>
      </c>
      <c r="C1708">
        <v>1</v>
      </c>
      <c r="D1708" s="16" t="s">
        <v>1702</v>
      </c>
      <c r="E1708" t="s">
        <v>43</v>
      </c>
      <c r="F1708" s="6">
        <v>1383</v>
      </c>
      <c r="G1708" s="6">
        <v>3</v>
      </c>
      <c r="H1708" s="6">
        <v>1</v>
      </c>
      <c r="I1708" s="2">
        <v>7613489</v>
      </c>
      <c r="J1708" s="2">
        <v>0</v>
      </c>
      <c r="K1708" s="2">
        <v>12665013</v>
      </c>
      <c r="L1708" s="2">
        <v>94089</v>
      </c>
      <c r="M1708" s="2">
        <v>11194900</v>
      </c>
      <c r="N1708" s="2">
        <v>11194900</v>
      </c>
      <c r="O1708" s="2">
        <v>0</v>
      </c>
      <c r="P1708" s="2">
        <v>1460167</v>
      </c>
      <c r="Q1708" s="5">
        <v>0.1153</v>
      </c>
      <c r="R1708" t="s">
        <v>42</v>
      </c>
      <c r="S1708" s="3">
        <v>1.48580976584864</v>
      </c>
      <c r="T1708" s="3">
        <v>4.6623244682022804</v>
      </c>
      <c r="U1708" s="3">
        <v>0.71090766102374703</v>
      </c>
      <c r="V1708" s="3">
        <v>0.62512732335989496</v>
      </c>
      <c r="W1708" s="3">
        <v>0.13360497401388499</v>
      </c>
      <c r="X1708" s="3">
        <v>0.84367364292507696</v>
      </c>
      <c r="Y1708" s="3">
        <v>3.2594901816025201</v>
      </c>
      <c r="Z1708" s="3">
        <v>-6.9033199627165906E-2</v>
      </c>
      <c r="AA1708" s="3">
        <v>0</v>
      </c>
      <c r="AB1708" s="3">
        <v>0</v>
      </c>
      <c r="AC1708" s="3">
        <v>28.193393879658899</v>
      </c>
      <c r="AD1708" s="3">
        <v>0</v>
      </c>
      <c r="AE1708" s="3">
        <v>0</v>
      </c>
      <c r="AF1708" s="3">
        <v>0</v>
      </c>
      <c r="AG1708" s="3">
        <v>-1.5268116592143199</v>
      </c>
      <c r="AH1708" s="2">
        <v>1000000</v>
      </c>
      <c r="AI1708" s="3">
        <v>0</v>
      </c>
      <c r="AJ1708" s="3">
        <v>0</v>
      </c>
      <c r="AL1708">
        <f t="shared" si="26"/>
        <v>1</v>
      </c>
    </row>
    <row r="1709" spans="1:38" ht="14.45" hidden="1" customHeight="1" x14ac:dyDescent="0.25">
      <c r="A1709">
        <v>24613</v>
      </c>
      <c r="B1709" s="1">
        <v>45838</v>
      </c>
      <c r="C1709">
        <v>1</v>
      </c>
      <c r="D1709" s="16" t="s">
        <v>1703</v>
      </c>
      <c r="E1709" t="s">
        <v>228</v>
      </c>
      <c r="F1709" s="6">
        <v>9594</v>
      </c>
      <c r="G1709" s="6">
        <v>30</v>
      </c>
      <c r="H1709" s="6">
        <v>3</v>
      </c>
      <c r="I1709" s="2">
        <v>85227376</v>
      </c>
      <c r="J1709" s="2">
        <v>18514827</v>
      </c>
      <c r="K1709" s="2">
        <v>136185592</v>
      </c>
      <c r="L1709" s="2">
        <v>229700</v>
      </c>
      <c r="M1709" s="2">
        <v>127315055</v>
      </c>
      <c r="N1709" s="2">
        <v>111797276</v>
      </c>
      <c r="O1709" s="2">
        <v>15517779</v>
      </c>
      <c r="P1709" s="2">
        <v>11240605</v>
      </c>
      <c r="Q1709" s="5">
        <v>8.2500000000000004E-2</v>
      </c>
      <c r="R1709" t="s">
        <v>42</v>
      </c>
      <c r="S1709" s="3">
        <v>0.33733377610165999</v>
      </c>
      <c r="T1709" s="3">
        <v>2.7421226762372899</v>
      </c>
      <c r="U1709" s="3">
        <v>0.99617847515011604</v>
      </c>
      <c r="V1709" s="3">
        <v>7.4215015137859002</v>
      </c>
      <c r="W1709" s="3">
        <v>6.3032422821512197</v>
      </c>
      <c r="X1709" s="3">
        <v>0.86960790626711304</v>
      </c>
      <c r="Y1709" s="3">
        <v>56.270556611499103</v>
      </c>
      <c r="Z1709" s="3">
        <v>2.5157631639933999</v>
      </c>
      <c r="AA1709" s="3">
        <v>156.002510541025</v>
      </c>
      <c r="AB1709" s="3">
        <v>164.71379431979</v>
      </c>
      <c r="AC1709" s="3">
        <v>16.248718880628701</v>
      </c>
      <c r="AD1709" s="3">
        <v>-35.967539113775501</v>
      </c>
      <c r="AE1709" s="3">
        <v>11.394582034786801</v>
      </c>
      <c r="AF1709" s="3">
        <v>0</v>
      </c>
      <c r="AG1709" s="3">
        <v>0</v>
      </c>
      <c r="AH1709" s="2">
        <v>38834417</v>
      </c>
      <c r="AI1709" s="3">
        <v>0</v>
      </c>
      <c r="AJ1709" s="3">
        <v>0</v>
      </c>
      <c r="AL1709">
        <f t="shared" si="26"/>
        <v>1</v>
      </c>
    </row>
    <row r="1710" spans="1:38" ht="14.45" customHeight="1" x14ac:dyDescent="0.25">
      <c r="A1710">
        <v>63859</v>
      </c>
      <c r="B1710" s="1">
        <v>45838</v>
      </c>
      <c r="C1710">
        <v>2</v>
      </c>
      <c r="D1710" s="16" t="s">
        <v>1704</v>
      </c>
      <c r="E1710" t="s">
        <v>92</v>
      </c>
      <c r="F1710" s="6">
        <v>4593</v>
      </c>
      <c r="G1710" s="6">
        <v>20</v>
      </c>
      <c r="H1710" s="6">
        <v>1</v>
      </c>
      <c r="I1710" s="2">
        <v>89445251</v>
      </c>
      <c r="J1710" s="2">
        <v>6549368</v>
      </c>
      <c r="K1710" s="2">
        <v>102124830</v>
      </c>
      <c r="L1710" s="2">
        <v>412673</v>
      </c>
      <c r="M1710" s="2">
        <v>84709616</v>
      </c>
      <c r="N1710" s="2">
        <v>80746747</v>
      </c>
      <c r="O1710" s="2">
        <v>3962869</v>
      </c>
      <c r="P1710" s="2">
        <v>14408281</v>
      </c>
      <c r="Q1710" s="5">
        <v>0.1411</v>
      </c>
      <c r="R1710" t="s">
        <v>42</v>
      </c>
      <c r="S1710" s="3">
        <v>0.80817368312877502</v>
      </c>
      <c r="T1710" s="3">
        <v>4.4699844298394398</v>
      </c>
      <c r="U1710" s="3">
        <v>0.79030299853792796</v>
      </c>
      <c r="V1710" s="3">
        <v>4.8008473921102901</v>
      </c>
      <c r="W1710" s="3">
        <v>3.2896145598607598</v>
      </c>
      <c r="X1710" s="3">
        <v>0.65592079338007603</v>
      </c>
      <c r="Y1710" s="3">
        <v>29.803208307778</v>
      </c>
      <c r="Z1710" s="3">
        <v>0.90320975833272499</v>
      </c>
      <c r="AA1710" s="3">
        <v>36.5044310282399</v>
      </c>
      <c r="AB1710" s="3">
        <v>45.455582105873702</v>
      </c>
      <c r="AC1710" s="3">
        <v>8.18511227876707</v>
      </c>
      <c r="AD1710" s="3">
        <v>0</v>
      </c>
      <c r="AE1710" s="3">
        <v>3.8804167409630002</v>
      </c>
      <c r="AF1710" s="3">
        <v>0</v>
      </c>
      <c r="AG1710" s="3">
        <v>0</v>
      </c>
      <c r="AH1710" s="2">
        <v>10842814</v>
      </c>
      <c r="AI1710" s="3">
        <v>0</v>
      </c>
      <c r="AJ1710" s="3">
        <v>0</v>
      </c>
      <c r="AL1710">
        <f t="shared" si="26"/>
        <v>1</v>
      </c>
    </row>
    <row r="1711" spans="1:38" ht="14.45" hidden="1" customHeight="1" x14ac:dyDescent="0.25">
      <c r="A1711">
        <v>12852</v>
      </c>
      <c r="B1711" s="1">
        <v>45838</v>
      </c>
      <c r="C1711">
        <v>1</v>
      </c>
      <c r="D1711" s="16" t="s">
        <v>1705</v>
      </c>
      <c r="E1711" t="s">
        <v>117</v>
      </c>
      <c r="F1711" s="6">
        <v>4993</v>
      </c>
      <c r="G1711" s="6">
        <v>12</v>
      </c>
      <c r="H1711" s="6">
        <v>1</v>
      </c>
      <c r="I1711" s="2">
        <v>34943917</v>
      </c>
      <c r="J1711" s="2">
        <v>0</v>
      </c>
      <c r="K1711" s="2">
        <v>58553758</v>
      </c>
      <c r="L1711" s="2">
        <v>401461</v>
      </c>
      <c r="M1711" s="2">
        <v>46875203</v>
      </c>
      <c r="N1711" s="2">
        <v>44800606</v>
      </c>
      <c r="O1711" s="2">
        <v>2074597</v>
      </c>
      <c r="P1711" s="2">
        <v>11623292</v>
      </c>
      <c r="Q1711" s="5">
        <v>0.19850000000000001</v>
      </c>
      <c r="R1711" t="s">
        <v>42</v>
      </c>
      <c r="S1711" s="3">
        <v>1.37125613696733</v>
      </c>
      <c r="T1711" s="3">
        <v>3.8365769793972899</v>
      </c>
      <c r="U1711" s="3">
        <v>0.68191625785450205</v>
      </c>
      <c r="V1711" s="3">
        <v>0.69465881572463695</v>
      </c>
      <c r="W1711" s="3">
        <v>0.114557849939948</v>
      </c>
      <c r="X1711" s="3">
        <v>0.37094295982903103</v>
      </c>
      <c r="Y1711" s="3">
        <v>2.0884014614792399</v>
      </c>
      <c r="Z1711" s="3">
        <v>0.124396771585881</v>
      </c>
      <c r="AA1711" s="3">
        <v>0</v>
      </c>
      <c r="AB1711" s="3">
        <v>0</v>
      </c>
      <c r="AC1711" s="3">
        <v>20.4404301428441</v>
      </c>
      <c r="AD1711" s="3">
        <v>0.36665171966771498</v>
      </c>
      <c r="AE1711" s="3">
        <v>3.54306379447072</v>
      </c>
      <c r="AF1711" s="3">
        <v>0</v>
      </c>
      <c r="AG1711" s="3">
        <v>0</v>
      </c>
      <c r="AH1711" s="2">
        <v>4000000</v>
      </c>
      <c r="AI1711" s="3">
        <v>0</v>
      </c>
      <c r="AJ1711" s="3">
        <v>0</v>
      </c>
      <c r="AL1711">
        <f t="shared" si="26"/>
        <v>1</v>
      </c>
    </row>
    <row r="1712" spans="1:38" ht="14.45" customHeight="1" x14ac:dyDescent="0.25">
      <c r="A1712">
        <v>68127</v>
      </c>
      <c r="B1712" s="1">
        <v>45838</v>
      </c>
      <c r="C1712">
        <v>2</v>
      </c>
      <c r="D1712" s="16" t="s">
        <v>1706</v>
      </c>
      <c r="E1712" t="s">
        <v>106</v>
      </c>
      <c r="F1712" s="6">
        <v>1557</v>
      </c>
      <c r="G1712" s="6">
        <v>3</v>
      </c>
      <c r="H1712" s="6">
        <v>0</v>
      </c>
      <c r="I1712" s="2">
        <v>8952655</v>
      </c>
      <c r="J1712" s="2">
        <v>0</v>
      </c>
      <c r="K1712" s="2">
        <v>13190160</v>
      </c>
      <c r="L1712" s="2">
        <v>124728</v>
      </c>
      <c r="M1712" s="2">
        <v>9312364</v>
      </c>
      <c r="N1712" s="2">
        <v>9209037</v>
      </c>
      <c r="O1712" s="2">
        <v>103327</v>
      </c>
      <c r="P1712" s="2">
        <v>3762946</v>
      </c>
      <c r="Q1712" s="5">
        <v>0.2853</v>
      </c>
      <c r="R1712" t="s">
        <v>42</v>
      </c>
      <c r="S1712" s="3">
        <v>1.89122800633199</v>
      </c>
      <c r="T1712" s="3">
        <v>3.9170866767347801</v>
      </c>
      <c r="U1712" s="3">
        <v>0.49464210462946201</v>
      </c>
      <c r="V1712" s="3">
        <v>0.66798061580614898</v>
      </c>
      <c r="W1712" s="3">
        <v>0.45866840618788501</v>
      </c>
      <c r="X1712" s="3">
        <v>0.392956056052646</v>
      </c>
      <c r="Y1712" s="3">
        <v>1.58923354201734</v>
      </c>
      <c r="Z1712" s="3">
        <v>0.162851127813155</v>
      </c>
      <c r="AA1712" s="3">
        <v>0</v>
      </c>
      <c r="AB1712" s="3">
        <v>0</v>
      </c>
      <c r="AC1712" s="3">
        <v>30.638074140116601</v>
      </c>
      <c r="AD1712" s="3">
        <v>0</v>
      </c>
      <c r="AE1712" s="3">
        <v>0.78336426548275395</v>
      </c>
      <c r="AF1712" s="3">
        <v>0</v>
      </c>
      <c r="AG1712" s="3">
        <v>0</v>
      </c>
      <c r="AH1712" s="2">
        <v>278000</v>
      </c>
      <c r="AI1712" s="3">
        <v>0</v>
      </c>
      <c r="AJ1712" s="3">
        <v>0</v>
      </c>
      <c r="AL1712">
        <f t="shared" si="26"/>
        <v>1</v>
      </c>
    </row>
    <row r="1713" spans="1:38" ht="14.45" customHeight="1" x14ac:dyDescent="0.25">
      <c r="A1713">
        <v>68126</v>
      </c>
      <c r="B1713" s="1">
        <v>45838</v>
      </c>
      <c r="C1713">
        <v>2</v>
      </c>
      <c r="D1713" s="16" t="s">
        <v>1707</v>
      </c>
      <c r="E1713" t="s">
        <v>106</v>
      </c>
      <c r="F1713" s="6">
        <v>383</v>
      </c>
      <c r="G1713" s="6">
        <v>1</v>
      </c>
      <c r="H1713" s="6">
        <v>0</v>
      </c>
      <c r="I1713" s="2">
        <v>984669</v>
      </c>
      <c r="J1713" s="2">
        <v>0</v>
      </c>
      <c r="K1713" s="2">
        <v>1766854</v>
      </c>
      <c r="L1713" s="2">
        <v>8949</v>
      </c>
      <c r="M1713" s="2">
        <v>836323</v>
      </c>
      <c r="N1713" s="2">
        <v>836323</v>
      </c>
      <c r="O1713" s="2">
        <v>0</v>
      </c>
      <c r="P1713" s="2">
        <v>918585</v>
      </c>
      <c r="Q1713" s="5">
        <v>0.51990000000000003</v>
      </c>
      <c r="R1713" t="s">
        <v>42</v>
      </c>
      <c r="S1713" s="3">
        <v>1.0129869247826899</v>
      </c>
      <c r="T1713" s="3">
        <v>5.9314465145393998</v>
      </c>
      <c r="U1713" s="3">
        <v>0.74351664520875504</v>
      </c>
      <c r="V1713" s="3">
        <v>3.5404790848498302</v>
      </c>
      <c r="W1713" s="3">
        <v>3.5404790848498302</v>
      </c>
      <c r="X1713" s="3">
        <v>2.1875371317671202</v>
      </c>
      <c r="Y1713" s="3">
        <v>3.7951849856028601</v>
      </c>
      <c r="Z1713" s="3">
        <v>0.60408127718175197</v>
      </c>
      <c r="AA1713" s="3">
        <v>0</v>
      </c>
      <c r="AB1713" s="3">
        <v>0</v>
      </c>
      <c r="AC1713" s="3">
        <v>42.945200905111598</v>
      </c>
      <c r="AD1713" s="3">
        <v>0</v>
      </c>
      <c r="AE1713" s="3">
        <v>0</v>
      </c>
      <c r="AF1713" s="3">
        <v>0</v>
      </c>
      <c r="AG1713" s="3">
        <v>0</v>
      </c>
      <c r="AH1713" s="2">
        <v>50000</v>
      </c>
      <c r="AI1713" s="3">
        <v>0</v>
      </c>
      <c r="AJ1713" s="3">
        <v>0</v>
      </c>
      <c r="AL1713">
        <f t="shared" si="26"/>
        <v>1</v>
      </c>
    </row>
    <row r="1714" spans="1:38" ht="14.45" customHeight="1" x14ac:dyDescent="0.25">
      <c r="A1714">
        <v>63445</v>
      </c>
      <c r="B1714" s="1">
        <v>45838</v>
      </c>
      <c r="C1714">
        <v>2</v>
      </c>
      <c r="D1714" s="16" t="s">
        <v>1708</v>
      </c>
      <c r="E1714" t="s">
        <v>135</v>
      </c>
      <c r="F1714" s="6">
        <v>1476</v>
      </c>
      <c r="G1714" s="6">
        <v>5</v>
      </c>
      <c r="H1714" s="6">
        <v>0</v>
      </c>
      <c r="I1714" s="2">
        <v>8795264</v>
      </c>
      <c r="J1714" s="2">
        <v>0</v>
      </c>
      <c r="K1714" s="2">
        <v>17228355</v>
      </c>
      <c r="L1714" s="2">
        <v>2974</v>
      </c>
      <c r="M1714" s="2">
        <v>11782755</v>
      </c>
      <c r="N1714" s="2">
        <v>11782755</v>
      </c>
      <c r="O1714" s="2">
        <v>0</v>
      </c>
      <c r="P1714" s="2">
        <v>5399262</v>
      </c>
      <c r="Q1714" s="5">
        <v>0.31319999999999998</v>
      </c>
      <c r="R1714" t="s">
        <v>42</v>
      </c>
      <c r="S1714" s="3">
        <v>3.4524480137540697E-2</v>
      </c>
      <c r="T1714" s="3">
        <v>4.1718898873398</v>
      </c>
      <c r="U1714" s="3">
        <v>0.96743376494391198</v>
      </c>
      <c r="V1714" s="3">
        <v>5.0905578274853402</v>
      </c>
      <c r="W1714" s="3">
        <v>2.9475863373742999</v>
      </c>
      <c r="X1714" s="3">
        <v>0.96528086024478599</v>
      </c>
      <c r="Y1714" s="3">
        <v>8.2923925529081597</v>
      </c>
      <c r="Z1714" s="3">
        <v>0.219029934090992</v>
      </c>
      <c r="AA1714" s="3">
        <v>0</v>
      </c>
      <c r="AB1714" s="3">
        <v>0</v>
      </c>
      <c r="AC1714" s="3">
        <v>38.169796245782003</v>
      </c>
      <c r="AD1714" s="3">
        <v>0</v>
      </c>
      <c r="AE1714" s="3">
        <v>0</v>
      </c>
      <c r="AF1714" s="3">
        <v>0</v>
      </c>
      <c r="AG1714" s="3">
        <v>-4.3524466862323004E-3</v>
      </c>
      <c r="AH1714" s="2">
        <v>1000000</v>
      </c>
      <c r="AI1714" s="3">
        <v>0</v>
      </c>
      <c r="AJ1714" s="3">
        <v>0</v>
      </c>
      <c r="AL1714">
        <f t="shared" si="26"/>
        <v>1</v>
      </c>
    </row>
    <row r="1715" spans="1:38" ht="14.45" customHeight="1" x14ac:dyDescent="0.25">
      <c r="A1715">
        <v>63715</v>
      </c>
      <c r="B1715" s="1">
        <v>45838</v>
      </c>
      <c r="C1715">
        <v>2</v>
      </c>
      <c r="D1715" s="16" t="s">
        <v>1709</v>
      </c>
      <c r="E1715" t="s">
        <v>59</v>
      </c>
      <c r="F1715" s="6">
        <v>646</v>
      </c>
      <c r="G1715" s="6">
        <v>1</v>
      </c>
      <c r="H1715" s="6">
        <v>1</v>
      </c>
      <c r="I1715" s="2">
        <v>740867</v>
      </c>
      <c r="J1715" s="2">
        <v>0</v>
      </c>
      <c r="K1715" s="2">
        <v>5327942</v>
      </c>
      <c r="L1715" s="2">
        <v>-16932</v>
      </c>
      <c r="M1715" s="2">
        <v>4575606</v>
      </c>
      <c r="N1715" s="2">
        <v>4458667</v>
      </c>
      <c r="O1715" s="2">
        <v>116939</v>
      </c>
      <c r="P1715" s="2">
        <v>724119</v>
      </c>
      <c r="Q1715" s="5">
        <v>0.13589999999999999</v>
      </c>
      <c r="R1715" t="s">
        <v>42</v>
      </c>
      <c r="S1715" s="3">
        <v>-0.63559250457306005</v>
      </c>
      <c r="T1715" s="3">
        <v>1.52914577523554</v>
      </c>
      <c r="U1715" s="3">
        <v>1.41300582969486</v>
      </c>
      <c r="V1715" s="3">
        <v>2.10550611648245</v>
      </c>
      <c r="W1715" s="3">
        <v>2.10550611648245</v>
      </c>
      <c r="X1715" s="3">
        <v>5.1520718293566903</v>
      </c>
      <c r="Y1715" s="3">
        <v>2.15420393609338</v>
      </c>
      <c r="Z1715" s="3">
        <v>0</v>
      </c>
      <c r="AA1715" s="3">
        <v>0</v>
      </c>
      <c r="AB1715" s="3">
        <v>0</v>
      </c>
      <c r="AC1715" s="3">
        <v>51.897261644364697</v>
      </c>
      <c r="AD1715" s="3">
        <v>0</v>
      </c>
      <c r="AE1715" s="3">
        <v>2.1948249436649299</v>
      </c>
      <c r="AF1715" s="3">
        <v>0</v>
      </c>
      <c r="AG1715" s="3">
        <v>-14.938981023837201</v>
      </c>
      <c r="AH1715" s="2">
        <v>600000</v>
      </c>
      <c r="AI1715" s="3">
        <v>0</v>
      </c>
      <c r="AJ1715" s="3">
        <v>0</v>
      </c>
      <c r="AL1715">
        <f t="shared" si="26"/>
        <v>0</v>
      </c>
    </row>
    <row r="1716" spans="1:38" ht="14.45" customHeight="1" x14ac:dyDescent="0.25">
      <c r="A1716">
        <v>60269</v>
      </c>
      <c r="B1716" s="1">
        <v>45838</v>
      </c>
      <c r="C1716">
        <v>2</v>
      </c>
      <c r="D1716" s="16" t="s">
        <v>1710</v>
      </c>
      <c r="E1716" t="s">
        <v>61</v>
      </c>
      <c r="F1716" s="6">
        <v>391969</v>
      </c>
      <c r="G1716" s="6">
        <v>949</v>
      </c>
      <c r="H1716" s="6">
        <v>19</v>
      </c>
      <c r="I1716" s="2">
        <v>9276798722</v>
      </c>
      <c r="J1716" s="2">
        <v>2983616429</v>
      </c>
      <c r="K1716" s="2">
        <v>10739378875</v>
      </c>
      <c r="L1716" s="2">
        <v>15749360</v>
      </c>
      <c r="M1716" s="2">
        <v>8507634790</v>
      </c>
      <c r="N1716" s="2">
        <v>7284707834</v>
      </c>
      <c r="O1716" s="2">
        <v>1222926956</v>
      </c>
      <c r="P1716" s="2">
        <v>1000907112</v>
      </c>
      <c r="Q1716" s="5">
        <v>9.3100000000000002E-2</v>
      </c>
      <c r="R1716" t="s">
        <v>42</v>
      </c>
      <c r="S1716" s="3">
        <v>0.29330113376785</v>
      </c>
      <c r="T1716" s="3">
        <v>2.0195690321056898</v>
      </c>
      <c r="U1716" s="3">
        <v>0.80645679487278799</v>
      </c>
      <c r="V1716" s="3">
        <v>2.6157453694078301</v>
      </c>
      <c r="W1716" s="3">
        <v>2.0794362126508599</v>
      </c>
      <c r="X1716" s="3">
        <v>2.0406722693147601</v>
      </c>
      <c r="Y1716" s="3">
        <v>24.243751502087399</v>
      </c>
      <c r="Z1716" s="3">
        <v>2.21389215186234</v>
      </c>
      <c r="AA1716" s="3">
        <v>292.01162874742403</v>
      </c>
      <c r="AB1716" s="3">
        <v>298.09124075841299</v>
      </c>
      <c r="AC1716" s="3">
        <v>8.2847334781267801</v>
      </c>
      <c r="AD1716" s="3">
        <v>7.0281446856179403E-2</v>
      </c>
      <c r="AE1716" s="3">
        <v>11.387315507108401</v>
      </c>
      <c r="AF1716" s="3">
        <v>12.067737017984699</v>
      </c>
      <c r="AG1716" s="3">
        <v>0</v>
      </c>
      <c r="AH1716" s="2">
        <v>2024707082</v>
      </c>
      <c r="AI1716" s="3">
        <v>14.408284971802701</v>
      </c>
      <c r="AJ1716" s="3">
        <v>1.2422346540385101</v>
      </c>
      <c r="AL1716">
        <f t="shared" si="26"/>
        <v>1</v>
      </c>
    </row>
    <row r="1717" spans="1:38" ht="14.45" hidden="1" customHeight="1" x14ac:dyDescent="0.25">
      <c r="A1717">
        <v>19116</v>
      </c>
      <c r="B1717" s="1">
        <v>45838</v>
      </c>
      <c r="C1717">
        <v>1</v>
      </c>
      <c r="D1717" s="16" t="s">
        <v>1711</v>
      </c>
      <c r="E1717" t="s">
        <v>57</v>
      </c>
      <c r="F1717" s="6">
        <v>35046</v>
      </c>
      <c r="G1717" s="6">
        <v>95</v>
      </c>
      <c r="H1717" s="6">
        <v>7</v>
      </c>
      <c r="I1717" s="2">
        <v>332195597</v>
      </c>
      <c r="J1717" s="2">
        <v>123925776</v>
      </c>
      <c r="K1717" s="2">
        <v>483287411</v>
      </c>
      <c r="L1717" s="2">
        <v>2241443</v>
      </c>
      <c r="M1717" s="2">
        <v>419836872</v>
      </c>
      <c r="N1717" s="2">
        <v>399447415</v>
      </c>
      <c r="O1717" s="2">
        <v>20389457</v>
      </c>
      <c r="P1717" s="2">
        <v>51911532</v>
      </c>
      <c r="Q1717" s="5">
        <v>0.1072</v>
      </c>
      <c r="R1717" t="s">
        <v>42</v>
      </c>
      <c r="S1717" s="3">
        <v>0.927581786317211</v>
      </c>
      <c r="T1717" s="3">
        <v>3.5240934508844499</v>
      </c>
      <c r="U1717" s="3">
        <v>0.77917970975061301</v>
      </c>
      <c r="V1717" s="3">
        <v>1.63182566203609</v>
      </c>
      <c r="W1717" s="3">
        <v>0.82016318837603397</v>
      </c>
      <c r="X1717" s="3">
        <v>0.78086375118331297</v>
      </c>
      <c r="Y1717" s="3">
        <v>10.442483184661199</v>
      </c>
      <c r="Z1717" s="3">
        <v>1.4641024271832299</v>
      </c>
      <c r="AA1717" s="3">
        <v>236.87511476255401</v>
      </c>
      <c r="AB1717" s="3">
        <v>238.724944584567</v>
      </c>
      <c r="AC1717" s="3">
        <v>19.544401499007801</v>
      </c>
      <c r="AD1717" s="3">
        <v>-4.9503451371845503E-2</v>
      </c>
      <c r="AE1717" s="3">
        <v>4.2189091906637701</v>
      </c>
      <c r="AF1717" s="3">
        <v>2.0691621119011501</v>
      </c>
      <c r="AG1717" s="3">
        <v>-1.66796271780228</v>
      </c>
      <c r="AH1717" s="2">
        <v>96465605</v>
      </c>
      <c r="AI1717" s="3">
        <v>0.34674376398677698</v>
      </c>
      <c r="AJ1717" s="3">
        <v>0.98483704930919802</v>
      </c>
      <c r="AL1717">
        <f t="shared" si="26"/>
        <v>1</v>
      </c>
    </row>
    <row r="1718" spans="1:38" ht="14.45" hidden="1" customHeight="1" x14ac:dyDescent="0.25">
      <c r="A1718">
        <v>4400</v>
      </c>
      <c r="B1718" s="1">
        <v>45838</v>
      </c>
      <c r="C1718">
        <v>1</v>
      </c>
      <c r="D1718" s="16" t="s">
        <v>1712</v>
      </c>
      <c r="E1718" t="s">
        <v>57</v>
      </c>
      <c r="F1718" s="6">
        <v>11622</v>
      </c>
      <c r="G1718" s="6">
        <v>35</v>
      </c>
      <c r="H1718" s="6">
        <v>1</v>
      </c>
      <c r="I1718" s="2">
        <v>89263690</v>
      </c>
      <c r="J1718" s="2">
        <v>0</v>
      </c>
      <c r="K1718" s="2">
        <v>168154563</v>
      </c>
      <c r="L1718" s="2">
        <v>548912</v>
      </c>
      <c r="M1718" s="2">
        <v>146290949</v>
      </c>
      <c r="N1718" s="2">
        <v>133103435</v>
      </c>
      <c r="O1718" s="2">
        <v>13187514</v>
      </c>
      <c r="P1718" s="2">
        <v>21267111</v>
      </c>
      <c r="Q1718" s="5">
        <v>0.12640000000000001</v>
      </c>
      <c r="R1718" t="s">
        <v>42</v>
      </c>
      <c r="S1718" s="3">
        <v>0.65286601827153501</v>
      </c>
      <c r="T1718" s="3">
        <v>3.4091147440346301</v>
      </c>
      <c r="U1718" s="3">
        <v>0.76576902085697496</v>
      </c>
      <c r="V1718" s="3">
        <v>0.55694426255513296</v>
      </c>
      <c r="W1718" s="3">
        <v>0.400224324134483</v>
      </c>
      <c r="X1718" s="3">
        <v>2.1746602677975799</v>
      </c>
      <c r="Y1718" s="3">
        <v>2.3376423812336302</v>
      </c>
      <c r="Z1718" s="3">
        <v>0.98172713726843297</v>
      </c>
      <c r="AA1718" s="3">
        <v>0</v>
      </c>
      <c r="AB1718" s="3">
        <v>0</v>
      </c>
      <c r="AC1718" s="3">
        <v>14.762624074613999</v>
      </c>
      <c r="AD1718" s="3">
        <v>0</v>
      </c>
      <c r="AE1718" s="3">
        <v>7.8424954784010197</v>
      </c>
      <c r="AF1718" s="3">
        <v>0</v>
      </c>
      <c r="AG1718" s="3">
        <v>-0.87316984427268995</v>
      </c>
      <c r="AH1718" s="2">
        <v>16029792</v>
      </c>
      <c r="AI1718" s="3">
        <v>0</v>
      </c>
      <c r="AJ1718" s="3">
        <v>0</v>
      </c>
      <c r="AL1718">
        <f t="shared" si="26"/>
        <v>1</v>
      </c>
    </row>
    <row r="1719" spans="1:38" ht="14.45" hidden="1" customHeight="1" x14ac:dyDescent="0.25">
      <c r="A1719">
        <v>19203</v>
      </c>
      <c r="B1719" s="1">
        <v>45838</v>
      </c>
      <c r="C1719">
        <v>1</v>
      </c>
      <c r="D1719" s="16" t="s">
        <v>1713</v>
      </c>
      <c r="E1719" t="s">
        <v>77</v>
      </c>
      <c r="F1719" s="6">
        <v>2083</v>
      </c>
      <c r="G1719" s="6">
        <v>3</v>
      </c>
      <c r="H1719" s="6">
        <v>0</v>
      </c>
      <c r="I1719" s="2">
        <v>9454362</v>
      </c>
      <c r="J1719" s="2">
        <v>0</v>
      </c>
      <c r="K1719" s="2">
        <v>31459809</v>
      </c>
      <c r="L1719" s="2">
        <v>229707</v>
      </c>
      <c r="M1719" s="2">
        <v>26998181</v>
      </c>
      <c r="N1719" s="2">
        <v>25453166</v>
      </c>
      <c r="O1719" s="2">
        <v>1545015</v>
      </c>
      <c r="P1719" s="2">
        <v>4278113</v>
      </c>
      <c r="Q1719" s="5">
        <v>0.13589999999999999</v>
      </c>
      <c r="R1719" t="s">
        <v>42</v>
      </c>
      <c r="S1719" s="3">
        <v>1.46032037257442</v>
      </c>
      <c r="T1719" s="3">
        <v>3.6577971595441001</v>
      </c>
      <c r="U1719" s="3">
        <v>0.69501204518624404</v>
      </c>
      <c r="V1719" s="3">
        <v>0.90317040959506301</v>
      </c>
      <c r="W1719" s="3">
        <v>0.54582212951016695</v>
      </c>
      <c r="X1719" s="3">
        <v>0.99603759619104903</v>
      </c>
      <c r="Y1719" s="3">
        <v>1.99595008359994</v>
      </c>
      <c r="Z1719" s="3">
        <v>-2.6343390181605801E-2</v>
      </c>
      <c r="AA1719" s="3">
        <v>0</v>
      </c>
      <c r="AB1719" s="3">
        <v>0</v>
      </c>
      <c r="AC1719" s="3">
        <v>21.976830819284402</v>
      </c>
      <c r="AD1719" s="3">
        <v>0</v>
      </c>
      <c r="AE1719" s="3">
        <v>4.9110755885390196</v>
      </c>
      <c r="AF1719" s="3">
        <v>0</v>
      </c>
      <c r="AG1719" s="3">
        <v>-1.0035031800235299</v>
      </c>
      <c r="AH1719" s="2">
        <v>1600000</v>
      </c>
      <c r="AI1719" s="3">
        <v>0</v>
      </c>
      <c r="AJ1719" s="3">
        <v>0</v>
      </c>
      <c r="AL1719">
        <f t="shared" si="26"/>
        <v>1</v>
      </c>
    </row>
    <row r="1720" spans="1:38" ht="14.45" customHeight="1" x14ac:dyDescent="0.25">
      <c r="A1720">
        <v>66594</v>
      </c>
      <c r="B1720" s="1">
        <v>45838</v>
      </c>
      <c r="C1720">
        <v>2</v>
      </c>
      <c r="D1720" s="16" t="s">
        <v>1714</v>
      </c>
      <c r="E1720" t="s">
        <v>505</v>
      </c>
      <c r="F1720" s="6">
        <v>60347</v>
      </c>
      <c r="G1720" s="6">
        <v>77</v>
      </c>
      <c r="H1720" s="6">
        <v>3</v>
      </c>
      <c r="I1720" s="2">
        <v>782037871</v>
      </c>
      <c r="J1720" s="2">
        <v>93892369</v>
      </c>
      <c r="K1720" s="2">
        <v>900435199</v>
      </c>
      <c r="L1720" s="2">
        <v>2793707</v>
      </c>
      <c r="M1720" s="2">
        <v>809614852</v>
      </c>
      <c r="N1720" s="2">
        <v>721508737</v>
      </c>
      <c r="O1720" s="2">
        <v>88106115</v>
      </c>
      <c r="P1720" s="2">
        <v>82357309</v>
      </c>
      <c r="Q1720" s="5">
        <v>9.1399999999999995E-2</v>
      </c>
      <c r="R1720" t="s">
        <v>42</v>
      </c>
      <c r="S1720" s="3">
        <v>0.62052372077471396</v>
      </c>
      <c r="T1720" s="3">
        <v>2.6943455816635602</v>
      </c>
      <c r="U1720" s="3">
        <v>0.72450398515806902</v>
      </c>
      <c r="V1720" s="3">
        <v>1.2499486741608199</v>
      </c>
      <c r="W1720" s="3">
        <v>0.50472223230734103</v>
      </c>
      <c r="X1720" s="3">
        <v>0.54038533896013796</v>
      </c>
      <c r="Y1720" s="3">
        <v>11.869100774043</v>
      </c>
      <c r="Z1720" s="3">
        <v>1.62724719429577</v>
      </c>
      <c r="AA1720" s="3">
        <v>104.854658376465</v>
      </c>
      <c r="AB1720" s="3">
        <v>114.00611571706401</v>
      </c>
      <c r="AC1720" s="3">
        <v>5.1368436119965599</v>
      </c>
      <c r="AD1720" s="3">
        <v>0</v>
      </c>
      <c r="AE1720" s="3">
        <v>9.7848368319950598</v>
      </c>
      <c r="AF1720" s="3">
        <v>0.25891657751598002</v>
      </c>
      <c r="AG1720" s="3">
        <v>-1.5727917967790801</v>
      </c>
      <c r="AH1720" s="2">
        <v>139217397</v>
      </c>
      <c r="AI1720" s="3">
        <v>0</v>
      </c>
      <c r="AJ1720" s="3">
        <v>0</v>
      </c>
      <c r="AL1720">
        <f t="shared" si="26"/>
        <v>1</v>
      </c>
    </row>
    <row r="1721" spans="1:38" ht="14.45" hidden="1" customHeight="1" x14ac:dyDescent="0.25">
      <c r="A1721">
        <v>24560</v>
      </c>
      <c r="B1721" s="1">
        <v>45838</v>
      </c>
      <c r="C1721">
        <v>1</v>
      </c>
      <c r="D1721" s="16" t="s">
        <v>1715</v>
      </c>
      <c r="E1721" t="s">
        <v>90</v>
      </c>
      <c r="F1721" s="6">
        <v>105674</v>
      </c>
      <c r="G1721" s="6">
        <v>260</v>
      </c>
      <c r="H1721" s="6">
        <v>15</v>
      </c>
      <c r="I1721" s="2">
        <v>1311226211</v>
      </c>
      <c r="J1721" s="2">
        <v>86953730</v>
      </c>
      <c r="K1721" s="2">
        <v>1634710460</v>
      </c>
      <c r="L1721" s="2">
        <v>4223123</v>
      </c>
      <c r="M1721" s="2">
        <v>1392109498</v>
      </c>
      <c r="N1721" s="2">
        <v>1265700126</v>
      </c>
      <c r="O1721" s="2">
        <v>126409372</v>
      </c>
      <c r="P1721" s="2">
        <v>201237416</v>
      </c>
      <c r="Q1721" s="5">
        <v>0.12330000000000001</v>
      </c>
      <c r="R1721" t="s">
        <v>42</v>
      </c>
      <c r="S1721" s="3">
        <v>0.51668146786067504</v>
      </c>
      <c r="T1721" s="3">
        <v>3.41582019362622</v>
      </c>
      <c r="U1721" s="3">
        <v>0.83621300805967702</v>
      </c>
      <c r="V1721" s="3">
        <v>1.85752159281691</v>
      </c>
      <c r="W1721" s="3">
        <v>1.3723421518760399</v>
      </c>
      <c r="X1721" s="3">
        <v>0.56748247842949795</v>
      </c>
      <c r="Y1721" s="3">
        <v>12.103271093482901</v>
      </c>
      <c r="Z1721" s="3">
        <v>0.79600405920537198</v>
      </c>
      <c r="AA1721" s="3">
        <v>28.609218973473599</v>
      </c>
      <c r="AB1721" s="3">
        <v>43.2095242169081</v>
      </c>
      <c r="AC1721" s="3">
        <v>3.4134183615610998</v>
      </c>
      <c r="AD1721" s="3">
        <v>-10.76993057792</v>
      </c>
      <c r="AE1721" s="3">
        <v>7.7328294577622003</v>
      </c>
      <c r="AF1721" s="3">
        <v>3.7927205775633199</v>
      </c>
      <c r="AG1721" s="3">
        <v>0</v>
      </c>
      <c r="AH1721" s="2">
        <v>393978010</v>
      </c>
      <c r="AI1721" s="3">
        <v>2.1243564367771399</v>
      </c>
      <c r="AJ1721" s="3">
        <v>9.2807114955203005</v>
      </c>
      <c r="AL1721">
        <f t="shared" si="26"/>
        <v>1</v>
      </c>
    </row>
    <row r="1722" spans="1:38" ht="14.45" hidden="1" customHeight="1" x14ac:dyDescent="0.25">
      <c r="A1722">
        <v>14505</v>
      </c>
      <c r="B1722" s="1">
        <v>45838</v>
      </c>
      <c r="C1722">
        <v>1</v>
      </c>
      <c r="D1722" s="16" t="s">
        <v>1716</v>
      </c>
      <c r="E1722" t="s">
        <v>43</v>
      </c>
      <c r="F1722" s="6">
        <v>600</v>
      </c>
      <c r="G1722" s="6">
        <v>0</v>
      </c>
      <c r="H1722" s="6">
        <v>2</v>
      </c>
      <c r="I1722" s="2">
        <v>2666272</v>
      </c>
      <c r="J1722" s="2">
        <v>0</v>
      </c>
      <c r="K1722" s="2">
        <v>6148934</v>
      </c>
      <c r="L1722" s="2">
        <v>-2438</v>
      </c>
      <c r="M1722" s="2">
        <v>5581523</v>
      </c>
      <c r="N1722" s="2">
        <v>5581523</v>
      </c>
      <c r="O1722" s="2">
        <v>0</v>
      </c>
      <c r="P1722" s="2">
        <v>562856</v>
      </c>
      <c r="Q1722" s="5">
        <v>9.1499999999999998E-2</v>
      </c>
      <c r="R1722" t="s">
        <v>42</v>
      </c>
      <c r="S1722" s="3">
        <v>-7.9298297883828306E-2</v>
      </c>
      <c r="T1722" s="3">
        <v>1.4760932545381</v>
      </c>
      <c r="U1722" s="3">
        <v>0.94996212531111401</v>
      </c>
      <c r="V1722" s="3">
        <v>1.95212641470938</v>
      </c>
      <c r="W1722" s="3">
        <v>1.95212641470938</v>
      </c>
      <c r="X1722" s="3">
        <v>0.36909212563459398</v>
      </c>
      <c r="Y1722" s="3">
        <v>9.2473030402092196</v>
      </c>
      <c r="Z1722" s="3">
        <v>0.97254004576659003</v>
      </c>
      <c r="AA1722" s="3">
        <v>0</v>
      </c>
      <c r="AB1722" s="3">
        <v>0</v>
      </c>
      <c r="AC1722" s="3">
        <v>34.960254899467103</v>
      </c>
      <c r="AD1722" s="3">
        <v>0</v>
      </c>
      <c r="AE1722" s="3">
        <v>0</v>
      </c>
      <c r="AF1722" s="3">
        <v>0</v>
      </c>
      <c r="AG1722" s="3">
        <v>0</v>
      </c>
      <c r="AH1722" s="2">
        <v>0</v>
      </c>
      <c r="AI1722" s="3">
        <v>0</v>
      </c>
      <c r="AJ1722" s="3">
        <v>0</v>
      </c>
      <c r="AL1722">
        <f t="shared" si="26"/>
        <v>0</v>
      </c>
    </row>
    <row r="1723" spans="1:38" ht="14.45" hidden="1" customHeight="1" x14ac:dyDescent="0.25">
      <c r="A1723">
        <v>6722</v>
      </c>
      <c r="B1723" s="1">
        <v>45838</v>
      </c>
      <c r="C1723">
        <v>1</v>
      </c>
      <c r="D1723" s="16" t="s">
        <v>1717</v>
      </c>
      <c r="E1723" t="s">
        <v>59</v>
      </c>
      <c r="F1723" s="6">
        <v>9490</v>
      </c>
      <c r="G1723" s="6">
        <v>23</v>
      </c>
      <c r="H1723" s="6">
        <v>0</v>
      </c>
      <c r="I1723" s="2">
        <v>69012169</v>
      </c>
      <c r="J1723" s="2">
        <v>0</v>
      </c>
      <c r="K1723" s="2">
        <v>139023528</v>
      </c>
      <c r="L1723" s="2">
        <v>1035568</v>
      </c>
      <c r="M1723" s="2">
        <v>118471312</v>
      </c>
      <c r="N1723" s="2">
        <v>115223550</v>
      </c>
      <c r="O1723" s="2">
        <v>3247762</v>
      </c>
      <c r="P1723" s="2">
        <v>20529919</v>
      </c>
      <c r="Q1723" s="5">
        <v>0.14760000000000001</v>
      </c>
      <c r="R1723" t="s">
        <v>42</v>
      </c>
      <c r="S1723" s="3">
        <v>1.48977373096157</v>
      </c>
      <c r="T1723" s="3">
        <v>3.43035173154288</v>
      </c>
      <c r="U1723" s="3">
        <v>0.60560635364311</v>
      </c>
      <c r="V1723" s="3">
        <v>2.4011620327423699</v>
      </c>
      <c r="W1723" s="3">
        <v>1.3318564150621</v>
      </c>
      <c r="X1723" s="3">
        <v>0.56229648426207302</v>
      </c>
      <c r="Y1723" s="3">
        <v>8.0716051534348505</v>
      </c>
      <c r="Z1723" s="3">
        <v>0.77552181282351895</v>
      </c>
      <c r="AA1723" s="3">
        <v>0</v>
      </c>
      <c r="AB1723" s="3">
        <v>0</v>
      </c>
      <c r="AC1723" s="3">
        <v>31.412854808288301</v>
      </c>
      <c r="AD1723" s="3">
        <v>0</v>
      </c>
      <c r="AE1723" s="3">
        <v>2.3361239976588699</v>
      </c>
      <c r="AF1723" s="3">
        <v>0</v>
      </c>
      <c r="AG1723" s="3">
        <v>-1.15216723456142</v>
      </c>
      <c r="AH1723" s="2">
        <v>13000000</v>
      </c>
      <c r="AI1723" s="3">
        <v>0</v>
      </c>
      <c r="AJ1723" s="3">
        <v>0.16662023849193</v>
      </c>
      <c r="AL1723">
        <f t="shared" si="26"/>
        <v>1</v>
      </c>
    </row>
    <row r="1724" spans="1:38" ht="14.45" hidden="1" customHeight="1" x14ac:dyDescent="0.25">
      <c r="A1724">
        <v>9976</v>
      </c>
      <c r="B1724" s="1">
        <v>45838</v>
      </c>
      <c r="C1724">
        <v>1</v>
      </c>
      <c r="D1724" s="16" t="s">
        <v>1718</v>
      </c>
      <c r="E1724" t="s">
        <v>73</v>
      </c>
      <c r="F1724" s="6">
        <v>288924</v>
      </c>
      <c r="G1724" s="6">
        <v>590</v>
      </c>
      <c r="H1724" s="6">
        <v>29</v>
      </c>
      <c r="I1724" s="2">
        <v>2845777437</v>
      </c>
      <c r="J1724" s="2">
        <v>156916428</v>
      </c>
      <c r="K1724" s="2">
        <v>3780784384</v>
      </c>
      <c r="L1724" s="2">
        <v>23171716</v>
      </c>
      <c r="M1724" s="2">
        <v>3150416001</v>
      </c>
      <c r="N1724" s="2">
        <v>3007333776</v>
      </c>
      <c r="O1724" s="2">
        <v>143082225</v>
      </c>
      <c r="P1724" s="2">
        <v>418997357</v>
      </c>
      <c r="Q1724" s="5">
        <v>0.1106</v>
      </c>
      <c r="R1724" t="s">
        <v>42</v>
      </c>
      <c r="S1724" s="3">
        <v>1.2257623628610499</v>
      </c>
      <c r="T1724" s="3">
        <v>3.5170953033644401</v>
      </c>
      <c r="U1724" s="3">
        <v>0.73372691120890698</v>
      </c>
      <c r="V1724" s="3">
        <v>1.2202446526038699</v>
      </c>
      <c r="W1724" s="3">
        <v>0.46762518484329402</v>
      </c>
      <c r="X1724" s="3">
        <v>1.4869786178573901</v>
      </c>
      <c r="Y1724" s="3">
        <v>8.2877484594729793</v>
      </c>
      <c r="Z1724" s="3">
        <v>2.6689304391005999</v>
      </c>
      <c r="AA1724" s="3">
        <v>36.962998074472303</v>
      </c>
      <c r="AB1724" s="3">
        <v>37.450457712553103</v>
      </c>
      <c r="AC1724" s="3">
        <v>10.0246916117182</v>
      </c>
      <c r="AD1724" s="3">
        <v>0.27634040660547599</v>
      </c>
      <c r="AE1724" s="3">
        <v>3.7844587383907302</v>
      </c>
      <c r="AF1724" s="3">
        <v>4.5230448931096703</v>
      </c>
      <c r="AG1724" s="3">
        <v>-0.37989284977756999</v>
      </c>
      <c r="AH1724" s="2">
        <v>1396886866</v>
      </c>
      <c r="AI1724" s="3">
        <v>6.8528833226029207E-2</v>
      </c>
      <c r="AJ1724" s="3">
        <v>6.8528833226029207E-2</v>
      </c>
      <c r="AL1724">
        <f t="shared" si="26"/>
        <v>1</v>
      </c>
    </row>
    <row r="1725" spans="1:38" ht="14.45" hidden="1" customHeight="1" x14ac:dyDescent="0.25">
      <c r="A1725">
        <v>24919</v>
      </c>
      <c r="B1725" s="1">
        <v>45838</v>
      </c>
      <c r="C1725">
        <v>1</v>
      </c>
      <c r="D1725" s="16" t="s">
        <v>1719</v>
      </c>
      <c r="E1725" t="s">
        <v>228</v>
      </c>
      <c r="F1725" s="6">
        <v>448</v>
      </c>
      <c r="G1725" s="6">
        <v>3</v>
      </c>
      <c r="H1725" s="6">
        <v>2</v>
      </c>
      <c r="I1725" s="2">
        <v>2900864</v>
      </c>
      <c r="J1725" s="2">
        <v>0</v>
      </c>
      <c r="K1725" s="2">
        <v>4229403</v>
      </c>
      <c r="L1725" s="2">
        <v>31133</v>
      </c>
      <c r="M1725" s="2">
        <v>3719456</v>
      </c>
      <c r="N1725" s="2">
        <v>2898054</v>
      </c>
      <c r="O1725" s="2">
        <v>821402</v>
      </c>
      <c r="P1725" s="2">
        <v>436134</v>
      </c>
      <c r="Q1725" s="5">
        <v>0.1031</v>
      </c>
      <c r="R1725" t="s">
        <v>42</v>
      </c>
      <c r="S1725" s="3">
        <v>1.47221723727911</v>
      </c>
      <c r="T1725" s="3">
        <v>3.3445855124233801</v>
      </c>
      <c r="U1725" s="3">
        <v>2.57849939203204</v>
      </c>
      <c r="V1725" s="3">
        <v>2.5070806490755899</v>
      </c>
      <c r="W1725" s="3">
        <v>2.3441291973701599</v>
      </c>
      <c r="X1725" s="3">
        <v>0.66549138463574997</v>
      </c>
      <c r="Y1725" s="3">
        <v>16.675379585173399</v>
      </c>
      <c r="Z1725" s="3">
        <v>0.59431275708841802</v>
      </c>
      <c r="AA1725" s="3">
        <v>0</v>
      </c>
      <c r="AB1725" s="3">
        <v>0</v>
      </c>
      <c r="AC1725" s="3">
        <v>26.906114172614899</v>
      </c>
      <c r="AD1725" s="3">
        <v>0</v>
      </c>
      <c r="AE1725" s="3">
        <v>19.4212280078299</v>
      </c>
      <c r="AF1725" s="3">
        <v>0</v>
      </c>
      <c r="AG1725" s="3">
        <v>0</v>
      </c>
      <c r="AH1725" s="2">
        <v>150000</v>
      </c>
      <c r="AI1725" s="3">
        <v>0</v>
      </c>
      <c r="AJ1725" s="3">
        <v>0</v>
      </c>
      <c r="AL1725">
        <f t="shared" si="26"/>
        <v>1</v>
      </c>
    </row>
    <row r="1726" spans="1:38" ht="14.45" hidden="1" customHeight="1" x14ac:dyDescent="0.25">
      <c r="A1726">
        <v>2299</v>
      </c>
      <c r="B1726" s="1">
        <v>45838</v>
      </c>
      <c r="C1726">
        <v>1</v>
      </c>
      <c r="D1726" s="16" t="s">
        <v>1720</v>
      </c>
      <c r="E1726" t="s">
        <v>155</v>
      </c>
      <c r="F1726" s="6">
        <v>5526</v>
      </c>
      <c r="G1726" s="6">
        <v>7</v>
      </c>
      <c r="H1726" s="6">
        <v>0</v>
      </c>
      <c r="I1726" s="2">
        <v>24114213</v>
      </c>
      <c r="J1726" s="2">
        <v>0</v>
      </c>
      <c r="K1726" s="2">
        <v>38916146</v>
      </c>
      <c r="L1726" s="2">
        <v>52289</v>
      </c>
      <c r="M1726" s="2">
        <v>34453206</v>
      </c>
      <c r="N1726" s="2">
        <v>34152725</v>
      </c>
      <c r="O1726" s="2">
        <v>300481</v>
      </c>
      <c r="P1726" s="2">
        <v>4408263</v>
      </c>
      <c r="Q1726" s="5">
        <v>0.1133</v>
      </c>
      <c r="R1726" t="s">
        <v>42</v>
      </c>
      <c r="S1726" s="3">
        <v>0.26872650750153898</v>
      </c>
      <c r="T1726" s="3">
        <v>2.84076948421357</v>
      </c>
      <c r="U1726" s="3">
        <v>0.88638905081216901</v>
      </c>
      <c r="V1726" s="3">
        <v>0.67757135594680196</v>
      </c>
      <c r="W1726" s="3">
        <v>0.38882877911047697</v>
      </c>
      <c r="X1726" s="3">
        <v>0.67136754577062097</v>
      </c>
      <c r="Y1726" s="3">
        <v>3.7064712336809298</v>
      </c>
      <c r="Z1726" s="3">
        <v>0.37999093974202502</v>
      </c>
      <c r="AA1726" s="3">
        <v>0</v>
      </c>
      <c r="AB1726" s="3">
        <v>0</v>
      </c>
      <c r="AC1726" s="3">
        <v>10.806599399642501</v>
      </c>
      <c r="AD1726" s="3">
        <v>0</v>
      </c>
      <c r="AE1726" s="3">
        <v>0.77212424889145004</v>
      </c>
      <c r="AF1726" s="3">
        <v>0</v>
      </c>
      <c r="AG1726" s="3">
        <v>-3.9325013049357498</v>
      </c>
      <c r="AH1726" s="2">
        <v>750000</v>
      </c>
      <c r="AI1726" s="3">
        <v>0</v>
      </c>
      <c r="AJ1726" s="3">
        <v>0</v>
      </c>
      <c r="AL1726">
        <f t="shared" si="26"/>
        <v>1</v>
      </c>
    </row>
    <row r="1727" spans="1:38" ht="14.45" hidden="1" customHeight="1" x14ac:dyDescent="0.25">
      <c r="A1727">
        <v>196</v>
      </c>
      <c r="B1727" s="1">
        <v>45838</v>
      </c>
      <c r="C1727">
        <v>1</v>
      </c>
      <c r="D1727" s="16" t="s">
        <v>1721</v>
      </c>
      <c r="E1727" t="s">
        <v>73</v>
      </c>
      <c r="F1727" s="6">
        <v>230192</v>
      </c>
      <c r="G1727" s="6">
        <v>524</v>
      </c>
      <c r="H1727" s="6">
        <v>8</v>
      </c>
      <c r="I1727" s="2">
        <v>2471056684</v>
      </c>
      <c r="J1727" s="2">
        <v>185793132</v>
      </c>
      <c r="K1727" s="2">
        <v>2913990792</v>
      </c>
      <c r="L1727" s="2">
        <v>5936018</v>
      </c>
      <c r="M1727" s="2">
        <v>2558822172</v>
      </c>
      <c r="N1727" s="2">
        <v>2394727539</v>
      </c>
      <c r="O1727" s="2">
        <v>164094633</v>
      </c>
      <c r="P1727" s="2">
        <v>334463292</v>
      </c>
      <c r="Q1727" s="5">
        <v>0.1145</v>
      </c>
      <c r="R1727" t="s">
        <v>42</v>
      </c>
      <c r="S1727" s="3">
        <v>0.40741501423385401</v>
      </c>
      <c r="T1727" s="3">
        <v>3.7156847680251701</v>
      </c>
      <c r="U1727" s="3">
        <v>0.76012837922329002</v>
      </c>
      <c r="V1727" s="3">
        <v>1.7217249719715499</v>
      </c>
      <c r="W1727" s="3">
        <v>0.95187504812414903</v>
      </c>
      <c r="X1727" s="3">
        <v>1.54689292429036</v>
      </c>
      <c r="Y1727" s="3">
        <v>12.720319693558499</v>
      </c>
      <c r="Z1727" s="3">
        <v>3.8943657828973302</v>
      </c>
      <c r="AA1727" s="3">
        <v>52.551405252568102</v>
      </c>
      <c r="AB1727" s="3">
        <v>55.549633231499698</v>
      </c>
      <c r="AC1727" s="3">
        <v>6.0952416008869799</v>
      </c>
      <c r="AD1727" s="3">
        <v>-6.0938744213520399</v>
      </c>
      <c r="AE1727" s="3">
        <v>5.6312680688800203</v>
      </c>
      <c r="AF1727" s="3">
        <v>1.5099567274130199</v>
      </c>
      <c r="AG1727" s="3">
        <v>0</v>
      </c>
      <c r="AH1727" s="2">
        <v>610483226</v>
      </c>
      <c r="AI1727" s="3">
        <v>2.4706537900129302</v>
      </c>
      <c r="AJ1727" s="3">
        <v>2.8948892842925198</v>
      </c>
      <c r="AL1727">
        <f t="shared" si="26"/>
        <v>1</v>
      </c>
    </row>
    <row r="1728" spans="1:38" ht="14.45" customHeight="1" x14ac:dyDescent="0.25">
      <c r="A1728">
        <v>66149</v>
      </c>
      <c r="B1728" s="1">
        <v>45838</v>
      </c>
      <c r="C1728">
        <v>2</v>
      </c>
      <c r="D1728" s="16" t="s">
        <v>1722</v>
      </c>
      <c r="E1728" t="s">
        <v>353</v>
      </c>
      <c r="F1728" s="6">
        <v>30538</v>
      </c>
      <c r="G1728" s="6">
        <v>103</v>
      </c>
      <c r="H1728" s="6">
        <v>1</v>
      </c>
      <c r="I1728" s="2">
        <v>191860584</v>
      </c>
      <c r="J1728" s="2">
        <v>500</v>
      </c>
      <c r="K1728" s="2">
        <v>331806374</v>
      </c>
      <c r="L1728" s="2">
        <v>2548914</v>
      </c>
      <c r="M1728" s="2">
        <v>289257909</v>
      </c>
      <c r="N1728" s="2">
        <v>259562446</v>
      </c>
      <c r="O1728" s="2">
        <v>29695463</v>
      </c>
      <c r="P1728" s="2">
        <v>38764693</v>
      </c>
      <c r="Q1728" s="5">
        <v>0.1168</v>
      </c>
      <c r="R1728" t="s">
        <v>42</v>
      </c>
      <c r="S1728" s="3">
        <v>1.5363863986530899</v>
      </c>
      <c r="T1728" s="3">
        <v>4.6177569813652797</v>
      </c>
      <c r="U1728" s="3">
        <v>0.79419335836420701</v>
      </c>
      <c r="V1728" s="3">
        <v>2.5283817545348501</v>
      </c>
      <c r="W1728" s="3">
        <v>1.0514290939508499</v>
      </c>
      <c r="X1728" s="3">
        <v>1.4067725343731901</v>
      </c>
      <c r="Y1728" s="3">
        <v>12.513882155599701</v>
      </c>
      <c r="Z1728" s="3">
        <v>1.1831462201957801</v>
      </c>
      <c r="AA1728" s="3">
        <v>0</v>
      </c>
      <c r="AB1728" s="3">
        <v>1.2898335090645501E-3</v>
      </c>
      <c r="AC1728" s="3">
        <v>28.6191379795495</v>
      </c>
      <c r="AD1728" s="3">
        <v>0</v>
      </c>
      <c r="AE1728" s="3">
        <v>8.94963609107762</v>
      </c>
      <c r="AF1728" s="3">
        <v>0</v>
      </c>
      <c r="AG1728" s="3">
        <v>0</v>
      </c>
      <c r="AH1728" s="2">
        <v>8000000</v>
      </c>
      <c r="AI1728" s="3">
        <v>0.69556077743218503</v>
      </c>
      <c r="AJ1728" s="3">
        <v>0.69556077743218503</v>
      </c>
      <c r="AL1728">
        <f t="shared" si="26"/>
        <v>1</v>
      </c>
    </row>
    <row r="1729" spans="1:38" ht="14.45" customHeight="1" x14ac:dyDescent="0.25">
      <c r="A1729">
        <v>65471</v>
      </c>
      <c r="B1729" s="1">
        <v>45838</v>
      </c>
      <c r="C1729">
        <v>2</v>
      </c>
      <c r="D1729" s="16" t="s">
        <v>1723</v>
      </c>
      <c r="E1729" t="s">
        <v>182</v>
      </c>
      <c r="F1729" s="6">
        <v>3797</v>
      </c>
      <c r="G1729" s="6">
        <v>7</v>
      </c>
      <c r="H1729" s="6">
        <v>2</v>
      </c>
      <c r="I1729" s="2">
        <v>26052846</v>
      </c>
      <c r="J1729" s="2">
        <v>3344075</v>
      </c>
      <c r="K1729" s="2">
        <v>40835068</v>
      </c>
      <c r="L1729" s="2">
        <v>282682</v>
      </c>
      <c r="M1729" s="2">
        <v>30720631</v>
      </c>
      <c r="N1729" s="2">
        <v>27170898</v>
      </c>
      <c r="O1729" s="2">
        <v>3549733</v>
      </c>
      <c r="P1729" s="2">
        <v>9953516</v>
      </c>
      <c r="Q1729" s="5">
        <v>0.2437</v>
      </c>
      <c r="R1729" t="s">
        <v>42</v>
      </c>
      <c r="S1729" s="3">
        <v>1.38450608188041</v>
      </c>
      <c r="T1729" s="3">
        <v>2.8073811460287001</v>
      </c>
      <c r="U1729" s="3">
        <v>0.67495343246927597</v>
      </c>
      <c r="V1729" s="3">
        <v>4.44837005523312</v>
      </c>
      <c r="W1729" s="3">
        <v>0.125613915654359</v>
      </c>
      <c r="X1729" s="3">
        <v>0.30364053124944601</v>
      </c>
      <c r="Y1729" s="3">
        <v>11.6433931487125</v>
      </c>
      <c r="Z1729" s="3">
        <v>5.4955454936727903E-3</v>
      </c>
      <c r="AA1729" s="3">
        <v>31.237574742432699</v>
      </c>
      <c r="AB1729" s="3">
        <v>33.596921931908298</v>
      </c>
      <c r="AC1729" s="3">
        <v>19.9497182176849</v>
      </c>
      <c r="AD1729" s="3">
        <v>0</v>
      </c>
      <c r="AE1729" s="3">
        <v>8.6928543868226207</v>
      </c>
      <c r="AF1729" s="3">
        <v>0</v>
      </c>
      <c r="AG1729" s="3">
        <v>0</v>
      </c>
      <c r="AH1729" s="2">
        <v>4500000</v>
      </c>
      <c r="AI1729" s="3">
        <v>0.72554261227891703</v>
      </c>
      <c r="AJ1729" s="3">
        <v>0.13761971146678201</v>
      </c>
      <c r="AL1729">
        <f t="shared" si="26"/>
        <v>1</v>
      </c>
    </row>
    <row r="1730" spans="1:38" ht="14.45" customHeight="1" x14ac:dyDescent="0.25">
      <c r="A1730">
        <v>68374</v>
      </c>
      <c r="B1730" s="1">
        <v>45838</v>
      </c>
      <c r="C1730">
        <v>2</v>
      </c>
      <c r="D1730" s="16" t="s">
        <v>1724</v>
      </c>
      <c r="E1730" t="s">
        <v>142</v>
      </c>
      <c r="F1730" s="6">
        <v>92981</v>
      </c>
      <c r="G1730" s="6">
        <v>245</v>
      </c>
      <c r="H1730" s="6">
        <v>4</v>
      </c>
      <c r="I1730" s="2">
        <v>904649058</v>
      </c>
      <c r="J1730" s="2">
        <v>6234227</v>
      </c>
      <c r="K1730" s="2">
        <v>1132167292</v>
      </c>
      <c r="L1730" s="2">
        <v>6202794</v>
      </c>
      <c r="M1730" s="2">
        <v>960546393</v>
      </c>
      <c r="N1730" s="2">
        <v>849978556</v>
      </c>
      <c r="O1730" s="2">
        <v>110567837</v>
      </c>
      <c r="P1730" s="2">
        <v>104137234</v>
      </c>
      <c r="Q1730" s="5">
        <v>9.1999999999999998E-2</v>
      </c>
      <c r="R1730" t="s">
        <v>42</v>
      </c>
      <c r="S1730" s="3">
        <v>1.0957380669499199</v>
      </c>
      <c r="T1730" s="3">
        <v>4.0276240377380601</v>
      </c>
      <c r="U1730" s="3">
        <v>0.64664086082220895</v>
      </c>
      <c r="V1730" s="3">
        <v>2.6626054365492999</v>
      </c>
      <c r="W1730" s="3">
        <v>1.10087861275372</v>
      </c>
      <c r="X1730" s="3">
        <v>1.3611287041211999</v>
      </c>
      <c r="Y1730" s="3">
        <v>23.1302811442063</v>
      </c>
      <c r="Z1730" s="3">
        <v>5.0651710223069699</v>
      </c>
      <c r="AA1730" s="3">
        <v>5.8452570384191302</v>
      </c>
      <c r="AB1730" s="3">
        <v>5.9865494410961597</v>
      </c>
      <c r="AC1730" s="3">
        <v>7.8331846032520804</v>
      </c>
      <c r="AD1730" s="3">
        <v>-5.2311721665278696</v>
      </c>
      <c r="AE1730" s="3">
        <v>9.7660334988727104</v>
      </c>
      <c r="AF1730" s="3">
        <v>5.3658147898517496</v>
      </c>
      <c r="AG1730" s="3">
        <v>0</v>
      </c>
      <c r="AH1730" s="2">
        <v>261161481</v>
      </c>
      <c r="AI1730" s="3">
        <v>9.6027132812073704E-6</v>
      </c>
      <c r="AJ1730" s="3">
        <v>1.2781201774573701</v>
      </c>
      <c r="AL1730">
        <f t="shared" si="26"/>
        <v>1</v>
      </c>
    </row>
    <row r="1731" spans="1:38" ht="14.45" customHeight="1" x14ac:dyDescent="0.25">
      <c r="A1731">
        <v>66638</v>
      </c>
      <c r="B1731" s="1">
        <v>45838</v>
      </c>
      <c r="C1731">
        <v>2</v>
      </c>
      <c r="D1731" s="16" t="s">
        <v>1724</v>
      </c>
      <c r="E1731" t="s">
        <v>53</v>
      </c>
      <c r="F1731" s="6">
        <v>25992</v>
      </c>
      <c r="G1731" s="6">
        <v>87</v>
      </c>
      <c r="H1731" s="6">
        <v>2</v>
      </c>
      <c r="I1731" s="2">
        <v>170404827</v>
      </c>
      <c r="J1731" s="2">
        <v>219437</v>
      </c>
      <c r="K1731" s="2">
        <v>291761662</v>
      </c>
      <c r="L1731" s="2">
        <v>1011589</v>
      </c>
      <c r="M1731" s="2">
        <v>258059797</v>
      </c>
      <c r="N1731" s="2">
        <v>245652651</v>
      </c>
      <c r="O1731" s="2">
        <v>12407146</v>
      </c>
      <c r="P1731" s="2">
        <v>30402848</v>
      </c>
      <c r="Q1731" s="5">
        <v>0.1052</v>
      </c>
      <c r="R1731" t="s">
        <v>42</v>
      </c>
      <c r="S1731" s="3">
        <v>0.69343517792272502</v>
      </c>
      <c r="T1731" s="3">
        <v>3.7900723227988702</v>
      </c>
      <c r="U1731" s="3">
        <v>0.87763112720470904</v>
      </c>
      <c r="V1731" s="3">
        <v>0.77386657597440001</v>
      </c>
      <c r="W1731" s="3">
        <v>0.42899606359155501</v>
      </c>
      <c r="X1731" s="3">
        <v>1.0643213762952899</v>
      </c>
      <c r="Y1731" s="3">
        <v>4.3374423343497304</v>
      </c>
      <c r="Z1731" s="3">
        <v>1.3757066443249</v>
      </c>
      <c r="AA1731" s="3">
        <v>0.721764618893598</v>
      </c>
      <c r="AB1731" s="3">
        <v>0.721764618893598</v>
      </c>
      <c r="AC1731" s="3">
        <v>15.763654718967199</v>
      </c>
      <c r="AD1731" s="3">
        <v>0</v>
      </c>
      <c r="AE1731" s="3">
        <v>4.2524935986963204</v>
      </c>
      <c r="AF1731" s="3">
        <v>2.3992185786218898</v>
      </c>
      <c r="AG1731" s="3">
        <v>-20.0061948143805</v>
      </c>
      <c r="AH1731" s="2">
        <v>81123014</v>
      </c>
      <c r="AI1731" s="3">
        <v>0.32442684316942899</v>
      </c>
      <c r="AJ1731" s="3">
        <v>1.2029300676041901</v>
      </c>
      <c r="AL1731">
        <f t="shared" si="26"/>
        <v>1</v>
      </c>
    </row>
    <row r="1732" spans="1:38" ht="14.45" customHeight="1" x14ac:dyDescent="0.25">
      <c r="A1732">
        <v>67521</v>
      </c>
      <c r="B1732" s="1">
        <v>45838</v>
      </c>
      <c r="C1732">
        <v>2</v>
      </c>
      <c r="D1732" s="16" t="s">
        <v>1725</v>
      </c>
      <c r="E1732" t="s">
        <v>73</v>
      </c>
      <c r="F1732" s="6">
        <v>36735</v>
      </c>
      <c r="G1732" s="6">
        <v>94</v>
      </c>
      <c r="H1732" s="6">
        <v>7</v>
      </c>
      <c r="I1732" s="2">
        <v>213795356</v>
      </c>
      <c r="J1732" s="2">
        <v>6065266</v>
      </c>
      <c r="K1732" s="2">
        <v>304721553</v>
      </c>
      <c r="L1732" s="2">
        <v>1562132</v>
      </c>
      <c r="M1732" s="2">
        <v>253419057</v>
      </c>
      <c r="N1732" s="2">
        <v>243593330</v>
      </c>
      <c r="O1732" s="2">
        <v>9825727</v>
      </c>
      <c r="P1732" s="2">
        <v>42840033</v>
      </c>
      <c r="Q1732" s="5">
        <v>0.1406</v>
      </c>
      <c r="R1732" t="s">
        <v>42</v>
      </c>
      <c r="S1732" s="3">
        <v>1.02528487704314</v>
      </c>
      <c r="T1732" s="3">
        <v>4.1307553981913498</v>
      </c>
      <c r="U1732" s="3">
        <v>0.79101115669345901</v>
      </c>
      <c r="V1732" s="3">
        <v>1.7587921788160801</v>
      </c>
      <c r="W1732" s="3">
        <v>0.36795420383219202</v>
      </c>
      <c r="X1732" s="3">
        <v>1.1529081108759001</v>
      </c>
      <c r="Y1732" s="3">
        <v>8.77734151138492</v>
      </c>
      <c r="Z1732" s="3">
        <v>2.2853413768378701</v>
      </c>
      <c r="AA1732" s="3">
        <v>12.7238090596242</v>
      </c>
      <c r="AB1732" s="3">
        <v>14.1579396075629</v>
      </c>
      <c r="AC1732" s="3">
        <v>24.7176017772527</v>
      </c>
      <c r="AD1732" s="3">
        <v>0</v>
      </c>
      <c r="AE1732" s="3">
        <v>3.2244936084320899</v>
      </c>
      <c r="AF1732" s="3">
        <v>0</v>
      </c>
      <c r="AG1732" s="3">
        <v>0</v>
      </c>
      <c r="AH1732" s="2">
        <v>9273000</v>
      </c>
      <c r="AI1732" s="3">
        <v>0.111388803085189</v>
      </c>
      <c r="AJ1732" s="3">
        <v>0.179159525857508</v>
      </c>
      <c r="AL1732">
        <f t="shared" ref="AL1732:AL1795" si="27">IF(L1732&gt;0,1,0)</f>
        <v>1</v>
      </c>
    </row>
    <row r="1733" spans="1:38" ht="14.45" customHeight="1" x14ac:dyDescent="0.25">
      <c r="A1733">
        <v>62985</v>
      </c>
      <c r="B1733" s="1">
        <v>45838</v>
      </c>
      <c r="C1733">
        <v>2</v>
      </c>
      <c r="D1733" s="16" t="s">
        <v>1726</v>
      </c>
      <c r="E1733" t="s">
        <v>135</v>
      </c>
      <c r="F1733" s="6">
        <v>1420</v>
      </c>
      <c r="G1733" s="6">
        <v>2</v>
      </c>
      <c r="H1733" s="6">
        <v>1</v>
      </c>
      <c r="I1733" s="2">
        <v>6496508</v>
      </c>
      <c r="J1733" s="2">
        <v>0</v>
      </c>
      <c r="K1733" s="2">
        <v>9885908</v>
      </c>
      <c r="L1733" s="2">
        <v>12300</v>
      </c>
      <c r="M1733" s="2">
        <v>8078046</v>
      </c>
      <c r="N1733" s="2">
        <v>7647065</v>
      </c>
      <c r="O1733" s="2">
        <v>430981</v>
      </c>
      <c r="P1733" s="2">
        <v>1795701</v>
      </c>
      <c r="Q1733" s="5">
        <v>0.18160000000000001</v>
      </c>
      <c r="R1733" t="s">
        <v>42</v>
      </c>
      <c r="S1733" s="3">
        <v>0.24883905454107</v>
      </c>
      <c r="T1733" s="3">
        <v>4.47869836539041</v>
      </c>
      <c r="U1733" s="3">
        <v>0.90528897773199801</v>
      </c>
      <c r="V1733" s="3">
        <v>2.4151436433234599E-2</v>
      </c>
      <c r="W1733" s="3">
        <v>0</v>
      </c>
      <c r="X1733" s="3">
        <v>0.26839034139571599</v>
      </c>
      <c r="Y1733" s="3">
        <v>8.7375348123100702E-2</v>
      </c>
      <c r="Z1733" s="3">
        <v>6.4153219272027995E-2</v>
      </c>
      <c r="AA1733" s="3">
        <v>0</v>
      </c>
      <c r="AB1733" s="3">
        <v>0</v>
      </c>
      <c r="AC1733" s="3">
        <v>32.327015383918202</v>
      </c>
      <c r="AD1733" s="3">
        <v>0</v>
      </c>
      <c r="AE1733" s="3">
        <v>4.3595489660636098</v>
      </c>
      <c r="AF1733" s="3">
        <v>0</v>
      </c>
      <c r="AG1733" s="3">
        <v>0</v>
      </c>
      <c r="AH1733" s="2">
        <v>900000</v>
      </c>
      <c r="AI1733" s="3">
        <v>0</v>
      </c>
      <c r="AJ1733" s="3">
        <v>0</v>
      </c>
      <c r="AL1733">
        <f t="shared" si="27"/>
        <v>1</v>
      </c>
    </row>
    <row r="1734" spans="1:38" ht="14.45" hidden="1" customHeight="1" x14ac:dyDescent="0.25">
      <c r="A1734">
        <v>9501</v>
      </c>
      <c r="B1734" s="1">
        <v>45838</v>
      </c>
      <c r="C1734">
        <v>1</v>
      </c>
      <c r="D1734" s="16" t="s">
        <v>1727</v>
      </c>
      <c r="E1734" t="s">
        <v>103</v>
      </c>
      <c r="F1734" s="6">
        <v>265</v>
      </c>
      <c r="G1734" s="6">
        <v>0</v>
      </c>
      <c r="H1734" s="6">
        <v>3</v>
      </c>
      <c r="I1734" s="2">
        <v>1412592</v>
      </c>
      <c r="J1734" s="2">
        <v>0</v>
      </c>
      <c r="K1734" s="2">
        <v>1796602</v>
      </c>
      <c r="L1734" s="2">
        <v>14582</v>
      </c>
      <c r="M1734" s="2">
        <v>1439331</v>
      </c>
      <c r="N1734" s="2">
        <v>1097651</v>
      </c>
      <c r="O1734" s="2">
        <v>341680</v>
      </c>
      <c r="P1734" s="2">
        <v>354806</v>
      </c>
      <c r="Q1734" s="5">
        <v>0.19750000000000001</v>
      </c>
      <c r="R1734" t="s">
        <v>42</v>
      </c>
      <c r="S1734" s="3">
        <v>1.62328662664296</v>
      </c>
      <c r="T1734" s="3">
        <v>6.5677317513839997</v>
      </c>
      <c r="U1734" s="3">
        <v>0.77930804855162406</v>
      </c>
      <c r="V1734" s="3">
        <v>32.8886189359702</v>
      </c>
      <c r="W1734" s="3">
        <v>15.472195793265101</v>
      </c>
      <c r="X1734" s="3">
        <v>3.1038686329810701</v>
      </c>
      <c r="Y1734" s="3">
        <v>130.93972480735999</v>
      </c>
      <c r="Z1734" s="3">
        <v>0</v>
      </c>
      <c r="AA1734" s="3">
        <v>0</v>
      </c>
      <c r="AB1734" s="3">
        <v>0</v>
      </c>
      <c r="AC1734" s="3">
        <v>22.051461592495201</v>
      </c>
      <c r="AD1734" s="3">
        <v>0</v>
      </c>
      <c r="AE1734" s="3">
        <v>19.018124214489401</v>
      </c>
      <c r="AF1734" s="3">
        <v>0</v>
      </c>
      <c r="AG1734" s="3">
        <v>0</v>
      </c>
      <c r="AH1734" s="2">
        <v>250000</v>
      </c>
      <c r="AI1734" s="3">
        <v>0</v>
      </c>
      <c r="AJ1734" s="3">
        <v>0</v>
      </c>
      <c r="AL1734">
        <f t="shared" si="27"/>
        <v>1</v>
      </c>
    </row>
    <row r="1735" spans="1:38" ht="14.45" customHeight="1" x14ac:dyDescent="0.25">
      <c r="A1735">
        <v>60205</v>
      </c>
      <c r="B1735" s="1">
        <v>45838</v>
      </c>
      <c r="C1735">
        <v>2</v>
      </c>
      <c r="D1735" s="16" t="s">
        <v>1728</v>
      </c>
      <c r="E1735" t="s">
        <v>55</v>
      </c>
      <c r="F1735" s="6">
        <v>24154</v>
      </c>
      <c r="G1735" s="6">
        <v>78</v>
      </c>
      <c r="H1735" s="6">
        <v>4</v>
      </c>
      <c r="I1735" s="2">
        <v>180569132</v>
      </c>
      <c r="J1735" s="2">
        <v>27058575</v>
      </c>
      <c r="K1735" s="2">
        <v>326158045</v>
      </c>
      <c r="L1735" s="2">
        <v>498678</v>
      </c>
      <c r="M1735" s="2">
        <v>294706466</v>
      </c>
      <c r="N1735" s="2">
        <v>281186932</v>
      </c>
      <c r="O1735" s="2">
        <v>13519534</v>
      </c>
      <c r="P1735" s="2">
        <v>33677370</v>
      </c>
      <c r="Q1735" s="5">
        <v>0.1032</v>
      </c>
      <c r="R1735" t="s">
        <v>42</v>
      </c>
      <c r="S1735" s="3">
        <v>0.30578917653249998</v>
      </c>
      <c r="T1735" s="3">
        <v>3.1570492152048599</v>
      </c>
      <c r="U1735" s="3">
        <v>0.86340755466878805</v>
      </c>
      <c r="V1735" s="3">
        <v>1.7185069040482499</v>
      </c>
      <c r="W1735" s="3">
        <v>1.33060560982261</v>
      </c>
      <c r="X1735" s="3">
        <v>0.74228910841748996</v>
      </c>
      <c r="Y1735" s="3">
        <v>9.2141785418516893</v>
      </c>
      <c r="Z1735" s="3">
        <v>1.1223026026082199</v>
      </c>
      <c r="AA1735" s="3">
        <v>79.054712407768207</v>
      </c>
      <c r="AB1735" s="3">
        <v>80.346461139928707</v>
      </c>
      <c r="AC1735" s="3">
        <v>9.21847106362193</v>
      </c>
      <c r="AD1735" s="3">
        <v>-19.387502646435902</v>
      </c>
      <c r="AE1735" s="3">
        <v>4.1450867784052399</v>
      </c>
      <c r="AF1735" s="3">
        <v>0</v>
      </c>
      <c r="AG1735" s="3">
        <v>0</v>
      </c>
      <c r="AH1735" s="2">
        <v>65519303</v>
      </c>
      <c r="AI1735" s="3">
        <v>0</v>
      </c>
      <c r="AJ1735" s="3">
        <v>0</v>
      </c>
      <c r="AL1735">
        <f t="shared" si="27"/>
        <v>1</v>
      </c>
    </row>
    <row r="1736" spans="1:38" ht="14.45" hidden="1" customHeight="1" x14ac:dyDescent="0.25">
      <c r="A1736">
        <v>4060</v>
      </c>
      <c r="B1736" s="1">
        <v>45838</v>
      </c>
      <c r="C1736">
        <v>1</v>
      </c>
      <c r="D1736" s="16" t="s">
        <v>1729</v>
      </c>
      <c r="E1736" t="s">
        <v>55</v>
      </c>
      <c r="F1736" s="6">
        <v>18918</v>
      </c>
      <c r="G1736" s="6">
        <v>85</v>
      </c>
      <c r="H1736" s="6">
        <v>0</v>
      </c>
      <c r="I1736" s="2">
        <v>250433427</v>
      </c>
      <c r="J1736" s="2">
        <v>751633</v>
      </c>
      <c r="K1736" s="2">
        <v>294690182</v>
      </c>
      <c r="L1736" s="2">
        <v>-809888</v>
      </c>
      <c r="M1736" s="2">
        <v>269842268</v>
      </c>
      <c r="N1736" s="2">
        <v>257972507</v>
      </c>
      <c r="O1736" s="2">
        <v>11869761</v>
      </c>
      <c r="P1736" s="2">
        <v>23380810</v>
      </c>
      <c r="Q1736" s="5">
        <v>7.9299999999999995E-2</v>
      </c>
      <c r="R1736" t="s">
        <v>42</v>
      </c>
      <c r="S1736" s="3">
        <v>-0.54965387343647598</v>
      </c>
      <c r="T1736" s="3">
        <v>3.1244956779727402</v>
      </c>
      <c r="U1736" s="3">
        <v>0.79134909830427602</v>
      </c>
      <c r="V1736" s="3">
        <v>4.1941393869916599</v>
      </c>
      <c r="W1736" s="3">
        <v>1.84579433160095</v>
      </c>
      <c r="X1736" s="3">
        <v>1.6159252574537499</v>
      </c>
      <c r="Y1736" s="3">
        <v>44.923708802218599</v>
      </c>
      <c r="Z1736" s="3">
        <v>8.68093962527389</v>
      </c>
      <c r="AA1736" s="3">
        <v>3.2147432017966899</v>
      </c>
      <c r="AB1736" s="3">
        <v>3.2147432017966899</v>
      </c>
      <c r="AC1736" s="3">
        <v>9.9341918354103793</v>
      </c>
      <c r="AD1736" s="3">
        <v>0</v>
      </c>
      <c r="AE1736" s="3">
        <v>4.0278779969669998</v>
      </c>
      <c r="AF1736" s="3">
        <v>0</v>
      </c>
      <c r="AG1736" s="3">
        <v>0</v>
      </c>
      <c r="AH1736" s="2">
        <v>96855409</v>
      </c>
      <c r="AI1736" s="3">
        <v>0</v>
      </c>
      <c r="AJ1736" s="3">
        <v>0</v>
      </c>
      <c r="AL1736">
        <f t="shared" si="27"/>
        <v>0</v>
      </c>
    </row>
    <row r="1737" spans="1:38" ht="14.45" hidden="1" customHeight="1" x14ac:dyDescent="0.25">
      <c r="A1737">
        <v>7520</v>
      </c>
      <c r="B1737" s="1">
        <v>45838</v>
      </c>
      <c r="C1737">
        <v>1</v>
      </c>
      <c r="D1737" s="16" t="s">
        <v>1729</v>
      </c>
      <c r="E1737" t="s">
        <v>142</v>
      </c>
      <c r="F1737" s="6">
        <v>5482</v>
      </c>
      <c r="G1737" s="6">
        <v>19</v>
      </c>
      <c r="H1737" s="6">
        <v>0</v>
      </c>
      <c r="I1737" s="2">
        <v>18704342</v>
      </c>
      <c r="J1737" s="2">
        <v>1340763</v>
      </c>
      <c r="K1737" s="2">
        <v>44218502</v>
      </c>
      <c r="L1737" s="2">
        <v>-208280</v>
      </c>
      <c r="M1737" s="2">
        <v>41070218</v>
      </c>
      <c r="N1737" s="2">
        <v>40364537</v>
      </c>
      <c r="O1737" s="2">
        <v>705681</v>
      </c>
      <c r="P1737" s="2">
        <v>3202262</v>
      </c>
      <c r="Q1737" s="5">
        <v>7.2400000000000006E-2</v>
      </c>
      <c r="R1737" t="s">
        <v>42</v>
      </c>
      <c r="S1737" s="3">
        <v>-0.94204909971848405</v>
      </c>
      <c r="T1737" s="3">
        <v>3.4025214151307099</v>
      </c>
      <c r="U1737" s="3">
        <v>1.243938218966</v>
      </c>
      <c r="V1737" s="3">
        <v>2.94041351468017</v>
      </c>
      <c r="W1737" s="3">
        <v>1.03842733414519</v>
      </c>
      <c r="X1737" s="3">
        <v>1.1977165515899999</v>
      </c>
      <c r="Y1737" s="3">
        <v>17.174890749101699</v>
      </c>
      <c r="Z1737" s="3">
        <v>3.69648080013441</v>
      </c>
      <c r="AA1737" s="3">
        <v>27.592620466407801</v>
      </c>
      <c r="AB1737" s="3">
        <v>41.869247425725902</v>
      </c>
      <c r="AC1737" s="3">
        <v>29.935754042504701</v>
      </c>
      <c r="AD1737" s="3">
        <v>-13.4207319700886</v>
      </c>
      <c r="AE1737" s="3">
        <v>1.5958953109718601</v>
      </c>
      <c r="AF1737" s="3">
        <v>0</v>
      </c>
      <c r="AG1737" s="3">
        <v>0</v>
      </c>
      <c r="AH1737" s="2">
        <v>0</v>
      </c>
      <c r="AI1737" s="3">
        <v>0</v>
      </c>
      <c r="AJ1737" s="3">
        <v>0</v>
      </c>
      <c r="AL1737">
        <f t="shared" si="27"/>
        <v>0</v>
      </c>
    </row>
    <row r="1738" spans="1:38" ht="14.45" hidden="1" customHeight="1" x14ac:dyDescent="0.25">
      <c r="A1738">
        <v>242</v>
      </c>
      <c r="B1738" s="1">
        <v>45838</v>
      </c>
      <c r="C1738">
        <v>1</v>
      </c>
      <c r="D1738" s="16" t="s">
        <v>1730</v>
      </c>
      <c r="E1738" t="s">
        <v>69</v>
      </c>
      <c r="F1738" s="6">
        <v>12042</v>
      </c>
      <c r="G1738" s="6">
        <v>57</v>
      </c>
      <c r="H1738" s="6">
        <v>0</v>
      </c>
      <c r="I1738" s="2">
        <v>76453745</v>
      </c>
      <c r="J1738" s="2">
        <v>0</v>
      </c>
      <c r="K1738" s="2">
        <v>124080304</v>
      </c>
      <c r="L1738" s="2">
        <v>40420</v>
      </c>
      <c r="M1738" s="2">
        <v>100459211</v>
      </c>
      <c r="N1738" s="2">
        <v>96353261</v>
      </c>
      <c r="O1738" s="2">
        <v>4105950</v>
      </c>
      <c r="P1738" s="2">
        <v>21911078</v>
      </c>
      <c r="Q1738" s="5">
        <v>0.17630000000000001</v>
      </c>
      <c r="R1738" t="s">
        <v>42</v>
      </c>
      <c r="S1738" s="3">
        <v>6.5151355528593802E-2</v>
      </c>
      <c r="T1738" s="3">
        <v>4.1111681995879099</v>
      </c>
      <c r="U1738" s="3">
        <v>0.88997793122714997</v>
      </c>
      <c r="V1738" s="3">
        <v>2.6658968766016602</v>
      </c>
      <c r="W1738" s="3">
        <v>1.2714982111079101</v>
      </c>
      <c r="X1738" s="3">
        <v>1.44687614713969</v>
      </c>
      <c r="Y1738" s="3">
        <v>9.3020434686052393</v>
      </c>
      <c r="Z1738" s="3">
        <v>2.4081517121156701</v>
      </c>
      <c r="AA1738" s="3">
        <v>0</v>
      </c>
      <c r="AB1738" s="3">
        <v>0</v>
      </c>
      <c r="AC1738" s="3">
        <v>21.7666391275121</v>
      </c>
      <c r="AD1738" s="3">
        <v>-1.54448357127842</v>
      </c>
      <c r="AE1738" s="3">
        <v>3.30910697962184</v>
      </c>
      <c r="AF1738" s="3">
        <v>0</v>
      </c>
      <c r="AG1738" s="3">
        <v>0</v>
      </c>
      <c r="AH1738" s="2">
        <v>45276793</v>
      </c>
      <c r="AI1738" s="3">
        <v>0</v>
      </c>
      <c r="AJ1738" s="3">
        <v>0</v>
      </c>
      <c r="AL1738">
        <f t="shared" si="27"/>
        <v>1</v>
      </c>
    </row>
    <row r="1739" spans="1:38" ht="14.45" hidden="1" customHeight="1" x14ac:dyDescent="0.25">
      <c r="A1739">
        <v>5648</v>
      </c>
      <c r="B1739" s="1">
        <v>45838</v>
      </c>
      <c r="C1739">
        <v>1</v>
      </c>
      <c r="D1739" s="16" t="s">
        <v>1731</v>
      </c>
      <c r="E1739" t="s">
        <v>55</v>
      </c>
      <c r="F1739" s="6">
        <v>60523</v>
      </c>
      <c r="G1739" s="6">
        <v>165</v>
      </c>
      <c r="H1739" s="6">
        <v>18</v>
      </c>
      <c r="I1739" s="2">
        <v>876816544</v>
      </c>
      <c r="J1739" s="2">
        <v>57</v>
      </c>
      <c r="K1739" s="2">
        <v>1227297613</v>
      </c>
      <c r="L1739" s="2">
        <v>2355053</v>
      </c>
      <c r="M1739" s="2">
        <v>981090904</v>
      </c>
      <c r="N1739" s="2">
        <v>710732669</v>
      </c>
      <c r="O1739" s="2">
        <v>270358235</v>
      </c>
      <c r="P1739" s="2">
        <v>190436036</v>
      </c>
      <c r="Q1739" s="5">
        <v>0.155</v>
      </c>
      <c r="R1739" t="s">
        <v>42</v>
      </c>
      <c r="S1739" s="3">
        <v>0.38377863283597902</v>
      </c>
      <c r="T1739" s="3">
        <v>3.02859482543457</v>
      </c>
      <c r="U1739" s="3">
        <v>0.74949900842232497</v>
      </c>
      <c r="V1739" s="3">
        <v>1.91137451895524</v>
      </c>
      <c r="W1739" s="3">
        <v>0.81033861058169099</v>
      </c>
      <c r="X1739" s="3">
        <v>0.91099877786977501</v>
      </c>
      <c r="Y1739" s="3">
        <v>8.8004604338645205</v>
      </c>
      <c r="Z1739" s="3">
        <v>1.69130962167265</v>
      </c>
      <c r="AA1739" s="3">
        <v>0</v>
      </c>
      <c r="AB1739" s="3">
        <v>2.9931309849360699E-5</v>
      </c>
      <c r="AC1739" s="3">
        <v>8.1284365701768895</v>
      </c>
      <c r="AD1739" s="3">
        <v>-25.443555231321898</v>
      </c>
      <c r="AE1739" s="3">
        <v>22.028742835988901</v>
      </c>
      <c r="AF1739" s="3">
        <v>6.9257854899779696</v>
      </c>
      <c r="AG1739" s="3">
        <v>0</v>
      </c>
      <c r="AH1739" s="2">
        <v>634179561</v>
      </c>
      <c r="AI1739" s="3">
        <v>5.2511069911159003E-2</v>
      </c>
      <c r="AJ1739" s="3">
        <v>6.8837286657237498E-2</v>
      </c>
      <c r="AL1739">
        <f t="shared" si="27"/>
        <v>1</v>
      </c>
    </row>
    <row r="1740" spans="1:38" ht="14.45" hidden="1" customHeight="1" x14ac:dyDescent="0.25">
      <c r="A1740">
        <v>2442</v>
      </c>
      <c r="B1740" s="1">
        <v>45838</v>
      </c>
      <c r="C1740">
        <v>1</v>
      </c>
      <c r="D1740" s="16" t="s">
        <v>1732</v>
      </c>
      <c r="E1740" t="s">
        <v>55</v>
      </c>
      <c r="F1740" s="6">
        <v>3161</v>
      </c>
      <c r="G1740" s="6">
        <v>7</v>
      </c>
      <c r="H1740" s="6">
        <v>2</v>
      </c>
      <c r="I1740" s="2">
        <v>13386040</v>
      </c>
      <c r="J1740" s="2">
        <v>0</v>
      </c>
      <c r="K1740" s="2">
        <v>27858521</v>
      </c>
      <c r="L1740" s="2">
        <v>65738</v>
      </c>
      <c r="M1740" s="2">
        <v>23842385</v>
      </c>
      <c r="N1740" s="2">
        <v>22756014</v>
      </c>
      <c r="O1740" s="2">
        <v>1086371</v>
      </c>
      <c r="P1740" s="2">
        <v>3820393</v>
      </c>
      <c r="Q1740" s="5">
        <v>0.1371</v>
      </c>
      <c r="R1740" t="s">
        <v>42</v>
      </c>
      <c r="S1740" s="3">
        <v>0.47194178039817702</v>
      </c>
      <c r="T1740" s="3">
        <v>3.7715928997092099</v>
      </c>
      <c r="U1740" s="3">
        <v>0.826589652254344</v>
      </c>
      <c r="V1740" s="3">
        <v>4.3526390179619998</v>
      </c>
      <c r="W1740" s="3">
        <v>3.0309038371318202</v>
      </c>
      <c r="X1740" s="3">
        <v>0.68986795198579998</v>
      </c>
      <c r="Y1740" s="3">
        <v>15.250944078266301</v>
      </c>
      <c r="Z1740" s="3">
        <v>3.1873160693153801</v>
      </c>
      <c r="AA1740" s="3">
        <v>0</v>
      </c>
      <c r="AB1740" s="3">
        <v>0</v>
      </c>
      <c r="AC1740" s="3">
        <v>22.085741737689499</v>
      </c>
      <c r="AD1740" s="3">
        <v>0</v>
      </c>
      <c r="AE1740" s="3">
        <v>3.8996004131016102</v>
      </c>
      <c r="AF1740" s="3">
        <v>0</v>
      </c>
      <c r="AG1740" s="3">
        <v>0</v>
      </c>
      <c r="AH1740" s="2">
        <v>1300000</v>
      </c>
      <c r="AI1740" s="3">
        <v>0</v>
      </c>
      <c r="AJ1740" s="3">
        <v>0</v>
      </c>
      <c r="AL1740">
        <f t="shared" si="27"/>
        <v>1</v>
      </c>
    </row>
    <row r="1741" spans="1:38" ht="14.45" hidden="1" customHeight="1" x14ac:dyDescent="0.25">
      <c r="A1741">
        <v>24908</v>
      </c>
      <c r="B1741" s="1">
        <v>45838</v>
      </c>
      <c r="C1741">
        <v>1</v>
      </c>
      <c r="D1741" s="16" t="s">
        <v>1733</v>
      </c>
      <c r="E1741" t="s">
        <v>69</v>
      </c>
      <c r="F1741" s="6">
        <v>2766</v>
      </c>
      <c r="G1741" s="6">
        <v>10</v>
      </c>
      <c r="H1741" s="6">
        <v>0</v>
      </c>
      <c r="I1741" s="2">
        <v>17135155</v>
      </c>
      <c r="J1741" s="2">
        <v>0</v>
      </c>
      <c r="K1741" s="2">
        <v>26317096</v>
      </c>
      <c r="L1741" s="2">
        <v>97244</v>
      </c>
      <c r="M1741" s="2">
        <v>20886759</v>
      </c>
      <c r="N1741" s="2">
        <v>19767872</v>
      </c>
      <c r="O1741" s="2">
        <v>1118887</v>
      </c>
      <c r="P1741" s="2">
        <v>5341753</v>
      </c>
      <c r="Q1741" s="5">
        <v>0.2029</v>
      </c>
      <c r="R1741" t="s">
        <v>42</v>
      </c>
      <c r="S1741" s="3">
        <v>0.73901770924877097</v>
      </c>
      <c r="T1741" s="3">
        <v>4.2721734951303096</v>
      </c>
      <c r="U1741" s="3">
        <v>0.77032826143579303</v>
      </c>
      <c r="V1741" s="3">
        <v>2.1505145415959199</v>
      </c>
      <c r="W1741" s="3">
        <v>1.0506587188735701</v>
      </c>
      <c r="X1741" s="3">
        <v>0.56862631239694095</v>
      </c>
      <c r="Y1741" s="3">
        <v>6.89837212615409</v>
      </c>
      <c r="Z1741" s="3">
        <v>1.18346917201151</v>
      </c>
      <c r="AA1741" s="3">
        <v>0</v>
      </c>
      <c r="AB1741" s="3">
        <v>0</v>
      </c>
      <c r="AC1741" s="3">
        <v>26.1328909542299</v>
      </c>
      <c r="AD1741" s="3">
        <v>0</v>
      </c>
      <c r="AE1741" s="3">
        <v>4.2515595185730204</v>
      </c>
      <c r="AF1741" s="3">
        <v>0</v>
      </c>
      <c r="AG1741" s="3">
        <v>0</v>
      </c>
      <c r="AH1741" s="2">
        <v>1000000</v>
      </c>
      <c r="AI1741" s="3">
        <v>0</v>
      </c>
      <c r="AJ1741" s="3">
        <v>0</v>
      </c>
      <c r="AL1741">
        <f t="shared" si="27"/>
        <v>1</v>
      </c>
    </row>
    <row r="1742" spans="1:38" ht="14.45" customHeight="1" x14ac:dyDescent="0.25">
      <c r="A1742">
        <v>68694</v>
      </c>
      <c r="B1742" s="1">
        <v>45838</v>
      </c>
      <c r="C1742">
        <v>2</v>
      </c>
      <c r="D1742" s="16" t="s">
        <v>1734</v>
      </c>
      <c r="E1742" t="s">
        <v>73</v>
      </c>
      <c r="F1742" s="6">
        <v>72771</v>
      </c>
      <c r="G1742" s="6">
        <v>234</v>
      </c>
      <c r="H1742" s="6">
        <v>4</v>
      </c>
      <c r="I1742" s="2">
        <v>863698847</v>
      </c>
      <c r="J1742" s="2">
        <v>1085740</v>
      </c>
      <c r="K1742" s="2">
        <v>1211751386</v>
      </c>
      <c r="L1742" s="2">
        <v>6645994</v>
      </c>
      <c r="M1742" s="2">
        <v>1080442155</v>
      </c>
      <c r="N1742" s="2">
        <v>1015071813</v>
      </c>
      <c r="O1742" s="2">
        <v>65370342</v>
      </c>
      <c r="P1742" s="2">
        <v>124518932</v>
      </c>
      <c r="Q1742" s="5">
        <v>0.1027</v>
      </c>
      <c r="R1742" t="s">
        <v>42</v>
      </c>
      <c r="S1742" s="3">
        <v>1.09692368860224</v>
      </c>
      <c r="T1742" s="3">
        <v>3.6938575451317899</v>
      </c>
      <c r="U1742" s="3">
        <v>0.65408302027026999</v>
      </c>
      <c r="V1742" s="3">
        <v>1.58392581482745</v>
      </c>
      <c r="W1742" s="3">
        <v>0.65377440523548602</v>
      </c>
      <c r="X1742" s="3">
        <v>1.1508057506993501</v>
      </c>
      <c r="Y1742" s="3">
        <v>10.9865614652076</v>
      </c>
      <c r="Z1742" s="3">
        <v>3.0208241747528</v>
      </c>
      <c r="AA1742" s="3">
        <v>0.17207503835641599</v>
      </c>
      <c r="AB1742" s="3">
        <v>0.87194772920153196</v>
      </c>
      <c r="AC1742" s="3">
        <v>9.9248445175700404</v>
      </c>
      <c r="AD1742" s="3">
        <v>-17.452001596030399</v>
      </c>
      <c r="AE1742" s="3">
        <v>5.3946991730529801</v>
      </c>
      <c r="AF1742" s="3">
        <v>0.82525178972644497</v>
      </c>
      <c r="AG1742" s="3">
        <v>0</v>
      </c>
      <c r="AH1742" s="2">
        <v>445601543</v>
      </c>
      <c r="AI1742" s="3">
        <v>8.0309073001043698E-4</v>
      </c>
      <c r="AJ1742" s="3">
        <v>0.227490707999327</v>
      </c>
      <c r="AL1742">
        <f t="shared" si="27"/>
        <v>1</v>
      </c>
    </row>
    <row r="1743" spans="1:38" ht="14.45" customHeight="1" x14ac:dyDescent="0.25">
      <c r="A1743">
        <v>66477</v>
      </c>
      <c r="B1743" s="1">
        <v>45838</v>
      </c>
      <c r="C1743">
        <v>2</v>
      </c>
      <c r="D1743" s="16" t="s">
        <v>1735</v>
      </c>
      <c r="E1743" t="s">
        <v>53</v>
      </c>
      <c r="F1743" s="6">
        <v>3627</v>
      </c>
      <c r="G1743" s="6">
        <v>9</v>
      </c>
      <c r="H1743" s="6">
        <v>0</v>
      </c>
      <c r="I1743" s="2">
        <v>47779007</v>
      </c>
      <c r="J1743" s="2">
        <v>1634393</v>
      </c>
      <c r="K1743" s="2">
        <v>61387296</v>
      </c>
      <c r="L1743" s="2">
        <v>307006</v>
      </c>
      <c r="M1743" s="2">
        <v>53326899</v>
      </c>
      <c r="N1743" s="2">
        <v>51215049</v>
      </c>
      <c r="O1743" s="2">
        <v>2111850</v>
      </c>
      <c r="P1743" s="2">
        <v>7691360</v>
      </c>
      <c r="Q1743" s="5">
        <v>0.12529999999999999</v>
      </c>
      <c r="R1743" t="s">
        <v>42</v>
      </c>
      <c r="S1743" s="3">
        <v>1.00022649637475</v>
      </c>
      <c r="T1743" s="3">
        <v>2.92334752780119</v>
      </c>
      <c r="U1743" s="3">
        <v>0.70841471982814097</v>
      </c>
      <c r="V1743" s="3">
        <v>0.32388910887160099</v>
      </c>
      <c r="W1743" s="3">
        <v>0.117637438551203</v>
      </c>
      <c r="X1743" s="3">
        <v>0.220770599104331</v>
      </c>
      <c r="Y1743" s="3">
        <v>2.0120108797403802</v>
      </c>
      <c r="Z1743" s="3">
        <v>0.16843575128455801</v>
      </c>
      <c r="AA1743" s="3">
        <v>20.531674502298699</v>
      </c>
      <c r="AB1743" s="3">
        <v>21.249726966362299</v>
      </c>
      <c r="AC1743" s="3">
        <v>13.0531405064657</v>
      </c>
      <c r="AD1743" s="3">
        <v>0</v>
      </c>
      <c r="AE1743" s="3">
        <v>3.4402069118665901</v>
      </c>
      <c r="AF1743" s="3">
        <v>0</v>
      </c>
      <c r="AG1743" s="3">
        <v>0</v>
      </c>
      <c r="AH1743" s="2">
        <v>9000000</v>
      </c>
      <c r="AI1743" s="3">
        <v>0.14431777995049</v>
      </c>
      <c r="AJ1743" s="3">
        <v>0.14431777995049</v>
      </c>
      <c r="AL1743">
        <f t="shared" si="27"/>
        <v>1</v>
      </c>
    </row>
    <row r="1744" spans="1:38" ht="14.45" hidden="1" customHeight="1" x14ac:dyDescent="0.25">
      <c r="A1744">
        <v>23394</v>
      </c>
      <c r="B1744" s="1">
        <v>45838</v>
      </c>
      <c r="C1744">
        <v>1</v>
      </c>
      <c r="D1744" s="16" t="s">
        <v>1736</v>
      </c>
      <c r="E1744" t="s">
        <v>59</v>
      </c>
      <c r="F1744" s="6">
        <v>7325</v>
      </c>
      <c r="G1744" s="6">
        <v>24</v>
      </c>
      <c r="H1744" s="6">
        <v>0</v>
      </c>
      <c r="I1744" s="2">
        <v>61396538</v>
      </c>
      <c r="J1744" s="2">
        <v>3174034</v>
      </c>
      <c r="K1744" s="2">
        <v>120276148</v>
      </c>
      <c r="L1744" s="2">
        <v>206153</v>
      </c>
      <c r="M1744" s="2">
        <v>111227893</v>
      </c>
      <c r="N1744" s="2">
        <v>107202196</v>
      </c>
      <c r="O1744" s="2">
        <v>4025697</v>
      </c>
      <c r="P1744" s="2">
        <v>12893491</v>
      </c>
      <c r="Q1744" s="5">
        <v>0.1072</v>
      </c>
      <c r="R1744" t="s">
        <v>42</v>
      </c>
      <c r="S1744" s="3">
        <v>0.342799471762265</v>
      </c>
      <c r="T1744" s="3">
        <v>2.8151999014800499</v>
      </c>
      <c r="U1744" s="3">
        <v>0.85461827942234903</v>
      </c>
      <c r="V1744" s="3">
        <v>1.4902240904853601</v>
      </c>
      <c r="W1744" s="3">
        <v>0.58939642492545796</v>
      </c>
      <c r="X1744" s="3">
        <v>0.50872412382600496</v>
      </c>
      <c r="Y1744" s="3">
        <v>7.0961851991830596</v>
      </c>
      <c r="Z1744" s="3">
        <v>1.0867576515933499</v>
      </c>
      <c r="AA1744" s="3">
        <v>22.4927911300361</v>
      </c>
      <c r="AB1744" s="3">
        <v>24.617335987592501</v>
      </c>
      <c r="AC1744" s="3">
        <v>14.960356063281999</v>
      </c>
      <c r="AD1744" s="3">
        <v>-31.364655235731</v>
      </c>
      <c r="AE1744" s="3">
        <v>3.3470451680910198</v>
      </c>
      <c r="AF1744" s="3">
        <v>0</v>
      </c>
      <c r="AG1744" s="3">
        <v>-0.31919206365444402</v>
      </c>
      <c r="AH1744" s="2">
        <v>25206440</v>
      </c>
      <c r="AI1744" s="3">
        <v>0.19389628456715099</v>
      </c>
      <c r="AJ1744" s="3">
        <v>0.19389628456715099</v>
      </c>
      <c r="AL1744">
        <f t="shared" si="27"/>
        <v>1</v>
      </c>
    </row>
    <row r="1745" spans="1:38" ht="14.45" hidden="1" customHeight="1" x14ac:dyDescent="0.25">
      <c r="A1745">
        <v>10778</v>
      </c>
      <c r="B1745" s="1">
        <v>45838</v>
      </c>
      <c r="C1745">
        <v>1</v>
      </c>
      <c r="D1745" s="16" t="s">
        <v>1737</v>
      </c>
      <c r="E1745" t="s">
        <v>95</v>
      </c>
      <c r="F1745" s="6">
        <v>194</v>
      </c>
      <c r="G1745" s="6">
        <v>0</v>
      </c>
      <c r="H1745" s="6">
        <v>1</v>
      </c>
      <c r="I1745" s="2">
        <v>215954</v>
      </c>
      <c r="J1745" s="2">
        <v>0</v>
      </c>
      <c r="K1745" s="2">
        <v>447564</v>
      </c>
      <c r="L1745" s="2">
        <v>18813</v>
      </c>
      <c r="M1745" s="2">
        <v>344134</v>
      </c>
      <c r="N1745" s="2">
        <v>344134</v>
      </c>
      <c r="O1745" s="2">
        <v>0</v>
      </c>
      <c r="P1745" s="2">
        <v>104255</v>
      </c>
      <c r="Q1745" s="5">
        <v>0.23250000000000001</v>
      </c>
      <c r="R1745" t="s">
        <v>42</v>
      </c>
      <c r="S1745" s="3">
        <v>8.4068423733812399</v>
      </c>
      <c r="T1745" s="3">
        <v>3.1932863232967801</v>
      </c>
      <c r="U1745" s="3">
        <v>1.1449441639896001</v>
      </c>
      <c r="V1745" s="3">
        <v>0.367670892875335</v>
      </c>
      <c r="W1745" s="3">
        <v>0.367670892875335</v>
      </c>
      <c r="X1745" s="3">
        <v>1.2863850634857401</v>
      </c>
      <c r="Y1745" s="3">
        <v>0.76159416814541303</v>
      </c>
      <c r="Z1745" s="3">
        <v>0</v>
      </c>
      <c r="AA1745" s="3">
        <v>0</v>
      </c>
      <c r="AB1745" s="3">
        <v>0</v>
      </c>
      <c r="AC1745" s="3">
        <v>50.859988739040702</v>
      </c>
      <c r="AD1745" s="3">
        <v>0</v>
      </c>
      <c r="AE1745" s="3">
        <v>0</v>
      </c>
      <c r="AF1745" s="3">
        <v>0</v>
      </c>
      <c r="AG1745" s="3">
        <v>0</v>
      </c>
      <c r="AH1745" s="2">
        <v>0</v>
      </c>
      <c r="AI1745" s="3">
        <v>0</v>
      </c>
      <c r="AJ1745" s="3">
        <v>0</v>
      </c>
      <c r="AL1745">
        <f t="shared" si="27"/>
        <v>1</v>
      </c>
    </row>
    <row r="1746" spans="1:38" ht="14.45" hidden="1" customHeight="1" x14ac:dyDescent="0.25">
      <c r="A1746">
        <v>14670</v>
      </c>
      <c r="B1746" s="1">
        <v>45838</v>
      </c>
      <c r="C1746">
        <v>1</v>
      </c>
      <c r="D1746" s="16" t="s">
        <v>1738</v>
      </c>
      <c r="E1746" t="s">
        <v>50</v>
      </c>
      <c r="F1746" s="6">
        <v>2922</v>
      </c>
      <c r="G1746" s="6">
        <v>7</v>
      </c>
      <c r="H1746" s="6">
        <v>0</v>
      </c>
      <c r="I1746" s="2">
        <v>21058887</v>
      </c>
      <c r="J1746" s="2">
        <v>146487</v>
      </c>
      <c r="K1746" s="2">
        <v>39972922</v>
      </c>
      <c r="L1746" s="2">
        <v>297905</v>
      </c>
      <c r="M1746" s="2">
        <v>34808648</v>
      </c>
      <c r="N1746" s="2">
        <v>33905555</v>
      </c>
      <c r="O1746" s="2">
        <v>903093</v>
      </c>
      <c r="P1746" s="2">
        <v>5102529</v>
      </c>
      <c r="Q1746" s="5">
        <v>0.12759999999999999</v>
      </c>
      <c r="R1746" t="s">
        <v>42</v>
      </c>
      <c r="S1746" s="3">
        <v>1.4905340170028101</v>
      </c>
      <c r="T1746" s="3">
        <v>3.53060003969687</v>
      </c>
      <c r="U1746" s="3">
        <v>0.61533495254069603</v>
      </c>
      <c r="V1746" s="3">
        <v>2.00077525464665</v>
      </c>
      <c r="W1746" s="3">
        <v>0.85363010875171097</v>
      </c>
      <c r="X1746" s="3">
        <v>0.47347706457611</v>
      </c>
      <c r="Y1746" s="3">
        <v>8.2574934899928998</v>
      </c>
      <c r="Z1746" s="3">
        <v>7.6432686614813896E-4</v>
      </c>
      <c r="AA1746" s="3">
        <v>0</v>
      </c>
      <c r="AB1746" s="3">
        <v>2.8708705036267301</v>
      </c>
      <c r="AC1746" s="3">
        <v>28.7430726230122</v>
      </c>
      <c r="AD1746" s="3">
        <v>0</v>
      </c>
      <c r="AE1746" s="3">
        <v>2.2592619073481801</v>
      </c>
      <c r="AF1746" s="3">
        <v>0</v>
      </c>
      <c r="AG1746" s="3">
        <v>0</v>
      </c>
      <c r="AH1746" s="2">
        <v>2440000</v>
      </c>
      <c r="AI1746" s="3">
        <v>0</v>
      </c>
      <c r="AJ1746" s="3">
        <v>0</v>
      </c>
      <c r="AL1746">
        <f t="shared" si="27"/>
        <v>1</v>
      </c>
    </row>
    <row r="1747" spans="1:38" ht="14.45" hidden="1" customHeight="1" x14ac:dyDescent="0.25">
      <c r="A1747">
        <v>15650</v>
      </c>
      <c r="B1747" s="1">
        <v>45838</v>
      </c>
      <c r="C1747">
        <v>1</v>
      </c>
      <c r="D1747" s="16" t="s">
        <v>1739</v>
      </c>
      <c r="E1747" t="s">
        <v>55</v>
      </c>
      <c r="F1747" s="6">
        <v>12245</v>
      </c>
      <c r="G1747" s="6">
        <v>33</v>
      </c>
      <c r="H1747" s="6">
        <v>0</v>
      </c>
      <c r="I1747" s="2">
        <v>147303029</v>
      </c>
      <c r="J1747" s="2">
        <v>0</v>
      </c>
      <c r="K1747" s="2">
        <v>209410706</v>
      </c>
      <c r="L1747" s="2">
        <v>816684</v>
      </c>
      <c r="M1747" s="2">
        <v>166406485</v>
      </c>
      <c r="N1747" s="2">
        <v>159405737</v>
      </c>
      <c r="O1747" s="2">
        <v>7000748</v>
      </c>
      <c r="P1747" s="2">
        <v>37518454</v>
      </c>
      <c r="Q1747" s="5">
        <v>0.1792</v>
      </c>
      <c r="R1747" t="s">
        <v>42</v>
      </c>
      <c r="S1747" s="3">
        <v>0.77998304441989696</v>
      </c>
      <c r="T1747" s="3">
        <v>3.9627744724761098</v>
      </c>
      <c r="U1747" s="3">
        <v>0.82614578416415296</v>
      </c>
      <c r="V1747" s="3">
        <v>0.48114624988465099</v>
      </c>
      <c r="W1747" s="3">
        <v>7.4384078008334797E-2</v>
      </c>
      <c r="X1747" s="3">
        <v>0.309073752991189</v>
      </c>
      <c r="Y1747" s="3">
        <v>1.8890517183890401</v>
      </c>
      <c r="Z1747" s="3">
        <v>0.15124823640121199</v>
      </c>
      <c r="AA1747" s="3">
        <v>0</v>
      </c>
      <c r="AB1747" s="3">
        <v>0</v>
      </c>
      <c r="AC1747" s="3">
        <v>16.193089478433802</v>
      </c>
      <c r="AD1747" s="3">
        <v>-0.159726730744289</v>
      </c>
      <c r="AE1747" s="3">
        <v>3.3430707215131599</v>
      </c>
      <c r="AF1747" s="3">
        <v>0</v>
      </c>
      <c r="AG1747" s="3">
        <v>-2.0896383417077901E-3</v>
      </c>
      <c r="AH1747" s="2">
        <v>106973469</v>
      </c>
      <c r="AI1747" s="3">
        <v>0</v>
      </c>
      <c r="AJ1747" s="3">
        <v>0.16011853793335901</v>
      </c>
      <c r="AL1747">
        <f t="shared" si="27"/>
        <v>1</v>
      </c>
    </row>
    <row r="1748" spans="1:38" ht="14.45" hidden="1" customHeight="1" x14ac:dyDescent="0.25">
      <c r="A1748">
        <v>17569</v>
      </c>
      <c r="B1748" s="1">
        <v>45838</v>
      </c>
      <c r="C1748">
        <v>1</v>
      </c>
      <c r="D1748" s="16" t="s">
        <v>1740</v>
      </c>
      <c r="E1748" t="s">
        <v>41</v>
      </c>
      <c r="F1748" s="6">
        <v>2718</v>
      </c>
      <c r="G1748" s="6">
        <v>6</v>
      </c>
      <c r="H1748" s="6">
        <v>4</v>
      </c>
      <c r="I1748" s="2">
        <v>23646138</v>
      </c>
      <c r="J1748" s="2">
        <v>103537</v>
      </c>
      <c r="K1748" s="2">
        <v>47140735</v>
      </c>
      <c r="L1748" s="2">
        <v>42336</v>
      </c>
      <c r="M1748" s="2">
        <v>39926988</v>
      </c>
      <c r="N1748" s="2">
        <v>37540694</v>
      </c>
      <c r="O1748" s="2">
        <v>2386294</v>
      </c>
      <c r="P1748" s="2">
        <v>6973643</v>
      </c>
      <c r="Q1748" s="5">
        <v>0.1479</v>
      </c>
      <c r="R1748" t="s">
        <v>42</v>
      </c>
      <c r="S1748" s="3">
        <v>0.17961535813983401</v>
      </c>
      <c r="T1748" s="3">
        <v>2.9000396366327301</v>
      </c>
      <c r="U1748" s="3">
        <v>0.88420195462645101</v>
      </c>
      <c r="V1748" s="3">
        <v>1.23435378749798</v>
      </c>
      <c r="W1748" s="3">
        <v>0.67879160647713399</v>
      </c>
      <c r="X1748" s="3">
        <v>1.5122173439062201</v>
      </c>
      <c r="Y1748" s="3">
        <v>4.1854307712625998</v>
      </c>
      <c r="Z1748" s="3">
        <v>0.66392845174322801</v>
      </c>
      <c r="AA1748" s="3">
        <v>1.4846902831131401</v>
      </c>
      <c r="AB1748" s="3">
        <v>1.4846902831131401</v>
      </c>
      <c r="AC1748" s="3">
        <v>41.138626709999301</v>
      </c>
      <c r="AD1748" s="3">
        <v>0</v>
      </c>
      <c r="AE1748" s="3">
        <v>5.0620636271369097</v>
      </c>
      <c r="AF1748" s="3">
        <v>0</v>
      </c>
      <c r="AG1748" s="3">
        <v>-1.51189270801502</v>
      </c>
      <c r="AH1748" s="2">
        <v>6670000</v>
      </c>
      <c r="AI1748" s="3">
        <v>0</v>
      </c>
      <c r="AJ1748" s="3">
        <v>0</v>
      </c>
      <c r="AL1748">
        <f t="shared" si="27"/>
        <v>1</v>
      </c>
    </row>
    <row r="1749" spans="1:38" ht="14.45" customHeight="1" x14ac:dyDescent="0.25">
      <c r="A1749">
        <v>62219</v>
      </c>
      <c r="B1749" s="1">
        <v>45838</v>
      </c>
      <c r="C1749">
        <v>2</v>
      </c>
      <c r="D1749" s="16" t="s">
        <v>1741</v>
      </c>
      <c r="E1749" t="s">
        <v>84</v>
      </c>
      <c r="F1749" s="6">
        <v>7543</v>
      </c>
      <c r="G1749" s="6">
        <v>29</v>
      </c>
      <c r="H1749" s="6">
        <v>4</v>
      </c>
      <c r="I1749" s="2">
        <v>93493398</v>
      </c>
      <c r="J1749" s="2">
        <v>25032837</v>
      </c>
      <c r="K1749" s="2">
        <v>156589732</v>
      </c>
      <c r="L1749" s="2">
        <v>502250</v>
      </c>
      <c r="M1749" s="2">
        <v>133664009</v>
      </c>
      <c r="N1749" s="2">
        <v>127897786</v>
      </c>
      <c r="O1749" s="2">
        <v>5766223</v>
      </c>
      <c r="P1749" s="2">
        <v>22060314</v>
      </c>
      <c r="Q1749" s="5">
        <v>0.1409</v>
      </c>
      <c r="R1749" t="s">
        <v>42</v>
      </c>
      <c r="S1749" s="3">
        <v>0.64148522841842504</v>
      </c>
      <c r="T1749" s="3">
        <v>3.4951729785194301</v>
      </c>
      <c r="U1749" s="3">
        <v>0.82202209699071005</v>
      </c>
      <c r="V1749" s="3">
        <v>0.71326854544317697</v>
      </c>
      <c r="W1749" s="3">
        <v>0.400963071210654</v>
      </c>
      <c r="X1749" s="3">
        <v>0.47810006862730597</v>
      </c>
      <c r="Y1749" s="3">
        <v>3.0228898827097401</v>
      </c>
      <c r="Z1749" s="3">
        <v>0.85231787725233599</v>
      </c>
      <c r="AA1749" s="3">
        <v>88.896159864270302</v>
      </c>
      <c r="AB1749" s="3">
        <v>113.474527153149</v>
      </c>
      <c r="AC1749" s="3">
        <v>20.7256577972814</v>
      </c>
      <c r="AD1749" s="3">
        <v>0</v>
      </c>
      <c r="AE1749" s="3">
        <v>3.6823761854321302</v>
      </c>
      <c r="AF1749" s="3">
        <v>0</v>
      </c>
      <c r="AG1749" s="3">
        <v>-0.97129623812244903</v>
      </c>
      <c r="AH1749" s="2">
        <v>15000000</v>
      </c>
      <c r="AI1749" s="3">
        <v>3.8167770413422</v>
      </c>
      <c r="AJ1749" s="3">
        <v>3.8167770413422</v>
      </c>
      <c r="AL1749">
        <f t="shared" si="27"/>
        <v>1</v>
      </c>
    </row>
    <row r="1750" spans="1:38" ht="14.45" hidden="1" customHeight="1" x14ac:dyDescent="0.25">
      <c r="A1750">
        <v>15297</v>
      </c>
      <c r="B1750" s="1">
        <v>45838</v>
      </c>
      <c r="C1750">
        <v>1</v>
      </c>
      <c r="D1750" s="16" t="s">
        <v>1742</v>
      </c>
      <c r="E1750" t="s">
        <v>55</v>
      </c>
      <c r="F1750" s="6">
        <v>1360</v>
      </c>
      <c r="G1750" s="6">
        <v>3</v>
      </c>
      <c r="H1750" s="6">
        <v>0</v>
      </c>
      <c r="I1750" s="2">
        <v>5642197</v>
      </c>
      <c r="J1750" s="2">
        <v>0</v>
      </c>
      <c r="K1750" s="2">
        <v>10411233</v>
      </c>
      <c r="L1750" s="2">
        <v>34972</v>
      </c>
      <c r="M1750" s="2">
        <v>9184869</v>
      </c>
      <c r="N1750" s="2">
        <v>9184869</v>
      </c>
      <c r="O1750" s="2">
        <v>0</v>
      </c>
      <c r="P1750" s="2">
        <v>1167410</v>
      </c>
      <c r="Q1750" s="5">
        <v>0.11210000000000001</v>
      </c>
      <c r="R1750" t="s">
        <v>42</v>
      </c>
      <c r="S1750" s="3">
        <v>0.67181283907487199</v>
      </c>
      <c r="T1750" s="3">
        <v>3.2826083135398099</v>
      </c>
      <c r="U1750" s="3">
        <v>0.84794969713671897</v>
      </c>
      <c r="V1750" s="3">
        <v>0.393215621503468</v>
      </c>
      <c r="W1750" s="3">
        <v>0.118624004089187</v>
      </c>
      <c r="X1750" s="3">
        <v>0.46948023970095298</v>
      </c>
      <c r="Y1750" s="3">
        <v>1.9004462870799499</v>
      </c>
      <c r="Z1750" s="3">
        <v>0.31060210208924</v>
      </c>
      <c r="AA1750" s="3">
        <v>0</v>
      </c>
      <c r="AB1750" s="3">
        <v>0</v>
      </c>
      <c r="AC1750" s="3">
        <v>44.082002583171501</v>
      </c>
      <c r="AD1750" s="3">
        <v>0</v>
      </c>
      <c r="AE1750" s="3">
        <v>0</v>
      </c>
      <c r="AF1750" s="3">
        <v>0</v>
      </c>
      <c r="AG1750" s="3">
        <v>0</v>
      </c>
      <c r="AH1750" s="2">
        <v>0</v>
      </c>
      <c r="AI1750" s="3">
        <v>0</v>
      </c>
      <c r="AJ1750" s="3">
        <v>0</v>
      </c>
      <c r="AL1750">
        <f t="shared" si="27"/>
        <v>1</v>
      </c>
    </row>
    <row r="1751" spans="1:38" ht="14.45" hidden="1" customHeight="1" x14ac:dyDescent="0.25">
      <c r="A1751">
        <v>23760</v>
      </c>
      <c r="B1751" s="1">
        <v>45838</v>
      </c>
      <c r="C1751">
        <v>1</v>
      </c>
      <c r="D1751" s="16" t="s">
        <v>1743</v>
      </c>
      <c r="E1751" t="s">
        <v>47</v>
      </c>
      <c r="F1751" s="6">
        <v>1719</v>
      </c>
      <c r="G1751" s="6">
        <v>3</v>
      </c>
      <c r="H1751" s="6">
        <v>0</v>
      </c>
      <c r="I1751" s="2">
        <v>796096</v>
      </c>
      <c r="J1751" s="2">
        <v>30450</v>
      </c>
      <c r="K1751" s="2">
        <v>6688521</v>
      </c>
      <c r="L1751" s="2">
        <v>-84447</v>
      </c>
      <c r="M1751" s="2">
        <v>6170314</v>
      </c>
      <c r="N1751" s="2">
        <v>6170314</v>
      </c>
      <c r="O1751" s="2">
        <v>0</v>
      </c>
      <c r="P1751" s="2">
        <v>507513</v>
      </c>
      <c r="Q1751" s="5">
        <v>7.5899999999999995E-2</v>
      </c>
      <c r="R1751" t="s">
        <v>42</v>
      </c>
      <c r="S1751" s="3">
        <v>-2.5251322377548</v>
      </c>
      <c r="T1751" s="3">
        <v>2.2614267040501201</v>
      </c>
      <c r="U1751" s="3">
        <v>1.6201929068115499</v>
      </c>
      <c r="V1751" s="3">
        <v>3.3450739609293398</v>
      </c>
      <c r="W1751" s="3">
        <v>3.1605484765656402</v>
      </c>
      <c r="X1751" s="3">
        <v>0.86559912372377201</v>
      </c>
      <c r="Y1751" s="3">
        <v>5.2471562304808002</v>
      </c>
      <c r="Z1751" s="3">
        <v>-1.3577977312896401</v>
      </c>
      <c r="AA1751" s="3">
        <v>5.99984630935562</v>
      </c>
      <c r="AB1751" s="3">
        <v>5.99984630935562</v>
      </c>
      <c r="AC1751" s="3">
        <v>67.082558311471203</v>
      </c>
      <c r="AD1751" s="3">
        <v>0</v>
      </c>
      <c r="AE1751" s="3">
        <v>0</v>
      </c>
      <c r="AF1751" s="3">
        <v>0</v>
      </c>
      <c r="AG1751" s="3">
        <v>0</v>
      </c>
      <c r="AH1751" s="2">
        <v>275000</v>
      </c>
      <c r="AI1751" s="3">
        <v>0</v>
      </c>
      <c r="AJ1751" s="3">
        <v>0</v>
      </c>
      <c r="AL1751">
        <f t="shared" si="27"/>
        <v>0</v>
      </c>
    </row>
    <row r="1752" spans="1:38" ht="14.45" hidden="1" customHeight="1" x14ac:dyDescent="0.25">
      <c r="A1752">
        <v>2280</v>
      </c>
      <c r="B1752" s="1">
        <v>45838</v>
      </c>
      <c r="C1752">
        <v>1</v>
      </c>
      <c r="D1752" s="16" t="s">
        <v>1744</v>
      </c>
      <c r="E1752" t="s">
        <v>246</v>
      </c>
      <c r="F1752" s="6">
        <v>1769</v>
      </c>
      <c r="G1752" s="6">
        <v>5</v>
      </c>
      <c r="H1752" s="6">
        <v>1</v>
      </c>
      <c r="I1752" s="2">
        <v>9774564</v>
      </c>
      <c r="J1752" s="2">
        <v>0</v>
      </c>
      <c r="K1752" s="2">
        <v>19466279</v>
      </c>
      <c r="L1752" s="2">
        <v>181489</v>
      </c>
      <c r="M1752" s="2">
        <v>16181747</v>
      </c>
      <c r="N1752" s="2">
        <v>16098374</v>
      </c>
      <c r="O1752" s="2">
        <v>83373</v>
      </c>
      <c r="P1752" s="2">
        <v>3148673</v>
      </c>
      <c r="Q1752" s="5">
        <v>0.16170000000000001</v>
      </c>
      <c r="R1752" t="s">
        <v>42</v>
      </c>
      <c r="S1752" s="3">
        <v>1.8646501470568699</v>
      </c>
      <c r="T1752" s="3">
        <v>4.7316387482168496</v>
      </c>
      <c r="U1752" s="3">
        <v>0.670514883498329</v>
      </c>
      <c r="V1752" s="3">
        <v>3.51781419611146</v>
      </c>
      <c r="W1752" s="3">
        <v>3.2230695916462402</v>
      </c>
      <c r="X1752" s="3">
        <v>1.41807859665147</v>
      </c>
      <c r="Y1752" s="3">
        <v>10.9205052414144</v>
      </c>
      <c r="Z1752" s="3">
        <v>0.71179191996120295</v>
      </c>
      <c r="AA1752" s="3">
        <v>0</v>
      </c>
      <c r="AB1752" s="3">
        <v>0</v>
      </c>
      <c r="AC1752" s="3">
        <v>17.667783349863601</v>
      </c>
      <c r="AD1752" s="3">
        <v>0</v>
      </c>
      <c r="AE1752" s="3">
        <v>0.42829448812482301</v>
      </c>
      <c r="AF1752" s="3">
        <v>0</v>
      </c>
      <c r="AG1752" s="3">
        <v>3.0806628697232102E-3</v>
      </c>
      <c r="AH1752" s="2">
        <v>1518000</v>
      </c>
      <c r="AI1752" s="3">
        <v>0</v>
      </c>
      <c r="AJ1752" s="3">
        <v>0</v>
      </c>
      <c r="AL1752">
        <f t="shared" si="27"/>
        <v>1</v>
      </c>
    </row>
    <row r="1753" spans="1:38" ht="14.45" hidden="1" customHeight="1" x14ac:dyDescent="0.25">
      <c r="A1753">
        <v>9411</v>
      </c>
      <c r="B1753" s="1">
        <v>45838</v>
      </c>
      <c r="C1753">
        <v>1</v>
      </c>
      <c r="D1753" s="16" t="s">
        <v>1745</v>
      </c>
      <c r="E1753" t="s">
        <v>41</v>
      </c>
      <c r="F1753" s="6">
        <v>2673</v>
      </c>
      <c r="G1753" s="6">
        <v>6</v>
      </c>
      <c r="H1753" s="6">
        <v>1</v>
      </c>
      <c r="I1753" s="2">
        <v>13591493</v>
      </c>
      <c r="J1753" s="2">
        <v>0</v>
      </c>
      <c r="K1753" s="2">
        <v>19929079</v>
      </c>
      <c r="L1753" s="2">
        <v>2442</v>
      </c>
      <c r="M1753" s="2">
        <v>18400842</v>
      </c>
      <c r="N1753" s="2">
        <v>17838029</v>
      </c>
      <c r="O1753" s="2">
        <v>562813</v>
      </c>
      <c r="P1753" s="2">
        <v>1258702</v>
      </c>
      <c r="Q1753" s="5">
        <v>6.3100000000000003E-2</v>
      </c>
      <c r="R1753" t="s">
        <v>123</v>
      </c>
      <c r="S1753" s="3">
        <v>2.4506902702327599E-2</v>
      </c>
      <c r="T1753" s="3">
        <v>4.9923430982435297</v>
      </c>
      <c r="U1753" s="3">
        <v>0.989887537974803</v>
      </c>
      <c r="V1753" s="3">
        <v>6.4851080010121001</v>
      </c>
      <c r="W1753" s="3">
        <v>2.8638281313171401</v>
      </c>
      <c r="X1753" s="3">
        <v>0.48581123501295997</v>
      </c>
      <c r="Y1753" s="3">
        <v>70.026344599436598</v>
      </c>
      <c r="Z1753" s="3">
        <v>0.55072606542295199</v>
      </c>
      <c r="AA1753" s="3">
        <v>0</v>
      </c>
      <c r="AB1753" s="3">
        <v>0</v>
      </c>
      <c r="AC1753" s="3">
        <v>21.774132161350799</v>
      </c>
      <c r="AD1753" s="3">
        <v>-8.5703367437248907</v>
      </c>
      <c r="AE1753" s="3">
        <v>2.82407932649572</v>
      </c>
      <c r="AF1753" s="3">
        <v>1.7562276711332201</v>
      </c>
      <c r="AG1753" s="3">
        <v>0</v>
      </c>
      <c r="AH1753" s="2">
        <v>3150000</v>
      </c>
      <c r="AI1753" s="3">
        <v>0</v>
      </c>
      <c r="AJ1753" s="3">
        <v>0</v>
      </c>
      <c r="AL1753">
        <f t="shared" si="27"/>
        <v>1</v>
      </c>
    </row>
    <row r="1754" spans="1:38" ht="14.45" customHeight="1" x14ac:dyDescent="0.25">
      <c r="A1754">
        <v>82762</v>
      </c>
      <c r="B1754" s="1">
        <v>45838</v>
      </c>
      <c r="C1754">
        <v>3</v>
      </c>
      <c r="D1754" s="16" t="s">
        <v>1746</v>
      </c>
      <c r="E1754" t="s">
        <v>95</v>
      </c>
      <c r="F1754" s="6">
        <v>288</v>
      </c>
      <c r="G1754" s="6">
        <v>3</v>
      </c>
      <c r="H1754" s="6">
        <v>0</v>
      </c>
      <c r="I1754" s="2">
        <v>288375</v>
      </c>
      <c r="J1754" s="2">
        <v>0</v>
      </c>
      <c r="K1754" s="2">
        <v>1318455</v>
      </c>
      <c r="L1754" s="2">
        <v>-2727</v>
      </c>
      <c r="M1754" s="2">
        <v>947758</v>
      </c>
      <c r="N1754" s="2">
        <v>0</v>
      </c>
      <c r="O1754" s="2">
        <v>0</v>
      </c>
      <c r="P1754" s="2">
        <v>370052</v>
      </c>
      <c r="Q1754" s="5">
        <v>0.28070000000000001</v>
      </c>
      <c r="R1754" t="s">
        <v>42</v>
      </c>
      <c r="S1754" s="3">
        <v>-0.41366599542646498</v>
      </c>
      <c r="T1754" s="3">
        <v>3.6063422718257399</v>
      </c>
      <c r="U1754" s="3">
        <v>1.11470514006898</v>
      </c>
      <c r="V1754" s="3">
        <v>2.5980060684872099</v>
      </c>
      <c r="W1754" s="3">
        <v>2.5980060684872099</v>
      </c>
      <c r="X1754" s="3">
        <v>13.345470307758999</v>
      </c>
      <c r="Y1754" s="3">
        <v>2.02458032925102</v>
      </c>
      <c r="Z1754" s="3">
        <v>0</v>
      </c>
      <c r="AA1754" s="3">
        <v>0</v>
      </c>
      <c r="AB1754" s="3">
        <v>0</v>
      </c>
      <c r="AC1754" s="3">
        <v>45.987538444618899</v>
      </c>
      <c r="AD1754" s="3">
        <v>0</v>
      </c>
      <c r="AE1754" s="3">
        <v>0</v>
      </c>
      <c r="AF1754" s="3">
        <v>0</v>
      </c>
      <c r="AG1754" s="3">
        <v>0</v>
      </c>
      <c r="AH1754" s="2">
        <v>0</v>
      </c>
      <c r="AI1754" s="3">
        <v>0</v>
      </c>
      <c r="AJ1754" s="3">
        <v>0</v>
      </c>
      <c r="AL1754">
        <f t="shared" si="27"/>
        <v>0</v>
      </c>
    </row>
    <row r="1755" spans="1:38" ht="14.45" customHeight="1" x14ac:dyDescent="0.25">
      <c r="A1755">
        <v>66913</v>
      </c>
      <c r="B1755" s="1">
        <v>45838</v>
      </c>
      <c r="C1755">
        <v>2</v>
      </c>
      <c r="D1755" s="16" t="s">
        <v>1747</v>
      </c>
      <c r="E1755" t="s">
        <v>47</v>
      </c>
      <c r="F1755" s="6">
        <v>4611</v>
      </c>
      <c r="G1755" s="6">
        <v>12</v>
      </c>
      <c r="H1755" s="6">
        <v>3</v>
      </c>
      <c r="I1755" s="2">
        <v>17488412</v>
      </c>
      <c r="J1755" s="2">
        <v>0</v>
      </c>
      <c r="K1755" s="2">
        <v>44452038</v>
      </c>
      <c r="L1755" s="2">
        <v>116068</v>
      </c>
      <c r="M1755" s="2">
        <v>40416663</v>
      </c>
      <c r="N1755" s="2">
        <v>39886372</v>
      </c>
      <c r="O1755" s="2">
        <v>530291</v>
      </c>
      <c r="P1755" s="2">
        <v>3562733</v>
      </c>
      <c r="Q1755" s="5">
        <v>8.0100000000000005E-2</v>
      </c>
      <c r="R1755" t="s">
        <v>42</v>
      </c>
      <c r="S1755" s="3">
        <v>0.522216776652625</v>
      </c>
      <c r="T1755" s="3">
        <v>3.9251563674088499</v>
      </c>
      <c r="U1755" s="3">
        <v>0.84232991903783705</v>
      </c>
      <c r="V1755" s="3">
        <v>0.96390684299981</v>
      </c>
      <c r="W1755" s="3">
        <v>0.51612462011988303</v>
      </c>
      <c r="X1755" s="3">
        <v>0.83899555888779398</v>
      </c>
      <c r="Y1755" s="3">
        <v>4.7315361549686701</v>
      </c>
      <c r="Z1755" s="3">
        <v>1.51195725304142</v>
      </c>
      <c r="AA1755" s="3">
        <v>0</v>
      </c>
      <c r="AB1755" s="3">
        <v>0</v>
      </c>
      <c r="AC1755" s="3">
        <v>23.3876543523156</v>
      </c>
      <c r="AD1755" s="3">
        <v>0</v>
      </c>
      <c r="AE1755" s="3">
        <v>1.19295092836913</v>
      </c>
      <c r="AF1755" s="3">
        <v>0</v>
      </c>
      <c r="AG1755" s="3">
        <v>-6.4073563750076099</v>
      </c>
      <c r="AH1755" s="2">
        <v>3000000</v>
      </c>
      <c r="AI1755" s="3">
        <v>1.1227335868278601</v>
      </c>
      <c r="AJ1755" s="3">
        <v>1.3254431359296399</v>
      </c>
      <c r="AL1755">
        <f t="shared" si="27"/>
        <v>1</v>
      </c>
    </row>
    <row r="1756" spans="1:38" ht="14.45" hidden="1" customHeight="1" x14ac:dyDescent="0.25">
      <c r="A1756">
        <v>2815</v>
      </c>
      <c r="B1756" s="1">
        <v>45838</v>
      </c>
      <c r="C1756">
        <v>1</v>
      </c>
      <c r="D1756" s="16" t="s">
        <v>1748</v>
      </c>
      <c r="E1756" t="s">
        <v>88</v>
      </c>
      <c r="F1756" s="6">
        <v>9187</v>
      </c>
      <c r="G1756" s="6">
        <v>30</v>
      </c>
      <c r="H1756" s="6">
        <v>1</v>
      </c>
      <c r="I1756" s="2">
        <v>81452337</v>
      </c>
      <c r="J1756" s="2">
        <v>9003933</v>
      </c>
      <c r="K1756" s="2">
        <v>110658199</v>
      </c>
      <c r="L1756" s="2">
        <v>71491</v>
      </c>
      <c r="M1756" s="2">
        <v>99331817</v>
      </c>
      <c r="N1756" s="2">
        <v>98348681</v>
      </c>
      <c r="O1756" s="2">
        <v>983136</v>
      </c>
      <c r="P1756" s="2">
        <v>10132236</v>
      </c>
      <c r="Q1756" s="5">
        <v>9.1499999999999998E-2</v>
      </c>
      <c r="R1756" t="s">
        <v>42</v>
      </c>
      <c r="S1756" s="3">
        <v>0.12921048895798501</v>
      </c>
      <c r="T1756" s="3">
        <v>3.81818973937937</v>
      </c>
      <c r="U1756" s="3">
        <v>0.92576596524353105</v>
      </c>
      <c r="V1756" s="3">
        <v>1.7073776532648799</v>
      </c>
      <c r="W1756" s="3">
        <v>0.35369642003028101</v>
      </c>
      <c r="X1756" s="3">
        <v>0.90076605168492596</v>
      </c>
      <c r="Y1756" s="3">
        <v>13.7254896155202</v>
      </c>
      <c r="Z1756" s="3">
        <v>0.65269896990160903</v>
      </c>
      <c r="AA1756" s="3">
        <v>55.099654212554903</v>
      </c>
      <c r="AB1756" s="3">
        <v>88.864225033842501</v>
      </c>
      <c r="AC1756" s="3">
        <v>12.400539791904601</v>
      </c>
      <c r="AD1756" s="3">
        <v>-1.428677737076</v>
      </c>
      <c r="AE1756" s="3">
        <v>0.88844388295168297</v>
      </c>
      <c r="AF1756" s="3">
        <v>0</v>
      </c>
      <c r="AG1756" s="3">
        <v>0</v>
      </c>
      <c r="AH1756" s="2">
        <v>34222808</v>
      </c>
      <c r="AI1756" s="3">
        <v>0.213773149381834</v>
      </c>
      <c r="AJ1756" s="3">
        <v>0.57883570812997198</v>
      </c>
      <c r="AL1756">
        <f t="shared" si="27"/>
        <v>1</v>
      </c>
    </row>
    <row r="1757" spans="1:38" ht="14.45" hidden="1" customHeight="1" x14ac:dyDescent="0.25">
      <c r="A1757">
        <v>21115</v>
      </c>
      <c r="B1757" s="1">
        <v>45838</v>
      </c>
      <c r="C1757">
        <v>1</v>
      </c>
      <c r="D1757" s="16" t="s">
        <v>1749</v>
      </c>
      <c r="E1757" t="s">
        <v>45</v>
      </c>
      <c r="F1757" s="6">
        <v>1399</v>
      </c>
      <c r="G1757" s="6">
        <v>4</v>
      </c>
      <c r="H1757" s="6">
        <v>4</v>
      </c>
      <c r="I1757" s="2">
        <v>6209727</v>
      </c>
      <c r="J1757" s="2">
        <v>0</v>
      </c>
      <c r="K1757" s="2">
        <v>24242858</v>
      </c>
      <c r="L1757" s="2">
        <v>34777</v>
      </c>
      <c r="M1757" s="2">
        <v>21658221</v>
      </c>
      <c r="N1757" s="2">
        <v>19226017</v>
      </c>
      <c r="O1757" s="2">
        <v>2432204</v>
      </c>
      <c r="P1757" s="2">
        <v>2719961</v>
      </c>
      <c r="Q1757" s="5">
        <v>0.1115</v>
      </c>
      <c r="R1757" t="s">
        <v>42</v>
      </c>
      <c r="S1757" s="3">
        <v>0.28690511655020201</v>
      </c>
      <c r="T1757" s="3">
        <v>2.2817441738923701</v>
      </c>
      <c r="U1757" s="3">
        <v>0.87592050806336497</v>
      </c>
      <c r="V1757" s="3">
        <v>2.79775584337282</v>
      </c>
      <c r="W1757" s="3">
        <v>1.43489399775546</v>
      </c>
      <c r="X1757" s="3">
        <v>2.2819682733234501</v>
      </c>
      <c r="Y1757" s="3">
        <v>6.3873342301599196</v>
      </c>
      <c r="Z1757" s="3">
        <v>0</v>
      </c>
      <c r="AA1757" s="3">
        <v>0</v>
      </c>
      <c r="AB1757" s="3">
        <v>0</v>
      </c>
      <c r="AC1757" s="3">
        <v>20.479643942970799</v>
      </c>
      <c r="AD1757" s="3">
        <v>0</v>
      </c>
      <c r="AE1757" s="3">
        <v>10.032661990595299</v>
      </c>
      <c r="AF1757" s="3">
        <v>0</v>
      </c>
      <c r="AG1757" s="3">
        <v>0</v>
      </c>
      <c r="AH1757" s="2">
        <v>750000</v>
      </c>
      <c r="AI1757" s="3">
        <v>0</v>
      </c>
      <c r="AJ1757" s="3">
        <v>0</v>
      </c>
      <c r="AL1757">
        <f t="shared" si="27"/>
        <v>1</v>
      </c>
    </row>
    <row r="1758" spans="1:38" ht="14.45" hidden="1" customHeight="1" x14ac:dyDescent="0.25">
      <c r="A1758">
        <v>24549</v>
      </c>
      <c r="B1758" s="1">
        <v>45838</v>
      </c>
      <c r="C1758">
        <v>1</v>
      </c>
      <c r="D1758" s="16" t="s">
        <v>1750</v>
      </c>
      <c r="E1758" t="s">
        <v>71</v>
      </c>
      <c r="F1758" s="6">
        <v>2450</v>
      </c>
      <c r="G1758" s="6">
        <v>13</v>
      </c>
      <c r="H1758" s="6">
        <v>0</v>
      </c>
      <c r="I1758" s="2">
        <v>29265278</v>
      </c>
      <c r="J1758" s="2">
        <v>185743</v>
      </c>
      <c r="K1758" s="2">
        <v>38635254</v>
      </c>
      <c r="L1758" s="2">
        <v>140025</v>
      </c>
      <c r="M1758" s="2">
        <v>33562248</v>
      </c>
      <c r="N1758" s="2">
        <v>30094368</v>
      </c>
      <c r="O1758" s="2">
        <v>3467880</v>
      </c>
      <c r="P1758" s="2">
        <v>4314195</v>
      </c>
      <c r="Q1758" s="5">
        <v>0.11169999999999999</v>
      </c>
      <c r="R1758" t="s">
        <v>42</v>
      </c>
      <c r="S1758" s="3">
        <v>0.72485611198518296</v>
      </c>
      <c r="T1758" s="3">
        <v>4.6133357891215097</v>
      </c>
      <c r="U1758" s="3">
        <v>0.87896572660672501</v>
      </c>
      <c r="V1758" s="3">
        <v>2.4896261023045798</v>
      </c>
      <c r="W1758" s="3">
        <v>1.30790830006809</v>
      </c>
      <c r="X1758" s="3">
        <v>1.6658956733641801</v>
      </c>
      <c r="Y1758" s="3">
        <v>16.888341857519201</v>
      </c>
      <c r="Z1758" s="3">
        <v>1.3969002328360201</v>
      </c>
      <c r="AA1758" s="3">
        <v>0</v>
      </c>
      <c r="AB1758" s="3">
        <v>4.3053918517823098</v>
      </c>
      <c r="AC1758" s="3">
        <v>20.667929347636701</v>
      </c>
      <c r="AD1758" s="3">
        <v>0</v>
      </c>
      <c r="AE1758" s="3">
        <v>8.9759472009683208</v>
      </c>
      <c r="AF1758" s="3">
        <v>0</v>
      </c>
      <c r="AG1758" s="3">
        <v>0</v>
      </c>
      <c r="AH1758" s="2">
        <v>3000000</v>
      </c>
      <c r="AI1758" s="3">
        <v>0</v>
      </c>
      <c r="AJ1758" s="3">
        <v>0</v>
      </c>
      <c r="AL1758">
        <f t="shared" si="27"/>
        <v>1</v>
      </c>
    </row>
    <row r="1759" spans="1:38" ht="14.45" hidden="1" customHeight="1" x14ac:dyDescent="0.25">
      <c r="A1759">
        <v>9095</v>
      </c>
      <c r="B1759" s="1">
        <v>45838</v>
      </c>
      <c r="C1759">
        <v>1</v>
      </c>
      <c r="D1759" s="16" t="s">
        <v>1751</v>
      </c>
      <c r="E1759" t="s">
        <v>90</v>
      </c>
      <c r="F1759" s="6">
        <v>102716</v>
      </c>
      <c r="G1759" s="6">
        <v>237</v>
      </c>
      <c r="H1759" s="6">
        <v>4</v>
      </c>
      <c r="I1759" s="2">
        <v>1473715128</v>
      </c>
      <c r="J1759" s="2">
        <v>120193864</v>
      </c>
      <c r="K1759" s="2">
        <v>1838323596</v>
      </c>
      <c r="L1759" s="2">
        <v>3066881</v>
      </c>
      <c r="M1759" s="2">
        <v>1597580344</v>
      </c>
      <c r="N1759" s="2">
        <v>1490239641</v>
      </c>
      <c r="O1759" s="2">
        <v>107340703</v>
      </c>
      <c r="P1759" s="2">
        <v>216965736</v>
      </c>
      <c r="Q1759" s="5">
        <v>0.11799999999999999</v>
      </c>
      <c r="R1759" t="s">
        <v>42</v>
      </c>
      <c r="S1759" s="3">
        <v>0.33366062500347698</v>
      </c>
      <c r="T1759" s="3">
        <v>3.16000872351312</v>
      </c>
      <c r="U1759" s="3">
        <v>0.833546529943755</v>
      </c>
      <c r="V1759" s="3">
        <v>2.3662673563869401</v>
      </c>
      <c r="W1759" s="3">
        <v>0.625153248749171</v>
      </c>
      <c r="X1759" s="3">
        <v>0.42802838080115002</v>
      </c>
      <c r="Y1759" s="3">
        <v>16.072602357821101</v>
      </c>
      <c r="Z1759" s="3">
        <v>5.5042124255048304</v>
      </c>
      <c r="AA1759" s="3">
        <v>54.794648312579596</v>
      </c>
      <c r="AB1759" s="3">
        <v>55.397624627696999</v>
      </c>
      <c r="AC1759" s="3">
        <v>6.1565934988956101</v>
      </c>
      <c r="AD1759" s="3">
        <v>-5.77702647020726</v>
      </c>
      <c r="AE1759" s="3">
        <v>5.8390537571057797</v>
      </c>
      <c r="AF1759" s="3">
        <v>0.54600925657704502</v>
      </c>
      <c r="AG1759" s="3">
        <v>4.8394738236455899E-4</v>
      </c>
      <c r="AH1759" s="2">
        <v>393046240</v>
      </c>
      <c r="AI1759" s="3">
        <v>0.20648421647554499</v>
      </c>
      <c r="AJ1759" s="3">
        <v>0.52261892633590801</v>
      </c>
      <c r="AL1759">
        <f t="shared" si="27"/>
        <v>1</v>
      </c>
    </row>
    <row r="1760" spans="1:38" ht="14.45" customHeight="1" x14ac:dyDescent="0.25">
      <c r="A1760">
        <v>68239</v>
      </c>
      <c r="B1760" s="1">
        <v>45838</v>
      </c>
      <c r="C1760">
        <v>2</v>
      </c>
      <c r="D1760" s="16" t="s">
        <v>1752</v>
      </c>
      <c r="E1760" t="s">
        <v>194</v>
      </c>
      <c r="F1760" s="6">
        <v>209712</v>
      </c>
      <c r="G1760" s="6">
        <v>523</v>
      </c>
      <c r="H1760" s="6">
        <v>8</v>
      </c>
      <c r="I1760" s="2">
        <v>1871813831</v>
      </c>
      <c r="J1760" s="2">
        <v>265985212</v>
      </c>
      <c r="K1760" s="2">
        <v>2392916391</v>
      </c>
      <c r="L1760" s="2">
        <v>15993923</v>
      </c>
      <c r="M1760" s="2">
        <v>1984614162</v>
      </c>
      <c r="N1760" s="2">
        <v>1852150023</v>
      </c>
      <c r="O1760" s="2">
        <v>132464139</v>
      </c>
      <c r="P1760" s="2">
        <v>290671750</v>
      </c>
      <c r="Q1760" s="5">
        <v>0.122</v>
      </c>
      <c r="R1760" t="s">
        <v>42</v>
      </c>
      <c r="S1760" s="3">
        <v>1.3367724054342001</v>
      </c>
      <c r="T1760" s="3">
        <v>3.9595575656700799</v>
      </c>
      <c r="U1760" s="3">
        <v>0.700347649176562</v>
      </c>
      <c r="V1760" s="3">
        <v>1.4396776299918299</v>
      </c>
      <c r="W1760" s="3">
        <v>0.39129158459562602</v>
      </c>
      <c r="X1760" s="3">
        <v>1.2010809850672599</v>
      </c>
      <c r="Y1760" s="3">
        <v>9.2709680249284592</v>
      </c>
      <c r="Z1760" s="3">
        <v>1.92413160205627</v>
      </c>
      <c r="AA1760" s="3">
        <v>90.075173799999504</v>
      </c>
      <c r="AB1760" s="3">
        <v>91.507073528817301</v>
      </c>
      <c r="AC1760" s="3">
        <v>14.695496605004401</v>
      </c>
      <c r="AD1760" s="3">
        <v>0</v>
      </c>
      <c r="AE1760" s="3">
        <v>5.5356776984858698</v>
      </c>
      <c r="AF1760" s="3">
        <v>3.5521508532305401</v>
      </c>
      <c r="AG1760" s="3">
        <v>0</v>
      </c>
      <c r="AH1760" s="2">
        <v>512166261</v>
      </c>
      <c r="AI1760" s="3">
        <v>0</v>
      </c>
      <c r="AJ1760" s="3">
        <v>4.50680191659492E-2</v>
      </c>
      <c r="AL1760">
        <f t="shared" si="27"/>
        <v>1</v>
      </c>
    </row>
    <row r="1761" spans="1:38" ht="14.45" customHeight="1" x14ac:dyDescent="0.25">
      <c r="A1761">
        <v>68097</v>
      </c>
      <c r="B1761" s="1">
        <v>45838</v>
      </c>
      <c r="C1761">
        <v>2</v>
      </c>
      <c r="D1761" s="16" t="s">
        <v>1753</v>
      </c>
      <c r="E1761" t="s">
        <v>106</v>
      </c>
      <c r="F1761" s="6">
        <v>3257</v>
      </c>
      <c r="G1761" s="6">
        <v>9</v>
      </c>
      <c r="H1761" s="6">
        <v>0</v>
      </c>
      <c r="I1761" s="2">
        <v>8954274</v>
      </c>
      <c r="J1761" s="2">
        <v>0</v>
      </c>
      <c r="K1761" s="2">
        <v>36312581</v>
      </c>
      <c r="L1761" s="2">
        <v>65332</v>
      </c>
      <c r="M1761" s="2">
        <v>30007582</v>
      </c>
      <c r="N1761" s="2">
        <v>29269219</v>
      </c>
      <c r="O1761" s="2">
        <v>738363</v>
      </c>
      <c r="P1761" s="2">
        <v>6445758</v>
      </c>
      <c r="Q1761" s="5">
        <v>0.17749999999999999</v>
      </c>
      <c r="R1761" t="s">
        <v>42</v>
      </c>
      <c r="S1761" s="3">
        <v>0.35983121111660998</v>
      </c>
      <c r="T1761" s="3">
        <v>3.20091816111887</v>
      </c>
      <c r="U1761" s="3">
        <v>0.89276134013770703</v>
      </c>
      <c r="V1761" s="3">
        <v>0.67787740245607897</v>
      </c>
      <c r="W1761" s="3">
        <v>9.9449715297968297E-2</v>
      </c>
      <c r="X1761" s="3">
        <v>1.0787809262928501</v>
      </c>
      <c r="Y1761" s="3">
        <v>0.94168909226812403</v>
      </c>
      <c r="Z1761" s="3">
        <v>0.30731839451620702</v>
      </c>
      <c r="AA1761" s="3">
        <v>0</v>
      </c>
      <c r="AB1761" s="3">
        <v>0</v>
      </c>
      <c r="AC1761" s="3">
        <v>14.800336004758201</v>
      </c>
      <c r="AD1761" s="3">
        <v>0</v>
      </c>
      <c r="AE1761" s="3">
        <v>2.0333531235358899</v>
      </c>
      <c r="AF1761" s="3">
        <v>0</v>
      </c>
      <c r="AG1761" s="3">
        <v>0</v>
      </c>
      <c r="AH1761" s="2">
        <v>1000000</v>
      </c>
      <c r="AI1761" s="3">
        <v>5.9574064058874098E-3</v>
      </c>
      <c r="AJ1761" s="3">
        <v>5.9574064058874098E-3</v>
      </c>
      <c r="AL1761">
        <f t="shared" si="27"/>
        <v>1</v>
      </c>
    </row>
    <row r="1762" spans="1:38" ht="14.45" customHeight="1" x14ac:dyDescent="0.25">
      <c r="A1762">
        <v>60207</v>
      </c>
      <c r="B1762" s="1">
        <v>45838</v>
      </c>
      <c r="C1762">
        <v>2</v>
      </c>
      <c r="D1762" s="16" t="s">
        <v>1754</v>
      </c>
      <c r="E1762" t="s">
        <v>130</v>
      </c>
      <c r="F1762" s="6">
        <v>8037</v>
      </c>
      <c r="G1762" s="6">
        <v>26</v>
      </c>
      <c r="H1762" s="6">
        <v>2</v>
      </c>
      <c r="I1762" s="2">
        <v>122995608</v>
      </c>
      <c r="J1762" s="2">
        <v>13444039</v>
      </c>
      <c r="K1762" s="2">
        <v>147961901</v>
      </c>
      <c r="L1762" s="2">
        <v>819888</v>
      </c>
      <c r="M1762" s="2">
        <v>128372221</v>
      </c>
      <c r="N1762" s="2">
        <v>125662021</v>
      </c>
      <c r="O1762" s="2">
        <v>2710200</v>
      </c>
      <c r="P1762" s="2">
        <v>19409315</v>
      </c>
      <c r="Q1762" s="5">
        <v>0.13120000000000001</v>
      </c>
      <c r="R1762" t="s">
        <v>42</v>
      </c>
      <c r="S1762" s="3">
        <v>1.10824204671444</v>
      </c>
      <c r="T1762" s="3">
        <v>4.0582027937043099</v>
      </c>
      <c r="U1762" s="3">
        <v>0.71193509931274601</v>
      </c>
      <c r="V1762" s="3">
        <v>0.45744885459649898</v>
      </c>
      <c r="W1762" s="3">
        <v>0.21063597653015401</v>
      </c>
      <c r="X1762" s="3">
        <v>0.71141402057218195</v>
      </c>
      <c r="Y1762" s="3">
        <v>2.8988246107603501</v>
      </c>
      <c r="Z1762" s="3">
        <v>-2.69767377158854E-2</v>
      </c>
      <c r="AA1762" s="3">
        <v>52.434946828365703</v>
      </c>
      <c r="AB1762" s="3">
        <v>69.265911754227304</v>
      </c>
      <c r="AC1762" s="3">
        <v>11.999845149326701</v>
      </c>
      <c r="AD1762" s="3">
        <v>-1.8060451901574099</v>
      </c>
      <c r="AE1762" s="3">
        <v>1.83168773967023</v>
      </c>
      <c r="AF1762" s="3">
        <v>0</v>
      </c>
      <c r="AG1762" s="3">
        <v>0</v>
      </c>
      <c r="AH1762" s="2">
        <v>30058624</v>
      </c>
      <c r="AI1762" s="3">
        <v>0</v>
      </c>
      <c r="AJ1762" s="3">
        <v>0</v>
      </c>
      <c r="AL1762">
        <f t="shared" si="27"/>
        <v>1</v>
      </c>
    </row>
    <row r="1763" spans="1:38" ht="14.45" customHeight="1" x14ac:dyDescent="0.25">
      <c r="A1763">
        <v>62066</v>
      </c>
      <c r="B1763" s="1">
        <v>45838</v>
      </c>
      <c r="C1763">
        <v>2</v>
      </c>
      <c r="D1763" s="16" t="s">
        <v>1755</v>
      </c>
      <c r="E1763" t="s">
        <v>84</v>
      </c>
      <c r="F1763" s="6">
        <v>11567</v>
      </c>
      <c r="G1763" s="6">
        <v>42</v>
      </c>
      <c r="H1763" s="6">
        <v>0</v>
      </c>
      <c r="I1763" s="2">
        <v>108152909</v>
      </c>
      <c r="J1763" s="2">
        <v>776278</v>
      </c>
      <c r="K1763" s="2">
        <v>164248458</v>
      </c>
      <c r="L1763" s="2">
        <v>886032</v>
      </c>
      <c r="M1763" s="2">
        <v>145138438</v>
      </c>
      <c r="N1763" s="2">
        <v>136960365</v>
      </c>
      <c r="O1763" s="2">
        <v>8178073</v>
      </c>
      <c r="P1763" s="2">
        <v>17241303</v>
      </c>
      <c r="Q1763" s="5">
        <v>0.10489999999999999</v>
      </c>
      <c r="R1763" t="s">
        <v>42</v>
      </c>
      <c r="S1763" s="3">
        <v>1.0788923205598699</v>
      </c>
      <c r="T1763" s="3">
        <v>3.8475855889009298</v>
      </c>
      <c r="U1763" s="3">
        <v>0.798810168260361</v>
      </c>
      <c r="V1763" s="3">
        <v>0.39930502470349599</v>
      </c>
      <c r="W1763" s="3">
        <v>6.7038418726212898E-2</v>
      </c>
      <c r="X1763" s="3">
        <v>0.85506807773427496</v>
      </c>
      <c r="Y1763" s="3">
        <v>2.5047990862407601</v>
      </c>
      <c r="Z1763" s="3">
        <v>0.252399717121148</v>
      </c>
      <c r="AA1763" s="3">
        <v>4.5024323277654803</v>
      </c>
      <c r="AB1763" s="3">
        <v>4.5024323277654803</v>
      </c>
      <c r="AC1763" s="3">
        <v>17.235296053738299</v>
      </c>
      <c r="AD1763" s="3">
        <v>-0.264330369926217</v>
      </c>
      <c r="AE1763" s="3">
        <v>4.9790866225362098</v>
      </c>
      <c r="AF1763" s="3">
        <v>0</v>
      </c>
      <c r="AG1763" s="3">
        <v>0</v>
      </c>
      <c r="AH1763" s="2">
        <v>25817222</v>
      </c>
      <c r="AI1763" s="3">
        <v>1.22737823237606</v>
      </c>
      <c r="AJ1763" s="3">
        <v>1.22737823237606</v>
      </c>
      <c r="AL1763">
        <f t="shared" si="27"/>
        <v>1</v>
      </c>
    </row>
    <row r="1764" spans="1:38" ht="14.45" customHeight="1" x14ac:dyDescent="0.25">
      <c r="A1764">
        <v>66399</v>
      </c>
      <c r="B1764" s="1">
        <v>45838</v>
      </c>
      <c r="C1764">
        <v>2</v>
      </c>
      <c r="D1764" s="16" t="s">
        <v>1756</v>
      </c>
      <c r="E1764" t="s">
        <v>194</v>
      </c>
      <c r="F1764" s="6">
        <v>94777</v>
      </c>
      <c r="G1764" s="6">
        <v>290</v>
      </c>
      <c r="H1764" s="6">
        <v>3</v>
      </c>
      <c r="I1764" s="2">
        <v>1636534299</v>
      </c>
      <c r="J1764" s="2">
        <v>324483669</v>
      </c>
      <c r="K1764" s="2">
        <v>2205693233</v>
      </c>
      <c r="L1764" s="2">
        <v>19451029</v>
      </c>
      <c r="M1764" s="2">
        <v>1879085318</v>
      </c>
      <c r="N1764" s="2">
        <v>1764261993</v>
      </c>
      <c r="O1764" s="2">
        <v>114823325</v>
      </c>
      <c r="P1764" s="2">
        <v>254584668</v>
      </c>
      <c r="Q1764" s="5">
        <v>0.1153</v>
      </c>
      <c r="R1764" t="s">
        <v>42</v>
      </c>
      <c r="S1764" s="3">
        <v>1.76371117333885</v>
      </c>
      <c r="T1764" s="3">
        <v>3.14170560816151</v>
      </c>
      <c r="U1764" s="3">
        <v>0.849483306376563</v>
      </c>
      <c r="V1764" s="3">
        <v>1.89701248662922</v>
      </c>
      <c r="W1764" s="3">
        <v>0.844823540114511</v>
      </c>
      <c r="X1764" s="3">
        <v>1.27664742576837</v>
      </c>
      <c r="Y1764" s="3">
        <v>12.194473549365499</v>
      </c>
      <c r="Z1764" s="3">
        <v>2.34818814776387</v>
      </c>
      <c r="AA1764" s="3">
        <v>116.959314297749</v>
      </c>
      <c r="AB1764" s="3">
        <v>127.45609213199</v>
      </c>
      <c r="AC1764" s="3">
        <v>5.5353411876745797</v>
      </c>
      <c r="AD1764" s="3">
        <v>-17.292159950496298</v>
      </c>
      <c r="AE1764" s="3">
        <v>5.2057703801279196</v>
      </c>
      <c r="AF1764" s="3">
        <v>2.7190911275738601</v>
      </c>
      <c r="AG1764" s="3">
        <v>0</v>
      </c>
      <c r="AH1764" s="2">
        <v>386236705</v>
      </c>
      <c r="AI1764" s="3">
        <v>6.0743980073458301</v>
      </c>
      <c r="AJ1764" s="3">
        <v>1.52322409297641</v>
      </c>
      <c r="AL1764">
        <f t="shared" si="27"/>
        <v>1</v>
      </c>
    </row>
    <row r="1765" spans="1:38" ht="14.45" customHeight="1" x14ac:dyDescent="0.25">
      <c r="A1765">
        <v>68639</v>
      </c>
      <c r="B1765" s="1">
        <v>45838</v>
      </c>
      <c r="C1765">
        <v>2</v>
      </c>
      <c r="D1765" s="16" t="s">
        <v>1757</v>
      </c>
      <c r="E1765" t="s">
        <v>113</v>
      </c>
      <c r="F1765" s="6">
        <v>13803</v>
      </c>
      <c r="G1765" s="6">
        <v>57</v>
      </c>
      <c r="H1765" s="6">
        <v>6</v>
      </c>
      <c r="I1765" s="2">
        <v>185193730</v>
      </c>
      <c r="J1765" s="2">
        <v>21789672</v>
      </c>
      <c r="K1765" s="2">
        <v>273029091</v>
      </c>
      <c r="L1765" s="2">
        <v>985587</v>
      </c>
      <c r="M1765" s="2">
        <v>244544930</v>
      </c>
      <c r="N1765" s="2">
        <v>223896620</v>
      </c>
      <c r="O1765" s="2">
        <v>20648310</v>
      </c>
      <c r="P1765" s="2">
        <v>25086880</v>
      </c>
      <c r="Q1765" s="5">
        <v>9.1899999999999996E-2</v>
      </c>
      <c r="R1765" t="s">
        <v>42</v>
      </c>
      <c r="S1765" s="3">
        <v>0.72196482535262196</v>
      </c>
      <c r="T1765" s="3">
        <v>3.7794661228974999</v>
      </c>
      <c r="U1765" s="3">
        <v>0.81587877010558296</v>
      </c>
      <c r="V1765" s="3">
        <v>1.5398453284568501</v>
      </c>
      <c r="W1765" s="3">
        <v>0.95785316273936505</v>
      </c>
      <c r="X1765" s="3">
        <v>0.819183781221967</v>
      </c>
      <c r="Y1765" s="3">
        <v>11.3672844132072</v>
      </c>
      <c r="Z1765" s="3">
        <v>0.217185237861384</v>
      </c>
      <c r="AA1765" s="3">
        <v>82.162062400744901</v>
      </c>
      <c r="AB1765" s="3">
        <v>86.856843098862797</v>
      </c>
      <c r="AC1765" s="3">
        <v>25.912687084322499</v>
      </c>
      <c r="AD1765" s="3">
        <v>0</v>
      </c>
      <c r="AE1765" s="3">
        <v>7.5626776342305604</v>
      </c>
      <c r="AF1765" s="3">
        <v>0</v>
      </c>
      <c r="AG1765" s="3">
        <v>-2.0622811605109899</v>
      </c>
      <c r="AH1765" s="2">
        <v>77982000</v>
      </c>
      <c r="AI1765" s="3">
        <v>0</v>
      </c>
      <c r="AJ1765" s="3">
        <v>0</v>
      </c>
      <c r="AL1765">
        <f t="shared" si="27"/>
        <v>1</v>
      </c>
    </row>
    <row r="1766" spans="1:38" ht="14.45" customHeight="1" x14ac:dyDescent="0.25">
      <c r="A1766">
        <v>68120</v>
      </c>
      <c r="B1766" s="1">
        <v>45838</v>
      </c>
      <c r="C1766">
        <v>2</v>
      </c>
      <c r="D1766" s="16" t="s">
        <v>1758</v>
      </c>
      <c r="E1766" t="s">
        <v>106</v>
      </c>
      <c r="F1766" s="6">
        <v>300</v>
      </c>
      <c r="G1766" s="6">
        <v>0</v>
      </c>
      <c r="H1766" s="6">
        <v>1</v>
      </c>
      <c r="I1766" s="2">
        <v>583229</v>
      </c>
      <c r="J1766" s="2">
        <v>0</v>
      </c>
      <c r="K1766" s="2">
        <v>1234528</v>
      </c>
      <c r="L1766" s="2">
        <v>-5908</v>
      </c>
      <c r="M1766" s="2">
        <v>1143276</v>
      </c>
      <c r="N1766" s="2">
        <v>1143276</v>
      </c>
      <c r="O1766" s="2">
        <v>0</v>
      </c>
      <c r="P1766" s="2">
        <v>81938</v>
      </c>
      <c r="Q1766" s="5">
        <v>6.6400000000000001E-2</v>
      </c>
      <c r="R1766" t="s">
        <v>123</v>
      </c>
      <c r="S1766" s="3">
        <v>-0.95712693434251805</v>
      </c>
      <c r="T1766" s="3">
        <v>1.3704022914020599</v>
      </c>
      <c r="U1766" s="3">
        <v>1.5500392244760699</v>
      </c>
      <c r="V1766" s="3">
        <v>0</v>
      </c>
      <c r="W1766" s="3">
        <v>0</v>
      </c>
      <c r="X1766" s="3">
        <v>2.7334031743963298</v>
      </c>
      <c r="Y1766" s="3">
        <v>0</v>
      </c>
      <c r="Z1766" s="3">
        <v>0</v>
      </c>
      <c r="AA1766" s="3">
        <v>0</v>
      </c>
      <c r="AB1766" s="3">
        <v>0</v>
      </c>
      <c r="AC1766" s="3">
        <v>43.486579486248999</v>
      </c>
      <c r="AD1766" s="3">
        <v>0</v>
      </c>
      <c r="AE1766" s="3">
        <v>0</v>
      </c>
      <c r="AF1766" s="3">
        <v>0</v>
      </c>
      <c r="AG1766" s="3">
        <v>0</v>
      </c>
      <c r="AH1766" s="2">
        <v>100000</v>
      </c>
      <c r="AI1766" s="3">
        <v>0</v>
      </c>
      <c r="AJ1766" s="3">
        <v>0</v>
      </c>
      <c r="AL1766">
        <f t="shared" si="27"/>
        <v>0</v>
      </c>
    </row>
    <row r="1767" spans="1:38" ht="14.45" hidden="1" customHeight="1" x14ac:dyDescent="0.25">
      <c r="A1767">
        <v>7552</v>
      </c>
      <c r="B1767" s="1">
        <v>45838</v>
      </c>
      <c r="C1767">
        <v>1</v>
      </c>
      <c r="D1767" s="16" t="s">
        <v>1759</v>
      </c>
      <c r="E1767" t="s">
        <v>55</v>
      </c>
      <c r="F1767" s="6">
        <v>19577</v>
      </c>
      <c r="G1767" s="6">
        <v>30</v>
      </c>
      <c r="H1767" s="6">
        <v>9</v>
      </c>
      <c r="I1767" s="2">
        <v>116521268</v>
      </c>
      <c r="J1767" s="2">
        <v>0</v>
      </c>
      <c r="K1767" s="2">
        <v>213534548</v>
      </c>
      <c r="L1767" s="2">
        <v>2518807</v>
      </c>
      <c r="M1767" s="2">
        <v>166004302</v>
      </c>
      <c r="N1767" s="2">
        <v>155200681</v>
      </c>
      <c r="O1767" s="2">
        <v>10803621</v>
      </c>
      <c r="P1767" s="2">
        <v>46874025</v>
      </c>
      <c r="Q1767" s="5">
        <v>0.2195</v>
      </c>
      <c r="R1767" t="s">
        <v>42</v>
      </c>
      <c r="S1767" s="3">
        <v>2.3591564209085298</v>
      </c>
      <c r="T1767" s="3">
        <v>4.1414076002352598</v>
      </c>
      <c r="U1767" s="3">
        <v>0.57243991177648501</v>
      </c>
      <c r="V1767" s="3">
        <v>2.0382999951562502</v>
      </c>
      <c r="W1767" s="3">
        <v>1.2605200966402099</v>
      </c>
      <c r="X1767" s="3">
        <v>0.95750073711865202</v>
      </c>
      <c r="Y1767" s="3">
        <v>5.0668851245439201</v>
      </c>
      <c r="Z1767" s="3">
        <v>1.16810963001364</v>
      </c>
      <c r="AA1767" s="3">
        <v>0</v>
      </c>
      <c r="AB1767" s="3">
        <v>0</v>
      </c>
      <c r="AC1767" s="3">
        <v>22.628498035830699</v>
      </c>
      <c r="AD1767" s="3">
        <v>0</v>
      </c>
      <c r="AE1767" s="3">
        <v>5.0594253254044901</v>
      </c>
      <c r="AF1767" s="3">
        <v>0</v>
      </c>
      <c r="AG1767" s="3">
        <v>-1.72700125495944</v>
      </c>
      <c r="AH1767" s="2">
        <v>10000000</v>
      </c>
      <c r="AI1767" s="3">
        <v>0.37270108551591202</v>
      </c>
      <c r="AJ1767" s="3">
        <v>0.11669576060515401</v>
      </c>
      <c r="AL1767">
        <f t="shared" si="27"/>
        <v>1</v>
      </c>
    </row>
    <row r="1768" spans="1:38" ht="14.45" customHeight="1" x14ac:dyDescent="0.25">
      <c r="A1768">
        <v>67563</v>
      </c>
      <c r="B1768" s="1">
        <v>45838</v>
      </c>
      <c r="C1768">
        <v>2</v>
      </c>
      <c r="D1768" s="16" t="s">
        <v>1760</v>
      </c>
      <c r="E1768" t="s">
        <v>50</v>
      </c>
      <c r="F1768" s="6">
        <v>186</v>
      </c>
      <c r="G1768" s="6">
        <v>1</v>
      </c>
      <c r="H1768" s="6">
        <v>1</v>
      </c>
      <c r="I1768" s="2">
        <v>378115</v>
      </c>
      <c r="J1768" s="2">
        <v>0</v>
      </c>
      <c r="K1768" s="2">
        <v>731535</v>
      </c>
      <c r="L1768" s="2">
        <v>-2648</v>
      </c>
      <c r="M1768" s="2">
        <v>491699</v>
      </c>
      <c r="N1768" s="2">
        <v>491699</v>
      </c>
      <c r="O1768" s="2">
        <v>0</v>
      </c>
      <c r="P1768" s="2">
        <v>216073</v>
      </c>
      <c r="Q1768" s="5">
        <v>0.2954</v>
      </c>
      <c r="R1768" t="s">
        <v>42</v>
      </c>
      <c r="S1768" s="3">
        <v>-0.72395715857751197</v>
      </c>
      <c r="T1768" s="3">
        <v>6.3171276835694803</v>
      </c>
      <c r="U1768" s="3">
        <v>1.1328218483846</v>
      </c>
      <c r="V1768" s="3">
        <v>0</v>
      </c>
      <c r="W1768" s="3">
        <v>0</v>
      </c>
      <c r="X1768" s="3">
        <v>14.2718485116962</v>
      </c>
      <c r="Y1768" s="3">
        <v>0</v>
      </c>
      <c r="Z1768" s="3">
        <v>-0.208262948170294</v>
      </c>
      <c r="AA1768" s="3">
        <v>0</v>
      </c>
      <c r="AB1768" s="3">
        <v>0</v>
      </c>
      <c r="AC1768" s="3">
        <v>54.207385839365202</v>
      </c>
      <c r="AD1768" s="3">
        <v>0</v>
      </c>
      <c r="AE1768" s="3">
        <v>0</v>
      </c>
      <c r="AF1768" s="3">
        <v>0</v>
      </c>
      <c r="AG1768" s="3">
        <v>0</v>
      </c>
      <c r="AH1768" s="2">
        <v>165000</v>
      </c>
      <c r="AI1768" s="3">
        <v>0</v>
      </c>
      <c r="AJ1768" s="3">
        <v>0</v>
      </c>
      <c r="AL1768">
        <f t="shared" si="27"/>
        <v>0</v>
      </c>
    </row>
    <row r="1769" spans="1:38" ht="14.45" hidden="1" customHeight="1" x14ac:dyDescent="0.25">
      <c r="A1769">
        <v>18254</v>
      </c>
      <c r="B1769" s="1">
        <v>45838</v>
      </c>
      <c r="C1769">
        <v>1</v>
      </c>
      <c r="D1769" s="16" t="s">
        <v>1761</v>
      </c>
      <c r="E1769" t="s">
        <v>45</v>
      </c>
      <c r="F1769" s="6">
        <v>1695</v>
      </c>
      <c r="G1769" s="6">
        <v>3</v>
      </c>
      <c r="H1769" s="6">
        <v>0</v>
      </c>
      <c r="I1769" s="2">
        <v>5180815</v>
      </c>
      <c r="J1769" s="2">
        <v>0</v>
      </c>
      <c r="K1769" s="2">
        <v>15367745</v>
      </c>
      <c r="L1769" s="2">
        <v>63442</v>
      </c>
      <c r="M1769" s="2">
        <v>12571125</v>
      </c>
      <c r="N1769" s="2">
        <v>12546526</v>
      </c>
      <c r="O1769" s="2">
        <v>24599</v>
      </c>
      <c r="P1769" s="2">
        <v>2699666</v>
      </c>
      <c r="Q1769" s="5">
        <v>0.1757</v>
      </c>
      <c r="R1769" t="s">
        <v>42</v>
      </c>
      <c r="S1769" s="3">
        <v>0.82565138867153198</v>
      </c>
      <c r="T1769" s="3">
        <v>3.1895766099710801</v>
      </c>
      <c r="U1769" s="3">
        <v>0.75012384202827898</v>
      </c>
      <c r="V1769" s="3">
        <v>1.21602489183652E-2</v>
      </c>
      <c r="W1769" s="3">
        <v>1.21602489183652E-2</v>
      </c>
      <c r="X1769" s="3">
        <v>1.3422598567985899</v>
      </c>
      <c r="Y1769" s="3">
        <v>2.3336220110191399E-2</v>
      </c>
      <c r="Z1769" s="3">
        <v>2.2965803917966099E-2</v>
      </c>
      <c r="AA1769" s="3">
        <v>0</v>
      </c>
      <c r="AB1769" s="3">
        <v>0</v>
      </c>
      <c r="AC1769" s="3">
        <v>38.028624238624502</v>
      </c>
      <c r="AD1769" s="3">
        <v>0</v>
      </c>
      <c r="AE1769" s="3">
        <v>0.16006902769404399</v>
      </c>
      <c r="AF1769" s="3">
        <v>0</v>
      </c>
      <c r="AG1769" s="3">
        <v>0</v>
      </c>
      <c r="AH1769" s="2">
        <v>250000</v>
      </c>
      <c r="AI1769" s="3">
        <v>0</v>
      </c>
      <c r="AJ1769" s="3">
        <v>0</v>
      </c>
      <c r="AL1769">
        <f t="shared" si="27"/>
        <v>1</v>
      </c>
    </row>
    <row r="1770" spans="1:38" ht="14.45" hidden="1" customHeight="1" x14ac:dyDescent="0.25">
      <c r="A1770">
        <v>6638</v>
      </c>
      <c r="B1770" s="1">
        <v>45838</v>
      </c>
      <c r="C1770">
        <v>1</v>
      </c>
      <c r="D1770" s="16" t="s">
        <v>1762</v>
      </c>
      <c r="E1770" t="s">
        <v>41</v>
      </c>
      <c r="F1770" s="6">
        <v>1346</v>
      </c>
      <c r="G1770" s="6">
        <v>1</v>
      </c>
      <c r="H1770" s="6">
        <v>3</v>
      </c>
      <c r="I1770" s="2">
        <v>11936762</v>
      </c>
      <c r="J1770" s="2">
        <v>0</v>
      </c>
      <c r="K1770" s="2">
        <v>26003291</v>
      </c>
      <c r="L1770" s="2">
        <v>131290</v>
      </c>
      <c r="M1770" s="2">
        <v>22029027</v>
      </c>
      <c r="N1770" s="2">
        <v>20551282</v>
      </c>
      <c r="O1770" s="2">
        <v>1477745</v>
      </c>
      <c r="P1770" s="2">
        <v>3937555</v>
      </c>
      <c r="Q1770" s="5">
        <v>0.15140000000000001</v>
      </c>
      <c r="R1770" t="s">
        <v>42</v>
      </c>
      <c r="S1770" s="3">
        <v>1.00979526014611</v>
      </c>
      <c r="T1770" s="3">
        <v>3.5016260057236601</v>
      </c>
      <c r="U1770" s="3">
        <v>0.717959183673469</v>
      </c>
      <c r="V1770" s="3">
        <v>2.0015226909944301</v>
      </c>
      <c r="W1770" s="3">
        <v>1.31635363090929</v>
      </c>
      <c r="X1770" s="3">
        <v>0.87168530293223601</v>
      </c>
      <c r="Y1770" s="3">
        <v>6.0676485788769901</v>
      </c>
      <c r="Z1770" s="3">
        <v>-0.31496702903197499</v>
      </c>
      <c r="AA1770" s="3">
        <v>0</v>
      </c>
      <c r="AB1770" s="3">
        <v>0</v>
      </c>
      <c r="AC1770" s="3">
        <v>35.190045752285698</v>
      </c>
      <c r="AD1770" s="3">
        <v>0</v>
      </c>
      <c r="AE1770" s="3">
        <v>5.6829152894531703</v>
      </c>
      <c r="AF1770" s="3">
        <v>0</v>
      </c>
      <c r="AG1770" s="3">
        <v>0</v>
      </c>
      <c r="AH1770" s="2">
        <v>1300000</v>
      </c>
      <c r="AI1770" s="3">
        <v>0</v>
      </c>
      <c r="AJ1770" s="3">
        <v>0.38587397509368099</v>
      </c>
      <c r="AL1770">
        <f t="shared" si="27"/>
        <v>1</v>
      </c>
    </row>
    <row r="1771" spans="1:38" ht="14.45" hidden="1" customHeight="1" x14ac:dyDescent="0.25">
      <c r="A1771">
        <v>2806</v>
      </c>
      <c r="B1771" s="1">
        <v>45838</v>
      </c>
      <c r="C1771">
        <v>1</v>
      </c>
      <c r="D1771" s="16" t="s">
        <v>1763</v>
      </c>
      <c r="E1771" t="s">
        <v>43</v>
      </c>
      <c r="F1771" s="6">
        <v>263</v>
      </c>
      <c r="G1771" s="6">
        <v>0</v>
      </c>
      <c r="H1771" s="6">
        <v>0</v>
      </c>
      <c r="I1771" s="2">
        <v>295319</v>
      </c>
      <c r="J1771" s="2">
        <v>0</v>
      </c>
      <c r="K1771" s="2">
        <v>1195448</v>
      </c>
      <c r="L1771" s="2">
        <v>21248</v>
      </c>
      <c r="M1771" s="2">
        <v>1011765</v>
      </c>
      <c r="N1771" s="2">
        <v>1011765</v>
      </c>
      <c r="O1771" s="2">
        <v>0</v>
      </c>
      <c r="P1771" s="2">
        <v>180527</v>
      </c>
      <c r="Q1771" s="5">
        <v>0.151</v>
      </c>
      <c r="R1771" t="s">
        <v>42</v>
      </c>
      <c r="S1771" s="3">
        <v>3.5548179427294202</v>
      </c>
      <c r="T1771" s="3">
        <v>2.40311581934137</v>
      </c>
      <c r="U1771" s="3">
        <v>0.90538847117794496</v>
      </c>
      <c r="V1771" s="3">
        <v>14.0319451169752</v>
      </c>
      <c r="W1771" s="3">
        <v>4.4771924596791903</v>
      </c>
      <c r="X1771" s="3">
        <v>4.4768538427937203</v>
      </c>
      <c r="Y1771" s="3">
        <v>22.954461105541</v>
      </c>
      <c r="Z1771" s="3">
        <v>4.5743849950422897</v>
      </c>
      <c r="AA1771" s="3">
        <v>0</v>
      </c>
      <c r="AB1771" s="3">
        <v>0</v>
      </c>
      <c r="AC1771" s="3">
        <v>74.109789802651406</v>
      </c>
      <c r="AD1771" s="3">
        <v>0</v>
      </c>
      <c r="AE1771" s="3">
        <v>0</v>
      </c>
      <c r="AF1771" s="3">
        <v>0</v>
      </c>
      <c r="AG1771" s="3">
        <v>0</v>
      </c>
      <c r="AH1771" s="2">
        <v>15000</v>
      </c>
      <c r="AI1771" s="3">
        <v>0</v>
      </c>
      <c r="AJ1771" s="3">
        <v>0</v>
      </c>
      <c r="AL1771">
        <f t="shared" si="27"/>
        <v>1</v>
      </c>
    </row>
    <row r="1772" spans="1:38" ht="14.45" hidden="1" customHeight="1" x14ac:dyDescent="0.25">
      <c r="A1772">
        <v>14388</v>
      </c>
      <c r="B1772" s="1">
        <v>45838</v>
      </c>
      <c r="C1772">
        <v>1</v>
      </c>
      <c r="D1772" s="16" t="s">
        <v>1764</v>
      </c>
      <c r="E1772" t="s">
        <v>77</v>
      </c>
      <c r="F1772" s="6">
        <v>16368</v>
      </c>
      <c r="G1772" s="6">
        <v>36</v>
      </c>
      <c r="H1772" s="6">
        <v>1</v>
      </c>
      <c r="I1772" s="2">
        <v>68443422</v>
      </c>
      <c r="J1772" s="2">
        <v>0</v>
      </c>
      <c r="K1772" s="2">
        <v>151444789</v>
      </c>
      <c r="L1772" s="2">
        <v>756711</v>
      </c>
      <c r="M1772" s="2">
        <v>129273779</v>
      </c>
      <c r="N1772" s="2">
        <v>126968264</v>
      </c>
      <c r="O1772" s="2">
        <v>2305515</v>
      </c>
      <c r="P1772" s="2">
        <v>19556394</v>
      </c>
      <c r="Q1772" s="5">
        <v>0.12909999999999999</v>
      </c>
      <c r="R1772" t="s">
        <v>42</v>
      </c>
      <c r="S1772" s="3">
        <v>0.99932259801953305</v>
      </c>
      <c r="T1772" s="3">
        <v>3.7239987174467899</v>
      </c>
      <c r="U1772" s="3">
        <v>0.83723812971414002</v>
      </c>
      <c r="V1772" s="3">
        <v>1.4587508497164301</v>
      </c>
      <c r="W1772" s="3">
        <v>1.2797343768112599</v>
      </c>
      <c r="X1772" s="3">
        <v>1.34950587362508</v>
      </c>
      <c r="Y1772" s="3">
        <v>5.1053328134010796</v>
      </c>
      <c r="Z1772" s="3">
        <v>0.239246560485537</v>
      </c>
      <c r="AA1772" s="3">
        <v>0</v>
      </c>
      <c r="AB1772" s="3">
        <v>0</v>
      </c>
      <c r="AC1772" s="3">
        <v>12.847099017715299</v>
      </c>
      <c r="AD1772" s="3">
        <v>0.545852164770254</v>
      </c>
      <c r="AE1772" s="3">
        <v>1.5223468666194899</v>
      </c>
      <c r="AF1772" s="3">
        <v>0</v>
      </c>
      <c r="AG1772" s="3">
        <v>-5.5424941837436901</v>
      </c>
      <c r="AH1772" s="2">
        <v>65383000</v>
      </c>
      <c r="AI1772" s="3">
        <v>0</v>
      </c>
      <c r="AJ1772" s="3">
        <v>0</v>
      </c>
      <c r="AL1772">
        <f t="shared" si="27"/>
        <v>1</v>
      </c>
    </row>
    <row r="1773" spans="1:38" ht="14.45" hidden="1" customHeight="1" x14ac:dyDescent="0.25">
      <c r="A1773">
        <v>24959</v>
      </c>
      <c r="B1773" s="1">
        <v>45838</v>
      </c>
      <c r="C1773">
        <v>1</v>
      </c>
      <c r="D1773" s="16" t="s">
        <v>1765</v>
      </c>
      <c r="E1773" t="s">
        <v>90</v>
      </c>
      <c r="F1773" s="6">
        <v>57478</v>
      </c>
      <c r="G1773" s="6">
        <v>142</v>
      </c>
      <c r="H1773" s="6">
        <v>2</v>
      </c>
      <c r="I1773" s="2">
        <v>1035096328</v>
      </c>
      <c r="J1773" s="2">
        <v>0</v>
      </c>
      <c r="K1773" s="2">
        <v>1217259340</v>
      </c>
      <c r="L1773" s="2">
        <v>1933483</v>
      </c>
      <c r="M1773" s="2">
        <v>877382747</v>
      </c>
      <c r="N1773" s="2">
        <v>801541553</v>
      </c>
      <c r="O1773" s="2">
        <v>75841194</v>
      </c>
      <c r="P1773" s="2">
        <v>105975167</v>
      </c>
      <c r="Q1773" s="5">
        <v>8.6999999999999994E-2</v>
      </c>
      <c r="R1773" t="s">
        <v>42</v>
      </c>
      <c r="S1773" s="3">
        <v>0.31767807179035501</v>
      </c>
      <c r="T1773" s="3">
        <v>2.5545343525562898</v>
      </c>
      <c r="U1773" s="3">
        <v>0.84827565094311996</v>
      </c>
      <c r="V1773" s="3">
        <v>1.1656221429470699</v>
      </c>
      <c r="W1773" s="3">
        <v>0.95894263475737096</v>
      </c>
      <c r="X1773" s="3">
        <v>0.75922392799755001</v>
      </c>
      <c r="Y1773" s="3">
        <v>11.3850370247588</v>
      </c>
      <c r="Z1773" s="3">
        <v>1.2136560256611799</v>
      </c>
      <c r="AA1773" s="3">
        <v>0</v>
      </c>
      <c r="AB1773" s="3">
        <v>0</v>
      </c>
      <c r="AC1773" s="3">
        <v>6.9686116353808396</v>
      </c>
      <c r="AD1773" s="3">
        <v>-2.729045947151</v>
      </c>
      <c r="AE1773" s="3">
        <v>6.23048774470689</v>
      </c>
      <c r="AF1773" s="3">
        <v>17.653392086521201</v>
      </c>
      <c r="AG1773" s="3">
        <v>0</v>
      </c>
      <c r="AH1773" s="2">
        <v>176532892</v>
      </c>
      <c r="AI1773" s="3">
        <v>0.94361634740334999</v>
      </c>
      <c r="AJ1773" s="3">
        <v>1.9318742852275901</v>
      </c>
      <c r="AL1773">
        <f t="shared" si="27"/>
        <v>1</v>
      </c>
    </row>
    <row r="1774" spans="1:38" ht="14.45" customHeight="1" x14ac:dyDescent="0.25">
      <c r="A1774">
        <v>60201</v>
      </c>
      <c r="B1774" s="1">
        <v>45838</v>
      </c>
      <c r="C1774">
        <v>2</v>
      </c>
      <c r="D1774" s="16" t="s">
        <v>1766</v>
      </c>
      <c r="E1774" t="s">
        <v>67</v>
      </c>
      <c r="F1774" s="6">
        <v>3212</v>
      </c>
      <c r="G1774" s="6">
        <v>7</v>
      </c>
      <c r="H1774" s="6">
        <v>0</v>
      </c>
      <c r="I1774" s="2">
        <v>15845299</v>
      </c>
      <c r="J1774" s="2">
        <v>0</v>
      </c>
      <c r="K1774" s="2">
        <v>20363860</v>
      </c>
      <c r="L1774" s="2">
        <v>-395173</v>
      </c>
      <c r="M1774" s="2">
        <v>18754383</v>
      </c>
      <c r="N1774" s="2">
        <v>17651298</v>
      </c>
      <c r="O1774" s="2">
        <v>1103085</v>
      </c>
      <c r="P1774" s="2">
        <v>1512669</v>
      </c>
      <c r="Q1774" s="5">
        <v>7.4300000000000005E-2</v>
      </c>
      <c r="R1774" t="s">
        <v>42</v>
      </c>
      <c r="S1774" s="3">
        <v>-3.8811207698343999</v>
      </c>
      <c r="T1774" s="3">
        <v>4.77170831070337</v>
      </c>
      <c r="U1774" s="3">
        <v>1.0093235853362399</v>
      </c>
      <c r="V1774" s="3">
        <v>2.5773006870996902</v>
      </c>
      <c r="W1774" s="3">
        <v>1.6291519648824599</v>
      </c>
      <c r="X1774" s="3">
        <v>1.9326047428956701</v>
      </c>
      <c r="Y1774" s="3">
        <v>26.997380127443598</v>
      </c>
      <c r="Z1774" s="3">
        <v>23.8146613700684</v>
      </c>
      <c r="AA1774" s="3">
        <v>0</v>
      </c>
      <c r="AB1774" s="3">
        <v>0</v>
      </c>
      <c r="AC1774" s="3">
        <v>18.488086246910001</v>
      </c>
      <c r="AD1774" s="3">
        <v>0</v>
      </c>
      <c r="AE1774" s="3">
        <v>5.4168757789535</v>
      </c>
      <c r="AF1774" s="3">
        <v>0</v>
      </c>
      <c r="AG1774" s="3">
        <v>0</v>
      </c>
      <c r="AH1774" s="2">
        <v>0</v>
      </c>
      <c r="AI1774" s="3">
        <v>0</v>
      </c>
      <c r="AJ1774" s="3">
        <v>0</v>
      </c>
      <c r="AL1774">
        <f t="shared" si="27"/>
        <v>0</v>
      </c>
    </row>
    <row r="1775" spans="1:38" ht="14.45" hidden="1" customHeight="1" x14ac:dyDescent="0.25">
      <c r="A1775">
        <v>20302</v>
      </c>
      <c r="B1775" s="1">
        <v>45838</v>
      </c>
      <c r="C1775">
        <v>1</v>
      </c>
      <c r="D1775" s="16" t="s">
        <v>1767</v>
      </c>
      <c r="E1775" t="s">
        <v>88</v>
      </c>
      <c r="F1775" s="6">
        <v>2304</v>
      </c>
      <c r="G1775" s="6">
        <v>8</v>
      </c>
      <c r="H1775" s="6">
        <v>0</v>
      </c>
      <c r="I1775" s="2">
        <v>16574700</v>
      </c>
      <c r="J1775" s="2">
        <v>0</v>
      </c>
      <c r="K1775" s="2">
        <v>40265957</v>
      </c>
      <c r="L1775" s="2">
        <v>208080</v>
      </c>
      <c r="M1775" s="2">
        <v>35100845</v>
      </c>
      <c r="N1775" s="2">
        <v>34173137</v>
      </c>
      <c r="O1775" s="2">
        <v>927708</v>
      </c>
      <c r="P1775" s="2">
        <v>5058285</v>
      </c>
      <c r="Q1775" s="5">
        <v>0.12559999999999999</v>
      </c>
      <c r="R1775" t="s">
        <v>42</v>
      </c>
      <c r="S1775" s="3">
        <v>1.03352814885289</v>
      </c>
      <c r="T1775" s="3">
        <v>3.7806080208152002</v>
      </c>
      <c r="U1775" s="3">
        <v>0.755924234767543</v>
      </c>
      <c r="V1775" s="3">
        <v>0.81449437998877805</v>
      </c>
      <c r="W1775" s="3">
        <v>0.56032386709865001</v>
      </c>
      <c r="X1775" s="3">
        <v>0.44650581910984799</v>
      </c>
      <c r="Y1775" s="3">
        <v>2.66888876368176</v>
      </c>
      <c r="Z1775" s="3">
        <v>0.10871273564063701</v>
      </c>
      <c r="AA1775" s="3">
        <v>0</v>
      </c>
      <c r="AB1775" s="3">
        <v>0</v>
      </c>
      <c r="AC1775" s="3">
        <v>21.028629718151201</v>
      </c>
      <c r="AD1775" s="3">
        <v>0</v>
      </c>
      <c r="AE1775" s="3">
        <v>2.3039512012591699</v>
      </c>
      <c r="AF1775" s="3">
        <v>0</v>
      </c>
      <c r="AG1775" s="3">
        <v>0</v>
      </c>
      <c r="AH1775" s="2">
        <v>1500000</v>
      </c>
      <c r="AI1775" s="3">
        <v>0</v>
      </c>
      <c r="AJ1775" s="3">
        <v>0</v>
      </c>
      <c r="AL1775">
        <f t="shared" si="27"/>
        <v>1</v>
      </c>
    </row>
    <row r="1776" spans="1:38" ht="14.45" customHeight="1" x14ac:dyDescent="0.25">
      <c r="A1776">
        <v>68584</v>
      </c>
      <c r="B1776" s="1">
        <v>45838</v>
      </c>
      <c r="C1776">
        <v>2</v>
      </c>
      <c r="D1776" s="16" t="s">
        <v>1768</v>
      </c>
      <c r="E1776" t="s">
        <v>95</v>
      </c>
      <c r="F1776" s="6">
        <v>8672</v>
      </c>
      <c r="G1776" s="6">
        <v>25</v>
      </c>
      <c r="H1776" s="6">
        <v>0</v>
      </c>
      <c r="I1776" s="2">
        <v>39922781</v>
      </c>
      <c r="J1776" s="2">
        <v>0</v>
      </c>
      <c r="K1776" s="2">
        <v>82883989</v>
      </c>
      <c r="L1776" s="2">
        <v>181236</v>
      </c>
      <c r="M1776" s="2">
        <v>74044917</v>
      </c>
      <c r="N1776" s="2">
        <v>73092968</v>
      </c>
      <c r="O1776" s="2">
        <v>951949</v>
      </c>
      <c r="P1776" s="2">
        <v>7872148</v>
      </c>
      <c r="Q1776" s="5">
        <v>9.4899999999999998E-2</v>
      </c>
      <c r="R1776" t="s">
        <v>42</v>
      </c>
      <c r="S1776" s="3">
        <v>0.43732451149280499</v>
      </c>
      <c r="T1776" s="3">
        <v>4.1693963354008003</v>
      </c>
      <c r="U1776" s="3">
        <v>0.902048133666152</v>
      </c>
      <c r="V1776" s="3">
        <v>2.3427876930717799</v>
      </c>
      <c r="W1776" s="3">
        <v>1.3221097999159901</v>
      </c>
      <c r="X1776" s="3">
        <v>1.59736367063206</v>
      </c>
      <c r="Y1776" s="3">
        <v>11.881204469224899</v>
      </c>
      <c r="Z1776" s="3">
        <v>2.43313514938998</v>
      </c>
      <c r="AA1776" s="3">
        <v>0</v>
      </c>
      <c r="AB1776" s="3">
        <v>0</v>
      </c>
      <c r="AC1776" s="3">
        <v>21.478572900249802</v>
      </c>
      <c r="AD1776" s="3">
        <v>0</v>
      </c>
      <c r="AE1776" s="3">
        <v>1.14853183526193</v>
      </c>
      <c r="AF1776" s="3">
        <v>0</v>
      </c>
      <c r="AG1776" s="3">
        <v>-16.694642936083</v>
      </c>
      <c r="AH1776" s="2">
        <v>4700000</v>
      </c>
      <c r="AI1776" s="3">
        <v>0.255330565431443</v>
      </c>
      <c r="AJ1776" s="3">
        <v>1.3408538558980301</v>
      </c>
      <c r="AL1776">
        <f t="shared" si="27"/>
        <v>1</v>
      </c>
    </row>
    <row r="1777" spans="1:38" ht="14.45" hidden="1" customHeight="1" x14ac:dyDescent="0.25">
      <c r="A1777">
        <v>24967</v>
      </c>
      <c r="B1777" s="1">
        <v>45838</v>
      </c>
      <c r="C1777">
        <v>1</v>
      </c>
      <c r="D1777" s="16" t="s">
        <v>1769</v>
      </c>
      <c r="E1777" t="s">
        <v>73</v>
      </c>
      <c r="F1777" s="6">
        <v>32518</v>
      </c>
      <c r="G1777" s="6">
        <v>75</v>
      </c>
      <c r="H1777" s="6">
        <v>7</v>
      </c>
      <c r="I1777" s="2">
        <v>235064116</v>
      </c>
      <c r="J1777" s="2">
        <v>31009614</v>
      </c>
      <c r="K1777" s="2">
        <v>291552127</v>
      </c>
      <c r="L1777" s="2">
        <v>268523</v>
      </c>
      <c r="M1777" s="2">
        <v>266744277</v>
      </c>
      <c r="N1777" s="2">
        <v>239886915</v>
      </c>
      <c r="O1777" s="2">
        <v>26857362</v>
      </c>
      <c r="P1777" s="2">
        <v>23686140</v>
      </c>
      <c r="Q1777" s="5">
        <v>8.09E-2</v>
      </c>
      <c r="R1777" t="s">
        <v>42</v>
      </c>
      <c r="S1777" s="3">
        <v>0.18420239479165201</v>
      </c>
      <c r="T1777" s="3">
        <v>4.33034398682332</v>
      </c>
      <c r="U1777" s="3">
        <v>0.94887254066631699</v>
      </c>
      <c r="V1777" s="3">
        <v>2.3043904327787699</v>
      </c>
      <c r="W1777" s="3">
        <v>0.40621470271540699</v>
      </c>
      <c r="X1777" s="3">
        <v>0.870073252695022</v>
      </c>
      <c r="Y1777" s="3">
        <v>22.869049157017599</v>
      </c>
      <c r="Z1777" s="3">
        <v>1.7990858789148401</v>
      </c>
      <c r="AA1777" s="3">
        <v>111.537354756832</v>
      </c>
      <c r="AB1777" s="3">
        <v>130.918815813805</v>
      </c>
      <c r="AC1777" s="3">
        <v>12.9436030490698</v>
      </c>
      <c r="AD1777" s="3">
        <v>0</v>
      </c>
      <c r="AE1777" s="3">
        <v>9.2118559642680999</v>
      </c>
      <c r="AF1777" s="3">
        <v>0.85747959574995702</v>
      </c>
      <c r="AG1777" s="3">
        <v>0</v>
      </c>
      <c r="AH1777" s="2">
        <v>55214053</v>
      </c>
      <c r="AI1777" s="3">
        <v>0.46440661078588602</v>
      </c>
      <c r="AJ1777" s="3">
        <v>0.57423877423674796</v>
      </c>
      <c r="AL1777">
        <f t="shared" si="27"/>
        <v>1</v>
      </c>
    </row>
    <row r="1778" spans="1:38" ht="14.45" hidden="1" customHeight="1" x14ac:dyDescent="0.25">
      <c r="A1778">
        <v>5291</v>
      </c>
      <c r="B1778" s="1">
        <v>45838</v>
      </c>
      <c r="C1778">
        <v>1</v>
      </c>
      <c r="D1778" s="16" t="s">
        <v>1770</v>
      </c>
      <c r="E1778" t="s">
        <v>322</v>
      </c>
      <c r="F1778" s="6">
        <v>5242</v>
      </c>
      <c r="G1778" s="6">
        <v>11</v>
      </c>
      <c r="H1778" s="6">
        <v>0</v>
      </c>
      <c r="I1778" s="2">
        <v>35321690</v>
      </c>
      <c r="J1778" s="2">
        <v>0</v>
      </c>
      <c r="K1778" s="2">
        <v>49141690</v>
      </c>
      <c r="L1778" s="2">
        <v>718682</v>
      </c>
      <c r="M1778" s="2">
        <v>39461540</v>
      </c>
      <c r="N1778" s="2">
        <v>38795597</v>
      </c>
      <c r="O1778" s="2">
        <v>665943</v>
      </c>
      <c r="P1778" s="2">
        <v>9455666</v>
      </c>
      <c r="Q1778" s="5">
        <v>0.19239999999999999</v>
      </c>
      <c r="R1778" t="s">
        <v>42</v>
      </c>
      <c r="S1778" s="3">
        <v>2.9249380719303701</v>
      </c>
      <c r="T1778" s="3">
        <v>4.58503563878247</v>
      </c>
      <c r="U1778" s="3">
        <v>0.50359363444630101</v>
      </c>
      <c r="V1778" s="3">
        <v>0.64812583995839401</v>
      </c>
      <c r="W1778" s="3">
        <v>0.29636181054756999</v>
      </c>
      <c r="X1778" s="3">
        <v>0.17053827265909399</v>
      </c>
      <c r="Y1778" s="3">
        <v>2.4210774788365002</v>
      </c>
      <c r="Z1778" s="3">
        <v>7.1068500092960098E-3</v>
      </c>
      <c r="AA1778" s="3">
        <v>0</v>
      </c>
      <c r="AB1778" s="3">
        <v>0</v>
      </c>
      <c r="AC1778" s="3">
        <v>13.646732540130399</v>
      </c>
      <c r="AD1778" s="3">
        <v>0</v>
      </c>
      <c r="AE1778" s="3">
        <v>1.35514875455036</v>
      </c>
      <c r="AF1778" s="3">
        <v>0</v>
      </c>
      <c r="AG1778" s="3">
        <v>6.2925234457308398E-3</v>
      </c>
      <c r="AH1778" s="2">
        <v>5000000</v>
      </c>
      <c r="AI1778" s="3">
        <v>0</v>
      </c>
      <c r="AJ1778" s="3">
        <v>0</v>
      </c>
      <c r="AL1778">
        <f t="shared" si="27"/>
        <v>1</v>
      </c>
    </row>
    <row r="1779" spans="1:38" ht="14.45" hidden="1" customHeight="1" x14ac:dyDescent="0.25">
      <c r="A1779">
        <v>4025</v>
      </c>
      <c r="B1779" s="1">
        <v>45838</v>
      </c>
      <c r="C1779">
        <v>1</v>
      </c>
      <c r="D1779" s="16" t="s">
        <v>1771</v>
      </c>
      <c r="E1779" t="s">
        <v>67</v>
      </c>
      <c r="F1779" s="6">
        <v>490</v>
      </c>
      <c r="G1779" s="6">
        <v>1</v>
      </c>
      <c r="H1779" s="6">
        <v>1</v>
      </c>
      <c r="I1779" s="2">
        <v>966537</v>
      </c>
      <c r="J1779" s="2">
        <v>0</v>
      </c>
      <c r="K1779" s="2">
        <v>2072191</v>
      </c>
      <c r="L1779" s="2">
        <v>5749</v>
      </c>
      <c r="M1779" s="2">
        <v>1448609</v>
      </c>
      <c r="N1779" s="2">
        <v>1448609</v>
      </c>
      <c r="O1779" s="2">
        <v>0</v>
      </c>
      <c r="P1779" s="2">
        <v>623136</v>
      </c>
      <c r="Q1779" s="5">
        <v>0.30070000000000002</v>
      </c>
      <c r="R1779" t="s">
        <v>42</v>
      </c>
      <c r="S1779" s="3">
        <v>0.55487163104173298</v>
      </c>
      <c r="T1779" s="3">
        <v>6.0301391136241804</v>
      </c>
      <c r="U1779" s="3">
        <v>0.89336397230071696</v>
      </c>
      <c r="V1779" s="3">
        <v>5.8683733783600598</v>
      </c>
      <c r="W1779" s="3">
        <v>2.43177446905809</v>
      </c>
      <c r="X1779" s="3">
        <v>1.4465043759318099</v>
      </c>
      <c r="Y1779" s="3">
        <v>9.1023468392132703</v>
      </c>
      <c r="Z1779" s="3">
        <v>-0.14491218610383599</v>
      </c>
      <c r="AA1779" s="3">
        <v>0</v>
      </c>
      <c r="AB1779" s="3">
        <v>0</v>
      </c>
      <c r="AC1779" s="3">
        <v>41.846576884080697</v>
      </c>
      <c r="AD1779" s="3">
        <v>0</v>
      </c>
      <c r="AE1779" s="3">
        <v>0</v>
      </c>
      <c r="AF1779" s="3">
        <v>0</v>
      </c>
      <c r="AG1779" s="3">
        <v>0</v>
      </c>
      <c r="AH1779" s="2">
        <v>341276</v>
      </c>
      <c r="AI1779" s="3">
        <v>0</v>
      </c>
      <c r="AJ1779" s="3">
        <v>0</v>
      </c>
      <c r="AL1779">
        <f t="shared" si="27"/>
        <v>1</v>
      </c>
    </row>
    <row r="1780" spans="1:38" ht="14.45" customHeight="1" x14ac:dyDescent="0.25">
      <c r="A1780">
        <v>67710</v>
      </c>
      <c r="B1780" s="1">
        <v>45838</v>
      </c>
      <c r="C1780">
        <v>2</v>
      </c>
      <c r="D1780" s="16" t="s">
        <v>1772</v>
      </c>
      <c r="E1780" t="s">
        <v>90</v>
      </c>
      <c r="F1780" s="6">
        <v>1220</v>
      </c>
      <c r="G1780" s="6">
        <v>4</v>
      </c>
      <c r="H1780" s="6">
        <v>1</v>
      </c>
      <c r="I1780" s="2">
        <v>16651236</v>
      </c>
      <c r="J1780" s="2">
        <v>0</v>
      </c>
      <c r="K1780" s="2">
        <v>25773886</v>
      </c>
      <c r="L1780" s="2">
        <v>52591</v>
      </c>
      <c r="M1780" s="2">
        <v>23222385</v>
      </c>
      <c r="N1780" s="2">
        <v>21273439</v>
      </c>
      <c r="O1780" s="2">
        <v>1948946</v>
      </c>
      <c r="P1780" s="2">
        <v>2538506</v>
      </c>
      <c r="Q1780" s="5">
        <v>9.8500000000000004E-2</v>
      </c>
      <c r="R1780" t="s">
        <v>42</v>
      </c>
      <c r="S1780" s="3">
        <v>0.408095232515578</v>
      </c>
      <c r="T1780" s="3">
        <v>2.7067086430040099</v>
      </c>
      <c r="U1780" s="3">
        <v>0.86500070591557299</v>
      </c>
      <c r="V1780" s="3">
        <v>2.7691638026150101E-2</v>
      </c>
      <c r="W1780" s="3">
        <v>0</v>
      </c>
      <c r="X1780" s="3">
        <v>0.16701462882394999</v>
      </c>
      <c r="Y1780" s="3">
        <v>0.18164227305351999</v>
      </c>
      <c r="Z1780" s="3">
        <v>0.214181097070482</v>
      </c>
      <c r="AA1780" s="3">
        <v>0</v>
      </c>
      <c r="AB1780" s="3">
        <v>0</v>
      </c>
      <c r="AC1780" s="3">
        <v>21.5705656492777</v>
      </c>
      <c r="AD1780" s="3">
        <v>0</v>
      </c>
      <c r="AE1780" s="3">
        <v>7.5617080016571796</v>
      </c>
      <c r="AF1780" s="3">
        <v>0</v>
      </c>
      <c r="AG1780" s="3">
        <v>0</v>
      </c>
      <c r="AH1780" s="2">
        <v>300000</v>
      </c>
      <c r="AI1780" s="3">
        <v>0</v>
      </c>
      <c r="AJ1780" s="3">
        <v>0</v>
      </c>
      <c r="AL1780">
        <f t="shared" si="27"/>
        <v>1</v>
      </c>
    </row>
    <row r="1781" spans="1:38" ht="14.45" hidden="1" customHeight="1" x14ac:dyDescent="0.25">
      <c r="A1781">
        <v>2403</v>
      </c>
      <c r="B1781" s="1">
        <v>45838</v>
      </c>
      <c r="C1781">
        <v>1</v>
      </c>
      <c r="D1781" s="16" t="s">
        <v>1773</v>
      </c>
      <c r="E1781" t="s">
        <v>246</v>
      </c>
      <c r="F1781" s="6">
        <v>11673</v>
      </c>
      <c r="G1781" s="6">
        <v>24</v>
      </c>
      <c r="H1781" s="6">
        <v>3</v>
      </c>
      <c r="I1781" s="2">
        <v>73382745</v>
      </c>
      <c r="J1781" s="2">
        <v>90888</v>
      </c>
      <c r="K1781" s="2">
        <v>107503075</v>
      </c>
      <c r="L1781" s="2">
        <v>497283</v>
      </c>
      <c r="M1781" s="2">
        <v>90904659</v>
      </c>
      <c r="N1781" s="2">
        <v>76504196</v>
      </c>
      <c r="O1781" s="2">
        <v>14400463</v>
      </c>
      <c r="P1781" s="2">
        <v>14052648</v>
      </c>
      <c r="Q1781" s="5">
        <v>0.13070000000000001</v>
      </c>
      <c r="R1781" t="s">
        <v>42</v>
      </c>
      <c r="S1781" s="3">
        <v>0.92515121079094698</v>
      </c>
      <c r="T1781" s="3">
        <v>4.3768031751649898</v>
      </c>
      <c r="U1781" s="3">
        <v>0.90086645882135297</v>
      </c>
      <c r="V1781" s="3">
        <v>1.87958627058718</v>
      </c>
      <c r="W1781" s="3">
        <v>0.28373972655288399</v>
      </c>
      <c r="X1781" s="3">
        <v>1.0634707109961601</v>
      </c>
      <c r="Y1781" s="3">
        <v>9.8151750474359005</v>
      </c>
      <c r="Z1781" s="3">
        <v>2.1978989297960099</v>
      </c>
      <c r="AA1781" s="3">
        <v>0</v>
      </c>
      <c r="AB1781" s="3">
        <v>0.64676778355225295</v>
      </c>
      <c r="AC1781" s="3">
        <v>19.856583637258701</v>
      </c>
      <c r="AD1781" s="3">
        <v>-7.1160965534751897E-6</v>
      </c>
      <c r="AE1781" s="3">
        <v>13.395396364243499</v>
      </c>
      <c r="AF1781" s="3">
        <v>0</v>
      </c>
      <c r="AG1781" s="3">
        <v>-25.258321420987699</v>
      </c>
      <c r="AH1781" s="2">
        <v>10365401</v>
      </c>
      <c r="AI1781" s="3">
        <v>0.503314393130747</v>
      </c>
      <c r="AJ1781" s="3">
        <v>0.503314393130747</v>
      </c>
      <c r="AL1781">
        <f t="shared" si="27"/>
        <v>1</v>
      </c>
    </row>
    <row r="1782" spans="1:38" ht="14.45" hidden="1" customHeight="1" x14ac:dyDescent="0.25">
      <c r="A1782">
        <v>24839</v>
      </c>
      <c r="B1782" s="1">
        <v>45838</v>
      </c>
      <c r="C1782">
        <v>1</v>
      </c>
      <c r="D1782" s="16" t="s">
        <v>1774</v>
      </c>
      <c r="E1782" t="s">
        <v>246</v>
      </c>
      <c r="F1782" s="6">
        <v>16226</v>
      </c>
      <c r="G1782" s="6">
        <v>35</v>
      </c>
      <c r="H1782" s="6">
        <v>4</v>
      </c>
      <c r="I1782" s="2">
        <v>163360788</v>
      </c>
      <c r="J1782" s="2">
        <v>5968309</v>
      </c>
      <c r="K1782" s="2">
        <v>299293716</v>
      </c>
      <c r="L1782" s="2">
        <v>686460</v>
      </c>
      <c r="M1782" s="2">
        <v>279386373</v>
      </c>
      <c r="N1782" s="2">
        <v>261592601</v>
      </c>
      <c r="O1782" s="2">
        <v>17793772</v>
      </c>
      <c r="P1782" s="2">
        <v>28582690</v>
      </c>
      <c r="Q1782" s="5">
        <v>9.5500000000000002E-2</v>
      </c>
      <c r="R1782" t="s">
        <v>42</v>
      </c>
      <c r="S1782" s="3">
        <v>0.45871995521616599</v>
      </c>
      <c r="T1782" s="3">
        <v>2.26032209777502</v>
      </c>
      <c r="U1782" s="3">
        <v>0.85369017274313597</v>
      </c>
      <c r="V1782" s="3">
        <v>1.0312070727768501</v>
      </c>
      <c r="W1782" s="3">
        <v>0.387340810329588</v>
      </c>
      <c r="X1782" s="3">
        <v>0.44376806017855402</v>
      </c>
      <c r="Y1782" s="3">
        <v>5.8937349843559197</v>
      </c>
      <c r="Z1782" s="3">
        <v>0.44024197862412501</v>
      </c>
      <c r="AA1782" s="3">
        <v>11.611198945935501</v>
      </c>
      <c r="AB1782" s="3">
        <v>20.880851312455199</v>
      </c>
      <c r="AC1782" s="3">
        <v>11.4352210455364</v>
      </c>
      <c r="AD1782" s="3">
        <v>-32.4909481927698</v>
      </c>
      <c r="AE1782" s="3">
        <v>5.9452541262176002</v>
      </c>
      <c r="AF1782" s="3">
        <v>0</v>
      </c>
      <c r="AG1782" s="3">
        <v>0</v>
      </c>
      <c r="AH1782" s="2">
        <v>78013902</v>
      </c>
      <c r="AI1782" s="3">
        <v>14.1088120117456</v>
      </c>
      <c r="AJ1782" s="3">
        <v>3.7632182275356199</v>
      </c>
      <c r="AL1782">
        <f t="shared" si="27"/>
        <v>1</v>
      </c>
    </row>
    <row r="1783" spans="1:38" ht="14.45" hidden="1" customHeight="1" x14ac:dyDescent="0.25">
      <c r="A1783">
        <v>1719</v>
      </c>
      <c r="B1783" s="1">
        <v>45838</v>
      </c>
      <c r="C1783">
        <v>1</v>
      </c>
      <c r="D1783" s="16" t="s">
        <v>1775</v>
      </c>
      <c r="E1783" t="s">
        <v>246</v>
      </c>
      <c r="F1783" s="6">
        <v>45656</v>
      </c>
      <c r="G1783" s="6">
        <v>125</v>
      </c>
      <c r="H1783" s="6">
        <v>27</v>
      </c>
      <c r="I1783" s="2">
        <v>411949906</v>
      </c>
      <c r="J1783" s="2">
        <v>41732718</v>
      </c>
      <c r="K1783" s="2">
        <v>766828990</v>
      </c>
      <c r="L1783" s="2">
        <v>2629208</v>
      </c>
      <c r="M1783" s="2">
        <v>702500180</v>
      </c>
      <c r="N1783" s="2">
        <v>652948961</v>
      </c>
      <c r="O1783" s="2">
        <v>49551219</v>
      </c>
      <c r="P1783" s="2">
        <v>72878074</v>
      </c>
      <c r="Q1783" s="5">
        <v>9.5000000000000001E-2</v>
      </c>
      <c r="R1783" t="s">
        <v>42</v>
      </c>
      <c r="S1783" s="3">
        <v>0.68573515980401301</v>
      </c>
      <c r="T1783" s="3">
        <v>2.8330047876776301</v>
      </c>
      <c r="U1783" s="3">
        <v>0.78289731322105605</v>
      </c>
      <c r="V1783" s="3">
        <v>1.2249824375490901</v>
      </c>
      <c r="W1783" s="3">
        <v>0.95857723050433197</v>
      </c>
      <c r="X1783" s="3">
        <v>0.80568631080109998</v>
      </c>
      <c r="Y1783" s="3">
        <v>6.92432404292133</v>
      </c>
      <c r="Z1783" s="3">
        <v>0.94804920338591803</v>
      </c>
      <c r="AA1783" s="3">
        <v>33.692030609919797</v>
      </c>
      <c r="AB1783" s="3">
        <v>57.263749862544401</v>
      </c>
      <c r="AC1783" s="3">
        <v>15.796763630441299</v>
      </c>
      <c r="AD1783" s="3">
        <v>-17.8140135810944</v>
      </c>
      <c r="AE1783" s="3">
        <v>6.4618343393616398</v>
      </c>
      <c r="AF1783" s="3">
        <v>0</v>
      </c>
      <c r="AG1783" s="3">
        <v>0.85994177068949396</v>
      </c>
      <c r="AH1783" s="2">
        <v>347930392</v>
      </c>
      <c r="AI1783" s="3">
        <v>0.48418403592828202</v>
      </c>
      <c r="AJ1783" s="3">
        <v>0.48418403592828202</v>
      </c>
      <c r="AL1783">
        <f t="shared" si="27"/>
        <v>1</v>
      </c>
    </row>
    <row r="1784" spans="1:38" ht="14.45" hidden="1" customHeight="1" x14ac:dyDescent="0.25">
      <c r="A1784">
        <v>1784</v>
      </c>
      <c r="B1784" s="1">
        <v>45838</v>
      </c>
      <c r="C1784">
        <v>1</v>
      </c>
      <c r="D1784" s="16" t="s">
        <v>1776</v>
      </c>
      <c r="E1784" t="s">
        <v>246</v>
      </c>
      <c r="F1784" s="6">
        <v>5889</v>
      </c>
      <c r="G1784" s="6">
        <v>17</v>
      </c>
      <c r="H1784" s="6">
        <v>0</v>
      </c>
      <c r="I1784" s="2">
        <v>44045956</v>
      </c>
      <c r="J1784" s="2">
        <v>0</v>
      </c>
      <c r="K1784" s="2">
        <v>135841014</v>
      </c>
      <c r="L1784" s="2">
        <v>1025958</v>
      </c>
      <c r="M1784" s="2">
        <v>113527742</v>
      </c>
      <c r="N1784" s="2">
        <v>113527742</v>
      </c>
      <c r="O1784" s="2">
        <v>0</v>
      </c>
      <c r="P1784" s="2">
        <v>20775985</v>
      </c>
      <c r="Q1784" s="5">
        <v>0.15290000000000001</v>
      </c>
      <c r="R1784" t="s">
        <v>42</v>
      </c>
      <c r="S1784" s="3">
        <v>1.5105275936765299</v>
      </c>
      <c r="T1784" s="3">
        <v>3.03445320277129</v>
      </c>
      <c r="U1784" s="3">
        <v>0.59896026981975303</v>
      </c>
      <c r="V1784" s="3">
        <v>1.3117708240910899</v>
      </c>
      <c r="W1784" s="3">
        <v>0.28678228711848103</v>
      </c>
      <c r="X1784" s="3">
        <v>0.66224013845902197</v>
      </c>
      <c r="Y1784" s="3">
        <v>2.7810089389263601</v>
      </c>
      <c r="Z1784" s="3">
        <v>7.7348919918839004E-3</v>
      </c>
      <c r="AA1784" s="3">
        <v>0</v>
      </c>
      <c r="AB1784" s="3">
        <v>0</v>
      </c>
      <c r="AC1784" s="3">
        <v>29.8350283221531</v>
      </c>
      <c r="AD1784" s="3">
        <v>-0.82604507078725797</v>
      </c>
      <c r="AE1784" s="3">
        <v>0</v>
      </c>
      <c r="AF1784" s="3">
        <v>0</v>
      </c>
      <c r="AG1784" s="3">
        <v>0</v>
      </c>
      <c r="AH1784" s="2">
        <v>7500000</v>
      </c>
      <c r="AI1784" s="3">
        <v>1.20331238206035</v>
      </c>
      <c r="AJ1784" s="3">
        <v>1.22025502039975</v>
      </c>
      <c r="AL1784">
        <f t="shared" si="27"/>
        <v>1</v>
      </c>
    </row>
    <row r="1785" spans="1:38" ht="14.45" hidden="1" customHeight="1" x14ac:dyDescent="0.25">
      <c r="A1785">
        <v>10938</v>
      </c>
      <c r="B1785" s="1">
        <v>45838</v>
      </c>
      <c r="C1785">
        <v>1</v>
      </c>
      <c r="D1785" s="16" t="s">
        <v>1777</v>
      </c>
      <c r="E1785" t="s">
        <v>246</v>
      </c>
      <c r="F1785" s="6">
        <v>5925</v>
      </c>
      <c r="G1785" s="6">
        <v>25</v>
      </c>
      <c r="H1785" s="6">
        <v>0</v>
      </c>
      <c r="I1785" s="2">
        <v>50662731</v>
      </c>
      <c r="J1785" s="2">
        <v>0</v>
      </c>
      <c r="K1785" s="2">
        <v>71033450</v>
      </c>
      <c r="L1785" s="2">
        <v>156875</v>
      </c>
      <c r="M1785" s="2">
        <v>61681172</v>
      </c>
      <c r="N1785" s="2">
        <v>48821820</v>
      </c>
      <c r="O1785" s="2">
        <v>12859352</v>
      </c>
      <c r="P1785" s="2">
        <v>6515561</v>
      </c>
      <c r="Q1785" s="5">
        <v>9.1700000000000004E-2</v>
      </c>
      <c r="R1785" t="s">
        <v>42</v>
      </c>
      <c r="S1785" s="3">
        <v>0.44169331491008801</v>
      </c>
      <c r="T1785" s="3">
        <v>4.4007266998857597</v>
      </c>
      <c r="U1785" s="3">
        <v>0.91256250397507699</v>
      </c>
      <c r="V1785" s="3">
        <v>6.3635475947792903</v>
      </c>
      <c r="W1785" s="3">
        <v>4.9558757501643598</v>
      </c>
      <c r="X1785" s="3">
        <v>1.09946500910107</v>
      </c>
      <c r="Y1785" s="3">
        <v>49.480727753143597</v>
      </c>
      <c r="Z1785" s="3">
        <v>2.4118260883445002</v>
      </c>
      <c r="AA1785" s="3">
        <v>0</v>
      </c>
      <c r="AB1785" s="3">
        <v>0</v>
      </c>
      <c r="AC1785" s="3">
        <v>18.661154709506601</v>
      </c>
      <c r="AD1785" s="3">
        <v>0</v>
      </c>
      <c r="AE1785" s="3">
        <v>18.1032344620739</v>
      </c>
      <c r="AF1785" s="3">
        <v>0</v>
      </c>
      <c r="AG1785" s="3">
        <v>0</v>
      </c>
      <c r="AH1785" s="2">
        <v>9000000</v>
      </c>
      <c r="AI1785" s="3">
        <v>8.0576331032738402</v>
      </c>
      <c r="AJ1785" s="3">
        <v>8.0576331032738402</v>
      </c>
      <c r="AL1785">
        <f t="shared" si="27"/>
        <v>1</v>
      </c>
    </row>
    <row r="1786" spans="1:38" ht="14.45" hidden="1" customHeight="1" x14ac:dyDescent="0.25">
      <c r="A1786">
        <v>1870</v>
      </c>
      <c r="B1786" s="1">
        <v>45838</v>
      </c>
      <c r="C1786">
        <v>1</v>
      </c>
      <c r="D1786" s="16" t="s">
        <v>1778</v>
      </c>
      <c r="E1786" t="s">
        <v>246</v>
      </c>
      <c r="F1786" s="6">
        <v>14301</v>
      </c>
      <c r="G1786" s="6">
        <v>31</v>
      </c>
      <c r="H1786" s="6">
        <v>3</v>
      </c>
      <c r="I1786" s="2">
        <v>113662279</v>
      </c>
      <c r="J1786" s="2">
        <v>0</v>
      </c>
      <c r="K1786" s="2">
        <v>220030976</v>
      </c>
      <c r="L1786" s="2">
        <v>590935</v>
      </c>
      <c r="M1786" s="2">
        <v>192971076</v>
      </c>
      <c r="N1786" s="2">
        <v>185736979</v>
      </c>
      <c r="O1786" s="2">
        <v>7234097</v>
      </c>
      <c r="P1786" s="2">
        <v>29233940</v>
      </c>
      <c r="Q1786" s="5">
        <v>0.1328</v>
      </c>
      <c r="R1786" t="s">
        <v>42</v>
      </c>
      <c r="S1786" s="3">
        <v>0.53713800733220396</v>
      </c>
      <c r="T1786" s="3">
        <v>2.7324934467408801</v>
      </c>
      <c r="U1786" s="3">
        <v>0.822800650697739</v>
      </c>
      <c r="V1786" s="3">
        <v>0.96080160419799399</v>
      </c>
      <c r="W1786" s="3">
        <v>0.90843418685982902</v>
      </c>
      <c r="X1786" s="3">
        <v>0.61273098351300903</v>
      </c>
      <c r="Y1786" s="3">
        <v>3.7356203098179699</v>
      </c>
      <c r="Z1786" s="3">
        <v>0.242040587071055</v>
      </c>
      <c r="AA1786" s="3">
        <v>0</v>
      </c>
      <c r="AB1786" s="3">
        <v>0</v>
      </c>
      <c r="AC1786" s="3">
        <v>10.9995703514036</v>
      </c>
      <c r="AD1786" s="3">
        <v>-13.744907460301301</v>
      </c>
      <c r="AE1786" s="3">
        <v>3.28776299206163</v>
      </c>
      <c r="AF1786" s="3">
        <v>0</v>
      </c>
      <c r="AG1786" s="3">
        <v>0</v>
      </c>
      <c r="AH1786" s="2">
        <v>49528050</v>
      </c>
      <c r="AI1786" s="3">
        <v>0</v>
      </c>
      <c r="AJ1786" s="3">
        <v>0.368424509320331</v>
      </c>
      <c r="AL1786">
        <f t="shared" si="27"/>
        <v>1</v>
      </c>
    </row>
    <row r="1787" spans="1:38" ht="14.45" hidden="1" customHeight="1" x14ac:dyDescent="0.25">
      <c r="A1787">
        <v>1785</v>
      </c>
      <c r="B1787" s="1">
        <v>45838</v>
      </c>
      <c r="C1787">
        <v>1</v>
      </c>
      <c r="D1787" s="16" t="s">
        <v>1779</v>
      </c>
      <c r="E1787" t="s">
        <v>246</v>
      </c>
      <c r="F1787" s="6">
        <v>3479</v>
      </c>
      <c r="G1787" s="6">
        <v>8</v>
      </c>
      <c r="H1787" s="6">
        <v>1</v>
      </c>
      <c r="I1787" s="2">
        <v>22955177</v>
      </c>
      <c r="J1787" s="2">
        <v>0</v>
      </c>
      <c r="K1787" s="2">
        <v>77126876</v>
      </c>
      <c r="L1787" s="2">
        <v>143795</v>
      </c>
      <c r="M1787" s="2">
        <v>68245280</v>
      </c>
      <c r="N1787" s="2">
        <v>64872150</v>
      </c>
      <c r="O1787" s="2">
        <v>3373130</v>
      </c>
      <c r="P1787" s="2">
        <v>9937433</v>
      </c>
      <c r="Q1787" s="5">
        <v>0.1288</v>
      </c>
      <c r="R1787" t="s">
        <v>42</v>
      </c>
      <c r="S1787" s="3">
        <v>0.37287909859074297</v>
      </c>
      <c r="T1787" s="3">
        <v>2.2463038694838402</v>
      </c>
      <c r="U1787" s="3">
        <v>0.86860836879739001</v>
      </c>
      <c r="V1787" s="3">
        <v>0.54863876675836598</v>
      </c>
      <c r="W1787" s="3">
        <v>5.2275789465705304E-3</v>
      </c>
      <c r="X1787" s="3">
        <v>0.94497202090839905</v>
      </c>
      <c r="Y1787" s="3">
        <v>1.2673393621874001</v>
      </c>
      <c r="Z1787" s="3">
        <v>-0.110139107352975</v>
      </c>
      <c r="AA1787" s="3">
        <v>0</v>
      </c>
      <c r="AB1787" s="3">
        <v>0</v>
      </c>
      <c r="AC1787" s="3">
        <v>14.164826279233701</v>
      </c>
      <c r="AD1787" s="3">
        <v>-15.451525559971101</v>
      </c>
      <c r="AE1787" s="3">
        <v>4.3734819494050301</v>
      </c>
      <c r="AF1787" s="3">
        <v>0</v>
      </c>
      <c r="AG1787" s="3">
        <v>0.85204096470386304</v>
      </c>
      <c r="AH1787" s="2">
        <v>20336026</v>
      </c>
      <c r="AI1787" s="3">
        <v>0</v>
      </c>
      <c r="AJ1787" s="3">
        <v>0</v>
      </c>
      <c r="AL1787">
        <f t="shared" si="27"/>
        <v>1</v>
      </c>
    </row>
    <row r="1788" spans="1:38" ht="14.45" hidden="1" customHeight="1" x14ac:dyDescent="0.25">
      <c r="A1788">
        <v>1718</v>
      </c>
      <c r="B1788" s="1">
        <v>45838</v>
      </c>
      <c r="C1788">
        <v>1</v>
      </c>
      <c r="D1788" s="16" t="s">
        <v>1780</v>
      </c>
      <c r="E1788" t="s">
        <v>246</v>
      </c>
      <c r="F1788" s="6">
        <v>137160</v>
      </c>
      <c r="G1788" s="6">
        <v>381</v>
      </c>
      <c r="H1788" s="6">
        <v>2</v>
      </c>
      <c r="I1788" s="2">
        <v>1384513332</v>
      </c>
      <c r="J1788" s="2">
        <v>278038375</v>
      </c>
      <c r="K1788" s="2">
        <v>2852468786</v>
      </c>
      <c r="L1788" s="2">
        <v>12359855</v>
      </c>
      <c r="M1788" s="2">
        <v>2574963601</v>
      </c>
      <c r="N1788" s="2">
        <v>2471684756</v>
      </c>
      <c r="O1788" s="2">
        <v>103278845</v>
      </c>
      <c r="P1788" s="2">
        <v>249160347</v>
      </c>
      <c r="Q1788" s="5">
        <v>8.7300000000000003E-2</v>
      </c>
      <c r="R1788" t="s">
        <v>42</v>
      </c>
      <c r="S1788" s="3">
        <v>0.86660755487755203</v>
      </c>
      <c r="T1788" s="3">
        <v>2.9073122344764499</v>
      </c>
      <c r="U1788" s="3">
        <v>0.77208567365089997</v>
      </c>
      <c r="V1788" s="3">
        <v>1.5517357979475199</v>
      </c>
      <c r="W1788" s="3">
        <v>1.4321851253939399</v>
      </c>
      <c r="X1788" s="3">
        <v>0.74304000996069897</v>
      </c>
      <c r="Y1788" s="3">
        <v>8.6225554180978907</v>
      </c>
      <c r="Z1788" s="3">
        <v>0.43089601251839599</v>
      </c>
      <c r="AA1788" s="3">
        <v>102.68288075549999</v>
      </c>
      <c r="AB1788" s="3">
        <v>111.590137976489</v>
      </c>
      <c r="AC1788" s="3">
        <v>18.160425472224599</v>
      </c>
      <c r="AD1788" s="3">
        <v>-5.8836280236838796</v>
      </c>
      <c r="AE1788" s="3">
        <v>3.6206827400494501</v>
      </c>
      <c r="AF1788" s="3">
        <v>0</v>
      </c>
      <c r="AG1788" s="3">
        <v>0</v>
      </c>
      <c r="AH1788" s="2">
        <v>297474762</v>
      </c>
      <c r="AI1788" s="3">
        <v>0.409374931557629</v>
      </c>
      <c r="AJ1788" s="3">
        <v>0.73032126576706002</v>
      </c>
      <c r="AL1788">
        <f t="shared" si="27"/>
        <v>1</v>
      </c>
    </row>
    <row r="1789" spans="1:38" ht="14.45" hidden="1" customHeight="1" x14ac:dyDescent="0.25">
      <c r="A1789">
        <v>1869</v>
      </c>
      <c r="B1789" s="1">
        <v>45838</v>
      </c>
      <c r="C1789">
        <v>1</v>
      </c>
      <c r="D1789" s="16" t="s">
        <v>1781</v>
      </c>
      <c r="E1789" t="s">
        <v>246</v>
      </c>
      <c r="F1789" s="6">
        <v>1843</v>
      </c>
      <c r="G1789" s="6">
        <v>4</v>
      </c>
      <c r="H1789" s="6">
        <v>1</v>
      </c>
      <c r="I1789" s="2">
        <v>16473897</v>
      </c>
      <c r="J1789" s="2">
        <v>0</v>
      </c>
      <c r="K1789" s="2">
        <v>34457481</v>
      </c>
      <c r="L1789" s="2">
        <v>166772</v>
      </c>
      <c r="M1789" s="2">
        <v>27875826</v>
      </c>
      <c r="N1789" s="2">
        <v>27749881</v>
      </c>
      <c r="O1789" s="2">
        <v>125945</v>
      </c>
      <c r="P1789" s="2">
        <v>6492343</v>
      </c>
      <c r="Q1789" s="5">
        <v>0.18840000000000001</v>
      </c>
      <c r="R1789" t="s">
        <v>42</v>
      </c>
      <c r="S1789" s="3">
        <v>0.96798718397319905</v>
      </c>
      <c r="T1789" s="3">
        <v>3.1082190831070902</v>
      </c>
      <c r="U1789" s="3">
        <v>0.82233408458683099</v>
      </c>
      <c r="V1789" s="3">
        <v>0.90926269600932896</v>
      </c>
      <c r="W1789" s="3">
        <v>0.79191341308009899</v>
      </c>
      <c r="X1789" s="3">
        <v>0.81901689685203205</v>
      </c>
      <c r="Y1789" s="3">
        <v>2.30719479854961</v>
      </c>
      <c r="Z1789" s="3">
        <v>-0.35563432184652</v>
      </c>
      <c r="AA1789" s="3">
        <v>0</v>
      </c>
      <c r="AB1789" s="3">
        <v>0</v>
      </c>
      <c r="AC1789" s="3">
        <v>15.1090528062687</v>
      </c>
      <c r="AD1789" s="3">
        <v>0</v>
      </c>
      <c r="AE1789" s="3">
        <v>0.36550843632475599</v>
      </c>
      <c r="AF1789" s="3">
        <v>0</v>
      </c>
      <c r="AG1789" s="3">
        <v>2.89263829714481E-2</v>
      </c>
      <c r="AH1789" s="2">
        <v>1000000</v>
      </c>
      <c r="AI1789" s="3">
        <v>0</v>
      </c>
      <c r="AJ1789" s="3">
        <v>0</v>
      </c>
      <c r="AL1789">
        <f t="shared" si="27"/>
        <v>1</v>
      </c>
    </row>
    <row r="1790" spans="1:38" ht="14.45" hidden="1" customHeight="1" x14ac:dyDescent="0.25">
      <c r="A1790">
        <v>1717</v>
      </c>
      <c r="B1790" s="1">
        <v>45838</v>
      </c>
      <c r="C1790">
        <v>1</v>
      </c>
      <c r="D1790" s="16" t="s">
        <v>1782</v>
      </c>
      <c r="E1790" t="s">
        <v>246</v>
      </c>
      <c r="F1790" s="6">
        <v>53150</v>
      </c>
      <c r="G1790" s="6">
        <v>94</v>
      </c>
      <c r="H1790" s="6">
        <v>4</v>
      </c>
      <c r="I1790" s="2">
        <v>586629807</v>
      </c>
      <c r="J1790" s="2">
        <v>4474104</v>
      </c>
      <c r="K1790" s="2">
        <v>994732232</v>
      </c>
      <c r="L1790" s="2">
        <v>3762112</v>
      </c>
      <c r="M1790" s="2">
        <v>885002731</v>
      </c>
      <c r="N1790" s="2">
        <v>812877222</v>
      </c>
      <c r="O1790" s="2">
        <v>72125509</v>
      </c>
      <c r="P1790" s="2">
        <v>125854152</v>
      </c>
      <c r="Q1790" s="5">
        <v>0.1265</v>
      </c>
      <c r="R1790" t="s">
        <v>42</v>
      </c>
      <c r="S1790" s="3">
        <v>0.75640697646560195</v>
      </c>
      <c r="T1790" s="3">
        <v>1.95854234670059</v>
      </c>
      <c r="U1790" s="3">
        <v>0.81560453490894502</v>
      </c>
      <c r="V1790" s="3">
        <v>0.74336198876440696</v>
      </c>
      <c r="W1790" s="3">
        <v>0.63658118892686999</v>
      </c>
      <c r="X1790" s="3">
        <v>0.27995287324362</v>
      </c>
      <c r="Y1790" s="3">
        <v>3.4649496506082702</v>
      </c>
      <c r="Z1790" s="3">
        <v>0.12677134402367601</v>
      </c>
      <c r="AA1790" s="3">
        <v>3.55499117740669</v>
      </c>
      <c r="AB1790" s="3">
        <v>3.55499117740669</v>
      </c>
      <c r="AC1790" s="3">
        <v>15.8239617593893</v>
      </c>
      <c r="AD1790" s="3">
        <v>-19.819514575887801</v>
      </c>
      <c r="AE1790" s="3">
        <v>7.2507461485373899</v>
      </c>
      <c r="AF1790" s="3">
        <v>0</v>
      </c>
      <c r="AG1790" s="3">
        <v>-0.86892405424971597</v>
      </c>
      <c r="AH1790" s="2">
        <v>305836081</v>
      </c>
      <c r="AI1790" s="3">
        <v>0.51438827381714003</v>
      </c>
      <c r="AJ1790" s="3">
        <v>1.15947227549553</v>
      </c>
      <c r="AL1790">
        <f t="shared" si="27"/>
        <v>1</v>
      </c>
    </row>
    <row r="1791" spans="1:38" ht="14.45" hidden="1" customHeight="1" x14ac:dyDescent="0.25">
      <c r="A1791">
        <v>1815</v>
      </c>
      <c r="B1791" s="1">
        <v>45838</v>
      </c>
      <c r="C1791">
        <v>1</v>
      </c>
      <c r="D1791" s="16" t="s">
        <v>1783</v>
      </c>
      <c r="E1791" t="s">
        <v>246</v>
      </c>
      <c r="F1791" s="6">
        <v>131712</v>
      </c>
      <c r="G1791" s="6">
        <v>360</v>
      </c>
      <c r="H1791" s="6">
        <v>2</v>
      </c>
      <c r="I1791" s="2">
        <v>1449480780</v>
      </c>
      <c r="J1791" s="2">
        <v>254709637</v>
      </c>
      <c r="K1791" s="2">
        <v>2607984145</v>
      </c>
      <c r="L1791" s="2">
        <v>6732654</v>
      </c>
      <c r="M1791" s="2">
        <v>2323352440</v>
      </c>
      <c r="N1791" s="2">
        <v>2138007132</v>
      </c>
      <c r="O1791" s="2">
        <v>185345308</v>
      </c>
      <c r="P1791" s="2">
        <v>266935718</v>
      </c>
      <c r="Q1791" s="5">
        <v>0.1023</v>
      </c>
      <c r="R1791" t="s">
        <v>42</v>
      </c>
      <c r="S1791" s="3">
        <v>0.51631096093185802</v>
      </c>
      <c r="T1791" s="3">
        <v>2.7069165330374401</v>
      </c>
      <c r="U1791" s="3">
        <v>0.83328287100571496</v>
      </c>
      <c r="V1791" s="3">
        <v>0.99030971628337106</v>
      </c>
      <c r="W1791" s="3">
        <v>0.56461003918934305</v>
      </c>
      <c r="X1791" s="3">
        <v>1.5609152816776199</v>
      </c>
      <c r="Y1791" s="3">
        <v>5.3774553317739198</v>
      </c>
      <c r="Z1791" s="3">
        <v>1.60072283769833</v>
      </c>
      <c r="AA1791" s="3">
        <v>84.125536920465606</v>
      </c>
      <c r="AB1791" s="3">
        <v>95.4198407423318</v>
      </c>
      <c r="AC1791" s="3">
        <v>16.252482968986801</v>
      </c>
      <c r="AD1791" s="3">
        <v>-24.447097034799999</v>
      </c>
      <c r="AE1791" s="3">
        <v>7.1068418247611698</v>
      </c>
      <c r="AF1791" s="3">
        <v>1.5337516555339299</v>
      </c>
      <c r="AG1791" s="3">
        <v>-0.13132824734979801</v>
      </c>
      <c r="AH1791" s="2">
        <v>419308179</v>
      </c>
      <c r="AI1791" s="3">
        <v>0.25888667323269199</v>
      </c>
      <c r="AJ1791" s="3">
        <v>0.25888667323269199</v>
      </c>
      <c r="AL1791">
        <f t="shared" si="27"/>
        <v>1</v>
      </c>
    </row>
    <row r="1792" spans="1:38" ht="14.45" hidden="1" customHeight="1" x14ac:dyDescent="0.25">
      <c r="A1792">
        <v>2794</v>
      </c>
      <c r="B1792" s="1">
        <v>45838</v>
      </c>
      <c r="C1792">
        <v>1</v>
      </c>
      <c r="D1792" s="16" t="s">
        <v>1784</v>
      </c>
      <c r="E1792" t="s">
        <v>182</v>
      </c>
      <c r="F1792" s="6">
        <v>715</v>
      </c>
      <c r="G1792" s="6">
        <v>2</v>
      </c>
      <c r="H1792" s="6">
        <v>3</v>
      </c>
      <c r="I1792" s="2">
        <v>4566034</v>
      </c>
      <c r="J1792" s="2">
        <v>60540</v>
      </c>
      <c r="K1792" s="2">
        <v>5735476</v>
      </c>
      <c r="L1792" s="2">
        <v>-47615</v>
      </c>
      <c r="M1792" s="2">
        <v>5412905</v>
      </c>
      <c r="N1792" s="2">
        <v>5412905</v>
      </c>
      <c r="O1792" s="2">
        <v>0</v>
      </c>
      <c r="P1792" s="2">
        <v>304623</v>
      </c>
      <c r="Q1792" s="5">
        <v>5.3100000000000001E-2</v>
      </c>
      <c r="R1792" t="s">
        <v>537</v>
      </c>
      <c r="S1792" s="3">
        <v>-1.66036785787265</v>
      </c>
      <c r="T1792" s="3">
        <v>5.0482296499889499</v>
      </c>
      <c r="U1792" s="3">
        <v>1.20479723984364</v>
      </c>
      <c r="V1792" s="3">
        <v>3.2391348816062302</v>
      </c>
      <c r="W1792" s="3">
        <v>1.2430481244773901</v>
      </c>
      <c r="X1792" s="3">
        <v>0.99653222030322197</v>
      </c>
      <c r="Y1792" s="3">
        <v>48.551816507617602</v>
      </c>
      <c r="Z1792" s="3">
        <v>4.1855014230704803</v>
      </c>
      <c r="AA1792" s="3">
        <v>19.8737455806029</v>
      </c>
      <c r="AB1792" s="3">
        <v>19.8737455806029</v>
      </c>
      <c r="AC1792" s="3">
        <v>8.6452981409040905</v>
      </c>
      <c r="AD1792" s="3">
        <v>0</v>
      </c>
      <c r="AE1792" s="3">
        <v>0</v>
      </c>
      <c r="AF1792" s="3">
        <v>0</v>
      </c>
      <c r="AG1792" s="3">
        <v>0</v>
      </c>
      <c r="AH1792" s="2">
        <v>562500</v>
      </c>
      <c r="AI1792" s="3">
        <v>0</v>
      </c>
      <c r="AJ1792" s="3">
        <v>0</v>
      </c>
      <c r="AL1792">
        <f t="shared" si="27"/>
        <v>0</v>
      </c>
    </row>
    <row r="1793" spans="1:38" ht="14.45" hidden="1" customHeight="1" x14ac:dyDescent="0.25">
      <c r="A1793">
        <v>5773</v>
      </c>
      <c r="B1793" s="1">
        <v>45838</v>
      </c>
      <c r="C1793">
        <v>1</v>
      </c>
      <c r="D1793" s="16" t="s">
        <v>1785</v>
      </c>
      <c r="E1793" t="s">
        <v>95</v>
      </c>
      <c r="F1793" s="6">
        <v>4102</v>
      </c>
      <c r="G1793" s="6">
        <v>8</v>
      </c>
      <c r="H1793" s="6">
        <v>1</v>
      </c>
      <c r="I1793" s="2">
        <v>32036454</v>
      </c>
      <c r="J1793" s="2">
        <v>0</v>
      </c>
      <c r="K1793" s="2">
        <v>38502886</v>
      </c>
      <c r="L1793" s="2">
        <v>144395</v>
      </c>
      <c r="M1793" s="2">
        <v>34078487</v>
      </c>
      <c r="N1793" s="2">
        <v>33777508</v>
      </c>
      <c r="O1793" s="2">
        <v>300979</v>
      </c>
      <c r="P1793" s="2">
        <v>4610398</v>
      </c>
      <c r="Q1793" s="5">
        <v>0.1197</v>
      </c>
      <c r="R1793" t="s">
        <v>42</v>
      </c>
      <c r="S1793" s="3">
        <v>0.75004767175115095</v>
      </c>
      <c r="T1793" s="3">
        <v>3.4377682753443501</v>
      </c>
      <c r="U1793" s="3">
        <v>0.79225447487293599</v>
      </c>
      <c r="V1793" s="3">
        <v>2.5709680603227798</v>
      </c>
      <c r="W1793" s="3">
        <v>1.3443716336396001</v>
      </c>
      <c r="X1793" s="3">
        <v>0.45380802756759497</v>
      </c>
      <c r="Y1793" s="3">
        <v>17.864986927375899</v>
      </c>
      <c r="Z1793" s="3">
        <v>0.74837356774838104</v>
      </c>
      <c r="AA1793" s="3">
        <v>0</v>
      </c>
      <c r="AB1793" s="3">
        <v>0</v>
      </c>
      <c r="AC1793" s="3">
        <v>11.7271027423762</v>
      </c>
      <c r="AD1793" s="3">
        <v>0</v>
      </c>
      <c r="AE1793" s="3">
        <v>0.78170503894175603</v>
      </c>
      <c r="AF1793" s="3">
        <v>0</v>
      </c>
      <c r="AG1793" s="3">
        <v>0</v>
      </c>
      <c r="AH1793" s="2">
        <v>3810000</v>
      </c>
      <c r="AI1793" s="3">
        <v>0</v>
      </c>
      <c r="AJ1793" s="3">
        <v>0.64445629205981803</v>
      </c>
      <c r="AL1793">
        <f t="shared" si="27"/>
        <v>1</v>
      </c>
    </row>
    <row r="1794" spans="1:38" ht="14.45" customHeight="1" x14ac:dyDescent="0.25">
      <c r="A1794">
        <v>64833</v>
      </c>
      <c r="B1794" s="1">
        <v>45838</v>
      </c>
      <c r="C1794">
        <v>2</v>
      </c>
      <c r="D1794" s="16" t="s">
        <v>1786</v>
      </c>
      <c r="E1794" t="s">
        <v>59</v>
      </c>
      <c r="F1794" s="6">
        <v>1410</v>
      </c>
      <c r="G1794" s="6">
        <v>3</v>
      </c>
      <c r="H1794" s="6">
        <v>5</v>
      </c>
      <c r="I1794" s="2">
        <v>10560328</v>
      </c>
      <c r="J1794" s="2">
        <v>0</v>
      </c>
      <c r="K1794" s="2">
        <v>35913226</v>
      </c>
      <c r="L1794" s="2">
        <v>286342</v>
      </c>
      <c r="M1794" s="2">
        <v>28801856</v>
      </c>
      <c r="N1794" s="2">
        <v>26888226</v>
      </c>
      <c r="O1794" s="2">
        <v>1913630</v>
      </c>
      <c r="P1794" s="2">
        <v>7111370</v>
      </c>
      <c r="Q1794" s="5">
        <v>0.19800000000000001</v>
      </c>
      <c r="R1794" t="s">
        <v>42</v>
      </c>
      <c r="S1794" s="3">
        <v>1.5946325735259801</v>
      </c>
      <c r="T1794" s="3">
        <v>2.5775573600656201</v>
      </c>
      <c r="U1794" s="3">
        <v>0.405067919933846</v>
      </c>
      <c r="V1794" s="3">
        <v>1.1709390087126099</v>
      </c>
      <c r="W1794" s="3">
        <v>1.1709390087126099</v>
      </c>
      <c r="X1794" s="3">
        <v>1.1979646844302601</v>
      </c>
      <c r="Y1794" s="3">
        <v>1.73883513303344</v>
      </c>
      <c r="Z1794" s="3">
        <v>0.40283377183299401</v>
      </c>
      <c r="AA1794" s="3">
        <v>0</v>
      </c>
      <c r="AB1794" s="3">
        <v>0</v>
      </c>
      <c r="AC1794" s="3">
        <v>48.687032459851999</v>
      </c>
      <c r="AD1794" s="3">
        <v>0</v>
      </c>
      <c r="AE1794" s="3">
        <v>5.3284826041525797</v>
      </c>
      <c r="AF1794" s="3">
        <v>0</v>
      </c>
      <c r="AG1794" s="3">
        <v>0</v>
      </c>
      <c r="AH1794" s="2">
        <v>1000000</v>
      </c>
      <c r="AI1794" s="3">
        <v>0.21092982083621001</v>
      </c>
      <c r="AJ1794" s="3">
        <v>0.21092982083621001</v>
      </c>
      <c r="AL1794">
        <f t="shared" si="27"/>
        <v>1</v>
      </c>
    </row>
    <row r="1795" spans="1:38" ht="14.45" hidden="1" customHeight="1" x14ac:dyDescent="0.25">
      <c r="A1795">
        <v>9888</v>
      </c>
      <c r="B1795" s="1">
        <v>45838</v>
      </c>
      <c r="C1795">
        <v>1</v>
      </c>
      <c r="D1795" s="16" t="s">
        <v>1787</v>
      </c>
      <c r="E1795" t="s">
        <v>326</v>
      </c>
      <c r="F1795" s="6">
        <v>790</v>
      </c>
      <c r="G1795" s="6">
        <v>2</v>
      </c>
      <c r="H1795" s="6">
        <v>0</v>
      </c>
      <c r="I1795" s="2">
        <v>3494684</v>
      </c>
      <c r="J1795" s="2">
        <v>0</v>
      </c>
      <c r="K1795" s="2">
        <v>4889986</v>
      </c>
      <c r="L1795" s="2">
        <v>-13127</v>
      </c>
      <c r="M1795" s="2">
        <v>4388583</v>
      </c>
      <c r="N1795" s="2">
        <v>4373603</v>
      </c>
      <c r="O1795" s="2">
        <v>14980</v>
      </c>
      <c r="P1795" s="2">
        <v>451941</v>
      </c>
      <c r="Q1795" s="5">
        <v>9.2399999999999996E-2</v>
      </c>
      <c r="R1795" t="s">
        <v>42</v>
      </c>
      <c r="S1795" s="3">
        <v>-0.53689315265933302</v>
      </c>
      <c r="T1795" s="3">
        <v>4.0522406403617497</v>
      </c>
      <c r="U1795" s="3">
        <v>1.12486920457356</v>
      </c>
      <c r="V1795" s="3">
        <v>1.40705139577713</v>
      </c>
      <c r="W1795" s="3">
        <v>1.0913146939751901</v>
      </c>
      <c r="X1795" s="3">
        <v>1.9088135007342599</v>
      </c>
      <c r="Y1795" s="3">
        <v>10.8801812625984</v>
      </c>
      <c r="Z1795" s="3">
        <v>0.39275038113382099</v>
      </c>
      <c r="AA1795" s="3">
        <v>0</v>
      </c>
      <c r="AB1795" s="3">
        <v>0</v>
      </c>
      <c r="AC1795" s="3">
        <v>22.936425584858501</v>
      </c>
      <c r="AD1795" s="3">
        <v>0</v>
      </c>
      <c r="AE1795" s="3">
        <v>0.306340345350682</v>
      </c>
      <c r="AF1795" s="3">
        <v>0</v>
      </c>
      <c r="AG1795" s="3">
        <v>0</v>
      </c>
      <c r="AH1795" s="2">
        <v>750000</v>
      </c>
      <c r="AI1795" s="3">
        <v>0</v>
      </c>
      <c r="AJ1795" s="3">
        <v>0</v>
      </c>
      <c r="AL1795">
        <f t="shared" si="27"/>
        <v>0</v>
      </c>
    </row>
    <row r="1796" spans="1:38" ht="14.45" customHeight="1" x14ac:dyDescent="0.25">
      <c r="A1796">
        <v>62664</v>
      </c>
      <c r="B1796" s="1">
        <v>45838</v>
      </c>
      <c r="C1796">
        <v>2</v>
      </c>
      <c r="D1796" s="16" t="s">
        <v>1788</v>
      </c>
      <c r="E1796" t="s">
        <v>142</v>
      </c>
      <c r="F1796" s="6">
        <v>2081</v>
      </c>
      <c r="G1796" s="6">
        <v>5</v>
      </c>
      <c r="H1796" s="6">
        <v>0</v>
      </c>
      <c r="I1796" s="2">
        <v>17333645</v>
      </c>
      <c r="J1796" s="2">
        <v>0</v>
      </c>
      <c r="K1796" s="2">
        <v>28481196</v>
      </c>
      <c r="L1796" s="2">
        <v>-58840</v>
      </c>
      <c r="M1796" s="2">
        <v>22111304</v>
      </c>
      <c r="N1796" s="2">
        <v>21451491</v>
      </c>
      <c r="O1796" s="2">
        <v>659813</v>
      </c>
      <c r="P1796" s="2">
        <v>6108015</v>
      </c>
      <c r="Q1796" s="5">
        <v>0.2145</v>
      </c>
      <c r="R1796" t="s">
        <v>42</v>
      </c>
      <c r="S1796" s="3">
        <v>-0.41318489574665301</v>
      </c>
      <c r="T1796" s="3">
        <v>4.70744978546547</v>
      </c>
      <c r="U1796" s="3">
        <v>0.62525987592565802</v>
      </c>
      <c r="V1796" s="3">
        <v>5.96271586270516</v>
      </c>
      <c r="W1796" s="3">
        <v>3.40435032562395</v>
      </c>
      <c r="X1796" s="3">
        <v>1.6279034213519401</v>
      </c>
      <c r="Y1796" s="3">
        <v>16.9213074951519</v>
      </c>
      <c r="Z1796" s="3">
        <v>2.2064451380685899</v>
      </c>
      <c r="AA1796" s="3">
        <v>0</v>
      </c>
      <c r="AB1796" s="3">
        <v>0</v>
      </c>
      <c r="AC1796" s="3">
        <v>14.9784861562696</v>
      </c>
      <c r="AD1796" s="3">
        <v>0</v>
      </c>
      <c r="AE1796" s="3">
        <v>2.3166618424310501</v>
      </c>
      <c r="AF1796" s="3">
        <v>0</v>
      </c>
      <c r="AG1796" s="3">
        <v>0</v>
      </c>
      <c r="AH1796" s="2">
        <v>2216300</v>
      </c>
      <c r="AI1796" s="3">
        <v>0</v>
      </c>
      <c r="AJ1796" s="3">
        <v>0</v>
      </c>
      <c r="AL1796">
        <f t="shared" ref="AL1796:AL1859" si="28">IF(L1796&gt;0,1,0)</f>
        <v>0</v>
      </c>
    </row>
    <row r="1797" spans="1:38" ht="14.45" hidden="1" customHeight="1" x14ac:dyDescent="0.25">
      <c r="A1797">
        <v>20007</v>
      </c>
      <c r="B1797" s="1">
        <v>45838</v>
      </c>
      <c r="C1797">
        <v>1</v>
      </c>
      <c r="D1797" s="16" t="s">
        <v>1789</v>
      </c>
      <c r="E1797" t="s">
        <v>84</v>
      </c>
      <c r="F1797" s="6">
        <v>11237</v>
      </c>
      <c r="G1797" s="6">
        <v>37</v>
      </c>
      <c r="H1797" s="6">
        <v>5</v>
      </c>
      <c r="I1797" s="2">
        <v>107707223</v>
      </c>
      <c r="J1797" s="2">
        <v>26398243</v>
      </c>
      <c r="K1797" s="2">
        <v>172798250</v>
      </c>
      <c r="L1797" s="2">
        <v>708196</v>
      </c>
      <c r="M1797" s="2">
        <v>150800517</v>
      </c>
      <c r="N1797" s="2">
        <v>143692500</v>
      </c>
      <c r="O1797" s="2">
        <v>7108017</v>
      </c>
      <c r="P1797" s="2">
        <v>22666551</v>
      </c>
      <c r="Q1797" s="5">
        <v>0.13100000000000001</v>
      </c>
      <c r="R1797" t="s">
        <v>42</v>
      </c>
      <c r="S1797" s="3">
        <v>0.81967959744962704</v>
      </c>
      <c r="T1797" s="3">
        <v>3.50800080440629</v>
      </c>
      <c r="U1797" s="3">
        <v>0.74977341478330195</v>
      </c>
      <c r="V1797" s="3">
        <v>0.71297353938834696</v>
      </c>
      <c r="W1797" s="3">
        <v>0.49101720875302901</v>
      </c>
      <c r="X1797" s="3">
        <v>0.71473572389847995</v>
      </c>
      <c r="Y1797" s="3">
        <v>3.3879172883426301</v>
      </c>
      <c r="Z1797" s="3">
        <v>0.51981441728827604</v>
      </c>
      <c r="AA1797" s="3">
        <v>86.2243973509688</v>
      </c>
      <c r="AB1797" s="3">
        <v>116.46343107074399</v>
      </c>
      <c r="AC1797" s="3">
        <v>12.837638112654499</v>
      </c>
      <c r="AD1797" s="3">
        <v>-6.3924017376971003</v>
      </c>
      <c r="AE1797" s="3">
        <v>4.1134774223697299</v>
      </c>
      <c r="AF1797" s="3">
        <v>0</v>
      </c>
      <c r="AG1797" s="3">
        <v>0</v>
      </c>
      <c r="AH1797" s="2">
        <v>22000000</v>
      </c>
      <c r="AI1797" s="3">
        <v>2.6469223306183598</v>
      </c>
      <c r="AJ1797" s="3">
        <v>2.6469223306183598</v>
      </c>
      <c r="AL1797">
        <f t="shared" si="28"/>
        <v>1</v>
      </c>
    </row>
    <row r="1798" spans="1:38" ht="14.45" hidden="1" customHeight="1" x14ac:dyDescent="0.25">
      <c r="A1798">
        <v>17679</v>
      </c>
      <c r="B1798" s="1">
        <v>45838</v>
      </c>
      <c r="C1798">
        <v>1</v>
      </c>
      <c r="D1798" s="16" t="s">
        <v>1790</v>
      </c>
      <c r="E1798" t="s">
        <v>90</v>
      </c>
      <c r="F1798" s="6">
        <v>1218</v>
      </c>
      <c r="G1798" s="6">
        <v>2</v>
      </c>
      <c r="H1798" s="6">
        <v>1</v>
      </c>
      <c r="I1798" s="2">
        <v>4024646</v>
      </c>
      <c r="J1798" s="2">
        <v>0</v>
      </c>
      <c r="K1798" s="2">
        <v>6029732</v>
      </c>
      <c r="L1798" s="2">
        <v>78837</v>
      </c>
      <c r="M1798" s="2">
        <v>5124123</v>
      </c>
      <c r="N1798" s="2">
        <v>5124116</v>
      </c>
      <c r="O1798" s="2">
        <v>7</v>
      </c>
      <c r="P1798" s="2">
        <v>866781</v>
      </c>
      <c r="Q1798" s="5">
        <v>0.14380000000000001</v>
      </c>
      <c r="R1798" t="s">
        <v>42</v>
      </c>
      <c r="S1798" s="3">
        <v>2.6149420902952198</v>
      </c>
      <c r="T1798" s="3">
        <v>6.3660540800155001</v>
      </c>
      <c r="U1798" s="3">
        <v>0.576935904730141</v>
      </c>
      <c r="V1798" s="3">
        <v>3.2159598633022601</v>
      </c>
      <c r="W1798" s="3">
        <v>0.977278498531299</v>
      </c>
      <c r="X1798" s="3">
        <v>1.9570913814531801</v>
      </c>
      <c r="Y1798" s="3">
        <v>14.9323762288283</v>
      </c>
      <c r="Z1798" s="3">
        <v>1.6621268809537799</v>
      </c>
      <c r="AA1798" s="3">
        <v>0</v>
      </c>
      <c r="AB1798" s="3">
        <v>0</v>
      </c>
      <c r="AC1798" s="3">
        <v>23.273057575361602</v>
      </c>
      <c r="AD1798" s="3">
        <v>0</v>
      </c>
      <c r="AE1798" s="3">
        <v>1.16091395106781E-4</v>
      </c>
      <c r="AF1798" s="3">
        <v>0</v>
      </c>
      <c r="AG1798" s="3">
        <v>0</v>
      </c>
      <c r="AH1798" s="2">
        <v>0</v>
      </c>
      <c r="AI1798" s="3">
        <v>0</v>
      </c>
      <c r="AJ1798" s="3">
        <v>0</v>
      </c>
      <c r="AL1798">
        <f t="shared" si="28"/>
        <v>1</v>
      </c>
    </row>
    <row r="1799" spans="1:38" ht="14.45" customHeight="1" x14ac:dyDescent="0.25">
      <c r="A1799">
        <v>63249</v>
      </c>
      <c r="B1799" s="1">
        <v>45838</v>
      </c>
      <c r="C1799">
        <v>2</v>
      </c>
      <c r="D1799" s="16" t="s">
        <v>1791</v>
      </c>
      <c r="E1799" t="s">
        <v>122</v>
      </c>
      <c r="F1799" s="6">
        <v>5193</v>
      </c>
      <c r="G1799" s="6">
        <v>15</v>
      </c>
      <c r="H1799" s="6">
        <v>2</v>
      </c>
      <c r="I1799" s="2">
        <v>53218868</v>
      </c>
      <c r="J1799" s="2">
        <v>69899</v>
      </c>
      <c r="K1799" s="2">
        <v>75446348</v>
      </c>
      <c r="L1799" s="2">
        <v>326588</v>
      </c>
      <c r="M1799" s="2">
        <v>63599451</v>
      </c>
      <c r="N1799" s="2">
        <v>61675175</v>
      </c>
      <c r="O1799" s="2">
        <v>1924276</v>
      </c>
      <c r="P1799" s="2">
        <v>11341953</v>
      </c>
      <c r="Q1799" s="5">
        <v>0.15029999999999999</v>
      </c>
      <c r="R1799" t="s">
        <v>42</v>
      </c>
      <c r="S1799" s="3">
        <v>0.86574899556437102</v>
      </c>
      <c r="T1799" s="3">
        <v>3.7705708432699701</v>
      </c>
      <c r="U1799" s="3">
        <v>0.776302145773067</v>
      </c>
      <c r="V1799" s="3">
        <v>2.8185642731070502</v>
      </c>
      <c r="W1799" s="3">
        <v>2.3159530563483601</v>
      </c>
      <c r="X1799" s="3">
        <v>0.63218180439313398</v>
      </c>
      <c r="Y1799" s="3">
        <v>13.2253060826473</v>
      </c>
      <c r="Z1799" s="3">
        <v>0.98037789435382106</v>
      </c>
      <c r="AA1799" s="3">
        <v>0.61628715971579195</v>
      </c>
      <c r="AB1799" s="3">
        <v>0.61628715971579195</v>
      </c>
      <c r="AC1799" s="3">
        <v>14.7445055922389</v>
      </c>
      <c r="AD1799" s="3">
        <v>-4.5430711977028997</v>
      </c>
      <c r="AE1799" s="3">
        <v>2.55052239241587</v>
      </c>
      <c r="AF1799" s="3">
        <v>0.92781164172452701</v>
      </c>
      <c r="AG1799" s="3">
        <v>2.0278694507021899E-4</v>
      </c>
      <c r="AH1799" s="2">
        <v>37082350</v>
      </c>
      <c r="AI1799" s="3">
        <v>0.22130227483749901</v>
      </c>
      <c r="AJ1799" s="3">
        <v>0.72207141045285606</v>
      </c>
      <c r="AL1799">
        <f t="shared" si="28"/>
        <v>1</v>
      </c>
    </row>
    <row r="1800" spans="1:38" ht="14.45" hidden="1" customHeight="1" x14ac:dyDescent="0.25">
      <c r="A1800">
        <v>22213</v>
      </c>
      <c r="B1800" s="1">
        <v>45838</v>
      </c>
      <c r="C1800">
        <v>1</v>
      </c>
      <c r="D1800" s="16" t="s">
        <v>1792</v>
      </c>
      <c r="E1800" t="s">
        <v>95</v>
      </c>
      <c r="F1800" s="6">
        <v>3357</v>
      </c>
      <c r="G1800" s="6">
        <v>8</v>
      </c>
      <c r="H1800" s="6">
        <v>6</v>
      </c>
      <c r="I1800" s="2">
        <v>18624995</v>
      </c>
      <c r="J1800" s="2">
        <v>0</v>
      </c>
      <c r="K1800" s="2">
        <v>35765887</v>
      </c>
      <c r="L1800" s="2">
        <v>276480</v>
      </c>
      <c r="M1800" s="2">
        <v>28847060</v>
      </c>
      <c r="N1800" s="2">
        <v>28266415</v>
      </c>
      <c r="O1800" s="2">
        <v>580645</v>
      </c>
      <c r="P1800" s="2">
        <v>6827351</v>
      </c>
      <c r="Q1800" s="5">
        <v>0.19089999999999999</v>
      </c>
      <c r="R1800" t="s">
        <v>42</v>
      </c>
      <c r="S1800" s="3">
        <v>1.54605420522634</v>
      </c>
      <c r="T1800" s="3">
        <v>4.3701642293954599</v>
      </c>
      <c r="U1800" s="3">
        <v>0.75556977266039205</v>
      </c>
      <c r="V1800" s="3">
        <v>0.274534301888403</v>
      </c>
      <c r="W1800" s="3">
        <v>8.3506062686191304E-2</v>
      </c>
      <c r="X1800" s="3">
        <v>0.940821729079659</v>
      </c>
      <c r="Y1800" s="3">
        <v>0.74892883052299497</v>
      </c>
      <c r="Z1800" s="3">
        <v>-5.4662489155750199E-2</v>
      </c>
      <c r="AA1800" s="3">
        <v>0</v>
      </c>
      <c r="AB1800" s="3">
        <v>0</v>
      </c>
      <c r="AC1800" s="3">
        <v>18.683255360058599</v>
      </c>
      <c r="AD1800" s="3">
        <v>0</v>
      </c>
      <c r="AE1800" s="3">
        <v>1.6234603660186</v>
      </c>
      <c r="AF1800" s="3">
        <v>0</v>
      </c>
      <c r="AG1800" s="3">
        <v>0</v>
      </c>
      <c r="AH1800" s="2">
        <v>3500000</v>
      </c>
      <c r="AI1800" s="3">
        <v>0</v>
      </c>
      <c r="AJ1800" s="3">
        <v>0.10901739195773</v>
      </c>
      <c r="AL1800">
        <f t="shared" si="28"/>
        <v>1</v>
      </c>
    </row>
    <row r="1801" spans="1:38" ht="14.45" customHeight="1" x14ac:dyDescent="0.25">
      <c r="A1801">
        <v>65421</v>
      </c>
      <c r="B1801" s="1">
        <v>45838</v>
      </c>
      <c r="C1801">
        <v>2</v>
      </c>
      <c r="D1801" s="16" t="s">
        <v>1793</v>
      </c>
      <c r="E1801" t="s">
        <v>67</v>
      </c>
      <c r="F1801" s="6">
        <v>30575</v>
      </c>
      <c r="G1801" s="6">
        <v>59</v>
      </c>
      <c r="H1801" s="6">
        <v>0</v>
      </c>
      <c r="I1801" s="2">
        <v>337921477</v>
      </c>
      <c r="J1801" s="2">
        <v>26335856</v>
      </c>
      <c r="K1801" s="2">
        <v>475510798</v>
      </c>
      <c r="L1801" s="2">
        <v>1484448</v>
      </c>
      <c r="M1801" s="2">
        <v>400580402</v>
      </c>
      <c r="N1801" s="2">
        <v>382247022</v>
      </c>
      <c r="O1801" s="2">
        <v>18333380</v>
      </c>
      <c r="P1801" s="2">
        <v>67874777</v>
      </c>
      <c r="Q1801" s="5">
        <v>0.14269999999999999</v>
      </c>
      <c r="R1801" t="s">
        <v>42</v>
      </c>
      <c r="S1801" s="3">
        <v>0.62435932317145804</v>
      </c>
      <c r="T1801" s="3">
        <v>3.3884576476011001</v>
      </c>
      <c r="U1801" s="3">
        <v>0.80939466829297702</v>
      </c>
      <c r="V1801" s="3">
        <v>0.80309663182491398</v>
      </c>
      <c r="W1801" s="3">
        <v>0.29366644843352202</v>
      </c>
      <c r="X1801" s="3">
        <v>1.1611567381968999</v>
      </c>
      <c r="Y1801" s="3">
        <v>3.9982982190866001</v>
      </c>
      <c r="Z1801" s="3">
        <v>0.76921210363608306</v>
      </c>
      <c r="AA1801" s="3">
        <v>38.800651971202797</v>
      </c>
      <c r="AB1801" s="3">
        <v>38.800651971202797</v>
      </c>
      <c r="AC1801" s="3">
        <v>5.9084975815838403</v>
      </c>
      <c r="AD1801" s="3">
        <v>-18.1208315424742</v>
      </c>
      <c r="AE1801" s="3">
        <v>3.8555128668182199</v>
      </c>
      <c r="AF1801" s="3">
        <v>2.10300166516934</v>
      </c>
      <c r="AG1801" s="3">
        <v>0</v>
      </c>
      <c r="AH1801" s="2">
        <v>63712068</v>
      </c>
      <c r="AI1801" s="3">
        <v>0.36832533534511702</v>
      </c>
      <c r="AJ1801" s="3">
        <v>0</v>
      </c>
      <c r="AL1801">
        <f t="shared" si="28"/>
        <v>1</v>
      </c>
    </row>
    <row r="1802" spans="1:38" ht="14.45" hidden="1" customHeight="1" x14ac:dyDescent="0.25">
      <c r="A1802">
        <v>24150</v>
      </c>
      <c r="B1802" s="1">
        <v>45838</v>
      </c>
      <c r="C1802">
        <v>1</v>
      </c>
      <c r="D1802" s="16" t="s">
        <v>1794</v>
      </c>
      <c r="E1802" t="s">
        <v>41</v>
      </c>
      <c r="F1802" s="6">
        <v>14005</v>
      </c>
      <c r="G1802" s="6">
        <v>19</v>
      </c>
      <c r="H1802" s="6">
        <v>4</v>
      </c>
      <c r="I1802" s="2">
        <v>78503965</v>
      </c>
      <c r="J1802" s="2">
        <v>4595747</v>
      </c>
      <c r="K1802" s="2">
        <v>131748165</v>
      </c>
      <c r="L1802" s="2">
        <v>898990</v>
      </c>
      <c r="M1802" s="2">
        <v>115014967</v>
      </c>
      <c r="N1802" s="2">
        <v>113342851</v>
      </c>
      <c r="O1802" s="2">
        <v>1672116</v>
      </c>
      <c r="P1802" s="2">
        <v>16099773</v>
      </c>
      <c r="Q1802" s="5">
        <v>0.1222</v>
      </c>
      <c r="R1802" t="s">
        <v>42</v>
      </c>
      <c r="S1802" s="3">
        <v>1.3647097096191101</v>
      </c>
      <c r="T1802" s="3">
        <v>4.33409755650107</v>
      </c>
      <c r="U1802" s="3">
        <v>0.68910055922650104</v>
      </c>
      <c r="V1802" s="3">
        <v>0.487565182217229</v>
      </c>
      <c r="W1802" s="3">
        <v>0.27957059238982401</v>
      </c>
      <c r="X1802" s="3">
        <v>0.49398396628756303</v>
      </c>
      <c r="Y1802" s="3">
        <v>2.3774124020257901</v>
      </c>
      <c r="Z1802" s="3">
        <v>0.211301115860453</v>
      </c>
      <c r="AA1802" s="3">
        <v>28.545414894980201</v>
      </c>
      <c r="AB1802" s="3">
        <v>28.545414894980201</v>
      </c>
      <c r="AC1802" s="3">
        <v>12.002259765819099</v>
      </c>
      <c r="AD1802" s="3">
        <v>-10.6103359345501</v>
      </c>
      <c r="AE1802" s="3">
        <v>1.2691759312169499</v>
      </c>
      <c r="AF1802" s="3">
        <v>0</v>
      </c>
      <c r="AG1802" s="3">
        <v>0</v>
      </c>
      <c r="AH1802" s="2">
        <v>10000000</v>
      </c>
      <c r="AI1802" s="3">
        <v>0</v>
      </c>
      <c r="AJ1802" s="3">
        <v>0</v>
      </c>
      <c r="AL1802">
        <f t="shared" si="28"/>
        <v>1</v>
      </c>
    </row>
    <row r="1803" spans="1:38" ht="14.45" customHeight="1" x14ac:dyDescent="0.25">
      <c r="A1803">
        <v>68745</v>
      </c>
      <c r="B1803" s="1">
        <v>45838</v>
      </c>
      <c r="C1803">
        <v>2</v>
      </c>
      <c r="D1803" s="16" t="s">
        <v>1795</v>
      </c>
      <c r="E1803" t="s">
        <v>77</v>
      </c>
      <c r="F1803" s="6">
        <v>9504</v>
      </c>
      <c r="G1803" s="6">
        <v>17</v>
      </c>
      <c r="H1803" s="6">
        <v>1</v>
      </c>
      <c r="I1803" s="2">
        <v>45929947</v>
      </c>
      <c r="J1803" s="2">
        <v>0</v>
      </c>
      <c r="K1803" s="2">
        <v>63930644</v>
      </c>
      <c r="L1803" s="2">
        <v>34881</v>
      </c>
      <c r="M1803" s="2">
        <v>55898144</v>
      </c>
      <c r="N1803" s="2">
        <v>55898144</v>
      </c>
      <c r="O1803" s="2">
        <v>0</v>
      </c>
      <c r="P1803" s="2">
        <v>8504957</v>
      </c>
      <c r="Q1803" s="5">
        <v>0.13300000000000001</v>
      </c>
      <c r="R1803" t="s">
        <v>42</v>
      </c>
      <c r="S1803" s="3">
        <v>0.109121378473835</v>
      </c>
      <c r="T1803" s="3">
        <v>4.0331456695477703</v>
      </c>
      <c r="U1803" s="3">
        <v>0.95802066760707905</v>
      </c>
      <c r="V1803" s="3">
        <v>1.29711231759096</v>
      </c>
      <c r="W1803" s="3">
        <v>0.461036891682022</v>
      </c>
      <c r="X1803" s="3">
        <v>0.42324455545311201</v>
      </c>
      <c r="Y1803" s="3">
        <v>7.0048913827547903</v>
      </c>
      <c r="Z1803" s="3">
        <v>-7.8154422179912295E-2</v>
      </c>
      <c r="AA1803" s="3">
        <v>0</v>
      </c>
      <c r="AB1803" s="3">
        <v>0</v>
      </c>
      <c r="AC1803" s="3">
        <v>13.8409680340464</v>
      </c>
      <c r="AD1803" s="3">
        <v>-8.37658556063246</v>
      </c>
      <c r="AE1803" s="3">
        <v>0</v>
      </c>
      <c r="AF1803" s="3">
        <v>0</v>
      </c>
      <c r="AG1803" s="3">
        <v>0</v>
      </c>
      <c r="AH1803" s="2">
        <v>0</v>
      </c>
      <c r="AI1803" s="3">
        <v>0</v>
      </c>
      <c r="AJ1803" s="3">
        <v>0</v>
      </c>
      <c r="AL1803">
        <f t="shared" si="28"/>
        <v>1</v>
      </c>
    </row>
    <row r="1804" spans="1:38" ht="14.45" customHeight="1" x14ac:dyDescent="0.25">
      <c r="A1804">
        <v>65013</v>
      </c>
      <c r="B1804" s="1">
        <v>45838</v>
      </c>
      <c r="C1804">
        <v>2</v>
      </c>
      <c r="D1804" s="16" t="s">
        <v>1796</v>
      </c>
      <c r="E1804" t="s">
        <v>59</v>
      </c>
      <c r="F1804" s="6">
        <v>8251</v>
      </c>
      <c r="G1804" s="6">
        <v>21</v>
      </c>
      <c r="H1804" s="6">
        <v>4</v>
      </c>
      <c r="I1804" s="2">
        <v>31405855</v>
      </c>
      <c r="J1804" s="2">
        <v>0</v>
      </c>
      <c r="K1804" s="2">
        <v>100473069</v>
      </c>
      <c r="L1804" s="2">
        <v>310170</v>
      </c>
      <c r="M1804" s="2">
        <v>86345193</v>
      </c>
      <c r="N1804" s="2">
        <v>84643069</v>
      </c>
      <c r="O1804" s="2">
        <v>1702124</v>
      </c>
      <c r="P1804" s="2">
        <v>12630986</v>
      </c>
      <c r="Q1804" s="5">
        <v>0.12570000000000001</v>
      </c>
      <c r="R1804" t="s">
        <v>42</v>
      </c>
      <c r="S1804" s="3">
        <v>0.61741918125343598</v>
      </c>
      <c r="T1804" s="3">
        <v>2.6089677822024102</v>
      </c>
      <c r="U1804" s="3">
        <v>0.80204597977723002</v>
      </c>
      <c r="V1804" s="3">
        <v>1.3672768978905401</v>
      </c>
      <c r="W1804" s="3">
        <v>1.2625289137964899</v>
      </c>
      <c r="X1804" s="3">
        <v>0.69676816631803196</v>
      </c>
      <c r="Y1804" s="3">
        <v>3.39961583363326</v>
      </c>
      <c r="Z1804" s="3">
        <v>2.0220115832604E-2</v>
      </c>
      <c r="AA1804" s="3">
        <v>0</v>
      </c>
      <c r="AB1804" s="3">
        <v>0</v>
      </c>
      <c r="AC1804" s="3">
        <v>33.625477290835001</v>
      </c>
      <c r="AD1804" s="3">
        <v>0</v>
      </c>
      <c r="AE1804" s="3">
        <v>1.69410969222011</v>
      </c>
      <c r="AF1804" s="3">
        <v>0</v>
      </c>
      <c r="AG1804" s="3">
        <v>-1.5733530224798</v>
      </c>
      <c r="AH1804" s="2">
        <v>2738660</v>
      </c>
      <c r="AI1804" s="3">
        <v>0.21178077467586501</v>
      </c>
      <c r="AJ1804" s="3">
        <v>0.21178077467586501</v>
      </c>
      <c r="AL1804">
        <f t="shared" si="28"/>
        <v>1</v>
      </c>
    </row>
    <row r="1805" spans="1:38" ht="14.45" hidden="1" customHeight="1" x14ac:dyDescent="0.25">
      <c r="A1805">
        <v>23371</v>
      </c>
      <c r="B1805" s="1">
        <v>45838</v>
      </c>
      <c r="C1805">
        <v>1</v>
      </c>
      <c r="D1805" s="16" t="s">
        <v>1797</v>
      </c>
      <c r="E1805" t="s">
        <v>326</v>
      </c>
      <c r="F1805" s="6">
        <v>5026</v>
      </c>
      <c r="G1805" s="6">
        <v>13</v>
      </c>
      <c r="H1805" s="6">
        <v>1</v>
      </c>
      <c r="I1805" s="2">
        <v>52289030</v>
      </c>
      <c r="J1805" s="2">
        <v>0</v>
      </c>
      <c r="K1805" s="2">
        <v>66646972</v>
      </c>
      <c r="L1805" s="2">
        <v>201771</v>
      </c>
      <c r="M1805" s="2">
        <v>60425494</v>
      </c>
      <c r="N1805" s="2">
        <v>58271670</v>
      </c>
      <c r="O1805" s="2">
        <v>2153824</v>
      </c>
      <c r="P1805" s="2">
        <v>5595665</v>
      </c>
      <c r="Q1805" s="5">
        <v>8.4000000000000005E-2</v>
      </c>
      <c r="R1805" t="s">
        <v>42</v>
      </c>
      <c r="S1805" s="3">
        <v>0.605491874409538</v>
      </c>
      <c r="T1805" s="3">
        <v>3.2305533700765898</v>
      </c>
      <c r="U1805" s="3">
        <v>0.78262955989578198</v>
      </c>
      <c r="V1805" s="3">
        <v>1.6723985891495801</v>
      </c>
      <c r="W1805" s="3">
        <v>0.57471710605455895</v>
      </c>
      <c r="X1805" s="3">
        <v>0.65229743217650005</v>
      </c>
      <c r="Y1805" s="3">
        <v>15.6278297574998</v>
      </c>
      <c r="Z1805" s="3">
        <v>0.67636286303772697</v>
      </c>
      <c r="AA1805" s="3">
        <v>0</v>
      </c>
      <c r="AB1805" s="3">
        <v>0</v>
      </c>
      <c r="AC1805" s="3">
        <v>10.035350143139301</v>
      </c>
      <c r="AD1805" s="3">
        <v>0</v>
      </c>
      <c r="AE1805" s="3">
        <v>3.2316907060683899</v>
      </c>
      <c r="AF1805" s="3">
        <v>0</v>
      </c>
      <c r="AG1805" s="3">
        <v>0</v>
      </c>
      <c r="AH1805" s="2">
        <v>6000000</v>
      </c>
      <c r="AI1805" s="3">
        <v>2.2338721135021502</v>
      </c>
      <c r="AJ1805" s="3">
        <v>2.27315252074597</v>
      </c>
      <c r="AL1805">
        <f t="shared" si="28"/>
        <v>1</v>
      </c>
    </row>
    <row r="1806" spans="1:38" ht="14.45" customHeight="1" x14ac:dyDescent="0.25">
      <c r="A1806">
        <v>68173</v>
      </c>
      <c r="B1806" s="1">
        <v>45838</v>
      </c>
      <c r="C1806">
        <v>2</v>
      </c>
      <c r="D1806" s="16" t="s">
        <v>1798</v>
      </c>
      <c r="E1806" t="s">
        <v>106</v>
      </c>
      <c r="F1806" s="6">
        <v>3127</v>
      </c>
      <c r="G1806" s="6">
        <v>9</v>
      </c>
      <c r="H1806" s="6">
        <v>1</v>
      </c>
      <c r="I1806" s="2">
        <v>14854941</v>
      </c>
      <c r="J1806" s="2">
        <v>0</v>
      </c>
      <c r="K1806" s="2">
        <v>24529614</v>
      </c>
      <c r="L1806" s="2">
        <v>61559</v>
      </c>
      <c r="M1806" s="2">
        <v>20520546</v>
      </c>
      <c r="N1806" s="2">
        <v>19945818</v>
      </c>
      <c r="O1806" s="2">
        <v>574728</v>
      </c>
      <c r="P1806" s="2">
        <v>3772993</v>
      </c>
      <c r="Q1806" s="5">
        <v>0.15379999999999999</v>
      </c>
      <c r="R1806" t="s">
        <v>42</v>
      </c>
      <c r="S1806" s="3">
        <v>0.50191576597984799</v>
      </c>
      <c r="T1806" s="3">
        <v>4.1318383566900003</v>
      </c>
      <c r="U1806" s="3">
        <v>0.94546720096746795</v>
      </c>
      <c r="V1806" s="3">
        <v>0.77114409272981999</v>
      </c>
      <c r="W1806" s="3">
        <v>3.4062740471335401E-3</v>
      </c>
      <c r="X1806" s="3">
        <v>0.91522409951005501</v>
      </c>
      <c r="Y1806" s="3">
        <v>3.03613073228601</v>
      </c>
      <c r="Z1806" s="3">
        <v>-0.26928223826548298</v>
      </c>
      <c r="AA1806" s="3">
        <v>0</v>
      </c>
      <c r="AB1806" s="3">
        <v>0</v>
      </c>
      <c r="AC1806" s="3">
        <v>32.095009729871798</v>
      </c>
      <c r="AD1806" s="3">
        <v>0</v>
      </c>
      <c r="AE1806" s="3">
        <v>2.34299651025899</v>
      </c>
      <c r="AF1806" s="3">
        <v>0</v>
      </c>
      <c r="AG1806" s="3">
        <v>0</v>
      </c>
      <c r="AH1806" s="2">
        <v>1000000</v>
      </c>
      <c r="AI1806" s="3">
        <v>1.9162505734837E-2</v>
      </c>
      <c r="AJ1806" s="3">
        <v>1.9162505734837E-2</v>
      </c>
      <c r="AL1806">
        <f t="shared" si="28"/>
        <v>1</v>
      </c>
    </row>
    <row r="1807" spans="1:38" ht="14.45" hidden="1" customHeight="1" x14ac:dyDescent="0.25">
      <c r="A1807">
        <v>24564</v>
      </c>
      <c r="B1807" s="1">
        <v>45838</v>
      </c>
      <c r="C1807">
        <v>1</v>
      </c>
      <c r="D1807" s="16" t="s">
        <v>1799</v>
      </c>
      <c r="E1807" t="s">
        <v>47</v>
      </c>
      <c r="F1807" s="6">
        <v>13825</v>
      </c>
      <c r="G1807" s="6">
        <v>25</v>
      </c>
      <c r="H1807" s="6">
        <v>6</v>
      </c>
      <c r="I1807" s="2">
        <v>72814955</v>
      </c>
      <c r="J1807" s="2">
        <v>16490621</v>
      </c>
      <c r="K1807" s="2">
        <v>137865602</v>
      </c>
      <c r="L1807" s="2">
        <v>296808</v>
      </c>
      <c r="M1807" s="2">
        <v>123723813</v>
      </c>
      <c r="N1807" s="2">
        <v>120294972</v>
      </c>
      <c r="O1807" s="2">
        <v>3428841</v>
      </c>
      <c r="P1807" s="2">
        <v>14923887</v>
      </c>
      <c r="Q1807" s="5">
        <v>0.1081</v>
      </c>
      <c r="R1807" t="s">
        <v>42</v>
      </c>
      <c r="S1807" s="3">
        <v>0.43057585894413303</v>
      </c>
      <c r="T1807" s="3">
        <v>3.38377081180845</v>
      </c>
      <c r="U1807" s="3">
        <v>0.84967455601791098</v>
      </c>
      <c r="V1807" s="3">
        <v>1.3257935818266999</v>
      </c>
      <c r="W1807" s="3">
        <v>0.57094452643691096</v>
      </c>
      <c r="X1807" s="3">
        <v>1.59406676828956</v>
      </c>
      <c r="Y1807" s="3">
        <v>6.4686632912725797</v>
      </c>
      <c r="Z1807" s="3">
        <v>1.9582900889024399</v>
      </c>
      <c r="AA1807" s="3">
        <v>110.498163112599</v>
      </c>
      <c r="AB1807" s="3">
        <v>110.498163112599</v>
      </c>
      <c r="AC1807" s="3">
        <v>15.980854310562499</v>
      </c>
      <c r="AD1807" s="3">
        <v>-8.8849908874276498</v>
      </c>
      <c r="AE1807" s="3">
        <v>2.4870895642264701</v>
      </c>
      <c r="AF1807" s="3">
        <v>0</v>
      </c>
      <c r="AG1807" s="3">
        <v>-7.2340403006267706E-2</v>
      </c>
      <c r="AH1807" s="2">
        <v>11469953</v>
      </c>
      <c r="AI1807" s="3">
        <v>0.78559962294005603</v>
      </c>
      <c r="AJ1807" s="3">
        <v>1.8123629587921699</v>
      </c>
      <c r="AL1807">
        <f t="shared" si="28"/>
        <v>1</v>
      </c>
    </row>
    <row r="1808" spans="1:38" ht="14.45" hidden="1" customHeight="1" x14ac:dyDescent="0.25">
      <c r="A1808">
        <v>9994</v>
      </c>
      <c r="B1808" s="1">
        <v>45838</v>
      </c>
      <c r="C1808">
        <v>1</v>
      </c>
      <c r="D1808" s="16" t="s">
        <v>1800</v>
      </c>
      <c r="E1808" t="s">
        <v>106</v>
      </c>
      <c r="F1808" s="6">
        <v>4554</v>
      </c>
      <c r="G1808" s="6">
        <v>11</v>
      </c>
      <c r="H1808" s="6">
        <v>0</v>
      </c>
      <c r="I1808" s="2">
        <v>14528505</v>
      </c>
      <c r="J1808" s="2">
        <v>0</v>
      </c>
      <c r="K1808" s="2">
        <v>55881291</v>
      </c>
      <c r="L1808" s="2">
        <v>-30972</v>
      </c>
      <c r="M1808" s="2">
        <v>47655710</v>
      </c>
      <c r="N1808" s="2">
        <v>46980015</v>
      </c>
      <c r="O1808" s="2">
        <v>675695</v>
      </c>
      <c r="P1808" s="2">
        <v>7607556</v>
      </c>
      <c r="Q1808" s="5">
        <v>0.1361</v>
      </c>
      <c r="R1808" t="s">
        <v>42</v>
      </c>
      <c r="S1808" s="3">
        <v>-0.11084926438081</v>
      </c>
      <c r="T1808" s="3">
        <v>2.8351742983174799</v>
      </c>
      <c r="U1808" s="3">
        <v>1.00720990419169</v>
      </c>
      <c r="V1808" s="3">
        <v>4.2013958077586101E-2</v>
      </c>
      <c r="W1808" s="3">
        <v>4.2013958077586101E-2</v>
      </c>
      <c r="X1808" s="3">
        <v>1.8589249203548499</v>
      </c>
      <c r="Y1808" s="3">
        <v>8.0236017980018795E-2</v>
      </c>
      <c r="Z1808" s="3">
        <v>0.22893028983289801</v>
      </c>
      <c r="AA1808" s="3">
        <v>0</v>
      </c>
      <c r="AB1808" s="3">
        <v>0</v>
      </c>
      <c r="AC1808" s="3">
        <v>27.1646247399689</v>
      </c>
      <c r="AD1808" s="3">
        <v>0</v>
      </c>
      <c r="AE1808" s="3">
        <v>1.20916139893762</v>
      </c>
      <c r="AF1808" s="3">
        <v>0</v>
      </c>
      <c r="AG1808" s="3">
        <v>-1.88680832582764</v>
      </c>
      <c r="AH1808" s="2">
        <v>4430000</v>
      </c>
      <c r="AI1808" s="3">
        <v>0</v>
      </c>
      <c r="AJ1808" s="3">
        <v>0.262896520249079</v>
      </c>
      <c r="AL1808">
        <f t="shared" si="28"/>
        <v>0</v>
      </c>
    </row>
    <row r="1809" spans="1:38" ht="14.45" hidden="1" customHeight="1" x14ac:dyDescent="0.25">
      <c r="A1809">
        <v>5930</v>
      </c>
      <c r="B1809" s="1">
        <v>45838</v>
      </c>
      <c r="C1809">
        <v>1</v>
      </c>
      <c r="D1809" s="16" t="s">
        <v>1801</v>
      </c>
      <c r="E1809" t="s">
        <v>69</v>
      </c>
      <c r="F1809" s="6">
        <v>1750</v>
      </c>
      <c r="G1809" s="6">
        <v>4</v>
      </c>
      <c r="H1809" s="6">
        <v>1</v>
      </c>
      <c r="I1809" s="2">
        <v>7898100</v>
      </c>
      <c r="J1809" s="2">
        <v>0</v>
      </c>
      <c r="K1809" s="2">
        <v>10418660</v>
      </c>
      <c r="L1809" s="2">
        <v>-198317</v>
      </c>
      <c r="M1809" s="2">
        <v>9303646</v>
      </c>
      <c r="N1809" s="2">
        <v>9303646</v>
      </c>
      <c r="O1809" s="2">
        <v>0</v>
      </c>
      <c r="P1809" s="2">
        <v>1073683</v>
      </c>
      <c r="Q1809" s="5">
        <v>0.1027</v>
      </c>
      <c r="R1809" t="s">
        <v>42</v>
      </c>
      <c r="S1809" s="3">
        <v>-3.8069579005361498</v>
      </c>
      <c r="T1809" s="3">
        <v>5.90789986428197</v>
      </c>
      <c r="U1809" s="3">
        <v>0.87562928635902604</v>
      </c>
      <c r="V1809" s="3">
        <v>7.8600549499246704</v>
      </c>
      <c r="W1809" s="3">
        <v>5.5642369683848001</v>
      </c>
      <c r="X1809" s="3">
        <v>2.35511072283207</v>
      </c>
      <c r="Y1809" s="3">
        <v>57.8192073451848</v>
      </c>
      <c r="Z1809" s="3">
        <v>18.971428252100502</v>
      </c>
      <c r="AA1809" s="3">
        <v>0</v>
      </c>
      <c r="AB1809" s="3">
        <v>0</v>
      </c>
      <c r="AC1809" s="3">
        <v>21.3231835955871</v>
      </c>
      <c r="AD1809" s="3">
        <v>0</v>
      </c>
      <c r="AE1809" s="3">
        <v>0</v>
      </c>
      <c r="AF1809" s="3">
        <v>0</v>
      </c>
      <c r="AG1809" s="3">
        <v>0</v>
      </c>
      <c r="AH1809" s="2">
        <v>500000</v>
      </c>
      <c r="AI1809" s="3">
        <v>0</v>
      </c>
      <c r="AJ1809" s="3">
        <v>0</v>
      </c>
      <c r="AL1809">
        <f t="shared" si="28"/>
        <v>0</v>
      </c>
    </row>
    <row r="1810" spans="1:38" ht="14.45" customHeight="1" x14ac:dyDescent="0.25">
      <c r="A1810">
        <v>66317</v>
      </c>
      <c r="B1810" s="1">
        <v>45838</v>
      </c>
      <c r="C1810">
        <v>2</v>
      </c>
      <c r="D1810" s="16" t="s">
        <v>1802</v>
      </c>
      <c r="E1810" t="s">
        <v>135</v>
      </c>
      <c r="F1810" s="6">
        <v>5669</v>
      </c>
      <c r="G1810" s="6">
        <v>10</v>
      </c>
      <c r="H1810" s="6">
        <v>2</v>
      </c>
      <c r="I1810" s="2">
        <v>39034164</v>
      </c>
      <c r="J1810" s="2">
        <v>0</v>
      </c>
      <c r="K1810" s="2">
        <v>48601376</v>
      </c>
      <c r="L1810" s="2">
        <v>167640</v>
      </c>
      <c r="M1810" s="2">
        <v>41661772</v>
      </c>
      <c r="N1810" s="2">
        <v>40989443</v>
      </c>
      <c r="O1810" s="2">
        <v>672329</v>
      </c>
      <c r="P1810" s="2">
        <v>6471921</v>
      </c>
      <c r="Q1810" s="5">
        <v>0.1331</v>
      </c>
      <c r="R1810" t="s">
        <v>42</v>
      </c>
      <c r="S1810" s="3">
        <v>0.68985701145580702</v>
      </c>
      <c r="T1810" s="3">
        <v>4.38938601244541</v>
      </c>
      <c r="U1810" s="3">
        <v>0.86661707703033497</v>
      </c>
      <c r="V1810" s="3">
        <v>0.67328199983993497</v>
      </c>
      <c r="W1810" s="3">
        <v>0.29144213258928803</v>
      </c>
      <c r="X1810" s="3">
        <v>0.62985850036393798</v>
      </c>
      <c r="Y1810" s="3">
        <v>4.0607726824848402</v>
      </c>
      <c r="Z1810" s="3">
        <v>0.80730280854787895</v>
      </c>
      <c r="AA1810" s="3">
        <v>0</v>
      </c>
      <c r="AB1810" s="3">
        <v>0</v>
      </c>
      <c r="AC1810" s="3">
        <v>10.8591740283238</v>
      </c>
      <c r="AD1810" s="3">
        <v>-0.90858649232584898</v>
      </c>
      <c r="AE1810" s="3">
        <v>1.3833538375539001</v>
      </c>
      <c r="AF1810" s="3">
        <v>0</v>
      </c>
      <c r="AG1810" s="3">
        <v>0</v>
      </c>
      <c r="AH1810" s="2">
        <v>18541000</v>
      </c>
      <c r="AI1810" s="3">
        <v>0.38628407237974599</v>
      </c>
      <c r="AJ1810" s="3">
        <v>0.63087914701060199</v>
      </c>
      <c r="AL1810">
        <f t="shared" si="28"/>
        <v>1</v>
      </c>
    </row>
    <row r="1811" spans="1:38" ht="14.45" hidden="1" customHeight="1" x14ac:dyDescent="0.25">
      <c r="A1811">
        <v>23615</v>
      </c>
      <c r="B1811" s="1">
        <v>45838</v>
      </c>
      <c r="C1811">
        <v>1</v>
      </c>
      <c r="D1811" s="16" t="s">
        <v>1803</v>
      </c>
      <c r="E1811" t="s">
        <v>41</v>
      </c>
      <c r="F1811" s="6">
        <v>190</v>
      </c>
      <c r="G1811" s="6">
        <v>0</v>
      </c>
      <c r="H1811" s="6">
        <v>0</v>
      </c>
      <c r="I1811" s="2">
        <v>49667</v>
      </c>
      <c r="J1811" s="2">
        <v>0</v>
      </c>
      <c r="K1811" s="2">
        <v>196093</v>
      </c>
      <c r="L1811" s="2">
        <v>550</v>
      </c>
      <c r="M1811" s="2">
        <v>184474</v>
      </c>
      <c r="N1811" s="2">
        <v>184474</v>
      </c>
      <c r="O1811" s="2">
        <v>0</v>
      </c>
      <c r="P1811" s="2">
        <v>10794</v>
      </c>
      <c r="Q1811" s="5">
        <v>5.5E-2</v>
      </c>
      <c r="R1811" t="s">
        <v>537</v>
      </c>
      <c r="S1811" s="3">
        <v>0.560958320796765</v>
      </c>
      <c r="T1811" s="3">
        <v>3.05365311357366</v>
      </c>
      <c r="U1811" s="3">
        <v>0.85472794506075001</v>
      </c>
      <c r="V1811" s="3">
        <v>3.3664203595948998</v>
      </c>
      <c r="W1811" s="3">
        <v>3.3664203595948998</v>
      </c>
      <c r="X1811" s="3">
        <v>3.7308474439768902</v>
      </c>
      <c r="Y1811" s="3">
        <v>15.4900870854178</v>
      </c>
      <c r="Z1811" s="3">
        <v>0</v>
      </c>
      <c r="AA1811" s="3">
        <v>0</v>
      </c>
      <c r="AB1811" s="3">
        <v>0</v>
      </c>
      <c r="AC1811" s="3">
        <v>73.700744034718198</v>
      </c>
      <c r="AD1811" s="3">
        <v>0</v>
      </c>
      <c r="AE1811" s="3">
        <v>0</v>
      </c>
      <c r="AF1811" s="3">
        <v>0</v>
      </c>
      <c r="AG1811" s="3">
        <v>0</v>
      </c>
      <c r="AH1811" s="2">
        <v>0</v>
      </c>
      <c r="AI1811" s="3">
        <v>0</v>
      </c>
      <c r="AJ1811" s="3">
        <v>0</v>
      </c>
      <c r="AL1811">
        <f t="shared" si="28"/>
        <v>1</v>
      </c>
    </row>
    <row r="1812" spans="1:38" ht="14.45" hidden="1" customHeight="1" x14ac:dyDescent="0.25">
      <c r="A1812">
        <v>11032</v>
      </c>
      <c r="B1812" s="1">
        <v>45838</v>
      </c>
      <c r="C1812">
        <v>1</v>
      </c>
      <c r="D1812" s="16" t="s">
        <v>1804</v>
      </c>
      <c r="E1812" t="s">
        <v>55</v>
      </c>
      <c r="F1812" s="6">
        <v>5683</v>
      </c>
      <c r="G1812" s="6">
        <v>20</v>
      </c>
      <c r="H1812" s="6">
        <v>0</v>
      </c>
      <c r="I1812" s="2">
        <v>42666306</v>
      </c>
      <c r="J1812" s="2">
        <v>0</v>
      </c>
      <c r="K1812" s="2">
        <v>55914179</v>
      </c>
      <c r="L1812" s="2">
        <v>-97580</v>
      </c>
      <c r="M1812" s="2">
        <v>51528112</v>
      </c>
      <c r="N1812" s="2">
        <v>49741581</v>
      </c>
      <c r="O1812" s="2">
        <v>1786531</v>
      </c>
      <c r="P1812" s="2">
        <v>3935854</v>
      </c>
      <c r="Q1812" s="5">
        <v>7.0400000000000004E-2</v>
      </c>
      <c r="R1812" t="s">
        <v>42</v>
      </c>
      <c r="S1812" s="3">
        <v>-0.349034902220419</v>
      </c>
      <c r="T1812" s="3">
        <v>3.7669622225875798</v>
      </c>
      <c r="U1812" s="3">
        <v>0.97230608155948195</v>
      </c>
      <c r="V1812" s="3">
        <v>2.2808044361749999</v>
      </c>
      <c r="W1812" s="3">
        <v>0.793790303758661</v>
      </c>
      <c r="X1812" s="3">
        <v>0.59753473853583705</v>
      </c>
      <c r="Y1812" s="3">
        <v>24.724875465400899</v>
      </c>
      <c r="Z1812" s="3">
        <v>3.6294029199253801</v>
      </c>
      <c r="AA1812" s="3">
        <v>0</v>
      </c>
      <c r="AB1812" s="3">
        <v>0</v>
      </c>
      <c r="AC1812" s="3">
        <v>7.9201073487996698</v>
      </c>
      <c r="AD1812" s="3">
        <v>0</v>
      </c>
      <c r="AE1812" s="3">
        <v>3.1951305231540599</v>
      </c>
      <c r="AF1812" s="3">
        <v>0</v>
      </c>
      <c r="AG1812" s="3">
        <v>-14.894022999836899</v>
      </c>
      <c r="AH1812" s="2">
        <v>5000000</v>
      </c>
      <c r="AI1812" s="3">
        <v>0</v>
      </c>
      <c r="AJ1812" s="3">
        <v>0</v>
      </c>
      <c r="AL1812">
        <f t="shared" si="28"/>
        <v>0</v>
      </c>
    </row>
    <row r="1813" spans="1:38" ht="14.45" hidden="1" customHeight="1" x14ac:dyDescent="0.25">
      <c r="A1813">
        <v>10164</v>
      </c>
      <c r="B1813" s="1">
        <v>45838</v>
      </c>
      <c r="C1813">
        <v>1</v>
      </c>
      <c r="D1813" s="16" t="s">
        <v>1805</v>
      </c>
      <c r="E1813" t="s">
        <v>80</v>
      </c>
      <c r="F1813" s="6">
        <v>16605</v>
      </c>
      <c r="G1813" s="6">
        <v>47</v>
      </c>
      <c r="H1813" s="6">
        <v>1</v>
      </c>
      <c r="I1813" s="2">
        <v>73861362</v>
      </c>
      <c r="J1813" s="2">
        <v>26210520</v>
      </c>
      <c r="K1813" s="2">
        <v>139867556</v>
      </c>
      <c r="L1813" s="2">
        <v>522850</v>
      </c>
      <c r="M1813" s="2">
        <v>117482798</v>
      </c>
      <c r="N1813" s="2">
        <v>115159517</v>
      </c>
      <c r="O1813" s="2">
        <v>2323281</v>
      </c>
      <c r="P1813" s="2">
        <v>23012783</v>
      </c>
      <c r="Q1813" s="5">
        <v>0.16420000000000001</v>
      </c>
      <c r="R1813" t="s">
        <v>42</v>
      </c>
      <c r="S1813" s="3">
        <v>0.747635856309665</v>
      </c>
      <c r="T1813" s="3">
        <v>4.5442675783939501</v>
      </c>
      <c r="U1813" s="3">
        <v>0.81933409962664105</v>
      </c>
      <c r="V1813" s="3">
        <v>0.96660010141703001</v>
      </c>
      <c r="W1813" s="3">
        <v>0.45286194424630299</v>
      </c>
      <c r="X1813" s="3">
        <v>3.0287675984095701</v>
      </c>
      <c r="Y1813" s="3">
        <v>3.10238009892154</v>
      </c>
      <c r="Z1813" s="3">
        <v>0.61096912963547301</v>
      </c>
      <c r="AA1813" s="3">
        <v>97.332825847269305</v>
      </c>
      <c r="AB1813" s="3">
        <v>113.89548148087999</v>
      </c>
      <c r="AC1813" s="3">
        <v>22.718094108972601</v>
      </c>
      <c r="AD1813" s="3">
        <v>0</v>
      </c>
      <c r="AE1813" s="3">
        <v>1.66105783674378</v>
      </c>
      <c r="AF1813" s="3">
        <v>0</v>
      </c>
      <c r="AG1813" s="3">
        <v>0</v>
      </c>
      <c r="AH1813" s="2">
        <v>9000000</v>
      </c>
      <c r="AI1813" s="3">
        <v>0.21727054915522401</v>
      </c>
      <c r="AJ1813" s="3">
        <v>0.40964189337725898</v>
      </c>
      <c r="AL1813">
        <f t="shared" si="28"/>
        <v>1</v>
      </c>
    </row>
    <row r="1814" spans="1:38" ht="14.45" customHeight="1" x14ac:dyDescent="0.25">
      <c r="A1814">
        <v>62031</v>
      </c>
      <c r="B1814" s="1">
        <v>45838</v>
      </c>
      <c r="C1814">
        <v>2</v>
      </c>
      <c r="D1814" s="16" t="s">
        <v>1806</v>
      </c>
      <c r="E1814" t="s">
        <v>63</v>
      </c>
      <c r="F1814" s="6">
        <v>39706</v>
      </c>
      <c r="G1814" s="6">
        <v>144</v>
      </c>
      <c r="H1814" s="6">
        <v>7</v>
      </c>
      <c r="I1814" s="2">
        <v>564592091</v>
      </c>
      <c r="J1814" s="2">
        <v>78550502</v>
      </c>
      <c r="K1814" s="2">
        <v>666917060</v>
      </c>
      <c r="L1814" s="2">
        <v>2769955</v>
      </c>
      <c r="M1814" s="2">
        <v>552147613</v>
      </c>
      <c r="N1814" s="2">
        <v>513088948</v>
      </c>
      <c r="O1814" s="2">
        <v>39058665</v>
      </c>
      <c r="P1814" s="2">
        <v>58514843</v>
      </c>
      <c r="Q1814" s="5">
        <v>8.7599999999999997E-2</v>
      </c>
      <c r="R1814" t="s">
        <v>42</v>
      </c>
      <c r="S1814" s="3">
        <v>0.83067450696193001</v>
      </c>
      <c r="T1814" s="3">
        <v>4.0414974539712603</v>
      </c>
      <c r="U1814" s="3">
        <v>0.73556620195687195</v>
      </c>
      <c r="V1814" s="3">
        <v>2.00704334698163</v>
      </c>
      <c r="W1814" s="3">
        <v>0.800110216209175</v>
      </c>
      <c r="X1814" s="3">
        <v>1.3112167382451001</v>
      </c>
      <c r="Y1814" s="3">
        <v>19.3653565814062</v>
      </c>
      <c r="Z1814" s="3">
        <v>3.49877380684419</v>
      </c>
      <c r="AA1814" s="3">
        <v>120.287196190546</v>
      </c>
      <c r="AB1814" s="3">
        <v>134.240302071732</v>
      </c>
      <c r="AC1814" s="3">
        <v>5.9576133799906099</v>
      </c>
      <c r="AD1814" s="3">
        <v>-5.98138834620132E-3</v>
      </c>
      <c r="AE1814" s="3">
        <v>5.8566000695798701</v>
      </c>
      <c r="AF1814" s="3">
        <v>7.7744294020608802</v>
      </c>
      <c r="AG1814" s="3">
        <v>-2.00889200027419E-2</v>
      </c>
      <c r="AH1814" s="2">
        <v>241812840</v>
      </c>
      <c r="AI1814" s="3">
        <v>1.82859586583869</v>
      </c>
      <c r="AJ1814" s="3">
        <v>30.536347845964499</v>
      </c>
      <c r="AL1814">
        <f t="shared" si="28"/>
        <v>1</v>
      </c>
    </row>
    <row r="1815" spans="1:38" ht="14.45" customHeight="1" x14ac:dyDescent="0.25">
      <c r="A1815">
        <v>66710</v>
      </c>
      <c r="B1815" s="1">
        <v>45838</v>
      </c>
      <c r="C1815">
        <v>2</v>
      </c>
      <c r="D1815" s="16" t="s">
        <v>1806</v>
      </c>
      <c r="E1815" t="s">
        <v>53</v>
      </c>
      <c r="F1815" s="6">
        <v>33411</v>
      </c>
      <c r="G1815" s="6">
        <v>120</v>
      </c>
      <c r="H1815" s="6">
        <v>9</v>
      </c>
      <c r="I1815" s="2">
        <v>447214241</v>
      </c>
      <c r="J1815" s="2">
        <v>59546772</v>
      </c>
      <c r="K1815" s="2">
        <v>631445288</v>
      </c>
      <c r="L1815" s="2">
        <v>2665393</v>
      </c>
      <c r="M1815" s="2">
        <v>553306816</v>
      </c>
      <c r="N1815" s="2">
        <v>524791616</v>
      </c>
      <c r="O1815" s="2">
        <v>28515200</v>
      </c>
      <c r="P1815" s="2">
        <v>71871697</v>
      </c>
      <c r="Q1815" s="5">
        <v>0.1138</v>
      </c>
      <c r="R1815" t="s">
        <v>42</v>
      </c>
      <c r="S1815" s="3">
        <v>0.84421977664674597</v>
      </c>
      <c r="T1815" s="3">
        <v>3.4510676402418601</v>
      </c>
      <c r="U1815" s="3">
        <v>0.75778808488002503</v>
      </c>
      <c r="V1815" s="3">
        <v>0.77846581813122495</v>
      </c>
      <c r="W1815" s="3">
        <v>0.35450033891027199</v>
      </c>
      <c r="X1815" s="3">
        <v>0.65258185729376195</v>
      </c>
      <c r="Y1815" s="3">
        <v>4.8439234710152999</v>
      </c>
      <c r="Z1815" s="3">
        <v>0.73554406263706296</v>
      </c>
      <c r="AA1815" s="3">
        <v>66.647496858186003</v>
      </c>
      <c r="AB1815" s="3">
        <v>82.851490204829901</v>
      </c>
      <c r="AC1815" s="3">
        <v>19.282662855186299</v>
      </c>
      <c r="AD1815" s="3">
        <v>0</v>
      </c>
      <c r="AE1815" s="3">
        <v>4.5158623465727699</v>
      </c>
      <c r="AF1815" s="3">
        <v>0</v>
      </c>
      <c r="AG1815" s="3">
        <v>-2.7549092099494999E-3</v>
      </c>
      <c r="AH1815" s="2">
        <v>132269672</v>
      </c>
      <c r="AI1815" s="3">
        <v>0.67071464863282704</v>
      </c>
      <c r="AJ1815" s="3">
        <v>4.45989190988492E-2</v>
      </c>
      <c r="AL1815">
        <f t="shared" si="28"/>
        <v>1</v>
      </c>
    </row>
    <row r="1816" spans="1:38" ht="14.45" customHeight="1" x14ac:dyDescent="0.25">
      <c r="A1816">
        <v>64441</v>
      </c>
      <c r="B1816" s="1">
        <v>45838</v>
      </c>
      <c r="C1816">
        <v>2</v>
      </c>
      <c r="D1816" s="16" t="s">
        <v>1806</v>
      </c>
      <c r="E1816" t="s">
        <v>67</v>
      </c>
      <c r="F1816" s="6">
        <v>35038</v>
      </c>
      <c r="G1816" s="6">
        <v>77</v>
      </c>
      <c r="H1816" s="6">
        <v>1</v>
      </c>
      <c r="I1816" s="2">
        <v>377516221</v>
      </c>
      <c r="J1816" s="2">
        <v>0</v>
      </c>
      <c r="K1816" s="2">
        <v>528450156</v>
      </c>
      <c r="L1816" s="2">
        <v>5000942</v>
      </c>
      <c r="M1816" s="2">
        <v>457483514</v>
      </c>
      <c r="N1816" s="2">
        <v>433055340</v>
      </c>
      <c r="O1816" s="2">
        <v>24428174</v>
      </c>
      <c r="P1816" s="2">
        <v>69234289</v>
      </c>
      <c r="Q1816" s="5">
        <v>0.13100000000000001</v>
      </c>
      <c r="R1816" t="s">
        <v>42</v>
      </c>
      <c r="S1816" s="3">
        <v>1.89268257118274</v>
      </c>
      <c r="T1816" s="3">
        <v>3.4343708283435501</v>
      </c>
      <c r="U1816" s="3">
        <v>0.55138426472879398</v>
      </c>
      <c r="V1816" s="3">
        <v>0.62899575380100003</v>
      </c>
      <c r="W1816" s="3">
        <v>0.175468486690536</v>
      </c>
      <c r="X1816" s="3">
        <v>0.43115418873617101</v>
      </c>
      <c r="Y1816" s="3">
        <v>3.4297470722924599</v>
      </c>
      <c r="Z1816" s="3">
        <v>0.724269732877592</v>
      </c>
      <c r="AA1816" s="3">
        <v>0</v>
      </c>
      <c r="AB1816" s="3">
        <v>0</v>
      </c>
      <c r="AC1816" s="3">
        <v>18.9109504208378</v>
      </c>
      <c r="AD1816" s="3">
        <v>-0.91119734038143996</v>
      </c>
      <c r="AE1816" s="3">
        <v>4.6226070183996697</v>
      </c>
      <c r="AF1816" s="3">
        <v>0</v>
      </c>
      <c r="AG1816" s="3">
        <v>0</v>
      </c>
      <c r="AH1816" s="2">
        <v>34433782</v>
      </c>
      <c r="AI1816" s="3">
        <v>0.208711611092013</v>
      </c>
      <c r="AJ1816" s="3">
        <v>0.208711611092013</v>
      </c>
      <c r="AL1816">
        <f t="shared" si="28"/>
        <v>1</v>
      </c>
    </row>
    <row r="1817" spans="1:38" ht="14.45" customHeight="1" x14ac:dyDescent="0.25">
      <c r="A1817">
        <v>64168</v>
      </c>
      <c r="B1817" s="1">
        <v>45838</v>
      </c>
      <c r="C1817">
        <v>2</v>
      </c>
      <c r="D1817" s="16" t="s">
        <v>1806</v>
      </c>
      <c r="E1817" t="s">
        <v>130</v>
      </c>
      <c r="F1817" s="6">
        <v>10960</v>
      </c>
      <c r="G1817" s="6">
        <v>33</v>
      </c>
      <c r="H1817" s="6">
        <v>3</v>
      </c>
      <c r="I1817" s="2">
        <v>107127428</v>
      </c>
      <c r="J1817" s="2">
        <v>62234</v>
      </c>
      <c r="K1817" s="2">
        <v>178560172</v>
      </c>
      <c r="L1817" s="2">
        <v>68802</v>
      </c>
      <c r="M1817" s="2">
        <v>150540451</v>
      </c>
      <c r="N1817" s="2">
        <v>144490687</v>
      </c>
      <c r="O1817" s="2">
        <v>6049764</v>
      </c>
      <c r="P1817" s="2">
        <v>17027009</v>
      </c>
      <c r="Q1817" s="5">
        <v>9.5200000000000007E-2</v>
      </c>
      <c r="R1817" t="s">
        <v>42</v>
      </c>
      <c r="S1817" s="3">
        <v>7.70630978110841E-2</v>
      </c>
      <c r="T1817" s="3">
        <v>2.9775408146448199</v>
      </c>
      <c r="U1817" s="3">
        <v>0.900462474823024</v>
      </c>
      <c r="V1817" s="3">
        <v>1.6631903082747399</v>
      </c>
      <c r="W1817" s="3">
        <v>0.94138543118948004</v>
      </c>
      <c r="X1817" s="3">
        <v>0.66963056370587004</v>
      </c>
      <c r="Y1817" s="3">
        <v>10.4641572691951</v>
      </c>
      <c r="Z1817" s="3">
        <v>1.5297343179885601</v>
      </c>
      <c r="AA1817" s="3">
        <v>0</v>
      </c>
      <c r="AB1817" s="3">
        <v>0.36550165680889701</v>
      </c>
      <c r="AC1817" s="3">
        <v>4.5119115364651403</v>
      </c>
      <c r="AD1817" s="3">
        <v>-18.134241897681498</v>
      </c>
      <c r="AE1817" s="3">
        <v>3.38808141381047</v>
      </c>
      <c r="AF1817" s="3">
        <v>7.3924659974005804</v>
      </c>
      <c r="AG1817" s="3">
        <v>-0.27818156436048203</v>
      </c>
      <c r="AH1817" s="2">
        <v>14544883</v>
      </c>
      <c r="AI1817" s="3">
        <v>8.2376711024232208</v>
      </c>
      <c r="AJ1817" s="3">
        <v>1.69710370153678</v>
      </c>
      <c r="AL1817">
        <f t="shared" si="28"/>
        <v>1</v>
      </c>
    </row>
    <row r="1818" spans="1:38" ht="14.45" customHeight="1" x14ac:dyDescent="0.25">
      <c r="A1818">
        <v>96821</v>
      </c>
      <c r="B1818" s="1">
        <v>45838</v>
      </c>
      <c r="C1818">
        <v>3</v>
      </c>
      <c r="D1818" s="16" t="s">
        <v>1807</v>
      </c>
      <c r="E1818" t="s">
        <v>88</v>
      </c>
      <c r="F1818" s="6">
        <v>66</v>
      </c>
      <c r="G1818" s="6">
        <v>0</v>
      </c>
      <c r="H1818" s="6">
        <v>2</v>
      </c>
      <c r="I1818" s="2">
        <v>64645</v>
      </c>
      <c r="J1818" s="2">
        <v>0</v>
      </c>
      <c r="K1818" s="2">
        <v>322066</v>
      </c>
      <c r="L1818" s="2">
        <v>-10189</v>
      </c>
      <c r="M1818" s="2">
        <v>85850</v>
      </c>
      <c r="N1818" s="2">
        <v>0</v>
      </c>
      <c r="O1818" s="2">
        <v>0</v>
      </c>
      <c r="P1818" s="2">
        <v>234199</v>
      </c>
      <c r="Q1818" s="5">
        <v>0.72719999999999996</v>
      </c>
      <c r="R1818" t="s">
        <v>42</v>
      </c>
      <c r="S1818" s="3">
        <v>-6.3272745337912104</v>
      </c>
      <c r="T1818" s="3">
        <v>4.9933864487403197</v>
      </c>
      <c r="U1818" s="3">
        <v>2.2429929320009698</v>
      </c>
      <c r="V1818" s="3">
        <v>18.952741898058601</v>
      </c>
      <c r="W1818" s="3">
        <v>18.952741898058601</v>
      </c>
      <c r="X1818" s="3">
        <v>4.12870291592544</v>
      </c>
      <c r="Y1818" s="3">
        <v>5.2314484690370202</v>
      </c>
      <c r="Z1818" s="3">
        <v>0</v>
      </c>
      <c r="AA1818" s="3">
        <v>0</v>
      </c>
      <c r="AB1818" s="3">
        <v>0</v>
      </c>
      <c r="AC1818" s="3">
        <v>60.087683890879497</v>
      </c>
      <c r="AD1818" s="3">
        <v>0</v>
      </c>
      <c r="AE1818" s="3">
        <v>0</v>
      </c>
      <c r="AF1818" s="3">
        <v>0</v>
      </c>
      <c r="AG1818" s="3">
        <v>0</v>
      </c>
      <c r="AH1818" s="2">
        <v>45000</v>
      </c>
      <c r="AI1818" s="3">
        <v>0</v>
      </c>
      <c r="AJ1818" s="3">
        <v>0</v>
      </c>
      <c r="AL1818">
        <f t="shared" si="28"/>
        <v>0</v>
      </c>
    </row>
    <row r="1819" spans="1:38" ht="14.45" customHeight="1" x14ac:dyDescent="0.25">
      <c r="A1819">
        <v>65640</v>
      </c>
      <c r="B1819" s="1">
        <v>45838</v>
      </c>
      <c r="C1819">
        <v>2</v>
      </c>
      <c r="D1819" s="16" t="s">
        <v>1808</v>
      </c>
      <c r="E1819" t="s">
        <v>67</v>
      </c>
      <c r="F1819" s="6">
        <v>5643</v>
      </c>
      <c r="G1819" s="6">
        <v>5</v>
      </c>
      <c r="H1819" s="6">
        <v>1</v>
      </c>
      <c r="I1819" s="2">
        <v>11852506</v>
      </c>
      <c r="J1819" s="2">
        <v>0</v>
      </c>
      <c r="K1819" s="2">
        <v>29958137</v>
      </c>
      <c r="L1819" s="2">
        <v>26041</v>
      </c>
      <c r="M1819" s="2">
        <v>23920881</v>
      </c>
      <c r="N1819" s="2">
        <v>20540056</v>
      </c>
      <c r="O1819" s="2">
        <v>3380825</v>
      </c>
      <c r="P1819" s="2">
        <v>6074543</v>
      </c>
      <c r="Q1819" s="5">
        <v>0.2051</v>
      </c>
      <c r="R1819" t="s">
        <v>42</v>
      </c>
      <c r="S1819" s="3">
        <v>0.17384926172144799</v>
      </c>
      <c r="T1819" s="3">
        <v>3.8408196077079202</v>
      </c>
      <c r="U1819" s="3">
        <v>0.96534653465346498</v>
      </c>
      <c r="V1819" s="3">
        <v>0.94886262871328597</v>
      </c>
      <c r="W1819" s="3">
        <v>0.352203998040583</v>
      </c>
      <c r="X1819" s="3">
        <v>0.60104588852348995</v>
      </c>
      <c r="Y1819" s="3">
        <v>1.85139853319007</v>
      </c>
      <c r="Z1819" s="3">
        <v>0.72087727422458003</v>
      </c>
      <c r="AA1819" s="3">
        <v>0</v>
      </c>
      <c r="AB1819" s="3">
        <v>0</v>
      </c>
      <c r="AC1819" s="3">
        <v>54.171102161659803</v>
      </c>
      <c r="AD1819" s="3">
        <v>0</v>
      </c>
      <c r="AE1819" s="3">
        <v>11.2851643611884</v>
      </c>
      <c r="AF1819" s="3">
        <v>0</v>
      </c>
      <c r="AG1819" s="3">
        <v>0</v>
      </c>
      <c r="AH1819" s="2">
        <v>1610000</v>
      </c>
      <c r="AI1819" s="3">
        <v>0</v>
      </c>
      <c r="AJ1819" s="3">
        <v>0</v>
      </c>
      <c r="AL1819">
        <f t="shared" si="28"/>
        <v>1</v>
      </c>
    </row>
    <row r="1820" spans="1:38" ht="14.45" hidden="1" customHeight="1" x14ac:dyDescent="0.25">
      <c r="A1820">
        <v>2705</v>
      </c>
      <c r="B1820" s="1">
        <v>45838</v>
      </c>
      <c r="C1820">
        <v>1</v>
      </c>
      <c r="D1820" s="16" t="s">
        <v>1809</v>
      </c>
      <c r="E1820" t="s">
        <v>246</v>
      </c>
      <c r="F1820" s="6">
        <v>1377</v>
      </c>
      <c r="G1820" s="6">
        <v>4</v>
      </c>
      <c r="H1820" s="6">
        <v>0</v>
      </c>
      <c r="I1820" s="2">
        <v>21343778</v>
      </c>
      <c r="J1820" s="2">
        <v>0</v>
      </c>
      <c r="K1820" s="2">
        <v>44044932</v>
      </c>
      <c r="L1820" s="2">
        <v>1853</v>
      </c>
      <c r="M1820" s="2">
        <v>35311010</v>
      </c>
      <c r="N1820" s="2">
        <v>32086997</v>
      </c>
      <c r="O1820" s="2">
        <v>3224013</v>
      </c>
      <c r="P1820" s="2">
        <v>8678713</v>
      </c>
      <c r="Q1820" s="5">
        <v>0.19700000000000001</v>
      </c>
      <c r="R1820" t="s">
        <v>42</v>
      </c>
      <c r="S1820" s="3">
        <v>8.4141349111402901E-3</v>
      </c>
      <c r="T1820" s="3">
        <v>1.9704469063546299</v>
      </c>
      <c r="U1820" s="3">
        <v>0.92228880644223699</v>
      </c>
      <c r="V1820" s="3">
        <v>0.498271674302459</v>
      </c>
      <c r="W1820" s="3">
        <v>0.28017064270439801</v>
      </c>
      <c r="X1820" s="3">
        <v>0.18821410155221799</v>
      </c>
      <c r="Y1820" s="3">
        <v>1.2254121089152299</v>
      </c>
      <c r="Z1820" s="3">
        <v>-4.7242027706181798E-3</v>
      </c>
      <c r="AA1820" s="3">
        <v>0</v>
      </c>
      <c r="AB1820" s="3">
        <v>0</v>
      </c>
      <c r="AC1820" s="3">
        <v>16.9521569473646</v>
      </c>
      <c r="AD1820" s="3">
        <v>0</v>
      </c>
      <c r="AE1820" s="3">
        <v>7.3198273980761304</v>
      </c>
      <c r="AF1820" s="3">
        <v>0</v>
      </c>
      <c r="AG1820" s="3">
        <v>0</v>
      </c>
      <c r="AH1820" s="2">
        <v>2050000</v>
      </c>
      <c r="AI1820" s="3">
        <v>13.8269349383947</v>
      </c>
      <c r="AJ1820" s="3">
        <v>4.6089783127982198</v>
      </c>
      <c r="AL1820">
        <f t="shared" si="28"/>
        <v>1</v>
      </c>
    </row>
    <row r="1821" spans="1:38" ht="14.45" customHeight="1" x14ac:dyDescent="0.25">
      <c r="A1821">
        <v>63262</v>
      </c>
      <c r="B1821" s="1">
        <v>45838</v>
      </c>
      <c r="C1821">
        <v>2</v>
      </c>
      <c r="D1821" s="16" t="s">
        <v>1810</v>
      </c>
      <c r="E1821" t="s">
        <v>73</v>
      </c>
      <c r="F1821" s="6">
        <v>11196</v>
      </c>
      <c r="G1821" s="6">
        <v>39</v>
      </c>
      <c r="H1821" s="6">
        <v>3</v>
      </c>
      <c r="I1821" s="2">
        <v>106717013</v>
      </c>
      <c r="J1821" s="2">
        <v>32456063</v>
      </c>
      <c r="K1821" s="2">
        <v>160223271</v>
      </c>
      <c r="L1821" s="2">
        <v>406693</v>
      </c>
      <c r="M1821" s="2">
        <v>134726575</v>
      </c>
      <c r="N1821" s="2">
        <v>128924063</v>
      </c>
      <c r="O1821" s="2">
        <v>5802512</v>
      </c>
      <c r="P1821" s="2">
        <v>22266715</v>
      </c>
      <c r="Q1821" s="5">
        <v>0.13869999999999999</v>
      </c>
      <c r="R1821" t="s">
        <v>42</v>
      </c>
      <c r="S1821" s="3">
        <v>0.507657842037191</v>
      </c>
      <c r="T1821" s="3">
        <v>3.8177101003012202</v>
      </c>
      <c r="U1821" s="3">
        <v>0.81747130169937898</v>
      </c>
      <c r="V1821" s="3">
        <v>3.3543133370871199</v>
      </c>
      <c r="W1821" s="3">
        <v>0.84192761279778305</v>
      </c>
      <c r="X1821" s="3">
        <v>1.2963434424462399</v>
      </c>
      <c r="Y1821" s="3">
        <v>16.076116301843399</v>
      </c>
      <c r="Z1821" s="3">
        <v>3.2609749574645401</v>
      </c>
      <c r="AA1821" s="3">
        <v>0</v>
      </c>
      <c r="AB1821" s="3">
        <v>145.760445579871</v>
      </c>
      <c r="AC1821" s="3">
        <v>12.460083903792</v>
      </c>
      <c r="AD1821" s="3">
        <v>-0.57885952193666601</v>
      </c>
      <c r="AE1821" s="3">
        <v>3.6215163776053498</v>
      </c>
      <c r="AF1821" s="3">
        <v>0</v>
      </c>
      <c r="AG1821" s="3">
        <v>0</v>
      </c>
      <c r="AH1821" s="2">
        <v>6700000</v>
      </c>
      <c r="AI1821" s="3">
        <v>0.38810843898617298</v>
      </c>
      <c r="AJ1821" s="3">
        <v>0.38810843898617298</v>
      </c>
      <c r="AL1821">
        <f t="shared" si="28"/>
        <v>1</v>
      </c>
    </row>
    <row r="1822" spans="1:38" ht="14.45" hidden="1" customHeight="1" x14ac:dyDescent="0.25">
      <c r="A1822">
        <v>19514</v>
      </c>
      <c r="B1822" s="1">
        <v>45838</v>
      </c>
      <c r="C1822">
        <v>1</v>
      </c>
      <c r="D1822" s="16" t="s">
        <v>1811</v>
      </c>
      <c r="E1822" t="s">
        <v>113</v>
      </c>
      <c r="F1822" s="6">
        <v>1846</v>
      </c>
      <c r="G1822" s="6">
        <v>2</v>
      </c>
      <c r="H1822" s="6">
        <v>0</v>
      </c>
      <c r="I1822" s="2">
        <v>7494469</v>
      </c>
      <c r="J1822" s="2">
        <v>0</v>
      </c>
      <c r="K1822" s="2">
        <v>17350083</v>
      </c>
      <c r="L1822" s="2">
        <v>23719</v>
      </c>
      <c r="M1822" s="2">
        <v>15665120</v>
      </c>
      <c r="N1822" s="2">
        <v>15665120</v>
      </c>
      <c r="O1822" s="2">
        <v>0</v>
      </c>
      <c r="P1822" s="2">
        <v>1675732</v>
      </c>
      <c r="Q1822" s="5">
        <v>9.6600000000000005E-2</v>
      </c>
      <c r="R1822" t="s">
        <v>42</v>
      </c>
      <c r="S1822" s="3">
        <v>0.27341655944815901</v>
      </c>
      <c r="T1822" s="3">
        <v>2.8521246843602999</v>
      </c>
      <c r="U1822" s="3">
        <v>0.908890468050781</v>
      </c>
      <c r="V1822" s="3">
        <v>0.54047858494044099</v>
      </c>
      <c r="W1822" s="3">
        <v>0.525187308133505</v>
      </c>
      <c r="X1822" s="3">
        <v>1.07919587098165</v>
      </c>
      <c r="Y1822" s="3">
        <v>2.4172122988640199</v>
      </c>
      <c r="Z1822" s="3">
        <v>-0.11827666953904301</v>
      </c>
      <c r="AA1822" s="3">
        <v>0</v>
      </c>
      <c r="AB1822" s="3">
        <v>0</v>
      </c>
      <c r="AC1822" s="3">
        <v>27.514450507239602</v>
      </c>
      <c r="AD1822" s="3">
        <v>0</v>
      </c>
      <c r="AE1822" s="3">
        <v>0</v>
      </c>
      <c r="AF1822" s="3">
        <v>0</v>
      </c>
      <c r="AG1822" s="3">
        <v>-31.922944719084001</v>
      </c>
      <c r="AH1822" s="2">
        <v>0</v>
      </c>
      <c r="AI1822" s="3">
        <v>0</v>
      </c>
      <c r="AJ1822" s="3">
        <v>0</v>
      </c>
      <c r="AL1822">
        <f t="shared" si="28"/>
        <v>1</v>
      </c>
    </row>
    <row r="1823" spans="1:38" ht="14.45" hidden="1" customHeight="1" x14ac:dyDescent="0.25">
      <c r="A1823">
        <v>7210</v>
      </c>
      <c r="B1823" s="1">
        <v>45838</v>
      </c>
      <c r="C1823">
        <v>1</v>
      </c>
      <c r="D1823" s="16" t="s">
        <v>1812</v>
      </c>
      <c r="E1823" t="s">
        <v>322</v>
      </c>
      <c r="F1823" s="6">
        <v>994</v>
      </c>
      <c r="G1823" s="6">
        <v>3</v>
      </c>
      <c r="H1823" s="6">
        <v>1</v>
      </c>
      <c r="I1823" s="2">
        <v>6021550</v>
      </c>
      <c r="J1823" s="2">
        <v>483261</v>
      </c>
      <c r="K1823" s="2">
        <v>9260714</v>
      </c>
      <c r="L1823" s="2">
        <v>26082</v>
      </c>
      <c r="M1823" s="2">
        <v>8239483</v>
      </c>
      <c r="N1823" s="2">
        <v>8202552</v>
      </c>
      <c r="O1823" s="2">
        <v>36931</v>
      </c>
      <c r="P1823" s="2">
        <v>983338</v>
      </c>
      <c r="Q1823" s="5">
        <v>0.1062</v>
      </c>
      <c r="R1823" t="s">
        <v>42</v>
      </c>
      <c r="S1823" s="3">
        <v>0.56328270152819704</v>
      </c>
      <c r="T1823" s="3">
        <v>3.7535334748486999</v>
      </c>
      <c r="U1823" s="3">
        <v>0.86961945696613896</v>
      </c>
      <c r="V1823" s="3">
        <v>0.21625661166975299</v>
      </c>
      <c r="W1823" s="3">
        <v>6.6262008951183697E-3</v>
      </c>
      <c r="X1823" s="3">
        <v>1.20346090292367</v>
      </c>
      <c r="Y1823" s="3">
        <v>1.3242649017936901</v>
      </c>
      <c r="Z1823" s="3">
        <v>0</v>
      </c>
      <c r="AA1823" s="3">
        <v>0</v>
      </c>
      <c r="AB1823" s="3">
        <v>49.144953210391499</v>
      </c>
      <c r="AC1823" s="3">
        <v>31.027218851591801</v>
      </c>
      <c r="AD1823" s="3">
        <v>0</v>
      </c>
      <c r="AE1823" s="3">
        <v>0.39879214496852</v>
      </c>
      <c r="AF1823" s="3">
        <v>0</v>
      </c>
      <c r="AG1823" s="3">
        <v>0</v>
      </c>
      <c r="AH1823" s="2">
        <v>150000</v>
      </c>
      <c r="AI1823" s="3">
        <v>0</v>
      </c>
      <c r="AJ1823" s="3">
        <v>0</v>
      </c>
      <c r="AL1823">
        <f t="shared" si="28"/>
        <v>1</v>
      </c>
    </row>
    <row r="1824" spans="1:38" ht="14.45" hidden="1" customHeight="1" x14ac:dyDescent="0.25">
      <c r="A1824">
        <v>13180</v>
      </c>
      <c r="B1824" s="1">
        <v>45838</v>
      </c>
      <c r="C1824">
        <v>1</v>
      </c>
      <c r="D1824" s="16" t="s">
        <v>1813</v>
      </c>
      <c r="E1824" t="s">
        <v>59</v>
      </c>
      <c r="F1824" s="6">
        <v>511</v>
      </c>
      <c r="G1824" s="6">
        <v>0</v>
      </c>
      <c r="H1824" s="6">
        <v>2</v>
      </c>
      <c r="I1824" s="2">
        <v>1079592</v>
      </c>
      <c r="J1824" s="2">
        <v>0</v>
      </c>
      <c r="K1824" s="2">
        <v>5279857</v>
      </c>
      <c r="L1824" s="2">
        <v>20373</v>
      </c>
      <c r="M1824" s="2">
        <v>4160457</v>
      </c>
      <c r="N1824" s="2">
        <v>4160457</v>
      </c>
      <c r="O1824" s="2">
        <v>0</v>
      </c>
      <c r="P1824" s="2">
        <v>1105586</v>
      </c>
      <c r="Q1824" s="5">
        <v>0.2094</v>
      </c>
      <c r="R1824" t="s">
        <v>42</v>
      </c>
      <c r="S1824" s="3">
        <v>0.77172544635205098</v>
      </c>
      <c r="T1824" s="3">
        <v>2.3736627715485499</v>
      </c>
      <c r="U1824" s="3">
        <v>0.66589670882849605</v>
      </c>
      <c r="V1824" s="3">
        <v>4.9678952789572399</v>
      </c>
      <c r="W1824" s="3">
        <v>4.9678952789572399</v>
      </c>
      <c r="X1824" s="3">
        <v>2.62210168285797</v>
      </c>
      <c r="Y1824" s="3">
        <v>4.8510925427782201</v>
      </c>
      <c r="Z1824" s="3">
        <v>0</v>
      </c>
      <c r="AA1824" s="3">
        <v>0</v>
      </c>
      <c r="AB1824" s="3">
        <v>0</v>
      </c>
      <c r="AC1824" s="3">
        <v>58.9517670649035</v>
      </c>
      <c r="AD1824" s="3">
        <v>0</v>
      </c>
      <c r="AE1824" s="3">
        <v>0</v>
      </c>
      <c r="AF1824" s="3">
        <v>0</v>
      </c>
      <c r="AG1824" s="3">
        <v>0</v>
      </c>
      <c r="AH1824" s="2">
        <v>200000</v>
      </c>
      <c r="AI1824" s="3">
        <v>0</v>
      </c>
      <c r="AJ1824" s="3">
        <v>0</v>
      </c>
      <c r="AL1824">
        <f t="shared" si="28"/>
        <v>1</v>
      </c>
    </row>
    <row r="1825" spans="1:38" ht="14.45" hidden="1" customHeight="1" x14ac:dyDescent="0.25">
      <c r="A1825">
        <v>18175</v>
      </c>
      <c r="B1825" s="1">
        <v>45838</v>
      </c>
      <c r="C1825">
        <v>1</v>
      </c>
      <c r="D1825" s="16" t="s">
        <v>1814</v>
      </c>
      <c r="E1825" t="s">
        <v>47</v>
      </c>
      <c r="F1825" s="6">
        <v>31286</v>
      </c>
      <c r="G1825" s="6">
        <v>83</v>
      </c>
      <c r="H1825" s="6">
        <v>3</v>
      </c>
      <c r="I1825" s="2">
        <v>286221542</v>
      </c>
      <c r="J1825" s="2">
        <v>11676590</v>
      </c>
      <c r="K1825" s="2">
        <v>465475561</v>
      </c>
      <c r="L1825" s="2">
        <v>2310362</v>
      </c>
      <c r="M1825" s="2">
        <v>418921237</v>
      </c>
      <c r="N1825" s="2">
        <v>390553139</v>
      </c>
      <c r="O1825" s="2">
        <v>28368098</v>
      </c>
      <c r="P1825" s="2">
        <v>47894956</v>
      </c>
      <c r="Q1825" s="5">
        <v>0.10290000000000001</v>
      </c>
      <c r="R1825" t="s">
        <v>42</v>
      </c>
      <c r="S1825" s="3">
        <v>0.99268885139170604</v>
      </c>
      <c r="T1825" s="3">
        <v>2.9778891012497199</v>
      </c>
      <c r="U1825" s="3">
        <v>0.68150806658386798</v>
      </c>
      <c r="V1825" s="3">
        <v>2.8525354670893401</v>
      </c>
      <c r="W1825" s="3">
        <v>1.38555608787825</v>
      </c>
      <c r="X1825" s="3">
        <v>0.96526242598469403</v>
      </c>
      <c r="Y1825" s="3">
        <v>17.046828480226601</v>
      </c>
      <c r="Z1825" s="3">
        <v>1.10353165372988</v>
      </c>
      <c r="AA1825" s="3">
        <v>24.3795818499134</v>
      </c>
      <c r="AB1825" s="3">
        <v>24.3795818499134</v>
      </c>
      <c r="AC1825" s="3">
        <v>17.2022977593017</v>
      </c>
      <c r="AD1825" s="3">
        <v>-5.6853126663275404</v>
      </c>
      <c r="AE1825" s="3">
        <v>6.0944333874490999</v>
      </c>
      <c r="AF1825" s="3">
        <v>1.09237743633118</v>
      </c>
      <c r="AG1825" s="3">
        <v>0</v>
      </c>
      <c r="AH1825" s="2">
        <v>30000000</v>
      </c>
      <c r="AI1825" s="3">
        <v>0.167032202722976</v>
      </c>
      <c r="AJ1825" s="3">
        <v>0.17747171539316201</v>
      </c>
      <c r="AL1825">
        <f t="shared" si="28"/>
        <v>1</v>
      </c>
    </row>
    <row r="1826" spans="1:38" ht="14.45" hidden="1" customHeight="1" x14ac:dyDescent="0.25">
      <c r="A1826">
        <v>24902</v>
      </c>
      <c r="B1826" s="1">
        <v>45838</v>
      </c>
      <c r="C1826">
        <v>1</v>
      </c>
      <c r="D1826" s="16" t="s">
        <v>1815</v>
      </c>
      <c r="E1826" t="s">
        <v>251</v>
      </c>
      <c r="F1826" s="6">
        <v>8720</v>
      </c>
      <c r="G1826" s="6">
        <v>25</v>
      </c>
      <c r="H1826" s="6">
        <v>0</v>
      </c>
      <c r="I1826" s="2">
        <v>140560311</v>
      </c>
      <c r="J1826" s="2">
        <v>13101548</v>
      </c>
      <c r="K1826" s="2">
        <v>169559631</v>
      </c>
      <c r="L1826" s="2">
        <v>341696</v>
      </c>
      <c r="M1826" s="2">
        <v>134378968</v>
      </c>
      <c r="N1826" s="2">
        <v>129920209</v>
      </c>
      <c r="O1826" s="2">
        <v>4458759</v>
      </c>
      <c r="P1826" s="2">
        <v>14933818</v>
      </c>
      <c r="Q1826" s="5">
        <v>8.8099999999999998E-2</v>
      </c>
      <c r="R1826" t="s">
        <v>42</v>
      </c>
      <c r="S1826" s="3">
        <v>0.40303932956777899</v>
      </c>
      <c r="T1826" s="3">
        <v>2.5636467680210999</v>
      </c>
      <c r="U1826" s="3">
        <v>0.78915585989576997</v>
      </c>
      <c r="V1826" s="3">
        <v>1.51746747344633</v>
      </c>
      <c r="W1826" s="3">
        <v>0.35985976155103999</v>
      </c>
      <c r="X1826" s="3">
        <v>0.25897139627131299</v>
      </c>
      <c r="Y1826" s="3">
        <v>14.2827306453045</v>
      </c>
      <c r="Z1826" s="3">
        <v>1.40015768238236</v>
      </c>
      <c r="AA1826" s="3">
        <v>75.986669986201804</v>
      </c>
      <c r="AB1826" s="3">
        <v>87.730733024870105</v>
      </c>
      <c r="AC1826" s="3">
        <v>4.3928433649398499</v>
      </c>
      <c r="AD1826" s="3">
        <v>0</v>
      </c>
      <c r="AE1826" s="3">
        <v>2.6296111720129902</v>
      </c>
      <c r="AF1826" s="3">
        <v>11.7901135323891</v>
      </c>
      <c r="AG1826" s="3">
        <v>-19.626099635069899</v>
      </c>
      <c r="AH1826" s="2">
        <v>25240705</v>
      </c>
      <c r="AI1826" s="3">
        <v>0.200886337305035</v>
      </c>
      <c r="AJ1826" s="3">
        <v>0.200886337305035</v>
      </c>
      <c r="AL1826">
        <f t="shared" si="28"/>
        <v>1</v>
      </c>
    </row>
    <row r="1827" spans="1:38" ht="14.45" hidden="1" customHeight="1" x14ac:dyDescent="0.25">
      <c r="A1827">
        <v>1401</v>
      </c>
      <c r="B1827" s="1">
        <v>45838</v>
      </c>
      <c r="C1827">
        <v>1</v>
      </c>
      <c r="D1827" s="16" t="s">
        <v>1816</v>
      </c>
      <c r="E1827" t="s">
        <v>55</v>
      </c>
      <c r="F1827" s="6">
        <v>8184</v>
      </c>
      <c r="G1827" s="6">
        <v>22</v>
      </c>
      <c r="H1827" s="6">
        <v>1</v>
      </c>
      <c r="I1827" s="2">
        <v>42231709</v>
      </c>
      <c r="J1827" s="2">
        <v>2281282</v>
      </c>
      <c r="K1827" s="2">
        <v>73137725</v>
      </c>
      <c r="L1827" s="2">
        <v>135625</v>
      </c>
      <c r="M1827" s="2">
        <v>56229157</v>
      </c>
      <c r="N1827" s="2">
        <v>52635902</v>
      </c>
      <c r="O1827" s="2">
        <v>3593255</v>
      </c>
      <c r="P1827" s="2">
        <v>15923855</v>
      </c>
      <c r="Q1827" s="5">
        <v>0.2175</v>
      </c>
      <c r="R1827" t="s">
        <v>42</v>
      </c>
      <c r="S1827" s="3">
        <v>0.37087563224040698</v>
      </c>
      <c r="T1827" s="3">
        <v>4.2556560243021</v>
      </c>
      <c r="U1827" s="3">
        <v>0.82250763706650498</v>
      </c>
      <c r="V1827" s="3">
        <v>4.0853970650347096</v>
      </c>
      <c r="W1827" s="3">
        <v>0.61201169955021195</v>
      </c>
      <c r="X1827" s="3">
        <v>1.3584437229381401</v>
      </c>
      <c r="Y1827" s="3">
        <v>10.8348951934064</v>
      </c>
      <c r="Z1827" s="3">
        <v>0.71396656148903603</v>
      </c>
      <c r="AA1827" s="3">
        <v>0</v>
      </c>
      <c r="AB1827" s="3">
        <v>14.3261917418866</v>
      </c>
      <c r="AC1827" s="3">
        <v>19.9595174720023</v>
      </c>
      <c r="AD1827" s="3">
        <v>0</v>
      </c>
      <c r="AE1827" s="3">
        <v>4.9129980458101503</v>
      </c>
      <c r="AF1827" s="3">
        <v>0</v>
      </c>
      <c r="AG1827" s="3">
        <v>0</v>
      </c>
      <c r="AH1827" s="2">
        <v>3500000</v>
      </c>
      <c r="AI1827" s="3">
        <v>0</v>
      </c>
      <c r="AJ1827" s="3">
        <v>0</v>
      </c>
      <c r="AL1827">
        <f t="shared" si="28"/>
        <v>1</v>
      </c>
    </row>
    <row r="1828" spans="1:38" ht="14.45" hidden="1" customHeight="1" x14ac:dyDescent="0.25">
      <c r="A1828">
        <v>16626</v>
      </c>
      <c r="B1828" s="1">
        <v>45838</v>
      </c>
      <c r="C1828">
        <v>1</v>
      </c>
      <c r="D1828" s="16" t="s">
        <v>1817</v>
      </c>
      <c r="E1828" t="s">
        <v>95</v>
      </c>
      <c r="F1828" s="6">
        <v>65353</v>
      </c>
      <c r="G1828" s="6">
        <v>207</v>
      </c>
      <c r="H1828" s="6">
        <v>11</v>
      </c>
      <c r="I1828" s="2">
        <v>707672057</v>
      </c>
      <c r="J1828" s="2">
        <v>113938330</v>
      </c>
      <c r="K1828" s="2">
        <v>1016966696</v>
      </c>
      <c r="L1828" s="2">
        <v>3780623</v>
      </c>
      <c r="M1828" s="2">
        <v>839853706</v>
      </c>
      <c r="N1828" s="2">
        <v>775039896</v>
      </c>
      <c r="O1828" s="2">
        <v>64813810</v>
      </c>
      <c r="P1828" s="2">
        <v>119050493</v>
      </c>
      <c r="Q1828" s="5">
        <v>0.11700000000000001</v>
      </c>
      <c r="R1828" t="s">
        <v>42</v>
      </c>
      <c r="S1828" s="3">
        <v>0.74350969699798297</v>
      </c>
      <c r="T1828" s="3">
        <v>3.2124595749790399</v>
      </c>
      <c r="U1828" s="3">
        <v>0.81034313896939303</v>
      </c>
      <c r="V1828" s="3">
        <v>0.68442662842062696</v>
      </c>
      <c r="W1828" s="3">
        <v>0.18403948370113499</v>
      </c>
      <c r="X1828" s="3">
        <v>0.96841862444768001</v>
      </c>
      <c r="Y1828" s="3">
        <v>4.0684384230143404</v>
      </c>
      <c r="Z1828" s="3">
        <v>0.94271932162431304</v>
      </c>
      <c r="AA1828" s="3">
        <v>78.510755096159102</v>
      </c>
      <c r="AB1828" s="3">
        <v>95.705886745046897</v>
      </c>
      <c r="AC1828" s="3">
        <v>9.7286237975289591</v>
      </c>
      <c r="AD1828" s="3">
        <v>-15.537811338588901</v>
      </c>
      <c r="AE1828" s="3">
        <v>6.3732480380065502</v>
      </c>
      <c r="AF1828" s="3">
        <v>7.3748727755780896</v>
      </c>
      <c r="AG1828" s="3">
        <v>0</v>
      </c>
      <c r="AH1828" s="2">
        <v>296229305</v>
      </c>
      <c r="AI1828" s="3">
        <v>4.2418975955017699E-4</v>
      </c>
      <c r="AJ1828" s="3">
        <v>4.2418975955017699E-4</v>
      </c>
      <c r="AL1828">
        <f t="shared" si="28"/>
        <v>1</v>
      </c>
    </row>
    <row r="1829" spans="1:38" ht="14.45" customHeight="1" x14ac:dyDescent="0.25">
      <c r="A1829">
        <v>68395</v>
      </c>
      <c r="B1829" s="1">
        <v>45838</v>
      </c>
      <c r="C1829">
        <v>2</v>
      </c>
      <c r="D1829" s="16" t="s">
        <v>1818</v>
      </c>
      <c r="E1829" t="s">
        <v>71</v>
      </c>
      <c r="F1829" s="6">
        <v>10370</v>
      </c>
      <c r="G1829" s="6">
        <v>40</v>
      </c>
      <c r="H1829" s="6">
        <v>2</v>
      </c>
      <c r="I1829" s="2">
        <v>221882861</v>
      </c>
      <c r="J1829" s="2">
        <v>294426</v>
      </c>
      <c r="K1829" s="2">
        <v>277032317</v>
      </c>
      <c r="L1829" s="2">
        <v>211925</v>
      </c>
      <c r="M1829" s="2">
        <v>246804923</v>
      </c>
      <c r="N1829" s="2">
        <v>227072305</v>
      </c>
      <c r="O1829" s="2">
        <v>19732618</v>
      </c>
      <c r="P1829" s="2">
        <v>27064548</v>
      </c>
      <c r="Q1829" s="5">
        <v>9.7699999999999995E-2</v>
      </c>
      <c r="R1829" t="s">
        <v>42</v>
      </c>
      <c r="S1829" s="3">
        <v>0.152996590646859</v>
      </c>
      <c r="T1829" s="3">
        <v>3.21844978107735</v>
      </c>
      <c r="U1829" s="3">
        <v>0.79839495309344399</v>
      </c>
      <c r="V1829" s="3">
        <v>1.74528577040477</v>
      </c>
      <c r="W1829" s="3">
        <v>0.68908657167531295</v>
      </c>
      <c r="X1829" s="3">
        <v>1.3685604135057601</v>
      </c>
      <c r="Y1829" s="3">
        <v>14.308349062397101</v>
      </c>
      <c r="Z1829" s="3">
        <v>2.2300021415469402</v>
      </c>
      <c r="AA1829" s="3">
        <v>0</v>
      </c>
      <c r="AB1829" s="3">
        <v>1.08786594182175</v>
      </c>
      <c r="AC1829" s="3">
        <v>11.1603968572374</v>
      </c>
      <c r="AD1829" s="3">
        <v>-1.7343722126820699E-2</v>
      </c>
      <c r="AE1829" s="3">
        <v>7.1228578000161598</v>
      </c>
      <c r="AF1829" s="3">
        <v>0.72193743374712505</v>
      </c>
      <c r="AG1829" s="3">
        <v>0</v>
      </c>
      <c r="AH1829" s="2">
        <v>38100400</v>
      </c>
      <c r="AI1829" s="3">
        <v>2.2135858319156099</v>
      </c>
      <c r="AJ1829" s="3">
        <v>2.2135858319156099</v>
      </c>
      <c r="AL1829">
        <f t="shared" si="28"/>
        <v>1</v>
      </c>
    </row>
    <row r="1830" spans="1:38" ht="14.45" hidden="1" customHeight="1" x14ac:dyDescent="0.25">
      <c r="A1830">
        <v>24742</v>
      </c>
      <c r="B1830" s="1">
        <v>45838</v>
      </c>
      <c r="C1830">
        <v>1</v>
      </c>
      <c r="D1830" s="16" t="s">
        <v>1819</v>
      </c>
      <c r="E1830" t="s">
        <v>92</v>
      </c>
      <c r="F1830" s="6">
        <v>53514</v>
      </c>
      <c r="G1830" s="6">
        <v>188</v>
      </c>
      <c r="H1830" s="6">
        <v>2</v>
      </c>
      <c r="I1830" s="2">
        <v>582704907</v>
      </c>
      <c r="J1830" s="2">
        <v>94955953</v>
      </c>
      <c r="K1830" s="2">
        <v>808524408</v>
      </c>
      <c r="L1830" s="2">
        <v>3507416</v>
      </c>
      <c r="M1830" s="2">
        <v>682192218</v>
      </c>
      <c r="N1830" s="2">
        <v>641124555</v>
      </c>
      <c r="O1830" s="2">
        <v>41067663</v>
      </c>
      <c r="P1830" s="2">
        <v>96105138</v>
      </c>
      <c r="Q1830" s="5">
        <v>0.1188</v>
      </c>
      <c r="R1830" t="s">
        <v>42</v>
      </c>
      <c r="S1830" s="3">
        <v>0.86760918168842704</v>
      </c>
      <c r="T1830" s="3">
        <v>4.2316651991537704</v>
      </c>
      <c r="U1830" s="3">
        <v>0.769453661308655</v>
      </c>
      <c r="V1830" s="3">
        <v>1.0291861159837501</v>
      </c>
      <c r="W1830" s="3">
        <v>0.56212689487442402</v>
      </c>
      <c r="X1830" s="3">
        <v>1.2529348753193199</v>
      </c>
      <c r="Y1830" s="3">
        <v>6.2401637673107597</v>
      </c>
      <c r="Z1830" s="3">
        <v>1.44322564731139</v>
      </c>
      <c r="AA1830" s="3">
        <v>83.555834444564297</v>
      </c>
      <c r="AB1830" s="3">
        <v>98.804241871022498</v>
      </c>
      <c r="AC1830" s="3">
        <v>10.231854497087699</v>
      </c>
      <c r="AD1830" s="3">
        <v>-12.5417446463684</v>
      </c>
      <c r="AE1830" s="3">
        <v>5.0793349704292403</v>
      </c>
      <c r="AF1830" s="3">
        <v>4.03327341479591</v>
      </c>
      <c r="AG1830" s="3">
        <v>0</v>
      </c>
      <c r="AH1830" s="2">
        <v>163011623</v>
      </c>
      <c r="AI1830" s="3">
        <v>7.2836896607962803E-2</v>
      </c>
      <c r="AJ1830" s="3">
        <v>0.27084191898252102</v>
      </c>
      <c r="AL1830">
        <f t="shared" si="28"/>
        <v>1</v>
      </c>
    </row>
    <row r="1831" spans="1:38" ht="14.45" customHeight="1" x14ac:dyDescent="0.25">
      <c r="A1831">
        <v>68711</v>
      </c>
      <c r="B1831" s="1">
        <v>45838</v>
      </c>
      <c r="C1831">
        <v>2</v>
      </c>
      <c r="D1831" s="16" t="s">
        <v>1820</v>
      </c>
      <c r="E1831" t="s">
        <v>43</v>
      </c>
      <c r="F1831" s="6">
        <v>54549</v>
      </c>
      <c r="G1831" s="6">
        <v>150</v>
      </c>
      <c r="H1831" s="6">
        <v>4</v>
      </c>
      <c r="I1831" s="2">
        <v>654600564</v>
      </c>
      <c r="J1831" s="2">
        <v>28594916</v>
      </c>
      <c r="K1831" s="2">
        <v>776739335</v>
      </c>
      <c r="L1831" s="2">
        <v>1419310</v>
      </c>
      <c r="M1831" s="2">
        <v>635544301</v>
      </c>
      <c r="N1831" s="2">
        <v>572976909</v>
      </c>
      <c r="O1831" s="2">
        <v>62567392</v>
      </c>
      <c r="P1831" s="2">
        <v>79666307</v>
      </c>
      <c r="Q1831" s="5">
        <v>0.10249999999999999</v>
      </c>
      <c r="R1831" t="s">
        <v>42</v>
      </c>
      <c r="S1831" s="3">
        <v>0.36545336023184699</v>
      </c>
      <c r="T1831" s="3">
        <v>3.40674339609697</v>
      </c>
      <c r="U1831" s="3">
        <v>0.88501088981489495</v>
      </c>
      <c r="V1831" s="3">
        <v>2.3111865207619999</v>
      </c>
      <c r="W1831" s="3">
        <v>1.36004740747519</v>
      </c>
      <c r="X1831" s="3">
        <v>0.80515527939569598</v>
      </c>
      <c r="Y1831" s="3">
        <v>18.9905125136527</v>
      </c>
      <c r="Z1831" s="3">
        <v>1.85393180080508</v>
      </c>
      <c r="AA1831" s="3">
        <v>35.258519012309698</v>
      </c>
      <c r="AB1831" s="3">
        <v>35.893362045764199</v>
      </c>
      <c r="AC1831" s="3">
        <v>6.3522700314900398</v>
      </c>
      <c r="AD1831" s="3">
        <v>-2.3112769617901301</v>
      </c>
      <c r="AE1831" s="3">
        <v>8.0551337084016694</v>
      </c>
      <c r="AF1831" s="3">
        <v>10.5569521595041</v>
      </c>
      <c r="AG1831" s="3">
        <v>0</v>
      </c>
      <c r="AH1831" s="2">
        <v>172039563</v>
      </c>
      <c r="AI1831" s="3">
        <v>0</v>
      </c>
      <c r="AJ1831" s="3">
        <v>0</v>
      </c>
      <c r="AL1831">
        <f t="shared" si="28"/>
        <v>1</v>
      </c>
    </row>
    <row r="1832" spans="1:38" ht="14.45" hidden="1" customHeight="1" x14ac:dyDescent="0.25">
      <c r="A1832">
        <v>16113</v>
      </c>
      <c r="B1832" s="1">
        <v>45838</v>
      </c>
      <c r="C1832">
        <v>1</v>
      </c>
      <c r="D1832" s="16" t="s">
        <v>1821</v>
      </c>
      <c r="E1832" t="s">
        <v>82</v>
      </c>
      <c r="F1832" s="6">
        <v>8640</v>
      </c>
      <c r="G1832" s="6">
        <v>30</v>
      </c>
      <c r="H1832" s="6">
        <v>0</v>
      </c>
      <c r="I1832" s="2">
        <v>101814310</v>
      </c>
      <c r="J1832" s="2">
        <v>918522</v>
      </c>
      <c r="K1832" s="2">
        <v>161684390</v>
      </c>
      <c r="L1832" s="2">
        <v>349565</v>
      </c>
      <c r="M1832" s="2">
        <v>142289193</v>
      </c>
      <c r="N1832" s="2">
        <v>138158817</v>
      </c>
      <c r="O1832" s="2">
        <v>4130376</v>
      </c>
      <c r="P1832" s="2">
        <v>18840087</v>
      </c>
      <c r="Q1832" s="5">
        <v>0.11650000000000001</v>
      </c>
      <c r="R1832" t="s">
        <v>42</v>
      </c>
      <c r="S1832" s="3">
        <v>0.43240414241597502</v>
      </c>
      <c r="T1832" s="3">
        <v>3.8086954467280401</v>
      </c>
      <c r="U1832" s="3">
        <v>0.79239275995955705</v>
      </c>
      <c r="V1832" s="3">
        <v>2.17850025207655</v>
      </c>
      <c r="W1832" s="3">
        <v>1.1647360768835</v>
      </c>
      <c r="X1832" s="3">
        <v>0.90215019872943203</v>
      </c>
      <c r="Y1832" s="3">
        <v>11.7729021102716</v>
      </c>
      <c r="Z1832" s="3">
        <v>2.6634643459979799</v>
      </c>
      <c r="AA1832" s="3">
        <v>4.8753596520016096</v>
      </c>
      <c r="AB1832" s="3">
        <v>4.8753596520016096</v>
      </c>
      <c r="AC1832" s="3">
        <v>21.636875396567302</v>
      </c>
      <c r="AD1832" s="3">
        <v>0</v>
      </c>
      <c r="AE1832" s="3">
        <v>2.5545916955866899</v>
      </c>
      <c r="AF1832" s="3">
        <v>0</v>
      </c>
      <c r="AG1832" s="3">
        <v>1.4078013546328101</v>
      </c>
      <c r="AH1832" s="2">
        <v>57757485</v>
      </c>
      <c r="AI1832" s="3">
        <v>0.106156622312838</v>
      </c>
      <c r="AJ1832" s="3">
        <v>0.106156622312838</v>
      </c>
      <c r="AL1832">
        <f t="shared" si="28"/>
        <v>1</v>
      </c>
    </row>
    <row r="1833" spans="1:38" ht="14.45" hidden="1" customHeight="1" x14ac:dyDescent="0.25">
      <c r="A1833">
        <v>24972</v>
      </c>
      <c r="B1833" s="1">
        <v>45838</v>
      </c>
      <c r="C1833">
        <v>1</v>
      </c>
      <c r="D1833" s="16" t="s">
        <v>4395</v>
      </c>
      <c r="E1833" t="s">
        <v>55</v>
      </c>
      <c r="F1833" s="6">
        <v>62</v>
      </c>
      <c r="G1833" s="6">
        <v>1</v>
      </c>
      <c r="H1833" s="6">
        <v>1</v>
      </c>
      <c r="I1833" s="2">
        <v>0</v>
      </c>
      <c r="J1833" s="2">
        <v>0</v>
      </c>
      <c r="K1833" s="2">
        <v>20310</v>
      </c>
      <c r="L1833" s="2">
        <v>-23750</v>
      </c>
      <c r="M1833" s="2">
        <v>310</v>
      </c>
      <c r="N1833" s="2">
        <v>310</v>
      </c>
      <c r="O1833" s="2">
        <v>0</v>
      </c>
      <c r="P1833" s="2">
        <v>20000</v>
      </c>
      <c r="Q1833" s="5">
        <v>0.98470000000000002</v>
      </c>
      <c r="R1833" t="s">
        <v>42</v>
      </c>
      <c r="S1833" s="3">
        <v>-233.87493845396401</v>
      </c>
      <c r="T1833" s="3">
        <v>0</v>
      </c>
      <c r="U1833" s="3">
        <v>66.068493150684901</v>
      </c>
      <c r="V1833" s="3"/>
      <c r="W1833" s="3"/>
      <c r="X1833" s="3"/>
      <c r="Y1833" s="3">
        <v>0</v>
      </c>
      <c r="Z1833" s="3">
        <v>0</v>
      </c>
      <c r="AA1833" s="3">
        <v>0</v>
      </c>
      <c r="AB1833" s="3">
        <v>0</v>
      </c>
      <c r="AC1833" s="3">
        <v>1.5263417035942899</v>
      </c>
      <c r="AD1833" s="3">
        <v>0</v>
      </c>
      <c r="AE1833" s="3">
        <v>0</v>
      </c>
      <c r="AF1833" s="3">
        <v>0</v>
      </c>
      <c r="AG1833" s="3">
        <v>0</v>
      </c>
      <c r="AH1833" s="2">
        <v>0</v>
      </c>
      <c r="AI1833" s="3">
        <v>0</v>
      </c>
      <c r="AJ1833" s="3">
        <v>0</v>
      </c>
      <c r="AL1833">
        <f t="shared" si="28"/>
        <v>0</v>
      </c>
    </row>
    <row r="1834" spans="1:38" ht="14.45" customHeight="1" x14ac:dyDescent="0.25">
      <c r="A1834">
        <v>68586</v>
      </c>
      <c r="B1834" s="1">
        <v>45838</v>
      </c>
      <c r="C1834">
        <v>2</v>
      </c>
      <c r="D1834" s="16" t="s">
        <v>1822</v>
      </c>
      <c r="E1834" t="s">
        <v>142</v>
      </c>
      <c r="F1834" s="6">
        <v>15531</v>
      </c>
      <c r="G1834" s="6">
        <v>58</v>
      </c>
      <c r="H1834" s="6">
        <v>6</v>
      </c>
      <c r="I1834" s="2">
        <v>132194905</v>
      </c>
      <c r="J1834" s="2">
        <v>3227622</v>
      </c>
      <c r="K1834" s="2">
        <v>176258658</v>
      </c>
      <c r="L1834" s="2">
        <v>120727</v>
      </c>
      <c r="M1834" s="2">
        <v>153604867</v>
      </c>
      <c r="N1834" s="2">
        <v>150085348</v>
      </c>
      <c r="O1834" s="2">
        <v>3519519</v>
      </c>
      <c r="P1834" s="2">
        <v>17576969</v>
      </c>
      <c r="Q1834" s="5">
        <v>9.9699999999999997E-2</v>
      </c>
      <c r="R1834" t="s">
        <v>42</v>
      </c>
      <c r="S1834" s="3">
        <v>0.136988447966057</v>
      </c>
      <c r="T1834" s="3">
        <v>4.2903106637745996</v>
      </c>
      <c r="U1834" s="3">
        <v>0.91245187193402499</v>
      </c>
      <c r="V1834" s="3">
        <v>4.0882407684320397</v>
      </c>
      <c r="W1834" s="3">
        <v>0.52000113014945604</v>
      </c>
      <c r="X1834" s="3">
        <v>0.62344006374527094</v>
      </c>
      <c r="Y1834" s="3">
        <v>30.747314852748499</v>
      </c>
      <c r="Z1834" s="3">
        <v>1.3288866812019799</v>
      </c>
      <c r="AA1834" s="3">
        <v>14.629581471071599</v>
      </c>
      <c r="AB1834" s="3">
        <v>18.362790535728902</v>
      </c>
      <c r="AC1834" s="3">
        <v>10.287524145338701</v>
      </c>
      <c r="AD1834" s="3">
        <v>-5.4670631779574697</v>
      </c>
      <c r="AE1834" s="3">
        <v>1.9967921235392601</v>
      </c>
      <c r="AF1834" s="3">
        <v>3.4040880987531401</v>
      </c>
      <c r="AG1834" s="3">
        <v>0</v>
      </c>
      <c r="AH1834" s="2">
        <v>43142000</v>
      </c>
      <c r="AI1834" s="3">
        <v>0</v>
      </c>
      <c r="AJ1834" s="3">
        <v>0</v>
      </c>
      <c r="AL1834">
        <f t="shared" si="28"/>
        <v>1</v>
      </c>
    </row>
    <row r="1835" spans="1:38" ht="14.45" customHeight="1" x14ac:dyDescent="0.25">
      <c r="A1835">
        <v>67748</v>
      </c>
      <c r="B1835" s="1">
        <v>45838</v>
      </c>
      <c r="C1835">
        <v>2</v>
      </c>
      <c r="D1835" s="16" t="s">
        <v>1823</v>
      </c>
      <c r="E1835" t="s">
        <v>106</v>
      </c>
      <c r="F1835" s="6">
        <v>34728</v>
      </c>
      <c r="G1835" s="6">
        <v>85</v>
      </c>
      <c r="H1835" s="6">
        <v>3</v>
      </c>
      <c r="I1835" s="2">
        <v>257191766</v>
      </c>
      <c r="J1835" s="2">
        <v>34389584</v>
      </c>
      <c r="K1835" s="2">
        <v>351632388</v>
      </c>
      <c r="L1835" s="2">
        <v>2746890</v>
      </c>
      <c r="M1835" s="2">
        <v>280764554</v>
      </c>
      <c r="N1835" s="2">
        <v>265891856</v>
      </c>
      <c r="O1835" s="2">
        <v>14872698</v>
      </c>
      <c r="P1835" s="2">
        <v>56289717</v>
      </c>
      <c r="Q1835" s="5">
        <v>0.16439999999999999</v>
      </c>
      <c r="R1835" t="s">
        <v>42</v>
      </c>
      <c r="S1835" s="3">
        <v>1.5623646135804801</v>
      </c>
      <c r="T1835" s="3">
        <v>4.3472889647469</v>
      </c>
      <c r="U1835" s="3">
        <v>0.67991326669165397</v>
      </c>
      <c r="V1835" s="3">
        <v>0.754561481567804</v>
      </c>
      <c r="W1835" s="3">
        <v>0.47038830939867599</v>
      </c>
      <c r="X1835" s="3">
        <v>1.35755745772981</v>
      </c>
      <c r="Y1835" s="3">
        <v>3.4476456863337899</v>
      </c>
      <c r="Z1835" s="3">
        <v>0.72528522394241202</v>
      </c>
      <c r="AA1835" s="3">
        <v>54.499584711004999</v>
      </c>
      <c r="AB1835" s="3">
        <v>61.093901040575503</v>
      </c>
      <c r="AC1835" s="3">
        <v>10.72709832406</v>
      </c>
      <c r="AD1835" s="3">
        <v>-0.55413140556382601</v>
      </c>
      <c r="AE1835" s="3">
        <v>4.2296155040189296</v>
      </c>
      <c r="AF1835" s="3">
        <v>3.55484887814145</v>
      </c>
      <c r="AG1835" s="3">
        <v>0</v>
      </c>
      <c r="AH1835" s="2">
        <v>56403892</v>
      </c>
      <c r="AI1835" s="3">
        <v>0</v>
      </c>
      <c r="AJ1835" s="3">
        <v>0</v>
      </c>
      <c r="AL1835">
        <f t="shared" si="28"/>
        <v>1</v>
      </c>
    </row>
    <row r="1836" spans="1:38" ht="14.45" hidden="1" customHeight="1" x14ac:dyDescent="0.25">
      <c r="A1836">
        <v>6434</v>
      </c>
      <c r="B1836" s="1">
        <v>45838</v>
      </c>
      <c r="C1836">
        <v>1</v>
      </c>
      <c r="D1836" s="16" t="s">
        <v>1824</v>
      </c>
      <c r="E1836" t="s">
        <v>55</v>
      </c>
      <c r="F1836" s="6">
        <v>6751</v>
      </c>
      <c r="G1836" s="6">
        <v>31</v>
      </c>
      <c r="H1836" s="6">
        <v>0</v>
      </c>
      <c r="I1836" s="2">
        <v>81498495</v>
      </c>
      <c r="J1836" s="2">
        <v>0</v>
      </c>
      <c r="K1836" s="2">
        <v>105929624</v>
      </c>
      <c r="L1836" s="2">
        <v>135459</v>
      </c>
      <c r="M1836" s="2">
        <v>91944044</v>
      </c>
      <c r="N1836" s="2">
        <v>84047755</v>
      </c>
      <c r="O1836" s="2">
        <v>7896289</v>
      </c>
      <c r="P1836" s="2">
        <v>11097485</v>
      </c>
      <c r="Q1836" s="5">
        <v>0.1048</v>
      </c>
      <c r="R1836" t="s">
        <v>42</v>
      </c>
      <c r="S1836" s="3">
        <v>0.25575281943793199</v>
      </c>
      <c r="T1836" s="3">
        <v>4.8878697048901101</v>
      </c>
      <c r="U1836" s="3">
        <v>0.81676029086045099</v>
      </c>
      <c r="V1836" s="3">
        <v>7.6399005895752996</v>
      </c>
      <c r="W1836" s="3">
        <v>1.9026339075341201</v>
      </c>
      <c r="X1836" s="3">
        <v>1.21589975373165</v>
      </c>
      <c r="Y1836" s="3">
        <v>56.106442135312598</v>
      </c>
      <c r="Z1836" s="3">
        <v>2.6622158083565801</v>
      </c>
      <c r="AA1836" s="3">
        <v>0</v>
      </c>
      <c r="AB1836" s="3">
        <v>0</v>
      </c>
      <c r="AC1836" s="3">
        <v>14.602756448941999</v>
      </c>
      <c r="AD1836" s="3">
        <v>-0.102095204453982</v>
      </c>
      <c r="AE1836" s="3">
        <v>7.4542783235027796</v>
      </c>
      <c r="AF1836" s="3">
        <v>0</v>
      </c>
      <c r="AG1836" s="3">
        <v>0</v>
      </c>
      <c r="AH1836" s="2">
        <v>6000000</v>
      </c>
      <c r="AI1836" s="3">
        <v>0</v>
      </c>
      <c r="AJ1836" s="3">
        <v>0</v>
      </c>
      <c r="AL1836">
        <f t="shared" si="28"/>
        <v>1</v>
      </c>
    </row>
    <row r="1837" spans="1:38" ht="14.45" hidden="1" customHeight="1" x14ac:dyDescent="0.25">
      <c r="A1837">
        <v>303</v>
      </c>
      <c r="B1837" s="1">
        <v>45838</v>
      </c>
      <c r="C1837">
        <v>1</v>
      </c>
      <c r="D1837" s="16" t="s">
        <v>1825</v>
      </c>
      <c r="E1837" t="s">
        <v>59</v>
      </c>
      <c r="F1837" s="6">
        <v>13548</v>
      </c>
      <c r="G1837" s="6">
        <v>27</v>
      </c>
      <c r="H1837" s="6">
        <v>2</v>
      </c>
      <c r="I1837" s="2">
        <v>65241196</v>
      </c>
      <c r="J1837" s="2">
        <v>211600</v>
      </c>
      <c r="K1837" s="2">
        <v>125315028</v>
      </c>
      <c r="L1837" s="2">
        <v>72520</v>
      </c>
      <c r="M1837" s="2">
        <v>119132982</v>
      </c>
      <c r="N1837" s="2">
        <v>112827255</v>
      </c>
      <c r="O1837" s="2">
        <v>6305727</v>
      </c>
      <c r="P1837" s="2">
        <v>9480085</v>
      </c>
      <c r="Q1837" s="5">
        <v>7.5399999999999995E-2</v>
      </c>
      <c r="R1837" t="s">
        <v>42</v>
      </c>
      <c r="S1837" s="3">
        <v>0.115740308496759</v>
      </c>
      <c r="T1837" s="3">
        <v>3.9867157832019999</v>
      </c>
      <c r="U1837" s="3">
        <v>0.87393541245894102</v>
      </c>
      <c r="V1837" s="3">
        <v>3.0397909934085199</v>
      </c>
      <c r="W1837" s="3">
        <v>1.8165485500909599</v>
      </c>
      <c r="X1837" s="3">
        <v>0.96196734345581303</v>
      </c>
      <c r="Y1837" s="3">
        <v>20.9196014592696</v>
      </c>
      <c r="Z1837" s="3">
        <v>4.8633213731733402</v>
      </c>
      <c r="AA1837" s="3">
        <v>0</v>
      </c>
      <c r="AB1837" s="3">
        <v>2.23204749746442</v>
      </c>
      <c r="AC1837" s="3">
        <v>7.06092009970265</v>
      </c>
      <c r="AD1837" s="3">
        <v>-15.377604736666401</v>
      </c>
      <c r="AE1837" s="3">
        <v>5.03190008464109</v>
      </c>
      <c r="AF1837" s="3">
        <v>0</v>
      </c>
      <c r="AG1837" s="3">
        <v>-9.6264959649623394E-2</v>
      </c>
      <c r="AH1837" s="2">
        <v>14706511</v>
      </c>
      <c r="AI1837" s="3">
        <v>0.26371071567396298</v>
      </c>
      <c r="AJ1837" s="3">
        <v>0.15822642940437801</v>
      </c>
      <c r="AL1837">
        <f t="shared" si="28"/>
        <v>1</v>
      </c>
    </row>
    <row r="1838" spans="1:38" ht="14.45" hidden="1" customHeight="1" x14ac:dyDescent="0.25">
      <c r="A1838">
        <v>6095</v>
      </c>
      <c r="B1838" s="1">
        <v>45838</v>
      </c>
      <c r="C1838">
        <v>1</v>
      </c>
      <c r="D1838" s="16" t="s">
        <v>1826</v>
      </c>
      <c r="E1838" t="s">
        <v>59</v>
      </c>
      <c r="F1838" s="6">
        <v>9341</v>
      </c>
      <c r="G1838" s="6">
        <v>25</v>
      </c>
      <c r="H1838" s="6">
        <v>3</v>
      </c>
      <c r="I1838" s="2">
        <v>104181197</v>
      </c>
      <c r="J1838" s="2">
        <v>16117427</v>
      </c>
      <c r="K1838" s="2">
        <v>121589660</v>
      </c>
      <c r="L1838" s="2">
        <v>390182</v>
      </c>
      <c r="M1838" s="2">
        <v>109927509</v>
      </c>
      <c r="N1838" s="2">
        <v>107101380</v>
      </c>
      <c r="O1838" s="2">
        <v>2826129</v>
      </c>
      <c r="P1838" s="2">
        <v>10916440</v>
      </c>
      <c r="Q1838" s="5">
        <v>9.11E-2</v>
      </c>
      <c r="R1838" t="s">
        <v>42</v>
      </c>
      <c r="S1838" s="3">
        <v>0.64180128474740405</v>
      </c>
      <c r="T1838" s="3">
        <v>3.60944672433495</v>
      </c>
      <c r="U1838" s="3">
        <v>0.80559250509431901</v>
      </c>
      <c r="V1838" s="3">
        <v>1.19405423994121</v>
      </c>
      <c r="W1838" s="3">
        <v>1.0763516184211199</v>
      </c>
      <c r="X1838" s="3">
        <v>0.22799411682705101</v>
      </c>
      <c r="Y1838" s="3">
        <v>11.395473249520901</v>
      </c>
      <c r="Z1838" s="3">
        <v>1.3937052738805</v>
      </c>
      <c r="AA1838" s="3">
        <v>134.43880972185099</v>
      </c>
      <c r="AB1838" s="3">
        <v>147.64361824917299</v>
      </c>
      <c r="AC1838" s="3">
        <v>8.3151684115244695</v>
      </c>
      <c r="AD1838" s="3">
        <v>0</v>
      </c>
      <c r="AE1838" s="3">
        <v>2.3243168868142199</v>
      </c>
      <c r="AF1838" s="3">
        <v>0.27676613290965701</v>
      </c>
      <c r="AG1838" s="3">
        <v>0</v>
      </c>
      <c r="AH1838" s="2">
        <v>18113481</v>
      </c>
      <c r="AI1838" s="3">
        <v>0.13740743319250601</v>
      </c>
      <c r="AJ1838" s="3">
        <v>0.13740743319250601</v>
      </c>
      <c r="AL1838">
        <f t="shared" si="28"/>
        <v>1</v>
      </c>
    </row>
    <row r="1839" spans="1:38" ht="14.45" customHeight="1" x14ac:dyDescent="0.25">
      <c r="A1839">
        <v>61518</v>
      </c>
      <c r="B1839" s="1">
        <v>45838</v>
      </c>
      <c r="C1839">
        <v>2</v>
      </c>
      <c r="D1839" s="16" t="s">
        <v>1827</v>
      </c>
      <c r="E1839" t="s">
        <v>67</v>
      </c>
      <c r="F1839" s="6">
        <v>679</v>
      </c>
      <c r="G1839" s="6">
        <v>1</v>
      </c>
      <c r="H1839" s="6">
        <v>1</v>
      </c>
      <c r="I1839" s="2">
        <v>1792078</v>
      </c>
      <c r="J1839" s="2">
        <v>0</v>
      </c>
      <c r="K1839" s="2">
        <v>3259650</v>
      </c>
      <c r="L1839" s="2">
        <v>24535</v>
      </c>
      <c r="M1839" s="2">
        <v>2478989</v>
      </c>
      <c r="N1839" s="2">
        <v>2478989</v>
      </c>
      <c r="O1839" s="2">
        <v>0</v>
      </c>
      <c r="P1839" s="2">
        <v>778619</v>
      </c>
      <c r="Q1839" s="5">
        <v>0.2389</v>
      </c>
      <c r="R1839" t="s">
        <v>42</v>
      </c>
      <c r="S1839" s="3">
        <v>1.5053763440860199</v>
      </c>
      <c r="T1839" s="3">
        <v>3.8478977804365502</v>
      </c>
      <c r="U1839" s="3">
        <v>0.61531225011367396</v>
      </c>
      <c r="V1839" s="3">
        <v>0.31137037561981101</v>
      </c>
      <c r="W1839" s="3">
        <v>0.31137037561981101</v>
      </c>
      <c r="X1839" s="3">
        <v>1.7409398474843201</v>
      </c>
      <c r="Y1839" s="3">
        <v>0.71665345952256498</v>
      </c>
      <c r="Z1839" s="3">
        <v>0.26457099043306198</v>
      </c>
      <c r="AA1839" s="3">
        <v>0</v>
      </c>
      <c r="AB1839" s="3">
        <v>0</v>
      </c>
      <c r="AC1839" s="3">
        <v>44.944948077247602</v>
      </c>
      <c r="AD1839" s="3">
        <v>0</v>
      </c>
      <c r="AE1839" s="3">
        <v>0</v>
      </c>
      <c r="AF1839" s="3">
        <v>0</v>
      </c>
      <c r="AG1839" s="3">
        <v>0</v>
      </c>
      <c r="AH1839" s="2">
        <v>0</v>
      </c>
      <c r="AI1839" s="3">
        <v>0</v>
      </c>
      <c r="AJ1839" s="3">
        <v>0</v>
      </c>
      <c r="AL1839">
        <f t="shared" si="28"/>
        <v>1</v>
      </c>
    </row>
    <row r="1840" spans="1:38" ht="14.45" hidden="1" customHeight="1" x14ac:dyDescent="0.25">
      <c r="A1840">
        <v>1829</v>
      </c>
      <c r="B1840" s="1">
        <v>45838</v>
      </c>
      <c r="C1840">
        <v>1</v>
      </c>
      <c r="D1840" s="16" t="s">
        <v>1828</v>
      </c>
      <c r="E1840" t="s">
        <v>246</v>
      </c>
      <c r="F1840" s="6">
        <v>54744</v>
      </c>
      <c r="G1840" s="6">
        <v>120</v>
      </c>
      <c r="H1840" s="6">
        <v>4</v>
      </c>
      <c r="I1840" s="2">
        <v>444188218</v>
      </c>
      <c r="J1840" s="2">
        <v>510739</v>
      </c>
      <c r="K1840" s="2">
        <v>1004304694</v>
      </c>
      <c r="L1840" s="2">
        <v>5205040</v>
      </c>
      <c r="M1840" s="2">
        <v>904249789</v>
      </c>
      <c r="N1840" s="2">
        <v>797513649</v>
      </c>
      <c r="O1840" s="2">
        <v>106736140</v>
      </c>
      <c r="P1840" s="2">
        <v>91207166</v>
      </c>
      <c r="Q1840" s="5">
        <v>9.0800000000000006E-2</v>
      </c>
      <c r="R1840" t="s">
        <v>42</v>
      </c>
      <c r="S1840" s="3">
        <v>1.03654598671028</v>
      </c>
      <c r="T1840" s="3">
        <v>2.52783046337131</v>
      </c>
      <c r="U1840" s="3">
        <v>0.68095957105701599</v>
      </c>
      <c r="V1840" s="3">
        <v>2.09416743241938</v>
      </c>
      <c r="W1840" s="3">
        <v>1.2686216724460699</v>
      </c>
      <c r="X1840" s="3">
        <v>1.92648378620434</v>
      </c>
      <c r="Y1840" s="3">
        <v>10.1988093786403</v>
      </c>
      <c r="Z1840" s="3">
        <v>0.91339972124558699</v>
      </c>
      <c r="AA1840" s="3">
        <v>0.55997683339925297</v>
      </c>
      <c r="AB1840" s="3">
        <v>0.55997683339925297</v>
      </c>
      <c r="AC1840" s="3">
        <v>25.7629089603757</v>
      </c>
      <c r="AD1840" s="3">
        <v>0</v>
      </c>
      <c r="AE1840" s="3">
        <v>10.627864296330801</v>
      </c>
      <c r="AF1840" s="3">
        <v>0</v>
      </c>
      <c r="AG1840" s="3">
        <v>-10.6760405207635</v>
      </c>
      <c r="AH1840" s="2">
        <v>58884996</v>
      </c>
      <c r="AI1840" s="3">
        <v>0</v>
      </c>
      <c r="AJ1840" s="3">
        <v>0.13802972455037099</v>
      </c>
      <c r="AL1840">
        <f t="shared" si="28"/>
        <v>1</v>
      </c>
    </row>
    <row r="1841" spans="1:38" ht="14.45" hidden="1" customHeight="1" x14ac:dyDescent="0.25">
      <c r="A1841">
        <v>7534</v>
      </c>
      <c r="B1841" s="1">
        <v>45838</v>
      </c>
      <c r="C1841">
        <v>1</v>
      </c>
      <c r="D1841" s="16" t="s">
        <v>1829</v>
      </c>
      <c r="E1841" t="s">
        <v>73</v>
      </c>
      <c r="F1841" s="6">
        <v>1634</v>
      </c>
      <c r="G1841" s="6">
        <v>4</v>
      </c>
      <c r="H1841" s="6">
        <v>1</v>
      </c>
      <c r="I1841" s="2">
        <v>7684229</v>
      </c>
      <c r="J1841" s="2">
        <v>0</v>
      </c>
      <c r="K1841" s="2">
        <v>13169522</v>
      </c>
      <c r="L1841" s="2">
        <v>-25595</v>
      </c>
      <c r="M1841" s="2">
        <v>9824726</v>
      </c>
      <c r="N1841" s="2">
        <v>9824726</v>
      </c>
      <c r="O1841" s="2">
        <v>0</v>
      </c>
      <c r="P1841" s="2">
        <v>3238189</v>
      </c>
      <c r="Q1841" s="5">
        <v>0.24590000000000001</v>
      </c>
      <c r="R1841" t="s">
        <v>42</v>
      </c>
      <c r="S1841" s="3">
        <v>-0.38870051623741497</v>
      </c>
      <c r="T1841" s="3">
        <v>4.8166668463745301</v>
      </c>
      <c r="U1841" s="3">
        <v>1.0830433397820001</v>
      </c>
      <c r="V1841" s="3">
        <v>9.6756616701558495E-2</v>
      </c>
      <c r="W1841" s="3">
        <v>9.6756616701558495E-2</v>
      </c>
      <c r="X1841" s="3">
        <v>0.53008571191722698</v>
      </c>
      <c r="Y1841" s="3">
        <v>0.229603645741493</v>
      </c>
      <c r="Z1841" s="3">
        <v>-1.8528875244774201E-2</v>
      </c>
      <c r="AA1841" s="3">
        <v>0</v>
      </c>
      <c r="AB1841" s="3">
        <v>0</v>
      </c>
      <c r="AC1841" s="3">
        <v>38.684912026419802</v>
      </c>
      <c r="AD1841" s="3">
        <v>0</v>
      </c>
      <c r="AE1841" s="3">
        <v>0</v>
      </c>
      <c r="AF1841" s="3">
        <v>0</v>
      </c>
      <c r="AG1841" s="3">
        <v>0</v>
      </c>
      <c r="AH1841" s="2">
        <v>1000000</v>
      </c>
      <c r="AI1841" s="3">
        <v>0</v>
      </c>
      <c r="AJ1841" s="3">
        <v>0</v>
      </c>
      <c r="AL1841">
        <f t="shared" si="28"/>
        <v>0</v>
      </c>
    </row>
    <row r="1842" spans="1:38" ht="14.45" customHeight="1" x14ac:dyDescent="0.25">
      <c r="A1842">
        <v>60164</v>
      </c>
      <c r="B1842" s="1">
        <v>45838</v>
      </c>
      <c r="C1842">
        <v>2</v>
      </c>
      <c r="D1842" s="16" t="s">
        <v>1830</v>
      </c>
      <c r="E1842" t="s">
        <v>130</v>
      </c>
      <c r="F1842" s="6">
        <v>8117</v>
      </c>
      <c r="G1842" s="6">
        <v>12</v>
      </c>
      <c r="H1842" s="6">
        <v>0</v>
      </c>
      <c r="I1842" s="2">
        <v>33337421</v>
      </c>
      <c r="J1842" s="2">
        <v>0</v>
      </c>
      <c r="K1842" s="2">
        <v>105697063</v>
      </c>
      <c r="L1842" s="2">
        <v>1402043</v>
      </c>
      <c r="M1842" s="2">
        <v>87561737</v>
      </c>
      <c r="N1842" s="2">
        <v>86097451</v>
      </c>
      <c r="O1842" s="2">
        <v>1464286</v>
      </c>
      <c r="P1842" s="2">
        <v>18405621</v>
      </c>
      <c r="Q1842" s="5">
        <v>0.1741</v>
      </c>
      <c r="R1842" t="s">
        <v>42</v>
      </c>
      <c r="S1842" s="3">
        <v>2.6529459952922201</v>
      </c>
      <c r="T1842" s="3">
        <v>3.9597051055240802</v>
      </c>
      <c r="U1842" s="3">
        <v>0.40659550382718201</v>
      </c>
      <c r="V1842" s="3">
        <v>1.2031434585176799</v>
      </c>
      <c r="W1842" s="3">
        <v>0.54995555894980597</v>
      </c>
      <c r="X1842" s="3">
        <v>0.63682490616175702</v>
      </c>
      <c r="Y1842" s="3">
        <v>2.17920927525347</v>
      </c>
      <c r="Z1842" s="3">
        <v>-3.5282699779594501E-2</v>
      </c>
      <c r="AA1842" s="3">
        <v>0</v>
      </c>
      <c r="AB1842" s="3">
        <v>0</v>
      </c>
      <c r="AC1842" s="3">
        <v>36.915810044788103</v>
      </c>
      <c r="AD1842" s="3">
        <v>0</v>
      </c>
      <c r="AE1842" s="3">
        <v>1.38536110506685</v>
      </c>
      <c r="AF1842" s="3">
        <v>0</v>
      </c>
      <c r="AG1842" s="3">
        <v>-0.93620313055451898</v>
      </c>
      <c r="AH1842" s="2">
        <v>5860000</v>
      </c>
      <c r="AI1842" s="3">
        <v>0</v>
      </c>
      <c r="AJ1842" s="3">
        <v>0</v>
      </c>
      <c r="AL1842">
        <f t="shared" si="28"/>
        <v>1</v>
      </c>
    </row>
    <row r="1843" spans="1:38" ht="14.45" customHeight="1" x14ac:dyDescent="0.25">
      <c r="A1843">
        <v>64932</v>
      </c>
      <c r="B1843" s="1">
        <v>45838</v>
      </c>
      <c r="C1843">
        <v>2</v>
      </c>
      <c r="D1843" s="16" t="s">
        <v>1831</v>
      </c>
      <c r="E1843" t="s">
        <v>59</v>
      </c>
      <c r="F1843" s="6">
        <v>19470</v>
      </c>
      <c r="G1843" s="6">
        <v>37</v>
      </c>
      <c r="H1843" s="6">
        <v>1</v>
      </c>
      <c r="I1843" s="2">
        <v>101515489</v>
      </c>
      <c r="J1843" s="2">
        <v>0</v>
      </c>
      <c r="K1843" s="2">
        <v>238678287</v>
      </c>
      <c r="L1843" s="2">
        <v>1126090</v>
      </c>
      <c r="M1843" s="2">
        <v>218092192</v>
      </c>
      <c r="N1843" s="2">
        <v>205632759</v>
      </c>
      <c r="O1843" s="2">
        <v>12459433</v>
      </c>
      <c r="P1843" s="2">
        <v>21218605</v>
      </c>
      <c r="Q1843" s="5">
        <v>8.8900000000000007E-2</v>
      </c>
      <c r="R1843" t="s">
        <v>42</v>
      </c>
      <c r="S1843" s="3">
        <v>0.94360489523707702</v>
      </c>
      <c r="T1843" s="3">
        <v>2.76715409810194</v>
      </c>
      <c r="U1843" s="3">
        <v>0.66415712072628497</v>
      </c>
      <c r="V1843" s="3">
        <v>0.89060202428813595</v>
      </c>
      <c r="W1843" s="3">
        <v>0.452618614682534</v>
      </c>
      <c r="X1843" s="3">
        <v>0.49241943758946999</v>
      </c>
      <c r="Y1843" s="3">
        <v>4.2608786015857296</v>
      </c>
      <c r="Z1843" s="3">
        <v>0.83332999506800798</v>
      </c>
      <c r="AA1843" s="3">
        <v>0</v>
      </c>
      <c r="AB1843" s="3">
        <v>0</v>
      </c>
      <c r="AC1843" s="3">
        <v>22.480061204729498</v>
      </c>
      <c r="AD1843" s="3">
        <v>0</v>
      </c>
      <c r="AE1843" s="3">
        <v>5.2201786583125598</v>
      </c>
      <c r="AF1843" s="3">
        <v>0</v>
      </c>
      <c r="AG1843" s="3">
        <v>0.29301172249542301</v>
      </c>
      <c r="AH1843" s="2">
        <v>6000000</v>
      </c>
      <c r="AI1843" s="3">
        <v>0.86370428216181006</v>
      </c>
      <c r="AJ1843" s="3">
        <v>0.86370428216181006</v>
      </c>
      <c r="AL1843">
        <f t="shared" si="28"/>
        <v>1</v>
      </c>
    </row>
    <row r="1844" spans="1:38" ht="14.45" customHeight="1" x14ac:dyDescent="0.25">
      <c r="A1844">
        <v>66185</v>
      </c>
      <c r="B1844" s="1">
        <v>45838</v>
      </c>
      <c r="C1844">
        <v>2</v>
      </c>
      <c r="D1844" s="16" t="s">
        <v>1832</v>
      </c>
      <c r="E1844" t="s">
        <v>353</v>
      </c>
      <c r="F1844" s="6">
        <v>1989</v>
      </c>
      <c r="G1844" s="6">
        <v>4</v>
      </c>
      <c r="H1844" s="6">
        <v>1</v>
      </c>
      <c r="I1844" s="2">
        <v>9287500</v>
      </c>
      <c r="J1844" s="2">
        <v>86144</v>
      </c>
      <c r="K1844" s="2">
        <v>16828097</v>
      </c>
      <c r="L1844" s="2">
        <v>-12091</v>
      </c>
      <c r="M1844" s="2">
        <v>14570657</v>
      </c>
      <c r="N1844" s="2">
        <v>14510933</v>
      </c>
      <c r="O1844" s="2">
        <v>59724</v>
      </c>
      <c r="P1844" s="2">
        <v>2305046</v>
      </c>
      <c r="Q1844" s="5">
        <v>0.13639999999999999</v>
      </c>
      <c r="R1844" t="s">
        <v>42</v>
      </c>
      <c r="S1844" s="3">
        <v>-0.14370014624945401</v>
      </c>
      <c r="T1844" s="3">
        <v>3.7510480240279098</v>
      </c>
      <c r="U1844" s="3">
        <v>0.86221915158214701</v>
      </c>
      <c r="V1844" s="3">
        <v>3.0718384925975801</v>
      </c>
      <c r="W1844" s="3">
        <v>1.6503149394347201</v>
      </c>
      <c r="X1844" s="3">
        <v>1.75504710632571</v>
      </c>
      <c r="Y1844" s="3">
        <v>12.3770631909298</v>
      </c>
      <c r="Z1844" s="3">
        <v>0.27192515897730501</v>
      </c>
      <c r="AA1844" s="3">
        <v>3.73719222956939</v>
      </c>
      <c r="AB1844" s="3">
        <v>3.73719222956939</v>
      </c>
      <c r="AC1844" s="3">
        <v>25.095404429865098</v>
      </c>
      <c r="AD1844" s="3">
        <v>0</v>
      </c>
      <c r="AE1844" s="3">
        <v>0.354906440104309</v>
      </c>
      <c r="AF1844" s="3">
        <v>0</v>
      </c>
      <c r="AG1844" s="3">
        <v>-0.38246525232034401</v>
      </c>
      <c r="AH1844" s="2">
        <v>800000</v>
      </c>
      <c r="AI1844" s="3">
        <v>0</v>
      </c>
      <c r="AJ1844" s="3">
        <v>0</v>
      </c>
      <c r="AL1844">
        <f t="shared" si="28"/>
        <v>0</v>
      </c>
    </row>
    <row r="1845" spans="1:38" ht="14.45" hidden="1" customHeight="1" x14ac:dyDescent="0.25">
      <c r="A1845">
        <v>21083</v>
      </c>
      <c r="B1845" s="1">
        <v>45838</v>
      </c>
      <c r="C1845">
        <v>1</v>
      </c>
      <c r="D1845" s="16" t="s">
        <v>1833</v>
      </c>
      <c r="E1845" t="s">
        <v>43</v>
      </c>
      <c r="F1845" s="6">
        <v>20671</v>
      </c>
      <c r="G1845" s="6">
        <v>88</v>
      </c>
      <c r="H1845" s="6">
        <v>2</v>
      </c>
      <c r="I1845" s="2">
        <v>204276198</v>
      </c>
      <c r="J1845" s="2">
        <v>36501283</v>
      </c>
      <c r="K1845" s="2">
        <v>411494914</v>
      </c>
      <c r="L1845" s="2">
        <v>692536</v>
      </c>
      <c r="M1845" s="2">
        <v>358458818</v>
      </c>
      <c r="N1845" s="2">
        <v>332331237</v>
      </c>
      <c r="O1845" s="2">
        <v>26127581</v>
      </c>
      <c r="P1845" s="2">
        <v>57686907</v>
      </c>
      <c r="Q1845" s="5">
        <v>0.14019999999999999</v>
      </c>
      <c r="R1845" t="s">
        <v>42</v>
      </c>
      <c r="S1845" s="3">
        <v>0.33659516870723699</v>
      </c>
      <c r="T1845" s="3">
        <v>2.6141178503120002</v>
      </c>
      <c r="U1845" s="3">
        <v>0.88939022879723695</v>
      </c>
      <c r="V1845" s="3">
        <v>1.0047710012695701</v>
      </c>
      <c r="W1845" s="3">
        <v>0.59984423638039297</v>
      </c>
      <c r="X1845" s="3">
        <v>0.99483053821082001</v>
      </c>
      <c r="Y1845" s="3">
        <v>3.5580136061030299</v>
      </c>
      <c r="Z1845" s="3">
        <v>8.7895161375179998E-2</v>
      </c>
      <c r="AA1845" s="3">
        <v>34.660828669493398</v>
      </c>
      <c r="AB1845" s="3">
        <v>63.274813815204197</v>
      </c>
      <c r="AC1845" s="3">
        <v>11.0471093210158</v>
      </c>
      <c r="AD1845" s="3">
        <v>-20.415046693351101</v>
      </c>
      <c r="AE1845" s="3">
        <v>6.3494298741198998</v>
      </c>
      <c r="AF1845" s="3">
        <v>1.21508184667381</v>
      </c>
      <c r="AG1845" s="3">
        <v>0</v>
      </c>
      <c r="AH1845" s="2">
        <v>28050957</v>
      </c>
      <c r="AI1845" s="3">
        <v>0</v>
      </c>
      <c r="AJ1845" s="3">
        <v>0</v>
      </c>
      <c r="AL1845">
        <f t="shared" si="28"/>
        <v>1</v>
      </c>
    </row>
    <row r="1846" spans="1:38" ht="14.45" hidden="1" customHeight="1" x14ac:dyDescent="0.25">
      <c r="A1846">
        <v>11986</v>
      </c>
      <c r="B1846" s="1">
        <v>45838</v>
      </c>
      <c r="C1846">
        <v>1</v>
      </c>
      <c r="D1846" s="16" t="s">
        <v>1834</v>
      </c>
      <c r="E1846" t="s">
        <v>47</v>
      </c>
      <c r="F1846" s="6">
        <v>276</v>
      </c>
      <c r="G1846" s="6">
        <v>0</v>
      </c>
      <c r="H1846" s="6">
        <v>1</v>
      </c>
      <c r="I1846" s="2">
        <v>543138</v>
      </c>
      <c r="J1846" s="2">
        <v>0</v>
      </c>
      <c r="K1846" s="2">
        <v>2384678</v>
      </c>
      <c r="L1846" s="2">
        <v>16044</v>
      </c>
      <c r="M1846" s="2">
        <v>2038066</v>
      </c>
      <c r="N1846" s="2">
        <v>2038066</v>
      </c>
      <c r="O1846" s="2">
        <v>0</v>
      </c>
      <c r="P1846" s="2">
        <v>345071</v>
      </c>
      <c r="Q1846" s="5">
        <v>0.1447</v>
      </c>
      <c r="R1846" t="s">
        <v>42</v>
      </c>
      <c r="S1846" s="3">
        <v>1.3455904738501401</v>
      </c>
      <c r="T1846" s="3">
        <v>3.0549197837192299</v>
      </c>
      <c r="U1846" s="3">
        <v>0.560137080191912</v>
      </c>
      <c r="V1846" s="3">
        <v>0</v>
      </c>
      <c r="W1846" s="3">
        <v>0</v>
      </c>
      <c r="X1846" s="3">
        <v>1.84115270888798</v>
      </c>
      <c r="Y1846" s="3">
        <v>0</v>
      </c>
      <c r="Z1846" s="3">
        <v>0</v>
      </c>
      <c r="AA1846" s="3">
        <v>0</v>
      </c>
      <c r="AB1846" s="3">
        <v>0</v>
      </c>
      <c r="AC1846" s="3">
        <v>76.761139239763196</v>
      </c>
      <c r="AD1846" s="3">
        <v>0</v>
      </c>
      <c r="AE1846" s="3">
        <v>0</v>
      </c>
      <c r="AF1846" s="3">
        <v>0</v>
      </c>
      <c r="AG1846" s="3">
        <v>0</v>
      </c>
      <c r="AH1846" s="2">
        <v>0</v>
      </c>
      <c r="AI1846" s="3">
        <v>0</v>
      </c>
      <c r="AJ1846" s="3">
        <v>0</v>
      </c>
      <c r="AL1846">
        <f t="shared" si="28"/>
        <v>1</v>
      </c>
    </row>
    <row r="1847" spans="1:38" ht="14.45" hidden="1" customHeight="1" x14ac:dyDescent="0.25">
      <c r="A1847">
        <v>4122</v>
      </c>
      <c r="B1847" s="1">
        <v>45838</v>
      </c>
      <c r="C1847">
        <v>1</v>
      </c>
      <c r="D1847" s="16" t="s">
        <v>1835</v>
      </c>
      <c r="E1847" t="s">
        <v>326</v>
      </c>
      <c r="F1847" s="6">
        <v>13610</v>
      </c>
      <c r="G1847" s="6">
        <v>57</v>
      </c>
      <c r="H1847" s="6">
        <v>4</v>
      </c>
      <c r="I1847" s="2">
        <v>200067578</v>
      </c>
      <c r="J1847" s="2">
        <v>50924368</v>
      </c>
      <c r="K1847" s="2">
        <v>255834993</v>
      </c>
      <c r="L1847" s="2">
        <v>687986</v>
      </c>
      <c r="M1847" s="2">
        <v>234166586</v>
      </c>
      <c r="N1847" s="2">
        <v>202971784</v>
      </c>
      <c r="O1847" s="2">
        <v>31194802</v>
      </c>
      <c r="P1847" s="2">
        <v>18789115</v>
      </c>
      <c r="Q1847" s="5">
        <v>7.3400000000000007E-2</v>
      </c>
      <c r="R1847" t="s">
        <v>42</v>
      </c>
      <c r="S1847" s="3">
        <v>0.537835729141244</v>
      </c>
      <c r="T1847" s="3">
        <v>3.7942901735885699</v>
      </c>
      <c r="U1847" s="3">
        <v>0.87901423881146201</v>
      </c>
      <c r="V1847" s="3">
        <v>2.2641319724478302</v>
      </c>
      <c r="W1847" s="3">
        <v>1.33745958578056</v>
      </c>
      <c r="X1847" s="3">
        <v>0.81795712046856495</v>
      </c>
      <c r="Y1847" s="3">
        <v>24.108607563474902</v>
      </c>
      <c r="Z1847" s="3">
        <v>2.9737217532598001</v>
      </c>
      <c r="AA1847" s="3">
        <v>229.61812730402701</v>
      </c>
      <c r="AB1847" s="3">
        <v>271.03122206660601</v>
      </c>
      <c r="AC1847" s="3">
        <v>13.377020320281201</v>
      </c>
      <c r="AD1847" s="3">
        <v>-1.6715316288180699</v>
      </c>
      <c r="AE1847" s="3">
        <v>12.193328846144199</v>
      </c>
      <c r="AF1847" s="3">
        <v>1.1726308292783101</v>
      </c>
      <c r="AG1847" s="3">
        <v>0</v>
      </c>
      <c r="AH1847" s="2">
        <v>35939473</v>
      </c>
      <c r="AI1847" s="3">
        <v>1.10161654766603</v>
      </c>
      <c r="AJ1847" s="3">
        <v>1.10161654766603</v>
      </c>
      <c r="AL1847">
        <f t="shared" si="28"/>
        <v>1</v>
      </c>
    </row>
    <row r="1848" spans="1:38" ht="14.45" hidden="1" customHeight="1" x14ac:dyDescent="0.25">
      <c r="A1848">
        <v>20691</v>
      </c>
      <c r="B1848" s="1">
        <v>45838</v>
      </c>
      <c r="C1848">
        <v>1</v>
      </c>
      <c r="D1848" s="16" t="s">
        <v>1836</v>
      </c>
      <c r="E1848" t="s">
        <v>59</v>
      </c>
      <c r="F1848" s="6">
        <v>2478</v>
      </c>
      <c r="G1848" s="6">
        <v>7</v>
      </c>
      <c r="H1848" s="6">
        <v>0</v>
      </c>
      <c r="I1848" s="2">
        <v>12751700</v>
      </c>
      <c r="J1848" s="2">
        <v>0</v>
      </c>
      <c r="K1848" s="2">
        <v>32619349</v>
      </c>
      <c r="L1848" s="2">
        <v>447426</v>
      </c>
      <c r="M1848" s="2">
        <v>26862680</v>
      </c>
      <c r="N1848" s="2">
        <v>24084917</v>
      </c>
      <c r="O1848" s="2">
        <v>2777763</v>
      </c>
      <c r="P1848" s="2">
        <v>5885833</v>
      </c>
      <c r="Q1848" s="5">
        <v>0.1804</v>
      </c>
      <c r="R1848" t="s">
        <v>42</v>
      </c>
      <c r="S1848" s="3">
        <v>2.74331655116722</v>
      </c>
      <c r="T1848" s="3">
        <v>4.9819449186432303</v>
      </c>
      <c r="U1848" s="3">
        <v>0.51788031354147102</v>
      </c>
      <c r="V1848" s="3">
        <v>1.57712305025997</v>
      </c>
      <c r="W1848" s="3">
        <v>0.839927225389556</v>
      </c>
      <c r="X1848" s="3">
        <v>1.4555078930652401</v>
      </c>
      <c r="Y1848" s="3">
        <v>3.4168485582244701</v>
      </c>
      <c r="Z1848" s="3">
        <v>0.66471474810787201</v>
      </c>
      <c r="AA1848" s="3">
        <v>0</v>
      </c>
      <c r="AB1848" s="3">
        <v>0</v>
      </c>
      <c r="AC1848" s="3">
        <v>38.691817546696001</v>
      </c>
      <c r="AD1848" s="3">
        <v>0</v>
      </c>
      <c r="AE1848" s="3">
        <v>8.5156911010087892</v>
      </c>
      <c r="AF1848" s="3">
        <v>0</v>
      </c>
      <c r="AG1848" s="3">
        <v>-4.4513665270489297E-3</v>
      </c>
      <c r="AH1848" s="2">
        <v>500000</v>
      </c>
      <c r="AI1848" s="3">
        <v>0.25484922864783999</v>
      </c>
      <c r="AJ1848" s="3">
        <v>0.25484922864783999</v>
      </c>
      <c r="AL1848">
        <f t="shared" si="28"/>
        <v>1</v>
      </c>
    </row>
    <row r="1849" spans="1:38" ht="14.45" customHeight="1" x14ac:dyDescent="0.25">
      <c r="A1849">
        <v>67700</v>
      </c>
      <c r="B1849" s="1">
        <v>45838</v>
      </c>
      <c r="C1849">
        <v>2</v>
      </c>
      <c r="D1849" s="16" t="s">
        <v>1837</v>
      </c>
      <c r="E1849" t="s">
        <v>122</v>
      </c>
      <c r="F1849" s="6">
        <v>1641</v>
      </c>
      <c r="G1849" s="6">
        <v>3</v>
      </c>
      <c r="H1849" s="6">
        <v>3</v>
      </c>
      <c r="I1849" s="2">
        <v>14545429</v>
      </c>
      <c r="J1849" s="2">
        <v>135659</v>
      </c>
      <c r="K1849" s="2">
        <v>27692900</v>
      </c>
      <c r="L1849" s="2">
        <v>110527</v>
      </c>
      <c r="M1849" s="2">
        <v>24508498</v>
      </c>
      <c r="N1849" s="2">
        <v>23456407</v>
      </c>
      <c r="O1849" s="2">
        <v>1052091</v>
      </c>
      <c r="P1849" s="2">
        <v>3129434</v>
      </c>
      <c r="Q1849" s="5">
        <v>0.113</v>
      </c>
      <c r="R1849" t="s">
        <v>42</v>
      </c>
      <c r="S1849" s="3">
        <v>0.79823348222829704</v>
      </c>
      <c r="T1849" s="3">
        <v>2.7632786743172399</v>
      </c>
      <c r="U1849" s="3">
        <v>0.75257855454263201</v>
      </c>
      <c r="V1849" s="3">
        <v>0.60722169143309601</v>
      </c>
      <c r="W1849" s="3">
        <v>0.197855972484552</v>
      </c>
      <c r="X1849" s="3">
        <v>0.46747332100001998</v>
      </c>
      <c r="Y1849" s="3">
        <v>2.8223314503517201</v>
      </c>
      <c r="Z1849" s="3">
        <v>-0.37882249633639797</v>
      </c>
      <c r="AA1849" s="3">
        <v>4.33493724424289</v>
      </c>
      <c r="AB1849" s="3">
        <v>4.33493724424289</v>
      </c>
      <c r="AC1849" s="3">
        <v>18.627882959170002</v>
      </c>
      <c r="AD1849" s="3">
        <v>0</v>
      </c>
      <c r="AE1849" s="3">
        <v>3.7991362406970701</v>
      </c>
      <c r="AF1849" s="3">
        <v>0</v>
      </c>
      <c r="AG1849" s="3">
        <v>0</v>
      </c>
      <c r="AH1849" s="2">
        <v>1650000</v>
      </c>
      <c r="AI1849" s="3">
        <v>0</v>
      </c>
      <c r="AJ1849" s="3">
        <v>0</v>
      </c>
      <c r="AL1849">
        <f t="shared" si="28"/>
        <v>1</v>
      </c>
    </row>
    <row r="1850" spans="1:38" ht="14.45" customHeight="1" x14ac:dyDescent="0.25">
      <c r="A1850">
        <v>60167</v>
      </c>
      <c r="B1850" s="1">
        <v>45838</v>
      </c>
      <c r="C1850">
        <v>2</v>
      </c>
      <c r="D1850" s="16" t="s">
        <v>1838</v>
      </c>
      <c r="E1850" t="s">
        <v>122</v>
      </c>
      <c r="F1850" s="6">
        <v>2433</v>
      </c>
      <c r="G1850" s="6">
        <v>3</v>
      </c>
      <c r="H1850" s="6">
        <v>0</v>
      </c>
      <c r="I1850" s="2">
        <v>19212273</v>
      </c>
      <c r="J1850" s="2">
        <v>109248</v>
      </c>
      <c r="K1850" s="2">
        <v>25236749</v>
      </c>
      <c r="L1850" s="2">
        <v>91589</v>
      </c>
      <c r="M1850" s="2">
        <v>21042910</v>
      </c>
      <c r="N1850" s="2">
        <v>20699478</v>
      </c>
      <c r="O1850" s="2">
        <v>343432</v>
      </c>
      <c r="P1850" s="2">
        <v>3805399</v>
      </c>
      <c r="Q1850" s="5">
        <v>0.1507</v>
      </c>
      <c r="R1850" t="s">
        <v>42</v>
      </c>
      <c r="S1850" s="3">
        <v>0.72583833995416802</v>
      </c>
      <c r="T1850" s="3">
        <v>4.6104195116415303</v>
      </c>
      <c r="U1850" s="3">
        <v>0.64456218728197701</v>
      </c>
      <c r="V1850" s="3">
        <v>1.4498909108776501</v>
      </c>
      <c r="W1850" s="3">
        <v>0.75080652872255105</v>
      </c>
      <c r="X1850" s="3">
        <v>1.22426430230301</v>
      </c>
      <c r="Y1850" s="3">
        <v>7.3200471225225003</v>
      </c>
      <c r="Z1850" s="3">
        <v>0.29363543744033099</v>
      </c>
      <c r="AA1850" s="3">
        <v>0</v>
      </c>
      <c r="AB1850" s="3">
        <v>2.8708684687203601</v>
      </c>
      <c r="AC1850" s="3">
        <v>17.7329576008384</v>
      </c>
      <c r="AD1850" s="3">
        <v>0</v>
      </c>
      <c r="AE1850" s="3">
        <v>1.36084089119403</v>
      </c>
      <c r="AF1850" s="3">
        <v>0</v>
      </c>
      <c r="AG1850" s="3">
        <v>0</v>
      </c>
      <c r="AH1850" s="2">
        <v>2000000</v>
      </c>
      <c r="AI1850" s="3">
        <v>0</v>
      </c>
      <c r="AJ1850" s="3">
        <v>0</v>
      </c>
      <c r="AL1850">
        <f t="shared" si="28"/>
        <v>1</v>
      </c>
    </row>
    <row r="1851" spans="1:38" ht="14.45" customHeight="1" x14ac:dyDescent="0.25">
      <c r="A1851">
        <v>60491</v>
      </c>
      <c r="B1851" s="1">
        <v>45838</v>
      </c>
      <c r="C1851">
        <v>2</v>
      </c>
      <c r="D1851" s="16" t="s">
        <v>1839</v>
      </c>
      <c r="E1851" t="s">
        <v>55</v>
      </c>
      <c r="F1851" s="6">
        <v>1475</v>
      </c>
      <c r="G1851" s="6">
        <v>3</v>
      </c>
      <c r="H1851" s="6">
        <v>0</v>
      </c>
      <c r="I1851" s="2">
        <v>6053346</v>
      </c>
      <c r="J1851" s="2">
        <v>0</v>
      </c>
      <c r="K1851" s="2">
        <v>7494948</v>
      </c>
      <c r="L1851" s="2">
        <v>16545</v>
      </c>
      <c r="M1851" s="2">
        <v>5990541</v>
      </c>
      <c r="N1851" s="2">
        <v>5956411</v>
      </c>
      <c r="O1851" s="2">
        <v>34130</v>
      </c>
      <c r="P1851" s="2">
        <v>1472648</v>
      </c>
      <c r="Q1851" s="5">
        <v>0.19650000000000001</v>
      </c>
      <c r="R1851" t="s">
        <v>42</v>
      </c>
      <c r="S1851" s="3">
        <v>0.44149739264368498</v>
      </c>
      <c r="T1851" s="3">
        <v>5.1781546716534903</v>
      </c>
      <c r="U1851" s="3">
        <v>0.92000367465743504</v>
      </c>
      <c r="V1851" s="3">
        <v>0.50745488528162797</v>
      </c>
      <c r="W1851" s="3">
        <v>0.50745488528162797</v>
      </c>
      <c r="X1851" s="3">
        <v>0.706386187077362</v>
      </c>
      <c r="Y1851" s="3">
        <v>2.0859024016601402</v>
      </c>
      <c r="Z1851" s="3">
        <v>0</v>
      </c>
      <c r="AA1851" s="3">
        <v>0</v>
      </c>
      <c r="AB1851" s="3">
        <v>0</v>
      </c>
      <c r="AC1851" s="3">
        <v>16.918783159002601</v>
      </c>
      <c r="AD1851" s="3">
        <v>0</v>
      </c>
      <c r="AE1851" s="3">
        <v>0.45537340619307798</v>
      </c>
      <c r="AF1851" s="3">
        <v>0</v>
      </c>
      <c r="AG1851" s="3">
        <v>0</v>
      </c>
      <c r="AH1851" s="2">
        <v>800000</v>
      </c>
      <c r="AI1851" s="3">
        <v>0</v>
      </c>
      <c r="AJ1851" s="3">
        <v>0</v>
      </c>
      <c r="AL1851">
        <f t="shared" si="28"/>
        <v>1</v>
      </c>
    </row>
    <row r="1852" spans="1:38" ht="14.45" customHeight="1" x14ac:dyDescent="0.25">
      <c r="A1852">
        <v>67468</v>
      </c>
      <c r="B1852" s="1">
        <v>45838</v>
      </c>
      <c r="C1852">
        <v>2</v>
      </c>
      <c r="D1852" s="16" t="s">
        <v>1840</v>
      </c>
      <c r="E1852" t="s">
        <v>55</v>
      </c>
      <c r="F1852" s="6">
        <v>665</v>
      </c>
      <c r="G1852" s="6">
        <v>2</v>
      </c>
      <c r="H1852" s="6">
        <v>0</v>
      </c>
      <c r="I1852" s="2">
        <v>2045081</v>
      </c>
      <c r="J1852" s="2">
        <v>0</v>
      </c>
      <c r="K1852" s="2">
        <v>4552378</v>
      </c>
      <c r="L1852" s="2">
        <v>23668</v>
      </c>
      <c r="M1852" s="2">
        <v>3190891</v>
      </c>
      <c r="N1852" s="2">
        <v>3190891</v>
      </c>
      <c r="O1852" s="2">
        <v>0</v>
      </c>
      <c r="P1852" s="2">
        <v>1359219</v>
      </c>
      <c r="Q1852" s="5">
        <v>0.29859999999999998</v>
      </c>
      <c r="R1852" t="s">
        <v>42</v>
      </c>
      <c r="S1852" s="3">
        <v>1.03980820573336</v>
      </c>
      <c r="T1852" s="3">
        <v>4.9385617802388104</v>
      </c>
      <c r="U1852" s="3">
        <v>0.77973526900085399</v>
      </c>
      <c r="V1852" s="3">
        <v>0</v>
      </c>
      <c r="W1852" s="3">
        <v>0</v>
      </c>
      <c r="X1852" s="3">
        <v>0.273632193541478</v>
      </c>
      <c r="Y1852" s="3">
        <v>0</v>
      </c>
      <c r="Z1852" s="3">
        <v>0</v>
      </c>
      <c r="AA1852" s="3">
        <v>0</v>
      </c>
      <c r="AB1852" s="3">
        <v>0</v>
      </c>
      <c r="AC1852" s="3">
        <v>41.903594121577797</v>
      </c>
      <c r="AD1852" s="3">
        <v>0</v>
      </c>
      <c r="AE1852" s="3">
        <v>0</v>
      </c>
      <c r="AF1852" s="3">
        <v>0</v>
      </c>
      <c r="AG1852" s="3">
        <v>0</v>
      </c>
      <c r="AH1852" s="2">
        <v>0</v>
      </c>
      <c r="AI1852" s="3">
        <v>0</v>
      </c>
      <c r="AJ1852" s="3">
        <v>0</v>
      </c>
      <c r="AL1852">
        <f t="shared" si="28"/>
        <v>1</v>
      </c>
    </row>
    <row r="1853" spans="1:38" ht="14.45" hidden="1" customHeight="1" x14ac:dyDescent="0.25">
      <c r="A1853">
        <v>4148</v>
      </c>
      <c r="B1853" s="1">
        <v>45838</v>
      </c>
      <c r="C1853">
        <v>1</v>
      </c>
      <c r="D1853" s="16" t="s">
        <v>1841</v>
      </c>
      <c r="E1853" t="s">
        <v>55</v>
      </c>
      <c r="F1853" s="6">
        <v>3434</v>
      </c>
      <c r="G1853" s="6">
        <v>8</v>
      </c>
      <c r="H1853" s="6">
        <v>0</v>
      </c>
      <c r="I1853" s="2">
        <v>23192133</v>
      </c>
      <c r="J1853" s="2">
        <v>0</v>
      </c>
      <c r="K1853" s="2">
        <v>51443021</v>
      </c>
      <c r="L1853" s="2">
        <v>534716</v>
      </c>
      <c r="M1853" s="2">
        <v>40055084</v>
      </c>
      <c r="N1853" s="2">
        <v>34489242</v>
      </c>
      <c r="O1853" s="2">
        <v>5565842</v>
      </c>
      <c r="P1853" s="2">
        <v>11027739</v>
      </c>
      <c r="Q1853" s="5">
        <v>0.21440000000000001</v>
      </c>
      <c r="R1853" t="s">
        <v>42</v>
      </c>
      <c r="S1853" s="3">
        <v>2.0788670245474101</v>
      </c>
      <c r="T1853" s="3">
        <v>3.5033790103423401</v>
      </c>
      <c r="U1853" s="3">
        <v>0.44516990712791199</v>
      </c>
      <c r="V1853" s="3">
        <v>3.5352763801414899</v>
      </c>
      <c r="W1853" s="3">
        <v>0.355038495165581</v>
      </c>
      <c r="X1853" s="3">
        <v>0.94976171445722601</v>
      </c>
      <c r="Y1853" s="3">
        <v>7.43494201304547</v>
      </c>
      <c r="Z1853" s="3">
        <v>9.5658774659066595E-2</v>
      </c>
      <c r="AA1853" s="3">
        <v>0</v>
      </c>
      <c r="AB1853" s="3">
        <v>0</v>
      </c>
      <c r="AC1853" s="3">
        <v>31.026540995716399</v>
      </c>
      <c r="AD1853" s="3">
        <v>0</v>
      </c>
      <c r="AE1853" s="3">
        <v>10.8194306862344</v>
      </c>
      <c r="AF1853" s="3">
        <v>0</v>
      </c>
      <c r="AG1853" s="3">
        <v>0</v>
      </c>
      <c r="AH1853" s="2">
        <v>500000</v>
      </c>
      <c r="AI1853" s="3">
        <v>0</v>
      </c>
      <c r="AJ1853" s="3">
        <v>0</v>
      </c>
      <c r="AL1853">
        <f t="shared" si="28"/>
        <v>1</v>
      </c>
    </row>
    <row r="1854" spans="1:38" ht="14.45" customHeight="1" x14ac:dyDescent="0.25">
      <c r="A1854">
        <v>67469</v>
      </c>
      <c r="B1854" s="1">
        <v>45838</v>
      </c>
      <c r="C1854">
        <v>2</v>
      </c>
      <c r="D1854" s="16" t="s">
        <v>1842</v>
      </c>
      <c r="E1854" t="s">
        <v>55</v>
      </c>
      <c r="F1854" s="6">
        <v>720</v>
      </c>
      <c r="G1854" s="6">
        <v>2</v>
      </c>
      <c r="H1854" s="6">
        <v>0</v>
      </c>
      <c r="I1854" s="2">
        <v>1706054</v>
      </c>
      <c r="J1854" s="2">
        <v>0</v>
      </c>
      <c r="K1854" s="2">
        <v>4106305</v>
      </c>
      <c r="L1854" s="2">
        <v>41934</v>
      </c>
      <c r="M1854" s="2">
        <v>2998818</v>
      </c>
      <c r="N1854" s="2">
        <v>2998818</v>
      </c>
      <c r="O1854" s="2">
        <v>0</v>
      </c>
      <c r="P1854" s="2">
        <v>1073557</v>
      </c>
      <c r="Q1854" s="5">
        <v>0.26140000000000002</v>
      </c>
      <c r="R1854" t="s">
        <v>42</v>
      </c>
      <c r="S1854" s="3">
        <v>2.0424201319677899</v>
      </c>
      <c r="T1854" s="3">
        <v>4.2527284261641496</v>
      </c>
      <c r="U1854" s="3">
        <v>0.79157186557658998</v>
      </c>
      <c r="V1854" s="3">
        <v>1.1386509453979801</v>
      </c>
      <c r="W1854" s="3">
        <v>0.35520563827405199</v>
      </c>
      <c r="X1854" s="3">
        <v>0.14243394406038701</v>
      </c>
      <c r="Y1854" s="3">
        <v>1.80949870384153</v>
      </c>
      <c r="Z1854" s="3">
        <v>0</v>
      </c>
      <c r="AA1854" s="3">
        <v>0</v>
      </c>
      <c r="AB1854" s="3">
        <v>0</v>
      </c>
      <c r="AC1854" s="3">
        <v>23.900148673807699</v>
      </c>
      <c r="AD1854" s="3">
        <v>0</v>
      </c>
      <c r="AE1854" s="3">
        <v>0</v>
      </c>
      <c r="AF1854" s="3">
        <v>0</v>
      </c>
      <c r="AG1854" s="3">
        <v>0</v>
      </c>
      <c r="AH1854" s="2">
        <v>0</v>
      </c>
      <c r="AI1854" s="3">
        <v>0</v>
      </c>
      <c r="AJ1854" s="3">
        <v>0</v>
      </c>
      <c r="AL1854">
        <f t="shared" si="28"/>
        <v>1</v>
      </c>
    </row>
    <row r="1855" spans="1:38" ht="14.45" customHeight="1" x14ac:dyDescent="0.25">
      <c r="A1855">
        <v>67474</v>
      </c>
      <c r="B1855" s="1">
        <v>45838</v>
      </c>
      <c r="C1855">
        <v>2</v>
      </c>
      <c r="D1855" s="16" t="s">
        <v>1843</v>
      </c>
      <c r="E1855" t="s">
        <v>55</v>
      </c>
      <c r="F1855" s="6">
        <v>435</v>
      </c>
      <c r="G1855" s="6">
        <v>2</v>
      </c>
      <c r="H1855" s="6">
        <v>0</v>
      </c>
      <c r="I1855" s="2">
        <v>1120589</v>
      </c>
      <c r="J1855" s="2">
        <v>0</v>
      </c>
      <c r="K1855" s="2">
        <v>1847344</v>
      </c>
      <c r="L1855" s="2">
        <v>13632</v>
      </c>
      <c r="M1855" s="2">
        <v>1331481</v>
      </c>
      <c r="N1855" s="2">
        <v>1331481</v>
      </c>
      <c r="O1855" s="2">
        <v>0</v>
      </c>
      <c r="P1855" s="2">
        <v>514323</v>
      </c>
      <c r="Q1855" s="5">
        <v>0.27839999999999998</v>
      </c>
      <c r="R1855" t="s">
        <v>42</v>
      </c>
      <c r="S1855" s="3">
        <v>1.47584856962212</v>
      </c>
      <c r="T1855" s="3">
        <v>5.6563368814904003</v>
      </c>
      <c r="U1855" s="3">
        <v>0.79266064904362799</v>
      </c>
      <c r="V1855" s="3">
        <v>1.6292324839883301</v>
      </c>
      <c r="W1855" s="3">
        <v>0.53418336249954301</v>
      </c>
      <c r="X1855" s="3">
        <v>0.25700769862991701</v>
      </c>
      <c r="Y1855" s="3">
        <v>3.5497148678942998</v>
      </c>
      <c r="Z1855" s="3">
        <v>0</v>
      </c>
      <c r="AA1855" s="3">
        <v>0</v>
      </c>
      <c r="AB1855" s="3">
        <v>0</v>
      </c>
      <c r="AC1855" s="3">
        <v>37.882278557756401</v>
      </c>
      <c r="AD1855" s="3">
        <v>0</v>
      </c>
      <c r="AE1855" s="3">
        <v>0</v>
      </c>
      <c r="AF1855" s="3">
        <v>0</v>
      </c>
      <c r="AG1855" s="3">
        <v>0</v>
      </c>
      <c r="AH1855" s="2">
        <v>150000</v>
      </c>
      <c r="AI1855" s="3">
        <v>0</v>
      </c>
      <c r="AJ1855" s="3">
        <v>0</v>
      </c>
      <c r="AL1855">
        <f t="shared" si="28"/>
        <v>1</v>
      </c>
    </row>
    <row r="1856" spans="1:38" ht="14.45" customHeight="1" x14ac:dyDescent="0.25">
      <c r="A1856">
        <v>61453</v>
      </c>
      <c r="B1856" s="1">
        <v>45838</v>
      </c>
      <c r="C1856">
        <v>2</v>
      </c>
      <c r="D1856" s="16" t="s">
        <v>1844</v>
      </c>
      <c r="E1856" t="s">
        <v>251</v>
      </c>
      <c r="F1856" s="6">
        <v>2692</v>
      </c>
      <c r="G1856" s="6">
        <v>4</v>
      </c>
      <c r="H1856" s="6">
        <v>0</v>
      </c>
      <c r="I1856" s="2">
        <v>34621764</v>
      </c>
      <c r="J1856" s="2">
        <v>230000</v>
      </c>
      <c r="K1856" s="2">
        <v>42270490</v>
      </c>
      <c r="L1856" s="2">
        <v>-91161</v>
      </c>
      <c r="M1856" s="2">
        <v>30602489</v>
      </c>
      <c r="N1856" s="2">
        <v>30602489</v>
      </c>
      <c r="O1856" s="2">
        <v>0</v>
      </c>
      <c r="P1856" s="2">
        <v>11584890</v>
      </c>
      <c r="Q1856" s="5">
        <v>0.27410000000000001</v>
      </c>
      <c r="R1856" t="s">
        <v>42</v>
      </c>
      <c r="S1856" s="3">
        <v>-0.43132218244926901</v>
      </c>
      <c r="T1856" s="3">
        <v>2.34495507385886</v>
      </c>
      <c r="U1856" s="3">
        <v>1.0916353705567601</v>
      </c>
      <c r="V1856" s="3">
        <v>1.23165590291702</v>
      </c>
      <c r="W1856" s="3">
        <v>9.7640894323004407E-2</v>
      </c>
      <c r="X1856" s="3">
        <v>0.46972187783383901</v>
      </c>
      <c r="Y1856" s="3">
        <v>3.6808377118815998</v>
      </c>
      <c r="Z1856" s="3">
        <v>0.65050250800827603</v>
      </c>
      <c r="AA1856" s="3">
        <v>1.98534470331613</v>
      </c>
      <c r="AB1856" s="3">
        <v>1.98534470331613</v>
      </c>
      <c r="AC1856" s="3">
        <v>5.3341988701810603</v>
      </c>
      <c r="AD1856" s="3">
        <v>0</v>
      </c>
      <c r="AE1856" s="3">
        <v>0</v>
      </c>
      <c r="AF1856" s="3">
        <v>0</v>
      </c>
      <c r="AG1856" s="3">
        <v>0</v>
      </c>
      <c r="AH1856" s="2">
        <v>3500000</v>
      </c>
      <c r="AI1856" s="3">
        <v>0</v>
      </c>
      <c r="AJ1856" s="3">
        <v>0</v>
      </c>
      <c r="AL1856">
        <f t="shared" si="28"/>
        <v>0</v>
      </c>
    </row>
    <row r="1857" spans="1:38" ht="14.45" hidden="1" customHeight="1" x14ac:dyDescent="0.25">
      <c r="A1857">
        <v>20354</v>
      </c>
      <c r="B1857" s="1">
        <v>45838</v>
      </c>
      <c r="C1857">
        <v>1</v>
      </c>
      <c r="D1857" s="16" t="s">
        <v>1845</v>
      </c>
      <c r="E1857" t="s">
        <v>59</v>
      </c>
      <c r="F1857" s="6">
        <v>3682</v>
      </c>
      <c r="G1857" s="6">
        <v>4</v>
      </c>
      <c r="H1857" s="6">
        <v>1</v>
      </c>
      <c r="I1857" s="2">
        <v>4286626</v>
      </c>
      <c r="J1857" s="2">
        <v>0</v>
      </c>
      <c r="K1857" s="2">
        <v>16739256</v>
      </c>
      <c r="L1857" s="2">
        <v>55606</v>
      </c>
      <c r="M1857" s="2">
        <v>11911761</v>
      </c>
      <c r="N1857" s="2">
        <v>11911761</v>
      </c>
      <c r="O1857" s="2">
        <v>0</v>
      </c>
      <c r="P1857" s="2">
        <v>4545830</v>
      </c>
      <c r="Q1857" s="5">
        <v>0.27089999999999997</v>
      </c>
      <c r="R1857" t="s">
        <v>42</v>
      </c>
      <c r="S1857" s="3">
        <v>0.66437839292260104</v>
      </c>
      <c r="T1857" s="3">
        <v>2.71733701904075</v>
      </c>
      <c r="U1857" s="3">
        <v>0.82351839685668105</v>
      </c>
      <c r="V1857" s="3">
        <v>37.595115599074902</v>
      </c>
      <c r="W1857" s="3">
        <v>27.469133066425702</v>
      </c>
      <c r="X1857" s="3">
        <v>1.6022624786953701</v>
      </c>
      <c r="Y1857" s="3">
        <v>35.451435711410198</v>
      </c>
      <c r="Z1857" s="3">
        <v>1.1912676012961301</v>
      </c>
      <c r="AA1857" s="3">
        <v>0</v>
      </c>
      <c r="AB1857" s="3">
        <v>0</v>
      </c>
      <c r="AC1857" s="3">
        <v>43.440281933677298</v>
      </c>
      <c r="AD1857" s="3">
        <v>0</v>
      </c>
      <c r="AE1857" s="3">
        <v>0</v>
      </c>
      <c r="AF1857" s="3">
        <v>0</v>
      </c>
      <c r="AG1857" s="3">
        <v>0</v>
      </c>
      <c r="AH1857" s="2">
        <v>0</v>
      </c>
      <c r="AI1857" s="3">
        <v>0</v>
      </c>
      <c r="AJ1857" s="3">
        <v>0</v>
      </c>
      <c r="AL1857">
        <f t="shared" si="28"/>
        <v>1</v>
      </c>
    </row>
    <row r="1858" spans="1:38" ht="14.45" customHeight="1" x14ac:dyDescent="0.25">
      <c r="A1858">
        <v>67946</v>
      </c>
      <c r="B1858" s="1">
        <v>45838</v>
      </c>
      <c r="C1858">
        <v>2</v>
      </c>
      <c r="D1858" s="16" t="s">
        <v>4420</v>
      </c>
      <c r="E1858" t="s">
        <v>106</v>
      </c>
      <c r="F1858" s="6">
        <v>2017</v>
      </c>
      <c r="G1858" s="6">
        <v>5</v>
      </c>
      <c r="H1858" s="6">
        <v>1</v>
      </c>
      <c r="I1858" s="2">
        <v>12643089</v>
      </c>
      <c r="J1858" s="2">
        <v>0</v>
      </c>
      <c r="K1858" s="2">
        <v>28044195</v>
      </c>
      <c r="L1858" s="2">
        <v>81376</v>
      </c>
      <c r="M1858" s="2">
        <v>24973921</v>
      </c>
      <c r="N1858" s="2">
        <v>23976776</v>
      </c>
      <c r="O1858" s="2">
        <v>997145</v>
      </c>
      <c r="P1858" s="2">
        <v>2873188</v>
      </c>
      <c r="Q1858" s="5">
        <v>0.10249999999999999</v>
      </c>
      <c r="R1858" t="s">
        <v>42</v>
      </c>
      <c r="S1858" s="3">
        <v>0.58034113655250197</v>
      </c>
      <c r="T1858" s="3">
        <v>2.6764398122320898</v>
      </c>
      <c r="U1858" s="3">
        <v>0.79374078878242205</v>
      </c>
      <c r="V1858" s="3">
        <v>0.36067135175588799</v>
      </c>
      <c r="W1858" s="3">
        <v>0.340699966598353</v>
      </c>
      <c r="X1858" s="3">
        <v>0.32280085982152001</v>
      </c>
      <c r="Y1858" s="3">
        <v>1.58708723550286</v>
      </c>
      <c r="Z1858" s="3">
        <v>0.34602678279318999</v>
      </c>
      <c r="AA1858" s="3">
        <v>0</v>
      </c>
      <c r="AB1858" s="3">
        <v>0</v>
      </c>
      <c r="AC1858" s="3">
        <v>36.0513396801013</v>
      </c>
      <c r="AD1858" s="3">
        <v>0</v>
      </c>
      <c r="AE1858" s="3">
        <v>3.5556199776816602</v>
      </c>
      <c r="AF1858" s="3">
        <v>0</v>
      </c>
      <c r="AG1858" s="3">
        <v>-0.31386738354747401</v>
      </c>
      <c r="AH1858" s="2">
        <v>1000000</v>
      </c>
      <c r="AI1858" s="3">
        <v>0</v>
      </c>
      <c r="AJ1858" s="3">
        <v>0</v>
      </c>
      <c r="AL1858">
        <f t="shared" si="28"/>
        <v>1</v>
      </c>
    </row>
    <row r="1859" spans="1:38" ht="14.45" hidden="1" customHeight="1" x14ac:dyDescent="0.25">
      <c r="A1859">
        <v>23052</v>
      </c>
      <c r="B1859" s="1">
        <v>45838</v>
      </c>
      <c r="C1859">
        <v>1</v>
      </c>
      <c r="D1859" s="16" t="s">
        <v>1846</v>
      </c>
      <c r="E1859" t="s">
        <v>41</v>
      </c>
      <c r="F1859" s="6">
        <v>826</v>
      </c>
      <c r="G1859" s="6">
        <v>2</v>
      </c>
      <c r="H1859" s="6">
        <v>0</v>
      </c>
      <c r="I1859" s="2">
        <v>2294413</v>
      </c>
      <c r="J1859" s="2">
        <v>0</v>
      </c>
      <c r="K1859" s="2">
        <v>9405628</v>
      </c>
      <c r="L1859" s="2">
        <v>13081</v>
      </c>
      <c r="M1859" s="2">
        <v>8389780</v>
      </c>
      <c r="N1859" s="2">
        <v>8234468</v>
      </c>
      <c r="O1859" s="2">
        <v>155312</v>
      </c>
      <c r="P1859" s="2">
        <v>980380</v>
      </c>
      <c r="Q1859" s="5">
        <v>0.1042</v>
      </c>
      <c r="R1859" t="s">
        <v>42</v>
      </c>
      <c r="S1859" s="3">
        <v>0.27815261245713702</v>
      </c>
      <c r="T1859" s="3">
        <v>2.4820033282200802</v>
      </c>
      <c r="U1859" s="3">
        <v>0.83159013045197006</v>
      </c>
      <c r="V1859" s="3">
        <v>0.119725611735986</v>
      </c>
      <c r="W1859" s="3">
        <v>0.119725611735986</v>
      </c>
      <c r="X1859" s="3">
        <v>1.0171228981007301</v>
      </c>
      <c r="Y1859" s="3">
        <v>0.28019747444868298</v>
      </c>
      <c r="Z1859" s="3">
        <v>0</v>
      </c>
      <c r="AA1859" s="3">
        <v>0</v>
      </c>
      <c r="AB1859" s="3">
        <v>0</v>
      </c>
      <c r="AC1859" s="3">
        <v>27.550185909967901</v>
      </c>
      <c r="AD1859" s="3">
        <v>0</v>
      </c>
      <c r="AE1859" s="3">
        <v>1.65126666714865</v>
      </c>
      <c r="AF1859" s="3">
        <v>0</v>
      </c>
      <c r="AG1859" s="3">
        <v>0</v>
      </c>
      <c r="AH1859" s="2">
        <v>150000</v>
      </c>
      <c r="AI1859" s="3">
        <v>0</v>
      </c>
      <c r="AJ1859" s="3">
        <v>0</v>
      </c>
      <c r="AL1859">
        <f t="shared" si="28"/>
        <v>1</v>
      </c>
    </row>
    <row r="1860" spans="1:38" ht="14.45" hidden="1" customHeight="1" x14ac:dyDescent="0.25">
      <c r="A1860">
        <v>8255</v>
      </c>
      <c r="B1860" s="1">
        <v>45838</v>
      </c>
      <c r="C1860">
        <v>1</v>
      </c>
      <c r="D1860" s="16" t="s">
        <v>1847</v>
      </c>
      <c r="E1860" t="s">
        <v>95</v>
      </c>
      <c r="F1860" s="6">
        <v>381</v>
      </c>
      <c r="G1860" s="6">
        <v>0</v>
      </c>
      <c r="H1860" s="6">
        <v>3</v>
      </c>
      <c r="I1860" s="2">
        <v>1304000</v>
      </c>
      <c r="J1860" s="2">
        <v>0</v>
      </c>
      <c r="K1860" s="2">
        <v>2213933</v>
      </c>
      <c r="L1860" s="2">
        <v>-47542</v>
      </c>
      <c r="M1860" s="2">
        <v>2044189</v>
      </c>
      <c r="N1860" s="2">
        <v>2044189</v>
      </c>
      <c r="O1860" s="2">
        <v>0</v>
      </c>
      <c r="P1860" s="2">
        <v>210343</v>
      </c>
      <c r="Q1860" s="5">
        <v>9.2899999999999996E-2</v>
      </c>
      <c r="R1860" t="s">
        <v>42</v>
      </c>
      <c r="S1860" s="3">
        <v>-4.2948002491493602</v>
      </c>
      <c r="T1860" s="3">
        <v>1.5008584270617</v>
      </c>
      <c r="U1860" s="3">
        <v>0.92319711538461502</v>
      </c>
      <c r="V1860" s="3">
        <v>18.3773773006135</v>
      </c>
      <c r="W1860" s="3">
        <v>10.393098159509201</v>
      </c>
      <c r="X1860" s="3">
        <v>3.9381901840490801</v>
      </c>
      <c r="Y1860" s="3">
        <v>113.92867839671401</v>
      </c>
      <c r="Z1860" s="3">
        <v>23.209709854856101</v>
      </c>
      <c r="AA1860" s="3">
        <v>0</v>
      </c>
      <c r="AB1860" s="3">
        <v>0</v>
      </c>
      <c r="AC1860" s="3">
        <v>42.091382169198397</v>
      </c>
      <c r="AD1860" s="3">
        <v>0</v>
      </c>
      <c r="AE1860" s="3">
        <v>0</v>
      </c>
      <c r="AF1860" s="3">
        <v>0</v>
      </c>
      <c r="AG1860" s="3">
        <v>0</v>
      </c>
      <c r="AH1860" s="2">
        <v>0</v>
      </c>
      <c r="AI1860" s="3">
        <v>0</v>
      </c>
      <c r="AJ1860" s="3">
        <v>0</v>
      </c>
      <c r="AL1860">
        <f t="shared" ref="AL1860:AL1923" si="29">IF(L1860&gt;0,1,0)</f>
        <v>0</v>
      </c>
    </row>
    <row r="1861" spans="1:38" ht="14.45" hidden="1" customHeight="1" x14ac:dyDescent="0.25">
      <c r="A1861">
        <v>9075</v>
      </c>
      <c r="B1861" s="1">
        <v>45838</v>
      </c>
      <c r="C1861">
        <v>1</v>
      </c>
      <c r="D1861" s="16" t="s">
        <v>1848</v>
      </c>
      <c r="E1861" t="s">
        <v>41</v>
      </c>
      <c r="F1861" s="6">
        <v>783</v>
      </c>
      <c r="G1861" s="6">
        <v>3</v>
      </c>
      <c r="H1861" s="6">
        <v>0</v>
      </c>
      <c r="I1861" s="2">
        <v>7161628</v>
      </c>
      <c r="J1861" s="2">
        <v>0</v>
      </c>
      <c r="K1861" s="2">
        <v>10492177</v>
      </c>
      <c r="L1861" s="2">
        <v>21379</v>
      </c>
      <c r="M1861" s="2">
        <v>7909692</v>
      </c>
      <c r="N1861" s="2">
        <v>7909692</v>
      </c>
      <c r="O1861" s="2">
        <v>0</v>
      </c>
      <c r="P1861" s="2">
        <v>2448115</v>
      </c>
      <c r="Q1861" s="5">
        <v>0.2331</v>
      </c>
      <c r="R1861" t="s">
        <v>42</v>
      </c>
      <c r="S1861" s="3">
        <v>0.40752267141509302</v>
      </c>
      <c r="T1861" s="3">
        <v>3.8666522686378602</v>
      </c>
      <c r="U1861" s="3">
        <v>0.88043297496649497</v>
      </c>
      <c r="V1861" s="3">
        <v>3.8390851912442301</v>
      </c>
      <c r="W1861" s="3">
        <v>3.60645652077991</v>
      </c>
      <c r="X1861" s="3">
        <v>0.770299713975649</v>
      </c>
      <c r="Y1861" s="3">
        <v>11.230722412958499</v>
      </c>
      <c r="Z1861" s="3">
        <v>1.3831866558556301</v>
      </c>
      <c r="AA1861" s="3">
        <v>0</v>
      </c>
      <c r="AB1861" s="3">
        <v>0</v>
      </c>
      <c r="AC1861" s="3">
        <v>31.436021332846401</v>
      </c>
      <c r="AD1861" s="3">
        <v>0</v>
      </c>
      <c r="AE1861" s="3">
        <v>0</v>
      </c>
      <c r="AF1861" s="3">
        <v>0</v>
      </c>
      <c r="AG1861" s="3">
        <v>0</v>
      </c>
      <c r="AH1861" s="2">
        <v>0</v>
      </c>
      <c r="AI1861" s="3">
        <v>0</v>
      </c>
      <c r="AJ1861" s="3">
        <v>0</v>
      </c>
      <c r="AL1861">
        <f t="shared" si="29"/>
        <v>1</v>
      </c>
    </row>
    <row r="1862" spans="1:38" ht="14.45" hidden="1" customHeight="1" x14ac:dyDescent="0.25">
      <c r="A1862">
        <v>2155</v>
      </c>
      <c r="B1862" s="1">
        <v>45838</v>
      </c>
      <c r="C1862">
        <v>1</v>
      </c>
      <c r="D1862" s="16" t="s">
        <v>1849</v>
      </c>
      <c r="E1862" t="s">
        <v>41</v>
      </c>
      <c r="F1862" s="6">
        <v>1531</v>
      </c>
      <c r="G1862" s="6">
        <v>3</v>
      </c>
      <c r="H1862" s="6">
        <v>0</v>
      </c>
      <c r="I1862" s="2">
        <v>25378388</v>
      </c>
      <c r="J1862" s="2">
        <v>0</v>
      </c>
      <c r="K1862" s="2">
        <v>72330227</v>
      </c>
      <c r="L1862" s="2">
        <v>75844</v>
      </c>
      <c r="M1862" s="2">
        <v>56666952</v>
      </c>
      <c r="N1862" s="2">
        <v>43915821</v>
      </c>
      <c r="O1862" s="2">
        <v>12751131</v>
      </c>
      <c r="P1862" s="2">
        <v>15393846</v>
      </c>
      <c r="Q1862" s="5">
        <v>0.21279999999999999</v>
      </c>
      <c r="R1862" t="s">
        <v>42</v>
      </c>
      <c r="S1862" s="3">
        <v>0.20971591862970401</v>
      </c>
      <c r="T1862" s="3">
        <v>1.6601385752598301</v>
      </c>
      <c r="U1862" s="3">
        <v>0.82528310643564395</v>
      </c>
      <c r="V1862" s="3">
        <v>1.1937795261070201</v>
      </c>
      <c r="W1862" s="3">
        <v>0.90314246909614604</v>
      </c>
      <c r="X1862" s="3">
        <v>0.23694570356478101</v>
      </c>
      <c r="Y1862" s="3">
        <v>1.9680721763749001</v>
      </c>
      <c r="Z1862" s="3">
        <v>0.184326905699849</v>
      </c>
      <c r="AA1862" s="3">
        <v>0</v>
      </c>
      <c r="AB1862" s="3">
        <v>0</v>
      </c>
      <c r="AC1862" s="3">
        <v>27.532041341443598</v>
      </c>
      <c r="AD1862" s="3">
        <v>0</v>
      </c>
      <c r="AE1862" s="3">
        <v>17.6290487792884</v>
      </c>
      <c r="AF1862" s="3">
        <v>0</v>
      </c>
      <c r="AG1862" s="3">
        <v>0</v>
      </c>
      <c r="AH1862" s="2">
        <v>4000000</v>
      </c>
      <c r="AI1862" s="3">
        <v>0</v>
      </c>
      <c r="AJ1862" s="3">
        <v>0</v>
      </c>
      <c r="AL1862">
        <f t="shared" si="29"/>
        <v>1</v>
      </c>
    </row>
    <row r="1863" spans="1:38" ht="14.45" customHeight="1" x14ac:dyDescent="0.25">
      <c r="A1863">
        <v>67516</v>
      </c>
      <c r="B1863" s="1">
        <v>45838</v>
      </c>
      <c r="C1863">
        <v>2</v>
      </c>
      <c r="D1863" s="16" t="s">
        <v>4375</v>
      </c>
      <c r="E1863" t="s">
        <v>55</v>
      </c>
      <c r="F1863" s="6">
        <v>3856</v>
      </c>
      <c r="G1863" s="6">
        <v>11</v>
      </c>
      <c r="H1863" s="6">
        <v>2</v>
      </c>
      <c r="I1863" s="2">
        <v>24621509</v>
      </c>
      <c r="J1863" s="2">
        <v>0</v>
      </c>
      <c r="K1863" s="2">
        <v>41458148</v>
      </c>
      <c r="L1863" s="2">
        <v>88798</v>
      </c>
      <c r="M1863" s="2">
        <v>36190902</v>
      </c>
      <c r="N1863" s="2">
        <v>34836659</v>
      </c>
      <c r="O1863" s="2">
        <v>1354243</v>
      </c>
      <c r="P1863" s="2">
        <v>4478822</v>
      </c>
      <c r="Q1863" s="5">
        <v>0.1079</v>
      </c>
      <c r="R1863" t="s">
        <v>42</v>
      </c>
      <c r="S1863" s="3">
        <v>0.42837417628978502</v>
      </c>
      <c r="T1863" s="3">
        <v>3.28953912750758</v>
      </c>
      <c r="U1863" s="3">
        <v>0.94869376015775597</v>
      </c>
      <c r="V1863" s="3">
        <v>2.2904932431233198</v>
      </c>
      <c r="W1863" s="3">
        <v>1.78243746148946</v>
      </c>
      <c r="X1863" s="3">
        <v>1.0571082381668799</v>
      </c>
      <c r="Y1863" s="3">
        <v>12.5915698368901</v>
      </c>
      <c r="Z1863" s="3">
        <v>0.113244062836165</v>
      </c>
      <c r="AA1863" s="3">
        <v>0</v>
      </c>
      <c r="AB1863" s="3">
        <v>0</v>
      </c>
      <c r="AC1863" s="3">
        <v>14.2797430314543</v>
      </c>
      <c r="AD1863" s="3">
        <v>0</v>
      </c>
      <c r="AE1863" s="3">
        <v>3.2665303814343098</v>
      </c>
      <c r="AF1863" s="3">
        <v>0</v>
      </c>
      <c r="AG1863" s="3">
        <v>-0.75580141385391097</v>
      </c>
      <c r="AH1863" s="2">
        <v>650000</v>
      </c>
      <c r="AI1863" s="3">
        <v>0</v>
      </c>
      <c r="AJ1863" s="3">
        <v>0</v>
      </c>
      <c r="AL1863">
        <f t="shared" si="29"/>
        <v>1</v>
      </c>
    </row>
    <row r="1864" spans="1:38" ht="14.45" customHeight="1" x14ac:dyDescent="0.25">
      <c r="A1864">
        <v>68073</v>
      </c>
      <c r="B1864" s="1">
        <v>45838</v>
      </c>
      <c r="C1864">
        <v>2</v>
      </c>
      <c r="D1864" s="16" t="s">
        <v>1850</v>
      </c>
      <c r="E1864" t="s">
        <v>106</v>
      </c>
      <c r="F1864" s="6">
        <v>8771</v>
      </c>
      <c r="G1864" s="6">
        <v>20</v>
      </c>
      <c r="H1864" s="6">
        <v>1</v>
      </c>
      <c r="I1864" s="2">
        <v>73398379</v>
      </c>
      <c r="J1864" s="2">
        <v>74575</v>
      </c>
      <c r="K1864" s="2">
        <v>97414371</v>
      </c>
      <c r="L1864" s="2">
        <v>724225</v>
      </c>
      <c r="M1864" s="2">
        <v>82802199</v>
      </c>
      <c r="N1864" s="2">
        <v>79500730</v>
      </c>
      <c r="O1864" s="2">
        <v>3301469</v>
      </c>
      <c r="P1864" s="2">
        <v>12916654</v>
      </c>
      <c r="Q1864" s="5">
        <v>0.1326</v>
      </c>
      <c r="R1864" t="s">
        <v>42</v>
      </c>
      <c r="S1864" s="3">
        <v>1.48689560393507</v>
      </c>
      <c r="T1864" s="3">
        <v>3.5604069136780701</v>
      </c>
      <c r="U1864" s="3">
        <v>0.59746713273843</v>
      </c>
      <c r="V1864" s="3">
        <v>2.34021108286329</v>
      </c>
      <c r="W1864" s="3">
        <v>0.55823576158269095</v>
      </c>
      <c r="X1864" s="3">
        <v>1.4224047100549699</v>
      </c>
      <c r="Y1864" s="3">
        <v>13.2981575569029</v>
      </c>
      <c r="Z1864" s="3">
        <v>1.4036297635595101</v>
      </c>
      <c r="AA1864" s="3">
        <v>0</v>
      </c>
      <c r="AB1864" s="3">
        <v>0.577355404890462</v>
      </c>
      <c r="AC1864" s="3">
        <v>15.5141483180136</v>
      </c>
      <c r="AD1864" s="3">
        <v>0</v>
      </c>
      <c r="AE1864" s="3">
        <v>3.38909851401699</v>
      </c>
      <c r="AF1864" s="3">
        <v>0</v>
      </c>
      <c r="AG1864" s="3">
        <v>0.12731625388432599</v>
      </c>
      <c r="AH1864" s="2">
        <v>9500000</v>
      </c>
      <c r="AI1864" s="3">
        <v>0</v>
      </c>
      <c r="AJ1864" s="3">
        <v>0</v>
      </c>
      <c r="AL1864">
        <f t="shared" si="29"/>
        <v>1</v>
      </c>
    </row>
    <row r="1865" spans="1:38" ht="14.45" customHeight="1" x14ac:dyDescent="0.25">
      <c r="A1865">
        <v>67078</v>
      </c>
      <c r="B1865" s="1">
        <v>45838</v>
      </c>
      <c r="C1865">
        <v>2</v>
      </c>
      <c r="D1865" s="16" t="s">
        <v>1851</v>
      </c>
      <c r="E1865" t="s">
        <v>251</v>
      </c>
      <c r="F1865" s="6">
        <v>747</v>
      </c>
      <c r="G1865" s="6">
        <v>1</v>
      </c>
      <c r="H1865" s="6">
        <v>1</v>
      </c>
      <c r="I1865" s="2">
        <v>4861586</v>
      </c>
      <c r="J1865" s="2">
        <v>0</v>
      </c>
      <c r="K1865" s="2">
        <v>6041447</v>
      </c>
      <c r="L1865" s="2">
        <v>40679</v>
      </c>
      <c r="M1865" s="2">
        <v>4132481</v>
      </c>
      <c r="N1865" s="2">
        <v>3937082</v>
      </c>
      <c r="O1865" s="2">
        <v>195399</v>
      </c>
      <c r="P1865" s="2">
        <v>1883130</v>
      </c>
      <c r="Q1865" s="5">
        <v>0.31169999999999998</v>
      </c>
      <c r="R1865" t="s">
        <v>42</v>
      </c>
      <c r="S1865" s="3">
        <v>1.3466641352642801</v>
      </c>
      <c r="T1865" s="3">
        <v>5.0441227076890698</v>
      </c>
      <c r="U1865" s="3">
        <v>0.69458066138564101</v>
      </c>
      <c r="V1865" s="3">
        <v>0</v>
      </c>
      <c r="W1865" s="3">
        <v>0</v>
      </c>
      <c r="X1865" s="3">
        <v>2.8920191887997002</v>
      </c>
      <c r="Y1865" s="3">
        <v>0</v>
      </c>
      <c r="Z1865" s="3">
        <v>5.3209284542224899E-2</v>
      </c>
      <c r="AA1865" s="3">
        <v>0</v>
      </c>
      <c r="AB1865" s="3">
        <v>0</v>
      </c>
      <c r="AC1865" s="3">
        <v>20.633186056254399</v>
      </c>
      <c r="AD1865" s="3">
        <v>0</v>
      </c>
      <c r="AE1865" s="3">
        <v>3.23430793980316</v>
      </c>
      <c r="AF1865" s="3">
        <v>0</v>
      </c>
      <c r="AG1865" s="3">
        <v>0</v>
      </c>
      <c r="AH1865" s="2">
        <v>750000</v>
      </c>
      <c r="AI1865" s="3">
        <v>0</v>
      </c>
      <c r="AJ1865" s="3">
        <v>0</v>
      </c>
      <c r="AL1865">
        <f t="shared" si="29"/>
        <v>1</v>
      </c>
    </row>
    <row r="1866" spans="1:38" ht="14.45" customHeight="1" x14ac:dyDescent="0.25">
      <c r="A1866">
        <v>66476</v>
      </c>
      <c r="B1866" s="1">
        <v>45838</v>
      </c>
      <c r="C1866">
        <v>2</v>
      </c>
      <c r="D1866" s="16" t="s">
        <v>1852</v>
      </c>
      <c r="E1866" t="s">
        <v>53</v>
      </c>
      <c r="F1866" s="6">
        <v>1320</v>
      </c>
      <c r="G1866" s="6">
        <v>5</v>
      </c>
      <c r="H1866" s="6">
        <v>2</v>
      </c>
      <c r="I1866" s="2">
        <v>9768648</v>
      </c>
      <c r="J1866" s="2">
        <v>0</v>
      </c>
      <c r="K1866" s="2">
        <v>18108634</v>
      </c>
      <c r="L1866" s="2">
        <v>26090</v>
      </c>
      <c r="M1866" s="2">
        <v>15929368</v>
      </c>
      <c r="N1866" s="2">
        <v>15929368</v>
      </c>
      <c r="O1866" s="2">
        <v>0</v>
      </c>
      <c r="P1866" s="2">
        <v>2109300</v>
      </c>
      <c r="Q1866" s="5">
        <v>0.1164</v>
      </c>
      <c r="R1866" t="s">
        <v>42</v>
      </c>
      <c r="S1866" s="3">
        <v>0.28814984056776499</v>
      </c>
      <c r="T1866" s="3">
        <v>3.1587915466180401</v>
      </c>
      <c r="U1866" s="3">
        <v>0.87443454106517604</v>
      </c>
      <c r="V1866" s="3">
        <v>2.2265107720126701E-2</v>
      </c>
      <c r="W1866" s="3">
        <v>2.2265107720126701E-2</v>
      </c>
      <c r="X1866" s="3">
        <v>0.51164705699294299</v>
      </c>
      <c r="Y1866" s="3">
        <v>0.103114777414308</v>
      </c>
      <c r="Z1866" s="3">
        <v>5.4899729768169502E-2</v>
      </c>
      <c r="AA1866" s="3">
        <v>0</v>
      </c>
      <c r="AB1866" s="3">
        <v>0</v>
      </c>
      <c r="AC1866" s="3">
        <v>33.693082537313401</v>
      </c>
      <c r="AD1866" s="3">
        <v>0</v>
      </c>
      <c r="AE1866" s="3">
        <v>0</v>
      </c>
      <c r="AF1866" s="3">
        <v>0</v>
      </c>
      <c r="AG1866" s="3">
        <v>0</v>
      </c>
      <c r="AH1866" s="2">
        <v>2500000</v>
      </c>
      <c r="AI1866" s="3">
        <v>1.9337220878964601</v>
      </c>
      <c r="AJ1866" s="3">
        <v>1.9337220878964601</v>
      </c>
      <c r="AL1866">
        <f t="shared" si="29"/>
        <v>1</v>
      </c>
    </row>
    <row r="1867" spans="1:38" ht="14.45" hidden="1" customHeight="1" x14ac:dyDescent="0.25">
      <c r="A1867">
        <v>8944</v>
      </c>
      <c r="B1867" s="1">
        <v>45838</v>
      </c>
      <c r="C1867">
        <v>1</v>
      </c>
      <c r="D1867" s="16" t="s">
        <v>1853</v>
      </c>
      <c r="E1867" t="s">
        <v>88</v>
      </c>
      <c r="F1867" s="6">
        <v>1072</v>
      </c>
      <c r="G1867" s="6">
        <v>0</v>
      </c>
      <c r="H1867" s="6">
        <v>13</v>
      </c>
      <c r="I1867" s="2">
        <v>3023287</v>
      </c>
      <c r="J1867" s="2">
        <v>0</v>
      </c>
      <c r="K1867" s="2">
        <v>17115756</v>
      </c>
      <c r="L1867" s="2">
        <v>33021</v>
      </c>
      <c r="M1867" s="2">
        <v>13855185</v>
      </c>
      <c r="N1867" s="2">
        <v>13389067</v>
      </c>
      <c r="O1867" s="2">
        <v>466118</v>
      </c>
      <c r="P1867" s="2">
        <v>3275435</v>
      </c>
      <c r="Q1867" s="5">
        <v>0.1908</v>
      </c>
      <c r="R1867" t="s">
        <v>42</v>
      </c>
      <c r="S1867" s="3">
        <v>0.38585499816660201</v>
      </c>
      <c r="T1867" s="3">
        <v>2.6239682313769799</v>
      </c>
      <c r="U1867" s="3">
        <v>0.78005689737806005</v>
      </c>
      <c r="V1867" s="3">
        <v>4.1934159740706098</v>
      </c>
      <c r="W1867" s="3">
        <v>2.9653155654755898</v>
      </c>
      <c r="X1867" s="3">
        <v>3.40410950068584</v>
      </c>
      <c r="Y1867" s="3">
        <v>3.87060039353551</v>
      </c>
      <c r="Z1867" s="3">
        <v>0.70671529125139099</v>
      </c>
      <c r="AA1867" s="3">
        <v>0</v>
      </c>
      <c r="AB1867" s="3">
        <v>0</v>
      </c>
      <c r="AC1867" s="3">
        <v>42.720216390091103</v>
      </c>
      <c r="AD1867" s="3">
        <v>0</v>
      </c>
      <c r="AE1867" s="3">
        <v>2.7233269742803099</v>
      </c>
      <c r="AF1867" s="3">
        <v>0</v>
      </c>
      <c r="AG1867" s="3">
        <v>-4.5828721986545302</v>
      </c>
      <c r="AH1867" s="2">
        <v>1000000</v>
      </c>
      <c r="AI1867" s="3">
        <v>0</v>
      </c>
      <c r="AJ1867" s="3">
        <v>0</v>
      </c>
      <c r="AL1867">
        <f t="shared" si="29"/>
        <v>1</v>
      </c>
    </row>
    <row r="1868" spans="1:38" ht="14.45" customHeight="1" x14ac:dyDescent="0.25">
      <c r="A1868">
        <v>65243</v>
      </c>
      <c r="B1868" s="1">
        <v>45838</v>
      </c>
      <c r="C1868">
        <v>2</v>
      </c>
      <c r="D1868" s="16" t="s">
        <v>1854</v>
      </c>
      <c r="E1868" t="s">
        <v>61</v>
      </c>
      <c r="F1868" s="6">
        <v>901</v>
      </c>
      <c r="G1868" s="6">
        <v>1</v>
      </c>
      <c r="H1868" s="6">
        <v>1</v>
      </c>
      <c r="I1868" s="2">
        <v>989056</v>
      </c>
      <c r="J1868" s="2">
        <v>0</v>
      </c>
      <c r="K1868" s="2">
        <v>30255329</v>
      </c>
      <c r="L1868" s="2">
        <v>68259</v>
      </c>
      <c r="M1868" s="2">
        <v>26834733</v>
      </c>
      <c r="N1868" s="2">
        <v>26327376</v>
      </c>
      <c r="O1868" s="2">
        <v>507357</v>
      </c>
      <c r="P1868" s="2">
        <v>3417492</v>
      </c>
      <c r="Q1868" s="5">
        <v>0.113</v>
      </c>
      <c r="R1868" t="s">
        <v>42</v>
      </c>
      <c r="S1868" s="3">
        <v>0.45121968430751502</v>
      </c>
      <c r="T1868" s="3">
        <v>1.21601718493955</v>
      </c>
      <c r="U1868" s="3">
        <v>0.62893642466907695</v>
      </c>
      <c r="V1868" s="3">
        <v>0.526259382684095</v>
      </c>
      <c r="W1868" s="3">
        <v>0.526259382684095</v>
      </c>
      <c r="X1868" s="3">
        <v>5.2812985311246301</v>
      </c>
      <c r="Y1868" s="3">
        <v>0.15230467254934299</v>
      </c>
      <c r="Z1868" s="3">
        <v>0</v>
      </c>
      <c r="AA1868" s="3">
        <v>0</v>
      </c>
      <c r="AB1868" s="3">
        <v>0</v>
      </c>
      <c r="AC1868" s="3">
        <v>43.154004373907199</v>
      </c>
      <c r="AD1868" s="3">
        <v>0</v>
      </c>
      <c r="AE1868" s="3">
        <v>1.6769178084297101</v>
      </c>
      <c r="AF1868" s="3">
        <v>0</v>
      </c>
      <c r="AG1868" s="3">
        <v>0</v>
      </c>
      <c r="AH1868" s="2">
        <v>0</v>
      </c>
      <c r="AI1868" s="3">
        <v>0</v>
      </c>
      <c r="AJ1868" s="3">
        <v>0</v>
      </c>
      <c r="AL1868">
        <f t="shared" si="29"/>
        <v>1</v>
      </c>
    </row>
    <row r="1869" spans="1:38" ht="14.45" customHeight="1" x14ac:dyDescent="0.25">
      <c r="A1869">
        <v>68044</v>
      </c>
      <c r="B1869" s="1">
        <v>45838</v>
      </c>
      <c r="C1869">
        <v>2</v>
      </c>
      <c r="D1869" s="16" t="s">
        <v>1855</v>
      </c>
      <c r="E1869" t="s">
        <v>53</v>
      </c>
      <c r="F1869" s="6">
        <v>243</v>
      </c>
      <c r="G1869" s="6">
        <v>1</v>
      </c>
      <c r="H1869" s="6">
        <v>3</v>
      </c>
      <c r="I1869" s="2">
        <v>145956</v>
      </c>
      <c r="J1869" s="2">
        <v>0</v>
      </c>
      <c r="K1869" s="2">
        <v>745711</v>
      </c>
      <c r="L1869" s="2">
        <v>7096</v>
      </c>
      <c r="M1869" s="2">
        <v>480298</v>
      </c>
      <c r="N1869" s="2">
        <v>480298</v>
      </c>
      <c r="O1869" s="2">
        <v>0</v>
      </c>
      <c r="P1869" s="2">
        <v>218146</v>
      </c>
      <c r="Q1869" s="5">
        <v>0.29249999999999998</v>
      </c>
      <c r="R1869" t="s">
        <v>42</v>
      </c>
      <c r="S1869" s="3">
        <v>1.90315014797958</v>
      </c>
      <c r="T1869" s="3">
        <v>4.0932747404825696</v>
      </c>
      <c r="U1869" s="3">
        <v>0.54325437693099898</v>
      </c>
      <c r="V1869" s="3">
        <v>4.97684233604648</v>
      </c>
      <c r="W1869" s="3">
        <v>0.81873989421469495</v>
      </c>
      <c r="X1869" s="3">
        <v>2.0896708597111502</v>
      </c>
      <c r="Y1869" s="3">
        <v>3.3298799886314701</v>
      </c>
      <c r="Z1869" s="3">
        <v>0</v>
      </c>
      <c r="AA1869" s="3">
        <v>0</v>
      </c>
      <c r="AB1869" s="3">
        <v>0</v>
      </c>
      <c r="AC1869" s="3">
        <v>77.978600288851894</v>
      </c>
      <c r="AD1869" s="3">
        <v>0</v>
      </c>
      <c r="AE1869" s="3">
        <v>0</v>
      </c>
      <c r="AF1869" s="3">
        <v>0</v>
      </c>
      <c r="AG1869" s="3">
        <v>0</v>
      </c>
      <c r="AH1869" s="2">
        <v>5000</v>
      </c>
      <c r="AI1869" s="3">
        <v>0</v>
      </c>
      <c r="AJ1869" s="3">
        <v>0</v>
      </c>
      <c r="AL1869">
        <f t="shared" si="29"/>
        <v>1</v>
      </c>
    </row>
    <row r="1870" spans="1:38" ht="14.45" customHeight="1" x14ac:dyDescent="0.25">
      <c r="A1870">
        <v>65088</v>
      </c>
      <c r="B1870" s="1">
        <v>45838</v>
      </c>
      <c r="C1870">
        <v>2</v>
      </c>
      <c r="D1870" s="16" t="s">
        <v>1856</v>
      </c>
      <c r="E1870" t="s">
        <v>471</v>
      </c>
      <c r="F1870" s="6">
        <v>25309</v>
      </c>
      <c r="G1870" s="6">
        <v>81</v>
      </c>
      <c r="H1870" s="6">
        <v>2</v>
      </c>
      <c r="I1870" s="2">
        <v>295990429</v>
      </c>
      <c r="J1870" s="2">
        <v>19405179</v>
      </c>
      <c r="K1870" s="2">
        <v>464113765</v>
      </c>
      <c r="L1870" s="2">
        <v>2067369</v>
      </c>
      <c r="M1870" s="2">
        <v>418501055</v>
      </c>
      <c r="N1870" s="2">
        <v>400274791</v>
      </c>
      <c r="O1870" s="2">
        <v>18226264</v>
      </c>
      <c r="P1870" s="2">
        <v>42148299</v>
      </c>
      <c r="Q1870" s="5">
        <v>9.0800000000000006E-2</v>
      </c>
      <c r="R1870" t="s">
        <v>42</v>
      </c>
      <c r="S1870" s="3">
        <v>0.890888896604909</v>
      </c>
      <c r="T1870" s="3">
        <v>3.15149756439566</v>
      </c>
      <c r="U1870" s="3">
        <v>0.75789000803704198</v>
      </c>
      <c r="V1870" s="3">
        <v>1.42069019400624</v>
      </c>
      <c r="W1870" s="3">
        <v>0.45608670677659002</v>
      </c>
      <c r="X1870" s="3">
        <v>0.50368621885405596</v>
      </c>
      <c r="Y1870" s="3">
        <v>9.9769316906478203</v>
      </c>
      <c r="Z1870" s="3">
        <v>0.661110902719941</v>
      </c>
      <c r="AA1870" s="3">
        <v>39.365778438650601</v>
      </c>
      <c r="AB1870" s="3">
        <v>46.0402423357583</v>
      </c>
      <c r="AC1870" s="3">
        <v>15.5703207811559</v>
      </c>
      <c r="AD1870" s="3">
        <v>-0.40378853723135999</v>
      </c>
      <c r="AE1870" s="3">
        <v>3.92711127626219</v>
      </c>
      <c r="AF1870" s="3">
        <v>0</v>
      </c>
      <c r="AG1870" s="3">
        <v>0</v>
      </c>
      <c r="AH1870" s="2">
        <v>70671833</v>
      </c>
      <c r="AI1870" s="3">
        <v>0</v>
      </c>
      <c r="AJ1870" s="3">
        <v>0</v>
      </c>
      <c r="AL1870">
        <f t="shared" si="29"/>
        <v>1</v>
      </c>
    </row>
    <row r="1871" spans="1:38" ht="14.45" customHeight="1" x14ac:dyDescent="0.25">
      <c r="A1871">
        <v>64690</v>
      </c>
      <c r="B1871" s="1">
        <v>45838</v>
      </c>
      <c r="C1871">
        <v>2</v>
      </c>
      <c r="D1871" s="16" t="s">
        <v>1856</v>
      </c>
      <c r="E1871" t="s">
        <v>122</v>
      </c>
      <c r="F1871" s="6">
        <v>6860</v>
      </c>
      <c r="G1871" s="6">
        <v>23</v>
      </c>
      <c r="H1871" s="6">
        <v>7</v>
      </c>
      <c r="I1871" s="2">
        <v>32420715</v>
      </c>
      <c r="J1871" s="2">
        <v>2687516</v>
      </c>
      <c r="K1871" s="2">
        <v>44332573</v>
      </c>
      <c r="L1871" s="2">
        <v>129598</v>
      </c>
      <c r="M1871" s="2">
        <v>33161626</v>
      </c>
      <c r="N1871" s="2">
        <v>31961695</v>
      </c>
      <c r="O1871" s="2">
        <v>1199931</v>
      </c>
      <c r="P1871" s="2">
        <v>4944661</v>
      </c>
      <c r="Q1871" s="5">
        <v>0.1115</v>
      </c>
      <c r="R1871" t="s">
        <v>42</v>
      </c>
      <c r="S1871" s="3">
        <v>0.584662658763343</v>
      </c>
      <c r="T1871" s="3">
        <v>6.6213932586317501</v>
      </c>
      <c r="U1871" s="3">
        <v>0.81775885642167301</v>
      </c>
      <c r="V1871" s="3">
        <v>4.2527254565483803</v>
      </c>
      <c r="W1871" s="3">
        <v>2.52966660358971</v>
      </c>
      <c r="X1871" s="3">
        <v>3.9668434209424399</v>
      </c>
      <c r="Y1871" s="3">
        <v>27.883893354873099</v>
      </c>
      <c r="Z1871" s="3">
        <v>6.4227254406318304</v>
      </c>
      <c r="AA1871" s="3">
        <v>52.3788587326816</v>
      </c>
      <c r="AB1871" s="3">
        <v>54.351875689759098</v>
      </c>
      <c r="AC1871" s="3">
        <v>26.8636043299359</v>
      </c>
      <c r="AD1871" s="3">
        <v>0</v>
      </c>
      <c r="AE1871" s="3">
        <v>2.7066576983925601</v>
      </c>
      <c r="AF1871" s="3">
        <v>2.25567778346635</v>
      </c>
      <c r="AG1871" s="3">
        <v>0</v>
      </c>
      <c r="AH1871" s="2">
        <v>3000000</v>
      </c>
      <c r="AI1871" s="3">
        <v>0.58048468843465695</v>
      </c>
      <c r="AJ1871" s="3">
        <v>0.58048468843465695</v>
      </c>
      <c r="AL1871">
        <f t="shared" si="29"/>
        <v>1</v>
      </c>
    </row>
    <row r="1872" spans="1:38" ht="14.45" hidden="1" customHeight="1" x14ac:dyDescent="0.25">
      <c r="A1872">
        <v>17269</v>
      </c>
      <c r="B1872" s="1">
        <v>45838</v>
      </c>
      <c r="C1872">
        <v>1</v>
      </c>
      <c r="D1872" s="16" t="s">
        <v>1857</v>
      </c>
      <c r="E1872" t="s">
        <v>59</v>
      </c>
      <c r="F1872" s="6">
        <v>111</v>
      </c>
      <c r="G1872" s="6">
        <v>0</v>
      </c>
      <c r="H1872" s="6">
        <v>0</v>
      </c>
      <c r="I1872" s="2">
        <v>9263</v>
      </c>
      <c r="J1872" s="2">
        <v>0</v>
      </c>
      <c r="K1872" s="2">
        <v>31384</v>
      </c>
      <c r="L1872" s="2">
        <v>474</v>
      </c>
      <c r="M1872" s="2">
        <v>22918</v>
      </c>
      <c r="N1872" s="2">
        <v>22918</v>
      </c>
      <c r="O1872" s="2">
        <v>0</v>
      </c>
      <c r="P1872" s="2">
        <v>8466</v>
      </c>
      <c r="Q1872" s="5">
        <v>0.26979999999999998</v>
      </c>
      <c r="R1872" t="s">
        <v>42</v>
      </c>
      <c r="S1872" s="3">
        <v>3.0206474636757599</v>
      </c>
      <c r="T1872" s="3">
        <v>3.9892939077236802</v>
      </c>
      <c r="U1872" s="3">
        <v>0.404522613065327</v>
      </c>
      <c r="V1872" s="3">
        <v>0</v>
      </c>
      <c r="W1872" s="3">
        <v>0</v>
      </c>
      <c r="X1872" s="3">
        <v>5.2142934254561197</v>
      </c>
      <c r="Y1872" s="3">
        <v>0</v>
      </c>
      <c r="Z1872" s="3">
        <v>0</v>
      </c>
      <c r="AA1872" s="3">
        <v>0</v>
      </c>
      <c r="AB1872" s="3">
        <v>0</v>
      </c>
      <c r="AC1872" s="3">
        <v>70.230053530461404</v>
      </c>
      <c r="AD1872" s="3">
        <v>0</v>
      </c>
      <c r="AE1872" s="3">
        <v>0</v>
      </c>
      <c r="AF1872" s="3">
        <v>0</v>
      </c>
      <c r="AG1872" s="3">
        <v>0</v>
      </c>
      <c r="AH1872" s="2">
        <v>0</v>
      </c>
      <c r="AI1872" s="3">
        <v>0</v>
      </c>
      <c r="AJ1872" s="3">
        <v>0</v>
      </c>
      <c r="AL1872">
        <f t="shared" si="29"/>
        <v>1</v>
      </c>
    </row>
    <row r="1873" spans="1:38" ht="14.45" customHeight="1" x14ac:dyDescent="0.25">
      <c r="A1873">
        <v>67875</v>
      </c>
      <c r="B1873" s="1">
        <v>45838</v>
      </c>
      <c r="C1873">
        <v>2</v>
      </c>
      <c r="D1873" s="16" t="s">
        <v>1858</v>
      </c>
      <c r="E1873" t="s">
        <v>90</v>
      </c>
      <c r="F1873" s="6">
        <v>20747</v>
      </c>
      <c r="G1873" s="6">
        <v>35</v>
      </c>
      <c r="H1873" s="6">
        <v>5</v>
      </c>
      <c r="I1873" s="2">
        <v>181013067</v>
      </c>
      <c r="J1873" s="2">
        <v>30726427</v>
      </c>
      <c r="K1873" s="2">
        <v>288632174</v>
      </c>
      <c r="L1873" s="2">
        <v>592002</v>
      </c>
      <c r="M1873" s="2">
        <v>228673315</v>
      </c>
      <c r="N1873" s="2">
        <v>214355088</v>
      </c>
      <c r="O1873" s="2">
        <v>14318227</v>
      </c>
      <c r="P1873" s="2">
        <v>25880993</v>
      </c>
      <c r="Q1873" s="5">
        <v>8.9700000000000002E-2</v>
      </c>
      <c r="R1873" t="s">
        <v>42</v>
      </c>
      <c r="S1873" s="3">
        <v>0.41021206457738801</v>
      </c>
      <c r="T1873" s="3">
        <v>2.7729729118833402</v>
      </c>
      <c r="U1873" s="3">
        <v>0.836655295335199</v>
      </c>
      <c r="V1873" s="3">
        <v>0.67828362910397</v>
      </c>
      <c r="W1873" s="3">
        <v>0.46426372080640999</v>
      </c>
      <c r="X1873" s="3">
        <v>0.339604764555478</v>
      </c>
      <c r="Y1873" s="3">
        <v>4.7439524441739902</v>
      </c>
      <c r="Z1873" s="3">
        <v>0.99892998695992896</v>
      </c>
      <c r="AA1873" s="3">
        <v>100.55191854501101</v>
      </c>
      <c r="AB1873" s="3">
        <v>118.72197871233099</v>
      </c>
      <c r="AC1873" s="3">
        <v>12.2703042800766</v>
      </c>
      <c r="AD1873" s="3">
        <v>-33.767483341925903</v>
      </c>
      <c r="AE1873" s="3">
        <v>4.9607175809859596</v>
      </c>
      <c r="AF1873" s="3">
        <v>14.3781614588816</v>
      </c>
      <c r="AG1873" s="3">
        <v>0</v>
      </c>
      <c r="AH1873" s="2">
        <v>56100242</v>
      </c>
      <c r="AI1873" s="3">
        <v>0.31718257487260998</v>
      </c>
      <c r="AJ1873" s="3">
        <v>0.31718257487260998</v>
      </c>
      <c r="AL1873">
        <f t="shared" si="29"/>
        <v>1</v>
      </c>
    </row>
    <row r="1874" spans="1:38" ht="14.45" hidden="1" customHeight="1" x14ac:dyDescent="0.25">
      <c r="A1874">
        <v>2818</v>
      </c>
      <c r="B1874" s="1">
        <v>45838</v>
      </c>
      <c r="C1874">
        <v>1</v>
      </c>
      <c r="D1874" s="16" t="s">
        <v>1859</v>
      </c>
      <c r="E1874" t="s">
        <v>182</v>
      </c>
      <c r="F1874" s="6">
        <v>2954</v>
      </c>
      <c r="G1874" s="6">
        <v>10</v>
      </c>
      <c r="H1874" s="6">
        <v>3</v>
      </c>
      <c r="I1874" s="2">
        <v>28785361</v>
      </c>
      <c r="J1874" s="2">
        <v>399894</v>
      </c>
      <c r="K1874" s="2">
        <v>45079382</v>
      </c>
      <c r="L1874" s="2">
        <v>192609</v>
      </c>
      <c r="M1874" s="2">
        <v>40524159</v>
      </c>
      <c r="N1874" s="2">
        <v>37792192</v>
      </c>
      <c r="O1874" s="2">
        <v>2731967</v>
      </c>
      <c r="P1874" s="2">
        <v>3606917</v>
      </c>
      <c r="Q1874" s="5">
        <v>0.08</v>
      </c>
      <c r="R1874" t="s">
        <v>42</v>
      </c>
      <c r="S1874" s="3">
        <v>0.85453256657333998</v>
      </c>
      <c r="T1874" s="3">
        <v>3.3560397966414</v>
      </c>
      <c r="U1874" s="3">
        <v>0.76884830388667103</v>
      </c>
      <c r="V1874" s="3">
        <v>1.34741752934764</v>
      </c>
      <c r="W1874" s="3">
        <v>1.2751898438932201</v>
      </c>
      <c r="X1874" s="3">
        <v>0.57619913121812205</v>
      </c>
      <c r="Y1874" s="3">
        <v>10.7532000320495</v>
      </c>
      <c r="Z1874" s="3">
        <v>3.3103062809596101E-2</v>
      </c>
      <c r="AA1874" s="3">
        <v>11.086864488426</v>
      </c>
      <c r="AB1874" s="3">
        <v>11.086864488426</v>
      </c>
      <c r="AC1874" s="3">
        <v>27.983025588061501</v>
      </c>
      <c r="AD1874" s="3">
        <v>0</v>
      </c>
      <c r="AE1874" s="3">
        <v>6.0603470562218398</v>
      </c>
      <c r="AF1874" s="3">
        <v>1.6637317698809599</v>
      </c>
      <c r="AG1874" s="3">
        <v>0</v>
      </c>
      <c r="AH1874" s="2">
        <v>15176840</v>
      </c>
      <c r="AI1874" s="3">
        <v>0</v>
      </c>
      <c r="AJ1874" s="3">
        <v>0</v>
      </c>
      <c r="AL1874">
        <f t="shared" si="29"/>
        <v>1</v>
      </c>
    </row>
    <row r="1875" spans="1:38" ht="14.45" hidden="1" customHeight="1" x14ac:dyDescent="0.25">
      <c r="A1875">
        <v>6674</v>
      </c>
      <c r="B1875" s="1">
        <v>45838</v>
      </c>
      <c r="C1875">
        <v>1</v>
      </c>
      <c r="D1875" s="16" t="s">
        <v>1860</v>
      </c>
      <c r="E1875" t="s">
        <v>45</v>
      </c>
      <c r="F1875" s="6">
        <v>3007</v>
      </c>
      <c r="G1875" s="6">
        <v>9</v>
      </c>
      <c r="H1875" s="6">
        <v>0</v>
      </c>
      <c r="I1875" s="2">
        <v>23386511</v>
      </c>
      <c r="J1875" s="2">
        <v>0</v>
      </c>
      <c r="K1875" s="2">
        <v>36089564</v>
      </c>
      <c r="L1875" s="2">
        <v>93695</v>
      </c>
      <c r="M1875" s="2">
        <v>30849985</v>
      </c>
      <c r="N1875" s="2">
        <v>29304820</v>
      </c>
      <c r="O1875" s="2">
        <v>1545165</v>
      </c>
      <c r="P1875" s="2">
        <v>5213861</v>
      </c>
      <c r="Q1875" s="5">
        <v>0.14449999999999999</v>
      </c>
      <c r="R1875" t="s">
        <v>42</v>
      </c>
      <c r="S1875" s="3">
        <v>0.519235976361477</v>
      </c>
      <c r="T1875" s="3">
        <v>3.4947665203159599</v>
      </c>
      <c r="U1875" s="3">
        <v>0.852432814888751</v>
      </c>
      <c r="V1875" s="3">
        <v>2.3042128857955801</v>
      </c>
      <c r="W1875" s="3">
        <v>1.37697752349634</v>
      </c>
      <c r="X1875" s="3">
        <v>0.49905263765082403</v>
      </c>
      <c r="Y1875" s="3">
        <v>10.3354308831785</v>
      </c>
      <c r="Z1875" s="3">
        <v>0.208195040105595</v>
      </c>
      <c r="AA1875" s="3">
        <v>0</v>
      </c>
      <c r="AB1875" s="3">
        <v>0</v>
      </c>
      <c r="AC1875" s="3">
        <v>21.221231711194999</v>
      </c>
      <c r="AD1875" s="3">
        <v>0</v>
      </c>
      <c r="AE1875" s="3">
        <v>4.2814731704711102</v>
      </c>
      <c r="AF1875" s="3">
        <v>0</v>
      </c>
      <c r="AG1875" s="3">
        <v>0</v>
      </c>
      <c r="AH1875" s="2">
        <v>3200000</v>
      </c>
      <c r="AI1875" s="3">
        <v>0</v>
      </c>
      <c r="AJ1875" s="3">
        <v>0</v>
      </c>
      <c r="AL1875">
        <f t="shared" si="29"/>
        <v>1</v>
      </c>
    </row>
    <row r="1876" spans="1:38" ht="14.45" hidden="1" customHeight="1" x14ac:dyDescent="0.25">
      <c r="A1876">
        <v>21669</v>
      </c>
      <c r="B1876" s="1">
        <v>45838</v>
      </c>
      <c r="C1876">
        <v>1</v>
      </c>
      <c r="D1876" s="16" t="s">
        <v>1861</v>
      </c>
      <c r="E1876" t="s">
        <v>130</v>
      </c>
      <c r="F1876" s="6">
        <v>25686</v>
      </c>
      <c r="G1876" s="6">
        <v>59</v>
      </c>
      <c r="H1876" s="6">
        <v>4</v>
      </c>
      <c r="I1876" s="2">
        <v>190227478</v>
      </c>
      <c r="J1876" s="2">
        <v>0</v>
      </c>
      <c r="K1876" s="2">
        <v>278560976</v>
      </c>
      <c r="L1876" s="2">
        <v>2517934</v>
      </c>
      <c r="M1876" s="2">
        <v>251186771</v>
      </c>
      <c r="N1876" s="2">
        <v>242353484</v>
      </c>
      <c r="O1876" s="2">
        <v>8833287</v>
      </c>
      <c r="P1876" s="2">
        <v>27747146</v>
      </c>
      <c r="Q1876" s="5">
        <v>0.1008</v>
      </c>
      <c r="R1876" t="s">
        <v>42</v>
      </c>
      <c r="S1876" s="3">
        <v>1.80781532011864</v>
      </c>
      <c r="T1876" s="3">
        <v>3.6558049681732898</v>
      </c>
      <c r="U1876" s="3">
        <v>0.72583933282144497</v>
      </c>
      <c r="V1876" s="3">
        <v>1.5678607693048401</v>
      </c>
      <c r="W1876" s="3">
        <v>0.67383167430732605</v>
      </c>
      <c r="X1876" s="3">
        <v>1.0907993008244601</v>
      </c>
      <c r="Y1876" s="3">
        <v>10.7488604413585</v>
      </c>
      <c r="Z1876" s="3">
        <v>1.9394895604758799</v>
      </c>
      <c r="AA1876" s="3">
        <v>0</v>
      </c>
      <c r="AB1876" s="3">
        <v>0</v>
      </c>
      <c r="AC1876" s="3">
        <v>12.352489388176201</v>
      </c>
      <c r="AD1876" s="3">
        <v>-10.597918791359699</v>
      </c>
      <c r="AE1876" s="3">
        <v>3.1710425224816801</v>
      </c>
      <c r="AF1876" s="3">
        <v>0</v>
      </c>
      <c r="AG1876" s="3">
        <v>0</v>
      </c>
      <c r="AH1876" s="2">
        <v>26258196</v>
      </c>
      <c r="AI1876" s="3">
        <v>0.49453734809338601</v>
      </c>
      <c r="AJ1876" s="3">
        <v>0.13413992199413899</v>
      </c>
      <c r="AL1876">
        <f t="shared" si="29"/>
        <v>1</v>
      </c>
    </row>
    <row r="1877" spans="1:38" ht="14.45" hidden="1" customHeight="1" x14ac:dyDescent="0.25">
      <c r="A1877">
        <v>7722</v>
      </c>
      <c r="B1877" s="1">
        <v>45838</v>
      </c>
      <c r="C1877">
        <v>1</v>
      </c>
      <c r="D1877" s="16" t="s">
        <v>1862</v>
      </c>
      <c r="E1877" t="s">
        <v>47</v>
      </c>
      <c r="F1877" s="6">
        <v>15484</v>
      </c>
      <c r="G1877" s="6">
        <v>54</v>
      </c>
      <c r="H1877" s="6">
        <v>1</v>
      </c>
      <c r="I1877" s="2">
        <v>152393516</v>
      </c>
      <c r="J1877" s="2">
        <v>16392241</v>
      </c>
      <c r="K1877" s="2">
        <v>282336936</v>
      </c>
      <c r="L1877" s="2">
        <v>1224445</v>
      </c>
      <c r="M1877" s="2">
        <v>255497324</v>
      </c>
      <c r="N1877" s="2">
        <v>239783700</v>
      </c>
      <c r="O1877" s="2">
        <v>15713624</v>
      </c>
      <c r="P1877" s="2">
        <v>29070649</v>
      </c>
      <c r="Q1877" s="5">
        <v>0.10299999999999999</v>
      </c>
      <c r="R1877" t="s">
        <v>42</v>
      </c>
      <c r="S1877" s="3">
        <v>0.86736437488292395</v>
      </c>
      <c r="T1877" s="3">
        <v>3.5593996812376001</v>
      </c>
      <c r="U1877" s="3">
        <v>0.86276294496895001</v>
      </c>
      <c r="V1877" s="3">
        <v>3.0052046308846898</v>
      </c>
      <c r="W1877" s="3">
        <v>1.0337460814277699</v>
      </c>
      <c r="X1877" s="3">
        <v>1.23244023059354</v>
      </c>
      <c r="Y1877" s="3">
        <v>15.753817536030899</v>
      </c>
      <c r="Z1877" s="3">
        <v>0.385657024719331</v>
      </c>
      <c r="AA1877" s="3">
        <v>55.833345860286798</v>
      </c>
      <c r="AB1877" s="3">
        <v>56.3875990522262</v>
      </c>
      <c r="AC1877" s="3">
        <v>15.1316627591368</v>
      </c>
      <c r="AD1877" s="3">
        <v>-5.9787244515937701</v>
      </c>
      <c r="AE1877" s="3">
        <v>5.5655573169498398</v>
      </c>
      <c r="AF1877" s="3">
        <v>0</v>
      </c>
      <c r="AG1877" s="3">
        <v>0</v>
      </c>
      <c r="AH1877" s="2">
        <v>17106057</v>
      </c>
      <c r="AI1877" s="3">
        <v>0.79117600711287905</v>
      </c>
      <c r="AJ1877" s="3">
        <v>2.5880536757194501</v>
      </c>
      <c r="AL1877">
        <f t="shared" si="29"/>
        <v>1</v>
      </c>
    </row>
    <row r="1878" spans="1:38" ht="14.45" customHeight="1" x14ac:dyDescent="0.25">
      <c r="A1878">
        <v>68057</v>
      </c>
      <c r="B1878" s="1">
        <v>45838</v>
      </c>
      <c r="C1878">
        <v>2</v>
      </c>
      <c r="D1878" s="16" t="s">
        <v>1863</v>
      </c>
      <c r="E1878" t="s">
        <v>90</v>
      </c>
      <c r="F1878" s="6">
        <v>7144</v>
      </c>
      <c r="G1878" s="6">
        <v>28</v>
      </c>
      <c r="H1878" s="6">
        <v>2</v>
      </c>
      <c r="I1878" s="2">
        <v>140408460</v>
      </c>
      <c r="J1878" s="2">
        <v>18471381</v>
      </c>
      <c r="K1878" s="2">
        <v>171745430</v>
      </c>
      <c r="L1878" s="2">
        <v>185269</v>
      </c>
      <c r="M1878" s="2">
        <v>142562234</v>
      </c>
      <c r="N1878" s="2">
        <v>131281247</v>
      </c>
      <c r="O1878" s="2">
        <v>11280987</v>
      </c>
      <c r="P1878" s="2">
        <v>16879890</v>
      </c>
      <c r="Q1878" s="5">
        <v>9.8299999999999998E-2</v>
      </c>
      <c r="R1878" t="s">
        <v>42</v>
      </c>
      <c r="S1878" s="3">
        <v>0.21574838992804601</v>
      </c>
      <c r="T1878" s="3">
        <v>2.7727573304279498</v>
      </c>
      <c r="U1878" s="3">
        <v>0.94036834137863101</v>
      </c>
      <c r="V1878" s="3">
        <v>2.1138840209485998</v>
      </c>
      <c r="W1878" s="3">
        <v>1.68981270786675</v>
      </c>
      <c r="X1878" s="3">
        <v>0.64551950787011003</v>
      </c>
      <c r="Y1878" s="3">
        <v>17.583479513195901</v>
      </c>
      <c r="Z1878" s="3">
        <v>0.35526890281868001</v>
      </c>
      <c r="AA1878" s="3">
        <v>87.305651873323797</v>
      </c>
      <c r="AB1878" s="3">
        <v>109.42832565852</v>
      </c>
      <c r="AC1878" s="3">
        <v>3.3232336953594599</v>
      </c>
      <c r="AD1878" s="3">
        <v>-19.796118339633701</v>
      </c>
      <c r="AE1878" s="3">
        <v>6.5684350378347798</v>
      </c>
      <c r="AF1878" s="3">
        <v>7.9769225882749799</v>
      </c>
      <c r="AG1878" s="3">
        <v>0</v>
      </c>
      <c r="AH1878" s="2">
        <v>34881285</v>
      </c>
      <c r="AI1878" s="3">
        <v>0.148105230543564</v>
      </c>
      <c r="AJ1878" s="3">
        <v>0.148105230543564</v>
      </c>
      <c r="AL1878">
        <f t="shared" si="29"/>
        <v>1</v>
      </c>
    </row>
    <row r="1879" spans="1:38" ht="14.45" customHeight="1" x14ac:dyDescent="0.25">
      <c r="A1879">
        <v>61089</v>
      </c>
      <c r="B1879" s="1">
        <v>45838</v>
      </c>
      <c r="C1879">
        <v>2</v>
      </c>
      <c r="D1879" s="16" t="s">
        <v>1864</v>
      </c>
      <c r="E1879" t="s">
        <v>88</v>
      </c>
      <c r="F1879" s="6">
        <v>24322</v>
      </c>
      <c r="G1879" s="6">
        <v>65</v>
      </c>
      <c r="H1879" s="6">
        <v>24</v>
      </c>
      <c r="I1879" s="2">
        <v>175856126</v>
      </c>
      <c r="J1879" s="2">
        <v>2315281</v>
      </c>
      <c r="K1879" s="2">
        <v>595795959</v>
      </c>
      <c r="L1879" s="2">
        <v>794409</v>
      </c>
      <c r="M1879" s="2">
        <v>526941370</v>
      </c>
      <c r="N1879" s="2">
        <v>487418856</v>
      </c>
      <c r="O1879" s="2">
        <v>39522514</v>
      </c>
      <c r="P1879" s="2">
        <v>94585357</v>
      </c>
      <c r="Q1879" s="5">
        <v>0.15870000000000001</v>
      </c>
      <c r="R1879" t="s">
        <v>42</v>
      </c>
      <c r="S1879" s="3">
        <v>0.26667149650808603</v>
      </c>
      <c r="T1879" s="3">
        <v>2.5092818731252899</v>
      </c>
      <c r="U1879" s="3">
        <v>0.78043837495712898</v>
      </c>
      <c r="V1879" s="3">
        <v>1.82140768869206</v>
      </c>
      <c r="W1879" s="3">
        <v>0.94160325128508704</v>
      </c>
      <c r="X1879" s="3">
        <v>1.10330930410693</v>
      </c>
      <c r="Y1879" s="3">
        <v>3.3864195279191098</v>
      </c>
      <c r="Z1879" s="3">
        <v>1.17278618507514</v>
      </c>
      <c r="AA1879" s="3">
        <v>2.4241521866857298</v>
      </c>
      <c r="AB1879" s="3">
        <v>2.4478218124186002</v>
      </c>
      <c r="AC1879" s="3">
        <v>18.784873967230101</v>
      </c>
      <c r="AD1879" s="3">
        <v>-28.7444292249169</v>
      </c>
      <c r="AE1879" s="3">
        <v>6.6335653008348103</v>
      </c>
      <c r="AF1879" s="3">
        <v>0</v>
      </c>
      <c r="AG1879" s="3">
        <v>0</v>
      </c>
      <c r="AH1879" s="2">
        <v>16480716</v>
      </c>
      <c r="AI1879" s="3">
        <v>0</v>
      </c>
      <c r="AJ1879" s="3">
        <v>9.9198230017781705E-2</v>
      </c>
      <c r="AL1879">
        <f t="shared" si="29"/>
        <v>1</v>
      </c>
    </row>
    <row r="1880" spans="1:38" ht="14.45" customHeight="1" x14ac:dyDescent="0.25">
      <c r="A1880">
        <v>61648</v>
      </c>
      <c r="B1880" s="1">
        <v>45838</v>
      </c>
      <c r="C1880">
        <v>2</v>
      </c>
      <c r="D1880" s="16" t="s">
        <v>1865</v>
      </c>
      <c r="E1880" t="s">
        <v>173</v>
      </c>
      <c r="F1880" s="6">
        <v>3362</v>
      </c>
      <c r="G1880" s="6">
        <v>32</v>
      </c>
      <c r="H1880" s="6">
        <v>12</v>
      </c>
      <c r="I1880" s="2">
        <v>167352254</v>
      </c>
      <c r="J1880" s="2">
        <v>139364656</v>
      </c>
      <c r="K1880" s="2">
        <v>214194226</v>
      </c>
      <c r="L1880" s="2">
        <v>1174858</v>
      </c>
      <c r="M1880" s="2">
        <v>175502663</v>
      </c>
      <c r="N1880" s="2">
        <v>162906975</v>
      </c>
      <c r="O1880" s="2">
        <v>12595688</v>
      </c>
      <c r="P1880" s="2">
        <v>32183286</v>
      </c>
      <c r="Q1880" s="5">
        <v>0.15029999999999999</v>
      </c>
      <c r="R1880" t="s">
        <v>42</v>
      </c>
      <c r="S1880" s="3">
        <v>1.09700249342856</v>
      </c>
      <c r="T1880" s="3">
        <v>3.12858386761555</v>
      </c>
      <c r="U1880" s="3">
        <v>0.64941293165618996</v>
      </c>
      <c r="V1880" s="3">
        <v>5.3399555646259804</v>
      </c>
      <c r="W1880" s="3">
        <v>4.7164181009477204</v>
      </c>
      <c r="X1880" s="3">
        <v>1.78610680678373</v>
      </c>
      <c r="Y1880" s="3">
        <v>27.767630688799201</v>
      </c>
      <c r="Z1880" s="3">
        <v>-6.7426303205955999E-3</v>
      </c>
      <c r="AA1880" s="3">
        <v>218.08123632869601</v>
      </c>
      <c r="AB1880" s="3">
        <v>433.03426505298398</v>
      </c>
      <c r="AC1880" s="3">
        <v>10.5928565039844</v>
      </c>
      <c r="AD1880" s="3">
        <v>0</v>
      </c>
      <c r="AE1880" s="3">
        <v>5.8804983846763497</v>
      </c>
      <c r="AF1880" s="3">
        <v>2.3343299646181901</v>
      </c>
      <c r="AG1880" s="3">
        <v>-0.38640864702255701</v>
      </c>
      <c r="AH1880" s="2">
        <v>24461061</v>
      </c>
      <c r="AI1880" s="3">
        <v>7.7680072817921705E-2</v>
      </c>
      <c r="AJ1880" s="3">
        <v>7.7680072817921705E-2</v>
      </c>
      <c r="AL1880">
        <f t="shared" si="29"/>
        <v>1</v>
      </c>
    </row>
    <row r="1881" spans="1:38" ht="14.45" hidden="1" customHeight="1" x14ac:dyDescent="0.25">
      <c r="A1881">
        <v>1621</v>
      </c>
      <c r="B1881" s="1">
        <v>45838</v>
      </c>
      <c r="C1881">
        <v>1</v>
      </c>
      <c r="D1881" s="16" t="s">
        <v>1865</v>
      </c>
      <c r="E1881" t="s">
        <v>95</v>
      </c>
      <c r="F1881" s="6">
        <v>4036</v>
      </c>
      <c r="G1881" s="6">
        <v>9</v>
      </c>
      <c r="H1881" s="6">
        <v>2</v>
      </c>
      <c r="I1881" s="2">
        <v>26058053</v>
      </c>
      <c r="J1881" s="2">
        <v>0</v>
      </c>
      <c r="K1881" s="2">
        <v>35824267</v>
      </c>
      <c r="L1881" s="2">
        <v>723310</v>
      </c>
      <c r="M1881" s="2">
        <v>24741072</v>
      </c>
      <c r="N1881" s="2">
        <v>24741072</v>
      </c>
      <c r="O1881" s="2">
        <v>0</v>
      </c>
      <c r="P1881" s="2">
        <v>11003791</v>
      </c>
      <c r="Q1881" s="5">
        <v>0.30719999999999997</v>
      </c>
      <c r="R1881" t="s">
        <v>42</v>
      </c>
      <c r="S1881" s="3">
        <v>4.03810076560673</v>
      </c>
      <c r="T1881" s="3">
        <v>6.6988279201916399</v>
      </c>
      <c r="U1881" s="3">
        <v>0.48664281962838402</v>
      </c>
      <c r="V1881" s="3">
        <v>2.4137259986384998</v>
      </c>
      <c r="W1881" s="3">
        <v>1.0179118140561001</v>
      </c>
      <c r="X1881" s="3">
        <v>1.6275314199414701</v>
      </c>
      <c r="Y1881" s="3">
        <v>5.71593917041863</v>
      </c>
      <c r="Z1881" s="3">
        <v>-0.117395904738649</v>
      </c>
      <c r="AA1881" s="3">
        <v>0</v>
      </c>
      <c r="AB1881" s="3">
        <v>0</v>
      </c>
      <c r="AC1881" s="3">
        <v>17.967365529070001</v>
      </c>
      <c r="AD1881" s="3">
        <v>0</v>
      </c>
      <c r="AE1881" s="3">
        <v>0</v>
      </c>
      <c r="AF1881" s="3">
        <v>0</v>
      </c>
      <c r="AG1881" s="3">
        <v>0</v>
      </c>
      <c r="AH1881" s="2">
        <v>3000000</v>
      </c>
      <c r="AI1881" s="3">
        <v>3.9586357101838797E-2</v>
      </c>
      <c r="AJ1881" s="3">
        <v>3.9586357101838797E-2</v>
      </c>
      <c r="AL1881">
        <f t="shared" si="29"/>
        <v>1</v>
      </c>
    </row>
    <row r="1882" spans="1:38" ht="14.45" hidden="1" customHeight="1" x14ac:dyDescent="0.25">
      <c r="A1882">
        <v>24711</v>
      </c>
      <c r="B1882" s="1">
        <v>45838</v>
      </c>
      <c r="C1882">
        <v>1</v>
      </c>
      <c r="D1882" s="16" t="s">
        <v>1866</v>
      </c>
      <c r="E1882" t="s">
        <v>67</v>
      </c>
      <c r="F1882" s="6">
        <v>642</v>
      </c>
      <c r="G1882" s="6">
        <v>0</v>
      </c>
      <c r="H1882" s="6">
        <v>2</v>
      </c>
      <c r="I1882" s="2">
        <v>775973</v>
      </c>
      <c r="J1882" s="2">
        <v>0</v>
      </c>
      <c r="K1882" s="2">
        <v>1777616</v>
      </c>
      <c r="L1882" s="2">
        <v>845</v>
      </c>
      <c r="M1882" s="2">
        <v>1600357</v>
      </c>
      <c r="N1882" s="2">
        <v>1600357</v>
      </c>
      <c r="O1882" s="2">
        <v>0</v>
      </c>
      <c r="P1882" s="2">
        <v>174205</v>
      </c>
      <c r="Q1882" s="5">
        <v>9.8000000000000004E-2</v>
      </c>
      <c r="R1882" t="s">
        <v>42</v>
      </c>
      <c r="S1882" s="3">
        <v>9.5071151474784205E-2</v>
      </c>
      <c r="T1882" s="3">
        <v>4.4334659454010303</v>
      </c>
      <c r="U1882" s="3">
        <v>0.97958098736195998</v>
      </c>
      <c r="V1882" s="3">
        <v>4.7959142908322798</v>
      </c>
      <c r="W1882" s="3">
        <v>2.0306118898466798</v>
      </c>
      <c r="X1882" s="3">
        <v>2.0995575876995698</v>
      </c>
      <c r="Y1882" s="3">
        <v>21.362762262851199</v>
      </c>
      <c r="Z1882" s="3">
        <v>-0.396085072185069</v>
      </c>
      <c r="AA1882" s="3">
        <v>0</v>
      </c>
      <c r="AB1882" s="3">
        <v>0</v>
      </c>
      <c r="AC1882" s="3">
        <v>55.765755933789997</v>
      </c>
      <c r="AD1882" s="3">
        <v>0</v>
      </c>
      <c r="AE1882" s="3">
        <v>0</v>
      </c>
      <c r="AF1882" s="3">
        <v>0</v>
      </c>
      <c r="AG1882" s="3">
        <v>0</v>
      </c>
      <c r="AH1882" s="2">
        <v>0</v>
      </c>
      <c r="AI1882" s="3">
        <v>0</v>
      </c>
      <c r="AJ1882" s="3">
        <v>0</v>
      </c>
      <c r="AL1882">
        <f t="shared" si="29"/>
        <v>1</v>
      </c>
    </row>
    <row r="1883" spans="1:38" ht="14.45" hidden="1" customHeight="1" x14ac:dyDescent="0.25">
      <c r="A1883">
        <v>17623</v>
      </c>
      <c r="B1883" s="1">
        <v>45838</v>
      </c>
      <c r="C1883">
        <v>1</v>
      </c>
      <c r="D1883" s="16" t="s">
        <v>1867</v>
      </c>
      <c r="E1883" t="s">
        <v>71</v>
      </c>
      <c r="F1883" s="6">
        <v>61663</v>
      </c>
      <c r="G1883" s="6">
        <v>190</v>
      </c>
      <c r="H1883" s="6">
        <v>4</v>
      </c>
      <c r="I1883" s="2">
        <v>893249185</v>
      </c>
      <c r="J1883" s="2">
        <v>0</v>
      </c>
      <c r="K1883" s="2">
        <v>1184331067</v>
      </c>
      <c r="L1883" s="2">
        <v>3865537</v>
      </c>
      <c r="M1883" s="2">
        <v>1031704378</v>
      </c>
      <c r="N1883" s="2">
        <v>912220931</v>
      </c>
      <c r="O1883" s="2">
        <v>119483447</v>
      </c>
      <c r="P1883" s="2">
        <v>107630786</v>
      </c>
      <c r="Q1883" s="5">
        <v>9.0899999999999995E-2</v>
      </c>
      <c r="R1883" t="s">
        <v>42</v>
      </c>
      <c r="S1883" s="3">
        <v>0.65277980249081802</v>
      </c>
      <c r="T1883" s="3">
        <v>3.03792469880384</v>
      </c>
      <c r="U1883" s="3">
        <v>0.80373297416036904</v>
      </c>
      <c r="V1883" s="3">
        <v>0.81620796552979802</v>
      </c>
      <c r="W1883" s="3">
        <v>0.31269516355618099</v>
      </c>
      <c r="X1883" s="3">
        <v>0.41710219976299201</v>
      </c>
      <c r="Y1883" s="3">
        <v>6.7738713717095802</v>
      </c>
      <c r="Z1883" s="3">
        <v>0.97847190301109599</v>
      </c>
      <c r="AA1883" s="3">
        <v>0</v>
      </c>
      <c r="AB1883" s="3">
        <v>0</v>
      </c>
      <c r="AC1883" s="3">
        <v>16.273366322155301</v>
      </c>
      <c r="AD1883" s="3">
        <v>-7.9295462917087702</v>
      </c>
      <c r="AE1883" s="3">
        <v>10.0886863757328</v>
      </c>
      <c r="AF1883" s="3">
        <v>0</v>
      </c>
      <c r="AG1883" s="3">
        <v>0</v>
      </c>
      <c r="AH1883" s="2">
        <v>288582480</v>
      </c>
      <c r="AI1883" s="3">
        <v>0.51777471921463103</v>
      </c>
      <c r="AJ1883" s="3">
        <v>0.51777471921463103</v>
      </c>
      <c r="AL1883">
        <f t="shared" si="29"/>
        <v>1</v>
      </c>
    </row>
    <row r="1884" spans="1:38" ht="14.45" hidden="1" customHeight="1" x14ac:dyDescent="0.25">
      <c r="A1884">
        <v>2374</v>
      </c>
      <c r="B1884" s="1">
        <v>45838</v>
      </c>
      <c r="C1884">
        <v>1</v>
      </c>
      <c r="D1884" s="16" t="s">
        <v>1868</v>
      </c>
      <c r="E1884" t="s">
        <v>59</v>
      </c>
      <c r="F1884" s="6">
        <v>1378</v>
      </c>
      <c r="G1884" s="6">
        <v>5</v>
      </c>
      <c r="H1884" s="6">
        <v>2</v>
      </c>
      <c r="I1884" s="2">
        <v>2313727</v>
      </c>
      <c r="J1884" s="2">
        <v>0</v>
      </c>
      <c r="K1884" s="2">
        <v>23895462</v>
      </c>
      <c r="L1884" s="2">
        <v>-260228</v>
      </c>
      <c r="M1884" s="2">
        <v>23966708</v>
      </c>
      <c r="N1884" s="2">
        <v>22877689</v>
      </c>
      <c r="O1884" s="2">
        <v>1089019</v>
      </c>
      <c r="P1884" s="2">
        <v>1987474</v>
      </c>
      <c r="Q1884" s="5">
        <v>8.3199999999999996E-2</v>
      </c>
      <c r="R1884" t="s">
        <v>42</v>
      </c>
      <c r="S1884" s="3">
        <v>-2.1780537241757401</v>
      </c>
      <c r="T1884" s="3">
        <v>2.0030832632572699</v>
      </c>
      <c r="U1884" s="3">
        <v>1.2351195793169301</v>
      </c>
      <c r="V1884" s="3">
        <v>0.97505021119604895</v>
      </c>
      <c r="W1884" s="3">
        <v>0.83713419949717505</v>
      </c>
      <c r="X1884" s="3">
        <v>0.98356461241970194</v>
      </c>
      <c r="Y1884" s="3">
        <v>1.13510918884977</v>
      </c>
      <c r="Z1884" s="3">
        <v>0</v>
      </c>
      <c r="AA1884" s="3">
        <v>0</v>
      </c>
      <c r="AB1884" s="3">
        <v>0</v>
      </c>
      <c r="AC1884" s="3">
        <v>48.833188494116598</v>
      </c>
      <c r="AD1884" s="3">
        <v>-109.409934419268</v>
      </c>
      <c r="AE1884" s="3">
        <v>4.5574301932308297</v>
      </c>
      <c r="AF1884" s="3">
        <v>0</v>
      </c>
      <c r="AG1884" s="3">
        <v>0</v>
      </c>
      <c r="AH1884" s="2">
        <v>2000000</v>
      </c>
      <c r="AI1884" s="3">
        <v>0</v>
      </c>
      <c r="AJ1884" s="3">
        <v>0</v>
      </c>
      <c r="AL1884">
        <f t="shared" si="29"/>
        <v>0</v>
      </c>
    </row>
    <row r="1885" spans="1:38" ht="14.45" hidden="1" customHeight="1" x14ac:dyDescent="0.25">
      <c r="A1885">
        <v>1830</v>
      </c>
      <c r="B1885" s="1">
        <v>45838</v>
      </c>
      <c r="C1885">
        <v>1</v>
      </c>
      <c r="D1885" s="16" t="s">
        <v>1869</v>
      </c>
      <c r="E1885" t="s">
        <v>246</v>
      </c>
      <c r="F1885" s="6">
        <v>19864</v>
      </c>
      <c r="G1885" s="6">
        <v>54</v>
      </c>
      <c r="H1885" s="6">
        <v>6</v>
      </c>
      <c r="I1885" s="2">
        <v>287183469</v>
      </c>
      <c r="J1885" s="2">
        <v>9014353</v>
      </c>
      <c r="K1885" s="2">
        <v>392757523</v>
      </c>
      <c r="L1885" s="2">
        <v>2243026</v>
      </c>
      <c r="M1885" s="2">
        <v>344660779</v>
      </c>
      <c r="N1885" s="2">
        <v>319691149</v>
      </c>
      <c r="O1885" s="2">
        <v>24969630</v>
      </c>
      <c r="P1885" s="2">
        <v>49291581</v>
      </c>
      <c r="Q1885" s="5">
        <v>0.12540000000000001</v>
      </c>
      <c r="R1885" t="s">
        <v>42</v>
      </c>
      <c r="S1885" s="3">
        <v>1.14219378046134</v>
      </c>
      <c r="T1885" s="3">
        <v>3.5621122908446501</v>
      </c>
      <c r="U1885" s="3">
        <v>0.67033570678985599</v>
      </c>
      <c r="V1885" s="3">
        <v>1.96751401453403</v>
      </c>
      <c r="W1885" s="3">
        <v>0.77022190995262296</v>
      </c>
      <c r="X1885" s="3">
        <v>0.98972688431450095</v>
      </c>
      <c r="Y1885" s="3">
        <v>11.463164470216499</v>
      </c>
      <c r="Z1885" s="3">
        <v>1.3301784740887099</v>
      </c>
      <c r="AA1885" s="3">
        <v>18.287814708154698</v>
      </c>
      <c r="AB1885" s="3">
        <v>18.287814708154698</v>
      </c>
      <c r="AC1885" s="3">
        <v>10.982512485190499</v>
      </c>
      <c r="AD1885" s="3">
        <v>-6.8195438892495703</v>
      </c>
      <c r="AE1885" s="3">
        <v>6.3575179437110396</v>
      </c>
      <c r="AF1885" s="3">
        <v>0</v>
      </c>
      <c r="AG1885" s="3">
        <v>-0.346406012012477</v>
      </c>
      <c r="AH1885" s="2">
        <v>272927088</v>
      </c>
      <c r="AI1885" s="3">
        <v>0.248521141977572</v>
      </c>
      <c r="AJ1885" s="3">
        <v>0.55371930553414395</v>
      </c>
      <c r="AL1885">
        <f t="shared" si="29"/>
        <v>1</v>
      </c>
    </row>
    <row r="1886" spans="1:38" ht="14.45" hidden="1" customHeight="1" x14ac:dyDescent="0.25">
      <c r="A1886">
        <v>1880</v>
      </c>
      <c r="B1886" s="1">
        <v>45838</v>
      </c>
      <c r="C1886">
        <v>1</v>
      </c>
      <c r="D1886" s="16" t="s">
        <v>1870</v>
      </c>
      <c r="E1886" t="s">
        <v>246</v>
      </c>
      <c r="F1886" s="6">
        <v>6153</v>
      </c>
      <c r="G1886" s="6">
        <v>9</v>
      </c>
      <c r="H1886" s="6">
        <v>0</v>
      </c>
      <c r="I1886" s="2">
        <v>56992897</v>
      </c>
      <c r="J1886" s="2">
        <v>0</v>
      </c>
      <c r="K1886" s="2">
        <v>89078032</v>
      </c>
      <c r="L1886" s="2">
        <v>215308</v>
      </c>
      <c r="M1886" s="2">
        <v>78676024</v>
      </c>
      <c r="N1886" s="2">
        <v>72217421</v>
      </c>
      <c r="O1886" s="2">
        <v>6458603</v>
      </c>
      <c r="P1886" s="2">
        <v>9340569</v>
      </c>
      <c r="Q1886" s="5">
        <v>0.1047</v>
      </c>
      <c r="R1886" t="s">
        <v>42</v>
      </c>
      <c r="S1886" s="3">
        <v>0.48341436191585402</v>
      </c>
      <c r="T1886" s="3">
        <v>3.3230527589563299</v>
      </c>
      <c r="U1886" s="3">
        <v>0.73431987616211603</v>
      </c>
      <c r="V1886" s="3">
        <v>1.22733364475226</v>
      </c>
      <c r="W1886" s="3">
        <v>0.76181774020015203</v>
      </c>
      <c r="X1886" s="3">
        <v>1.3257266076507701</v>
      </c>
      <c r="Y1886" s="3">
        <v>7.4887621942517599</v>
      </c>
      <c r="Z1886" s="3">
        <v>1.9582425867203599</v>
      </c>
      <c r="AA1886" s="3">
        <v>0</v>
      </c>
      <c r="AB1886" s="3">
        <v>0</v>
      </c>
      <c r="AC1886" s="3">
        <v>18.112588073342302</v>
      </c>
      <c r="AD1886" s="3">
        <v>-0.29606333404314</v>
      </c>
      <c r="AE1886" s="3">
        <v>7.2505003253776401</v>
      </c>
      <c r="AF1886" s="3">
        <v>0</v>
      </c>
      <c r="AG1886" s="3">
        <v>0</v>
      </c>
      <c r="AH1886" s="2">
        <v>10500000</v>
      </c>
      <c r="AI1886" s="3">
        <v>0</v>
      </c>
      <c r="AJ1886" s="3">
        <v>0</v>
      </c>
      <c r="AL1886">
        <f t="shared" si="29"/>
        <v>1</v>
      </c>
    </row>
    <row r="1887" spans="1:38" ht="14.45" customHeight="1" x14ac:dyDescent="0.25">
      <c r="A1887">
        <v>63004</v>
      </c>
      <c r="B1887" s="1">
        <v>45838</v>
      </c>
      <c r="C1887">
        <v>2</v>
      </c>
      <c r="D1887" s="16" t="s">
        <v>1871</v>
      </c>
      <c r="E1887" t="s">
        <v>84</v>
      </c>
      <c r="F1887" s="6">
        <v>107263</v>
      </c>
      <c r="G1887" s="6">
        <v>486</v>
      </c>
      <c r="H1887" s="6">
        <v>11</v>
      </c>
      <c r="I1887" s="2">
        <v>1348046090</v>
      </c>
      <c r="J1887" s="2">
        <v>234991309</v>
      </c>
      <c r="K1887" s="2">
        <v>1789955348</v>
      </c>
      <c r="L1887" s="2">
        <v>7348498</v>
      </c>
      <c r="M1887" s="2">
        <v>1540891944</v>
      </c>
      <c r="N1887" s="2">
        <v>1394540924</v>
      </c>
      <c r="O1887" s="2">
        <v>146351020</v>
      </c>
      <c r="P1887" s="2">
        <v>214253593</v>
      </c>
      <c r="Q1887" s="5">
        <v>0.1196</v>
      </c>
      <c r="R1887" t="s">
        <v>42</v>
      </c>
      <c r="S1887" s="3">
        <v>0.82108171113998096</v>
      </c>
      <c r="T1887" s="3">
        <v>4.0802094913487199</v>
      </c>
      <c r="U1887" s="3">
        <v>0.78342513733093</v>
      </c>
      <c r="V1887" s="3">
        <v>1.4268874145096899</v>
      </c>
      <c r="W1887" s="3">
        <v>0.87161582138486104</v>
      </c>
      <c r="X1887" s="3">
        <v>0.877883633785845</v>
      </c>
      <c r="Y1887" s="3">
        <v>8.9777257551055403</v>
      </c>
      <c r="Z1887" s="3">
        <v>1.96371969360626</v>
      </c>
      <c r="AA1887" s="3">
        <v>92.185679238527399</v>
      </c>
      <c r="AB1887" s="3">
        <v>109.679051683395</v>
      </c>
      <c r="AC1887" s="3">
        <v>8.2644853775424991</v>
      </c>
      <c r="AD1887" s="3">
        <v>-6.8343572655978804</v>
      </c>
      <c r="AE1887" s="3">
        <v>8.1762385951987397</v>
      </c>
      <c r="AF1887" s="3">
        <v>2.2346926164774898</v>
      </c>
      <c r="AG1887" s="3">
        <v>0</v>
      </c>
      <c r="AH1887" s="2">
        <v>364638703</v>
      </c>
      <c r="AI1887" s="3">
        <v>1.3567991832930399</v>
      </c>
      <c r="AJ1887" s="3">
        <v>1.15769867159241</v>
      </c>
      <c r="AL1887">
        <f t="shared" si="29"/>
        <v>1</v>
      </c>
    </row>
    <row r="1888" spans="1:38" ht="14.45" customHeight="1" x14ac:dyDescent="0.25">
      <c r="A1888">
        <v>60768</v>
      </c>
      <c r="B1888" s="1">
        <v>45838</v>
      </c>
      <c r="C1888">
        <v>2</v>
      </c>
      <c r="D1888" s="16" t="s">
        <v>1872</v>
      </c>
      <c r="E1888" t="s">
        <v>95</v>
      </c>
      <c r="F1888" s="6">
        <v>39567</v>
      </c>
      <c r="G1888" s="6">
        <v>179</v>
      </c>
      <c r="H1888" s="6">
        <v>4</v>
      </c>
      <c r="I1888" s="2">
        <v>733452577</v>
      </c>
      <c r="J1888" s="2">
        <v>206350288</v>
      </c>
      <c r="K1888" s="2">
        <v>914749868</v>
      </c>
      <c r="L1888" s="2">
        <v>3447071</v>
      </c>
      <c r="M1888" s="2">
        <v>751893391</v>
      </c>
      <c r="N1888" s="2">
        <v>580884454</v>
      </c>
      <c r="O1888" s="2">
        <v>171008937</v>
      </c>
      <c r="P1888" s="2">
        <v>84434373</v>
      </c>
      <c r="Q1888" s="5">
        <v>9.3200000000000005E-2</v>
      </c>
      <c r="R1888" t="s">
        <v>42</v>
      </c>
      <c r="S1888" s="3">
        <v>0.75366416997395003</v>
      </c>
      <c r="T1888" s="3">
        <v>3.18732289776072</v>
      </c>
      <c r="U1888" s="3">
        <v>0.770041935298165</v>
      </c>
      <c r="V1888" s="3">
        <v>2.7308575398188299</v>
      </c>
      <c r="W1888" s="3">
        <v>1.39815147176175</v>
      </c>
      <c r="X1888" s="3">
        <v>0.99884576450264495</v>
      </c>
      <c r="Y1888" s="3">
        <v>23.722027283840902</v>
      </c>
      <c r="Z1888" s="3">
        <v>1.1240268225832599</v>
      </c>
      <c r="AA1888" s="3">
        <v>200.12541811615</v>
      </c>
      <c r="AB1888" s="3">
        <v>244.39133100449499</v>
      </c>
      <c r="AC1888" s="3">
        <v>7.3455039842651297</v>
      </c>
      <c r="AD1888" s="3">
        <v>-18.8258814926002</v>
      </c>
      <c r="AE1888" s="3">
        <v>18.6946118258418</v>
      </c>
      <c r="AF1888" s="3">
        <v>9.5107966716864301</v>
      </c>
      <c r="AG1888" s="3">
        <v>0</v>
      </c>
      <c r="AH1888" s="2">
        <v>156400309</v>
      </c>
      <c r="AI1888" s="3">
        <v>4.8913870657865797</v>
      </c>
      <c r="AJ1888" s="3">
        <v>4.9033892867304196</v>
      </c>
      <c r="AL1888">
        <f t="shared" si="29"/>
        <v>1</v>
      </c>
    </row>
    <row r="1889" spans="1:38" ht="14.45" customHeight="1" x14ac:dyDescent="0.25">
      <c r="A1889">
        <v>67648</v>
      </c>
      <c r="B1889" s="1">
        <v>45838</v>
      </c>
      <c r="C1889">
        <v>2</v>
      </c>
      <c r="D1889" s="16" t="s">
        <v>1873</v>
      </c>
      <c r="E1889" t="s">
        <v>95</v>
      </c>
      <c r="F1889" s="6">
        <v>3303</v>
      </c>
      <c r="G1889" s="6">
        <v>6</v>
      </c>
      <c r="H1889" s="6">
        <v>1</v>
      </c>
      <c r="I1889" s="2">
        <v>11407007</v>
      </c>
      <c r="J1889" s="2">
        <v>0</v>
      </c>
      <c r="K1889" s="2">
        <v>35641376</v>
      </c>
      <c r="L1889" s="2">
        <v>297781</v>
      </c>
      <c r="M1889" s="2">
        <v>31000358</v>
      </c>
      <c r="N1889" s="2">
        <v>30929977</v>
      </c>
      <c r="O1889" s="2">
        <v>70381</v>
      </c>
      <c r="P1889" s="2">
        <v>4509663</v>
      </c>
      <c r="Q1889" s="5">
        <v>0.1265</v>
      </c>
      <c r="R1889" t="s">
        <v>42</v>
      </c>
      <c r="S1889" s="3">
        <v>1.6709848688221201</v>
      </c>
      <c r="T1889" s="3">
        <v>4.7050652589843898</v>
      </c>
      <c r="U1889" s="3">
        <v>0.62920340552697696</v>
      </c>
      <c r="V1889" s="3">
        <v>2.01454246499542</v>
      </c>
      <c r="W1889" s="3">
        <v>1.3741203104372599</v>
      </c>
      <c r="X1889" s="3">
        <v>0.487270674945672</v>
      </c>
      <c r="Y1889" s="3">
        <v>5.0957022730966797</v>
      </c>
      <c r="Z1889" s="3">
        <v>1.8908508241081401</v>
      </c>
      <c r="AA1889" s="3">
        <v>0</v>
      </c>
      <c r="AB1889" s="3">
        <v>0</v>
      </c>
      <c r="AC1889" s="3">
        <v>36.615233373705898</v>
      </c>
      <c r="AD1889" s="3">
        <v>0</v>
      </c>
      <c r="AE1889" s="3">
        <v>0.19746992933157201</v>
      </c>
      <c r="AF1889" s="3">
        <v>7.6596369343316E-3</v>
      </c>
      <c r="AG1889" s="3">
        <v>0</v>
      </c>
      <c r="AH1889" s="2">
        <v>1910770</v>
      </c>
      <c r="AI1889" s="3">
        <v>2.2174605951708602E-3</v>
      </c>
      <c r="AJ1889" s="3">
        <v>2.2174605951708602E-3</v>
      </c>
      <c r="AL1889">
        <f t="shared" si="29"/>
        <v>1</v>
      </c>
    </row>
    <row r="1890" spans="1:38" ht="14.45" hidden="1" customHeight="1" x14ac:dyDescent="0.25">
      <c r="A1890">
        <v>24829</v>
      </c>
      <c r="B1890" s="1">
        <v>45838</v>
      </c>
      <c r="C1890">
        <v>1</v>
      </c>
      <c r="D1890" s="16" t="s">
        <v>1874</v>
      </c>
      <c r="E1890" t="s">
        <v>69</v>
      </c>
      <c r="F1890" s="6">
        <v>40628</v>
      </c>
      <c r="G1890" s="6">
        <v>234</v>
      </c>
      <c r="H1890" s="6">
        <v>32</v>
      </c>
      <c r="I1890" s="2">
        <v>488290881</v>
      </c>
      <c r="J1890" s="2">
        <v>233258738</v>
      </c>
      <c r="K1890" s="2">
        <v>739277624</v>
      </c>
      <c r="L1890" s="2">
        <v>120004</v>
      </c>
      <c r="M1890" s="2">
        <v>491684430</v>
      </c>
      <c r="N1890" s="2">
        <v>215134821</v>
      </c>
      <c r="O1890" s="2">
        <v>276549609</v>
      </c>
      <c r="P1890" s="2">
        <v>151377284</v>
      </c>
      <c r="Q1890" s="5">
        <v>0.20480000000000001</v>
      </c>
      <c r="R1890" t="s">
        <v>42</v>
      </c>
      <c r="S1890" s="3">
        <v>3.2465205520680003E-2</v>
      </c>
      <c r="T1890" s="3">
        <v>2.9503852533754</v>
      </c>
      <c r="U1890" s="3">
        <v>0.99876021225282996</v>
      </c>
      <c r="V1890" s="3">
        <v>5.7216368535868698</v>
      </c>
      <c r="W1890" s="3">
        <v>2.67369830320464</v>
      </c>
      <c r="X1890" s="3">
        <v>1.8951033820351</v>
      </c>
      <c r="Y1890" s="3">
        <v>18.4560260705959</v>
      </c>
      <c r="Z1890" s="3">
        <v>0.61728680506647204</v>
      </c>
      <c r="AA1890" s="3">
        <v>137.792935959929</v>
      </c>
      <c r="AB1890" s="3">
        <v>154.09097840598099</v>
      </c>
      <c r="AC1890" s="3">
        <v>13.018075737133399</v>
      </c>
      <c r="AD1890" s="3">
        <v>-5.2447195445784303</v>
      </c>
      <c r="AE1890" s="3">
        <v>37.4080859506712</v>
      </c>
      <c r="AF1890" s="3">
        <v>32.099498658706899</v>
      </c>
      <c r="AG1890" s="3">
        <v>0</v>
      </c>
      <c r="AH1890" s="2">
        <v>67719155</v>
      </c>
      <c r="AI1890" s="3">
        <v>0</v>
      </c>
      <c r="AJ1890" s="3">
        <v>8.4593934186320899E-2</v>
      </c>
      <c r="AL1890">
        <f t="shared" si="29"/>
        <v>1</v>
      </c>
    </row>
    <row r="1891" spans="1:38" ht="14.45" hidden="1" customHeight="1" x14ac:dyDescent="0.25">
      <c r="A1891">
        <v>220</v>
      </c>
      <c r="B1891" s="1">
        <v>45838</v>
      </c>
      <c r="C1891">
        <v>1</v>
      </c>
      <c r="D1891" s="16" t="s">
        <v>1874</v>
      </c>
      <c r="E1891" t="s">
        <v>45</v>
      </c>
      <c r="F1891" s="6">
        <v>2576</v>
      </c>
      <c r="G1891" s="6">
        <v>4</v>
      </c>
      <c r="H1891" s="6">
        <v>0</v>
      </c>
      <c r="I1891" s="2">
        <v>20041812</v>
      </c>
      <c r="J1891" s="2">
        <v>0</v>
      </c>
      <c r="K1891" s="2">
        <v>40424493</v>
      </c>
      <c r="L1891" s="2">
        <v>248947</v>
      </c>
      <c r="M1891" s="2">
        <v>32210083</v>
      </c>
      <c r="N1891" s="2">
        <v>31518762</v>
      </c>
      <c r="O1891" s="2">
        <v>691321</v>
      </c>
      <c r="P1891" s="2">
        <v>8189356</v>
      </c>
      <c r="Q1891" s="5">
        <v>0.2024</v>
      </c>
      <c r="R1891" t="s">
        <v>42</v>
      </c>
      <c r="S1891" s="3">
        <v>1.23166417943696</v>
      </c>
      <c r="T1891" s="3">
        <v>3.0606246564428199</v>
      </c>
      <c r="U1891" s="3">
        <v>0.56606065398758498</v>
      </c>
      <c r="V1891" s="3">
        <v>0.59393831256375396</v>
      </c>
      <c r="W1891" s="3">
        <v>0.15979593062743</v>
      </c>
      <c r="X1891" s="3">
        <v>0.54698647008563905</v>
      </c>
      <c r="Y1891" s="3">
        <v>1.4535453093014901</v>
      </c>
      <c r="Z1891" s="3">
        <v>0.36603610833379302</v>
      </c>
      <c r="AA1891" s="3">
        <v>0</v>
      </c>
      <c r="AB1891" s="3">
        <v>0</v>
      </c>
      <c r="AC1891" s="3">
        <v>44.673698195794302</v>
      </c>
      <c r="AD1891" s="3">
        <v>0</v>
      </c>
      <c r="AE1891" s="3">
        <v>1.71015379215764</v>
      </c>
      <c r="AF1891" s="3">
        <v>0</v>
      </c>
      <c r="AG1891" s="3">
        <v>-0.65657177438616698</v>
      </c>
      <c r="AH1891" s="2">
        <v>1000000</v>
      </c>
      <c r="AI1891" s="3">
        <v>0</v>
      </c>
      <c r="AJ1891" s="3">
        <v>0</v>
      </c>
      <c r="AL1891">
        <f t="shared" si="29"/>
        <v>1</v>
      </c>
    </row>
    <row r="1892" spans="1:38" ht="14.45" hidden="1" customHeight="1" x14ac:dyDescent="0.25">
      <c r="A1892">
        <v>20824</v>
      </c>
      <c r="B1892" s="1">
        <v>45838</v>
      </c>
      <c r="C1892">
        <v>1</v>
      </c>
      <c r="D1892" s="16" t="s">
        <v>1875</v>
      </c>
      <c r="E1892" t="s">
        <v>57</v>
      </c>
      <c r="F1892" s="6">
        <v>3755</v>
      </c>
      <c r="G1892" s="6">
        <v>9</v>
      </c>
      <c r="H1892" s="6">
        <v>0</v>
      </c>
      <c r="I1892" s="2">
        <v>15488475</v>
      </c>
      <c r="J1892" s="2">
        <v>0</v>
      </c>
      <c r="K1892" s="2">
        <v>37070541</v>
      </c>
      <c r="L1892" s="2">
        <v>384273</v>
      </c>
      <c r="M1892" s="2">
        <v>27042252</v>
      </c>
      <c r="N1892" s="2">
        <v>26623308</v>
      </c>
      <c r="O1892" s="2">
        <v>418944</v>
      </c>
      <c r="P1892" s="2">
        <v>9557027</v>
      </c>
      <c r="Q1892" s="5">
        <v>0.25750000000000001</v>
      </c>
      <c r="R1892" t="s">
        <v>42</v>
      </c>
      <c r="S1892" s="3">
        <v>2.0731987698803702</v>
      </c>
      <c r="T1892" s="3">
        <v>5.8689890714030897</v>
      </c>
      <c r="U1892" s="3">
        <v>0.72731481481481497</v>
      </c>
      <c r="V1892" s="3">
        <v>4.9278511925802899</v>
      </c>
      <c r="W1892" s="3">
        <v>1.8042318562673201</v>
      </c>
      <c r="X1892" s="3">
        <v>2.0620945574047802</v>
      </c>
      <c r="Y1892" s="3">
        <v>7.98625974374667</v>
      </c>
      <c r="Z1892" s="3">
        <v>0.44155991188473098</v>
      </c>
      <c r="AA1892" s="3">
        <v>0</v>
      </c>
      <c r="AB1892" s="3">
        <v>0</v>
      </c>
      <c r="AC1892" s="3">
        <v>43.083816877665697</v>
      </c>
      <c r="AD1892" s="3">
        <v>0</v>
      </c>
      <c r="AE1892" s="3">
        <v>1.1301264796756001</v>
      </c>
      <c r="AF1892" s="3">
        <v>0</v>
      </c>
      <c r="AG1892" s="3">
        <v>0</v>
      </c>
      <c r="AH1892" s="2">
        <v>4000000</v>
      </c>
      <c r="AI1892" s="3">
        <v>0</v>
      </c>
      <c r="AJ1892" s="3">
        <v>0</v>
      </c>
      <c r="AL1892">
        <f t="shared" si="29"/>
        <v>1</v>
      </c>
    </row>
    <row r="1893" spans="1:38" ht="14.45" hidden="1" customHeight="1" x14ac:dyDescent="0.25">
      <c r="A1893">
        <v>15307</v>
      </c>
      <c r="B1893" s="1">
        <v>45838</v>
      </c>
      <c r="C1893">
        <v>1</v>
      </c>
      <c r="D1893" s="16" t="s">
        <v>1876</v>
      </c>
      <c r="E1893" t="s">
        <v>88</v>
      </c>
      <c r="F1893" s="6">
        <v>8921</v>
      </c>
      <c r="G1893" s="6">
        <v>26</v>
      </c>
      <c r="H1893" s="6">
        <v>13</v>
      </c>
      <c r="I1893" s="2">
        <v>102142619</v>
      </c>
      <c r="J1893" s="2">
        <v>15141540</v>
      </c>
      <c r="K1893" s="2">
        <v>158914551</v>
      </c>
      <c r="L1893" s="2">
        <v>583303</v>
      </c>
      <c r="M1893" s="2">
        <v>146070062</v>
      </c>
      <c r="N1893" s="2">
        <v>136464888</v>
      </c>
      <c r="O1893" s="2">
        <v>9605174</v>
      </c>
      <c r="P1893" s="2">
        <v>11995626</v>
      </c>
      <c r="Q1893" s="5">
        <v>7.5499999999999998E-2</v>
      </c>
      <c r="R1893" t="s">
        <v>42</v>
      </c>
      <c r="S1893" s="3">
        <v>0.73410898665912605</v>
      </c>
      <c r="T1893" s="3">
        <v>2.7553033831370199</v>
      </c>
      <c r="U1893" s="3">
        <v>0.86806697167253499</v>
      </c>
      <c r="V1893" s="3">
        <v>0.68613278850819404</v>
      </c>
      <c r="W1893" s="3">
        <v>0.35653481726369302</v>
      </c>
      <c r="X1893" s="3">
        <v>0.35834796834414401</v>
      </c>
      <c r="Y1893" s="3">
        <v>5.8424128928327699</v>
      </c>
      <c r="Z1893" s="3">
        <v>0.486093847874217</v>
      </c>
      <c r="AA1893" s="3">
        <v>124.962265412409</v>
      </c>
      <c r="AB1893" s="3">
        <v>126.225509198103</v>
      </c>
      <c r="AC1893" s="3">
        <v>14.4770594355453</v>
      </c>
      <c r="AD1893" s="3">
        <v>-12.7250132673359</v>
      </c>
      <c r="AE1893" s="3">
        <v>6.0442382019504297</v>
      </c>
      <c r="AF1893" s="3">
        <v>0.94390349440058496</v>
      </c>
      <c r="AG1893" s="3">
        <v>-0.455916181448138</v>
      </c>
      <c r="AH1893" s="2">
        <v>31798453</v>
      </c>
      <c r="AI1893" s="3">
        <v>0</v>
      </c>
      <c r="AJ1893" s="3">
        <v>0</v>
      </c>
      <c r="AL1893">
        <f t="shared" si="29"/>
        <v>1</v>
      </c>
    </row>
    <row r="1894" spans="1:38" ht="14.45" hidden="1" customHeight="1" x14ac:dyDescent="0.25">
      <c r="A1894">
        <v>16605</v>
      </c>
      <c r="B1894" s="1">
        <v>45838</v>
      </c>
      <c r="C1894">
        <v>1</v>
      </c>
      <c r="D1894" s="16" t="s">
        <v>1877</v>
      </c>
      <c r="E1894" t="s">
        <v>47</v>
      </c>
      <c r="F1894" s="6">
        <v>3268</v>
      </c>
      <c r="G1894" s="6">
        <v>9</v>
      </c>
      <c r="H1894" s="6">
        <v>3</v>
      </c>
      <c r="I1894" s="2">
        <v>23405800</v>
      </c>
      <c r="J1894" s="2">
        <v>0</v>
      </c>
      <c r="K1894" s="2">
        <v>51520964</v>
      </c>
      <c r="L1894" s="2">
        <v>261309</v>
      </c>
      <c r="M1894" s="2">
        <v>45169138</v>
      </c>
      <c r="N1894" s="2">
        <v>45022268</v>
      </c>
      <c r="O1894" s="2">
        <v>146870</v>
      </c>
      <c r="P1894" s="2">
        <v>5315066</v>
      </c>
      <c r="Q1894" s="5">
        <v>0.1032</v>
      </c>
      <c r="R1894" t="s">
        <v>42</v>
      </c>
      <c r="S1894" s="3">
        <v>1.0143793116914499</v>
      </c>
      <c r="T1894" s="3">
        <v>3.2008679030151699</v>
      </c>
      <c r="U1894" s="3">
        <v>0.74246111178458496</v>
      </c>
      <c r="V1894" s="3">
        <v>0.60686240162694705</v>
      </c>
      <c r="W1894" s="3">
        <v>0.45677139854224202</v>
      </c>
      <c r="X1894" s="3">
        <v>0.318322808876432</v>
      </c>
      <c r="Y1894" s="3">
        <v>2.6724221298474902</v>
      </c>
      <c r="Z1894" s="3">
        <v>9.8286644041673199E-2</v>
      </c>
      <c r="AA1894" s="3">
        <v>0</v>
      </c>
      <c r="AB1894" s="3">
        <v>0</v>
      </c>
      <c r="AC1894" s="3">
        <v>12.132758230222599</v>
      </c>
      <c r="AD1894" s="3">
        <v>0</v>
      </c>
      <c r="AE1894" s="3">
        <v>0.28506842379734998</v>
      </c>
      <c r="AF1894" s="3">
        <v>0</v>
      </c>
      <c r="AG1894" s="3">
        <v>0</v>
      </c>
      <c r="AH1894" s="2">
        <v>1400000</v>
      </c>
      <c r="AI1894" s="3">
        <v>0</v>
      </c>
      <c r="AJ1894" s="3">
        <v>0</v>
      </c>
      <c r="AL1894">
        <f t="shared" si="29"/>
        <v>1</v>
      </c>
    </row>
    <row r="1895" spans="1:38" ht="14.45" customHeight="1" x14ac:dyDescent="0.25">
      <c r="A1895">
        <v>67264</v>
      </c>
      <c r="B1895" s="1">
        <v>45838</v>
      </c>
      <c r="C1895">
        <v>2</v>
      </c>
      <c r="D1895" s="16" t="s">
        <v>1878</v>
      </c>
      <c r="E1895" t="s">
        <v>194</v>
      </c>
      <c r="F1895" s="6">
        <v>108802</v>
      </c>
      <c r="G1895" s="6">
        <v>368</v>
      </c>
      <c r="H1895" s="6">
        <v>8</v>
      </c>
      <c r="I1895" s="2">
        <v>1681855759</v>
      </c>
      <c r="J1895" s="2">
        <v>42912848</v>
      </c>
      <c r="K1895" s="2">
        <v>2016644680</v>
      </c>
      <c r="L1895" s="2">
        <v>5254660</v>
      </c>
      <c r="M1895" s="2">
        <v>1691844365</v>
      </c>
      <c r="N1895" s="2">
        <v>1566980835</v>
      </c>
      <c r="O1895" s="2">
        <v>124863530</v>
      </c>
      <c r="P1895" s="2">
        <v>244702096</v>
      </c>
      <c r="Q1895" s="5">
        <v>0.12130000000000001</v>
      </c>
      <c r="R1895" t="s">
        <v>42</v>
      </c>
      <c r="S1895" s="3">
        <v>0.52112898738314195</v>
      </c>
      <c r="T1895" s="3">
        <v>3.4393352824058199</v>
      </c>
      <c r="U1895" s="3">
        <v>0.77744819657901398</v>
      </c>
      <c r="V1895" s="3">
        <v>0.80151891313290702</v>
      </c>
      <c r="W1895" s="3">
        <v>0.203129607382698</v>
      </c>
      <c r="X1895" s="3">
        <v>0.70573733427992502</v>
      </c>
      <c r="Y1895" s="3">
        <v>5.5088992780838302</v>
      </c>
      <c r="Z1895" s="3">
        <v>1.2954515109670299</v>
      </c>
      <c r="AA1895" s="3">
        <v>16.472020738228601</v>
      </c>
      <c r="AB1895" s="3">
        <v>17.536771732433401</v>
      </c>
      <c r="AC1895" s="3">
        <v>7.3007714477495398</v>
      </c>
      <c r="AD1895" s="3">
        <v>-0.57538371064872296</v>
      </c>
      <c r="AE1895" s="3">
        <v>6.1916475043089898</v>
      </c>
      <c r="AF1895" s="3">
        <v>2.2314292867893801</v>
      </c>
      <c r="AG1895" s="3">
        <v>-3.0723071534295302E-3</v>
      </c>
      <c r="AH1895" s="2">
        <v>1017253835</v>
      </c>
      <c r="AI1895" s="3">
        <v>0</v>
      </c>
      <c r="AJ1895" s="3">
        <v>1.23640134247154E-2</v>
      </c>
      <c r="AL1895">
        <f t="shared" si="29"/>
        <v>1</v>
      </c>
    </row>
    <row r="1896" spans="1:38" ht="14.45" hidden="1" customHeight="1" x14ac:dyDescent="0.25">
      <c r="A1896">
        <v>10687</v>
      </c>
      <c r="B1896" s="1">
        <v>45838</v>
      </c>
      <c r="C1896">
        <v>1</v>
      </c>
      <c r="D1896" s="16" t="s">
        <v>1878</v>
      </c>
      <c r="E1896" t="s">
        <v>59</v>
      </c>
      <c r="F1896" s="6">
        <v>14472</v>
      </c>
      <c r="G1896" s="6">
        <v>61</v>
      </c>
      <c r="H1896" s="6">
        <v>7</v>
      </c>
      <c r="I1896" s="2">
        <v>102491356</v>
      </c>
      <c r="J1896" s="2">
        <v>544349</v>
      </c>
      <c r="K1896" s="2">
        <v>146727000</v>
      </c>
      <c r="L1896" s="2">
        <v>577869</v>
      </c>
      <c r="M1896" s="2">
        <v>133985383</v>
      </c>
      <c r="N1896" s="2">
        <v>132260484</v>
      </c>
      <c r="O1896" s="2">
        <v>1724899</v>
      </c>
      <c r="P1896" s="2">
        <v>13673295</v>
      </c>
      <c r="Q1896" s="5">
        <v>9.3200000000000005E-2</v>
      </c>
      <c r="R1896" t="s">
        <v>42</v>
      </c>
      <c r="S1896" s="3">
        <v>0.78767915925494303</v>
      </c>
      <c r="T1896" s="3">
        <v>4.0038997594171502</v>
      </c>
      <c r="U1896" s="3">
        <v>0.87204934084347796</v>
      </c>
      <c r="V1896" s="3">
        <v>8.4583445261471599</v>
      </c>
      <c r="W1896" s="3">
        <v>1.3370864173169901</v>
      </c>
      <c r="X1896" s="3">
        <v>0.56216350576920804</v>
      </c>
      <c r="Y1896" s="3">
        <v>63.401484426394703</v>
      </c>
      <c r="Z1896" s="3">
        <v>0.49565229156542001</v>
      </c>
      <c r="AA1896" s="3">
        <v>3.03255360174705</v>
      </c>
      <c r="AB1896" s="3">
        <v>3.9811106247616199</v>
      </c>
      <c r="AC1896" s="3">
        <v>9.41553769926462</v>
      </c>
      <c r="AD1896" s="3">
        <v>-4.8682705960779797</v>
      </c>
      <c r="AE1896" s="3">
        <v>1.17558390752895</v>
      </c>
      <c r="AF1896" s="3">
        <v>0</v>
      </c>
      <c r="AG1896" s="3">
        <v>0</v>
      </c>
      <c r="AH1896" s="2">
        <v>2877663</v>
      </c>
      <c r="AI1896" s="3">
        <v>0</v>
      </c>
      <c r="AJ1896" s="3">
        <v>0</v>
      </c>
      <c r="AL1896">
        <f t="shared" si="29"/>
        <v>1</v>
      </c>
    </row>
    <row r="1897" spans="1:38" ht="14.45" customHeight="1" x14ac:dyDescent="0.25">
      <c r="A1897">
        <v>68138</v>
      </c>
      <c r="B1897" s="1">
        <v>45838</v>
      </c>
      <c r="C1897">
        <v>2</v>
      </c>
      <c r="D1897" s="16" t="s">
        <v>1878</v>
      </c>
      <c r="E1897" t="s">
        <v>106</v>
      </c>
      <c r="F1897" s="6">
        <v>4173</v>
      </c>
      <c r="G1897" s="6">
        <v>21</v>
      </c>
      <c r="H1897" s="6">
        <v>2</v>
      </c>
      <c r="I1897" s="2">
        <v>40546182</v>
      </c>
      <c r="J1897" s="2">
        <v>0</v>
      </c>
      <c r="K1897" s="2">
        <v>60800452</v>
      </c>
      <c r="L1897" s="2">
        <v>164216</v>
      </c>
      <c r="M1897" s="2">
        <v>54293274</v>
      </c>
      <c r="N1897" s="2">
        <v>52000314</v>
      </c>
      <c r="O1897" s="2">
        <v>2292960</v>
      </c>
      <c r="P1897" s="2">
        <v>6799355</v>
      </c>
      <c r="Q1897" s="5">
        <v>0.11169999999999999</v>
      </c>
      <c r="R1897" t="s">
        <v>42</v>
      </c>
      <c r="S1897" s="3">
        <v>0.54018019471302603</v>
      </c>
      <c r="T1897" s="3">
        <v>3.7598437590562601</v>
      </c>
      <c r="U1897" s="3">
        <v>0.892138007860941</v>
      </c>
      <c r="V1897" s="3">
        <v>0.71241972918683205</v>
      </c>
      <c r="W1897" s="3">
        <v>0.33744237620203099</v>
      </c>
      <c r="X1897" s="3">
        <v>0.39120576137107099</v>
      </c>
      <c r="Y1897" s="3">
        <v>4.2483294371304297</v>
      </c>
      <c r="Z1897" s="3">
        <v>-1.99577754066378E-2</v>
      </c>
      <c r="AA1897" s="3">
        <v>0</v>
      </c>
      <c r="AB1897" s="3">
        <v>0</v>
      </c>
      <c r="AC1897" s="3">
        <v>17.4234379047051</v>
      </c>
      <c r="AD1897" s="3">
        <v>0</v>
      </c>
      <c r="AE1897" s="3">
        <v>3.77128775292657</v>
      </c>
      <c r="AF1897" s="3">
        <v>0</v>
      </c>
      <c r="AG1897" s="3">
        <v>0</v>
      </c>
      <c r="AH1897" s="2">
        <v>5500000</v>
      </c>
      <c r="AI1897" s="3">
        <v>0</v>
      </c>
      <c r="AJ1897" s="3">
        <v>0</v>
      </c>
      <c r="AL1897">
        <f t="shared" si="29"/>
        <v>1</v>
      </c>
    </row>
    <row r="1898" spans="1:38" ht="14.45" customHeight="1" x14ac:dyDescent="0.25">
      <c r="A1898">
        <v>63844</v>
      </c>
      <c r="B1898" s="1">
        <v>45838</v>
      </c>
      <c r="C1898">
        <v>2</v>
      </c>
      <c r="D1898" s="16" t="s">
        <v>1878</v>
      </c>
      <c r="E1898" t="s">
        <v>122</v>
      </c>
      <c r="F1898" s="6">
        <v>6197</v>
      </c>
      <c r="G1898" s="6">
        <v>18</v>
      </c>
      <c r="H1898" s="6">
        <v>1</v>
      </c>
      <c r="I1898" s="2">
        <v>38702213</v>
      </c>
      <c r="J1898" s="2">
        <v>369350</v>
      </c>
      <c r="K1898" s="2">
        <v>57745123</v>
      </c>
      <c r="L1898" s="2">
        <v>211915</v>
      </c>
      <c r="M1898" s="2">
        <v>50913698</v>
      </c>
      <c r="N1898" s="2">
        <v>49011100</v>
      </c>
      <c r="O1898" s="2">
        <v>1902598</v>
      </c>
      <c r="P1898" s="2">
        <v>6583693</v>
      </c>
      <c r="Q1898" s="5">
        <v>0.114</v>
      </c>
      <c r="R1898" t="s">
        <v>42</v>
      </c>
      <c r="S1898" s="3">
        <v>0.73396674555529096</v>
      </c>
      <c r="T1898" s="3">
        <v>3.9463730989022201</v>
      </c>
      <c r="U1898" s="3">
        <v>0.80248547025124894</v>
      </c>
      <c r="V1898" s="3">
        <v>1.3790503400929599</v>
      </c>
      <c r="W1898" s="3">
        <v>0.73405104767523199</v>
      </c>
      <c r="X1898" s="3">
        <v>0.53561019882764804</v>
      </c>
      <c r="Y1898" s="3">
        <v>8.1067419152138491</v>
      </c>
      <c r="Z1898" s="3">
        <v>0.85620638750926004</v>
      </c>
      <c r="AA1898" s="3">
        <v>2.56747998425808</v>
      </c>
      <c r="AB1898" s="3">
        <v>5.6100732522005501</v>
      </c>
      <c r="AC1898" s="3">
        <v>16.320685644742699</v>
      </c>
      <c r="AD1898" s="3">
        <v>-3.27383126764872</v>
      </c>
      <c r="AE1898" s="3">
        <v>3.2948202396243902</v>
      </c>
      <c r="AF1898" s="3">
        <v>0</v>
      </c>
      <c r="AG1898" s="3">
        <v>0</v>
      </c>
      <c r="AH1898" s="2">
        <v>1000000</v>
      </c>
      <c r="AI1898" s="3">
        <v>0</v>
      </c>
      <c r="AJ1898" s="3">
        <v>0</v>
      </c>
      <c r="AL1898">
        <f t="shared" si="29"/>
        <v>1</v>
      </c>
    </row>
    <row r="1899" spans="1:38" ht="14.45" hidden="1" customHeight="1" x14ac:dyDescent="0.25">
      <c r="A1899">
        <v>24746</v>
      </c>
      <c r="B1899" s="1">
        <v>45838</v>
      </c>
      <c r="C1899">
        <v>1</v>
      </c>
      <c r="D1899" s="16" t="s">
        <v>1879</v>
      </c>
      <c r="E1899" t="s">
        <v>251</v>
      </c>
      <c r="F1899" s="6">
        <v>12426</v>
      </c>
      <c r="G1899" s="6">
        <v>40</v>
      </c>
      <c r="H1899" s="6">
        <v>7</v>
      </c>
      <c r="I1899" s="2">
        <v>90469389</v>
      </c>
      <c r="J1899" s="2">
        <v>34599</v>
      </c>
      <c r="K1899" s="2">
        <v>179359917</v>
      </c>
      <c r="L1899" s="2">
        <v>15712</v>
      </c>
      <c r="M1899" s="2">
        <v>156405927</v>
      </c>
      <c r="N1899" s="2">
        <v>150323196</v>
      </c>
      <c r="O1899" s="2">
        <v>6082731</v>
      </c>
      <c r="P1899" s="2">
        <v>21438131</v>
      </c>
      <c r="Q1899" s="5">
        <v>0.1195</v>
      </c>
      <c r="R1899" t="s">
        <v>42</v>
      </c>
      <c r="S1899" s="3">
        <v>1.7520079472382901E-2</v>
      </c>
      <c r="T1899" s="3">
        <v>3.1994829703227401</v>
      </c>
      <c r="U1899" s="3">
        <v>0.78449949154908005</v>
      </c>
      <c r="V1899" s="3">
        <v>2.65982010777148</v>
      </c>
      <c r="W1899" s="3">
        <v>1.4293652408772199</v>
      </c>
      <c r="X1899" s="3">
        <v>2.2140715463437002</v>
      </c>
      <c r="Y1899" s="3">
        <v>11.2244999342527</v>
      </c>
      <c r="Z1899" s="3">
        <v>2.6899686357919901</v>
      </c>
      <c r="AA1899" s="3">
        <v>0.161390001768344</v>
      </c>
      <c r="AB1899" s="3">
        <v>0.161390001768344</v>
      </c>
      <c r="AC1899" s="3">
        <v>20.664770378991602</v>
      </c>
      <c r="AD1899" s="3">
        <v>0</v>
      </c>
      <c r="AE1899" s="3">
        <v>3.3913547138851499</v>
      </c>
      <c r="AF1899" s="3">
        <v>0</v>
      </c>
      <c r="AG1899" s="3">
        <v>-3.9647719290454901</v>
      </c>
      <c r="AH1899" s="2">
        <v>18123831</v>
      </c>
      <c r="AI1899" s="3">
        <v>0.61805760959292599</v>
      </c>
      <c r="AJ1899" s="3">
        <v>0.82819719685452098</v>
      </c>
      <c r="AL1899">
        <f t="shared" si="29"/>
        <v>1</v>
      </c>
    </row>
    <row r="1900" spans="1:38" ht="14.45" customHeight="1" x14ac:dyDescent="0.25">
      <c r="A1900">
        <v>68274</v>
      </c>
      <c r="B1900" s="1">
        <v>45838</v>
      </c>
      <c r="C1900">
        <v>2</v>
      </c>
      <c r="D1900" s="16" t="s">
        <v>1880</v>
      </c>
      <c r="E1900" t="s">
        <v>182</v>
      </c>
      <c r="F1900" s="6">
        <v>6860</v>
      </c>
      <c r="G1900" s="6">
        <v>19</v>
      </c>
      <c r="H1900" s="6">
        <v>1</v>
      </c>
      <c r="I1900" s="2">
        <v>92205106</v>
      </c>
      <c r="J1900" s="2">
        <v>11549791</v>
      </c>
      <c r="K1900" s="2">
        <v>125802578</v>
      </c>
      <c r="L1900" s="2">
        <v>374488</v>
      </c>
      <c r="M1900" s="2">
        <v>116009627</v>
      </c>
      <c r="N1900" s="2">
        <v>107208292</v>
      </c>
      <c r="O1900" s="2">
        <v>8801335</v>
      </c>
      <c r="P1900" s="2">
        <v>10280085</v>
      </c>
      <c r="Q1900" s="5">
        <v>8.1699999999999995E-2</v>
      </c>
      <c r="R1900" t="s">
        <v>42</v>
      </c>
      <c r="S1900" s="3">
        <v>0.59535822866841404</v>
      </c>
      <c r="T1900" s="3">
        <v>3.3795316976731602</v>
      </c>
      <c r="U1900" s="3">
        <v>0.88583071583734596</v>
      </c>
      <c r="V1900" s="3">
        <v>0.10068531345758699</v>
      </c>
      <c r="W1900" s="3">
        <v>2.0959793701663301E-2</v>
      </c>
      <c r="X1900" s="3">
        <v>0.184999516187314</v>
      </c>
      <c r="Y1900" s="3">
        <v>0.90307619051788002</v>
      </c>
      <c r="Z1900" s="3">
        <v>1.24318038226338E-2</v>
      </c>
      <c r="AA1900" s="3">
        <v>112.351123555885</v>
      </c>
      <c r="AB1900" s="3">
        <v>112.351123555885</v>
      </c>
      <c r="AC1900" s="3">
        <v>13.0386612585952</v>
      </c>
      <c r="AD1900" s="3">
        <v>-2.7820781637505898E-3</v>
      </c>
      <c r="AE1900" s="3">
        <v>6.9961483619199001</v>
      </c>
      <c r="AF1900" s="3">
        <v>0</v>
      </c>
      <c r="AG1900" s="3">
        <v>0</v>
      </c>
      <c r="AH1900" s="2">
        <v>36398274</v>
      </c>
      <c r="AI1900" s="3">
        <v>0.39396561409754899</v>
      </c>
      <c r="AJ1900" s="3">
        <v>11.357474184308799</v>
      </c>
      <c r="AL1900">
        <f t="shared" si="29"/>
        <v>1</v>
      </c>
    </row>
    <row r="1901" spans="1:38" ht="14.45" hidden="1" customHeight="1" x14ac:dyDescent="0.25">
      <c r="A1901">
        <v>9115</v>
      </c>
      <c r="B1901" s="1">
        <v>45838</v>
      </c>
      <c r="C1901">
        <v>1</v>
      </c>
      <c r="D1901" s="16" t="s">
        <v>1881</v>
      </c>
      <c r="E1901" t="s">
        <v>246</v>
      </c>
      <c r="F1901" s="6">
        <v>4561</v>
      </c>
      <c r="G1901" s="6">
        <v>8</v>
      </c>
      <c r="H1901" s="6">
        <v>0</v>
      </c>
      <c r="I1901" s="2">
        <v>16463255</v>
      </c>
      <c r="J1901" s="2">
        <v>0</v>
      </c>
      <c r="K1901" s="2">
        <v>39156504</v>
      </c>
      <c r="L1901" s="2">
        <v>34456</v>
      </c>
      <c r="M1901" s="2">
        <v>36619627</v>
      </c>
      <c r="N1901" s="2">
        <v>35870103</v>
      </c>
      <c r="O1901" s="2">
        <v>749524</v>
      </c>
      <c r="P1901" s="2">
        <v>3481862</v>
      </c>
      <c r="Q1901" s="5">
        <v>8.8900000000000007E-2</v>
      </c>
      <c r="R1901" t="s">
        <v>42</v>
      </c>
      <c r="S1901" s="3">
        <v>0.17599119676261199</v>
      </c>
      <c r="T1901" s="3">
        <v>2.8058684707909598</v>
      </c>
      <c r="U1901" s="3">
        <v>0.91071592184529404</v>
      </c>
      <c r="V1901" s="3">
        <v>2.2643517336031098</v>
      </c>
      <c r="W1901" s="3">
        <v>1.91282343619169</v>
      </c>
      <c r="X1901" s="3">
        <v>0.82611852880854997</v>
      </c>
      <c r="Y1901" s="3">
        <v>10.7065127796564</v>
      </c>
      <c r="Z1901" s="3">
        <v>1.5106859490697799</v>
      </c>
      <c r="AA1901" s="3">
        <v>0</v>
      </c>
      <c r="AB1901" s="3">
        <v>0</v>
      </c>
      <c r="AC1901" s="3">
        <v>9.4856246614866304</v>
      </c>
      <c r="AD1901" s="3">
        <v>-27.384657978977899</v>
      </c>
      <c r="AE1901" s="3">
        <v>1.9141749733326601</v>
      </c>
      <c r="AF1901" s="3">
        <v>0</v>
      </c>
      <c r="AG1901" s="3">
        <v>0</v>
      </c>
      <c r="AH1901" s="2">
        <v>8397511</v>
      </c>
      <c r="AI1901" s="3">
        <v>0.65775151341437399</v>
      </c>
      <c r="AJ1901" s="3">
        <v>0.65775151341437399</v>
      </c>
      <c r="AL1901">
        <f t="shared" si="29"/>
        <v>1</v>
      </c>
    </row>
    <row r="1902" spans="1:38" ht="14.45" hidden="1" customHeight="1" x14ac:dyDescent="0.25">
      <c r="A1902">
        <v>14091</v>
      </c>
      <c r="B1902" s="1">
        <v>45838</v>
      </c>
      <c r="C1902">
        <v>1</v>
      </c>
      <c r="D1902" s="16" t="s">
        <v>1882</v>
      </c>
      <c r="E1902" t="s">
        <v>55</v>
      </c>
      <c r="F1902" s="6">
        <v>60674</v>
      </c>
      <c r="G1902" s="6">
        <v>182</v>
      </c>
      <c r="H1902" s="6">
        <v>9</v>
      </c>
      <c r="I1902" s="2">
        <v>549103539</v>
      </c>
      <c r="J1902" s="2">
        <v>65382974</v>
      </c>
      <c r="K1902" s="2">
        <v>941183920</v>
      </c>
      <c r="L1902" s="2">
        <v>1562399</v>
      </c>
      <c r="M1902" s="2">
        <v>845199307</v>
      </c>
      <c r="N1902" s="2">
        <v>770627107</v>
      </c>
      <c r="O1902" s="2">
        <v>74572200</v>
      </c>
      <c r="P1902" s="2">
        <v>91074671</v>
      </c>
      <c r="Q1902" s="5">
        <v>9.6699999999999994E-2</v>
      </c>
      <c r="R1902" t="s">
        <v>42</v>
      </c>
      <c r="S1902" s="3">
        <v>0.332007159663331</v>
      </c>
      <c r="T1902" s="3">
        <v>3.0590824373625098</v>
      </c>
      <c r="U1902" s="3">
        <v>0.87195332900351696</v>
      </c>
      <c r="V1902" s="3">
        <v>1.3617914416683401</v>
      </c>
      <c r="W1902" s="3">
        <v>0.406618759745418</v>
      </c>
      <c r="X1902" s="3">
        <v>0.62800159807383804</v>
      </c>
      <c r="Y1902" s="3">
        <v>8.2104551330193694</v>
      </c>
      <c r="Z1902" s="3">
        <v>1.4637736105574299</v>
      </c>
      <c r="AA1902" s="3">
        <v>65.405576924895001</v>
      </c>
      <c r="AB1902" s="3">
        <v>71.790513522689494</v>
      </c>
      <c r="AC1902" s="3">
        <v>19.0146324429342</v>
      </c>
      <c r="AD1902" s="3">
        <v>-9.1402218735437408</v>
      </c>
      <c r="AE1902" s="3">
        <v>7.9232335376065501</v>
      </c>
      <c r="AF1902" s="3">
        <v>0</v>
      </c>
      <c r="AG1902" s="3">
        <v>-9.2095924233423805</v>
      </c>
      <c r="AH1902" s="2">
        <v>308961935</v>
      </c>
      <c r="AI1902" s="3">
        <v>0.19627630606538199</v>
      </c>
      <c r="AJ1902" s="3">
        <v>0.19627630606538199</v>
      </c>
      <c r="AL1902">
        <f t="shared" si="29"/>
        <v>1</v>
      </c>
    </row>
    <row r="1903" spans="1:38" ht="14.45" hidden="1" customHeight="1" x14ac:dyDescent="0.25">
      <c r="A1903">
        <v>6318</v>
      </c>
      <c r="B1903" s="1">
        <v>45838</v>
      </c>
      <c r="C1903">
        <v>1</v>
      </c>
      <c r="D1903" s="16" t="s">
        <v>1883</v>
      </c>
      <c r="E1903" t="s">
        <v>55</v>
      </c>
      <c r="F1903" s="6">
        <v>586</v>
      </c>
      <c r="G1903" s="6">
        <v>2</v>
      </c>
      <c r="H1903" s="6">
        <v>0</v>
      </c>
      <c r="I1903" s="2">
        <v>2850178</v>
      </c>
      <c r="J1903" s="2">
        <v>0</v>
      </c>
      <c r="K1903" s="2">
        <v>3659963</v>
      </c>
      <c r="L1903" s="2">
        <v>62062</v>
      </c>
      <c r="M1903" s="2">
        <v>2126619</v>
      </c>
      <c r="N1903" s="2">
        <v>2126619</v>
      </c>
      <c r="O1903" s="2">
        <v>0</v>
      </c>
      <c r="P1903" s="2">
        <v>1487539</v>
      </c>
      <c r="Q1903" s="5">
        <v>0.40639999999999998</v>
      </c>
      <c r="R1903" t="s">
        <v>42</v>
      </c>
      <c r="S1903" s="3">
        <v>3.39140040486748</v>
      </c>
      <c r="T1903" s="3">
        <v>8.4782824307240308</v>
      </c>
      <c r="U1903" s="3">
        <v>0.60957774263217901</v>
      </c>
      <c r="V1903" s="3">
        <v>1.7079985881583499</v>
      </c>
      <c r="W1903" s="3">
        <v>1.5677617327759901</v>
      </c>
      <c r="X1903" s="3">
        <v>0.77188161581487202</v>
      </c>
      <c r="Y1903" s="3">
        <v>3.27258646664054</v>
      </c>
      <c r="Z1903" s="3">
        <v>0.45793757340143698</v>
      </c>
      <c r="AA1903" s="3">
        <v>0</v>
      </c>
      <c r="AB1903" s="3">
        <v>0</v>
      </c>
      <c r="AC1903" s="3">
        <v>21.721531064658301</v>
      </c>
      <c r="AD1903" s="3">
        <v>0</v>
      </c>
      <c r="AE1903" s="3">
        <v>0</v>
      </c>
      <c r="AF1903" s="3">
        <v>0</v>
      </c>
      <c r="AG1903" s="3">
        <v>0</v>
      </c>
      <c r="AH1903" s="2">
        <v>150000</v>
      </c>
      <c r="AI1903" s="3">
        <v>0</v>
      </c>
      <c r="AJ1903" s="3">
        <v>0</v>
      </c>
      <c r="AL1903">
        <f t="shared" si="29"/>
        <v>1</v>
      </c>
    </row>
    <row r="1904" spans="1:38" ht="14.45" customHeight="1" x14ac:dyDescent="0.25">
      <c r="A1904">
        <v>67627</v>
      </c>
      <c r="B1904" s="1">
        <v>45838</v>
      </c>
      <c r="C1904">
        <v>2</v>
      </c>
      <c r="D1904" s="16" t="s">
        <v>1884</v>
      </c>
      <c r="E1904" t="s">
        <v>55</v>
      </c>
      <c r="F1904" s="6">
        <v>3281</v>
      </c>
      <c r="G1904" s="6">
        <v>7</v>
      </c>
      <c r="H1904" s="6">
        <v>0</v>
      </c>
      <c r="I1904" s="2">
        <v>22736543</v>
      </c>
      <c r="J1904" s="2">
        <v>0</v>
      </c>
      <c r="K1904" s="2">
        <v>45588568</v>
      </c>
      <c r="L1904" s="2">
        <v>194142</v>
      </c>
      <c r="M1904" s="2">
        <v>40286713</v>
      </c>
      <c r="N1904" s="2">
        <v>37385457</v>
      </c>
      <c r="O1904" s="2">
        <v>2901256</v>
      </c>
      <c r="P1904" s="2">
        <v>4792502</v>
      </c>
      <c r="Q1904" s="5">
        <v>0.1051</v>
      </c>
      <c r="R1904" t="s">
        <v>42</v>
      </c>
      <c r="S1904" s="3">
        <v>0.85171352607522099</v>
      </c>
      <c r="T1904" s="3">
        <v>3.2675209276150099</v>
      </c>
      <c r="U1904" s="3">
        <v>0.852008573283763</v>
      </c>
      <c r="V1904" s="3">
        <v>2.0213055256465302</v>
      </c>
      <c r="W1904" s="3">
        <v>0.20149061359064099</v>
      </c>
      <c r="X1904" s="3">
        <v>1.2265057181296199</v>
      </c>
      <c r="Y1904" s="3">
        <v>9.58945870027806</v>
      </c>
      <c r="Z1904" s="3">
        <v>1.5472919990435099</v>
      </c>
      <c r="AA1904" s="3">
        <v>0</v>
      </c>
      <c r="AB1904" s="3">
        <v>0</v>
      </c>
      <c r="AC1904" s="3">
        <v>19.938853968828301</v>
      </c>
      <c r="AD1904" s="3">
        <v>-10.6513883562281</v>
      </c>
      <c r="AE1904" s="3">
        <v>6.3639989744797401</v>
      </c>
      <c r="AF1904" s="3">
        <v>0</v>
      </c>
      <c r="AG1904" s="3">
        <v>-8.3255051328095398E-3</v>
      </c>
      <c r="AH1904" s="2">
        <v>6000000</v>
      </c>
      <c r="AI1904" s="3">
        <v>4.5905040832533803</v>
      </c>
      <c r="AJ1904" s="3">
        <v>6.1567214786764799</v>
      </c>
      <c r="AL1904">
        <f t="shared" si="29"/>
        <v>1</v>
      </c>
    </row>
    <row r="1905" spans="1:38" ht="14.45" hidden="1" customHeight="1" x14ac:dyDescent="0.25">
      <c r="A1905">
        <v>2357</v>
      </c>
      <c r="B1905" s="1">
        <v>45838</v>
      </c>
      <c r="C1905">
        <v>1</v>
      </c>
      <c r="D1905" s="16" t="s">
        <v>1885</v>
      </c>
      <c r="E1905" t="s">
        <v>55</v>
      </c>
      <c r="F1905" s="6">
        <v>31651</v>
      </c>
      <c r="G1905" s="6">
        <v>88</v>
      </c>
      <c r="H1905" s="6">
        <v>11</v>
      </c>
      <c r="I1905" s="2">
        <v>469816432</v>
      </c>
      <c r="J1905" s="2">
        <v>0</v>
      </c>
      <c r="K1905" s="2">
        <v>959899728</v>
      </c>
      <c r="L1905" s="2">
        <v>4106135</v>
      </c>
      <c r="M1905" s="2">
        <v>840397756</v>
      </c>
      <c r="N1905" s="2">
        <v>807755190</v>
      </c>
      <c r="O1905" s="2">
        <v>32642566</v>
      </c>
      <c r="P1905" s="2">
        <v>156936862</v>
      </c>
      <c r="Q1905" s="5">
        <v>0.16320000000000001</v>
      </c>
      <c r="R1905" t="s">
        <v>42</v>
      </c>
      <c r="S1905" s="3">
        <v>0.85553415220886497</v>
      </c>
      <c r="T1905" s="3">
        <v>2.51672703880587</v>
      </c>
      <c r="U1905" s="3">
        <v>0.64883258421832801</v>
      </c>
      <c r="V1905" s="3">
        <v>2.7160459130131098</v>
      </c>
      <c r="W1905" s="3">
        <v>0.56667834895991898</v>
      </c>
      <c r="X1905" s="3">
        <v>1.4984194933394801</v>
      </c>
      <c r="Y1905" s="3">
        <v>8.1309322981110697</v>
      </c>
      <c r="Z1905" s="3">
        <v>1.3265474876132</v>
      </c>
      <c r="AA1905" s="3">
        <v>0</v>
      </c>
      <c r="AB1905" s="3">
        <v>0</v>
      </c>
      <c r="AC1905" s="3">
        <v>11.0672268051731</v>
      </c>
      <c r="AD1905" s="3">
        <v>-26.8646068633639</v>
      </c>
      <c r="AE1905" s="3">
        <v>3.4006224866853998</v>
      </c>
      <c r="AF1905" s="3">
        <v>0</v>
      </c>
      <c r="AG1905" s="3">
        <v>-7.7738269037136705E-5</v>
      </c>
      <c r="AH1905" s="2">
        <v>118471801</v>
      </c>
      <c r="AI1905" s="3">
        <v>0</v>
      </c>
      <c r="AJ1905" s="3">
        <v>0</v>
      </c>
      <c r="AL1905">
        <f t="shared" si="29"/>
        <v>1</v>
      </c>
    </row>
    <row r="1906" spans="1:38" ht="14.45" hidden="1" customHeight="1" x14ac:dyDescent="0.25">
      <c r="A1906">
        <v>258</v>
      </c>
      <c r="B1906" s="1">
        <v>45838</v>
      </c>
      <c r="C1906">
        <v>1</v>
      </c>
      <c r="D1906" s="16" t="s">
        <v>1886</v>
      </c>
      <c r="E1906" t="s">
        <v>55</v>
      </c>
      <c r="F1906" s="6">
        <v>17609</v>
      </c>
      <c r="G1906" s="6">
        <v>57</v>
      </c>
      <c r="H1906" s="6">
        <v>3</v>
      </c>
      <c r="I1906" s="2">
        <v>167172050</v>
      </c>
      <c r="J1906" s="2">
        <v>0</v>
      </c>
      <c r="K1906" s="2">
        <v>403623351</v>
      </c>
      <c r="L1906" s="2">
        <v>1272690</v>
      </c>
      <c r="M1906" s="2">
        <v>346305369</v>
      </c>
      <c r="N1906" s="2">
        <v>322065415</v>
      </c>
      <c r="O1906" s="2">
        <v>24239954</v>
      </c>
      <c r="P1906" s="2">
        <v>52764884</v>
      </c>
      <c r="Q1906" s="5">
        <v>0.13070000000000001</v>
      </c>
      <c r="R1906" t="s">
        <v>42</v>
      </c>
      <c r="S1906" s="3">
        <v>0.63063249281630396</v>
      </c>
      <c r="T1906" s="3">
        <v>2.91696899369928</v>
      </c>
      <c r="U1906" s="3">
        <v>0.75531721345597402</v>
      </c>
      <c r="V1906" s="3">
        <v>1.1850695137135701</v>
      </c>
      <c r="W1906" s="3">
        <v>0.32903765910629201</v>
      </c>
      <c r="X1906" s="3">
        <v>0.43023878692640299</v>
      </c>
      <c r="Y1906" s="3">
        <v>3.7545898897456098</v>
      </c>
      <c r="Z1906" s="3">
        <v>0.55296435409580402</v>
      </c>
      <c r="AA1906" s="3">
        <v>0</v>
      </c>
      <c r="AB1906" s="3">
        <v>0</v>
      </c>
      <c r="AC1906" s="3">
        <v>25.0956825835381</v>
      </c>
      <c r="AD1906" s="3">
        <v>-0.502311347827468</v>
      </c>
      <c r="AE1906" s="3">
        <v>6.0055876202266596</v>
      </c>
      <c r="AF1906" s="3">
        <v>0</v>
      </c>
      <c r="AG1906" s="3">
        <v>-9.5242642815248093</v>
      </c>
      <c r="AH1906" s="2">
        <v>7801080</v>
      </c>
      <c r="AI1906" s="3">
        <v>0</v>
      </c>
      <c r="AJ1906" s="3">
        <v>0.24190520346827599</v>
      </c>
      <c r="AL1906">
        <f t="shared" si="29"/>
        <v>1</v>
      </c>
    </row>
    <row r="1907" spans="1:38" ht="14.45" hidden="1" customHeight="1" x14ac:dyDescent="0.25">
      <c r="A1907">
        <v>8642</v>
      </c>
      <c r="B1907" s="1">
        <v>45838</v>
      </c>
      <c r="C1907">
        <v>1</v>
      </c>
      <c r="D1907" s="16" t="s">
        <v>1887</v>
      </c>
      <c r="E1907" t="s">
        <v>113</v>
      </c>
      <c r="F1907" s="6">
        <v>3956</v>
      </c>
      <c r="G1907" s="6">
        <v>8</v>
      </c>
      <c r="H1907" s="6">
        <v>0</v>
      </c>
      <c r="I1907" s="2">
        <v>16252572</v>
      </c>
      <c r="J1907" s="2">
        <v>0</v>
      </c>
      <c r="K1907" s="2">
        <v>25184381</v>
      </c>
      <c r="L1907" s="2">
        <v>111114</v>
      </c>
      <c r="M1907" s="2">
        <v>22479377</v>
      </c>
      <c r="N1907" s="2">
        <v>22317482</v>
      </c>
      <c r="O1907" s="2">
        <v>161895</v>
      </c>
      <c r="P1907" s="2">
        <v>2640352</v>
      </c>
      <c r="Q1907" s="5">
        <v>0.1047</v>
      </c>
      <c r="R1907" t="s">
        <v>42</v>
      </c>
      <c r="S1907" s="3">
        <v>0.88240405829311397</v>
      </c>
      <c r="T1907" s="3">
        <v>5.6307200879783403</v>
      </c>
      <c r="U1907" s="3">
        <v>0.85099633528837004</v>
      </c>
      <c r="V1907" s="3">
        <v>2.9225097418427102</v>
      </c>
      <c r="W1907" s="3">
        <v>1.8910668416051299</v>
      </c>
      <c r="X1907" s="3">
        <v>1.53760893968044</v>
      </c>
      <c r="Y1907" s="3">
        <v>17.989381718801098</v>
      </c>
      <c r="Z1907" s="3">
        <v>1.0609948976500101</v>
      </c>
      <c r="AA1907" s="3">
        <v>0</v>
      </c>
      <c r="AB1907" s="3">
        <v>0</v>
      </c>
      <c r="AC1907" s="3">
        <v>20.637723833672901</v>
      </c>
      <c r="AD1907" s="3">
        <v>0</v>
      </c>
      <c r="AE1907" s="3">
        <v>0.64283890876650895</v>
      </c>
      <c r="AF1907" s="3">
        <v>0</v>
      </c>
      <c r="AG1907" s="3">
        <v>2.34438438511229E-2</v>
      </c>
      <c r="AH1907" s="2">
        <v>750000</v>
      </c>
      <c r="AI1907" s="3">
        <v>1.42246185357104</v>
      </c>
      <c r="AJ1907" s="3">
        <v>1.42246185357104</v>
      </c>
      <c r="AL1907">
        <f t="shared" si="29"/>
        <v>1</v>
      </c>
    </row>
    <row r="1908" spans="1:38" ht="14.45" hidden="1" customHeight="1" x14ac:dyDescent="0.25">
      <c r="A1908">
        <v>16065</v>
      </c>
      <c r="B1908" s="1">
        <v>45838</v>
      </c>
      <c r="C1908">
        <v>1</v>
      </c>
      <c r="D1908" s="16" t="s">
        <v>1888</v>
      </c>
      <c r="E1908" t="s">
        <v>95</v>
      </c>
      <c r="F1908" s="6">
        <v>2456</v>
      </c>
      <c r="G1908" s="6">
        <v>3</v>
      </c>
      <c r="H1908" s="6">
        <v>0</v>
      </c>
      <c r="I1908" s="2">
        <v>9080408</v>
      </c>
      <c r="J1908" s="2">
        <v>125464</v>
      </c>
      <c r="K1908" s="2">
        <v>32266301</v>
      </c>
      <c r="L1908" s="2">
        <v>94585</v>
      </c>
      <c r="M1908" s="2">
        <v>27138737</v>
      </c>
      <c r="N1908" s="2">
        <v>24265486</v>
      </c>
      <c r="O1908" s="2">
        <v>2873251</v>
      </c>
      <c r="P1908" s="2">
        <v>5094067</v>
      </c>
      <c r="Q1908" s="5">
        <v>0.15790000000000001</v>
      </c>
      <c r="R1908" t="s">
        <v>42</v>
      </c>
      <c r="S1908" s="3">
        <v>0.58627730522937804</v>
      </c>
      <c r="T1908" s="3">
        <v>1.80973331898193</v>
      </c>
      <c r="U1908" s="3">
        <v>0.58245320434979297</v>
      </c>
      <c r="V1908" s="3">
        <v>1.56690095863534</v>
      </c>
      <c r="W1908" s="3">
        <v>8.9511396404214405E-2</v>
      </c>
      <c r="X1908" s="3">
        <v>5.1132063669385802E-2</v>
      </c>
      <c r="Y1908" s="3">
        <v>2.7930728041072101</v>
      </c>
      <c r="Z1908" s="3">
        <v>1.03512576493399</v>
      </c>
      <c r="AA1908" s="3">
        <v>0</v>
      </c>
      <c r="AB1908" s="3">
        <v>2.46294365582549</v>
      </c>
      <c r="AC1908" s="3">
        <v>28.127190656282501</v>
      </c>
      <c r="AD1908" s="3">
        <v>0</v>
      </c>
      <c r="AE1908" s="3">
        <v>8.9048044273807498</v>
      </c>
      <c r="AF1908" s="3">
        <v>0</v>
      </c>
      <c r="AG1908" s="3">
        <v>0</v>
      </c>
      <c r="AH1908" s="2">
        <v>160000</v>
      </c>
      <c r="AI1908" s="3">
        <v>0</v>
      </c>
      <c r="AJ1908" s="3">
        <v>0</v>
      </c>
      <c r="AL1908">
        <f t="shared" si="29"/>
        <v>1</v>
      </c>
    </row>
    <row r="1909" spans="1:38" ht="14.45" hidden="1" customHeight="1" x14ac:dyDescent="0.25">
      <c r="A1909">
        <v>22740</v>
      </c>
      <c r="B1909" s="1">
        <v>45838</v>
      </c>
      <c r="C1909">
        <v>1</v>
      </c>
      <c r="D1909" s="16" t="s">
        <v>1889</v>
      </c>
      <c r="E1909" t="s">
        <v>135</v>
      </c>
      <c r="F1909" s="6">
        <v>2162</v>
      </c>
      <c r="G1909" s="6">
        <v>3</v>
      </c>
      <c r="H1909" s="6">
        <v>1</v>
      </c>
      <c r="I1909" s="2">
        <v>4151508</v>
      </c>
      <c r="J1909" s="2">
        <v>0</v>
      </c>
      <c r="K1909" s="2">
        <v>5715852</v>
      </c>
      <c r="L1909" s="2">
        <v>-11383</v>
      </c>
      <c r="M1909" s="2">
        <v>4873423</v>
      </c>
      <c r="N1909" s="2">
        <v>4873423</v>
      </c>
      <c r="O1909" s="2">
        <v>0</v>
      </c>
      <c r="P1909" s="2">
        <v>761097</v>
      </c>
      <c r="Q1909" s="5">
        <v>0.13320000000000001</v>
      </c>
      <c r="R1909" t="s">
        <v>42</v>
      </c>
      <c r="S1909" s="3">
        <v>-0.39829582711378803</v>
      </c>
      <c r="T1909" s="3">
        <v>6.3067063317944596</v>
      </c>
      <c r="U1909" s="3">
        <v>0.88214618635951503</v>
      </c>
      <c r="V1909" s="3">
        <v>3.3386181599553701</v>
      </c>
      <c r="W1909" s="3">
        <v>1.62740864283533</v>
      </c>
      <c r="X1909" s="3">
        <v>1.8359593670540899</v>
      </c>
      <c r="Y1909" s="3">
        <v>18.210950772372001</v>
      </c>
      <c r="Z1909" s="3">
        <v>6.6617001512290797</v>
      </c>
      <c r="AA1909" s="3">
        <v>0</v>
      </c>
      <c r="AB1909" s="3">
        <v>0</v>
      </c>
      <c r="AC1909" s="3">
        <v>23.002135114765</v>
      </c>
      <c r="AD1909" s="3">
        <v>0</v>
      </c>
      <c r="AE1909" s="3">
        <v>0</v>
      </c>
      <c r="AF1909" s="3">
        <v>0</v>
      </c>
      <c r="AG1909" s="3">
        <v>0</v>
      </c>
      <c r="AH1909" s="2">
        <v>450000</v>
      </c>
      <c r="AI1909" s="3">
        <v>0</v>
      </c>
      <c r="AJ1909" s="3">
        <v>0</v>
      </c>
      <c r="AL1909">
        <f t="shared" si="29"/>
        <v>0</v>
      </c>
    </row>
    <row r="1910" spans="1:38" ht="14.45" customHeight="1" x14ac:dyDescent="0.25">
      <c r="A1910">
        <v>67749</v>
      </c>
      <c r="B1910" s="1">
        <v>45838</v>
      </c>
      <c r="C1910">
        <v>2</v>
      </c>
      <c r="D1910" s="16" t="s">
        <v>1890</v>
      </c>
      <c r="E1910" t="s">
        <v>90</v>
      </c>
      <c r="F1910" s="6">
        <v>1790</v>
      </c>
      <c r="G1910" s="6">
        <v>4</v>
      </c>
      <c r="H1910" s="6">
        <v>1</v>
      </c>
      <c r="I1910" s="2">
        <v>14928054</v>
      </c>
      <c r="J1910" s="2">
        <v>0</v>
      </c>
      <c r="K1910" s="2">
        <v>28375260</v>
      </c>
      <c r="L1910" s="2">
        <v>70367</v>
      </c>
      <c r="M1910" s="2">
        <v>24441304</v>
      </c>
      <c r="N1910" s="2">
        <v>23516031</v>
      </c>
      <c r="O1910" s="2">
        <v>925273</v>
      </c>
      <c r="P1910" s="2">
        <v>3948091</v>
      </c>
      <c r="Q1910" s="5">
        <v>0.1391</v>
      </c>
      <c r="R1910" t="s">
        <v>42</v>
      </c>
      <c r="S1910" s="3">
        <v>0.49597431001513298</v>
      </c>
      <c r="T1910" s="3">
        <v>2.8681393580182202</v>
      </c>
      <c r="U1910" s="3">
        <v>0.84706416544559604</v>
      </c>
      <c r="V1910" s="3">
        <v>1.0959231524752E-2</v>
      </c>
      <c r="W1910" s="3">
        <v>8.8491105404629403E-3</v>
      </c>
      <c r="X1910" s="3">
        <v>0.163470737713033</v>
      </c>
      <c r="Y1910" s="3">
        <v>4.1437748015433297E-2</v>
      </c>
      <c r="Z1910" s="3">
        <v>3.9867368811914397E-2</v>
      </c>
      <c r="AA1910" s="3">
        <v>0</v>
      </c>
      <c r="AB1910" s="3">
        <v>0</v>
      </c>
      <c r="AC1910" s="3">
        <v>26.862724782081301</v>
      </c>
      <c r="AD1910" s="3">
        <v>0</v>
      </c>
      <c r="AE1910" s="3">
        <v>3.26084412971018</v>
      </c>
      <c r="AF1910" s="3">
        <v>0</v>
      </c>
      <c r="AG1910" s="3">
        <v>-3.1307029143958398</v>
      </c>
      <c r="AH1910" s="2">
        <v>1000000</v>
      </c>
      <c r="AI1910" s="3">
        <v>0</v>
      </c>
      <c r="AJ1910" s="3">
        <v>0</v>
      </c>
      <c r="AL1910">
        <f t="shared" si="29"/>
        <v>1</v>
      </c>
    </row>
    <row r="1911" spans="1:38" ht="14.45" hidden="1" customHeight="1" x14ac:dyDescent="0.25">
      <c r="A1911">
        <v>4037</v>
      </c>
      <c r="B1911" s="1">
        <v>45838</v>
      </c>
      <c r="C1911">
        <v>1</v>
      </c>
      <c r="D1911" s="16" t="s">
        <v>1891</v>
      </c>
      <c r="E1911" t="s">
        <v>155</v>
      </c>
      <c r="F1911" s="6">
        <v>5027</v>
      </c>
      <c r="G1911" s="6">
        <v>9</v>
      </c>
      <c r="H1911" s="6">
        <v>0</v>
      </c>
      <c r="I1911" s="2">
        <v>32991188</v>
      </c>
      <c r="J1911" s="2">
        <v>0</v>
      </c>
      <c r="K1911" s="2">
        <v>45321242</v>
      </c>
      <c r="L1911" s="2">
        <v>-145673</v>
      </c>
      <c r="M1911" s="2">
        <v>43569485</v>
      </c>
      <c r="N1911" s="2">
        <v>40603747</v>
      </c>
      <c r="O1911" s="2">
        <v>2965738</v>
      </c>
      <c r="P1911" s="2">
        <v>2083231</v>
      </c>
      <c r="Q1911" s="5">
        <v>4.58E-2</v>
      </c>
      <c r="R1911" t="s">
        <v>537</v>
      </c>
      <c r="S1911" s="3">
        <v>-0.64284646038605897</v>
      </c>
      <c r="T1911" s="3">
        <v>3.7423378644389298</v>
      </c>
      <c r="U1911" s="3">
        <v>1.08666715898067</v>
      </c>
      <c r="V1911" s="3">
        <v>1.0865477169236799</v>
      </c>
      <c r="W1911" s="3">
        <v>0.36601895027241799</v>
      </c>
      <c r="X1911" s="3">
        <v>0.91218600554790596</v>
      </c>
      <c r="Y1911" s="3">
        <v>17.207165215955399</v>
      </c>
      <c r="Z1911" s="3">
        <v>4.8022038842547898</v>
      </c>
      <c r="AA1911" s="3">
        <v>0</v>
      </c>
      <c r="AB1911" s="3">
        <v>0</v>
      </c>
      <c r="AC1911" s="3">
        <v>21.304994245303298</v>
      </c>
      <c r="AD1911" s="3">
        <v>-14.072371234875099</v>
      </c>
      <c r="AE1911" s="3">
        <v>6.5438144876965199</v>
      </c>
      <c r="AF1911" s="3">
        <v>0</v>
      </c>
      <c r="AG1911" s="3">
        <v>0</v>
      </c>
      <c r="AH1911" s="2">
        <v>5912096</v>
      </c>
      <c r="AI1911" s="3">
        <v>2.4001178937909402</v>
      </c>
      <c r="AJ1911" s="3">
        <v>6.9014429988800998</v>
      </c>
      <c r="AL1911">
        <f t="shared" si="29"/>
        <v>0</v>
      </c>
    </row>
    <row r="1912" spans="1:38" ht="14.45" customHeight="1" x14ac:dyDescent="0.25">
      <c r="A1912">
        <v>68342</v>
      </c>
      <c r="B1912" s="1">
        <v>45838</v>
      </c>
      <c r="C1912">
        <v>2</v>
      </c>
      <c r="D1912" s="16" t="s">
        <v>1892</v>
      </c>
      <c r="E1912" t="s">
        <v>43</v>
      </c>
      <c r="F1912" s="6">
        <v>33675</v>
      </c>
      <c r="G1912" s="6">
        <v>70</v>
      </c>
      <c r="H1912" s="6">
        <v>4</v>
      </c>
      <c r="I1912" s="2">
        <v>279092082</v>
      </c>
      <c r="J1912" s="2">
        <v>370131</v>
      </c>
      <c r="K1912" s="2">
        <v>342312654</v>
      </c>
      <c r="L1912" s="2">
        <v>1707866</v>
      </c>
      <c r="M1912" s="2">
        <v>285406828</v>
      </c>
      <c r="N1912" s="2">
        <v>266691542</v>
      </c>
      <c r="O1912" s="2">
        <v>18715286</v>
      </c>
      <c r="P1912" s="2">
        <v>53415730</v>
      </c>
      <c r="Q1912" s="5">
        <v>0.156</v>
      </c>
      <c r="R1912" t="s">
        <v>42</v>
      </c>
      <c r="S1912" s="3">
        <v>0.997839828614691</v>
      </c>
      <c r="T1912" s="3">
        <v>3.6624839466203301</v>
      </c>
      <c r="U1912" s="3">
        <v>0.76539627496925799</v>
      </c>
      <c r="V1912" s="3">
        <v>2.0238811361190798</v>
      </c>
      <c r="W1912" s="3">
        <v>1.2659395331752901</v>
      </c>
      <c r="X1912" s="3">
        <v>0.554961641656319</v>
      </c>
      <c r="Y1912" s="3">
        <v>10.574585426427801</v>
      </c>
      <c r="Z1912" s="3">
        <v>0.89133669052168696</v>
      </c>
      <c r="AA1912" s="3">
        <v>0.69292509902981803</v>
      </c>
      <c r="AB1912" s="3">
        <v>0.69292509902981803</v>
      </c>
      <c r="AC1912" s="3">
        <v>12.142126945736599</v>
      </c>
      <c r="AD1912" s="3">
        <v>1.3291964745216399E-4</v>
      </c>
      <c r="AE1912" s="3">
        <v>5.4673076736450401</v>
      </c>
      <c r="AF1912" s="3">
        <v>0</v>
      </c>
      <c r="AG1912" s="3">
        <v>0</v>
      </c>
      <c r="AH1912" s="2">
        <v>26989775</v>
      </c>
      <c r="AI1912" s="3">
        <v>0.93605385529693197</v>
      </c>
      <c r="AJ1912" s="3">
        <v>0.65113778282165202</v>
      </c>
      <c r="AL1912">
        <f t="shared" si="29"/>
        <v>1</v>
      </c>
    </row>
    <row r="1913" spans="1:38" ht="14.45" customHeight="1" x14ac:dyDescent="0.25">
      <c r="A1913">
        <v>68705</v>
      </c>
      <c r="B1913" s="1">
        <v>45838</v>
      </c>
      <c r="C1913">
        <v>2</v>
      </c>
      <c r="D1913" s="16" t="s">
        <v>1893</v>
      </c>
      <c r="E1913" t="s">
        <v>43</v>
      </c>
      <c r="F1913" s="6">
        <v>381483</v>
      </c>
      <c r="G1913" s="6">
        <v>1090</v>
      </c>
      <c r="H1913" s="6">
        <v>37</v>
      </c>
      <c r="I1913" s="2">
        <v>4797132534</v>
      </c>
      <c r="J1913" s="2">
        <v>683163610</v>
      </c>
      <c r="K1913" s="2">
        <v>8090335823</v>
      </c>
      <c r="L1913" s="2">
        <v>4264436</v>
      </c>
      <c r="M1913" s="2">
        <v>7106181996</v>
      </c>
      <c r="N1913" s="2">
        <v>6378387712</v>
      </c>
      <c r="O1913" s="2">
        <v>727794284</v>
      </c>
      <c r="P1913" s="2">
        <v>831178566</v>
      </c>
      <c r="Q1913" s="5">
        <v>0.1075</v>
      </c>
      <c r="R1913" t="s">
        <v>42</v>
      </c>
      <c r="S1913" s="3">
        <v>0.10542049411290599</v>
      </c>
      <c r="T1913" s="3">
        <v>2.7631276981665001</v>
      </c>
      <c r="U1913" s="3">
        <v>0.83978288779479504</v>
      </c>
      <c r="V1913" s="3">
        <v>1.3263924344184099</v>
      </c>
      <c r="W1913" s="3">
        <v>0.60233199302306395</v>
      </c>
      <c r="X1913" s="3">
        <v>0.93893101098965803</v>
      </c>
      <c r="Y1913" s="3">
        <v>7.6552507009667004</v>
      </c>
      <c r="Z1913" s="3">
        <v>1.5059643633784501</v>
      </c>
      <c r="AA1913" s="3">
        <v>79.422206130373198</v>
      </c>
      <c r="AB1913" s="3">
        <v>82.192159175577203</v>
      </c>
      <c r="AC1913" s="3">
        <v>11.5155708166207</v>
      </c>
      <c r="AD1913" s="3">
        <v>-41.471719567898496</v>
      </c>
      <c r="AE1913" s="3">
        <v>8.9958476375103604</v>
      </c>
      <c r="AF1913" s="3">
        <v>4.94417053570064</v>
      </c>
      <c r="AG1913" s="3">
        <v>0</v>
      </c>
      <c r="AH1913" s="2">
        <v>2424661500</v>
      </c>
      <c r="AI1913" s="3">
        <v>0.23641129359921401</v>
      </c>
      <c r="AJ1913" s="3">
        <v>0.31308916115625601</v>
      </c>
      <c r="AL1913">
        <f t="shared" si="29"/>
        <v>1</v>
      </c>
    </row>
    <row r="1914" spans="1:38" ht="14.45" hidden="1" customHeight="1" x14ac:dyDescent="0.25">
      <c r="A1914">
        <v>7531</v>
      </c>
      <c r="B1914" s="1">
        <v>45838</v>
      </c>
      <c r="C1914">
        <v>1</v>
      </c>
      <c r="D1914" s="16" t="s">
        <v>1894</v>
      </c>
      <c r="E1914" t="s">
        <v>166</v>
      </c>
      <c r="F1914" s="6">
        <v>196156</v>
      </c>
      <c r="G1914" s="6">
        <v>329</v>
      </c>
      <c r="H1914" s="6">
        <v>8</v>
      </c>
      <c r="I1914" s="2">
        <v>2129718954</v>
      </c>
      <c r="J1914" s="2">
        <v>0</v>
      </c>
      <c r="K1914" s="2">
        <v>2571722036</v>
      </c>
      <c r="L1914" s="2">
        <v>4927024</v>
      </c>
      <c r="M1914" s="2">
        <v>2301668455</v>
      </c>
      <c r="N1914" s="2">
        <v>2163421123</v>
      </c>
      <c r="O1914" s="2">
        <v>138247332</v>
      </c>
      <c r="P1914" s="2">
        <v>239311076</v>
      </c>
      <c r="Q1914" s="5">
        <v>9.2799999999999994E-2</v>
      </c>
      <c r="R1914" t="s">
        <v>42</v>
      </c>
      <c r="S1914" s="3">
        <v>0.38316924854471301</v>
      </c>
      <c r="T1914" s="3">
        <v>4.6065053820614397</v>
      </c>
      <c r="U1914" s="3">
        <v>0.56181355860015203</v>
      </c>
      <c r="V1914" s="3">
        <v>6.8701620335957196</v>
      </c>
      <c r="W1914" s="3">
        <v>1.43738989327697</v>
      </c>
      <c r="X1914" s="3">
        <v>1.96059611159379</v>
      </c>
      <c r="Y1914" s="3">
        <v>61.140146726848499</v>
      </c>
      <c r="Z1914" s="3">
        <v>9.29624669775</v>
      </c>
      <c r="AA1914" s="3">
        <v>0</v>
      </c>
      <c r="AB1914" s="3">
        <v>0</v>
      </c>
      <c r="AC1914" s="3">
        <v>14.641209225925801</v>
      </c>
      <c r="AD1914" s="3">
        <v>0</v>
      </c>
      <c r="AE1914" s="3">
        <v>5.3756716342107804</v>
      </c>
      <c r="AF1914" s="3">
        <v>0.77768902393151196</v>
      </c>
      <c r="AG1914" s="3">
        <v>0</v>
      </c>
      <c r="AH1914" s="2">
        <v>1255042838</v>
      </c>
      <c r="AI1914" s="3">
        <v>0.44926587518247602</v>
      </c>
      <c r="AJ1914" s="3">
        <v>0.44926587518247602</v>
      </c>
      <c r="AL1914">
        <f t="shared" si="29"/>
        <v>1</v>
      </c>
    </row>
    <row r="1915" spans="1:38" ht="14.45" customHeight="1" x14ac:dyDescent="0.25">
      <c r="A1915">
        <v>60967</v>
      </c>
      <c r="B1915" s="1">
        <v>45838</v>
      </c>
      <c r="C1915">
        <v>2</v>
      </c>
      <c r="D1915" s="16" t="s">
        <v>1895</v>
      </c>
      <c r="E1915" t="s">
        <v>71</v>
      </c>
      <c r="F1915" s="6">
        <v>1953</v>
      </c>
      <c r="G1915" s="6">
        <v>6</v>
      </c>
      <c r="H1915" s="6">
        <v>0</v>
      </c>
      <c r="I1915" s="2">
        <v>16190195</v>
      </c>
      <c r="J1915" s="2">
        <v>0</v>
      </c>
      <c r="K1915" s="2">
        <v>55032264</v>
      </c>
      <c r="L1915" s="2">
        <v>174518</v>
      </c>
      <c r="M1915" s="2">
        <v>47928706</v>
      </c>
      <c r="N1915" s="2">
        <v>45276691</v>
      </c>
      <c r="O1915" s="2">
        <v>2652015</v>
      </c>
      <c r="P1915" s="2">
        <v>6837459</v>
      </c>
      <c r="Q1915" s="5">
        <v>0.1242</v>
      </c>
      <c r="R1915" t="s">
        <v>42</v>
      </c>
      <c r="S1915" s="3">
        <v>0.63423885304809602</v>
      </c>
      <c r="T1915" s="3">
        <v>3.3540615374282998</v>
      </c>
      <c r="U1915" s="3">
        <v>0.83083200877278096</v>
      </c>
      <c r="V1915" s="3">
        <v>0.55939412712447301</v>
      </c>
      <c r="W1915" s="3">
        <v>0.39998282911354699</v>
      </c>
      <c r="X1915" s="3">
        <v>1.05580568980176</v>
      </c>
      <c r="Y1915" s="3">
        <v>1.32457101388103</v>
      </c>
      <c r="Z1915" s="3">
        <v>0.35669683723149198</v>
      </c>
      <c r="AA1915" s="3">
        <v>0</v>
      </c>
      <c r="AB1915" s="3">
        <v>0</v>
      </c>
      <c r="AC1915" s="3">
        <v>36.0771128732774</v>
      </c>
      <c r="AD1915" s="3">
        <v>0</v>
      </c>
      <c r="AE1915" s="3">
        <v>4.8190185306568498</v>
      </c>
      <c r="AF1915" s="3">
        <v>0</v>
      </c>
      <c r="AG1915" s="3">
        <v>0</v>
      </c>
      <c r="AH1915" s="2">
        <v>4000000</v>
      </c>
      <c r="AI1915" s="3">
        <v>0.29250632435236501</v>
      </c>
      <c r="AJ1915" s="3">
        <v>0.29250632435236501</v>
      </c>
      <c r="AL1915">
        <f t="shared" si="29"/>
        <v>1</v>
      </c>
    </row>
    <row r="1916" spans="1:38" ht="14.45" hidden="1" customHeight="1" x14ac:dyDescent="0.25">
      <c r="A1916">
        <v>24236</v>
      </c>
      <c r="B1916" s="1">
        <v>45838</v>
      </c>
      <c r="C1916">
        <v>1</v>
      </c>
      <c r="D1916" s="16" t="s">
        <v>1896</v>
      </c>
      <c r="E1916" t="s">
        <v>45</v>
      </c>
      <c r="F1916" s="6">
        <v>4429</v>
      </c>
      <c r="G1916" s="6">
        <v>9</v>
      </c>
      <c r="H1916" s="6">
        <v>0</v>
      </c>
      <c r="I1916" s="2">
        <v>15137069</v>
      </c>
      <c r="J1916" s="2">
        <v>0</v>
      </c>
      <c r="K1916" s="2">
        <v>30498512</v>
      </c>
      <c r="L1916" s="2">
        <v>117785</v>
      </c>
      <c r="M1916" s="2">
        <v>25962845</v>
      </c>
      <c r="N1916" s="2">
        <v>25790037</v>
      </c>
      <c r="O1916" s="2">
        <v>172808</v>
      </c>
      <c r="P1916" s="2">
        <v>4577796</v>
      </c>
      <c r="Q1916" s="5">
        <v>0.14990000000000001</v>
      </c>
      <c r="R1916" t="s">
        <v>42</v>
      </c>
      <c r="S1916" s="3">
        <v>0.77239833864681695</v>
      </c>
      <c r="T1916" s="3">
        <v>4.9834431266679502</v>
      </c>
      <c r="U1916" s="3">
        <v>0.77445853324194702</v>
      </c>
      <c r="V1916" s="3">
        <v>10.2347819118747</v>
      </c>
      <c r="W1916" s="3">
        <v>5.7201364412093296</v>
      </c>
      <c r="X1916" s="3">
        <v>3.0903869170445102</v>
      </c>
      <c r="Y1916" s="3">
        <v>33.842617713851801</v>
      </c>
      <c r="Z1916" s="3">
        <v>2.2544254920926998</v>
      </c>
      <c r="AA1916" s="3">
        <v>0</v>
      </c>
      <c r="AB1916" s="3">
        <v>0</v>
      </c>
      <c r="AC1916" s="3">
        <v>46.0937045059772</v>
      </c>
      <c r="AD1916" s="3">
        <v>0</v>
      </c>
      <c r="AE1916" s="3">
        <v>0.56661124975539801</v>
      </c>
      <c r="AF1916" s="3">
        <v>0</v>
      </c>
      <c r="AG1916" s="3">
        <v>0</v>
      </c>
      <c r="AH1916" s="2">
        <v>2750000</v>
      </c>
      <c r="AI1916" s="3">
        <v>0</v>
      </c>
      <c r="AJ1916" s="3">
        <v>0</v>
      </c>
      <c r="AL1916">
        <f t="shared" si="29"/>
        <v>1</v>
      </c>
    </row>
    <row r="1917" spans="1:38" ht="14.45" hidden="1" customHeight="1" x14ac:dyDescent="0.25">
      <c r="A1917">
        <v>795</v>
      </c>
      <c r="B1917" s="1">
        <v>45838</v>
      </c>
      <c r="C1917">
        <v>1</v>
      </c>
      <c r="D1917" s="16" t="s">
        <v>1897</v>
      </c>
      <c r="E1917" t="s">
        <v>45</v>
      </c>
      <c r="F1917" s="6">
        <v>646</v>
      </c>
      <c r="G1917" s="6">
        <v>0</v>
      </c>
      <c r="H1917" s="6">
        <v>3</v>
      </c>
      <c r="I1917" s="2">
        <v>3552971</v>
      </c>
      <c r="J1917" s="2">
        <v>0</v>
      </c>
      <c r="K1917" s="2">
        <v>5717816</v>
      </c>
      <c r="L1917" s="2">
        <v>37282</v>
      </c>
      <c r="M1917" s="2">
        <v>4955816</v>
      </c>
      <c r="N1917" s="2">
        <v>4955816</v>
      </c>
      <c r="O1917" s="2">
        <v>0</v>
      </c>
      <c r="P1917" s="2">
        <v>734808</v>
      </c>
      <c r="Q1917" s="5">
        <v>0.1285</v>
      </c>
      <c r="R1917" t="s">
        <v>42</v>
      </c>
      <c r="S1917" s="3">
        <v>1.30406434904516</v>
      </c>
      <c r="T1917" s="3">
        <v>3.4127016329311801</v>
      </c>
      <c r="U1917" s="3">
        <v>0.61820716233114004</v>
      </c>
      <c r="V1917" s="3">
        <v>0.37748689758514797</v>
      </c>
      <c r="W1917" s="3">
        <v>0.35592747590678298</v>
      </c>
      <c r="X1917" s="3">
        <v>0.39403642754190799</v>
      </c>
      <c r="Y1917" s="3">
        <v>1.82523870181054</v>
      </c>
      <c r="Z1917" s="3">
        <v>0</v>
      </c>
      <c r="AA1917" s="3">
        <v>0</v>
      </c>
      <c r="AB1917" s="3">
        <v>0</v>
      </c>
      <c r="AC1917" s="3">
        <v>37.064728910479097</v>
      </c>
      <c r="AD1917" s="3">
        <v>0</v>
      </c>
      <c r="AE1917" s="3">
        <v>0</v>
      </c>
      <c r="AF1917" s="3">
        <v>0</v>
      </c>
      <c r="AG1917" s="3">
        <v>0</v>
      </c>
      <c r="AH1917" s="2">
        <v>0</v>
      </c>
      <c r="AI1917" s="3">
        <v>0</v>
      </c>
      <c r="AJ1917" s="3">
        <v>0</v>
      </c>
      <c r="AL1917">
        <f t="shared" si="29"/>
        <v>1</v>
      </c>
    </row>
    <row r="1918" spans="1:38" ht="14.45" hidden="1" customHeight="1" x14ac:dyDescent="0.25">
      <c r="A1918">
        <v>3438</v>
      </c>
      <c r="B1918" s="1">
        <v>45838</v>
      </c>
      <c r="C1918">
        <v>1</v>
      </c>
      <c r="D1918" s="16" t="s">
        <v>1898</v>
      </c>
      <c r="E1918" t="s">
        <v>45</v>
      </c>
      <c r="F1918" s="6">
        <v>4956</v>
      </c>
      <c r="G1918" s="6">
        <v>19</v>
      </c>
      <c r="H1918" s="6">
        <v>0</v>
      </c>
      <c r="I1918" s="2">
        <v>29362421</v>
      </c>
      <c r="J1918" s="2">
        <v>0</v>
      </c>
      <c r="K1918" s="2">
        <v>46796025</v>
      </c>
      <c r="L1918" s="2">
        <v>272157</v>
      </c>
      <c r="M1918" s="2">
        <v>39676810</v>
      </c>
      <c r="N1918" s="2">
        <v>39676810</v>
      </c>
      <c r="O1918" s="2">
        <v>0</v>
      </c>
      <c r="P1918" s="2">
        <v>7639466</v>
      </c>
      <c r="Q1918" s="5">
        <v>0.1633</v>
      </c>
      <c r="R1918" t="s">
        <v>42</v>
      </c>
      <c r="S1918" s="3">
        <v>1.1631628968486101</v>
      </c>
      <c r="T1918" s="3">
        <v>5.8717423114463196</v>
      </c>
      <c r="U1918" s="3">
        <v>0.70067832359842197</v>
      </c>
      <c r="V1918" s="3">
        <v>4.0220865983768803</v>
      </c>
      <c r="W1918" s="3">
        <v>1.3791199301992201</v>
      </c>
      <c r="X1918" s="3">
        <v>1.92960246704453</v>
      </c>
      <c r="Y1918" s="3">
        <v>15.458960089618801</v>
      </c>
      <c r="Z1918" s="3">
        <v>2.1804141807817499</v>
      </c>
      <c r="AA1918" s="3">
        <v>0</v>
      </c>
      <c r="AB1918" s="3">
        <v>0</v>
      </c>
      <c r="AC1918" s="3">
        <v>13.6086451787305</v>
      </c>
      <c r="AD1918" s="3">
        <v>0</v>
      </c>
      <c r="AE1918" s="3">
        <v>0</v>
      </c>
      <c r="AF1918" s="3">
        <v>0</v>
      </c>
      <c r="AG1918" s="3">
        <v>0</v>
      </c>
      <c r="AH1918" s="2">
        <v>2900000</v>
      </c>
      <c r="AI1918" s="3">
        <v>0</v>
      </c>
      <c r="AJ1918" s="3">
        <v>0</v>
      </c>
      <c r="AL1918">
        <f t="shared" si="29"/>
        <v>1</v>
      </c>
    </row>
    <row r="1919" spans="1:38" ht="14.45" customHeight="1" x14ac:dyDescent="0.25">
      <c r="A1919">
        <v>68144</v>
      </c>
      <c r="B1919" s="1">
        <v>45838</v>
      </c>
      <c r="C1919">
        <v>2</v>
      </c>
      <c r="D1919" s="16" t="s">
        <v>1899</v>
      </c>
      <c r="E1919" t="s">
        <v>106</v>
      </c>
      <c r="F1919" s="6">
        <v>427</v>
      </c>
      <c r="G1919" s="6">
        <v>1</v>
      </c>
      <c r="H1919" s="6">
        <v>1</v>
      </c>
      <c r="I1919" s="2">
        <v>3118874</v>
      </c>
      <c r="J1919" s="2">
        <v>0</v>
      </c>
      <c r="K1919" s="2">
        <v>4605424</v>
      </c>
      <c r="L1919" s="2">
        <v>-26087</v>
      </c>
      <c r="M1919" s="2">
        <v>3059982</v>
      </c>
      <c r="N1919" s="2">
        <v>3059982</v>
      </c>
      <c r="O1919" s="2">
        <v>0</v>
      </c>
      <c r="P1919" s="2">
        <v>1539636</v>
      </c>
      <c r="Q1919" s="5">
        <v>0.33429999999999999</v>
      </c>
      <c r="R1919" t="s">
        <v>42</v>
      </c>
      <c r="S1919" s="3">
        <v>-1.13288157615889</v>
      </c>
      <c r="T1919" s="3">
        <v>3.6253773811054102</v>
      </c>
      <c r="U1919" s="3">
        <v>0.83142371086400602</v>
      </c>
      <c r="V1919" s="3">
        <v>5.8282251863974004</v>
      </c>
      <c r="W1919" s="3">
        <v>2.71614050455389</v>
      </c>
      <c r="X1919" s="3">
        <v>3.3103613675961299</v>
      </c>
      <c r="Y1919" s="3">
        <v>11.8063620232315</v>
      </c>
      <c r="Z1919" s="3">
        <v>-3.3514415095516101E-2</v>
      </c>
      <c r="AA1919" s="3">
        <v>0</v>
      </c>
      <c r="AB1919" s="3">
        <v>0</v>
      </c>
      <c r="AC1919" s="3">
        <v>33.469882469019097</v>
      </c>
      <c r="AD1919" s="3">
        <v>0</v>
      </c>
      <c r="AE1919" s="3">
        <v>0</v>
      </c>
      <c r="AF1919" s="3">
        <v>0</v>
      </c>
      <c r="AG1919" s="3">
        <v>0</v>
      </c>
      <c r="AH1919" s="2">
        <v>100000</v>
      </c>
      <c r="AI1919" s="3">
        <v>0</v>
      </c>
      <c r="AJ1919" s="3">
        <v>0</v>
      </c>
      <c r="AL1919">
        <f t="shared" si="29"/>
        <v>0</v>
      </c>
    </row>
    <row r="1920" spans="1:38" ht="14.45" hidden="1" customHeight="1" x14ac:dyDescent="0.25">
      <c r="A1920">
        <v>7599</v>
      </c>
      <c r="B1920" s="1">
        <v>45838</v>
      </c>
      <c r="C1920">
        <v>1</v>
      </c>
      <c r="D1920" s="16" t="s">
        <v>1900</v>
      </c>
      <c r="E1920" t="s">
        <v>326</v>
      </c>
      <c r="F1920" s="6">
        <v>853</v>
      </c>
      <c r="G1920" s="6">
        <v>3</v>
      </c>
      <c r="H1920" s="6">
        <v>1</v>
      </c>
      <c r="I1920" s="2">
        <v>9069221</v>
      </c>
      <c r="J1920" s="2">
        <v>0</v>
      </c>
      <c r="K1920" s="2">
        <v>17477583</v>
      </c>
      <c r="L1920" s="2">
        <v>126520</v>
      </c>
      <c r="M1920" s="2">
        <v>15317684</v>
      </c>
      <c r="N1920" s="2">
        <v>15131582</v>
      </c>
      <c r="O1920" s="2">
        <v>186102</v>
      </c>
      <c r="P1920" s="2">
        <v>2089282</v>
      </c>
      <c r="Q1920" s="5">
        <v>0.1195</v>
      </c>
      <c r="R1920" t="s">
        <v>42</v>
      </c>
      <c r="S1920" s="3">
        <v>1.4477974443033701</v>
      </c>
      <c r="T1920" s="3">
        <v>3.7774101830899598</v>
      </c>
      <c r="U1920" s="3">
        <v>0.62814936373074104</v>
      </c>
      <c r="V1920" s="3">
        <v>0</v>
      </c>
      <c r="W1920" s="3">
        <v>0</v>
      </c>
      <c r="X1920" s="3">
        <v>3.0202814552650099</v>
      </c>
      <c r="Y1920" s="3">
        <v>0</v>
      </c>
      <c r="Z1920" s="3">
        <v>-0.57928991873763303</v>
      </c>
      <c r="AA1920" s="3">
        <v>0</v>
      </c>
      <c r="AB1920" s="3">
        <v>0</v>
      </c>
      <c r="AC1920" s="3">
        <v>35.956533577898</v>
      </c>
      <c r="AD1920" s="3">
        <v>0</v>
      </c>
      <c r="AE1920" s="3">
        <v>1.0648039834798699</v>
      </c>
      <c r="AF1920" s="3">
        <v>0</v>
      </c>
      <c r="AG1920" s="3">
        <v>0</v>
      </c>
      <c r="AH1920" s="2">
        <v>500000</v>
      </c>
      <c r="AI1920" s="3">
        <v>0</v>
      </c>
      <c r="AJ1920" s="3">
        <v>0</v>
      </c>
      <c r="AL1920">
        <f t="shared" si="29"/>
        <v>1</v>
      </c>
    </row>
    <row r="1921" spans="1:38" ht="14.45" hidden="1" customHeight="1" x14ac:dyDescent="0.25">
      <c r="A1921">
        <v>11786</v>
      </c>
      <c r="B1921" s="1">
        <v>45838</v>
      </c>
      <c r="C1921">
        <v>1</v>
      </c>
      <c r="D1921" s="16" t="s">
        <v>1901</v>
      </c>
      <c r="E1921" t="s">
        <v>202</v>
      </c>
      <c r="F1921" s="6">
        <v>5156</v>
      </c>
      <c r="G1921" s="6">
        <v>11</v>
      </c>
      <c r="H1921" s="6">
        <v>0</v>
      </c>
      <c r="I1921" s="2">
        <v>50435744</v>
      </c>
      <c r="J1921" s="2">
        <v>0</v>
      </c>
      <c r="K1921" s="2">
        <v>65450906</v>
      </c>
      <c r="L1921" s="2">
        <v>256668</v>
      </c>
      <c r="M1921" s="2">
        <v>58488851</v>
      </c>
      <c r="N1921" s="2">
        <v>58488851</v>
      </c>
      <c r="O1921" s="2">
        <v>0</v>
      </c>
      <c r="P1921" s="2">
        <v>6721974</v>
      </c>
      <c r="Q1921" s="5">
        <v>0.1027</v>
      </c>
      <c r="R1921" t="s">
        <v>42</v>
      </c>
      <c r="S1921" s="3">
        <v>0.78430694297799297</v>
      </c>
      <c r="T1921" s="3">
        <v>2.88304030504941</v>
      </c>
      <c r="U1921" s="3">
        <v>0.75884197006506304</v>
      </c>
      <c r="V1921" s="3">
        <v>1.0323492005986901</v>
      </c>
      <c r="W1921" s="3">
        <v>0.64238766855506302</v>
      </c>
      <c r="X1921" s="3">
        <v>0.24461619917810701</v>
      </c>
      <c r="Y1921" s="3">
        <v>7.7458347800809699</v>
      </c>
      <c r="Z1921" s="3">
        <v>0.79829228735487501</v>
      </c>
      <c r="AA1921" s="3">
        <v>0</v>
      </c>
      <c r="AB1921" s="3">
        <v>0</v>
      </c>
      <c r="AC1921" s="3">
        <v>16.3469349072112</v>
      </c>
      <c r="AD1921" s="3">
        <v>0</v>
      </c>
      <c r="AE1921" s="3">
        <v>0</v>
      </c>
      <c r="AF1921" s="3">
        <v>0</v>
      </c>
      <c r="AG1921" s="3">
        <v>0</v>
      </c>
      <c r="AH1921" s="2">
        <v>850000</v>
      </c>
      <c r="AI1921" s="3">
        <v>0.40369093959601798</v>
      </c>
      <c r="AJ1921" s="3">
        <v>0.40369093959601798</v>
      </c>
      <c r="AL1921">
        <f t="shared" si="29"/>
        <v>1</v>
      </c>
    </row>
    <row r="1922" spans="1:38" ht="14.45" customHeight="1" x14ac:dyDescent="0.25">
      <c r="A1922">
        <v>63090</v>
      </c>
      <c r="B1922" s="1">
        <v>45838</v>
      </c>
      <c r="C1922">
        <v>2</v>
      </c>
      <c r="D1922" s="16" t="s">
        <v>1902</v>
      </c>
      <c r="E1922" t="s">
        <v>63</v>
      </c>
      <c r="F1922" s="6">
        <v>2038</v>
      </c>
      <c r="G1922" s="6">
        <v>6</v>
      </c>
      <c r="H1922" s="6">
        <v>2</v>
      </c>
      <c r="I1922" s="2">
        <v>9567505</v>
      </c>
      <c r="J1922" s="2">
        <v>0</v>
      </c>
      <c r="K1922" s="2">
        <v>20581425</v>
      </c>
      <c r="L1922" s="2">
        <v>55655</v>
      </c>
      <c r="M1922" s="2">
        <v>17810041</v>
      </c>
      <c r="N1922" s="2">
        <v>16108044</v>
      </c>
      <c r="O1922" s="2">
        <v>1701997</v>
      </c>
      <c r="P1922" s="2">
        <v>2593095</v>
      </c>
      <c r="Q1922" s="5">
        <v>0.126</v>
      </c>
      <c r="R1922" t="s">
        <v>42</v>
      </c>
      <c r="S1922" s="3">
        <v>0.540827469429352</v>
      </c>
      <c r="T1922" s="3">
        <v>4.28163744735848</v>
      </c>
      <c r="U1922" s="3">
        <v>1.0264737638518</v>
      </c>
      <c r="V1922" s="3">
        <v>3.6811687059478899</v>
      </c>
      <c r="W1922" s="3">
        <v>2.7787495276981802</v>
      </c>
      <c r="X1922" s="3">
        <v>1.99833707952073</v>
      </c>
      <c r="Y1922" s="3">
        <v>13.5820708458425</v>
      </c>
      <c r="Z1922" s="3">
        <v>0.73938671741683204</v>
      </c>
      <c r="AA1922" s="3">
        <v>0</v>
      </c>
      <c r="AB1922" s="3">
        <v>0</v>
      </c>
      <c r="AC1922" s="3">
        <v>36.247572750671999</v>
      </c>
      <c r="AD1922" s="3">
        <v>0</v>
      </c>
      <c r="AE1922" s="3">
        <v>8.26957802970397</v>
      </c>
      <c r="AF1922" s="3">
        <v>0</v>
      </c>
      <c r="AG1922" s="3">
        <v>0</v>
      </c>
      <c r="AH1922" s="2">
        <v>400000</v>
      </c>
      <c r="AI1922" s="3">
        <v>0</v>
      </c>
      <c r="AJ1922" s="3">
        <v>0</v>
      </c>
      <c r="AL1922">
        <f t="shared" si="29"/>
        <v>1</v>
      </c>
    </row>
    <row r="1923" spans="1:38" ht="14.45" customHeight="1" x14ac:dyDescent="0.25">
      <c r="A1923">
        <v>67829</v>
      </c>
      <c r="B1923" s="1">
        <v>45838</v>
      </c>
      <c r="C1923">
        <v>2</v>
      </c>
      <c r="D1923" s="16" t="s">
        <v>1903</v>
      </c>
      <c r="E1923" t="s">
        <v>63</v>
      </c>
      <c r="F1923" s="6">
        <v>710</v>
      </c>
      <c r="G1923" s="6">
        <v>3</v>
      </c>
      <c r="H1923" s="6">
        <v>0</v>
      </c>
      <c r="I1923" s="2">
        <v>3554235</v>
      </c>
      <c r="J1923" s="2">
        <v>0</v>
      </c>
      <c r="K1923" s="2">
        <v>5185951</v>
      </c>
      <c r="L1923" s="2">
        <v>-4777</v>
      </c>
      <c r="M1923" s="2">
        <v>4232428</v>
      </c>
      <c r="N1923" s="2">
        <v>4232179</v>
      </c>
      <c r="O1923" s="2">
        <v>249</v>
      </c>
      <c r="P1923" s="2">
        <v>922145</v>
      </c>
      <c r="Q1923" s="5">
        <v>0.17780000000000001</v>
      </c>
      <c r="R1923" t="s">
        <v>42</v>
      </c>
      <c r="S1923" s="3">
        <v>-0.18422850505143601</v>
      </c>
      <c r="T1923" s="3">
        <v>5.8997086551724101</v>
      </c>
      <c r="U1923" s="3">
        <v>0.95929429654648102</v>
      </c>
      <c r="V1923" s="3">
        <v>4.3899179429609996</v>
      </c>
      <c r="W1923" s="3">
        <v>1.79129967489488</v>
      </c>
      <c r="X1923" s="3">
        <v>0.74108774462015004</v>
      </c>
      <c r="Y1923" s="3">
        <v>16.9201156000412</v>
      </c>
      <c r="Z1923" s="3">
        <v>0.40286505918266602</v>
      </c>
      <c r="AA1923" s="3">
        <v>0</v>
      </c>
      <c r="AB1923" s="3">
        <v>0</v>
      </c>
      <c r="AC1923" s="3">
        <v>22.2711321414337</v>
      </c>
      <c r="AD1923" s="3">
        <v>0</v>
      </c>
      <c r="AE1923" s="3">
        <v>4.8014337196784201E-3</v>
      </c>
      <c r="AF1923" s="3">
        <v>0</v>
      </c>
      <c r="AG1923" s="3">
        <v>0</v>
      </c>
      <c r="AH1923" s="2">
        <v>500000</v>
      </c>
      <c r="AI1923" s="3">
        <v>0.40666055772139997</v>
      </c>
      <c r="AJ1923" s="3">
        <v>0.40666055772139997</v>
      </c>
      <c r="AL1923">
        <f t="shared" si="29"/>
        <v>0</v>
      </c>
    </row>
    <row r="1924" spans="1:38" ht="14.45" hidden="1" customHeight="1" x14ac:dyDescent="0.25">
      <c r="A1924">
        <v>24670</v>
      </c>
      <c r="B1924" s="1">
        <v>45838</v>
      </c>
      <c r="C1924">
        <v>1</v>
      </c>
      <c r="D1924" s="16" t="s">
        <v>4396</v>
      </c>
      <c r="E1924" t="s">
        <v>43</v>
      </c>
      <c r="F1924" s="6">
        <v>15496</v>
      </c>
      <c r="G1924" s="6">
        <v>19</v>
      </c>
      <c r="H1924" s="6">
        <v>0</v>
      </c>
      <c r="I1924" s="2">
        <v>37376397</v>
      </c>
      <c r="J1924" s="2">
        <v>0</v>
      </c>
      <c r="K1924" s="2">
        <v>96293911</v>
      </c>
      <c r="L1924" s="2">
        <v>714168</v>
      </c>
      <c r="M1924" s="2">
        <v>86507544</v>
      </c>
      <c r="N1924" s="2">
        <v>86282979</v>
      </c>
      <c r="O1924" s="2">
        <v>224565</v>
      </c>
      <c r="P1924" s="2">
        <v>11849806</v>
      </c>
      <c r="Q1924" s="5">
        <v>0.1229</v>
      </c>
      <c r="R1924" t="s">
        <v>42</v>
      </c>
      <c r="S1924" s="3">
        <v>1.48330874212805</v>
      </c>
      <c r="T1924" s="3">
        <v>4.1059979379173797</v>
      </c>
      <c r="U1924" s="3">
        <v>0.78819484796471095</v>
      </c>
      <c r="V1924" s="3">
        <v>6.5825472690693001</v>
      </c>
      <c r="W1924" s="3">
        <v>4.5405419896412198</v>
      </c>
      <c r="X1924" s="3">
        <v>3.10217702364409</v>
      </c>
      <c r="Y1924" s="3">
        <v>20.762525563709598</v>
      </c>
      <c r="Z1924" s="3">
        <v>2.75531093082874</v>
      </c>
      <c r="AA1924" s="3">
        <v>0</v>
      </c>
      <c r="AB1924" s="3">
        <v>0</v>
      </c>
      <c r="AC1924" s="3">
        <v>27.1838060456388</v>
      </c>
      <c r="AD1924" s="3">
        <v>-15.9618140583905</v>
      </c>
      <c r="AE1924" s="3">
        <v>0.23320789203379599</v>
      </c>
      <c r="AF1924" s="3">
        <v>0</v>
      </c>
      <c r="AG1924" s="3">
        <v>-1.83897525410965</v>
      </c>
      <c r="AH1924" s="2">
        <v>6000000</v>
      </c>
      <c r="AI1924" s="3">
        <v>0</v>
      </c>
      <c r="AJ1924" s="3">
        <v>0</v>
      </c>
      <c r="AL1924">
        <f t="shared" ref="AL1924:AL1987" si="30">IF(L1924&gt;0,1,0)</f>
        <v>1</v>
      </c>
    </row>
    <row r="1925" spans="1:38" ht="14.45" hidden="1" customHeight="1" x14ac:dyDescent="0.25">
      <c r="A1925">
        <v>14634</v>
      </c>
      <c r="B1925" s="1">
        <v>45838</v>
      </c>
      <c r="C1925">
        <v>1</v>
      </c>
      <c r="D1925" s="16" t="s">
        <v>1904</v>
      </c>
      <c r="E1925" t="s">
        <v>106</v>
      </c>
      <c r="F1925" s="6">
        <v>1594</v>
      </c>
      <c r="G1925" s="6">
        <v>3</v>
      </c>
      <c r="H1925" s="6">
        <v>1</v>
      </c>
      <c r="I1925" s="2">
        <v>9664667</v>
      </c>
      <c r="J1925" s="2">
        <v>0</v>
      </c>
      <c r="K1925" s="2">
        <v>12810598</v>
      </c>
      <c r="L1925" s="2">
        <v>199528</v>
      </c>
      <c r="M1925" s="2">
        <v>10437244</v>
      </c>
      <c r="N1925" s="2">
        <v>9725353</v>
      </c>
      <c r="O1925" s="2">
        <v>711891</v>
      </c>
      <c r="P1925" s="2">
        <v>2267742</v>
      </c>
      <c r="Q1925" s="5">
        <v>0.17699999999999999</v>
      </c>
      <c r="R1925" t="s">
        <v>42</v>
      </c>
      <c r="S1925" s="3">
        <v>3.1150458393901701</v>
      </c>
      <c r="T1925" s="3">
        <v>6.8360274828700396</v>
      </c>
      <c r="U1925" s="3">
        <v>0.56339988271437402</v>
      </c>
      <c r="V1925" s="3">
        <v>5.9138405906794302</v>
      </c>
      <c r="W1925" s="3">
        <v>3.8942366043237699</v>
      </c>
      <c r="X1925" s="3">
        <v>3.4767364462738302</v>
      </c>
      <c r="Y1925" s="3">
        <v>25.203616637166</v>
      </c>
      <c r="Z1925" s="3">
        <v>0.64623753495767999</v>
      </c>
      <c r="AA1925" s="3">
        <v>0</v>
      </c>
      <c r="AB1925" s="3">
        <v>0</v>
      </c>
      <c r="AC1925" s="3">
        <v>25.312417109646201</v>
      </c>
      <c r="AD1925" s="3">
        <v>0</v>
      </c>
      <c r="AE1925" s="3">
        <v>5.5570473759304599</v>
      </c>
      <c r="AF1925" s="3">
        <v>0</v>
      </c>
      <c r="AG1925" s="3">
        <v>0</v>
      </c>
      <c r="AH1925" s="2">
        <v>150000</v>
      </c>
      <c r="AI1925" s="3">
        <v>0</v>
      </c>
      <c r="AJ1925" s="3">
        <v>0</v>
      </c>
      <c r="AL1925">
        <f t="shared" si="30"/>
        <v>1</v>
      </c>
    </row>
    <row r="1926" spans="1:38" ht="14.45" hidden="1" customHeight="1" x14ac:dyDescent="0.25">
      <c r="A1926">
        <v>10323</v>
      </c>
      <c r="B1926" s="1">
        <v>45838</v>
      </c>
      <c r="C1926">
        <v>1</v>
      </c>
      <c r="D1926" s="16" t="s">
        <v>1905</v>
      </c>
      <c r="E1926" t="s">
        <v>113</v>
      </c>
      <c r="F1926" s="6">
        <v>2816</v>
      </c>
      <c r="G1926" s="6">
        <v>7</v>
      </c>
      <c r="H1926" s="6">
        <v>1</v>
      </c>
      <c r="I1926" s="2">
        <v>15701870</v>
      </c>
      <c r="J1926" s="2">
        <v>0</v>
      </c>
      <c r="K1926" s="2">
        <v>29020594</v>
      </c>
      <c r="L1926" s="2">
        <v>51880</v>
      </c>
      <c r="M1926" s="2">
        <v>26484702</v>
      </c>
      <c r="N1926" s="2">
        <v>26392841</v>
      </c>
      <c r="O1926" s="2">
        <v>91861</v>
      </c>
      <c r="P1926" s="2">
        <v>2110607</v>
      </c>
      <c r="Q1926" s="5">
        <v>7.2700000000000001E-2</v>
      </c>
      <c r="R1926" t="s">
        <v>42</v>
      </c>
      <c r="S1926" s="3">
        <v>0.35753920129960098</v>
      </c>
      <c r="T1926" s="3">
        <v>4.4880060001528603</v>
      </c>
      <c r="U1926" s="3">
        <v>0.81454318828583006</v>
      </c>
      <c r="V1926" s="3">
        <v>1.3070927220770501</v>
      </c>
      <c r="W1926" s="3">
        <v>0.73249237192767502</v>
      </c>
      <c r="X1926" s="3">
        <v>1.3035390052267699</v>
      </c>
      <c r="Y1926" s="3">
        <v>9.7241220179787096</v>
      </c>
      <c r="Z1926" s="3">
        <v>2.0856085476831998</v>
      </c>
      <c r="AA1926" s="3">
        <v>0</v>
      </c>
      <c r="AB1926" s="3">
        <v>0</v>
      </c>
      <c r="AC1926" s="3">
        <v>29.769132223827</v>
      </c>
      <c r="AD1926" s="3">
        <v>0</v>
      </c>
      <c r="AE1926" s="3">
        <v>0.31653728383368002</v>
      </c>
      <c r="AF1926" s="3">
        <v>0</v>
      </c>
      <c r="AG1926" s="3">
        <v>-4.6097165412604104</v>
      </c>
      <c r="AH1926" s="2">
        <v>1000000</v>
      </c>
      <c r="AI1926" s="3">
        <v>0</v>
      </c>
      <c r="AJ1926" s="3">
        <v>0</v>
      </c>
      <c r="AL1926">
        <f t="shared" si="30"/>
        <v>1</v>
      </c>
    </row>
    <row r="1927" spans="1:38" ht="14.45" hidden="1" customHeight="1" x14ac:dyDescent="0.25">
      <c r="A1927">
        <v>14247</v>
      </c>
      <c r="B1927" s="1">
        <v>45838</v>
      </c>
      <c r="C1927">
        <v>1</v>
      </c>
      <c r="D1927" s="16" t="s">
        <v>1906</v>
      </c>
      <c r="E1927" t="s">
        <v>59</v>
      </c>
      <c r="F1927" s="6">
        <v>1554</v>
      </c>
      <c r="G1927" s="6">
        <v>3</v>
      </c>
      <c r="H1927" s="6">
        <v>1</v>
      </c>
      <c r="I1927" s="2">
        <v>4813823</v>
      </c>
      <c r="J1927" s="2">
        <v>0</v>
      </c>
      <c r="K1927" s="2">
        <v>11013954</v>
      </c>
      <c r="L1927" s="2">
        <v>88957</v>
      </c>
      <c r="M1927" s="2">
        <v>9701997</v>
      </c>
      <c r="N1927" s="2">
        <v>9701997</v>
      </c>
      <c r="O1927" s="2">
        <v>0</v>
      </c>
      <c r="P1927" s="2">
        <v>1268804</v>
      </c>
      <c r="Q1927" s="5">
        <v>0.1152</v>
      </c>
      <c r="R1927" t="s">
        <v>42</v>
      </c>
      <c r="S1927" s="3">
        <v>1.6153508540166399</v>
      </c>
      <c r="T1927" s="3">
        <v>4.2069178789016197</v>
      </c>
      <c r="U1927" s="3">
        <v>0.64288938324144795</v>
      </c>
      <c r="V1927" s="3">
        <v>1.3000893468663099</v>
      </c>
      <c r="W1927" s="3">
        <v>1.26919913756696</v>
      </c>
      <c r="X1927" s="3">
        <v>0.67393420987851005</v>
      </c>
      <c r="Y1927" s="3">
        <v>4.9325191282499103</v>
      </c>
      <c r="Z1927" s="3">
        <v>-6.0056557198747799E-2</v>
      </c>
      <c r="AA1927" s="3">
        <v>0</v>
      </c>
      <c r="AB1927" s="3">
        <v>0</v>
      </c>
      <c r="AC1927" s="3">
        <v>31.4532274240477</v>
      </c>
      <c r="AD1927" s="3">
        <v>0</v>
      </c>
      <c r="AE1927" s="3">
        <v>0</v>
      </c>
      <c r="AF1927" s="3">
        <v>0</v>
      </c>
      <c r="AG1927" s="3">
        <v>0</v>
      </c>
      <c r="AH1927" s="2">
        <v>200000</v>
      </c>
      <c r="AI1927" s="3">
        <v>0</v>
      </c>
      <c r="AJ1927" s="3">
        <v>0</v>
      </c>
      <c r="AL1927">
        <f t="shared" si="30"/>
        <v>1</v>
      </c>
    </row>
    <row r="1928" spans="1:38" ht="14.45" hidden="1" customHeight="1" x14ac:dyDescent="0.25">
      <c r="A1928">
        <v>9952</v>
      </c>
      <c r="B1928" s="1">
        <v>45838</v>
      </c>
      <c r="C1928">
        <v>1</v>
      </c>
      <c r="D1928" s="16" t="s">
        <v>1907</v>
      </c>
      <c r="E1928" t="s">
        <v>43</v>
      </c>
      <c r="F1928" s="6">
        <v>247</v>
      </c>
      <c r="G1928" s="6">
        <v>0</v>
      </c>
      <c r="H1928" s="6">
        <v>5</v>
      </c>
      <c r="I1928" s="2">
        <v>358762</v>
      </c>
      <c r="J1928" s="2">
        <v>0</v>
      </c>
      <c r="K1928" s="2">
        <v>2684266</v>
      </c>
      <c r="L1928" s="2">
        <v>-6029</v>
      </c>
      <c r="M1928" s="2">
        <v>2203423</v>
      </c>
      <c r="N1928" s="2">
        <v>2203423</v>
      </c>
      <c r="O1928" s="2">
        <v>0</v>
      </c>
      <c r="P1928" s="2">
        <v>481183</v>
      </c>
      <c r="Q1928" s="5">
        <v>0.17929999999999999</v>
      </c>
      <c r="R1928" t="s">
        <v>42</v>
      </c>
      <c r="S1928" s="3">
        <v>-0.44921032416310502</v>
      </c>
      <c r="T1928" s="3">
        <v>2.4396240909060398</v>
      </c>
      <c r="U1928" s="3">
        <v>1.2159727621243399</v>
      </c>
      <c r="V1928" s="3">
        <v>0</v>
      </c>
      <c r="W1928" s="3">
        <v>0</v>
      </c>
      <c r="X1928" s="3">
        <v>6.3777657611452696</v>
      </c>
      <c r="Y1928" s="3">
        <v>0</v>
      </c>
      <c r="Z1928" s="3">
        <v>0</v>
      </c>
      <c r="AA1928" s="3">
        <v>0</v>
      </c>
      <c r="AB1928" s="3">
        <v>0</v>
      </c>
      <c r="AC1928" s="3">
        <v>38.936491390942599</v>
      </c>
      <c r="AD1928" s="3">
        <v>0</v>
      </c>
      <c r="AE1928" s="3">
        <v>0</v>
      </c>
      <c r="AF1928" s="3">
        <v>0</v>
      </c>
      <c r="AG1928" s="3">
        <v>0</v>
      </c>
      <c r="AH1928" s="2">
        <v>0</v>
      </c>
      <c r="AI1928" s="3">
        <v>0</v>
      </c>
      <c r="AJ1928" s="3">
        <v>0</v>
      </c>
      <c r="AL1928">
        <f t="shared" si="30"/>
        <v>0</v>
      </c>
    </row>
    <row r="1929" spans="1:38" ht="14.45" customHeight="1" x14ac:dyDescent="0.25">
      <c r="A1929">
        <v>60337</v>
      </c>
      <c r="B1929" s="1">
        <v>45838</v>
      </c>
      <c r="C1929">
        <v>2</v>
      </c>
      <c r="D1929" s="16" t="s">
        <v>1908</v>
      </c>
      <c r="E1929" t="s">
        <v>67</v>
      </c>
      <c r="F1929" s="6">
        <v>151077</v>
      </c>
      <c r="G1929" s="6">
        <v>391</v>
      </c>
      <c r="H1929" s="6">
        <v>26</v>
      </c>
      <c r="I1929" s="2">
        <v>1845188109</v>
      </c>
      <c r="J1929" s="2">
        <v>196921753</v>
      </c>
      <c r="K1929" s="2">
        <v>2237324501</v>
      </c>
      <c r="L1929" s="2">
        <v>-4958870</v>
      </c>
      <c r="M1929" s="2">
        <v>1958593495</v>
      </c>
      <c r="N1929" s="2">
        <v>1783028242</v>
      </c>
      <c r="O1929" s="2">
        <v>175565253</v>
      </c>
      <c r="P1929" s="2">
        <v>197405149</v>
      </c>
      <c r="Q1929" s="5">
        <v>8.9700000000000002E-2</v>
      </c>
      <c r="R1929" t="s">
        <v>42</v>
      </c>
      <c r="S1929" s="3">
        <v>-0.443285718972243</v>
      </c>
      <c r="T1929" s="3">
        <v>3.4379299902906699</v>
      </c>
      <c r="U1929" s="3">
        <v>0.65568294766076396</v>
      </c>
      <c r="V1929" s="3">
        <v>3.81506116675284</v>
      </c>
      <c r="W1929" s="3">
        <v>2.3315348603300601</v>
      </c>
      <c r="X1929" s="3">
        <v>2.6416138691906101</v>
      </c>
      <c r="Y1929" s="3">
        <v>35.660191923362603</v>
      </c>
      <c r="Z1929" s="3">
        <v>4.24269480427788</v>
      </c>
      <c r="AA1929" s="3">
        <v>84.402541090759499</v>
      </c>
      <c r="AB1929" s="3">
        <v>99.755124928377597</v>
      </c>
      <c r="AC1929" s="3">
        <v>5.2323231586511803</v>
      </c>
      <c r="AD1929" s="3">
        <v>-4.3107634441693303</v>
      </c>
      <c r="AE1929" s="3">
        <v>7.8471072444577796</v>
      </c>
      <c r="AF1929" s="3">
        <v>3.0014035947841302</v>
      </c>
      <c r="AG1929" s="3">
        <v>0</v>
      </c>
      <c r="AH1929" s="2">
        <v>574139003</v>
      </c>
      <c r="AI1929" s="3">
        <v>4.7013272181669397</v>
      </c>
      <c r="AJ1929" s="3">
        <v>3.2854837033658102</v>
      </c>
      <c r="AL1929">
        <f t="shared" si="30"/>
        <v>0</v>
      </c>
    </row>
    <row r="1930" spans="1:38" ht="14.45" hidden="1" customHeight="1" x14ac:dyDescent="0.25">
      <c r="A1930">
        <v>21782</v>
      </c>
      <c r="B1930" s="1">
        <v>45838</v>
      </c>
      <c r="C1930">
        <v>1</v>
      </c>
      <c r="D1930" s="16" t="s">
        <v>1909</v>
      </c>
      <c r="E1930" t="s">
        <v>59</v>
      </c>
      <c r="F1930" s="6">
        <v>1503</v>
      </c>
      <c r="G1930" s="6">
        <v>2</v>
      </c>
      <c r="H1930" s="6">
        <v>0</v>
      </c>
      <c r="I1930" s="2">
        <v>7486292</v>
      </c>
      <c r="J1930" s="2">
        <v>0</v>
      </c>
      <c r="K1930" s="2">
        <v>13633946</v>
      </c>
      <c r="L1930" s="2">
        <v>142933</v>
      </c>
      <c r="M1930" s="2">
        <v>11532255</v>
      </c>
      <c r="N1930" s="2">
        <v>11532255</v>
      </c>
      <c r="O1930" s="2">
        <v>0</v>
      </c>
      <c r="P1930" s="2">
        <v>2089045</v>
      </c>
      <c r="Q1930" s="5">
        <v>0.1532</v>
      </c>
      <c r="R1930" t="s">
        <v>42</v>
      </c>
      <c r="S1930" s="3">
        <v>2.0967224015703199</v>
      </c>
      <c r="T1930" s="3">
        <v>3.35772196838685</v>
      </c>
      <c r="U1930" s="3">
        <v>0.41688798593347798</v>
      </c>
      <c r="V1930" s="3">
        <v>0.17952812954664299</v>
      </c>
      <c r="W1930" s="3">
        <v>0.17952812954664299</v>
      </c>
      <c r="X1930" s="3">
        <v>0.14693522507537801</v>
      </c>
      <c r="Y1930" s="3">
        <v>0.64335617471141104</v>
      </c>
      <c r="Z1930" s="3">
        <v>0</v>
      </c>
      <c r="AA1930" s="3">
        <v>0</v>
      </c>
      <c r="AB1930" s="3">
        <v>0</v>
      </c>
      <c r="AC1930" s="3">
        <v>36.781163721786797</v>
      </c>
      <c r="AD1930" s="3">
        <v>0</v>
      </c>
      <c r="AE1930" s="3">
        <v>0</v>
      </c>
      <c r="AF1930" s="3">
        <v>0</v>
      </c>
      <c r="AG1930" s="3">
        <v>-0.10861422324555001</v>
      </c>
      <c r="AH1930" s="2">
        <v>2000000</v>
      </c>
      <c r="AI1930" s="3">
        <v>0</v>
      </c>
      <c r="AJ1930" s="3">
        <v>0</v>
      </c>
      <c r="AL1930">
        <f t="shared" si="30"/>
        <v>1</v>
      </c>
    </row>
    <row r="1931" spans="1:38" ht="14.45" customHeight="1" x14ac:dyDescent="0.25">
      <c r="A1931">
        <v>65840</v>
      </c>
      <c r="B1931" s="1">
        <v>45838</v>
      </c>
      <c r="C1931">
        <v>2</v>
      </c>
      <c r="D1931" s="16" t="s">
        <v>1910</v>
      </c>
      <c r="E1931" t="s">
        <v>67</v>
      </c>
      <c r="F1931" s="6">
        <v>642</v>
      </c>
      <c r="G1931" s="6">
        <v>1</v>
      </c>
      <c r="H1931" s="6">
        <v>1</v>
      </c>
      <c r="I1931" s="2">
        <v>2023357</v>
      </c>
      <c r="J1931" s="2">
        <v>0</v>
      </c>
      <c r="K1931" s="2">
        <v>5167856</v>
      </c>
      <c r="L1931" s="2">
        <v>42819</v>
      </c>
      <c r="M1931" s="2">
        <v>4552225</v>
      </c>
      <c r="N1931" s="2">
        <v>4551007</v>
      </c>
      <c r="O1931" s="2">
        <v>1218</v>
      </c>
      <c r="P1931" s="2">
        <v>609601</v>
      </c>
      <c r="Q1931" s="5">
        <v>0.11799999999999999</v>
      </c>
      <c r="R1931" t="s">
        <v>42</v>
      </c>
      <c r="S1931" s="3">
        <v>1.65712821719491</v>
      </c>
      <c r="T1931" s="3">
        <v>4.2615738519029902</v>
      </c>
      <c r="U1931" s="3">
        <v>0.62616879545315696</v>
      </c>
      <c r="V1931" s="3">
        <v>0</v>
      </c>
      <c r="W1931" s="3">
        <v>0</v>
      </c>
      <c r="X1931" s="3">
        <v>1.7962228118913299</v>
      </c>
      <c r="Y1931" s="3">
        <v>0</v>
      </c>
      <c r="Z1931" s="3">
        <v>-1.1915990951458399</v>
      </c>
      <c r="AA1931" s="3">
        <v>0</v>
      </c>
      <c r="AB1931" s="3">
        <v>0</v>
      </c>
      <c r="AC1931" s="3">
        <v>19.634061010987899</v>
      </c>
      <c r="AD1931" s="3">
        <v>0</v>
      </c>
      <c r="AE1931" s="3">
        <v>2.3568768170010902E-2</v>
      </c>
      <c r="AF1931" s="3">
        <v>0</v>
      </c>
      <c r="AG1931" s="3">
        <v>0</v>
      </c>
      <c r="AH1931" s="2">
        <v>1110207</v>
      </c>
      <c r="AI1931" s="3">
        <v>0</v>
      </c>
      <c r="AJ1931" s="3">
        <v>0</v>
      </c>
      <c r="AL1931">
        <f t="shared" si="30"/>
        <v>1</v>
      </c>
    </row>
    <row r="1932" spans="1:38" ht="14.45" customHeight="1" x14ac:dyDescent="0.25">
      <c r="A1932">
        <v>61021</v>
      </c>
      <c r="B1932" s="1">
        <v>45838</v>
      </c>
      <c r="C1932">
        <v>2</v>
      </c>
      <c r="D1932" s="16" t="s">
        <v>1911</v>
      </c>
      <c r="E1932" t="s">
        <v>55</v>
      </c>
      <c r="F1932" s="6">
        <v>347</v>
      </c>
      <c r="G1932" s="6">
        <v>0</v>
      </c>
      <c r="H1932" s="6">
        <v>1</v>
      </c>
      <c r="I1932" s="2">
        <v>398549</v>
      </c>
      <c r="J1932" s="2">
        <v>0</v>
      </c>
      <c r="K1932" s="2">
        <v>742422</v>
      </c>
      <c r="L1932" s="2">
        <v>-15817</v>
      </c>
      <c r="M1932" s="2">
        <v>705064</v>
      </c>
      <c r="N1932" s="2">
        <v>705064</v>
      </c>
      <c r="O1932" s="2">
        <v>0</v>
      </c>
      <c r="P1932" s="2">
        <v>36245</v>
      </c>
      <c r="Q1932" s="5">
        <v>4.8800000000000003E-2</v>
      </c>
      <c r="R1932" t="s">
        <v>537</v>
      </c>
      <c r="S1932" s="3">
        <v>-4.2609189921634902</v>
      </c>
      <c r="T1932" s="3">
        <v>4.8438758549719703</v>
      </c>
      <c r="U1932" s="3">
        <v>1.1476909980847001</v>
      </c>
      <c r="V1932" s="3">
        <v>13.1481950776442</v>
      </c>
      <c r="W1932" s="3">
        <v>7.7255243395416899</v>
      </c>
      <c r="X1932" s="3">
        <v>5.0954838677301897</v>
      </c>
      <c r="Y1932" s="3">
        <v>144.57718305973199</v>
      </c>
      <c r="Z1932" s="3">
        <v>17.7017519657884</v>
      </c>
      <c r="AA1932" s="3">
        <v>0</v>
      </c>
      <c r="AB1932" s="3">
        <v>0</v>
      </c>
      <c r="AC1932" s="3">
        <v>38.967864637631997</v>
      </c>
      <c r="AD1932" s="3">
        <v>0</v>
      </c>
      <c r="AE1932" s="3">
        <v>0</v>
      </c>
      <c r="AF1932" s="3">
        <v>0</v>
      </c>
      <c r="AG1932" s="3">
        <v>0</v>
      </c>
      <c r="AH1932" s="2">
        <v>100000</v>
      </c>
      <c r="AI1932" s="3">
        <v>0</v>
      </c>
      <c r="AJ1932" s="3">
        <v>0</v>
      </c>
      <c r="AL1932">
        <f t="shared" si="30"/>
        <v>0</v>
      </c>
    </row>
    <row r="1933" spans="1:38" ht="14.45" hidden="1" customHeight="1" x14ac:dyDescent="0.25">
      <c r="A1933">
        <v>20469</v>
      </c>
      <c r="B1933" s="1">
        <v>45838</v>
      </c>
      <c r="C1933">
        <v>1</v>
      </c>
      <c r="D1933" s="16" t="s">
        <v>1912</v>
      </c>
      <c r="E1933" t="s">
        <v>55</v>
      </c>
      <c r="F1933" s="6">
        <v>1403</v>
      </c>
      <c r="G1933" s="6">
        <v>3</v>
      </c>
      <c r="H1933" s="6">
        <v>0</v>
      </c>
      <c r="I1933" s="2">
        <v>9049937</v>
      </c>
      <c r="J1933" s="2">
        <v>0</v>
      </c>
      <c r="K1933" s="2">
        <v>11110193</v>
      </c>
      <c r="L1933" s="2">
        <v>51516</v>
      </c>
      <c r="M1933" s="2">
        <v>9380513</v>
      </c>
      <c r="N1933" s="2">
        <v>9212530</v>
      </c>
      <c r="O1933" s="2">
        <v>167983</v>
      </c>
      <c r="P1933" s="2">
        <v>1513384</v>
      </c>
      <c r="Q1933" s="5">
        <v>0.13600000000000001</v>
      </c>
      <c r="R1933" t="s">
        <v>42</v>
      </c>
      <c r="S1933" s="3">
        <v>0.92736462813922305</v>
      </c>
      <c r="T1933" s="3">
        <v>5.02522323419584</v>
      </c>
      <c r="U1933" s="3">
        <v>0.73999398964747398</v>
      </c>
      <c r="V1933" s="3">
        <v>0.39990333634366698</v>
      </c>
      <c r="W1933" s="3">
        <v>0.39247787028793701</v>
      </c>
      <c r="X1933" s="3">
        <v>0.65598246706026797</v>
      </c>
      <c r="Y1933" s="3">
        <v>2.3913957065754601</v>
      </c>
      <c r="Z1933" s="3">
        <v>4.6451528495081202</v>
      </c>
      <c r="AA1933" s="3">
        <v>0</v>
      </c>
      <c r="AB1933" s="3">
        <v>0</v>
      </c>
      <c r="AC1933" s="3">
        <v>15.234217803417099</v>
      </c>
      <c r="AD1933" s="3">
        <v>0</v>
      </c>
      <c r="AE1933" s="3">
        <v>1.5119719342409299</v>
      </c>
      <c r="AF1933" s="3">
        <v>0</v>
      </c>
      <c r="AG1933" s="3">
        <v>0</v>
      </c>
      <c r="AH1933" s="2">
        <v>500000</v>
      </c>
      <c r="AI1933" s="3">
        <v>0</v>
      </c>
      <c r="AJ1933" s="3">
        <v>0</v>
      </c>
      <c r="AL1933">
        <f t="shared" si="30"/>
        <v>1</v>
      </c>
    </row>
    <row r="1934" spans="1:38" ht="14.45" hidden="1" customHeight="1" x14ac:dyDescent="0.25">
      <c r="A1934">
        <v>23807</v>
      </c>
      <c r="B1934" s="1">
        <v>45838</v>
      </c>
      <c r="C1934">
        <v>1</v>
      </c>
      <c r="D1934" s="16" t="s">
        <v>1913</v>
      </c>
      <c r="E1934" t="s">
        <v>41</v>
      </c>
      <c r="F1934" s="6">
        <v>643</v>
      </c>
      <c r="G1934" s="6">
        <v>2</v>
      </c>
      <c r="H1934" s="6">
        <v>1</v>
      </c>
      <c r="I1934" s="2">
        <v>4918776</v>
      </c>
      <c r="J1934" s="2">
        <v>0</v>
      </c>
      <c r="K1934" s="2">
        <v>7373616</v>
      </c>
      <c r="L1934" s="2">
        <v>13278</v>
      </c>
      <c r="M1934" s="2">
        <v>6516997</v>
      </c>
      <c r="N1934" s="2">
        <v>6516997</v>
      </c>
      <c r="O1934" s="2">
        <v>0</v>
      </c>
      <c r="P1934" s="2">
        <v>892031</v>
      </c>
      <c r="Q1934" s="5">
        <v>0.121</v>
      </c>
      <c r="R1934" t="s">
        <v>42</v>
      </c>
      <c r="S1934" s="3">
        <v>0.36014894184888402</v>
      </c>
      <c r="T1934" s="3">
        <v>5.5905270901007</v>
      </c>
      <c r="U1934" s="3">
        <v>0.93468848807128502</v>
      </c>
      <c r="V1934" s="3">
        <v>0.183480605744193</v>
      </c>
      <c r="W1934" s="3">
        <v>0.183480605744193</v>
      </c>
      <c r="X1934" s="3">
        <v>0.37401581206381401</v>
      </c>
      <c r="Y1934" s="3">
        <v>1.01173613921489</v>
      </c>
      <c r="Z1934" s="3">
        <v>-0.16142936736503599</v>
      </c>
      <c r="AA1934" s="3">
        <v>0</v>
      </c>
      <c r="AB1934" s="3">
        <v>0</v>
      </c>
      <c r="AC1934" s="3">
        <v>23.7891151369966</v>
      </c>
      <c r="AD1934" s="3">
        <v>0</v>
      </c>
      <c r="AE1934" s="3">
        <v>0</v>
      </c>
      <c r="AF1934" s="3">
        <v>0</v>
      </c>
      <c r="AG1934" s="3">
        <v>0</v>
      </c>
      <c r="AH1934" s="2">
        <v>0</v>
      </c>
      <c r="AI1934" s="3">
        <v>0</v>
      </c>
      <c r="AJ1934" s="3">
        <v>0</v>
      </c>
      <c r="AL1934">
        <f t="shared" si="30"/>
        <v>1</v>
      </c>
    </row>
    <row r="1935" spans="1:38" ht="14.45" hidden="1" customHeight="1" x14ac:dyDescent="0.25">
      <c r="A1935">
        <v>24916</v>
      </c>
      <c r="B1935" s="1">
        <v>45838</v>
      </c>
      <c r="C1935">
        <v>1</v>
      </c>
      <c r="D1935" s="16" t="s">
        <v>1914</v>
      </c>
      <c r="E1935" t="s">
        <v>71</v>
      </c>
      <c r="F1935" s="6">
        <v>28050</v>
      </c>
      <c r="G1935" s="6">
        <v>73</v>
      </c>
      <c r="H1935" s="6">
        <v>0</v>
      </c>
      <c r="I1935" s="2">
        <v>365193372</v>
      </c>
      <c r="J1935" s="2">
        <v>6018453</v>
      </c>
      <c r="K1935" s="2">
        <v>521488804</v>
      </c>
      <c r="L1935" s="2">
        <v>3118393</v>
      </c>
      <c r="M1935" s="2">
        <v>474234723</v>
      </c>
      <c r="N1935" s="2">
        <v>411381945</v>
      </c>
      <c r="O1935" s="2">
        <v>62852778</v>
      </c>
      <c r="P1935" s="2">
        <v>48414438</v>
      </c>
      <c r="Q1935" s="5">
        <v>9.4100000000000003E-2</v>
      </c>
      <c r="R1935" t="s">
        <v>42</v>
      </c>
      <c r="S1935" s="3">
        <v>1.1959577947142299</v>
      </c>
      <c r="T1935" s="3">
        <v>3.50512376484309</v>
      </c>
      <c r="U1935" s="3">
        <v>0.74614387799065596</v>
      </c>
      <c r="V1935" s="3">
        <v>1.6185458042759899</v>
      </c>
      <c r="W1935" s="3">
        <v>0.94753143548289798</v>
      </c>
      <c r="X1935" s="3">
        <v>0.48174067080275501</v>
      </c>
      <c r="Y1935" s="3">
        <v>12.2088001930333</v>
      </c>
      <c r="Z1935" s="3">
        <v>1.23368983442501</v>
      </c>
      <c r="AA1935" s="3">
        <v>0</v>
      </c>
      <c r="AB1935" s="3">
        <v>12.431111975316099</v>
      </c>
      <c r="AC1935" s="3">
        <v>12.345230905475001</v>
      </c>
      <c r="AD1935" s="3">
        <v>-13.130616119100701</v>
      </c>
      <c r="AE1935" s="3">
        <v>12.0525651783696</v>
      </c>
      <c r="AF1935" s="3">
        <v>0</v>
      </c>
      <c r="AG1935" s="3">
        <v>-0.121257216700522</v>
      </c>
      <c r="AH1935" s="2">
        <v>108579509</v>
      </c>
      <c r="AI1935" s="3">
        <v>4.1309991040276002E-2</v>
      </c>
      <c r="AJ1935" s="3">
        <v>4.1309991040276002E-2</v>
      </c>
      <c r="AL1935">
        <f t="shared" si="30"/>
        <v>1</v>
      </c>
    </row>
    <row r="1936" spans="1:38" ht="14.45" customHeight="1" x14ac:dyDescent="0.25">
      <c r="A1936">
        <v>62167</v>
      </c>
      <c r="B1936" s="1">
        <v>45838</v>
      </c>
      <c r="C1936">
        <v>2</v>
      </c>
      <c r="D1936" s="16" t="s">
        <v>1915</v>
      </c>
      <c r="E1936" t="s">
        <v>84</v>
      </c>
      <c r="F1936" s="6">
        <v>51</v>
      </c>
      <c r="G1936" s="6">
        <v>0</v>
      </c>
      <c r="H1936" s="6">
        <v>0</v>
      </c>
      <c r="I1936" s="2">
        <v>1171</v>
      </c>
      <c r="J1936" s="2">
        <v>0</v>
      </c>
      <c r="K1936" s="2">
        <v>2160636</v>
      </c>
      <c r="L1936" s="2">
        <v>26960</v>
      </c>
      <c r="M1936" s="2">
        <v>1665544</v>
      </c>
      <c r="N1936" s="2">
        <v>1665544</v>
      </c>
      <c r="O1936" s="2">
        <v>0</v>
      </c>
      <c r="P1936" s="2">
        <v>483298</v>
      </c>
      <c r="Q1936" s="5">
        <v>0.22370000000000001</v>
      </c>
      <c r="R1936" t="s">
        <v>42</v>
      </c>
      <c r="S1936" s="3">
        <v>2.49556149207918</v>
      </c>
      <c r="T1936" s="3">
        <v>1.8212230102617899</v>
      </c>
      <c r="U1936" s="3">
        <v>0.17905702086424599</v>
      </c>
      <c r="V1936" s="3">
        <v>0</v>
      </c>
      <c r="W1936" s="3">
        <v>0</v>
      </c>
      <c r="X1936" s="3">
        <v>5.8070025619128902</v>
      </c>
      <c r="Y1936" s="3">
        <v>0</v>
      </c>
      <c r="Z1936" s="3">
        <v>0</v>
      </c>
      <c r="AA1936" s="3">
        <v>0</v>
      </c>
      <c r="AB1936" s="3">
        <v>0</v>
      </c>
      <c r="AC1936" s="3">
        <v>99.485290442258702</v>
      </c>
      <c r="AD1936" s="3">
        <v>0</v>
      </c>
      <c r="AE1936" s="3">
        <v>0</v>
      </c>
      <c r="AF1936" s="3">
        <v>0</v>
      </c>
      <c r="AG1936" s="3">
        <v>0</v>
      </c>
      <c r="AH1936" s="2">
        <v>0</v>
      </c>
      <c r="AI1936" s="3">
        <v>0</v>
      </c>
      <c r="AJ1936" s="3">
        <v>0</v>
      </c>
      <c r="AL1936">
        <f t="shared" si="30"/>
        <v>1</v>
      </c>
    </row>
    <row r="1937" spans="1:38" ht="14.45" customHeight="1" x14ac:dyDescent="0.25">
      <c r="A1937">
        <v>68423</v>
      </c>
      <c r="B1937" s="1">
        <v>45838</v>
      </c>
      <c r="C1937">
        <v>2</v>
      </c>
      <c r="D1937" s="16" t="s">
        <v>1916</v>
      </c>
      <c r="E1937" t="s">
        <v>67</v>
      </c>
      <c r="F1937" s="6">
        <v>17935</v>
      </c>
      <c r="G1937" s="6">
        <v>47</v>
      </c>
      <c r="H1937" s="6">
        <v>5</v>
      </c>
      <c r="I1937" s="2">
        <v>230785153</v>
      </c>
      <c r="J1937" s="2">
        <v>12280998</v>
      </c>
      <c r="K1937" s="2">
        <v>389914024</v>
      </c>
      <c r="L1937" s="2">
        <v>2553123</v>
      </c>
      <c r="M1937" s="2">
        <v>331323544</v>
      </c>
      <c r="N1937" s="2">
        <v>300027647</v>
      </c>
      <c r="O1937" s="2">
        <v>31295897</v>
      </c>
      <c r="P1937" s="2">
        <v>54079087</v>
      </c>
      <c r="Q1937" s="5">
        <v>0.1386</v>
      </c>
      <c r="R1937" t="s">
        <v>42</v>
      </c>
      <c r="S1937" s="3">
        <v>1.3095825453049099</v>
      </c>
      <c r="T1937" s="3">
        <v>2.9761068558026502</v>
      </c>
      <c r="U1937" s="3">
        <v>0.60819213206828504</v>
      </c>
      <c r="V1937" s="3">
        <v>0.85186589104369304</v>
      </c>
      <c r="W1937" s="3">
        <v>0.37276314737629601</v>
      </c>
      <c r="X1937" s="3">
        <v>0.57113596037956604</v>
      </c>
      <c r="Y1937" s="3">
        <v>3.6353794212539099</v>
      </c>
      <c r="Z1937" s="3">
        <v>0.14380790119478201</v>
      </c>
      <c r="AA1937" s="3">
        <v>18.470043697298401</v>
      </c>
      <c r="AB1937" s="3">
        <v>22.7093293938191</v>
      </c>
      <c r="AC1937" s="3">
        <v>22.242487230979901</v>
      </c>
      <c r="AD1937" s="3">
        <v>0</v>
      </c>
      <c r="AE1937" s="3">
        <v>8.0263583953574305</v>
      </c>
      <c r="AF1937" s="3">
        <v>0</v>
      </c>
      <c r="AG1937" s="3">
        <v>-0.38266178569175902</v>
      </c>
      <c r="AH1937" s="2">
        <v>98225590</v>
      </c>
      <c r="AI1937" s="3">
        <v>0</v>
      </c>
      <c r="AJ1937" s="3">
        <v>0</v>
      </c>
      <c r="AL1937">
        <f t="shared" si="30"/>
        <v>1</v>
      </c>
    </row>
    <row r="1938" spans="1:38" ht="14.45" hidden="1" customHeight="1" x14ac:dyDescent="0.25">
      <c r="A1938">
        <v>4416</v>
      </c>
      <c r="B1938" s="1">
        <v>45838</v>
      </c>
      <c r="C1938">
        <v>1</v>
      </c>
      <c r="D1938" s="16" t="s">
        <v>1917</v>
      </c>
      <c r="E1938" t="s">
        <v>80</v>
      </c>
      <c r="F1938" s="6">
        <v>252</v>
      </c>
      <c r="G1938" s="6">
        <v>0</v>
      </c>
      <c r="H1938" s="6">
        <v>1</v>
      </c>
      <c r="I1938" s="2">
        <v>89358</v>
      </c>
      <c r="J1938" s="2">
        <v>0</v>
      </c>
      <c r="K1938" s="2">
        <v>221970</v>
      </c>
      <c r="L1938" s="2">
        <v>-8075</v>
      </c>
      <c r="M1938" s="2">
        <v>146409</v>
      </c>
      <c r="N1938" s="2">
        <v>146409</v>
      </c>
      <c r="O1938" s="2">
        <v>0</v>
      </c>
      <c r="P1938" s="2">
        <v>82134</v>
      </c>
      <c r="Q1938" s="5">
        <v>0.37</v>
      </c>
      <c r="R1938" t="s">
        <v>42</v>
      </c>
      <c r="S1938" s="3">
        <v>-7.2757579853133301</v>
      </c>
      <c r="T1938" s="3">
        <v>7.9722485020498297</v>
      </c>
      <c r="U1938" s="3">
        <v>1.87015086206897</v>
      </c>
      <c r="V1938" s="3">
        <v>6.3262382774905399</v>
      </c>
      <c r="W1938" s="3">
        <v>6.3262382774905399</v>
      </c>
      <c r="X1938" s="3">
        <v>5.0090646612502496</v>
      </c>
      <c r="Y1938" s="3">
        <v>6.8826551732534602</v>
      </c>
      <c r="Z1938" s="3">
        <v>10.6338422577739</v>
      </c>
      <c r="AA1938" s="3">
        <v>0</v>
      </c>
      <c r="AB1938" s="3">
        <v>0</v>
      </c>
      <c r="AC1938" s="3">
        <v>51.105554804703303</v>
      </c>
      <c r="AD1938" s="3">
        <v>0</v>
      </c>
      <c r="AE1938" s="3">
        <v>0</v>
      </c>
      <c r="AF1938" s="3">
        <v>0</v>
      </c>
      <c r="AG1938" s="3">
        <v>0</v>
      </c>
      <c r="AH1938" s="2">
        <v>0</v>
      </c>
      <c r="AI1938" s="3">
        <v>0</v>
      </c>
      <c r="AJ1938" s="3">
        <v>0</v>
      </c>
      <c r="AL1938">
        <f t="shared" si="30"/>
        <v>0</v>
      </c>
    </row>
    <row r="1939" spans="1:38" ht="14.45" hidden="1" customHeight="1" x14ac:dyDescent="0.25">
      <c r="A1939">
        <v>12356</v>
      </c>
      <c r="B1939" s="1">
        <v>45838</v>
      </c>
      <c r="C1939">
        <v>1</v>
      </c>
      <c r="D1939" s="16" t="s">
        <v>1918</v>
      </c>
      <c r="E1939" t="s">
        <v>80</v>
      </c>
      <c r="F1939" s="6">
        <v>3688</v>
      </c>
      <c r="G1939" s="6">
        <v>5</v>
      </c>
      <c r="H1939" s="6">
        <v>0</v>
      </c>
      <c r="I1939" s="2">
        <v>2985826</v>
      </c>
      <c r="J1939" s="2">
        <v>0</v>
      </c>
      <c r="K1939" s="2">
        <v>8269414</v>
      </c>
      <c r="L1939" s="2">
        <v>165121</v>
      </c>
      <c r="M1939" s="2">
        <v>6724342</v>
      </c>
      <c r="N1939" s="2">
        <v>6724342</v>
      </c>
      <c r="O1939" s="2">
        <v>0</v>
      </c>
      <c r="P1939" s="2">
        <v>1479461</v>
      </c>
      <c r="Q1939" s="5">
        <v>0.1789</v>
      </c>
      <c r="R1939" t="s">
        <v>42</v>
      </c>
      <c r="S1939" s="3">
        <v>3.9935356967253099</v>
      </c>
      <c r="T1939" s="3">
        <v>9.2721443139743602</v>
      </c>
      <c r="U1939" s="3">
        <v>0.68693761162449396</v>
      </c>
      <c r="V1939" s="3">
        <v>10.0528965854005</v>
      </c>
      <c r="W1939" s="3">
        <v>5.9658533350570302</v>
      </c>
      <c r="X1939" s="3">
        <v>0.41201329213423699</v>
      </c>
      <c r="Y1939" s="3">
        <v>20.288605106859901</v>
      </c>
      <c r="Z1939" s="3">
        <v>2.10887613799891E-2</v>
      </c>
      <c r="AA1939" s="3">
        <v>0</v>
      </c>
      <c r="AB1939" s="3">
        <v>0</v>
      </c>
      <c r="AC1939" s="3">
        <v>61.377166507808198</v>
      </c>
      <c r="AD1939" s="3">
        <v>0</v>
      </c>
      <c r="AE1939" s="3">
        <v>0</v>
      </c>
      <c r="AF1939" s="3">
        <v>0</v>
      </c>
      <c r="AG1939" s="3">
        <v>0</v>
      </c>
      <c r="AH1939" s="2">
        <v>200000</v>
      </c>
      <c r="AI1939" s="3">
        <v>0</v>
      </c>
      <c r="AJ1939" s="3">
        <v>0</v>
      </c>
      <c r="AL1939">
        <f t="shared" si="30"/>
        <v>1</v>
      </c>
    </row>
    <row r="1940" spans="1:38" ht="14.45" hidden="1" customHeight="1" x14ac:dyDescent="0.25">
      <c r="A1940">
        <v>9483</v>
      </c>
      <c r="B1940" s="1">
        <v>45838</v>
      </c>
      <c r="C1940">
        <v>1</v>
      </c>
      <c r="D1940" s="16" t="s">
        <v>1919</v>
      </c>
      <c r="E1940" t="s">
        <v>82</v>
      </c>
      <c r="F1940" s="6">
        <v>14633</v>
      </c>
      <c r="G1940" s="6">
        <v>26</v>
      </c>
      <c r="H1940" s="6">
        <v>0</v>
      </c>
      <c r="I1940" s="2">
        <v>73725353</v>
      </c>
      <c r="J1940" s="2">
        <v>345055</v>
      </c>
      <c r="K1940" s="2">
        <v>111474044</v>
      </c>
      <c r="L1940" s="2">
        <v>526968</v>
      </c>
      <c r="M1940" s="2">
        <v>98597620</v>
      </c>
      <c r="N1940" s="2">
        <v>80587414</v>
      </c>
      <c r="O1940" s="2">
        <v>18010206</v>
      </c>
      <c r="P1940" s="2">
        <v>12871860</v>
      </c>
      <c r="Q1940" s="5">
        <v>0.1154</v>
      </c>
      <c r="R1940" t="s">
        <v>42</v>
      </c>
      <c r="S1940" s="3">
        <v>0.94545417227350204</v>
      </c>
      <c r="T1940" s="3">
        <v>4.8074025196394601</v>
      </c>
      <c r="U1940" s="3">
        <v>0.73267384393736901</v>
      </c>
      <c r="V1940" s="3">
        <v>0.951035120849133</v>
      </c>
      <c r="W1940" s="3">
        <v>0.61200792080303801</v>
      </c>
      <c r="X1940" s="3">
        <v>0.119961446641022</v>
      </c>
      <c r="Y1940" s="3">
        <v>5.4471847891446901</v>
      </c>
      <c r="Z1940" s="3">
        <v>3.3414673559221399</v>
      </c>
      <c r="AA1940" s="3">
        <v>2.6806926116349898</v>
      </c>
      <c r="AB1940" s="3">
        <v>2.6806926116349898</v>
      </c>
      <c r="AC1940" s="3">
        <v>19.947169046814199</v>
      </c>
      <c r="AD1940" s="3">
        <v>0</v>
      </c>
      <c r="AE1940" s="3">
        <v>16.156412159946399</v>
      </c>
      <c r="AF1940" s="3">
        <v>0</v>
      </c>
      <c r="AG1940" s="3">
        <v>-0.48679833372954601</v>
      </c>
      <c r="AH1940" s="2">
        <v>5000000</v>
      </c>
      <c r="AI1940" s="3">
        <v>0</v>
      </c>
      <c r="AJ1940" s="3">
        <v>0</v>
      </c>
      <c r="AL1940">
        <f t="shared" si="30"/>
        <v>1</v>
      </c>
    </row>
    <row r="1941" spans="1:38" ht="14.45" hidden="1" customHeight="1" x14ac:dyDescent="0.25">
      <c r="A1941">
        <v>14712</v>
      </c>
      <c r="B1941" s="1">
        <v>45838</v>
      </c>
      <c r="C1941">
        <v>1</v>
      </c>
      <c r="D1941" s="16" t="s">
        <v>1920</v>
      </c>
      <c r="E1941" t="s">
        <v>88</v>
      </c>
      <c r="F1941" s="6">
        <v>315</v>
      </c>
      <c r="G1941" s="6">
        <v>1</v>
      </c>
      <c r="H1941" s="6">
        <v>0</v>
      </c>
      <c r="I1941" s="2">
        <v>771022</v>
      </c>
      <c r="J1941" s="2">
        <v>0</v>
      </c>
      <c r="K1941" s="2">
        <v>1334870</v>
      </c>
      <c r="L1941" s="2">
        <v>1899</v>
      </c>
      <c r="M1941" s="2">
        <v>1085340</v>
      </c>
      <c r="N1941" s="2">
        <v>1085340</v>
      </c>
      <c r="O1941" s="2">
        <v>0</v>
      </c>
      <c r="P1941" s="2">
        <v>247352</v>
      </c>
      <c r="Q1941" s="5">
        <v>0.18529999999999999</v>
      </c>
      <c r="R1941" t="s">
        <v>42</v>
      </c>
      <c r="S1941" s="3">
        <v>0.28452208829324199</v>
      </c>
      <c r="T1941" s="3">
        <v>4.6930412699364004</v>
      </c>
      <c r="U1941" s="3">
        <v>0.93937362321616702</v>
      </c>
      <c r="V1941" s="3">
        <v>1.1919244846450601</v>
      </c>
      <c r="W1941" s="3">
        <v>0.92267146722142801</v>
      </c>
      <c r="X1941" s="3">
        <v>6.0335502748300298</v>
      </c>
      <c r="Y1941" s="3">
        <v>3.7153530191791502</v>
      </c>
      <c r="Z1941" s="3">
        <v>0</v>
      </c>
      <c r="AA1941" s="3">
        <v>0</v>
      </c>
      <c r="AB1941" s="3">
        <v>0</v>
      </c>
      <c r="AC1941" s="3">
        <v>20.837459827548699</v>
      </c>
      <c r="AD1941" s="3">
        <v>0</v>
      </c>
      <c r="AE1941" s="3">
        <v>0</v>
      </c>
      <c r="AF1941" s="3">
        <v>0</v>
      </c>
      <c r="AG1941" s="3">
        <v>-1.40285908341149</v>
      </c>
      <c r="AH1941" s="2">
        <v>50000</v>
      </c>
      <c r="AI1941" s="3">
        <v>0</v>
      </c>
      <c r="AJ1941" s="3">
        <v>0</v>
      </c>
      <c r="AL1941">
        <f t="shared" si="30"/>
        <v>1</v>
      </c>
    </row>
    <row r="1942" spans="1:38" ht="14.45" hidden="1" customHeight="1" x14ac:dyDescent="0.25">
      <c r="A1942">
        <v>14030</v>
      </c>
      <c r="B1942" s="1">
        <v>45838</v>
      </c>
      <c r="C1942">
        <v>1</v>
      </c>
      <c r="D1942" s="16" t="s">
        <v>1921</v>
      </c>
      <c r="E1942" t="s">
        <v>45</v>
      </c>
      <c r="F1942" s="6">
        <v>1398</v>
      </c>
      <c r="G1942" s="6">
        <v>4</v>
      </c>
      <c r="H1942" s="6">
        <v>0</v>
      </c>
      <c r="I1942" s="2">
        <v>12488079</v>
      </c>
      <c r="J1942" s="2">
        <v>0</v>
      </c>
      <c r="K1942" s="2">
        <v>29750349</v>
      </c>
      <c r="L1942" s="2">
        <v>97526</v>
      </c>
      <c r="M1942" s="2">
        <v>26701221</v>
      </c>
      <c r="N1942" s="2">
        <v>24480651</v>
      </c>
      <c r="O1942" s="2">
        <v>2220570</v>
      </c>
      <c r="P1942" s="2">
        <v>3046595</v>
      </c>
      <c r="Q1942" s="5">
        <v>0.1024</v>
      </c>
      <c r="R1942" t="s">
        <v>42</v>
      </c>
      <c r="S1942" s="3">
        <v>0.65562928354218597</v>
      </c>
      <c r="T1942" s="3">
        <v>2.1531041535008599</v>
      </c>
      <c r="U1942" s="3">
        <v>0.704414715313601</v>
      </c>
      <c r="V1942" s="3">
        <v>3.6597782573284499</v>
      </c>
      <c r="W1942" s="3">
        <v>3.6597782573284499</v>
      </c>
      <c r="X1942" s="3">
        <v>3.5738242847438699</v>
      </c>
      <c r="Y1942" s="3">
        <v>15.001534499990999</v>
      </c>
      <c r="Z1942" s="3">
        <v>0.353870468506644</v>
      </c>
      <c r="AA1942" s="3">
        <v>0</v>
      </c>
      <c r="AB1942" s="3">
        <v>0</v>
      </c>
      <c r="AC1942" s="3">
        <v>30.217709378804301</v>
      </c>
      <c r="AD1942" s="3">
        <v>0</v>
      </c>
      <c r="AE1942" s="3">
        <v>7.4640132793063998</v>
      </c>
      <c r="AF1942" s="3">
        <v>0</v>
      </c>
      <c r="AG1942" s="3">
        <v>0</v>
      </c>
      <c r="AH1942" s="2">
        <v>0</v>
      </c>
      <c r="AI1942" s="3">
        <v>0</v>
      </c>
      <c r="AJ1942" s="3">
        <v>0</v>
      </c>
      <c r="AL1942">
        <f t="shared" si="30"/>
        <v>1</v>
      </c>
    </row>
    <row r="1943" spans="1:38" ht="14.45" hidden="1" customHeight="1" x14ac:dyDescent="0.25">
      <c r="A1943">
        <v>11949</v>
      </c>
      <c r="B1943" s="1">
        <v>45838</v>
      </c>
      <c r="C1943">
        <v>1</v>
      </c>
      <c r="D1943" s="16" t="s">
        <v>1922</v>
      </c>
      <c r="E1943" t="s">
        <v>194</v>
      </c>
      <c r="F1943" s="6">
        <v>1430</v>
      </c>
      <c r="G1943" s="6">
        <v>3</v>
      </c>
      <c r="H1943" s="6">
        <v>1</v>
      </c>
      <c r="I1943" s="2">
        <v>23691215</v>
      </c>
      <c r="J1943" s="2">
        <v>0</v>
      </c>
      <c r="K1943" s="2">
        <v>28580594</v>
      </c>
      <c r="L1943" s="2">
        <v>45546</v>
      </c>
      <c r="M1943" s="2">
        <v>23733316</v>
      </c>
      <c r="N1943" s="2">
        <v>21418051</v>
      </c>
      <c r="O1943" s="2">
        <v>2315265</v>
      </c>
      <c r="P1943" s="2">
        <v>3686642</v>
      </c>
      <c r="Q1943" s="5">
        <v>0.129</v>
      </c>
      <c r="R1943" t="s">
        <v>42</v>
      </c>
      <c r="S1943" s="3">
        <v>0.31871975788886697</v>
      </c>
      <c r="T1943" s="3">
        <v>3.2234109619975002</v>
      </c>
      <c r="U1943" s="3">
        <v>0.90398652550160097</v>
      </c>
      <c r="V1943" s="3">
        <v>0.60828032669493703</v>
      </c>
      <c r="W1943" s="3">
        <v>0.42654207477328598</v>
      </c>
      <c r="X1943" s="3">
        <v>0.35359942493451701</v>
      </c>
      <c r="Y1943" s="3">
        <v>3.9089502045492899</v>
      </c>
      <c r="Z1943" s="3">
        <v>0.10510920235813501</v>
      </c>
      <c r="AA1943" s="3">
        <v>0</v>
      </c>
      <c r="AB1943" s="3">
        <v>0</v>
      </c>
      <c r="AC1943" s="3">
        <v>12.822277241683601</v>
      </c>
      <c r="AD1943" s="3">
        <v>0</v>
      </c>
      <c r="AE1943" s="3">
        <v>8.10082883511798</v>
      </c>
      <c r="AF1943" s="3">
        <v>3.49887759505628</v>
      </c>
      <c r="AG1943" s="3">
        <v>0</v>
      </c>
      <c r="AH1943" s="2">
        <v>1750000</v>
      </c>
      <c r="AI1943" s="3">
        <v>0.54249910894521403</v>
      </c>
      <c r="AJ1943" s="3">
        <v>0.54249910894521403</v>
      </c>
      <c r="AL1943">
        <f t="shared" si="30"/>
        <v>1</v>
      </c>
    </row>
    <row r="1944" spans="1:38" ht="14.45" hidden="1" customHeight="1" x14ac:dyDescent="0.25">
      <c r="A1944">
        <v>20004</v>
      </c>
      <c r="B1944" s="1">
        <v>45838</v>
      </c>
      <c r="C1944">
        <v>1</v>
      </c>
      <c r="D1944" s="16" t="s">
        <v>1923</v>
      </c>
      <c r="E1944" t="s">
        <v>47</v>
      </c>
      <c r="F1944" s="6">
        <v>739</v>
      </c>
      <c r="G1944" s="6">
        <v>1</v>
      </c>
      <c r="H1944" s="6">
        <v>0</v>
      </c>
      <c r="I1944" s="2">
        <v>394501</v>
      </c>
      <c r="J1944" s="2">
        <v>0</v>
      </c>
      <c r="K1944" s="2">
        <v>1765010</v>
      </c>
      <c r="L1944" s="2">
        <v>19919</v>
      </c>
      <c r="M1944" s="2">
        <v>1550399</v>
      </c>
      <c r="N1944" s="2">
        <v>1550399</v>
      </c>
      <c r="O1944" s="2">
        <v>0</v>
      </c>
      <c r="P1944" s="2">
        <v>211273</v>
      </c>
      <c r="Q1944" s="5">
        <v>0.1197</v>
      </c>
      <c r="R1944" t="s">
        <v>42</v>
      </c>
      <c r="S1944" s="3">
        <v>2.25709769349749</v>
      </c>
      <c r="T1944" s="3">
        <v>4.0803168254004198</v>
      </c>
      <c r="U1944" s="3">
        <v>0.45621075621075602</v>
      </c>
      <c r="V1944" s="3">
        <v>2.2770537970752902</v>
      </c>
      <c r="W1944" s="3">
        <v>1.1916319603752601</v>
      </c>
      <c r="X1944" s="3">
        <v>2.8081044154514201</v>
      </c>
      <c r="Y1944" s="3">
        <v>4.25184476956355</v>
      </c>
      <c r="Z1944" s="3">
        <v>-1.97232963984986</v>
      </c>
      <c r="AA1944" s="3">
        <v>0</v>
      </c>
      <c r="AB1944" s="3">
        <v>0</v>
      </c>
      <c r="AC1944" s="3">
        <v>76.731463277828496</v>
      </c>
      <c r="AD1944" s="3">
        <v>0</v>
      </c>
      <c r="AE1944" s="3">
        <v>0</v>
      </c>
      <c r="AF1944" s="3">
        <v>0</v>
      </c>
      <c r="AG1944" s="3">
        <v>0</v>
      </c>
      <c r="AH1944" s="2">
        <v>0</v>
      </c>
      <c r="AI1944" s="3">
        <v>0</v>
      </c>
      <c r="AJ1944" s="3">
        <v>0</v>
      </c>
      <c r="AL1944">
        <f t="shared" si="30"/>
        <v>1</v>
      </c>
    </row>
    <row r="1945" spans="1:38" ht="14.45" hidden="1" customHeight="1" x14ac:dyDescent="0.25">
      <c r="A1945">
        <v>14402</v>
      </c>
      <c r="B1945" s="1">
        <v>45838</v>
      </c>
      <c r="C1945">
        <v>1</v>
      </c>
      <c r="D1945" s="16" t="s">
        <v>1924</v>
      </c>
      <c r="E1945" t="s">
        <v>82</v>
      </c>
      <c r="F1945" s="6">
        <v>2750</v>
      </c>
      <c r="G1945" s="6">
        <v>4</v>
      </c>
      <c r="H1945" s="6">
        <v>0</v>
      </c>
      <c r="I1945" s="2">
        <v>14523792</v>
      </c>
      <c r="J1945" s="2">
        <v>180527</v>
      </c>
      <c r="K1945" s="2">
        <v>21512423</v>
      </c>
      <c r="L1945" s="2">
        <v>127617</v>
      </c>
      <c r="M1945" s="2">
        <v>18559809</v>
      </c>
      <c r="N1945" s="2">
        <v>17422817</v>
      </c>
      <c r="O1945" s="2">
        <v>1136992</v>
      </c>
      <c r="P1945" s="2">
        <v>2805278</v>
      </c>
      <c r="Q1945" s="5">
        <v>0.1303</v>
      </c>
      <c r="R1945" t="s">
        <v>42</v>
      </c>
      <c r="S1945" s="3">
        <v>1.1864493367390601</v>
      </c>
      <c r="T1945" s="3">
        <v>4.1898395173802596</v>
      </c>
      <c r="U1945" s="3">
        <v>0.71182542684398697</v>
      </c>
      <c r="V1945" s="3">
        <v>8.9401583277975902</v>
      </c>
      <c r="W1945" s="3">
        <v>1.1904397969896601</v>
      </c>
      <c r="X1945" s="3">
        <v>1.27824055866402</v>
      </c>
      <c r="Y1945" s="3">
        <v>46.285965241234599</v>
      </c>
      <c r="Z1945" s="3">
        <v>0</v>
      </c>
      <c r="AA1945" s="3">
        <v>0</v>
      </c>
      <c r="AB1945" s="3">
        <v>6.4352623875423403</v>
      </c>
      <c r="AC1945" s="3">
        <v>8.0120077594234704</v>
      </c>
      <c r="AD1945" s="3">
        <v>0</v>
      </c>
      <c r="AE1945" s="3">
        <v>5.2852809746256897</v>
      </c>
      <c r="AF1945" s="3">
        <v>0</v>
      </c>
      <c r="AG1945" s="3">
        <v>0</v>
      </c>
      <c r="AH1945" s="2">
        <v>1000000</v>
      </c>
      <c r="AI1945" s="3">
        <v>0</v>
      </c>
      <c r="AJ1945" s="3">
        <v>0</v>
      </c>
      <c r="AL1945">
        <f t="shared" si="30"/>
        <v>1</v>
      </c>
    </row>
    <row r="1946" spans="1:38" ht="14.45" hidden="1" customHeight="1" x14ac:dyDescent="0.25">
      <c r="A1946">
        <v>24250</v>
      </c>
      <c r="B1946" s="1">
        <v>45838</v>
      </c>
      <c r="C1946">
        <v>1</v>
      </c>
      <c r="D1946" s="16" t="s">
        <v>1925</v>
      </c>
      <c r="E1946" t="s">
        <v>90</v>
      </c>
      <c r="F1946" s="6">
        <v>36037</v>
      </c>
      <c r="G1946" s="6">
        <v>109</v>
      </c>
      <c r="H1946" s="6">
        <v>7</v>
      </c>
      <c r="I1946" s="2">
        <v>390889790</v>
      </c>
      <c r="J1946" s="2">
        <v>32849535</v>
      </c>
      <c r="K1946" s="2">
        <v>527041345</v>
      </c>
      <c r="L1946" s="2">
        <v>-1495855</v>
      </c>
      <c r="M1946" s="2">
        <v>489857441</v>
      </c>
      <c r="N1946" s="2">
        <v>463318800</v>
      </c>
      <c r="O1946" s="2">
        <v>26538641</v>
      </c>
      <c r="P1946" s="2">
        <v>50222915</v>
      </c>
      <c r="Q1946" s="5">
        <v>9.7299999999999998E-2</v>
      </c>
      <c r="R1946" t="s">
        <v>42</v>
      </c>
      <c r="S1946" s="3">
        <v>-0.56764237348400104</v>
      </c>
      <c r="T1946" s="3">
        <v>3.03179364419693</v>
      </c>
      <c r="U1946" s="3">
        <v>1.1027415365192501</v>
      </c>
      <c r="V1946" s="3">
        <v>3.8241640949486002</v>
      </c>
      <c r="W1946" s="3">
        <v>1.81708276391665</v>
      </c>
      <c r="X1946" s="3">
        <v>1.6176221947367799</v>
      </c>
      <c r="Y1946" s="3">
        <v>29.763837881572599</v>
      </c>
      <c r="Z1946" s="3">
        <v>2.7871341199530102</v>
      </c>
      <c r="AA1946" s="3">
        <v>64.847357028161298</v>
      </c>
      <c r="AB1946" s="3">
        <v>65.407463903678206</v>
      </c>
      <c r="AC1946" s="3">
        <v>10.2964051140997</v>
      </c>
      <c r="AD1946" s="3">
        <v>-37.529800888697899</v>
      </c>
      <c r="AE1946" s="3">
        <v>5.0354002113439504</v>
      </c>
      <c r="AF1946" s="3">
        <v>0</v>
      </c>
      <c r="AG1946" s="3">
        <v>0</v>
      </c>
      <c r="AH1946" s="2">
        <v>174950812</v>
      </c>
      <c r="AI1946" s="3">
        <v>4.7786951434419898</v>
      </c>
      <c r="AJ1946" s="3">
        <v>4.7786951434419898</v>
      </c>
      <c r="AL1946">
        <f t="shared" si="30"/>
        <v>0</v>
      </c>
    </row>
    <row r="1947" spans="1:38" ht="14.45" customHeight="1" x14ac:dyDescent="0.25">
      <c r="A1947">
        <v>63194</v>
      </c>
      <c r="B1947" s="1">
        <v>45838</v>
      </c>
      <c r="C1947">
        <v>2</v>
      </c>
      <c r="D1947" s="16" t="s">
        <v>1926</v>
      </c>
      <c r="E1947" t="s">
        <v>158</v>
      </c>
      <c r="F1947" s="6">
        <v>728938</v>
      </c>
      <c r="G1947" s="6">
        <v>1875</v>
      </c>
      <c r="H1947" s="6">
        <v>196</v>
      </c>
      <c r="I1947" s="2">
        <v>11490484522</v>
      </c>
      <c r="J1947" s="2">
        <v>1483515577</v>
      </c>
      <c r="K1947" s="2">
        <v>13271155853</v>
      </c>
      <c r="L1947" s="2">
        <v>60832834</v>
      </c>
      <c r="M1947" s="2">
        <v>11855867125</v>
      </c>
      <c r="N1947" s="2">
        <v>10010166368</v>
      </c>
      <c r="O1947" s="2">
        <v>1845700757</v>
      </c>
      <c r="P1947" s="2">
        <v>1117120854</v>
      </c>
      <c r="Q1947" s="5">
        <v>8.4199999999999997E-2</v>
      </c>
      <c r="R1947" t="s">
        <v>42</v>
      </c>
      <c r="S1947" s="3">
        <v>0.916767682842764</v>
      </c>
      <c r="T1947" s="3">
        <v>2.7850363004850802</v>
      </c>
      <c r="U1947" s="3">
        <v>0.68214191856631501</v>
      </c>
      <c r="V1947" s="3">
        <v>0.73227990376644603</v>
      </c>
      <c r="W1947" s="3">
        <v>0.38196618180867298</v>
      </c>
      <c r="X1947" s="3">
        <v>0.62559134788763604</v>
      </c>
      <c r="Y1947" s="3">
        <v>7.5320864970622097</v>
      </c>
      <c r="Z1947" s="3">
        <v>2.1509361242306602</v>
      </c>
      <c r="AA1947" s="3">
        <v>111.51872794597401</v>
      </c>
      <c r="AB1947" s="3">
        <v>132.79812758736699</v>
      </c>
      <c r="AC1947" s="3">
        <v>5.6679615199452398</v>
      </c>
      <c r="AD1947" s="3">
        <v>0</v>
      </c>
      <c r="AE1947" s="3">
        <v>13.907611194112899</v>
      </c>
      <c r="AF1947" s="3">
        <v>1.0368082066408399</v>
      </c>
      <c r="AG1947" s="3">
        <v>0</v>
      </c>
      <c r="AH1947" s="2">
        <v>2803090630</v>
      </c>
      <c r="AI1947" s="3">
        <v>1.10899362012984</v>
      </c>
      <c r="AJ1947" s="3">
        <v>1.3795401764113899</v>
      </c>
      <c r="AL1947">
        <f t="shared" si="30"/>
        <v>1</v>
      </c>
    </row>
    <row r="1948" spans="1:38" ht="14.45" customHeight="1" x14ac:dyDescent="0.25">
      <c r="A1948">
        <v>68361</v>
      </c>
      <c r="B1948" s="1">
        <v>45838</v>
      </c>
      <c r="C1948">
        <v>2</v>
      </c>
      <c r="D1948" s="16" t="s">
        <v>1927</v>
      </c>
      <c r="E1948" t="s">
        <v>158</v>
      </c>
      <c r="F1948" s="6">
        <v>5831</v>
      </c>
      <c r="G1948" s="6">
        <v>15</v>
      </c>
      <c r="H1948" s="6">
        <v>0</v>
      </c>
      <c r="I1948" s="2">
        <v>56823615</v>
      </c>
      <c r="J1948" s="2">
        <v>0</v>
      </c>
      <c r="K1948" s="2">
        <v>71241582</v>
      </c>
      <c r="L1948" s="2">
        <v>355876</v>
      </c>
      <c r="M1948" s="2">
        <v>64152411</v>
      </c>
      <c r="N1948" s="2">
        <v>54937755</v>
      </c>
      <c r="O1948" s="2">
        <v>9214656</v>
      </c>
      <c r="P1948" s="2">
        <v>6231405</v>
      </c>
      <c r="Q1948" s="5">
        <v>8.7400000000000005E-2</v>
      </c>
      <c r="R1948" t="s">
        <v>42</v>
      </c>
      <c r="S1948" s="3">
        <v>0.99906821271880197</v>
      </c>
      <c r="T1948" s="3">
        <v>3.8367227723831299</v>
      </c>
      <c r="U1948" s="3">
        <v>0.71991365933360896</v>
      </c>
      <c r="V1948" s="3">
        <v>0.36961745570041599</v>
      </c>
      <c r="W1948" s="3">
        <v>8.3359708811204594E-2</v>
      </c>
      <c r="X1948" s="3">
        <v>0.27173033605834501</v>
      </c>
      <c r="Y1948" s="3">
        <v>3.3705079352088299</v>
      </c>
      <c r="Z1948" s="3">
        <v>1.22728341361218</v>
      </c>
      <c r="AA1948" s="3">
        <v>0</v>
      </c>
      <c r="AB1948" s="3">
        <v>0</v>
      </c>
      <c r="AC1948" s="3">
        <v>16.803220343983899</v>
      </c>
      <c r="AD1948" s="3">
        <v>0</v>
      </c>
      <c r="AE1948" s="3">
        <v>12.9343786891201</v>
      </c>
      <c r="AF1948" s="3">
        <v>0</v>
      </c>
      <c r="AG1948" s="3">
        <v>0</v>
      </c>
      <c r="AH1948" s="2">
        <v>2000000</v>
      </c>
      <c r="AI1948" s="3">
        <v>0</v>
      </c>
      <c r="AJ1948" s="3">
        <v>0</v>
      </c>
      <c r="AL1948">
        <f t="shared" si="30"/>
        <v>1</v>
      </c>
    </row>
    <row r="1949" spans="1:38" ht="14.45" hidden="1" customHeight="1" x14ac:dyDescent="0.25">
      <c r="A1949">
        <v>14176</v>
      </c>
      <c r="B1949" s="1">
        <v>45838</v>
      </c>
      <c r="C1949">
        <v>1</v>
      </c>
      <c r="D1949" s="16" t="s">
        <v>1928</v>
      </c>
      <c r="E1949" t="s">
        <v>155</v>
      </c>
      <c r="F1949" s="6">
        <v>12963</v>
      </c>
      <c r="G1949" s="6">
        <v>52</v>
      </c>
      <c r="H1949" s="6">
        <v>0</v>
      </c>
      <c r="I1949" s="2">
        <v>559030776</v>
      </c>
      <c r="J1949" s="2">
        <v>0</v>
      </c>
      <c r="K1949" s="2">
        <v>825169379</v>
      </c>
      <c r="L1949" s="2">
        <v>2304658</v>
      </c>
      <c r="M1949" s="2">
        <v>686950803</v>
      </c>
      <c r="N1949" s="2">
        <v>529441649</v>
      </c>
      <c r="O1949" s="2">
        <v>157509154</v>
      </c>
      <c r="P1949" s="2">
        <v>99728450</v>
      </c>
      <c r="Q1949" s="5">
        <v>0.1208</v>
      </c>
      <c r="R1949" t="s">
        <v>42</v>
      </c>
      <c r="S1949" s="3">
        <v>0.55859028671009403</v>
      </c>
      <c r="T1949" s="3">
        <v>2.2639524048552899</v>
      </c>
      <c r="U1949" s="3">
        <v>0.76178362625138596</v>
      </c>
      <c r="V1949" s="3">
        <v>0.281651398741596</v>
      </c>
      <c r="W1949" s="3">
        <v>0.14484998586195899</v>
      </c>
      <c r="X1949" s="3">
        <v>0.24064381743448099</v>
      </c>
      <c r="Y1949" s="3">
        <v>1.57880524564455</v>
      </c>
      <c r="Z1949" s="3">
        <v>0.282888182860558</v>
      </c>
      <c r="AA1949" s="3">
        <v>0</v>
      </c>
      <c r="AB1949" s="3">
        <v>0</v>
      </c>
      <c r="AC1949" s="3">
        <v>12.5129909843637</v>
      </c>
      <c r="AD1949" s="3">
        <v>-7.7105550121354502</v>
      </c>
      <c r="AE1949" s="3">
        <v>19.088099729401101</v>
      </c>
      <c r="AF1949" s="3">
        <v>5.2564965574176998</v>
      </c>
      <c r="AG1949" s="3">
        <v>0</v>
      </c>
      <c r="AH1949" s="2">
        <v>222695493</v>
      </c>
      <c r="AI1949" s="3">
        <v>5.0136144700935398E-4</v>
      </c>
      <c r="AJ1949" s="3">
        <v>0.11996877520908</v>
      </c>
      <c r="AL1949">
        <f t="shared" si="30"/>
        <v>1</v>
      </c>
    </row>
    <row r="1950" spans="1:38" ht="14.45" customHeight="1" x14ac:dyDescent="0.25">
      <c r="A1950">
        <v>62978</v>
      </c>
      <c r="B1950" s="1">
        <v>45838</v>
      </c>
      <c r="C1950">
        <v>2</v>
      </c>
      <c r="D1950" s="16" t="s">
        <v>1929</v>
      </c>
      <c r="E1950" t="s">
        <v>130</v>
      </c>
      <c r="F1950" s="6">
        <v>49381</v>
      </c>
      <c r="G1950" s="6">
        <v>161</v>
      </c>
      <c r="H1950" s="6">
        <v>5</v>
      </c>
      <c r="I1950" s="2">
        <v>870494992</v>
      </c>
      <c r="J1950" s="2">
        <v>35744750</v>
      </c>
      <c r="K1950" s="2">
        <v>1085920476</v>
      </c>
      <c r="L1950" s="2">
        <v>2045179</v>
      </c>
      <c r="M1950" s="2">
        <v>904151404</v>
      </c>
      <c r="N1950" s="2">
        <v>867094827</v>
      </c>
      <c r="O1950" s="2">
        <v>37056577</v>
      </c>
      <c r="P1950" s="2">
        <v>112161094</v>
      </c>
      <c r="Q1950" s="5">
        <v>0.1047</v>
      </c>
      <c r="R1950" t="s">
        <v>42</v>
      </c>
      <c r="S1950" s="3">
        <v>0.37667196543405101</v>
      </c>
      <c r="T1950" s="3">
        <v>3.2052420752033002</v>
      </c>
      <c r="U1950" s="3">
        <v>0.79645585511932604</v>
      </c>
      <c r="V1950" s="3">
        <v>1.5277150497380501</v>
      </c>
      <c r="W1950" s="3">
        <v>0.67828144380639899</v>
      </c>
      <c r="X1950" s="3">
        <v>0.87475207439217495</v>
      </c>
      <c r="Y1950" s="3">
        <v>11.856770048979699</v>
      </c>
      <c r="Z1950" s="3">
        <v>2.47651560887949</v>
      </c>
      <c r="AA1950" s="3">
        <v>28.5089212842378</v>
      </c>
      <c r="AB1950" s="3">
        <v>31.869116754513801</v>
      </c>
      <c r="AC1950" s="3">
        <v>13.5192942065861</v>
      </c>
      <c r="AD1950" s="3">
        <v>4.0045971734191499E-2</v>
      </c>
      <c r="AE1950" s="3">
        <v>3.4124577092881001</v>
      </c>
      <c r="AF1950" s="3">
        <v>5.4124589506312999</v>
      </c>
      <c r="AG1950" s="3">
        <v>0</v>
      </c>
      <c r="AH1950" s="2">
        <v>372997765</v>
      </c>
      <c r="AI1950" s="3">
        <v>1.41209838769939</v>
      </c>
      <c r="AJ1950" s="3">
        <v>1.3994050379002201</v>
      </c>
      <c r="AL1950">
        <f t="shared" si="30"/>
        <v>1</v>
      </c>
    </row>
    <row r="1951" spans="1:38" ht="14.45" customHeight="1" x14ac:dyDescent="0.25">
      <c r="A1951">
        <v>62072</v>
      </c>
      <c r="B1951" s="1">
        <v>45838</v>
      </c>
      <c r="C1951">
        <v>2</v>
      </c>
      <c r="D1951" s="16" t="s">
        <v>4376</v>
      </c>
      <c r="E1951" t="s">
        <v>84</v>
      </c>
      <c r="F1951" s="6">
        <v>30615</v>
      </c>
      <c r="G1951" s="6">
        <v>128</v>
      </c>
      <c r="H1951" s="6">
        <v>0</v>
      </c>
      <c r="I1951" s="2">
        <v>290247975</v>
      </c>
      <c r="J1951" s="2">
        <v>32297489</v>
      </c>
      <c r="K1951" s="2">
        <v>374209592</v>
      </c>
      <c r="L1951" s="2">
        <v>671698</v>
      </c>
      <c r="M1951" s="2">
        <v>330504984</v>
      </c>
      <c r="N1951" s="2">
        <v>317998692</v>
      </c>
      <c r="O1951" s="2">
        <v>12506292</v>
      </c>
      <c r="P1951" s="2">
        <v>38889534</v>
      </c>
      <c r="Q1951" s="5">
        <v>0.1038</v>
      </c>
      <c r="R1951" t="s">
        <v>42</v>
      </c>
      <c r="S1951" s="3">
        <v>0.358995608001411</v>
      </c>
      <c r="T1951" s="3">
        <v>4.6836650836037403</v>
      </c>
      <c r="U1951" s="3">
        <v>0.89737030761627601</v>
      </c>
      <c r="V1951" s="3">
        <v>1.84272568998974</v>
      </c>
      <c r="W1951" s="3">
        <v>0.83133465444504795</v>
      </c>
      <c r="X1951" s="3">
        <v>1.44290309002156</v>
      </c>
      <c r="Y1951" s="3">
        <v>13.752990714674</v>
      </c>
      <c r="Z1951" s="3">
        <v>3.0671902625523901</v>
      </c>
      <c r="AA1951" s="3">
        <v>73.731755181226902</v>
      </c>
      <c r="AB1951" s="3">
        <v>83.049308330616697</v>
      </c>
      <c r="AC1951" s="3">
        <v>11.1901257731523</v>
      </c>
      <c r="AD1951" s="3">
        <v>-1.88847210151708</v>
      </c>
      <c r="AE1951" s="3">
        <v>3.3420554329350298</v>
      </c>
      <c r="AF1951" s="3">
        <v>0</v>
      </c>
      <c r="AG1951" s="3">
        <v>0</v>
      </c>
      <c r="AH1951" s="2">
        <v>42380565</v>
      </c>
      <c r="AI1951" s="3">
        <v>1.3769771579160599</v>
      </c>
      <c r="AJ1951" s="3">
        <v>2.5515322451536702</v>
      </c>
      <c r="AL1951">
        <f t="shared" si="30"/>
        <v>1</v>
      </c>
    </row>
    <row r="1952" spans="1:38" ht="14.45" customHeight="1" x14ac:dyDescent="0.25">
      <c r="A1952">
        <v>97104</v>
      </c>
      <c r="B1952" s="1">
        <v>45838</v>
      </c>
      <c r="C1952">
        <v>3</v>
      </c>
      <c r="D1952" s="16" t="s">
        <v>1930</v>
      </c>
      <c r="E1952" t="s">
        <v>88</v>
      </c>
      <c r="F1952" s="6">
        <v>20657</v>
      </c>
      <c r="G1952" s="6">
        <v>54</v>
      </c>
      <c r="H1952" s="6">
        <v>2</v>
      </c>
      <c r="I1952" s="2">
        <v>211740014</v>
      </c>
      <c r="J1952" s="2">
        <v>75383777</v>
      </c>
      <c r="K1952" s="2">
        <v>357417482</v>
      </c>
      <c r="L1952" s="2">
        <v>915884</v>
      </c>
      <c r="M1952" s="2">
        <v>272583018</v>
      </c>
      <c r="N1952" s="2">
        <v>0</v>
      </c>
      <c r="O1952" s="2">
        <v>0</v>
      </c>
      <c r="P1952" s="2">
        <v>56991723</v>
      </c>
      <c r="Q1952" s="5">
        <v>0.15870000000000001</v>
      </c>
      <c r="R1952" t="s">
        <v>42</v>
      </c>
      <c r="S1952" s="3">
        <v>0.51250095259750095</v>
      </c>
      <c r="T1952" s="3">
        <v>3.4628759429288301</v>
      </c>
      <c r="U1952" s="3">
        <v>0.75476661482987395</v>
      </c>
      <c r="V1952" s="3">
        <v>2.9801362911027298</v>
      </c>
      <c r="W1952" s="3">
        <v>1.7696725948077101</v>
      </c>
      <c r="X1952" s="3">
        <v>1.9862362906994</v>
      </c>
      <c r="Y1952" s="3">
        <v>11.0720305824058</v>
      </c>
      <c r="Z1952" s="3">
        <v>2.8031351149008099</v>
      </c>
      <c r="AA1952" s="3">
        <v>131.854437880392</v>
      </c>
      <c r="AB1952" s="3">
        <v>132.271447557394</v>
      </c>
      <c r="AC1952" s="3">
        <v>6.6368941628881997</v>
      </c>
      <c r="AD1952" s="3">
        <v>-13.2655613868702</v>
      </c>
      <c r="AE1952" s="3">
        <v>0</v>
      </c>
      <c r="AF1952" s="3">
        <v>10.491932232906301</v>
      </c>
      <c r="AG1952" s="3">
        <v>0</v>
      </c>
      <c r="AH1952" s="2">
        <v>58083301</v>
      </c>
      <c r="AI1952" s="3">
        <v>8.4000496001849196</v>
      </c>
      <c r="AJ1952" s="3">
        <v>10.252673006569699</v>
      </c>
      <c r="AL1952">
        <f t="shared" si="30"/>
        <v>1</v>
      </c>
    </row>
    <row r="1953" spans="1:38" ht="14.45" hidden="1" customHeight="1" x14ac:dyDescent="0.25">
      <c r="A1953">
        <v>17253</v>
      </c>
      <c r="B1953" s="1">
        <v>45838</v>
      </c>
      <c r="C1953">
        <v>1</v>
      </c>
      <c r="D1953" s="16" t="s">
        <v>1931</v>
      </c>
      <c r="E1953" t="s">
        <v>55</v>
      </c>
      <c r="F1953" s="6">
        <v>1040</v>
      </c>
      <c r="G1953" s="6">
        <v>4</v>
      </c>
      <c r="H1953" s="6">
        <v>1</v>
      </c>
      <c r="I1953" s="2">
        <v>8552186</v>
      </c>
      <c r="J1953" s="2">
        <v>0</v>
      </c>
      <c r="K1953" s="2">
        <v>16939790</v>
      </c>
      <c r="L1953" s="2">
        <v>137479</v>
      </c>
      <c r="M1953" s="2">
        <v>13898952</v>
      </c>
      <c r="N1953" s="2">
        <v>12963892</v>
      </c>
      <c r="O1953" s="2">
        <v>935060</v>
      </c>
      <c r="P1953" s="2">
        <v>2819418</v>
      </c>
      <c r="Q1953" s="5">
        <v>0.16639999999999999</v>
      </c>
      <c r="R1953" t="s">
        <v>42</v>
      </c>
      <c r="S1953" s="3">
        <v>1.6231488111718</v>
      </c>
      <c r="T1953" s="3">
        <v>4.9343350773533796</v>
      </c>
      <c r="U1953" s="3">
        <v>0.69940878341445101</v>
      </c>
      <c r="V1953" s="3">
        <v>6.9362382904207195E-2</v>
      </c>
      <c r="W1953" s="3">
        <v>6.9362382904207195E-2</v>
      </c>
      <c r="X1953" s="3">
        <v>0.81850418127014501</v>
      </c>
      <c r="Y1953" s="3">
        <v>0.21039803250174299</v>
      </c>
      <c r="Z1953" s="3">
        <v>0</v>
      </c>
      <c r="AA1953" s="3">
        <v>0</v>
      </c>
      <c r="AB1953" s="3">
        <v>0</v>
      </c>
      <c r="AC1953" s="3">
        <v>43.075457251831303</v>
      </c>
      <c r="AD1953" s="3">
        <v>0</v>
      </c>
      <c r="AE1953" s="3">
        <v>5.5199031392951197</v>
      </c>
      <c r="AF1953" s="3">
        <v>0</v>
      </c>
      <c r="AG1953" s="3">
        <v>0</v>
      </c>
      <c r="AH1953" s="2">
        <v>100000</v>
      </c>
      <c r="AI1953" s="3">
        <v>0</v>
      </c>
      <c r="AJ1953" s="3">
        <v>0</v>
      </c>
      <c r="AL1953">
        <f t="shared" si="30"/>
        <v>1</v>
      </c>
    </row>
    <row r="1954" spans="1:38" ht="14.45" hidden="1" customHeight="1" x14ac:dyDescent="0.25">
      <c r="A1954">
        <v>19983</v>
      </c>
      <c r="B1954" s="1">
        <v>45838</v>
      </c>
      <c r="C1954">
        <v>1</v>
      </c>
      <c r="D1954" s="16" t="s">
        <v>1932</v>
      </c>
      <c r="E1954" t="s">
        <v>55</v>
      </c>
      <c r="F1954" s="6">
        <v>1068</v>
      </c>
      <c r="G1954" s="6">
        <v>4</v>
      </c>
      <c r="H1954" s="6">
        <v>0</v>
      </c>
      <c r="I1954" s="2">
        <v>6404605</v>
      </c>
      <c r="J1954" s="2">
        <v>0</v>
      </c>
      <c r="K1954" s="2">
        <v>9951533</v>
      </c>
      <c r="L1954" s="2">
        <v>37499</v>
      </c>
      <c r="M1954" s="2">
        <v>7749924</v>
      </c>
      <c r="N1954" s="2">
        <v>7749924</v>
      </c>
      <c r="O1954" s="2">
        <v>0</v>
      </c>
      <c r="P1954" s="2">
        <v>2167503</v>
      </c>
      <c r="Q1954" s="5">
        <v>0.21779999999999999</v>
      </c>
      <c r="R1954" t="s">
        <v>42</v>
      </c>
      <c r="S1954" s="3">
        <v>0.75363263127399605</v>
      </c>
      <c r="T1954" s="3">
        <v>4.3818575489826497</v>
      </c>
      <c r="U1954" s="3">
        <v>0.82857091461824195</v>
      </c>
      <c r="V1954" s="3">
        <v>0.20884972609551999</v>
      </c>
      <c r="W1954" s="3">
        <v>0.20884972609551999</v>
      </c>
      <c r="X1954" s="3">
        <v>0.15613765407858901</v>
      </c>
      <c r="Y1954" s="3">
        <v>0.617115639516993</v>
      </c>
      <c r="Z1954" s="3">
        <v>5.2364402725163503E-2</v>
      </c>
      <c r="AA1954" s="3">
        <v>0</v>
      </c>
      <c r="AB1954" s="3">
        <v>0</v>
      </c>
      <c r="AC1954" s="3">
        <v>28.899085196220501</v>
      </c>
      <c r="AD1954" s="3">
        <v>0</v>
      </c>
      <c r="AE1954" s="3">
        <v>0</v>
      </c>
      <c r="AF1954" s="3">
        <v>0</v>
      </c>
      <c r="AG1954" s="3">
        <v>3.3679307479620599E-2</v>
      </c>
      <c r="AH1954" s="2">
        <v>300000</v>
      </c>
      <c r="AI1954" s="3">
        <v>0</v>
      </c>
      <c r="AJ1954" s="3">
        <v>0</v>
      </c>
      <c r="AL1954">
        <f t="shared" si="30"/>
        <v>1</v>
      </c>
    </row>
    <row r="1955" spans="1:38" ht="14.45" customHeight="1" x14ac:dyDescent="0.25">
      <c r="A1955">
        <v>68425</v>
      </c>
      <c r="B1955" s="1">
        <v>45838</v>
      </c>
      <c r="C1955">
        <v>2</v>
      </c>
      <c r="D1955" s="16" t="s">
        <v>1933</v>
      </c>
      <c r="E1955" t="s">
        <v>67</v>
      </c>
      <c r="F1955" s="6">
        <v>21243</v>
      </c>
      <c r="G1955" s="6">
        <v>51</v>
      </c>
      <c r="H1955" s="6">
        <v>3</v>
      </c>
      <c r="I1955" s="2">
        <v>123777421</v>
      </c>
      <c r="J1955" s="2">
        <v>10952032</v>
      </c>
      <c r="K1955" s="2">
        <v>252788071</v>
      </c>
      <c r="L1955" s="2">
        <v>582623</v>
      </c>
      <c r="M1955" s="2">
        <v>218243323</v>
      </c>
      <c r="N1955" s="2">
        <v>209920467</v>
      </c>
      <c r="O1955" s="2">
        <v>8322856</v>
      </c>
      <c r="P1955" s="2">
        <v>44510286</v>
      </c>
      <c r="Q1955" s="5">
        <v>0.17610000000000001</v>
      </c>
      <c r="R1955" t="s">
        <v>42</v>
      </c>
      <c r="S1955" s="3">
        <v>0.46095766916153302</v>
      </c>
      <c r="T1955" s="3">
        <v>3.6449077535782899</v>
      </c>
      <c r="U1955" s="3">
        <v>0.80147453919034795</v>
      </c>
      <c r="V1955" s="3">
        <v>3.8440298412745202</v>
      </c>
      <c r="W1955" s="3">
        <v>1.57342024439175</v>
      </c>
      <c r="X1955" s="3">
        <v>2.5507697401450899</v>
      </c>
      <c r="Y1955" s="3">
        <v>10.6897560712146</v>
      </c>
      <c r="Z1955" s="3">
        <v>1.5070651309676999</v>
      </c>
      <c r="AA1955" s="3">
        <v>24.2970512478846</v>
      </c>
      <c r="AB1955" s="3">
        <v>24.605620372783001</v>
      </c>
      <c r="AC1955" s="3">
        <v>15.6792196891284</v>
      </c>
      <c r="AD1955" s="3">
        <v>-19.862319015429399</v>
      </c>
      <c r="AE1955" s="3">
        <v>3.2924243486157199</v>
      </c>
      <c r="AF1955" s="3">
        <v>0</v>
      </c>
      <c r="AG1955" s="3">
        <v>0</v>
      </c>
      <c r="AH1955" s="2">
        <v>17121863</v>
      </c>
      <c r="AI1955" s="3">
        <v>1.0447023413868901</v>
      </c>
      <c r="AJ1955" s="3">
        <v>1.0447023413868901</v>
      </c>
      <c r="AL1955">
        <f t="shared" si="30"/>
        <v>1</v>
      </c>
    </row>
    <row r="1956" spans="1:38" ht="14.45" customHeight="1" x14ac:dyDescent="0.25">
      <c r="A1956">
        <v>65305</v>
      </c>
      <c r="B1956" s="1">
        <v>45838</v>
      </c>
      <c r="C1956">
        <v>2</v>
      </c>
      <c r="D1956" s="16" t="s">
        <v>1934</v>
      </c>
      <c r="E1956" t="s">
        <v>67</v>
      </c>
      <c r="F1956" s="6">
        <v>9544</v>
      </c>
      <c r="G1956" s="6">
        <v>21</v>
      </c>
      <c r="H1956" s="6">
        <v>3</v>
      </c>
      <c r="I1956" s="2">
        <v>86920642</v>
      </c>
      <c r="J1956" s="2">
        <v>0</v>
      </c>
      <c r="K1956" s="2">
        <v>112320526</v>
      </c>
      <c r="L1956" s="2">
        <v>501804</v>
      </c>
      <c r="M1956" s="2">
        <v>92556328</v>
      </c>
      <c r="N1956" s="2">
        <v>89771768</v>
      </c>
      <c r="O1956" s="2">
        <v>2784560</v>
      </c>
      <c r="P1956" s="2">
        <v>12466748</v>
      </c>
      <c r="Q1956" s="5">
        <v>0.1108</v>
      </c>
      <c r="R1956" t="s">
        <v>42</v>
      </c>
      <c r="S1956" s="3">
        <v>0.89352145662138405</v>
      </c>
      <c r="T1956" s="3">
        <v>3.63742242446407</v>
      </c>
      <c r="U1956" s="3">
        <v>0.69862786887741102</v>
      </c>
      <c r="V1956" s="3">
        <v>1.77173219682386</v>
      </c>
      <c r="W1956" s="3">
        <v>0.493857373948066</v>
      </c>
      <c r="X1956" s="3">
        <v>0.89389008424489103</v>
      </c>
      <c r="Y1956" s="3">
        <v>12.3528686069535</v>
      </c>
      <c r="Z1956" s="3">
        <v>1.7426838177847199</v>
      </c>
      <c r="AA1956" s="3">
        <v>0</v>
      </c>
      <c r="AB1956" s="3">
        <v>0</v>
      </c>
      <c r="AC1956" s="3">
        <v>4.4488021717419697</v>
      </c>
      <c r="AD1956" s="3">
        <v>-1.38287867854552E-2</v>
      </c>
      <c r="AE1956" s="3">
        <v>2.4791194442946201</v>
      </c>
      <c r="AF1956" s="3">
        <v>5.2456128989281998</v>
      </c>
      <c r="AG1956" s="3">
        <v>-1.51351418990742</v>
      </c>
      <c r="AH1956" s="2">
        <v>11685031</v>
      </c>
      <c r="AI1956" s="3">
        <v>1.2834140868171899</v>
      </c>
      <c r="AJ1956" s="3">
        <v>0.19477413035059299</v>
      </c>
      <c r="AL1956">
        <f t="shared" si="30"/>
        <v>1</v>
      </c>
    </row>
    <row r="1957" spans="1:38" ht="14.45" customHeight="1" x14ac:dyDescent="0.25">
      <c r="A1957">
        <v>64920</v>
      </c>
      <c r="B1957" s="1">
        <v>45838</v>
      </c>
      <c r="C1957">
        <v>2</v>
      </c>
      <c r="D1957" s="16" t="s">
        <v>1935</v>
      </c>
      <c r="E1957" t="s">
        <v>67</v>
      </c>
      <c r="F1957" s="6">
        <v>17921</v>
      </c>
      <c r="G1957" s="6">
        <v>64</v>
      </c>
      <c r="H1957" s="6">
        <v>4</v>
      </c>
      <c r="I1957" s="2">
        <v>173973526</v>
      </c>
      <c r="J1957" s="2">
        <v>0</v>
      </c>
      <c r="K1957" s="2">
        <v>230086560</v>
      </c>
      <c r="L1957" s="2">
        <v>807493</v>
      </c>
      <c r="M1957" s="2">
        <v>202907350</v>
      </c>
      <c r="N1957" s="2">
        <v>200437313</v>
      </c>
      <c r="O1957" s="2">
        <v>2470037</v>
      </c>
      <c r="P1957" s="2">
        <v>24682723</v>
      </c>
      <c r="Q1957" s="5">
        <v>0.10730000000000001</v>
      </c>
      <c r="R1957" t="s">
        <v>42</v>
      </c>
      <c r="S1957" s="3">
        <v>0.70190366616807198</v>
      </c>
      <c r="T1957" s="3">
        <v>4.5649393862901002</v>
      </c>
      <c r="U1957" s="3">
        <v>0.74671987940227302</v>
      </c>
      <c r="V1957" s="3">
        <v>1.5947679303804001</v>
      </c>
      <c r="W1957" s="3">
        <v>0.51618313466843202</v>
      </c>
      <c r="X1957" s="3">
        <v>1.22386322158005</v>
      </c>
      <c r="Y1957" s="3">
        <v>11.240550728540001</v>
      </c>
      <c r="Z1957" s="3">
        <v>3.2213220559174101</v>
      </c>
      <c r="AA1957" s="3">
        <v>0</v>
      </c>
      <c r="AB1957" s="3">
        <v>0</v>
      </c>
      <c r="AC1957" s="3">
        <v>19.266117499431498</v>
      </c>
      <c r="AD1957" s="3">
        <v>-0.115801647978629</v>
      </c>
      <c r="AE1957" s="3">
        <v>1.07352511159278</v>
      </c>
      <c r="AF1957" s="3">
        <v>0</v>
      </c>
      <c r="AG1957" s="3">
        <v>0</v>
      </c>
      <c r="AH1957" s="2">
        <v>35380969</v>
      </c>
      <c r="AI1957" s="3">
        <v>0</v>
      </c>
      <c r="AJ1957" s="3">
        <v>0</v>
      </c>
      <c r="AL1957">
        <f t="shared" si="30"/>
        <v>1</v>
      </c>
    </row>
    <row r="1958" spans="1:38" ht="14.45" hidden="1" customHeight="1" x14ac:dyDescent="0.25">
      <c r="A1958">
        <v>17335</v>
      </c>
      <c r="B1958" s="1">
        <v>45838</v>
      </c>
      <c r="C1958">
        <v>1</v>
      </c>
      <c r="D1958" s="16" t="s">
        <v>1936</v>
      </c>
      <c r="E1958" t="s">
        <v>67</v>
      </c>
      <c r="F1958" s="6">
        <v>6184</v>
      </c>
      <c r="G1958" s="6">
        <v>18</v>
      </c>
      <c r="H1958" s="6">
        <v>0</v>
      </c>
      <c r="I1958" s="2">
        <v>28865916</v>
      </c>
      <c r="J1958" s="2">
        <v>0</v>
      </c>
      <c r="K1958" s="2">
        <v>120726468</v>
      </c>
      <c r="L1958" s="2">
        <v>231117</v>
      </c>
      <c r="M1958" s="2">
        <v>108461249</v>
      </c>
      <c r="N1958" s="2">
        <v>104306825</v>
      </c>
      <c r="O1958" s="2">
        <v>4154424</v>
      </c>
      <c r="P1958" s="2">
        <v>12026730</v>
      </c>
      <c r="Q1958" s="5">
        <v>9.9599999999999994E-2</v>
      </c>
      <c r="R1958" t="s">
        <v>42</v>
      </c>
      <c r="S1958" s="3">
        <v>0.382877100322358</v>
      </c>
      <c r="T1958" s="3">
        <v>2.7044409184570899</v>
      </c>
      <c r="U1958" s="3">
        <v>0.83349903092559696</v>
      </c>
      <c r="V1958" s="3">
        <v>0.141263488745689</v>
      </c>
      <c r="W1958" s="3">
        <v>5.0246110326102197E-2</v>
      </c>
      <c r="X1958" s="3">
        <v>1.0966878722989399</v>
      </c>
      <c r="Y1958" s="3">
        <v>0.33905309256963401</v>
      </c>
      <c r="Z1958" s="3">
        <v>0.80064988571290796</v>
      </c>
      <c r="AA1958" s="3">
        <v>0</v>
      </c>
      <c r="AB1958" s="3">
        <v>0</v>
      </c>
      <c r="AC1958" s="3">
        <v>30.6480928440646</v>
      </c>
      <c r="AD1958" s="3">
        <v>0</v>
      </c>
      <c r="AE1958" s="3">
        <v>3.44118739562562</v>
      </c>
      <c r="AF1958" s="3">
        <v>0</v>
      </c>
      <c r="AG1958" s="3">
        <v>0</v>
      </c>
      <c r="AH1958" s="2">
        <v>3270000</v>
      </c>
      <c r="AI1958" s="3">
        <v>0</v>
      </c>
      <c r="AJ1958" s="3">
        <v>1.5494652328604701</v>
      </c>
      <c r="AL1958">
        <f t="shared" si="30"/>
        <v>1</v>
      </c>
    </row>
    <row r="1959" spans="1:38" ht="14.45" customHeight="1" x14ac:dyDescent="0.25">
      <c r="A1959">
        <v>62121</v>
      </c>
      <c r="B1959" s="1">
        <v>45838</v>
      </c>
      <c r="C1959">
        <v>2</v>
      </c>
      <c r="D1959" s="16" t="s">
        <v>1937</v>
      </c>
      <c r="E1959" t="s">
        <v>67</v>
      </c>
      <c r="F1959" s="6">
        <v>4163</v>
      </c>
      <c r="G1959" s="6">
        <v>11</v>
      </c>
      <c r="H1959" s="6">
        <v>0</v>
      </c>
      <c r="I1959" s="2">
        <v>28005660</v>
      </c>
      <c r="J1959" s="2">
        <v>0</v>
      </c>
      <c r="K1959" s="2">
        <v>37859974</v>
      </c>
      <c r="L1959" s="2">
        <v>5165</v>
      </c>
      <c r="M1959" s="2">
        <v>33815803</v>
      </c>
      <c r="N1959" s="2">
        <v>32245733</v>
      </c>
      <c r="O1959" s="2">
        <v>1570070</v>
      </c>
      <c r="P1959" s="2">
        <v>3887123</v>
      </c>
      <c r="Q1959" s="5">
        <v>0.1026</v>
      </c>
      <c r="R1959" t="s">
        <v>42</v>
      </c>
      <c r="S1959" s="3">
        <v>2.7284751965228501E-2</v>
      </c>
      <c r="T1959" s="3">
        <v>4.4721953586127698</v>
      </c>
      <c r="U1959" s="3">
        <v>0.95155480485467303</v>
      </c>
      <c r="V1959" s="3">
        <v>1.2973948837485001</v>
      </c>
      <c r="W1959" s="3">
        <v>0.49490353021496403</v>
      </c>
      <c r="X1959" s="3">
        <v>0.69136381717124296</v>
      </c>
      <c r="Y1959" s="3">
        <v>9.3473759384511403</v>
      </c>
      <c r="Z1959" s="3">
        <v>1.9810538539686</v>
      </c>
      <c r="AA1959" s="3">
        <v>0</v>
      </c>
      <c r="AB1959" s="3">
        <v>0</v>
      </c>
      <c r="AC1959" s="3">
        <v>20.122494009108401</v>
      </c>
      <c r="AD1959" s="3">
        <v>0</v>
      </c>
      <c r="AE1959" s="3">
        <v>4.1470445806434002</v>
      </c>
      <c r="AF1959" s="3">
        <v>0</v>
      </c>
      <c r="AG1959" s="3">
        <v>0</v>
      </c>
      <c r="AH1959" s="2">
        <v>5000000</v>
      </c>
      <c r="AI1959" s="3">
        <v>0</v>
      </c>
      <c r="AJ1959" s="3">
        <v>0</v>
      </c>
      <c r="AL1959">
        <f t="shared" si="30"/>
        <v>1</v>
      </c>
    </row>
    <row r="1960" spans="1:38" ht="14.45" customHeight="1" x14ac:dyDescent="0.25">
      <c r="A1960">
        <v>63143</v>
      </c>
      <c r="B1960" s="1">
        <v>45838</v>
      </c>
      <c r="C1960">
        <v>2</v>
      </c>
      <c r="D1960" s="16" t="s">
        <v>1938</v>
      </c>
      <c r="E1960" t="s">
        <v>80</v>
      </c>
      <c r="F1960" s="6">
        <v>367</v>
      </c>
      <c r="G1960" s="6">
        <v>0</v>
      </c>
      <c r="H1960" s="6">
        <v>2</v>
      </c>
      <c r="I1960" s="2">
        <v>188818</v>
      </c>
      <c r="J1960" s="2">
        <v>0</v>
      </c>
      <c r="K1960" s="2">
        <v>633312</v>
      </c>
      <c r="L1960" s="2">
        <v>6545</v>
      </c>
      <c r="M1960" s="2">
        <v>442392</v>
      </c>
      <c r="N1960" s="2">
        <v>442392</v>
      </c>
      <c r="O1960" s="2">
        <v>0</v>
      </c>
      <c r="P1960" s="2">
        <v>190201</v>
      </c>
      <c r="Q1960" s="5">
        <v>0.30030000000000001</v>
      </c>
      <c r="R1960" t="s">
        <v>42</v>
      </c>
      <c r="S1960" s="3">
        <v>2.0669117275529301</v>
      </c>
      <c r="T1960" s="3">
        <v>4.3972007478146597</v>
      </c>
      <c r="U1960" s="3">
        <v>0.530083285468122</v>
      </c>
      <c r="V1960" s="3">
        <v>10.2368418265208</v>
      </c>
      <c r="W1960" s="3">
        <v>10.2368418265208</v>
      </c>
      <c r="X1960" s="3">
        <v>11.227743117711199</v>
      </c>
      <c r="Y1960" s="3">
        <v>10.162407137712201</v>
      </c>
      <c r="Z1960" s="3">
        <v>0</v>
      </c>
      <c r="AA1960" s="3">
        <v>0</v>
      </c>
      <c r="AB1960" s="3">
        <v>0</v>
      </c>
      <c r="AC1960" s="3">
        <v>56.889811025213497</v>
      </c>
      <c r="AD1960" s="3">
        <v>0</v>
      </c>
      <c r="AE1960" s="3">
        <v>0</v>
      </c>
      <c r="AF1960" s="3">
        <v>0</v>
      </c>
      <c r="AG1960" s="3">
        <v>0</v>
      </c>
      <c r="AH1960" s="2">
        <v>0</v>
      </c>
      <c r="AI1960" s="3">
        <v>0</v>
      </c>
      <c r="AJ1960" s="3">
        <v>0</v>
      </c>
      <c r="AL1960">
        <f t="shared" si="30"/>
        <v>1</v>
      </c>
    </row>
    <row r="1961" spans="1:38" ht="14.45" customHeight="1" x14ac:dyDescent="0.25">
      <c r="A1961">
        <v>68150</v>
      </c>
      <c r="B1961" s="1">
        <v>45838</v>
      </c>
      <c r="C1961">
        <v>2</v>
      </c>
      <c r="D1961" s="16" t="s">
        <v>1939</v>
      </c>
      <c r="E1961" t="s">
        <v>88</v>
      </c>
      <c r="F1961" s="6">
        <v>14262</v>
      </c>
      <c r="G1961" s="6">
        <v>47</v>
      </c>
      <c r="H1961" s="6">
        <v>6</v>
      </c>
      <c r="I1961" s="2">
        <v>123863503</v>
      </c>
      <c r="J1961" s="2">
        <v>25281296</v>
      </c>
      <c r="K1961" s="2">
        <v>194580585</v>
      </c>
      <c r="L1961" s="2">
        <v>390633</v>
      </c>
      <c r="M1961" s="2">
        <v>175407202</v>
      </c>
      <c r="N1961" s="2">
        <v>171439976</v>
      </c>
      <c r="O1961" s="2">
        <v>3967226</v>
      </c>
      <c r="P1961" s="2">
        <v>17418498</v>
      </c>
      <c r="Q1961" s="5">
        <v>8.9499999999999996E-2</v>
      </c>
      <c r="R1961" t="s">
        <v>42</v>
      </c>
      <c r="S1961" s="3">
        <v>0.40151282308047298</v>
      </c>
      <c r="T1961" s="3">
        <v>3.5431037479921201</v>
      </c>
      <c r="U1961" s="3">
        <v>0.89351983938923596</v>
      </c>
      <c r="V1961" s="3">
        <v>0.99423152920194702</v>
      </c>
      <c r="W1961" s="3">
        <v>0.112050762846583</v>
      </c>
      <c r="X1961" s="3">
        <v>0.78318065976222195</v>
      </c>
      <c r="Y1961" s="3">
        <v>7.0700125808780996</v>
      </c>
      <c r="Z1961" s="3">
        <v>0.63639241454688</v>
      </c>
      <c r="AA1961" s="3">
        <v>145.140505226111</v>
      </c>
      <c r="AB1961" s="3">
        <v>145.140505226111</v>
      </c>
      <c r="AC1961" s="3">
        <v>20.757635711702701</v>
      </c>
      <c r="AD1961" s="3">
        <v>0</v>
      </c>
      <c r="AE1961" s="3">
        <v>2.0388601462987701</v>
      </c>
      <c r="AF1961" s="3">
        <v>0</v>
      </c>
      <c r="AG1961" s="3">
        <v>-1.49806831794567</v>
      </c>
      <c r="AH1961" s="2">
        <v>8000000</v>
      </c>
      <c r="AI1961" s="3">
        <v>5.27800387840559</v>
      </c>
      <c r="AJ1961" s="3">
        <v>4.1360282614494102</v>
      </c>
      <c r="AL1961">
        <f t="shared" si="30"/>
        <v>1</v>
      </c>
    </row>
    <row r="1962" spans="1:38" ht="14.45" customHeight="1" x14ac:dyDescent="0.25">
      <c r="A1962">
        <v>66300</v>
      </c>
      <c r="B1962" s="1">
        <v>45838</v>
      </c>
      <c r="C1962">
        <v>2</v>
      </c>
      <c r="D1962" s="16" t="s">
        <v>1940</v>
      </c>
      <c r="E1962" t="s">
        <v>67</v>
      </c>
      <c r="F1962" s="6">
        <v>205</v>
      </c>
      <c r="G1962" s="6">
        <v>0</v>
      </c>
      <c r="H1962" s="6">
        <v>0</v>
      </c>
      <c r="I1962" s="2">
        <v>9495</v>
      </c>
      <c r="J1962" s="2">
        <v>0</v>
      </c>
      <c r="K1962" s="2">
        <v>76379</v>
      </c>
      <c r="L1962" s="2">
        <v>258</v>
      </c>
      <c r="M1962" s="2">
        <v>70351</v>
      </c>
      <c r="N1962" s="2">
        <v>70351</v>
      </c>
      <c r="O1962" s="2">
        <v>0</v>
      </c>
      <c r="P1962" s="2">
        <v>6028</v>
      </c>
      <c r="Q1962" s="5">
        <v>7.8899999999999998E-2</v>
      </c>
      <c r="R1962" t="s">
        <v>42</v>
      </c>
      <c r="S1962" s="3">
        <v>0.67557836578117003</v>
      </c>
      <c r="T1962" s="3">
        <v>2.9536914596944199</v>
      </c>
      <c r="U1962" s="3">
        <v>2.4064465408804998</v>
      </c>
      <c r="V1962" s="3">
        <v>12.490784623486</v>
      </c>
      <c r="W1962" s="3">
        <v>5.50816219062665</v>
      </c>
      <c r="X1962" s="3">
        <v>2.3591363875724101</v>
      </c>
      <c r="Y1962" s="3">
        <v>19.6748506967485</v>
      </c>
      <c r="Z1962" s="3">
        <v>-3.8984737889847398</v>
      </c>
      <c r="AA1962" s="3">
        <v>0</v>
      </c>
      <c r="AB1962" s="3">
        <v>0</v>
      </c>
      <c r="AC1962" s="3">
        <v>84.681653334031594</v>
      </c>
      <c r="AD1962" s="3">
        <v>0</v>
      </c>
      <c r="AE1962" s="3">
        <v>0</v>
      </c>
      <c r="AF1962" s="3">
        <v>0</v>
      </c>
      <c r="AG1962" s="3">
        <v>0</v>
      </c>
      <c r="AH1962" s="2">
        <v>0</v>
      </c>
      <c r="AI1962" s="3">
        <v>0</v>
      </c>
      <c r="AJ1962" s="3">
        <v>0</v>
      </c>
      <c r="AL1962">
        <f t="shared" si="30"/>
        <v>1</v>
      </c>
    </row>
    <row r="1963" spans="1:38" ht="14.45" customHeight="1" x14ac:dyDescent="0.25">
      <c r="A1963">
        <v>62620</v>
      </c>
      <c r="B1963" s="1">
        <v>45838</v>
      </c>
      <c r="C1963">
        <v>2</v>
      </c>
      <c r="D1963" s="16" t="s">
        <v>1941</v>
      </c>
      <c r="E1963" t="s">
        <v>122</v>
      </c>
      <c r="F1963" s="6">
        <v>1880</v>
      </c>
      <c r="G1963" s="6">
        <v>2</v>
      </c>
      <c r="H1963" s="6">
        <v>1</v>
      </c>
      <c r="I1963" s="2">
        <v>4931871</v>
      </c>
      <c r="J1963" s="2">
        <v>0</v>
      </c>
      <c r="K1963" s="2">
        <v>16540926</v>
      </c>
      <c r="L1963" s="2">
        <v>82319</v>
      </c>
      <c r="M1963" s="2">
        <v>14132634</v>
      </c>
      <c r="N1963" s="2">
        <v>13967442</v>
      </c>
      <c r="O1963" s="2">
        <v>165192</v>
      </c>
      <c r="P1963" s="2">
        <v>2380535</v>
      </c>
      <c r="Q1963" s="5">
        <v>0.1439</v>
      </c>
      <c r="R1963" t="s">
        <v>42</v>
      </c>
      <c r="S1963" s="3">
        <v>0.99533726225484598</v>
      </c>
      <c r="T1963" s="3">
        <v>2.8224175599358801</v>
      </c>
      <c r="U1963" s="3">
        <v>0.52634473233240398</v>
      </c>
      <c r="V1963" s="3">
        <v>1.37783409176761</v>
      </c>
      <c r="W1963" s="3">
        <v>1.14516377253176</v>
      </c>
      <c r="X1963" s="3">
        <v>1.49837657959829</v>
      </c>
      <c r="Y1963" s="3">
        <v>2.8545263984776499</v>
      </c>
      <c r="Z1963" s="3">
        <v>-0.83981121890667398</v>
      </c>
      <c r="AA1963" s="3">
        <v>0</v>
      </c>
      <c r="AB1963" s="3">
        <v>0</v>
      </c>
      <c r="AC1963" s="3">
        <v>40.001013244361303</v>
      </c>
      <c r="AD1963" s="3">
        <v>0</v>
      </c>
      <c r="AE1963" s="3">
        <v>0.99868653060898804</v>
      </c>
      <c r="AF1963" s="3">
        <v>0</v>
      </c>
      <c r="AG1963" s="3">
        <v>0</v>
      </c>
      <c r="AH1963" s="2">
        <v>250000</v>
      </c>
      <c r="AI1963" s="3">
        <v>0</v>
      </c>
      <c r="AJ1963" s="3">
        <v>0</v>
      </c>
      <c r="AL1963">
        <f t="shared" si="30"/>
        <v>1</v>
      </c>
    </row>
    <row r="1964" spans="1:38" ht="14.45" hidden="1" customHeight="1" x14ac:dyDescent="0.25">
      <c r="A1964">
        <v>24171</v>
      </c>
      <c r="B1964" s="1">
        <v>45838</v>
      </c>
      <c r="C1964">
        <v>1</v>
      </c>
      <c r="D1964" s="16" t="s">
        <v>1942</v>
      </c>
      <c r="E1964" t="s">
        <v>95</v>
      </c>
      <c r="F1964" s="6">
        <v>6211</v>
      </c>
      <c r="G1964" s="6">
        <v>24</v>
      </c>
      <c r="H1964" s="6">
        <v>1</v>
      </c>
      <c r="I1964" s="2">
        <v>58896850</v>
      </c>
      <c r="J1964" s="2">
        <v>0</v>
      </c>
      <c r="K1964" s="2">
        <v>89421067</v>
      </c>
      <c r="L1964" s="2">
        <v>466644</v>
      </c>
      <c r="M1964" s="2">
        <v>79503765</v>
      </c>
      <c r="N1964" s="2">
        <v>77638878</v>
      </c>
      <c r="O1964" s="2">
        <v>1864887</v>
      </c>
      <c r="P1964" s="2">
        <v>9765542</v>
      </c>
      <c r="Q1964" s="5">
        <v>0.1091</v>
      </c>
      <c r="R1964" t="s">
        <v>42</v>
      </c>
      <c r="S1964" s="3">
        <v>1.04370036201872</v>
      </c>
      <c r="T1964" s="3">
        <v>4.4945292366059597</v>
      </c>
      <c r="U1964" s="3">
        <v>0.674032018090303</v>
      </c>
      <c r="V1964" s="3">
        <v>5.2819327349425302</v>
      </c>
      <c r="W1964" s="3">
        <v>3.40355214243207</v>
      </c>
      <c r="X1964" s="3">
        <v>1.43560988406001</v>
      </c>
      <c r="Y1964" s="3">
        <v>31.8558048288564</v>
      </c>
      <c r="Z1964" s="3">
        <v>2.46752305197192</v>
      </c>
      <c r="AA1964" s="3">
        <v>0</v>
      </c>
      <c r="AB1964" s="3">
        <v>0</v>
      </c>
      <c r="AC1964" s="3">
        <v>17.2713159416897</v>
      </c>
      <c r="AD1964" s="3">
        <v>0</v>
      </c>
      <c r="AE1964" s="3">
        <v>2.0855119073897899</v>
      </c>
      <c r="AF1964" s="3">
        <v>0</v>
      </c>
      <c r="AG1964" s="3">
        <v>0.393608465357069</v>
      </c>
      <c r="AH1964" s="2">
        <v>10632839</v>
      </c>
      <c r="AI1964" s="3">
        <v>1.02400870325477E-3</v>
      </c>
      <c r="AJ1964" s="3">
        <v>1.02400870325477E-3</v>
      </c>
      <c r="AL1964">
        <f t="shared" si="30"/>
        <v>1</v>
      </c>
    </row>
    <row r="1965" spans="1:38" ht="14.45" hidden="1" customHeight="1" x14ac:dyDescent="0.25">
      <c r="A1965">
        <v>24108</v>
      </c>
      <c r="B1965" s="1">
        <v>45838</v>
      </c>
      <c r="C1965">
        <v>1</v>
      </c>
      <c r="D1965" s="16" t="s">
        <v>1943</v>
      </c>
      <c r="E1965" t="s">
        <v>95</v>
      </c>
      <c r="F1965" s="6">
        <v>5047</v>
      </c>
      <c r="G1965" s="6">
        <v>8</v>
      </c>
      <c r="H1965" s="6">
        <v>1</v>
      </c>
      <c r="I1965" s="2">
        <v>34943449</v>
      </c>
      <c r="J1965" s="2">
        <v>0</v>
      </c>
      <c r="K1965" s="2">
        <v>45310868</v>
      </c>
      <c r="L1965" s="2">
        <v>392537</v>
      </c>
      <c r="M1965" s="2">
        <v>40494617</v>
      </c>
      <c r="N1965" s="2">
        <v>39605236</v>
      </c>
      <c r="O1965" s="2">
        <v>889381</v>
      </c>
      <c r="P1965" s="2">
        <v>4944098</v>
      </c>
      <c r="Q1965" s="5">
        <v>0.1091</v>
      </c>
      <c r="R1965" t="s">
        <v>42</v>
      </c>
      <c r="S1965" s="3">
        <v>1.7326395071487</v>
      </c>
      <c r="T1965" s="3">
        <v>3.4389851017641102</v>
      </c>
      <c r="U1965" s="3">
        <v>0.64873483826153799</v>
      </c>
      <c r="V1965" s="3">
        <v>3.9374876818828</v>
      </c>
      <c r="W1965" s="3">
        <v>2.58340268586538</v>
      </c>
      <c r="X1965" s="3">
        <v>0.80734446104618895</v>
      </c>
      <c r="Y1965" s="3">
        <v>27.829019570404999</v>
      </c>
      <c r="Z1965" s="3">
        <v>1.29010387739078</v>
      </c>
      <c r="AA1965" s="3">
        <v>0</v>
      </c>
      <c r="AB1965" s="3">
        <v>0</v>
      </c>
      <c r="AC1965" s="3">
        <v>13.3126670625687</v>
      </c>
      <c r="AD1965" s="3">
        <v>0</v>
      </c>
      <c r="AE1965" s="3">
        <v>1.9628425568894401</v>
      </c>
      <c r="AF1965" s="3">
        <v>0</v>
      </c>
      <c r="AG1965" s="3">
        <v>0</v>
      </c>
      <c r="AH1965" s="2">
        <v>2500000</v>
      </c>
      <c r="AI1965" s="3">
        <v>0.121356817765344</v>
      </c>
      <c r="AJ1965" s="3">
        <v>0.121356817765344</v>
      </c>
      <c r="AL1965">
        <f t="shared" si="30"/>
        <v>1</v>
      </c>
    </row>
    <row r="1966" spans="1:38" ht="14.45" hidden="1" customHeight="1" x14ac:dyDescent="0.25">
      <c r="A1966">
        <v>22704</v>
      </c>
      <c r="B1966" s="1">
        <v>45838</v>
      </c>
      <c r="C1966">
        <v>1</v>
      </c>
      <c r="D1966" s="16" t="s">
        <v>1944</v>
      </c>
      <c r="E1966" t="s">
        <v>95</v>
      </c>
      <c r="F1966" s="6">
        <v>1746</v>
      </c>
      <c r="G1966" s="6">
        <v>5</v>
      </c>
      <c r="H1966" s="6">
        <v>0</v>
      </c>
      <c r="I1966" s="2">
        <v>12827431</v>
      </c>
      <c r="J1966" s="2">
        <v>458585</v>
      </c>
      <c r="K1966" s="2">
        <v>26680634</v>
      </c>
      <c r="L1966" s="2">
        <v>94650</v>
      </c>
      <c r="M1966" s="2">
        <v>23693741</v>
      </c>
      <c r="N1966" s="2">
        <v>22341842</v>
      </c>
      <c r="O1966" s="2">
        <v>1351899</v>
      </c>
      <c r="P1966" s="2">
        <v>3135221</v>
      </c>
      <c r="Q1966" s="5">
        <v>0.1174</v>
      </c>
      <c r="R1966" t="s">
        <v>42</v>
      </c>
      <c r="S1966" s="3">
        <v>0.70950337986721002</v>
      </c>
      <c r="T1966" s="3">
        <v>2.7742819004975701</v>
      </c>
      <c r="U1966" s="3">
        <v>0.79331208470639103</v>
      </c>
      <c r="V1966" s="3">
        <v>2.2382190167306302</v>
      </c>
      <c r="W1966" s="3">
        <v>0.957666425958557</v>
      </c>
      <c r="X1966" s="3">
        <v>0.67205194867156204</v>
      </c>
      <c r="Y1966" s="3">
        <v>9.1574405759594004</v>
      </c>
      <c r="Z1966" s="3">
        <v>0.346259482186423</v>
      </c>
      <c r="AA1966" s="3">
        <v>13.966670930055599</v>
      </c>
      <c r="AB1966" s="3">
        <v>14.6268795724448</v>
      </c>
      <c r="AC1966" s="3">
        <v>41.114397806288999</v>
      </c>
      <c r="AD1966" s="3">
        <v>0</v>
      </c>
      <c r="AE1966" s="3">
        <v>5.0669672992028598</v>
      </c>
      <c r="AF1966" s="3">
        <v>0</v>
      </c>
      <c r="AG1966" s="3">
        <v>0</v>
      </c>
      <c r="AH1966" s="2">
        <v>1730000</v>
      </c>
      <c r="AI1966" s="3">
        <v>0</v>
      </c>
      <c r="AJ1966" s="3">
        <v>0</v>
      </c>
      <c r="AL1966">
        <f t="shared" si="30"/>
        <v>1</v>
      </c>
    </row>
    <row r="1967" spans="1:38" ht="14.45" customHeight="1" x14ac:dyDescent="0.25">
      <c r="A1967">
        <v>68259</v>
      </c>
      <c r="B1967" s="1">
        <v>45838</v>
      </c>
      <c r="C1967">
        <v>2</v>
      </c>
      <c r="D1967" s="16" t="s">
        <v>1945</v>
      </c>
      <c r="E1967" t="s">
        <v>95</v>
      </c>
      <c r="F1967" s="6">
        <v>163182</v>
      </c>
      <c r="G1967" s="6">
        <v>436</v>
      </c>
      <c r="H1967" s="6">
        <v>27</v>
      </c>
      <c r="I1967" s="2">
        <v>2020037530</v>
      </c>
      <c r="J1967" s="2">
        <v>542557517</v>
      </c>
      <c r="K1967" s="2">
        <v>3436131131</v>
      </c>
      <c r="L1967" s="2">
        <v>14087841</v>
      </c>
      <c r="M1967" s="2">
        <v>3095756517</v>
      </c>
      <c r="N1967" s="2">
        <v>2682410571</v>
      </c>
      <c r="O1967" s="2">
        <v>413345946</v>
      </c>
      <c r="P1967" s="2">
        <v>349111523</v>
      </c>
      <c r="Q1967" s="5">
        <v>0.10150000000000001</v>
      </c>
      <c r="R1967" t="s">
        <v>42</v>
      </c>
      <c r="S1967" s="3">
        <v>0.81998273423867196</v>
      </c>
      <c r="T1967" s="3">
        <v>2.7792214080086</v>
      </c>
      <c r="U1967" s="3">
        <v>0.70321288034684704</v>
      </c>
      <c r="V1967" s="3">
        <v>0.90119008828514202</v>
      </c>
      <c r="W1967" s="3">
        <v>0.30576521021369302</v>
      </c>
      <c r="X1967" s="3">
        <v>1.24970895961522</v>
      </c>
      <c r="Y1967" s="3">
        <v>5.2144878643836696</v>
      </c>
      <c r="Z1967" s="3">
        <v>1.28688189991368</v>
      </c>
      <c r="AA1967" s="3">
        <v>138.05465109210999</v>
      </c>
      <c r="AB1967" s="3">
        <v>155.41094500051801</v>
      </c>
      <c r="AC1967" s="3">
        <v>18.2987402700494</v>
      </c>
      <c r="AD1967" s="3">
        <v>-29.209427441328</v>
      </c>
      <c r="AE1967" s="3">
        <v>12.0293996428392</v>
      </c>
      <c r="AF1967" s="3">
        <v>1.01858743644088</v>
      </c>
      <c r="AG1967" s="3">
        <v>0</v>
      </c>
      <c r="AH1967" s="2">
        <v>983836770</v>
      </c>
      <c r="AI1967" s="3">
        <v>0.71610354723238401</v>
      </c>
      <c r="AJ1967" s="3">
        <v>0.88490949065579805</v>
      </c>
      <c r="AL1967">
        <f t="shared" si="30"/>
        <v>1</v>
      </c>
    </row>
    <row r="1968" spans="1:38" ht="14.45" hidden="1" customHeight="1" x14ac:dyDescent="0.25">
      <c r="A1968">
        <v>13616</v>
      </c>
      <c r="B1968" s="1">
        <v>45838</v>
      </c>
      <c r="C1968">
        <v>1</v>
      </c>
      <c r="D1968" s="16" t="s">
        <v>1946</v>
      </c>
      <c r="E1968" t="s">
        <v>95</v>
      </c>
      <c r="F1968" s="6">
        <v>9855</v>
      </c>
      <c r="G1968" s="6">
        <v>31</v>
      </c>
      <c r="H1968" s="6">
        <v>3</v>
      </c>
      <c r="I1968" s="2">
        <v>77754494</v>
      </c>
      <c r="J1968" s="2">
        <v>2664161</v>
      </c>
      <c r="K1968" s="2">
        <v>135350303</v>
      </c>
      <c r="L1968" s="2">
        <v>711920</v>
      </c>
      <c r="M1968" s="2">
        <v>116460819</v>
      </c>
      <c r="N1968" s="2">
        <v>111725297</v>
      </c>
      <c r="O1968" s="2">
        <v>4735522</v>
      </c>
      <c r="P1968" s="2">
        <v>17828272</v>
      </c>
      <c r="Q1968" s="5">
        <v>0.13170000000000001</v>
      </c>
      <c r="R1968" t="s">
        <v>42</v>
      </c>
      <c r="S1968" s="3">
        <v>1.0519666143636199</v>
      </c>
      <c r="T1968" s="3">
        <v>3.6920611843772502</v>
      </c>
      <c r="U1968" s="3">
        <v>0.74360891751145297</v>
      </c>
      <c r="V1968" s="3">
        <v>1.48666519519759</v>
      </c>
      <c r="W1968" s="3">
        <v>0.57662904989131603</v>
      </c>
      <c r="X1968" s="3">
        <v>0.45291658640335303</v>
      </c>
      <c r="Y1968" s="3">
        <v>6.4837971958246996</v>
      </c>
      <c r="Z1968" s="3">
        <v>0.47921638171102598</v>
      </c>
      <c r="AA1968" s="3">
        <v>14.943461710703099</v>
      </c>
      <c r="AB1968" s="3">
        <v>14.943461710703099</v>
      </c>
      <c r="AC1968" s="3">
        <v>23.146203078688298</v>
      </c>
      <c r="AD1968" s="3">
        <v>0</v>
      </c>
      <c r="AE1968" s="3">
        <v>3.49871547757082</v>
      </c>
      <c r="AF1968" s="3">
        <v>0</v>
      </c>
      <c r="AG1968" s="3">
        <v>0.15560678006258799</v>
      </c>
      <c r="AH1968" s="2">
        <v>13832326</v>
      </c>
      <c r="AI1968" s="3">
        <v>5.60906856256176E-4</v>
      </c>
      <c r="AJ1968" s="3">
        <v>0.10451377452621299</v>
      </c>
      <c r="AL1968">
        <f t="shared" si="30"/>
        <v>1</v>
      </c>
    </row>
    <row r="1969" spans="1:38" ht="14.45" customHeight="1" x14ac:dyDescent="0.25">
      <c r="A1969">
        <v>68577</v>
      </c>
      <c r="B1969" s="1">
        <v>45838</v>
      </c>
      <c r="C1969">
        <v>2</v>
      </c>
      <c r="D1969" s="16" t="s">
        <v>1947</v>
      </c>
      <c r="E1969" t="s">
        <v>95</v>
      </c>
      <c r="F1969" s="6">
        <v>71066</v>
      </c>
      <c r="G1969" s="6">
        <v>211</v>
      </c>
      <c r="H1969" s="6">
        <v>4</v>
      </c>
      <c r="I1969" s="2">
        <v>1432179970</v>
      </c>
      <c r="J1969" s="2">
        <v>474158565</v>
      </c>
      <c r="K1969" s="2">
        <v>1894395305</v>
      </c>
      <c r="L1969" s="2">
        <v>9277316</v>
      </c>
      <c r="M1969" s="2">
        <v>1603774139</v>
      </c>
      <c r="N1969" s="2">
        <v>1401644499</v>
      </c>
      <c r="O1969" s="2">
        <v>202129640</v>
      </c>
      <c r="P1969" s="2">
        <v>227455907</v>
      </c>
      <c r="Q1969" s="5">
        <v>0.12</v>
      </c>
      <c r="R1969" t="s">
        <v>42</v>
      </c>
      <c r="S1969" s="3">
        <v>0.97944879566728005</v>
      </c>
      <c r="T1969" s="3">
        <v>2.5910782121580498</v>
      </c>
      <c r="U1969" s="3">
        <v>0.66879871278631497</v>
      </c>
      <c r="V1969" s="3">
        <v>0.81998346897701702</v>
      </c>
      <c r="W1969" s="3">
        <v>0.65778402137546998</v>
      </c>
      <c r="X1969" s="3">
        <v>0.55195577131273499</v>
      </c>
      <c r="Y1969" s="3">
        <v>5.1630397974232398</v>
      </c>
      <c r="Z1969" s="3">
        <v>0.31864813253673802</v>
      </c>
      <c r="AA1969" s="3">
        <v>176.844740286301</v>
      </c>
      <c r="AB1969" s="3">
        <v>208.461750347068</v>
      </c>
      <c r="AC1969" s="3">
        <v>17.7313216050227</v>
      </c>
      <c r="AD1969" s="3">
        <v>-0.51646757188855996</v>
      </c>
      <c r="AE1969" s="3">
        <v>10.669876528225499</v>
      </c>
      <c r="AF1969" s="3">
        <v>2.63936464939666</v>
      </c>
      <c r="AG1969" s="3">
        <v>0</v>
      </c>
      <c r="AH1969" s="2">
        <v>320000000</v>
      </c>
      <c r="AI1969" s="3">
        <v>5.2801442523099699E-2</v>
      </c>
      <c r="AJ1969" s="3">
        <v>5.2801442523099699E-2</v>
      </c>
      <c r="AL1969">
        <f t="shared" si="30"/>
        <v>1</v>
      </c>
    </row>
    <row r="1970" spans="1:38" ht="14.45" customHeight="1" x14ac:dyDescent="0.25">
      <c r="A1970">
        <v>66434</v>
      </c>
      <c r="B1970" s="1">
        <v>45838</v>
      </c>
      <c r="C1970">
        <v>2</v>
      </c>
      <c r="D1970" s="16" t="s">
        <v>1948</v>
      </c>
      <c r="E1970" t="s">
        <v>53</v>
      </c>
      <c r="F1970" s="6">
        <v>7186</v>
      </c>
      <c r="G1970" s="6">
        <v>16</v>
      </c>
      <c r="H1970" s="6">
        <v>4</v>
      </c>
      <c r="I1970" s="2">
        <v>60626258</v>
      </c>
      <c r="J1970" s="2">
        <v>0</v>
      </c>
      <c r="K1970" s="2">
        <v>92059898</v>
      </c>
      <c r="L1970" s="2">
        <v>882263</v>
      </c>
      <c r="M1970" s="2">
        <v>76950721</v>
      </c>
      <c r="N1970" s="2">
        <v>75644728</v>
      </c>
      <c r="O1970" s="2">
        <v>1305993</v>
      </c>
      <c r="P1970" s="2">
        <v>13322607</v>
      </c>
      <c r="Q1970" s="5">
        <v>0.1447</v>
      </c>
      <c r="R1970" t="s">
        <v>42</v>
      </c>
      <c r="S1970" s="3">
        <v>1.9167151369209601</v>
      </c>
      <c r="T1970" s="3">
        <v>4.5649322791993496</v>
      </c>
      <c r="U1970" s="3">
        <v>0.61453741498000303</v>
      </c>
      <c r="V1970" s="3">
        <v>1.05186270938906</v>
      </c>
      <c r="W1970" s="3">
        <v>0.65561031327382902</v>
      </c>
      <c r="X1970" s="3">
        <v>0.43460376525300298</v>
      </c>
      <c r="Y1970" s="3">
        <v>4.7866382307907198</v>
      </c>
      <c r="Z1970" s="3">
        <v>8.4720655649453594E-2</v>
      </c>
      <c r="AA1970" s="3">
        <v>0</v>
      </c>
      <c r="AB1970" s="3">
        <v>0</v>
      </c>
      <c r="AC1970" s="3">
        <v>19.403367142553201</v>
      </c>
      <c r="AD1970" s="3">
        <v>-2.4686084337697598</v>
      </c>
      <c r="AE1970" s="3">
        <v>1.41863398545152</v>
      </c>
      <c r="AF1970" s="3">
        <v>0</v>
      </c>
      <c r="AG1970" s="3">
        <v>-0.135048643257284</v>
      </c>
      <c r="AH1970" s="2">
        <v>14211684</v>
      </c>
      <c r="AI1970" s="3">
        <v>7.5060384202581404E-3</v>
      </c>
      <c r="AJ1970" s="3">
        <v>7.5060384202581404E-3</v>
      </c>
      <c r="AL1970">
        <f t="shared" si="30"/>
        <v>1</v>
      </c>
    </row>
    <row r="1971" spans="1:38" ht="14.45" hidden="1" customHeight="1" x14ac:dyDescent="0.25">
      <c r="A1971">
        <v>24026</v>
      </c>
      <c r="B1971" s="1">
        <v>45838</v>
      </c>
      <c r="C1971">
        <v>1</v>
      </c>
      <c r="D1971" s="16" t="s">
        <v>1949</v>
      </c>
      <c r="E1971" t="s">
        <v>95</v>
      </c>
      <c r="F1971" s="6">
        <v>31815</v>
      </c>
      <c r="G1971" s="6">
        <v>97</v>
      </c>
      <c r="H1971" s="6">
        <v>2</v>
      </c>
      <c r="I1971" s="2">
        <v>233438533</v>
      </c>
      <c r="J1971" s="2">
        <v>48786</v>
      </c>
      <c r="K1971" s="2">
        <v>329639833</v>
      </c>
      <c r="L1971" s="2">
        <v>1298561</v>
      </c>
      <c r="M1971" s="2">
        <v>297952943</v>
      </c>
      <c r="N1971" s="2">
        <v>290966569</v>
      </c>
      <c r="O1971" s="2">
        <v>6986374</v>
      </c>
      <c r="P1971" s="2">
        <v>28692970</v>
      </c>
      <c r="Q1971" s="5">
        <v>8.6999999999999994E-2</v>
      </c>
      <c r="R1971" t="s">
        <v>42</v>
      </c>
      <c r="S1971" s="3">
        <v>0.78786655616343504</v>
      </c>
      <c r="T1971" s="3">
        <v>4.591631376054</v>
      </c>
      <c r="U1971" s="3">
        <v>0.75663938295324595</v>
      </c>
      <c r="V1971" s="3">
        <v>2.0034939989963001</v>
      </c>
      <c r="W1971" s="3">
        <v>0.55841637764233198</v>
      </c>
      <c r="X1971" s="3">
        <v>1.00101511518666</v>
      </c>
      <c r="Y1971" s="3">
        <v>16.299905516926302</v>
      </c>
      <c r="Z1971" s="3">
        <v>2.3599822534927499</v>
      </c>
      <c r="AA1971" s="3">
        <v>0.170027710620406</v>
      </c>
      <c r="AB1971" s="3">
        <v>0.170027710620406</v>
      </c>
      <c r="AC1971" s="3">
        <v>20.582086024779699</v>
      </c>
      <c r="AD1971" s="3">
        <v>0</v>
      </c>
      <c r="AE1971" s="3">
        <v>2.1193961713965601</v>
      </c>
      <c r="AF1971" s="3">
        <v>0</v>
      </c>
      <c r="AG1971" s="3">
        <v>-2.7345130183456101</v>
      </c>
      <c r="AH1971" s="2">
        <v>37380000</v>
      </c>
      <c r="AI1971" s="3">
        <v>0</v>
      </c>
      <c r="AJ1971" s="3">
        <v>0.51267958667227598</v>
      </c>
      <c r="AL1971">
        <f t="shared" si="30"/>
        <v>1</v>
      </c>
    </row>
    <row r="1972" spans="1:38" ht="14.45" customHeight="1" x14ac:dyDescent="0.25">
      <c r="A1972">
        <v>66337</v>
      </c>
      <c r="B1972" s="1">
        <v>45838</v>
      </c>
      <c r="C1972">
        <v>2</v>
      </c>
      <c r="D1972" s="16" t="s">
        <v>1950</v>
      </c>
      <c r="E1972" t="s">
        <v>194</v>
      </c>
      <c r="F1972" s="6">
        <v>33961</v>
      </c>
      <c r="G1972" s="6">
        <v>102</v>
      </c>
      <c r="H1972" s="6">
        <v>6</v>
      </c>
      <c r="I1972" s="2">
        <v>257939319</v>
      </c>
      <c r="J1972" s="2">
        <v>0</v>
      </c>
      <c r="K1972" s="2">
        <v>404688442</v>
      </c>
      <c r="L1972" s="2">
        <v>1003157</v>
      </c>
      <c r="M1972" s="2">
        <v>356386364</v>
      </c>
      <c r="N1972" s="2">
        <v>323758779</v>
      </c>
      <c r="O1972" s="2">
        <v>32627585</v>
      </c>
      <c r="P1972" s="2">
        <v>45032173</v>
      </c>
      <c r="Q1972" s="5">
        <v>0.11119999999999999</v>
      </c>
      <c r="R1972" t="s">
        <v>42</v>
      </c>
      <c r="S1972" s="3">
        <v>0.49576755641565901</v>
      </c>
      <c r="T1972" s="3">
        <v>4.0736241239130804</v>
      </c>
      <c r="U1972" s="3">
        <v>0.75920397668514406</v>
      </c>
      <c r="V1972" s="3">
        <v>2.1675853924387498</v>
      </c>
      <c r="W1972" s="3">
        <v>0.56794637036317797</v>
      </c>
      <c r="X1972" s="3">
        <v>1.81913754684295</v>
      </c>
      <c r="Y1972" s="3">
        <v>12.415690000125</v>
      </c>
      <c r="Z1972" s="3">
        <v>5.2381927028038398</v>
      </c>
      <c r="AA1972" s="3">
        <v>0</v>
      </c>
      <c r="AB1972" s="3">
        <v>0</v>
      </c>
      <c r="AC1972" s="3">
        <v>18.7972843069237</v>
      </c>
      <c r="AD1972" s="3">
        <v>-2.3310689448630399</v>
      </c>
      <c r="AE1972" s="3">
        <v>8.0623960592380808</v>
      </c>
      <c r="AF1972" s="3">
        <v>3.4594514068182902</v>
      </c>
      <c r="AG1972" s="3">
        <v>-0.11104061089834601</v>
      </c>
      <c r="AH1972" s="2">
        <v>155673373</v>
      </c>
      <c r="AI1972" s="3">
        <v>4.4412691344030898E-2</v>
      </c>
      <c r="AJ1972" s="3">
        <v>1.51103967379056</v>
      </c>
      <c r="AL1972">
        <f t="shared" si="30"/>
        <v>1</v>
      </c>
    </row>
    <row r="1973" spans="1:38" ht="14.45" customHeight="1" x14ac:dyDescent="0.25">
      <c r="A1973">
        <v>65242</v>
      </c>
      <c r="B1973" s="1">
        <v>45838</v>
      </c>
      <c r="C1973">
        <v>2</v>
      </c>
      <c r="D1973" s="16" t="s">
        <v>1951</v>
      </c>
      <c r="E1973" t="s">
        <v>61</v>
      </c>
      <c r="F1973" s="6">
        <v>880</v>
      </c>
      <c r="G1973" s="6">
        <v>3</v>
      </c>
      <c r="H1973" s="6">
        <v>0</v>
      </c>
      <c r="I1973" s="2">
        <v>5294763</v>
      </c>
      <c r="J1973" s="2">
        <v>423543</v>
      </c>
      <c r="K1973" s="2">
        <v>9211416</v>
      </c>
      <c r="L1973" s="2">
        <v>52420</v>
      </c>
      <c r="M1973" s="2">
        <v>7238931</v>
      </c>
      <c r="N1973" s="2">
        <v>7238931</v>
      </c>
      <c r="O1973" s="2">
        <v>0</v>
      </c>
      <c r="P1973" s="2">
        <v>1963443</v>
      </c>
      <c r="Q1973" s="5">
        <v>0.21279999999999999</v>
      </c>
      <c r="R1973" t="s">
        <v>42</v>
      </c>
      <c r="S1973" s="3">
        <v>1.1381529180747001</v>
      </c>
      <c r="T1973" s="3">
        <v>3.8422322908877402</v>
      </c>
      <c r="U1973" s="3">
        <v>0.780085622775476</v>
      </c>
      <c r="V1973" s="3">
        <v>1.16341373542121E-2</v>
      </c>
      <c r="W1973" s="3">
        <v>0</v>
      </c>
      <c r="X1973" s="3">
        <v>0.348476409614557</v>
      </c>
      <c r="Y1973" s="3">
        <v>3.13734597846742E-2</v>
      </c>
      <c r="Z1973" s="3">
        <v>5.3409750117523096</v>
      </c>
      <c r="AA1973" s="3">
        <v>21.5714436324355</v>
      </c>
      <c r="AB1973" s="3">
        <v>21.5714436324355</v>
      </c>
      <c r="AC1973" s="3">
        <v>25.177659981918101</v>
      </c>
      <c r="AD1973" s="3">
        <v>0</v>
      </c>
      <c r="AE1973" s="3">
        <v>0</v>
      </c>
      <c r="AF1973" s="3">
        <v>0</v>
      </c>
      <c r="AG1973" s="3">
        <v>0</v>
      </c>
      <c r="AH1973" s="2">
        <v>200000</v>
      </c>
      <c r="AI1973" s="3">
        <v>16.482373055902301</v>
      </c>
      <c r="AJ1973" s="3">
        <v>1.2030906932363199</v>
      </c>
      <c r="AL1973">
        <f t="shared" si="30"/>
        <v>1</v>
      </c>
    </row>
    <row r="1974" spans="1:38" ht="14.45" hidden="1" customHeight="1" x14ac:dyDescent="0.25">
      <c r="A1974">
        <v>233</v>
      </c>
      <c r="B1974" s="1">
        <v>45838</v>
      </c>
      <c r="C1974">
        <v>1</v>
      </c>
      <c r="D1974" s="16" t="s">
        <v>1952</v>
      </c>
      <c r="E1974" t="s">
        <v>47</v>
      </c>
      <c r="F1974" s="6">
        <v>14923</v>
      </c>
      <c r="G1974" s="6">
        <v>40</v>
      </c>
      <c r="H1974" s="6">
        <v>5</v>
      </c>
      <c r="I1974" s="2">
        <v>149598218</v>
      </c>
      <c r="J1974" s="2">
        <v>7859196</v>
      </c>
      <c r="K1974" s="2">
        <v>190157450</v>
      </c>
      <c r="L1974" s="2">
        <v>124593</v>
      </c>
      <c r="M1974" s="2">
        <v>169813598</v>
      </c>
      <c r="N1974" s="2">
        <v>160215610</v>
      </c>
      <c r="O1974" s="2">
        <v>9597988</v>
      </c>
      <c r="P1974" s="2">
        <v>19639182</v>
      </c>
      <c r="Q1974" s="5">
        <v>0.1032</v>
      </c>
      <c r="R1974" t="s">
        <v>42</v>
      </c>
      <c r="S1974" s="3">
        <v>0.13104193393422101</v>
      </c>
      <c r="T1974" s="3">
        <v>3.21162594471055</v>
      </c>
      <c r="U1974" s="3">
        <v>0.93698059625717101</v>
      </c>
      <c r="V1974" s="3">
        <v>2.16892556835136</v>
      </c>
      <c r="W1974" s="3">
        <v>0.72147918232555397</v>
      </c>
      <c r="X1974" s="3">
        <v>0.50941181665680002</v>
      </c>
      <c r="Y1974" s="3">
        <v>16.521431493429802</v>
      </c>
      <c r="Z1974" s="3">
        <v>0.89449754068168397</v>
      </c>
      <c r="AA1974" s="3">
        <v>40.017939647384502</v>
      </c>
      <c r="AB1974" s="3">
        <v>40.017939647384502</v>
      </c>
      <c r="AC1974" s="3">
        <v>6.7552367787851599</v>
      </c>
      <c r="AD1974" s="3">
        <v>-4.4304492926436501</v>
      </c>
      <c r="AE1974" s="3">
        <v>5.0473899392319401</v>
      </c>
      <c r="AF1974" s="3">
        <v>0</v>
      </c>
      <c r="AG1974" s="3">
        <v>0</v>
      </c>
      <c r="AH1974" s="2">
        <v>49262000</v>
      </c>
      <c r="AI1974" s="3">
        <v>3.6388990132073702</v>
      </c>
      <c r="AJ1974" s="3">
        <v>1.50232326376934</v>
      </c>
      <c r="AL1974">
        <f t="shared" si="30"/>
        <v>1</v>
      </c>
    </row>
    <row r="1975" spans="1:38" ht="14.45" hidden="1" customHeight="1" x14ac:dyDescent="0.25">
      <c r="A1975">
        <v>24974</v>
      </c>
      <c r="B1975" s="1">
        <v>45838</v>
      </c>
      <c r="C1975">
        <v>1</v>
      </c>
      <c r="D1975" s="16" t="s">
        <v>1953</v>
      </c>
      <c r="E1975" t="s">
        <v>122</v>
      </c>
      <c r="F1975" s="6">
        <v>34854</v>
      </c>
      <c r="G1975" s="6">
        <v>114</v>
      </c>
      <c r="H1975" s="6">
        <v>3</v>
      </c>
      <c r="I1975" s="2">
        <v>323429615</v>
      </c>
      <c r="J1975" s="2">
        <v>10969313</v>
      </c>
      <c r="K1975" s="2">
        <v>419945031</v>
      </c>
      <c r="L1975" s="2">
        <v>2370235</v>
      </c>
      <c r="M1975" s="2">
        <v>374190844</v>
      </c>
      <c r="N1975" s="2">
        <v>358554231</v>
      </c>
      <c r="O1975" s="2">
        <v>15636613</v>
      </c>
      <c r="P1975" s="2">
        <v>42686519</v>
      </c>
      <c r="Q1975" s="5">
        <v>0.1016</v>
      </c>
      <c r="R1975" t="s">
        <v>42</v>
      </c>
      <c r="S1975" s="3">
        <v>1.1288310731315701</v>
      </c>
      <c r="T1975" s="3">
        <v>4.1304910689608798</v>
      </c>
      <c r="U1975" s="3">
        <v>0.68057011067212603</v>
      </c>
      <c r="V1975" s="3">
        <v>1.37718186381912</v>
      </c>
      <c r="W1975" s="3">
        <v>0.56056802343223899</v>
      </c>
      <c r="X1975" s="3">
        <v>1.2991655077720701</v>
      </c>
      <c r="Y1975" s="3">
        <v>10.4347089065754</v>
      </c>
      <c r="Z1975" s="3">
        <v>3.4086077620899502</v>
      </c>
      <c r="AA1975" s="3">
        <v>21.351167097977701</v>
      </c>
      <c r="AB1975" s="3">
        <v>25.697370638256999</v>
      </c>
      <c r="AC1975" s="3">
        <v>15.639888592943</v>
      </c>
      <c r="AD1975" s="3">
        <v>-1.7525205088754101</v>
      </c>
      <c r="AE1975" s="3">
        <v>3.7234904203450401</v>
      </c>
      <c r="AF1975" s="3">
        <v>0</v>
      </c>
      <c r="AG1975" s="3">
        <v>0</v>
      </c>
      <c r="AH1975" s="2">
        <v>80612220</v>
      </c>
      <c r="AI1975" s="3">
        <v>2.3742015599819699</v>
      </c>
      <c r="AJ1975" s="3">
        <v>1.09039577577174</v>
      </c>
      <c r="AL1975">
        <f t="shared" si="30"/>
        <v>1</v>
      </c>
    </row>
    <row r="1976" spans="1:38" ht="14.45" hidden="1" customHeight="1" x14ac:dyDescent="0.25">
      <c r="A1976">
        <v>14425</v>
      </c>
      <c r="B1976" s="1">
        <v>45838</v>
      </c>
      <c r="C1976">
        <v>1</v>
      </c>
      <c r="D1976" s="16" t="s">
        <v>1954</v>
      </c>
      <c r="E1976" t="s">
        <v>59</v>
      </c>
      <c r="F1976" s="6">
        <v>8076</v>
      </c>
      <c r="G1976" s="6">
        <v>28</v>
      </c>
      <c r="H1976" s="6">
        <v>4</v>
      </c>
      <c r="I1976" s="2">
        <v>65770076</v>
      </c>
      <c r="J1976" s="2">
        <v>0</v>
      </c>
      <c r="K1976" s="2">
        <v>120549018</v>
      </c>
      <c r="L1976" s="2">
        <v>9988</v>
      </c>
      <c r="M1976" s="2">
        <v>103170399</v>
      </c>
      <c r="N1976" s="2">
        <v>98584045</v>
      </c>
      <c r="O1976" s="2">
        <v>4586354</v>
      </c>
      <c r="P1976" s="2">
        <v>16879379</v>
      </c>
      <c r="Q1976" s="5">
        <v>0.14000000000000001</v>
      </c>
      <c r="R1976" t="s">
        <v>42</v>
      </c>
      <c r="S1976" s="3">
        <v>1.6570852530710799E-2</v>
      </c>
      <c r="T1976" s="3">
        <v>3.5931458189066299</v>
      </c>
      <c r="U1976" s="3">
        <v>0.84161185999423604</v>
      </c>
      <c r="V1976" s="3">
        <v>3.3752735818641901</v>
      </c>
      <c r="W1976" s="3">
        <v>1.49051827156167</v>
      </c>
      <c r="X1976" s="3">
        <v>0.63649310668274095</v>
      </c>
      <c r="Y1976" s="3">
        <v>13.151668672170899</v>
      </c>
      <c r="Z1976" s="3">
        <v>2.6499671581519699</v>
      </c>
      <c r="AA1976" s="3">
        <v>0</v>
      </c>
      <c r="AB1976" s="3">
        <v>0</v>
      </c>
      <c r="AC1976" s="3">
        <v>21.7864802515438</v>
      </c>
      <c r="AD1976" s="3">
        <v>-0.70210521370484102</v>
      </c>
      <c r="AE1976" s="3">
        <v>3.8045552556886002</v>
      </c>
      <c r="AF1976" s="3">
        <v>0</v>
      </c>
      <c r="AG1976" s="3">
        <v>3.5155321768650397E-2</v>
      </c>
      <c r="AH1976" s="2">
        <v>15000000</v>
      </c>
      <c r="AI1976" s="3">
        <v>3.24866809377288</v>
      </c>
      <c r="AJ1976" s="3">
        <v>2.83851082436149</v>
      </c>
      <c r="AL1976">
        <f t="shared" si="30"/>
        <v>1</v>
      </c>
    </row>
    <row r="1977" spans="1:38" ht="14.45" hidden="1" customHeight="1" x14ac:dyDescent="0.25">
      <c r="A1977">
        <v>14016</v>
      </c>
      <c r="B1977" s="1">
        <v>45838</v>
      </c>
      <c r="C1977">
        <v>1</v>
      </c>
      <c r="D1977" s="16" t="s">
        <v>1955</v>
      </c>
      <c r="E1977" t="s">
        <v>71</v>
      </c>
      <c r="F1977" s="6">
        <v>1282</v>
      </c>
      <c r="G1977" s="6">
        <v>4</v>
      </c>
      <c r="H1977" s="6">
        <v>0</v>
      </c>
      <c r="I1977" s="2">
        <v>8195834</v>
      </c>
      <c r="J1977" s="2">
        <v>0</v>
      </c>
      <c r="K1977" s="2">
        <v>15026717</v>
      </c>
      <c r="L1977" s="2">
        <v>7113</v>
      </c>
      <c r="M1977" s="2">
        <v>13795179</v>
      </c>
      <c r="N1977" s="2">
        <v>13795179</v>
      </c>
      <c r="O1977" s="2">
        <v>0</v>
      </c>
      <c r="P1977" s="2">
        <v>1220641</v>
      </c>
      <c r="Q1977" s="5">
        <v>8.1199999999999994E-2</v>
      </c>
      <c r="R1977" t="s">
        <v>42</v>
      </c>
      <c r="S1977" s="3">
        <v>9.4671377653548702E-2</v>
      </c>
      <c r="T1977" s="3">
        <v>3.8296189380554599</v>
      </c>
      <c r="U1977" s="3">
        <v>0.987645327426945</v>
      </c>
      <c r="V1977" s="3">
        <v>3.7957943023248202</v>
      </c>
      <c r="W1977" s="3">
        <v>3.0803820575184901</v>
      </c>
      <c r="X1977" s="3">
        <v>0.470690353172112</v>
      </c>
      <c r="Y1977" s="3">
        <v>25.4863633123908</v>
      </c>
      <c r="Z1977" s="3">
        <v>0</v>
      </c>
      <c r="AA1977" s="3">
        <v>0</v>
      </c>
      <c r="AB1977" s="3">
        <v>0</v>
      </c>
      <c r="AC1977" s="3">
        <v>23.584226681050801</v>
      </c>
      <c r="AD1977" s="3">
        <v>0</v>
      </c>
      <c r="AE1977" s="3">
        <v>0</v>
      </c>
      <c r="AF1977" s="3">
        <v>0</v>
      </c>
      <c r="AG1977" s="3">
        <v>0</v>
      </c>
      <c r="AH1977" s="2">
        <v>1000000</v>
      </c>
      <c r="AI1977" s="3">
        <v>1.6384833870073201</v>
      </c>
      <c r="AJ1977" s="3">
        <v>1.6384833870073201</v>
      </c>
      <c r="AL1977">
        <f t="shared" si="30"/>
        <v>1</v>
      </c>
    </row>
    <row r="1978" spans="1:38" ht="14.45" hidden="1" customHeight="1" x14ac:dyDescent="0.25">
      <c r="A1978">
        <v>14898</v>
      </c>
      <c r="B1978" s="1">
        <v>45838</v>
      </c>
      <c r="C1978">
        <v>1</v>
      </c>
      <c r="D1978" s="16" t="s">
        <v>1956</v>
      </c>
      <c r="E1978" t="s">
        <v>47</v>
      </c>
      <c r="F1978" s="6">
        <v>500</v>
      </c>
      <c r="G1978" s="6">
        <v>1</v>
      </c>
      <c r="H1978" s="6">
        <v>2</v>
      </c>
      <c r="I1978" s="2">
        <v>1184217</v>
      </c>
      <c r="J1978" s="2">
        <v>0</v>
      </c>
      <c r="K1978" s="2">
        <v>1617991</v>
      </c>
      <c r="L1978" s="2">
        <v>1836</v>
      </c>
      <c r="M1978" s="2">
        <v>1152389</v>
      </c>
      <c r="N1978" s="2">
        <v>1152389</v>
      </c>
      <c r="O1978" s="2">
        <v>0</v>
      </c>
      <c r="P1978" s="2">
        <v>457703</v>
      </c>
      <c r="Q1978" s="5">
        <v>0.28289999999999998</v>
      </c>
      <c r="R1978" t="s">
        <v>42</v>
      </c>
      <c r="S1978" s="3">
        <v>0.226948110341776</v>
      </c>
      <c r="T1978" s="3">
        <v>7.2232787450610001</v>
      </c>
      <c r="U1978" s="3">
        <v>0.79823395042787504</v>
      </c>
      <c r="V1978" s="3">
        <v>2.4297067176032798</v>
      </c>
      <c r="W1978" s="3">
        <v>1.9475315757162699</v>
      </c>
      <c r="X1978" s="3">
        <v>2.80548244114043</v>
      </c>
      <c r="Y1978" s="3">
        <v>6.2863909565810099</v>
      </c>
      <c r="Z1978" s="3">
        <v>1.1251837982272299</v>
      </c>
      <c r="AA1978" s="3">
        <v>0</v>
      </c>
      <c r="AB1978" s="3">
        <v>0</v>
      </c>
      <c r="AC1978" s="3">
        <v>27.529448556883199</v>
      </c>
      <c r="AD1978" s="3">
        <v>0</v>
      </c>
      <c r="AE1978" s="3">
        <v>0</v>
      </c>
      <c r="AF1978" s="3">
        <v>0</v>
      </c>
      <c r="AG1978" s="3">
        <v>0</v>
      </c>
      <c r="AH1978" s="2">
        <v>150000</v>
      </c>
      <c r="AI1978" s="3">
        <v>0</v>
      </c>
      <c r="AJ1978" s="3">
        <v>0</v>
      </c>
      <c r="AL1978">
        <f t="shared" si="30"/>
        <v>1</v>
      </c>
    </row>
    <row r="1979" spans="1:38" ht="14.45" hidden="1" customHeight="1" x14ac:dyDescent="0.25">
      <c r="A1979">
        <v>5684</v>
      </c>
      <c r="B1979" s="1">
        <v>45838</v>
      </c>
      <c r="C1979">
        <v>1</v>
      </c>
      <c r="D1979" s="16" t="s">
        <v>1957</v>
      </c>
      <c r="E1979" t="s">
        <v>71</v>
      </c>
      <c r="F1979" s="6">
        <v>3291</v>
      </c>
      <c r="G1979" s="6">
        <v>11</v>
      </c>
      <c r="H1979" s="6">
        <v>0</v>
      </c>
      <c r="I1979" s="2">
        <v>15450402</v>
      </c>
      <c r="J1979" s="2">
        <v>0</v>
      </c>
      <c r="K1979" s="2">
        <v>53490090</v>
      </c>
      <c r="L1979" s="2">
        <v>20858</v>
      </c>
      <c r="M1979" s="2">
        <v>48750374</v>
      </c>
      <c r="N1979" s="2">
        <v>40628628</v>
      </c>
      <c r="O1979" s="2">
        <v>8121746</v>
      </c>
      <c r="P1979" s="2">
        <v>4584392</v>
      </c>
      <c r="Q1979" s="5">
        <v>8.5599999999999996E-2</v>
      </c>
      <c r="R1979" t="s">
        <v>42</v>
      </c>
      <c r="S1979" s="3">
        <v>7.7988277828659497E-2</v>
      </c>
      <c r="T1979" s="3">
        <v>3.10033129501184</v>
      </c>
      <c r="U1979" s="3">
        <v>0.92731314498578998</v>
      </c>
      <c r="V1979" s="3">
        <v>0.77064014256716395</v>
      </c>
      <c r="W1979" s="3">
        <v>0.26139125700418703</v>
      </c>
      <c r="X1979" s="3">
        <v>0.78819308390810805</v>
      </c>
      <c r="Y1979" s="3">
        <v>2.5972255426673798</v>
      </c>
      <c r="Z1979" s="3">
        <v>1.81491896853498</v>
      </c>
      <c r="AA1979" s="3">
        <v>0</v>
      </c>
      <c r="AB1979" s="3">
        <v>0</v>
      </c>
      <c r="AC1979" s="3">
        <v>40.306224947462198</v>
      </c>
      <c r="AD1979" s="3">
        <v>0</v>
      </c>
      <c r="AE1979" s="3">
        <v>15.1836461669816</v>
      </c>
      <c r="AF1979" s="3">
        <v>0</v>
      </c>
      <c r="AG1979" s="3">
        <v>7.5059026365982703E-2</v>
      </c>
      <c r="AH1979" s="2">
        <v>3000000</v>
      </c>
      <c r="AI1979" s="3">
        <v>1.8432106154971</v>
      </c>
      <c r="AJ1979" s="3">
        <v>4.5501998956459202</v>
      </c>
      <c r="AL1979">
        <f t="shared" si="30"/>
        <v>1</v>
      </c>
    </row>
    <row r="1980" spans="1:38" ht="14.45" hidden="1" customHeight="1" x14ac:dyDescent="0.25">
      <c r="A1980">
        <v>7717</v>
      </c>
      <c r="B1980" s="1">
        <v>45838</v>
      </c>
      <c r="C1980">
        <v>1</v>
      </c>
      <c r="D1980" s="16" t="s">
        <v>1958</v>
      </c>
      <c r="E1980" t="s">
        <v>43</v>
      </c>
      <c r="F1980" s="6">
        <v>9175</v>
      </c>
      <c r="G1980" s="6">
        <v>27</v>
      </c>
      <c r="H1980" s="6">
        <v>1</v>
      </c>
      <c r="I1980" s="2">
        <v>53641303</v>
      </c>
      <c r="J1980" s="2">
        <v>1768889</v>
      </c>
      <c r="K1980" s="2">
        <v>156350611</v>
      </c>
      <c r="L1980" s="2">
        <v>674719</v>
      </c>
      <c r="M1980" s="2">
        <v>148653049</v>
      </c>
      <c r="N1980" s="2">
        <v>145466829</v>
      </c>
      <c r="O1980" s="2">
        <v>3186220</v>
      </c>
      <c r="P1980" s="2">
        <v>15233337</v>
      </c>
      <c r="Q1980" s="5">
        <v>9.74E-2</v>
      </c>
      <c r="R1980" t="s">
        <v>42</v>
      </c>
      <c r="S1980" s="3">
        <v>0.86308457086873802</v>
      </c>
      <c r="T1980" s="3">
        <v>3.04593884829782</v>
      </c>
      <c r="U1980" s="3">
        <v>0.69554160193078296</v>
      </c>
      <c r="V1980" s="3">
        <v>1.60798107383782</v>
      </c>
      <c r="W1980" s="3">
        <v>1.01576205186515</v>
      </c>
      <c r="X1980" s="3">
        <v>0.98308573898736196</v>
      </c>
      <c r="Y1980" s="3">
        <v>5.66219995001752</v>
      </c>
      <c r="Z1980" s="3">
        <v>1.2389931372226599</v>
      </c>
      <c r="AA1980" s="3">
        <v>6.3799284424679898</v>
      </c>
      <c r="AB1980" s="3">
        <v>11.611960005874</v>
      </c>
      <c r="AC1980" s="3">
        <v>24.6310198301687</v>
      </c>
      <c r="AD1980" s="3">
        <v>-52.018773037056803</v>
      </c>
      <c r="AE1980" s="3">
        <v>2.0378685952177098</v>
      </c>
      <c r="AF1980" s="3">
        <v>0</v>
      </c>
      <c r="AG1980" s="3">
        <v>0</v>
      </c>
      <c r="AH1980" s="2">
        <v>50490742</v>
      </c>
      <c r="AI1980" s="3">
        <v>0</v>
      </c>
      <c r="AJ1980" s="3">
        <v>0</v>
      </c>
      <c r="AL1980">
        <f t="shared" si="30"/>
        <v>1</v>
      </c>
    </row>
    <row r="1981" spans="1:38" ht="14.45" customHeight="1" x14ac:dyDescent="0.25">
      <c r="A1981">
        <v>68732</v>
      </c>
      <c r="B1981" s="1">
        <v>45838</v>
      </c>
      <c r="C1981">
        <v>2</v>
      </c>
      <c r="D1981" s="16" t="s">
        <v>1959</v>
      </c>
      <c r="E1981" t="s">
        <v>73</v>
      </c>
      <c r="F1981" s="6">
        <v>26389</v>
      </c>
      <c r="G1981" s="6">
        <v>98</v>
      </c>
      <c r="H1981" s="6">
        <v>1</v>
      </c>
      <c r="I1981" s="2">
        <v>485571791</v>
      </c>
      <c r="J1981" s="2">
        <v>130957118</v>
      </c>
      <c r="K1981" s="2">
        <v>620337142</v>
      </c>
      <c r="L1981" s="2">
        <v>2649968</v>
      </c>
      <c r="M1981" s="2">
        <v>555190137</v>
      </c>
      <c r="N1981" s="2">
        <v>414888308</v>
      </c>
      <c r="O1981" s="2">
        <v>140301829</v>
      </c>
      <c r="P1981" s="2">
        <v>57841420</v>
      </c>
      <c r="Q1981" s="5">
        <v>9.4500000000000001E-2</v>
      </c>
      <c r="R1981" t="s">
        <v>123</v>
      </c>
      <c r="S1981" s="3">
        <v>0.85436380335259698</v>
      </c>
      <c r="T1981" s="3">
        <v>3.3531524378722399</v>
      </c>
      <c r="U1981" s="3">
        <v>0.75934954341371597</v>
      </c>
      <c r="V1981" s="3">
        <v>0.75883485579169496</v>
      </c>
      <c r="W1981" s="3">
        <v>0.14382487058437901</v>
      </c>
      <c r="X1981" s="3">
        <v>0.40595871435208603</v>
      </c>
      <c r="Y1981" s="3">
        <v>6.3703276994236999</v>
      </c>
      <c r="Z1981" s="3">
        <v>1.96640227712252</v>
      </c>
      <c r="AA1981" s="3">
        <v>211.14560984152899</v>
      </c>
      <c r="AB1981" s="3">
        <v>226.40716289468699</v>
      </c>
      <c r="AC1981" s="3">
        <v>10.6355911218355</v>
      </c>
      <c r="AD1981" s="3">
        <v>-0.18341008917139301</v>
      </c>
      <c r="AE1981" s="3">
        <v>22.6170286286034</v>
      </c>
      <c r="AF1981" s="3">
        <v>2.0956346347547901</v>
      </c>
      <c r="AG1981" s="3">
        <v>0</v>
      </c>
      <c r="AH1981" s="2">
        <v>158011051</v>
      </c>
      <c r="AI1981" s="3">
        <v>0</v>
      </c>
      <c r="AJ1981" s="3">
        <v>0</v>
      </c>
      <c r="AL1981">
        <f t="shared" si="30"/>
        <v>1</v>
      </c>
    </row>
    <row r="1982" spans="1:38" ht="14.45" hidden="1" customHeight="1" x14ac:dyDescent="0.25">
      <c r="A1982">
        <v>4968</v>
      </c>
      <c r="B1982" s="1">
        <v>45838</v>
      </c>
      <c r="C1982">
        <v>1</v>
      </c>
      <c r="D1982" s="16" t="s">
        <v>1960</v>
      </c>
      <c r="E1982" t="s">
        <v>95</v>
      </c>
      <c r="F1982" s="6">
        <v>47328</v>
      </c>
      <c r="G1982" s="6">
        <v>136</v>
      </c>
      <c r="H1982" s="6">
        <v>10</v>
      </c>
      <c r="I1982" s="2">
        <v>609000294</v>
      </c>
      <c r="J1982" s="2">
        <v>97775498</v>
      </c>
      <c r="K1982" s="2">
        <v>677897900</v>
      </c>
      <c r="L1982" s="2">
        <v>-805074</v>
      </c>
      <c r="M1982" s="2">
        <v>540400283</v>
      </c>
      <c r="N1982" s="2">
        <v>469450283</v>
      </c>
      <c r="O1982" s="2">
        <v>70950000</v>
      </c>
      <c r="P1982" s="2">
        <v>53495654</v>
      </c>
      <c r="Q1982" s="5">
        <v>7.8899999999999998E-2</v>
      </c>
      <c r="R1982" t="s">
        <v>42</v>
      </c>
      <c r="S1982" s="3">
        <v>-0.237520723991032</v>
      </c>
      <c r="T1982" s="3">
        <v>3.2685913321165301</v>
      </c>
      <c r="U1982" s="3">
        <v>0.81110650817041197</v>
      </c>
      <c r="V1982" s="3">
        <v>2.13729141483797</v>
      </c>
      <c r="W1982" s="3">
        <v>1.00701839726862</v>
      </c>
      <c r="X1982" s="3">
        <v>1.5300250413343801</v>
      </c>
      <c r="Y1982" s="3">
        <v>24.331155947733599</v>
      </c>
      <c r="Z1982" s="3">
        <v>6.5017991928839702</v>
      </c>
      <c r="AA1982" s="3">
        <v>164.62738636674999</v>
      </c>
      <c r="AB1982" s="3">
        <v>182.77278748662499</v>
      </c>
      <c r="AC1982" s="3">
        <v>4.1952258592333704</v>
      </c>
      <c r="AD1982" s="3">
        <v>0</v>
      </c>
      <c r="AE1982" s="3">
        <v>10.4661778713284</v>
      </c>
      <c r="AF1982" s="3">
        <v>11.801187169926299</v>
      </c>
      <c r="AG1982" s="3">
        <v>0</v>
      </c>
      <c r="AH1982" s="2">
        <v>103205909</v>
      </c>
      <c r="AI1982" s="3">
        <v>2.8109984411070101</v>
      </c>
      <c r="AJ1982" s="3">
        <v>5.0307320291850202</v>
      </c>
      <c r="AL1982">
        <f t="shared" si="30"/>
        <v>0</v>
      </c>
    </row>
    <row r="1983" spans="1:38" ht="14.45" hidden="1" customHeight="1" x14ac:dyDescent="0.25">
      <c r="A1983">
        <v>2730</v>
      </c>
      <c r="B1983" s="1">
        <v>45838</v>
      </c>
      <c r="C1983">
        <v>1</v>
      </c>
      <c r="D1983" s="16" t="s">
        <v>1961</v>
      </c>
      <c r="E1983" t="s">
        <v>82</v>
      </c>
      <c r="F1983" s="6">
        <v>16269</v>
      </c>
      <c r="G1983" s="6">
        <v>80</v>
      </c>
      <c r="H1983" s="6">
        <v>4</v>
      </c>
      <c r="I1983" s="2">
        <v>259165407</v>
      </c>
      <c r="J1983" s="2">
        <v>111490634</v>
      </c>
      <c r="K1983" s="2">
        <v>333202317</v>
      </c>
      <c r="L1983" s="2">
        <v>-567687</v>
      </c>
      <c r="M1983" s="2">
        <v>298486300</v>
      </c>
      <c r="N1983" s="2">
        <v>278822711</v>
      </c>
      <c r="O1983" s="2">
        <v>19663589</v>
      </c>
      <c r="P1983" s="2">
        <v>28535084</v>
      </c>
      <c r="Q1983" s="5">
        <v>8.5599999999999996E-2</v>
      </c>
      <c r="R1983" t="s">
        <v>42</v>
      </c>
      <c r="S1983" s="3">
        <v>-0.34074612992562098</v>
      </c>
      <c r="T1983" s="3">
        <v>3.7122599000414498</v>
      </c>
      <c r="U1983" s="3">
        <v>1.0016463442249</v>
      </c>
      <c r="V1983" s="3">
        <v>2.45787123896516</v>
      </c>
      <c r="W1983" s="3">
        <v>1.97638761256436</v>
      </c>
      <c r="X1983" s="3">
        <v>0.61811412971485002</v>
      </c>
      <c r="Y1983" s="3">
        <v>22.323228486027901</v>
      </c>
      <c r="Z1983" s="3">
        <v>2.0010384409592099</v>
      </c>
      <c r="AA1983" s="3">
        <v>387.65528428092199</v>
      </c>
      <c r="AB1983" s="3">
        <v>390.714230944615</v>
      </c>
      <c r="AC1983" s="3">
        <v>8.6395803784281604</v>
      </c>
      <c r="AD1983" s="3">
        <v>-18.468794414623101</v>
      </c>
      <c r="AE1983" s="3">
        <v>5.9013962378899096</v>
      </c>
      <c r="AF1983" s="3">
        <v>2.40094368851583</v>
      </c>
      <c r="AG1983" s="3">
        <v>0</v>
      </c>
      <c r="AH1983" s="2">
        <v>112442270</v>
      </c>
      <c r="AI1983" s="3">
        <v>8.4106989136601094</v>
      </c>
      <c r="AJ1983" s="3">
        <v>8.4106989136601094</v>
      </c>
      <c r="AL1983">
        <f t="shared" si="30"/>
        <v>0</v>
      </c>
    </row>
    <row r="1984" spans="1:38" ht="14.45" customHeight="1" x14ac:dyDescent="0.25">
      <c r="A1984">
        <v>67344</v>
      </c>
      <c r="B1984" s="1">
        <v>45838</v>
      </c>
      <c r="C1984">
        <v>2</v>
      </c>
      <c r="D1984" s="16" t="s">
        <v>1962</v>
      </c>
      <c r="E1984" t="s">
        <v>73</v>
      </c>
      <c r="F1984" s="6">
        <v>43773</v>
      </c>
      <c r="G1984" s="6">
        <v>131</v>
      </c>
      <c r="H1984" s="6">
        <v>0</v>
      </c>
      <c r="I1984" s="2">
        <v>390321498</v>
      </c>
      <c r="J1984" s="2">
        <v>164600323</v>
      </c>
      <c r="K1984" s="2">
        <v>682198482</v>
      </c>
      <c r="L1984" s="2">
        <v>-1188196</v>
      </c>
      <c r="M1984" s="2">
        <v>587841621</v>
      </c>
      <c r="N1984" s="2">
        <v>563843939</v>
      </c>
      <c r="O1984" s="2">
        <v>23997682</v>
      </c>
      <c r="P1984" s="2">
        <v>65006689</v>
      </c>
      <c r="Q1984" s="5">
        <v>9.5100000000000004E-2</v>
      </c>
      <c r="R1984" t="s">
        <v>42</v>
      </c>
      <c r="S1984" s="3">
        <v>-0.348343196694478</v>
      </c>
      <c r="T1984" s="3">
        <v>2.9474729907124</v>
      </c>
      <c r="U1984" s="3">
        <v>0.99675449698133001</v>
      </c>
      <c r="V1984" s="3">
        <v>1.608367981822</v>
      </c>
      <c r="W1984" s="3">
        <v>0.95375095122226605</v>
      </c>
      <c r="X1984" s="3">
        <v>1.0901459493783801</v>
      </c>
      <c r="Y1984" s="3">
        <v>9.6571692799182607</v>
      </c>
      <c r="Z1984" s="3">
        <v>1.05161178105841</v>
      </c>
      <c r="AA1984" s="3">
        <v>112.436403275361</v>
      </c>
      <c r="AB1984" s="3">
        <v>253.20520939006801</v>
      </c>
      <c r="AC1984" s="3">
        <v>8.8758324150008896</v>
      </c>
      <c r="AD1984" s="3">
        <v>-44.053072753789998</v>
      </c>
      <c r="AE1984" s="3">
        <v>3.5176979476187098</v>
      </c>
      <c r="AF1984" s="3">
        <v>4.5441320697632399</v>
      </c>
      <c r="AG1984" s="3">
        <v>0</v>
      </c>
      <c r="AH1984" s="2">
        <v>196096501</v>
      </c>
      <c r="AI1984" s="3">
        <v>0.61526437687050906</v>
      </c>
      <c r="AJ1984" s="3">
        <v>0.61526437687050906</v>
      </c>
      <c r="AL1984">
        <f t="shared" si="30"/>
        <v>0</v>
      </c>
    </row>
    <row r="1985" spans="1:38" ht="14.45" hidden="1" customHeight="1" x14ac:dyDescent="0.25">
      <c r="A1985">
        <v>1759</v>
      </c>
      <c r="B1985" s="1">
        <v>45838</v>
      </c>
      <c r="C1985">
        <v>1</v>
      </c>
      <c r="D1985" s="16" t="s">
        <v>1963</v>
      </c>
      <c r="E1985" t="s">
        <v>59</v>
      </c>
      <c r="F1985" s="6">
        <v>17250</v>
      </c>
      <c r="G1985" s="6">
        <v>45</v>
      </c>
      <c r="H1985" s="6">
        <v>0</v>
      </c>
      <c r="I1985" s="2">
        <v>276737013</v>
      </c>
      <c r="J1985" s="2">
        <v>47031675</v>
      </c>
      <c r="K1985" s="2">
        <v>389295778</v>
      </c>
      <c r="L1985" s="2">
        <v>1080865</v>
      </c>
      <c r="M1985" s="2">
        <v>300173587</v>
      </c>
      <c r="N1985" s="2">
        <v>273542167</v>
      </c>
      <c r="O1985" s="2">
        <v>26631420</v>
      </c>
      <c r="P1985" s="2">
        <v>40743976</v>
      </c>
      <c r="Q1985" s="5">
        <v>0.10920000000000001</v>
      </c>
      <c r="R1985" t="s">
        <v>42</v>
      </c>
      <c r="S1985" s="3">
        <v>0.55529243371347303</v>
      </c>
      <c r="T1985" s="3">
        <v>2.8719407278031199</v>
      </c>
      <c r="U1985" s="3">
        <v>0.82486240400829003</v>
      </c>
      <c r="V1985" s="3">
        <v>1.1972634105145901</v>
      </c>
      <c r="W1985" s="3">
        <v>0.59354149349006702</v>
      </c>
      <c r="X1985" s="3">
        <v>0.37536323339588801</v>
      </c>
      <c r="Y1985" s="3">
        <v>8.1319285088917201</v>
      </c>
      <c r="Z1985" s="3">
        <v>0.42395715135901302</v>
      </c>
      <c r="AA1985" s="3">
        <v>109.821775862032</v>
      </c>
      <c r="AB1985" s="3">
        <v>115.432217513578</v>
      </c>
      <c r="AC1985" s="3">
        <v>13.9792558962712</v>
      </c>
      <c r="AD1985" s="3">
        <v>-1.6279780844167</v>
      </c>
      <c r="AE1985" s="3">
        <v>6.84092186584156</v>
      </c>
      <c r="AF1985" s="3">
        <v>15.291776680917399</v>
      </c>
      <c r="AG1985" s="3">
        <v>0</v>
      </c>
      <c r="AH1985" s="2">
        <v>73766315</v>
      </c>
      <c r="AI1985" s="3">
        <v>0.29084790350357598</v>
      </c>
      <c r="AJ1985" s="3">
        <v>0.29084790350357598</v>
      </c>
      <c r="AL1985">
        <f t="shared" si="30"/>
        <v>1</v>
      </c>
    </row>
    <row r="1986" spans="1:38" ht="14.45" hidden="1" customHeight="1" x14ac:dyDescent="0.25">
      <c r="A1986">
        <v>24951</v>
      </c>
      <c r="B1986" s="1">
        <v>45838</v>
      </c>
      <c r="C1986">
        <v>1</v>
      </c>
      <c r="D1986" s="16" t="s">
        <v>1964</v>
      </c>
      <c r="E1986" t="s">
        <v>80</v>
      </c>
      <c r="F1986" s="6">
        <v>5038</v>
      </c>
      <c r="G1986" s="6">
        <v>21</v>
      </c>
      <c r="H1986" s="6">
        <v>3</v>
      </c>
      <c r="I1986" s="2">
        <v>38585413</v>
      </c>
      <c r="J1986" s="2">
        <v>0</v>
      </c>
      <c r="K1986" s="2">
        <v>51234551</v>
      </c>
      <c r="L1986" s="2">
        <v>-126775</v>
      </c>
      <c r="M1986" s="2">
        <v>43432538</v>
      </c>
      <c r="N1986" s="2">
        <v>41893574</v>
      </c>
      <c r="O1986" s="2">
        <v>1538964</v>
      </c>
      <c r="P1986" s="2">
        <v>7052009</v>
      </c>
      <c r="Q1986" s="5">
        <v>0.13739999999999999</v>
      </c>
      <c r="R1986" t="s">
        <v>42</v>
      </c>
      <c r="S1986" s="3">
        <v>-0.49488088614263398</v>
      </c>
      <c r="T1986" s="3">
        <v>4.9928494542676898</v>
      </c>
      <c r="U1986" s="3">
        <v>0.95535370567421496</v>
      </c>
      <c r="V1986" s="3">
        <v>4.4391749804518099</v>
      </c>
      <c r="W1986" s="3">
        <v>2.2993015521176399</v>
      </c>
      <c r="X1986" s="3">
        <v>2.2473959265383501</v>
      </c>
      <c r="Y1986" s="3">
        <v>24.289163556087399</v>
      </c>
      <c r="Z1986" s="3">
        <v>1.5361721744824799</v>
      </c>
      <c r="AA1986" s="3">
        <v>0</v>
      </c>
      <c r="AB1986" s="3">
        <v>0</v>
      </c>
      <c r="AC1986" s="3">
        <v>14.2756535526192</v>
      </c>
      <c r="AD1986" s="3">
        <v>0</v>
      </c>
      <c r="AE1986" s="3">
        <v>3.0037620511205398</v>
      </c>
      <c r="AF1986" s="3">
        <v>0</v>
      </c>
      <c r="AG1986" s="3">
        <v>0</v>
      </c>
      <c r="AH1986" s="2">
        <v>5700000</v>
      </c>
      <c r="AI1986" s="3">
        <v>0.70901781322173596</v>
      </c>
      <c r="AJ1986" s="3">
        <v>0.70901781322173596</v>
      </c>
      <c r="AL1986">
        <f t="shared" si="30"/>
        <v>0</v>
      </c>
    </row>
    <row r="1987" spans="1:38" ht="14.45" customHeight="1" x14ac:dyDescent="0.25">
      <c r="A1987">
        <v>62249</v>
      </c>
      <c r="B1987" s="1">
        <v>45838</v>
      </c>
      <c r="C1987">
        <v>2</v>
      </c>
      <c r="D1987" s="16" t="s">
        <v>1965</v>
      </c>
      <c r="E1987" t="s">
        <v>84</v>
      </c>
      <c r="F1987" s="6">
        <v>5037</v>
      </c>
      <c r="G1987" s="6">
        <v>16</v>
      </c>
      <c r="H1987" s="6">
        <v>2</v>
      </c>
      <c r="I1987" s="2">
        <v>44370325</v>
      </c>
      <c r="J1987" s="2">
        <v>0</v>
      </c>
      <c r="K1987" s="2">
        <v>72107408</v>
      </c>
      <c r="L1987" s="2">
        <v>279976</v>
      </c>
      <c r="M1987" s="2">
        <v>62536357</v>
      </c>
      <c r="N1987" s="2">
        <v>60691128</v>
      </c>
      <c r="O1987" s="2">
        <v>1845229</v>
      </c>
      <c r="P1987" s="2">
        <v>8329993</v>
      </c>
      <c r="Q1987" s="5">
        <v>0.11550000000000001</v>
      </c>
      <c r="R1987" t="s">
        <v>42</v>
      </c>
      <c r="S1987" s="3">
        <v>0.77655266709905901</v>
      </c>
      <c r="T1987" s="3">
        <v>3.6481106074427201</v>
      </c>
      <c r="U1987" s="3">
        <v>0.81484001831386899</v>
      </c>
      <c r="V1987" s="3">
        <v>1.26179377771067</v>
      </c>
      <c r="W1987" s="3">
        <v>0.71886559316389997</v>
      </c>
      <c r="X1987" s="3">
        <v>0.48014297844336301</v>
      </c>
      <c r="Y1987" s="3">
        <v>6.7210380608963298</v>
      </c>
      <c r="Z1987" s="3">
        <v>0.50351783008701201</v>
      </c>
      <c r="AA1987" s="3">
        <v>0</v>
      </c>
      <c r="AB1987" s="3">
        <v>0</v>
      </c>
      <c r="AC1987" s="3">
        <v>17.398557718230599</v>
      </c>
      <c r="AD1987" s="3">
        <v>0.75870411895904399</v>
      </c>
      <c r="AE1987" s="3">
        <v>2.5590005953341199</v>
      </c>
      <c r="AF1987" s="3">
        <v>0</v>
      </c>
      <c r="AG1987" s="3">
        <v>-1.9600736759322599</v>
      </c>
      <c r="AH1987" s="2">
        <v>19900000</v>
      </c>
      <c r="AI1987" s="3">
        <v>1.3085245089641699</v>
      </c>
      <c r="AJ1987" s="3">
        <v>2.7966650152046899</v>
      </c>
      <c r="AL1987">
        <f t="shared" si="30"/>
        <v>1</v>
      </c>
    </row>
    <row r="1988" spans="1:38" ht="14.45" hidden="1" customHeight="1" x14ac:dyDescent="0.25">
      <c r="A1988">
        <v>5748</v>
      </c>
      <c r="B1988" s="1">
        <v>45838</v>
      </c>
      <c r="C1988">
        <v>1</v>
      </c>
      <c r="D1988" s="16" t="s">
        <v>1966</v>
      </c>
      <c r="E1988" t="s">
        <v>84</v>
      </c>
      <c r="F1988" s="6">
        <v>11502</v>
      </c>
      <c r="G1988" s="6">
        <v>30</v>
      </c>
      <c r="H1988" s="6">
        <v>6</v>
      </c>
      <c r="I1988" s="2">
        <v>80016102</v>
      </c>
      <c r="J1988" s="2">
        <v>0</v>
      </c>
      <c r="K1988" s="2">
        <v>130381674</v>
      </c>
      <c r="L1988" s="2">
        <v>166760</v>
      </c>
      <c r="M1988" s="2">
        <v>118457276</v>
      </c>
      <c r="N1988" s="2">
        <v>111072325</v>
      </c>
      <c r="O1988" s="2">
        <v>7384951</v>
      </c>
      <c r="P1988" s="2">
        <v>11878452</v>
      </c>
      <c r="Q1988" s="5">
        <v>9.11E-2</v>
      </c>
      <c r="R1988" t="s">
        <v>42</v>
      </c>
      <c r="S1988" s="3">
        <v>0.25580282087803202</v>
      </c>
      <c r="T1988" s="3">
        <v>3.6699973648137099</v>
      </c>
      <c r="U1988" s="3">
        <v>0.86507230769925703</v>
      </c>
      <c r="V1988" s="3">
        <v>1.2037627126600099</v>
      </c>
      <c r="W1988" s="3">
        <v>0.84807055459912295</v>
      </c>
      <c r="X1988" s="3">
        <v>0.40426363183750202</v>
      </c>
      <c r="Y1988" s="3">
        <v>8.1088343834701693</v>
      </c>
      <c r="Z1988" s="3">
        <v>1.4009990527385201</v>
      </c>
      <c r="AA1988" s="3">
        <v>0</v>
      </c>
      <c r="AB1988" s="3">
        <v>0</v>
      </c>
      <c r="AC1988" s="3">
        <v>23.506998383837299</v>
      </c>
      <c r="AD1988" s="3">
        <v>-4.1809067376792903</v>
      </c>
      <c r="AE1988" s="3">
        <v>5.6641019964201398</v>
      </c>
      <c r="AF1988" s="3">
        <v>0</v>
      </c>
      <c r="AG1988" s="3">
        <v>0</v>
      </c>
      <c r="AH1988" s="2">
        <v>10500000</v>
      </c>
      <c r="AI1988" s="3">
        <v>0</v>
      </c>
      <c r="AJ1988" s="3">
        <v>0.29870053774683802</v>
      </c>
      <c r="AL1988">
        <f t="shared" ref="AL1988:AL2051" si="31">IF(L1988&gt;0,1,0)</f>
        <v>1</v>
      </c>
    </row>
    <row r="1989" spans="1:38" ht="14.45" hidden="1" customHeight="1" x14ac:dyDescent="0.25">
      <c r="A1989">
        <v>17218</v>
      </c>
      <c r="B1989" s="1">
        <v>45838</v>
      </c>
      <c r="C1989">
        <v>1</v>
      </c>
      <c r="D1989" s="16" t="s">
        <v>1967</v>
      </c>
      <c r="E1989" t="s">
        <v>228</v>
      </c>
      <c r="F1989" s="6">
        <v>1695</v>
      </c>
      <c r="G1989" s="6">
        <v>7</v>
      </c>
      <c r="H1989" s="6">
        <v>0</v>
      </c>
      <c r="I1989" s="2">
        <v>4382393</v>
      </c>
      <c r="J1989" s="2">
        <v>0</v>
      </c>
      <c r="K1989" s="2">
        <v>14379034</v>
      </c>
      <c r="L1989" s="2">
        <v>25460</v>
      </c>
      <c r="M1989" s="2">
        <v>12631503</v>
      </c>
      <c r="N1989" s="2">
        <v>12631503</v>
      </c>
      <c r="O1989" s="2">
        <v>0</v>
      </c>
      <c r="P1989" s="2">
        <v>1669420</v>
      </c>
      <c r="Q1989" s="5">
        <v>0.11609999999999999</v>
      </c>
      <c r="R1989" t="s">
        <v>42</v>
      </c>
      <c r="S1989" s="3">
        <v>0.354126709763674</v>
      </c>
      <c r="T1989" s="3">
        <v>4.1915889481866504</v>
      </c>
      <c r="U1989" s="3">
        <v>0.91933078058913298</v>
      </c>
      <c r="V1989" s="3">
        <v>0.14197722568468901</v>
      </c>
      <c r="W1989" s="3">
        <v>0</v>
      </c>
      <c r="X1989" s="3">
        <v>0.18530971549105699</v>
      </c>
      <c r="Y1989" s="3">
        <v>0.37270429250877601</v>
      </c>
      <c r="Z1989" s="3">
        <v>0</v>
      </c>
      <c r="AA1989" s="3">
        <v>0</v>
      </c>
      <c r="AB1989" s="3">
        <v>0</v>
      </c>
      <c r="AC1989" s="3">
        <v>26.159893634023</v>
      </c>
      <c r="AD1989" s="3">
        <v>0</v>
      </c>
      <c r="AE1989" s="3">
        <v>0</v>
      </c>
      <c r="AF1989" s="3">
        <v>0</v>
      </c>
      <c r="AG1989" s="3">
        <v>0</v>
      </c>
      <c r="AH1989" s="2">
        <v>930000</v>
      </c>
      <c r="AI1989" s="3">
        <v>0</v>
      </c>
      <c r="AJ1989" s="3">
        <v>0</v>
      </c>
      <c r="AL1989">
        <f t="shared" si="31"/>
        <v>1</v>
      </c>
    </row>
    <row r="1990" spans="1:38" ht="14.45" hidden="1" customHeight="1" x14ac:dyDescent="0.25">
      <c r="A1990">
        <v>475</v>
      </c>
      <c r="B1990" s="1">
        <v>45838</v>
      </c>
      <c r="C1990">
        <v>1</v>
      </c>
      <c r="D1990" s="16" t="s">
        <v>1968</v>
      </c>
      <c r="E1990" t="s">
        <v>88</v>
      </c>
      <c r="F1990" s="6">
        <v>5749</v>
      </c>
      <c r="G1990" s="6">
        <v>12</v>
      </c>
      <c r="H1990" s="6">
        <v>3</v>
      </c>
      <c r="I1990" s="2">
        <v>39184316</v>
      </c>
      <c r="J1990" s="2">
        <v>0</v>
      </c>
      <c r="K1990" s="2">
        <v>69291382</v>
      </c>
      <c r="L1990" s="2">
        <v>492781</v>
      </c>
      <c r="M1990" s="2">
        <v>62901764</v>
      </c>
      <c r="N1990" s="2">
        <v>62463995</v>
      </c>
      <c r="O1990" s="2">
        <v>437769</v>
      </c>
      <c r="P1990" s="2">
        <v>6328134</v>
      </c>
      <c r="Q1990" s="5">
        <v>9.1300000000000006E-2</v>
      </c>
      <c r="R1990" t="s">
        <v>42</v>
      </c>
      <c r="S1990" s="3">
        <v>1.4223442678629199</v>
      </c>
      <c r="T1990" s="3">
        <v>3.5122607310675402</v>
      </c>
      <c r="U1990" s="3">
        <v>0.64622144658952696</v>
      </c>
      <c r="V1990" s="3">
        <v>0.52435775579188404</v>
      </c>
      <c r="W1990" s="3">
        <v>0.34406368098909801</v>
      </c>
      <c r="X1990" s="3">
        <v>0.82216568486228003</v>
      </c>
      <c r="Y1990" s="3">
        <v>3.24686550569252</v>
      </c>
      <c r="Z1990" s="3">
        <v>0.45536330298947503</v>
      </c>
      <c r="AA1990" s="3">
        <v>0</v>
      </c>
      <c r="AB1990" s="3">
        <v>0</v>
      </c>
      <c r="AC1990" s="3">
        <v>22.8827388664293</v>
      </c>
      <c r="AD1990" s="3">
        <v>0</v>
      </c>
      <c r="AE1990" s="3">
        <v>0.63177986549611598</v>
      </c>
      <c r="AF1990" s="3">
        <v>0</v>
      </c>
      <c r="AG1990" s="3">
        <v>-0.91393450265117604</v>
      </c>
      <c r="AH1990" s="2">
        <v>7150000</v>
      </c>
      <c r="AI1990" s="3">
        <v>1.58024466612117</v>
      </c>
      <c r="AJ1990" s="3">
        <v>1.58024466612117</v>
      </c>
      <c r="AL1990">
        <f t="shared" si="31"/>
        <v>1</v>
      </c>
    </row>
    <row r="1991" spans="1:38" ht="14.45" customHeight="1" x14ac:dyDescent="0.25">
      <c r="A1991">
        <v>67651</v>
      </c>
      <c r="B1991" s="1">
        <v>45838</v>
      </c>
      <c r="C1991">
        <v>2</v>
      </c>
      <c r="D1991" s="16" t="s">
        <v>1969</v>
      </c>
      <c r="E1991" t="s">
        <v>55</v>
      </c>
      <c r="F1991" s="6">
        <v>626</v>
      </c>
      <c r="G1991" s="6">
        <v>2</v>
      </c>
      <c r="H1991" s="6">
        <v>0</v>
      </c>
      <c r="I1991" s="2">
        <v>2437453</v>
      </c>
      <c r="J1991" s="2">
        <v>0</v>
      </c>
      <c r="K1991" s="2">
        <v>4274510</v>
      </c>
      <c r="L1991" s="2">
        <v>-10986</v>
      </c>
      <c r="M1991" s="2">
        <v>3436589</v>
      </c>
      <c r="N1991" s="2">
        <v>3436589</v>
      </c>
      <c r="O1991" s="2">
        <v>0</v>
      </c>
      <c r="P1991" s="2">
        <v>798398</v>
      </c>
      <c r="Q1991" s="5">
        <v>0.18679999999999999</v>
      </c>
      <c r="R1991" t="s">
        <v>42</v>
      </c>
      <c r="S1991" s="3">
        <v>-0.51402382963193405</v>
      </c>
      <c r="T1991" s="3">
        <v>5.3213584714973203</v>
      </c>
      <c r="U1991" s="3">
        <v>1.0224496560868499</v>
      </c>
      <c r="V1991" s="3">
        <v>5.5425478973338196</v>
      </c>
      <c r="W1991" s="3">
        <v>3.4966417814005002</v>
      </c>
      <c r="X1991" s="3">
        <v>1.0696001112636799</v>
      </c>
      <c r="Y1991" s="3">
        <v>16.921009321165599</v>
      </c>
      <c r="Z1991" s="3">
        <v>1.4138311969719399</v>
      </c>
      <c r="AA1991" s="3">
        <v>0</v>
      </c>
      <c r="AB1991" s="3">
        <v>0</v>
      </c>
      <c r="AC1991" s="3">
        <v>39.579624331209899</v>
      </c>
      <c r="AD1991" s="3">
        <v>0</v>
      </c>
      <c r="AE1991" s="3">
        <v>0</v>
      </c>
      <c r="AF1991" s="3">
        <v>0</v>
      </c>
      <c r="AG1991" s="3">
        <v>0</v>
      </c>
      <c r="AH1991" s="2">
        <v>250000</v>
      </c>
      <c r="AI1991" s="3">
        <v>0</v>
      </c>
      <c r="AJ1991" s="3">
        <v>0</v>
      </c>
      <c r="AL1991">
        <f t="shared" si="31"/>
        <v>0</v>
      </c>
    </row>
    <row r="1992" spans="1:38" ht="14.45" hidden="1" customHeight="1" x14ac:dyDescent="0.25">
      <c r="A1992">
        <v>5816</v>
      </c>
      <c r="B1992" s="1">
        <v>45838</v>
      </c>
      <c r="C1992">
        <v>1</v>
      </c>
      <c r="D1992" s="16" t="s">
        <v>1970</v>
      </c>
      <c r="E1992" t="s">
        <v>71</v>
      </c>
      <c r="F1992" s="6">
        <v>5409</v>
      </c>
      <c r="G1992" s="6">
        <v>24</v>
      </c>
      <c r="H1992" s="6">
        <v>5</v>
      </c>
      <c r="I1992" s="2">
        <v>71963900</v>
      </c>
      <c r="J1992" s="2">
        <v>14935642</v>
      </c>
      <c r="K1992" s="2">
        <v>132533647</v>
      </c>
      <c r="L1992" s="2">
        <v>448397</v>
      </c>
      <c r="M1992" s="2">
        <v>117157465</v>
      </c>
      <c r="N1992" s="2">
        <v>110363666</v>
      </c>
      <c r="O1992" s="2">
        <v>6793799</v>
      </c>
      <c r="P1992" s="2">
        <v>14992165</v>
      </c>
      <c r="Q1992" s="5">
        <v>0.11310000000000001</v>
      </c>
      <c r="R1992" t="s">
        <v>42</v>
      </c>
      <c r="S1992" s="3">
        <v>0.67665383115881494</v>
      </c>
      <c r="T1992" s="3">
        <v>2.9312526199478999</v>
      </c>
      <c r="U1992" s="3">
        <v>0.79968218685873804</v>
      </c>
      <c r="V1992" s="3">
        <v>1.09040921906678</v>
      </c>
      <c r="W1992" s="3">
        <v>0.19777416176721899</v>
      </c>
      <c r="X1992" s="3">
        <v>0.35644538442191198</v>
      </c>
      <c r="Y1992" s="3">
        <v>5.2340739312834401</v>
      </c>
      <c r="Z1992" s="3">
        <v>0.28374821114895699</v>
      </c>
      <c r="AA1992" s="3">
        <v>99.622983071491007</v>
      </c>
      <c r="AB1992" s="3">
        <v>99.622983071491007</v>
      </c>
      <c r="AC1992" s="3">
        <v>19.8665294406333</v>
      </c>
      <c r="AD1992" s="3">
        <v>0</v>
      </c>
      <c r="AE1992" s="3">
        <v>5.1260937533847502</v>
      </c>
      <c r="AF1992" s="3">
        <v>0</v>
      </c>
      <c r="AG1992" s="3">
        <v>-7.50901554245167</v>
      </c>
      <c r="AH1992" s="2">
        <v>12400000</v>
      </c>
      <c r="AI1992" s="3">
        <v>0.179967336271979</v>
      </c>
      <c r="AJ1992" s="3">
        <v>0.32499642313168198</v>
      </c>
      <c r="AL1992">
        <f t="shared" si="31"/>
        <v>1</v>
      </c>
    </row>
    <row r="1993" spans="1:38" ht="14.45" hidden="1" customHeight="1" x14ac:dyDescent="0.25">
      <c r="A1993">
        <v>2446</v>
      </c>
      <c r="B1993" s="1">
        <v>45838</v>
      </c>
      <c r="C1993">
        <v>1</v>
      </c>
      <c r="D1993" s="16" t="s">
        <v>1971</v>
      </c>
      <c r="E1993" t="s">
        <v>80</v>
      </c>
      <c r="F1993" s="6">
        <v>1526</v>
      </c>
      <c r="G1993" s="6">
        <v>3</v>
      </c>
      <c r="H1993" s="6">
        <v>0</v>
      </c>
      <c r="I1993" s="2">
        <v>10439896</v>
      </c>
      <c r="J1993" s="2">
        <v>0</v>
      </c>
      <c r="K1993" s="2">
        <v>21005418</v>
      </c>
      <c r="L1993" s="2">
        <v>161039</v>
      </c>
      <c r="M1993" s="2">
        <v>17684582</v>
      </c>
      <c r="N1993" s="2">
        <v>17452073</v>
      </c>
      <c r="O1993" s="2">
        <v>232509</v>
      </c>
      <c r="P1993" s="2">
        <v>3093898</v>
      </c>
      <c r="Q1993" s="5">
        <v>0.14729999999999999</v>
      </c>
      <c r="R1993" t="s">
        <v>42</v>
      </c>
      <c r="S1993" s="3">
        <v>1.53330916813938</v>
      </c>
      <c r="T1993" s="3">
        <v>3.5221484285625699</v>
      </c>
      <c r="U1993" s="3">
        <v>0.62559062177791702</v>
      </c>
      <c r="V1993" s="3">
        <v>0.73700925756348501</v>
      </c>
      <c r="W1993" s="3">
        <v>0.65891460987733996</v>
      </c>
      <c r="X1993" s="3">
        <v>0.91948233967081705</v>
      </c>
      <c r="Y1993" s="3">
        <v>2.4869274940544299</v>
      </c>
      <c r="Z1993" s="3">
        <v>0.69249212482118006</v>
      </c>
      <c r="AA1993" s="3">
        <v>0</v>
      </c>
      <c r="AB1993" s="3">
        <v>0</v>
      </c>
      <c r="AC1993" s="3">
        <v>32.496577787692701</v>
      </c>
      <c r="AD1993" s="3">
        <v>0</v>
      </c>
      <c r="AE1993" s="3">
        <v>1.10690013405113</v>
      </c>
      <c r="AF1993" s="3">
        <v>0</v>
      </c>
      <c r="AG1993" s="3">
        <v>0</v>
      </c>
      <c r="AH1993" s="2">
        <v>400000</v>
      </c>
      <c r="AI1993" s="3">
        <v>1.6160843053003</v>
      </c>
      <c r="AJ1993" s="3">
        <v>1.6160843053003</v>
      </c>
      <c r="AL1993">
        <f t="shared" si="31"/>
        <v>1</v>
      </c>
    </row>
    <row r="1994" spans="1:38" ht="14.45" hidden="1" customHeight="1" x14ac:dyDescent="0.25">
      <c r="A1994">
        <v>3685</v>
      </c>
      <c r="B1994" s="1">
        <v>45838</v>
      </c>
      <c r="C1994">
        <v>1</v>
      </c>
      <c r="D1994" s="16" t="s">
        <v>1972</v>
      </c>
      <c r="E1994" t="s">
        <v>135</v>
      </c>
      <c r="F1994" s="6">
        <v>721</v>
      </c>
      <c r="G1994" s="6">
        <v>3</v>
      </c>
      <c r="H1994" s="6">
        <v>0</v>
      </c>
      <c r="I1994" s="2">
        <v>3037525</v>
      </c>
      <c r="J1994" s="2">
        <v>0</v>
      </c>
      <c r="K1994" s="2">
        <v>12346585</v>
      </c>
      <c r="L1994" s="2">
        <v>53834</v>
      </c>
      <c r="M1994" s="2">
        <v>8752708</v>
      </c>
      <c r="N1994" s="2">
        <v>8752708</v>
      </c>
      <c r="O1994" s="2">
        <v>0</v>
      </c>
      <c r="P1994" s="2">
        <v>3535633</v>
      </c>
      <c r="Q1994" s="5">
        <v>0.2863</v>
      </c>
      <c r="R1994" t="s">
        <v>42</v>
      </c>
      <c r="S1994" s="3">
        <v>0.87204680484522701</v>
      </c>
      <c r="T1994" s="3">
        <v>2.9736967752621499</v>
      </c>
      <c r="U1994" s="3">
        <v>0.71069121551177505</v>
      </c>
      <c r="V1994" s="3">
        <v>1.0532258993753101</v>
      </c>
      <c r="W1994" s="3">
        <v>0.145019382556522</v>
      </c>
      <c r="X1994" s="3">
        <v>0.58310631188220696</v>
      </c>
      <c r="Y1994" s="3">
        <v>0.90484504472042204</v>
      </c>
      <c r="Z1994" s="3">
        <v>0</v>
      </c>
      <c r="AA1994" s="3">
        <v>0</v>
      </c>
      <c r="AB1994" s="3">
        <v>0</v>
      </c>
      <c r="AC1994" s="3">
        <v>41.345149286219602</v>
      </c>
      <c r="AD1994" s="3">
        <v>0</v>
      </c>
      <c r="AE1994" s="3">
        <v>0</v>
      </c>
      <c r="AF1994" s="3">
        <v>0</v>
      </c>
      <c r="AG1994" s="3">
        <v>0.12871811073151501</v>
      </c>
      <c r="AH1994" s="2">
        <v>1000000</v>
      </c>
      <c r="AI1994" s="3">
        <v>0</v>
      </c>
      <c r="AJ1994" s="3">
        <v>0</v>
      </c>
      <c r="AL1994">
        <f t="shared" si="31"/>
        <v>1</v>
      </c>
    </row>
    <row r="1995" spans="1:38" ht="14.45" hidden="1" customHeight="1" x14ac:dyDescent="0.25">
      <c r="A1995">
        <v>5123</v>
      </c>
      <c r="B1995" s="1">
        <v>45838</v>
      </c>
      <c r="C1995">
        <v>1</v>
      </c>
      <c r="D1995" s="16" t="s">
        <v>1973</v>
      </c>
      <c r="E1995" t="s">
        <v>84</v>
      </c>
      <c r="F1995" s="6">
        <v>1938</v>
      </c>
      <c r="G1995" s="6">
        <v>4</v>
      </c>
      <c r="H1995" s="6">
        <v>0</v>
      </c>
      <c r="I1995" s="2">
        <v>9274429</v>
      </c>
      <c r="J1995" s="2">
        <v>0</v>
      </c>
      <c r="K1995" s="2">
        <v>22289075</v>
      </c>
      <c r="L1995" s="2">
        <v>-131768</v>
      </c>
      <c r="M1995" s="2">
        <v>18529820</v>
      </c>
      <c r="N1995" s="2">
        <v>17028832</v>
      </c>
      <c r="O1995" s="2">
        <v>1500988</v>
      </c>
      <c r="P1995" s="2">
        <v>3353373</v>
      </c>
      <c r="Q1995" s="5">
        <v>0.15040000000000001</v>
      </c>
      <c r="R1995" t="s">
        <v>42</v>
      </c>
      <c r="S1995" s="3">
        <v>-1.1823550326785699</v>
      </c>
      <c r="T1995" s="3">
        <v>4.5382053764007697</v>
      </c>
      <c r="U1995" s="3">
        <v>0.94695398092764504</v>
      </c>
      <c r="V1995" s="3">
        <v>3.6478903445160902</v>
      </c>
      <c r="W1995" s="3">
        <v>3.0551638273364299</v>
      </c>
      <c r="X1995" s="3">
        <v>2.79549285460054</v>
      </c>
      <c r="Y1995" s="3">
        <v>10.088976084676499</v>
      </c>
      <c r="Z1995" s="3">
        <v>2.5348209101701502</v>
      </c>
      <c r="AA1995" s="3">
        <v>0</v>
      </c>
      <c r="AB1995" s="3">
        <v>0</v>
      </c>
      <c r="AC1995" s="3">
        <v>29.4773784914807</v>
      </c>
      <c r="AD1995" s="3">
        <v>0</v>
      </c>
      <c r="AE1995" s="3">
        <v>6.7341870400633503</v>
      </c>
      <c r="AF1995" s="3">
        <v>0</v>
      </c>
      <c r="AG1995" s="3">
        <v>0</v>
      </c>
      <c r="AH1995" s="2">
        <v>1500000</v>
      </c>
      <c r="AI1995" s="3">
        <v>0</v>
      </c>
      <c r="AJ1995" s="3">
        <v>0</v>
      </c>
      <c r="AL1995">
        <f t="shared" si="31"/>
        <v>0</v>
      </c>
    </row>
    <row r="1996" spans="1:38" ht="14.45" hidden="1" customHeight="1" x14ac:dyDescent="0.25">
      <c r="A1996">
        <v>7027</v>
      </c>
      <c r="B1996" s="1">
        <v>45838</v>
      </c>
      <c r="C1996">
        <v>1</v>
      </c>
      <c r="D1996" s="16" t="s">
        <v>1974</v>
      </c>
      <c r="E1996" t="s">
        <v>353</v>
      </c>
      <c r="F1996" s="6">
        <v>1204</v>
      </c>
      <c r="G1996" s="6">
        <v>3</v>
      </c>
      <c r="H1996" s="6">
        <v>0</v>
      </c>
      <c r="I1996" s="2">
        <v>8372285</v>
      </c>
      <c r="J1996" s="2">
        <v>0</v>
      </c>
      <c r="K1996" s="2">
        <v>12131353</v>
      </c>
      <c r="L1996" s="2">
        <v>13154</v>
      </c>
      <c r="M1996" s="2">
        <v>10071231</v>
      </c>
      <c r="N1996" s="2">
        <v>10071231</v>
      </c>
      <c r="O1996" s="2">
        <v>0</v>
      </c>
      <c r="P1996" s="2">
        <v>2045615</v>
      </c>
      <c r="Q1996" s="5">
        <v>0.1686</v>
      </c>
      <c r="R1996" t="s">
        <v>42</v>
      </c>
      <c r="S1996" s="3">
        <v>0.21685957040406001</v>
      </c>
      <c r="T1996" s="3">
        <v>3.0039683125204601</v>
      </c>
      <c r="U1996" s="3">
        <v>0.95088015414833804</v>
      </c>
      <c r="V1996" s="3">
        <v>0.53391636811217003</v>
      </c>
      <c r="W1996" s="3">
        <v>0.53391636811217003</v>
      </c>
      <c r="X1996" s="3">
        <v>0.85293321954520196</v>
      </c>
      <c r="Y1996" s="3">
        <v>2.1852108045746599</v>
      </c>
      <c r="Z1996" s="3">
        <v>-3.0944239263008901E-2</v>
      </c>
      <c r="AA1996" s="3">
        <v>0</v>
      </c>
      <c r="AB1996" s="3">
        <v>0</v>
      </c>
      <c r="AC1996" s="3">
        <v>22.162886530463702</v>
      </c>
      <c r="AD1996" s="3">
        <v>0</v>
      </c>
      <c r="AE1996" s="3">
        <v>0</v>
      </c>
      <c r="AF1996" s="3">
        <v>0</v>
      </c>
      <c r="AG1996" s="3">
        <v>0</v>
      </c>
      <c r="AH1996" s="2">
        <v>700000</v>
      </c>
      <c r="AI1996" s="3">
        <v>0</v>
      </c>
      <c r="AJ1996" s="3">
        <v>0</v>
      </c>
      <c r="AL1996">
        <f t="shared" si="31"/>
        <v>1</v>
      </c>
    </row>
    <row r="1997" spans="1:38" ht="14.45" customHeight="1" x14ac:dyDescent="0.25">
      <c r="A1997">
        <v>82794</v>
      </c>
      <c r="B1997" s="1">
        <v>45838</v>
      </c>
      <c r="C1997">
        <v>3</v>
      </c>
      <c r="D1997" s="16" t="s">
        <v>1975</v>
      </c>
      <c r="E1997" t="s">
        <v>95</v>
      </c>
      <c r="F1997" s="6">
        <v>89243</v>
      </c>
      <c r="G1997" s="6">
        <v>318</v>
      </c>
      <c r="H1997" s="6">
        <v>13</v>
      </c>
      <c r="I1997" s="2">
        <v>1640913075</v>
      </c>
      <c r="J1997" s="2">
        <v>766051821</v>
      </c>
      <c r="K1997" s="2">
        <v>1958136824</v>
      </c>
      <c r="L1997" s="2">
        <v>5783633</v>
      </c>
      <c r="M1997" s="2">
        <v>1626746232</v>
      </c>
      <c r="N1997" s="2">
        <v>0</v>
      </c>
      <c r="O1997" s="2">
        <v>0</v>
      </c>
      <c r="P1997" s="2">
        <v>170555464</v>
      </c>
      <c r="Q1997" s="5">
        <v>8.7099999999999997E-2</v>
      </c>
      <c r="R1997" t="s">
        <v>42</v>
      </c>
      <c r="S1997" s="3">
        <v>0.59072817885988504</v>
      </c>
      <c r="T1997" s="3">
        <v>2.9943663426044602</v>
      </c>
      <c r="U1997" s="3">
        <v>0.81399704243413795</v>
      </c>
      <c r="V1997" s="3">
        <v>0.47960511253772498</v>
      </c>
      <c r="W1997" s="3">
        <v>0.221947832306717</v>
      </c>
      <c r="X1997" s="3">
        <v>0.83955361255196304</v>
      </c>
      <c r="Y1997" s="3">
        <v>4.6142778515732603</v>
      </c>
      <c r="Z1997" s="3">
        <v>0.74021257976232302</v>
      </c>
      <c r="AA1997" s="3">
        <v>391.30932035106201</v>
      </c>
      <c r="AB1997" s="3">
        <v>449.15114592869298</v>
      </c>
      <c r="AC1997" s="3">
        <v>7.2374803059216699</v>
      </c>
      <c r="AD1997" s="3">
        <v>-6.24431182105078</v>
      </c>
      <c r="AE1997" s="3">
        <v>0</v>
      </c>
      <c r="AF1997" s="3">
        <v>7.7146499748375099</v>
      </c>
      <c r="AG1997" s="3">
        <v>0</v>
      </c>
      <c r="AH1997" s="2">
        <v>374906371</v>
      </c>
      <c r="AI1997" s="3">
        <v>2.0793740152470299</v>
      </c>
      <c r="AJ1997" s="3">
        <v>2.0793740152470299</v>
      </c>
      <c r="AL1997">
        <f t="shared" si="31"/>
        <v>1</v>
      </c>
    </row>
    <row r="1998" spans="1:38" ht="14.45" customHeight="1" x14ac:dyDescent="0.25">
      <c r="A1998">
        <v>68717</v>
      </c>
      <c r="B1998" s="1">
        <v>45838</v>
      </c>
      <c r="C1998">
        <v>2</v>
      </c>
      <c r="D1998" s="16" t="s">
        <v>4377</v>
      </c>
      <c r="E1998" t="s">
        <v>50</v>
      </c>
      <c r="F1998" s="6">
        <v>35146</v>
      </c>
      <c r="G1998" s="6">
        <v>84</v>
      </c>
      <c r="H1998" s="6">
        <v>1</v>
      </c>
      <c r="I1998" s="2">
        <v>322053418</v>
      </c>
      <c r="J1998" s="2">
        <v>1369668</v>
      </c>
      <c r="K1998" s="2">
        <v>385364820</v>
      </c>
      <c r="L1998" s="2">
        <v>3788708</v>
      </c>
      <c r="M1998" s="2">
        <v>323770750</v>
      </c>
      <c r="N1998" s="2">
        <v>298662241</v>
      </c>
      <c r="O1998" s="2">
        <v>25108509</v>
      </c>
      <c r="P1998" s="2">
        <v>55278075</v>
      </c>
      <c r="Q1998" s="5">
        <v>0.14410000000000001</v>
      </c>
      <c r="R1998" t="s">
        <v>42</v>
      </c>
      <c r="S1998" s="3">
        <v>1.9662967678263901</v>
      </c>
      <c r="T1998" s="3">
        <v>3.6770663186120598</v>
      </c>
      <c r="U1998" s="3">
        <v>0.61598398393115095</v>
      </c>
      <c r="V1998" s="3">
        <v>2.22718176523126</v>
      </c>
      <c r="W1998" s="3">
        <v>0.57211285365088105</v>
      </c>
      <c r="X1998" s="3">
        <v>0.752536338552383</v>
      </c>
      <c r="Y1998" s="3">
        <v>12.975696060327699</v>
      </c>
      <c r="Z1998" s="3">
        <v>0.86267656751795396</v>
      </c>
      <c r="AA1998" s="3">
        <v>0</v>
      </c>
      <c r="AB1998" s="3">
        <v>2.4777780340578102</v>
      </c>
      <c r="AC1998" s="3">
        <v>6.4795694116551701</v>
      </c>
      <c r="AD1998" s="3">
        <v>-2.0706871576117698</v>
      </c>
      <c r="AE1998" s="3">
        <v>6.5155166473161703</v>
      </c>
      <c r="AF1998" s="3">
        <v>0</v>
      </c>
      <c r="AG1998" s="3">
        <v>0</v>
      </c>
      <c r="AH1998" s="2">
        <v>46820535</v>
      </c>
      <c r="AI1998" s="3">
        <v>0</v>
      </c>
      <c r="AJ1998" s="3">
        <v>0</v>
      </c>
      <c r="AL1998">
        <f t="shared" si="31"/>
        <v>1</v>
      </c>
    </row>
    <row r="1999" spans="1:38" ht="14.45" customHeight="1" x14ac:dyDescent="0.25">
      <c r="A1999">
        <v>68505</v>
      </c>
      <c r="B1999" s="1">
        <v>45838</v>
      </c>
      <c r="C1999">
        <v>2</v>
      </c>
      <c r="D1999" s="16" t="s">
        <v>1976</v>
      </c>
      <c r="E1999" t="s">
        <v>55</v>
      </c>
      <c r="F1999" s="6">
        <v>73844</v>
      </c>
      <c r="G1999" s="6">
        <v>139</v>
      </c>
      <c r="H1999" s="6">
        <v>1</v>
      </c>
      <c r="I1999" s="2">
        <v>643779240</v>
      </c>
      <c r="J1999" s="2">
        <v>87013914</v>
      </c>
      <c r="K1999" s="2">
        <v>810883879</v>
      </c>
      <c r="L1999" s="2">
        <v>-3194825</v>
      </c>
      <c r="M1999" s="2">
        <v>733416338</v>
      </c>
      <c r="N1999" s="2">
        <v>678921565</v>
      </c>
      <c r="O1999" s="2">
        <v>54494773</v>
      </c>
      <c r="P1999" s="2">
        <v>66803720</v>
      </c>
      <c r="Q1999" s="5">
        <v>8.2199999999999995E-2</v>
      </c>
      <c r="R1999" t="s">
        <v>42</v>
      </c>
      <c r="S1999" s="3">
        <v>-0.78798582207354495</v>
      </c>
      <c r="T1999" s="3">
        <v>2.9633831208524999</v>
      </c>
      <c r="U1999" s="3">
        <v>1.24093214106501</v>
      </c>
      <c r="V1999" s="3">
        <v>2.39204327247334</v>
      </c>
      <c r="W1999" s="3">
        <v>1.2243701738502799</v>
      </c>
      <c r="X1999" s="3">
        <v>1.0562732653510201</v>
      </c>
      <c r="Y1999" s="3">
        <v>23.0518270539425</v>
      </c>
      <c r="Z1999" s="3">
        <v>4.5549229893185599</v>
      </c>
      <c r="AA1999" s="3">
        <v>130.25309668383699</v>
      </c>
      <c r="AB1999" s="3">
        <v>130.25309668383699</v>
      </c>
      <c r="AC1999" s="3">
        <v>5.0046016514776497</v>
      </c>
      <c r="AD1999" s="3">
        <v>0.24011686774329299</v>
      </c>
      <c r="AE1999" s="3">
        <v>6.7204163766585401</v>
      </c>
      <c r="AF1999" s="3">
        <v>0</v>
      </c>
      <c r="AG1999" s="3">
        <v>0</v>
      </c>
      <c r="AH1999" s="2">
        <v>320683165</v>
      </c>
      <c r="AI1999" s="3">
        <v>7.8524654016273301</v>
      </c>
      <c r="AJ1999" s="3">
        <v>7.92049454730964</v>
      </c>
      <c r="AL1999">
        <f t="shared" si="31"/>
        <v>0</v>
      </c>
    </row>
    <row r="2000" spans="1:38" ht="14.45" customHeight="1" x14ac:dyDescent="0.25">
      <c r="A2000">
        <v>68495</v>
      </c>
      <c r="B2000" s="1">
        <v>45838</v>
      </c>
      <c r="C2000">
        <v>2</v>
      </c>
      <c r="D2000" s="16" t="s">
        <v>1977</v>
      </c>
      <c r="E2000" t="s">
        <v>65</v>
      </c>
      <c r="F2000" s="6">
        <v>20124</v>
      </c>
      <c r="G2000" s="6">
        <v>71</v>
      </c>
      <c r="H2000" s="6">
        <v>1</v>
      </c>
      <c r="I2000" s="2">
        <v>222591406</v>
      </c>
      <c r="J2000" s="2">
        <v>21132906</v>
      </c>
      <c r="K2000" s="2">
        <v>303703105</v>
      </c>
      <c r="L2000" s="2">
        <v>334327</v>
      </c>
      <c r="M2000" s="2">
        <v>260566811</v>
      </c>
      <c r="N2000" s="2">
        <v>253076162</v>
      </c>
      <c r="O2000" s="2">
        <v>7490649</v>
      </c>
      <c r="P2000" s="2">
        <v>32736131</v>
      </c>
      <c r="Q2000" s="5">
        <v>0.10780000000000001</v>
      </c>
      <c r="R2000" t="s">
        <v>42</v>
      </c>
      <c r="S2000" s="3">
        <v>0.220166994999936</v>
      </c>
      <c r="T2000" s="3">
        <v>3.7317017223119899</v>
      </c>
      <c r="U2000" s="3">
        <v>0.89190671118706499</v>
      </c>
      <c r="V2000" s="3">
        <v>0.61041799610179004</v>
      </c>
      <c r="W2000" s="3">
        <v>0.124513791875685</v>
      </c>
      <c r="X2000" s="3">
        <v>0.516990759292836</v>
      </c>
      <c r="Y2000" s="3">
        <v>4.1505760103415996</v>
      </c>
      <c r="Z2000" s="3">
        <v>1.33711280664169</v>
      </c>
      <c r="AA2000" s="3">
        <v>51.353967272430602</v>
      </c>
      <c r="AB2000" s="3">
        <v>64.555295187449005</v>
      </c>
      <c r="AC2000" s="3">
        <v>13.115201110637299</v>
      </c>
      <c r="AD2000" s="3">
        <v>-1.1763546522953501</v>
      </c>
      <c r="AE2000" s="3">
        <v>2.46643806950871</v>
      </c>
      <c r="AF2000" s="3">
        <v>3.0463962493896801</v>
      </c>
      <c r="AG2000" s="3">
        <v>-1.7484656326674599</v>
      </c>
      <c r="AH2000" s="2">
        <v>36507989</v>
      </c>
      <c r="AI2000" s="3">
        <v>0</v>
      </c>
      <c r="AJ2000" s="3">
        <v>0</v>
      </c>
      <c r="AL2000">
        <f t="shared" si="31"/>
        <v>1</v>
      </c>
    </row>
    <row r="2001" spans="1:38" ht="14.45" customHeight="1" x14ac:dyDescent="0.25">
      <c r="A2001">
        <v>97112</v>
      </c>
      <c r="B2001" s="1">
        <v>45838</v>
      </c>
      <c r="C2001">
        <v>3</v>
      </c>
      <c r="D2001" s="16" t="s">
        <v>1978</v>
      </c>
      <c r="E2001" t="s">
        <v>55</v>
      </c>
      <c r="F2001" s="6">
        <v>21377</v>
      </c>
      <c r="G2001" s="6">
        <v>62</v>
      </c>
      <c r="H2001" s="6">
        <v>5</v>
      </c>
      <c r="I2001" s="2">
        <v>129489276</v>
      </c>
      <c r="J2001" s="2">
        <v>0</v>
      </c>
      <c r="K2001" s="2">
        <v>240022081</v>
      </c>
      <c r="L2001" s="2">
        <v>164753</v>
      </c>
      <c r="M2001" s="2">
        <v>225161443</v>
      </c>
      <c r="N2001" s="2">
        <v>0</v>
      </c>
      <c r="O2001" s="2">
        <v>0</v>
      </c>
      <c r="P2001" s="2">
        <v>27146784</v>
      </c>
      <c r="Q2001" s="5">
        <v>0.11310000000000001</v>
      </c>
      <c r="R2001" t="s">
        <v>42</v>
      </c>
      <c r="S2001" s="3">
        <v>0.13728153619333</v>
      </c>
      <c r="T2001" s="3">
        <v>2.8038028717866199</v>
      </c>
      <c r="U2001" s="3">
        <v>0.86970732545485796</v>
      </c>
      <c r="V2001" s="3">
        <v>2.2805193535872399</v>
      </c>
      <c r="W2001" s="3">
        <v>0.95624675513669599</v>
      </c>
      <c r="X2001" s="3">
        <v>0.84363047948464898</v>
      </c>
      <c r="Y2001" s="3">
        <v>10.8780030813226</v>
      </c>
      <c r="Z2001" s="3">
        <v>1.48123991409074</v>
      </c>
      <c r="AA2001" s="3">
        <v>0</v>
      </c>
      <c r="AB2001" s="3">
        <v>0</v>
      </c>
      <c r="AC2001" s="3">
        <v>3.39625753015615</v>
      </c>
      <c r="AD2001" s="3">
        <v>-43.256342998124602</v>
      </c>
      <c r="AE2001" s="3">
        <v>0</v>
      </c>
      <c r="AF2001" s="3">
        <v>0</v>
      </c>
      <c r="AG2001" s="3">
        <v>0</v>
      </c>
      <c r="AH2001" s="2">
        <v>53349992</v>
      </c>
      <c r="AI2001" s="3">
        <v>0.13921722735186601</v>
      </c>
      <c r="AJ2001" s="3">
        <v>0.13921722735186601</v>
      </c>
      <c r="AL2001">
        <f t="shared" si="31"/>
        <v>1</v>
      </c>
    </row>
    <row r="2002" spans="1:38" ht="14.45" customHeight="1" x14ac:dyDescent="0.25">
      <c r="A2002">
        <v>60718</v>
      </c>
      <c r="B2002" s="1">
        <v>45838</v>
      </c>
      <c r="C2002">
        <v>2</v>
      </c>
      <c r="D2002" s="16" t="s">
        <v>1979</v>
      </c>
      <c r="E2002" t="s">
        <v>61</v>
      </c>
      <c r="F2002" s="6">
        <v>3413</v>
      </c>
      <c r="G2002" s="6">
        <v>5</v>
      </c>
      <c r="H2002" s="6">
        <v>0</v>
      </c>
      <c r="I2002" s="2">
        <v>12729071</v>
      </c>
      <c r="J2002" s="2">
        <v>0</v>
      </c>
      <c r="K2002" s="2">
        <v>30980618</v>
      </c>
      <c r="L2002" s="2">
        <v>213553</v>
      </c>
      <c r="M2002" s="2">
        <v>25831686</v>
      </c>
      <c r="N2002" s="2">
        <v>25831686</v>
      </c>
      <c r="O2002" s="2">
        <v>0</v>
      </c>
      <c r="P2002" s="2">
        <v>5254376</v>
      </c>
      <c r="Q2002" s="5">
        <v>0.1696</v>
      </c>
      <c r="R2002" t="s">
        <v>42</v>
      </c>
      <c r="S2002" s="3">
        <v>1.3786232411503201</v>
      </c>
      <c r="T2002" s="3">
        <v>4.5498511359586198</v>
      </c>
      <c r="U2002" s="3">
        <v>0.71433773488665198</v>
      </c>
      <c r="V2002" s="3">
        <v>1.50893965474778</v>
      </c>
      <c r="W2002" s="3">
        <v>1.2477658424562199</v>
      </c>
      <c r="X2002" s="3">
        <v>0.70374342322389405</v>
      </c>
      <c r="Y2002" s="3">
        <v>3.6555054301405199</v>
      </c>
      <c r="Z2002" s="3">
        <v>-1.1451407360265</v>
      </c>
      <c r="AA2002" s="3">
        <v>0</v>
      </c>
      <c r="AB2002" s="3">
        <v>0</v>
      </c>
      <c r="AC2002" s="3">
        <v>27.488528472866498</v>
      </c>
      <c r="AD2002" s="3">
        <v>0</v>
      </c>
      <c r="AE2002" s="3">
        <v>0</v>
      </c>
      <c r="AF2002" s="3">
        <v>0</v>
      </c>
      <c r="AG2002" s="3">
        <v>5.9283918775512097E-2</v>
      </c>
      <c r="AH2002" s="2">
        <v>0</v>
      </c>
      <c r="AI2002" s="3">
        <v>0</v>
      </c>
      <c r="AJ2002" s="3">
        <v>0</v>
      </c>
      <c r="AL2002">
        <f t="shared" si="31"/>
        <v>1</v>
      </c>
    </row>
    <row r="2003" spans="1:38" ht="14.45" customHeight="1" x14ac:dyDescent="0.25">
      <c r="A2003">
        <v>60438</v>
      </c>
      <c r="B2003" s="1">
        <v>45838</v>
      </c>
      <c r="C2003">
        <v>2</v>
      </c>
      <c r="D2003" s="16" t="s">
        <v>1980</v>
      </c>
      <c r="E2003" t="s">
        <v>194</v>
      </c>
      <c r="F2003" s="6">
        <v>104138</v>
      </c>
      <c r="G2003" s="6">
        <v>344</v>
      </c>
      <c r="H2003" s="6">
        <v>26</v>
      </c>
      <c r="I2003" s="2">
        <v>1574494005</v>
      </c>
      <c r="J2003" s="2">
        <v>405796917</v>
      </c>
      <c r="K2003" s="2">
        <v>2083294247</v>
      </c>
      <c r="L2003" s="2">
        <v>10573614</v>
      </c>
      <c r="M2003" s="2">
        <v>1830068329</v>
      </c>
      <c r="N2003" s="2">
        <v>1716662618</v>
      </c>
      <c r="O2003" s="2">
        <v>113405711</v>
      </c>
      <c r="P2003" s="2">
        <v>224484072</v>
      </c>
      <c r="Q2003" s="5">
        <v>0.10780000000000001</v>
      </c>
      <c r="R2003" t="s">
        <v>42</v>
      </c>
      <c r="S2003" s="3">
        <v>1.01508598847487</v>
      </c>
      <c r="T2003" s="3">
        <v>3.25223199255539</v>
      </c>
      <c r="U2003" s="3">
        <v>0.72187550778168597</v>
      </c>
      <c r="V2003" s="3">
        <v>1.5204958497126799</v>
      </c>
      <c r="W2003" s="3">
        <v>0.69282874151051499</v>
      </c>
      <c r="X2003" s="3">
        <v>0.95600554541330196</v>
      </c>
      <c r="Y2003" s="3">
        <v>10.664505408650999</v>
      </c>
      <c r="Z2003" s="3">
        <v>2.13030437188434</v>
      </c>
      <c r="AA2003" s="3">
        <v>179.26457829043699</v>
      </c>
      <c r="AB2003" s="3">
        <v>180.768690350556</v>
      </c>
      <c r="AC2003" s="3">
        <v>17.767505071980398</v>
      </c>
      <c r="AD2003" s="3">
        <v>-1.61643985146527</v>
      </c>
      <c r="AE2003" s="3">
        <v>5.4435762573293403</v>
      </c>
      <c r="AF2003" s="3">
        <v>0</v>
      </c>
      <c r="AG2003" s="3">
        <v>0</v>
      </c>
      <c r="AH2003" s="2">
        <v>548113240</v>
      </c>
      <c r="AI2003" s="3">
        <v>0.29356203053907498</v>
      </c>
      <c r="AJ2003" s="3">
        <v>2.6436454698665699</v>
      </c>
      <c r="AL2003">
        <f t="shared" si="31"/>
        <v>1</v>
      </c>
    </row>
    <row r="2004" spans="1:38" ht="14.45" hidden="1" customHeight="1" x14ac:dyDescent="0.25">
      <c r="A2004">
        <v>17395</v>
      </c>
      <c r="B2004" s="1">
        <v>45838</v>
      </c>
      <c r="C2004">
        <v>1</v>
      </c>
      <c r="D2004" s="16" t="s">
        <v>1981</v>
      </c>
      <c r="E2004" t="s">
        <v>41</v>
      </c>
      <c r="F2004" s="6">
        <v>6695</v>
      </c>
      <c r="G2004" s="6">
        <v>16</v>
      </c>
      <c r="H2004" s="6">
        <v>4</v>
      </c>
      <c r="I2004" s="2">
        <v>50948827</v>
      </c>
      <c r="J2004" s="2">
        <v>11644035</v>
      </c>
      <c r="K2004" s="2">
        <v>93067622</v>
      </c>
      <c r="L2004" s="2">
        <v>272267</v>
      </c>
      <c r="M2004" s="2">
        <v>84596061</v>
      </c>
      <c r="N2004" s="2">
        <v>84382086</v>
      </c>
      <c r="O2004" s="2">
        <v>213975</v>
      </c>
      <c r="P2004" s="2">
        <v>8615951</v>
      </c>
      <c r="Q2004" s="5">
        <v>9.2600000000000002E-2</v>
      </c>
      <c r="R2004" t="s">
        <v>42</v>
      </c>
      <c r="S2004" s="3">
        <v>0.58509499684003996</v>
      </c>
      <c r="T2004" s="3">
        <v>4.05603572851577</v>
      </c>
      <c r="U2004" s="3">
        <v>0.93877935142640401</v>
      </c>
      <c r="V2004" s="3">
        <v>1.23219912403479</v>
      </c>
      <c r="W2004" s="3">
        <v>0.981072635882275</v>
      </c>
      <c r="X2004" s="3">
        <v>0.44828706262462098</v>
      </c>
      <c r="Y2004" s="3">
        <v>7.2863808069474896</v>
      </c>
      <c r="Z2004" s="3">
        <v>-2.35145255584671E-2</v>
      </c>
      <c r="AA2004" s="3">
        <v>134.890391089736</v>
      </c>
      <c r="AB2004" s="3">
        <v>135.14509309535299</v>
      </c>
      <c r="AC2004" s="3">
        <v>21.9570013296353</v>
      </c>
      <c r="AD2004" s="3">
        <v>2.1228068729731601E-2</v>
      </c>
      <c r="AE2004" s="3">
        <v>0.22991347087389899</v>
      </c>
      <c r="AF2004" s="3">
        <v>0</v>
      </c>
      <c r="AG2004" s="3">
        <v>-9.9367440692269504</v>
      </c>
      <c r="AH2004" s="2">
        <v>9000000</v>
      </c>
      <c r="AI2004" s="3">
        <v>0</v>
      </c>
      <c r="AJ2004" s="3">
        <v>0</v>
      </c>
      <c r="AL2004">
        <f t="shared" si="31"/>
        <v>1</v>
      </c>
    </row>
    <row r="2005" spans="1:38" ht="14.45" customHeight="1" x14ac:dyDescent="0.25">
      <c r="A2005">
        <v>66503</v>
      </c>
      <c r="B2005" s="1">
        <v>45838</v>
      </c>
      <c r="C2005">
        <v>2</v>
      </c>
      <c r="D2005" s="16" t="s">
        <v>1982</v>
      </c>
      <c r="E2005" t="s">
        <v>53</v>
      </c>
      <c r="F2005" s="6">
        <v>3830</v>
      </c>
      <c r="G2005" s="6">
        <v>9</v>
      </c>
      <c r="H2005" s="6">
        <v>1</v>
      </c>
      <c r="I2005" s="2">
        <v>32068180</v>
      </c>
      <c r="J2005" s="2">
        <v>3973</v>
      </c>
      <c r="K2005" s="2">
        <v>45464363</v>
      </c>
      <c r="L2005" s="2">
        <v>301366</v>
      </c>
      <c r="M2005" s="2">
        <v>37079684</v>
      </c>
      <c r="N2005" s="2">
        <v>36271833</v>
      </c>
      <c r="O2005" s="2">
        <v>807851</v>
      </c>
      <c r="P2005" s="2">
        <v>7824686</v>
      </c>
      <c r="Q2005" s="5">
        <v>0.1721</v>
      </c>
      <c r="R2005" t="s">
        <v>42</v>
      </c>
      <c r="S2005" s="3">
        <v>1.32572406216271</v>
      </c>
      <c r="T2005" s="3">
        <v>4.7623673953157599</v>
      </c>
      <c r="U2005" s="3">
        <v>0.59905105773724299</v>
      </c>
      <c r="V2005" s="3">
        <v>2.49173791590293</v>
      </c>
      <c r="W2005" s="3">
        <v>1.91188586318276</v>
      </c>
      <c r="X2005" s="3">
        <v>1.03697497020411</v>
      </c>
      <c r="Y2005" s="3">
        <v>10.2119752792636</v>
      </c>
      <c r="Z2005" s="3">
        <v>0.53833470122634997</v>
      </c>
      <c r="AA2005" s="3">
        <v>5.0775200436158102E-2</v>
      </c>
      <c r="AB2005" s="3">
        <v>5.0775200436158102E-2</v>
      </c>
      <c r="AC2005" s="3">
        <v>27.4414798245386</v>
      </c>
      <c r="AD2005" s="3">
        <v>0</v>
      </c>
      <c r="AE2005" s="3">
        <v>1.7768884169783701</v>
      </c>
      <c r="AF2005" s="3">
        <v>0</v>
      </c>
      <c r="AG2005" s="3">
        <v>0</v>
      </c>
      <c r="AH2005" s="2">
        <v>2000000</v>
      </c>
      <c r="AI2005" s="3">
        <v>3.1950163878780601E-2</v>
      </c>
      <c r="AJ2005" s="3">
        <v>3.1950163878780601E-2</v>
      </c>
      <c r="AL2005">
        <f t="shared" si="31"/>
        <v>1</v>
      </c>
    </row>
    <row r="2006" spans="1:38" ht="14.45" hidden="1" customHeight="1" x14ac:dyDescent="0.25">
      <c r="A2006">
        <v>5660</v>
      </c>
      <c r="B2006" s="1">
        <v>45838</v>
      </c>
      <c r="C2006">
        <v>1</v>
      </c>
      <c r="D2006" s="16" t="s">
        <v>1983</v>
      </c>
      <c r="E2006" t="s">
        <v>84</v>
      </c>
      <c r="F2006" s="6">
        <v>10203</v>
      </c>
      <c r="G2006" s="6">
        <v>27</v>
      </c>
      <c r="H2006" s="6">
        <v>2</v>
      </c>
      <c r="I2006" s="2">
        <v>36005390</v>
      </c>
      <c r="J2006" s="2">
        <v>0</v>
      </c>
      <c r="K2006" s="2">
        <v>143850175</v>
      </c>
      <c r="L2006" s="2">
        <v>1416600</v>
      </c>
      <c r="M2006" s="2">
        <v>118857596</v>
      </c>
      <c r="N2006" s="2">
        <v>116126061</v>
      </c>
      <c r="O2006" s="2">
        <v>2731535</v>
      </c>
      <c r="P2006" s="2">
        <v>24054346</v>
      </c>
      <c r="Q2006" s="5">
        <v>0.16719999999999999</v>
      </c>
      <c r="R2006" t="s">
        <v>42</v>
      </c>
      <c r="S2006" s="3">
        <v>1.96954922022166</v>
      </c>
      <c r="T2006" s="3">
        <v>4.2256827285750598</v>
      </c>
      <c r="U2006" s="3">
        <v>0.57941809075225603</v>
      </c>
      <c r="V2006" s="3">
        <v>0.62931133366420999</v>
      </c>
      <c r="W2006" s="3">
        <v>0.28210776219893702</v>
      </c>
      <c r="X2006" s="3">
        <v>0.798177717280663</v>
      </c>
      <c r="Y2006" s="3">
        <v>0.94197530874462398</v>
      </c>
      <c r="Z2006" s="3">
        <v>3.6060011775003203E-2</v>
      </c>
      <c r="AA2006" s="3">
        <v>0</v>
      </c>
      <c r="AB2006" s="3">
        <v>0</v>
      </c>
      <c r="AC2006" s="3">
        <v>57.4891375696971</v>
      </c>
      <c r="AD2006" s="3">
        <v>0</v>
      </c>
      <c r="AE2006" s="3">
        <v>1.8988749926790101</v>
      </c>
      <c r="AF2006" s="3">
        <v>0</v>
      </c>
      <c r="AG2006" s="3">
        <v>0</v>
      </c>
      <c r="AH2006" s="2">
        <v>10000000</v>
      </c>
      <c r="AI2006" s="3">
        <v>0.52360600450330297</v>
      </c>
      <c r="AJ2006" s="3">
        <v>0.52360600450330297</v>
      </c>
      <c r="AL2006">
        <f t="shared" si="31"/>
        <v>1</v>
      </c>
    </row>
    <row r="2007" spans="1:38" ht="14.45" hidden="1" customHeight="1" x14ac:dyDescent="0.25">
      <c r="A2007">
        <v>15797</v>
      </c>
      <c r="B2007" s="1">
        <v>45838</v>
      </c>
      <c r="C2007">
        <v>1</v>
      </c>
      <c r="D2007" s="16" t="s">
        <v>1984</v>
      </c>
      <c r="E2007" t="s">
        <v>59</v>
      </c>
      <c r="F2007" s="6">
        <v>3523</v>
      </c>
      <c r="G2007" s="6">
        <v>1</v>
      </c>
      <c r="H2007" s="6">
        <v>0</v>
      </c>
      <c r="I2007" s="2">
        <v>1975111</v>
      </c>
      <c r="J2007" s="2">
        <v>0</v>
      </c>
      <c r="K2007" s="2">
        <v>5439351</v>
      </c>
      <c r="L2007" s="2">
        <v>-8498</v>
      </c>
      <c r="M2007" s="2">
        <v>5080616</v>
      </c>
      <c r="N2007" s="2">
        <v>5080616</v>
      </c>
      <c r="O2007" s="2">
        <v>0</v>
      </c>
      <c r="P2007" s="2">
        <v>356888</v>
      </c>
      <c r="Q2007" s="5">
        <v>6.5600000000000006E-2</v>
      </c>
      <c r="R2007" t="s">
        <v>123</v>
      </c>
      <c r="S2007" s="3">
        <v>-0.31246374797287402</v>
      </c>
      <c r="T2007" s="3">
        <v>4.6196687803379497</v>
      </c>
      <c r="U2007" s="3">
        <v>0.95801884051420805</v>
      </c>
      <c r="V2007" s="3">
        <v>2.40821908237056</v>
      </c>
      <c r="W2007" s="3">
        <v>2.40821908237056</v>
      </c>
      <c r="X2007" s="3">
        <v>1.20676761964264</v>
      </c>
      <c r="Y2007" s="3">
        <v>13.3277106543229</v>
      </c>
      <c r="Z2007" s="3">
        <v>3.9729551007599002</v>
      </c>
      <c r="AA2007" s="3">
        <v>0</v>
      </c>
      <c r="AB2007" s="3">
        <v>0</v>
      </c>
      <c r="AC2007" s="3">
        <v>44.276679331780599</v>
      </c>
      <c r="AD2007" s="3">
        <v>0</v>
      </c>
      <c r="AE2007" s="3">
        <v>0</v>
      </c>
      <c r="AF2007" s="3">
        <v>0</v>
      </c>
      <c r="AG2007" s="3">
        <v>0</v>
      </c>
      <c r="AH2007" s="2">
        <v>250000</v>
      </c>
      <c r="AI2007" s="3">
        <v>0</v>
      </c>
      <c r="AJ2007" s="3">
        <v>0</v>
      </c>
      <c r="AL2007">
        <f t="shared" si="31"/>
        <v>0</v>
      </c>
    </row>
    <row r="2008" spans="1:38" ht="14.45" hidden="1" customHeight="1" x14ac:dyDescent="0.25">
      <c r="A2008">
        <v>13649</v>
      </c>
      <c r="B2008" s="1">
        <v>45838</v>
      </c>
      <c r="C2008">
        <v>1</v>
      </c>
      <c r="D2008" s="16" t="s">
        <v>1985</v>
      </c>
      <c r="E2008" t="s">
        <v>82</v>
      </c>
      <c r="F2008" s="6">
        <v>17211</v>
      </c>
      <c r="G2008" s="6">
        <v>23</v>
      </c>
      <c r="H2008" s="6">
        <v>2</v>
      </c>
      <c r="I2008" s="2">
        <v>111329882</v>
      </c>
      <c r="J2008" s="2">
        <v>0</v>
      </c>
      <c r="K2008" s="2">
        <v>134281371</v>
      </c>
      <c r="L2008" s="2">
        <v>923729</v>
      </c>
      <c r="M2008" s="2">
        <v>117591370</v>
      </c>
      <c r="N2008" s="2">
        <v>97525648</v>
      </c>
      <c r="O2008" s="2">
        <v>20065722</v>
      </c>
      <c r="P2008" s="2">
        <v>15705701</v>
      </c>
      <c r="Q2008" s="5">
        <v>0.11700000000000001</v>
      </c>
      <c r="R2008" t="s">
        <v>42</v>
      </c>
      <c r="S2008" s="3">
        <v>1.37581109445181</v>
      </c>
      <c r="T2008" s="3">
        <v>4.90941219240307</v>
      </c>
      <c r="U2008" s="3">
        <v>0.69023279013527705</v>
      </c>
      <c r="V2008" s="3">
        <v>4.8663376828154696</v>
      </c>
      <c r="W2008" s="3">
        <v>2.8236372333530402</v>
      </c>
      <c r="X2008" s="3">
        <v>0.76197242354033901</v>
      </c>
      <c r="Y2008" s="3">
        <v>34.4950410045371</v>
      </c>
      <c r="Z2008" s="3">
        <v>3.0905210789381501</v>
      </c>
      <c r="AA2008" s="3">
        <v>0</v>
      </c>
      <c r="AB2008" s="3">
        <v>0</v>
      </c>
      <c r="AC2008" s="3">
        <v>15.3757537968539</v>
      </c>
      <c r="AD2008" s="3">
        <v>0</v>
      </c>
      <c r="AE2008" s="3">
        <v>14.943042248205799</v>
      </c>
      <c r="AF2008" s="3">
        <v>0.93088117189390296</v>
      </c>
      <c r="AG2008" s="3">
        <v>0</v>
      </c>
      <c r="AH2008" s="2">
        <v>13000000</v>
      </c>
      <c r="AI2008" s="3">
        <v>0.12734229436814101</v>
      </c>
      <c r="AJ2008" s="3">
        <v>0.187199539835885</v>
      </c>
      <c r="AL2008">
        <f t="shared" si="31"/>
        <v>1</v>
      </c>
    </row>
    <row r="2009" spans="1:38" ht="14.45" hidden="1" customHeight="1" x14ac:dyDescent="0.25">
      <c r="A2009">
        <v>24481</v>
      </c>
      <c r="B2009" s="1">
        <v>45838</v>
      </c>
      <c r="C2009">
        <v>1</v>
      </c>
      <c r="D2009" s="16" t="s">
        <v>1986</v>
      </c>
      <c r="E2009" t="s">
        <v>55</v>
      </c>
      <c r="F2009" s="6">
        <v>4986</v>
      </c>
      <c r="G2009" s="6">
        <v>10</v>
      </c>
      <c r="H2009" s="6">
        <v>1</v>
      </c>
      <c r="I2009" s="2">
        <v>38478731</v>
      </c>
      <c r="J2009" s="2">
        <v>0</v>
      </c>
      <c r="K2009" s="2">
        <v>81812686</v>
      </c>
      <c r="L2009" s="2">
        <v>1125052</v>
      </c>
      <c r="M2009" s="2">
        <v>71059870</v>
      </c>
      <c r="N2009" s="2">
        <v>69459400</v>
      </c>
      <c r="O2009" s="2">
        <v>1600470</v>
      </c>
      <c r="P2009" s="2">
        <v>10388598</v>
      </c>
      <c r="Q2009" s="5">
        <v>0.127</v>
      </c>
      <c r="R2009" t="s">
        <v>42</v>
      </c>
      <c r="S2009" s="3">
        <v>2.7503118526141499</v>
      </c>
      <c r="T2009" s="3">
        <v>4.67170580366962</v>
      </c>
      <c r="U2009" s="3">
        <v>0.461886041158176</v>
      </c>
      <c r="V2009" s="3">
        <v>1.1908604782210701</v>
      </c>
      <c r="W2009" s="3">
        <v>0.37312561061330202</v>
      </c>
      <c r="X2009" s="3">
        <v>0.68946140661447497</v>
      </c>
      <c r="Y2009" s="3">
        <v>4.4108743066196201</v>
      </c>
      <c r="Z2009" s="3">
        <v>0.18923631465959101</v>
      </c>
      <c r="AA2009" s="3">
        <v>0</v>
      </c>
      <c r="AB2009" s="3">
        <v>0</v>
      </c>
      <c r="AC2009" s="3">
        <v>31.801763604241</v>
      </c>
      <c r="AD2009" s="3">
        <v>0</v>
      </c>
      <c r="AE2009" s="3">
        <v>1.95626140425215</v>
      </c>
      <c r="AF2009" s="3">
        <v>0</v>
      </c>
      <c r="AG2009" s="3">
        <v>0</v>
      </c>
      <c r="AH2009" s="2">
        <v>1500000</v>
      </c>
      <c r="AI2009" s="3">
        <v>6.6553735162338604E-2</v>
      </c>
      <c r="AJ2009" s="3">
        <v>6.6553735162338604E-2</v>
      </c>
      <c r="AL2009">
        <f t="shared" si="31"/>
        <v>1</v>
      </c>
    </row>
    <row r="2010" spans="1:38" ht="14.45" customHeight="1" x14ac:dyDescent="0.25">
      <c r="A2010">
        <v>61318</v>
      </c>
      <c r="B2010" s="1">
        <v>45838</v>
      </c>
      <c r="C2010">
        <v>2</v>
      </c>
      <c r="D2010" s="16" t="s">
        <v>1987</v>
      </c>
      <c r="E2010" t="s">
        <v>84</v>
      </c>
      <c r="F2010" s="6">
        <v>13468</v>
      </c>
      <c r="G2010" s="6">
        <v>38</v>
      </c>
      <c r="H2010" s="6">
        <v>12</v>
      </c>
      <c r="I2010" s="2">
        <v>117147502</v>
      </c>
      <c r="J2010" s="2">
        <v>9872661</v>
      </c>
      <c r="K2010" s="2">
        <v>213069710</v>
      </c>
      <c r="L2010" s="2">
        <v>1253856</v>
      </c>
      <c r="M2010" s="2">
        <v>192188928</v>
      </c>
      <c r="N2010" s="2">
        <v>190468878</v>
      </c>
      <c r="O2010" s="2">
        <v>1720050</v>
      </c>
      <c r="P2010" s="2">
        <v>19793435</v>
      </c>
      <c r="Q2010" s="5">
        <v>9.2899999999999996E-2</v>
      </c>
      <c r="R2010" t="s">
        <v>42</v>
      </c>
      <c r="S2010" s="3">
        <v>1.17694439064098</v>
      </c>
      <c r="T2010" s="3">
        <v>3.1564467797886402</v>
      </c>
      <c r="U2010" s="3">
        <v>0.73189144172729104</v>
      </c>
      <c r="V2010" s="3">
        <v>1.19085083009282</v>
      </c>
      <c r="W2010" s="3">
        <v>0.86972490459079499</v>
      </c>
      <c r="X2010" s="3">
        <v>0.45553681545851499</v>
      </c>
      <c r="Y2010" s="3">
        <v>7.0480540643905396</v>
      </c>
      <c r="Z2010" s="3">
        <v>0.41233873756626899</v>
      </c>
      <c r="AA2010" s="3">
        <v>49.339960446481399</v>
      </c>
      <c r="AB2010" s="3">
        <v>49.878462227501203</v>
      </c>
      <c r="AC2010" s="3">
        <v>24.406452705079499</v>
      </c>
      <c r="AD2010" s="3">
        <v>-4.47521109903359</v>
      </c>
      <c r="AE2010" s="3">
        <v>0.80727101003704405</v>
      </c>
      <c r="AF2010" s="3">
        <v>0</v>
      </c>
      <c r="AG2010" s="3">
        <v>0</v>
      </c>
      <c r="AH2010" s="2">
        <v>25000000</v>
      </c>
      <c r="AI2010" s="3">
        <v>2.0565354118676198</v>
      </c>
      <c r="AJ2010" s="3">
        <v>1.4502737902744001</v>
      </c>
      <c r="AL2010">
        <f t="shared" si="31"/>
        <v>1</v>
      </c>
    </row>
    <row r="2011" spans="1:38" ht="14.45" hidden="1" customHeight="1" x14ac:dyDescent="0.25">
      <c r="A2011">
        <v>10023</v>
      </c>
      <c r="B2011" s="1">
        <v>45838</v>
      </c>
      <c r="C2011">
        <v>1</v>
      </c>
      <c r="D2011" s="16" t="s">
        <v>1988</v>
      </c>
      <c r="E2011" t="s">
        <v>43</v>
      </c>
      <c r="F2011" s="6">
        <v>51714</v>
      </c>
      <c r="G2011" s="6">
        <v>116</v>
      </c>
      <c r="H2011" s="6">
        <v>15</v>
      </c>
      <c r="I2011" s="2">
        <v>1020707355</v>
      </c>
      <c r="J2011" s="2">
        <v>229340699</v>
      </c>
      <c r="K2011" s="2">
        <v>1428125954</v>
      </c>
      <c r="L2011" s="2">
        <v>613015</v>
      </c>
      <c r="M2011" s="2">
        <v>1140898978</v>
      </c>
      <c r="N2011" s="2">
        <v>1000896107</v>
      </c>
      <c r="O2011" s="2">
        <v>140002871</v>
      </c>
      <c r="P2011" s="2">
        <v>132479572</v>
      </c>
      <c r="Q2011" s="5">
        <v>9.2700000000000005E-2</v>
      </c>
      <c r="R2011" t="s">
        <v>42</v>
      </c>
      <c r="S2011" s="3">
        <v>8.5848870442137501E-2</v>
      </c>
      <c r="T2011" s="3">
        <v>1.87619319745239</v>
      </c>
      <c r="U2011" s="3">
        <v>0.90695149567564604</v>
      </c>
      <c r="V2011" s="3">
        <v>1.6107779491801499</v>
      </c>
      <c r="W2011" s="3">
        <v>0.86925414581733895</v>
      </c>
      <c r="X2011" s="3">
        <v>0.62664151175828497</v>
      </c>
      <c r="Y2011" s="3">
        <v>12.4104635543358</v>
      </c>
      <c r="Z2011" s="3">
        <v>1.78867501172181</v>
      </c>
      <c r="AA2011" s="3">
        <v>171.808438511562</v>
      </c>
      <c r="AB2011" s="3">
        <v>173.114009607459</v>
      </c>
      <c r="AC2011" s="3">
        <v>4.8570572368436897</v>
      </c>
      <c r="AD2011" s="3">
        <v>-39.545788236695103</v>
      </c>
      <c r="AE2011" s="3">
        <v>9.8032579414910597</v>
      </c>
      <c r="AF2011" s="3">
        <v>13.374170497009301</v>
      </c>
      <c r="AG2011" s="3">
        <v>0</v>
      </c>
      <c r="AH2011" s="2">
        <v>255959656</v>
      </c>
      <c r="AI2011" s="3">
        <v>0.102474666811273</v>
      </c>
      <c r="AJ2011" s="3">
        <v>0.155282808431778</v>
      </c>
      <c r="AL2011">
        <f t="shared" si="31"/>
        <v>1</v>
      </c>
    </row>
    <row r="2012" spans="1:38" ht="14.45" hidden="1" customHeight="1" x14ac:dyDescent="0.25">
      <c r="A2012">
        <v>10803</v>
      </c>
      <c r="B2012" s="1">
        <v>45838</v>
      </c>
      <c r="C2012">
        <v>1</v>
      </c>
      <c r="D2012" s="16" t="s">
        <v>1989</v>
      </c>
      <c r="E2012" t="s">
        <v>41</v>
      </c>
      <c r="F2012" s="6">
        <v>183</v>
      </c>
      <c r="G2012" s="6">
        <v>0</v>
      </c>
      <c r="H2012" s="6">
        <v>0</v>
      </c>
      <c r="I2012" s="2">
        <v>137921</v>
      </c>
      <c r="J2012" s="2">
        <v>0</v>
      </c>
      <c r="K2012" s="2">
        <v>405165</v>
      </c>
      <c r="L2012" s="2">
        <v>17630</v>
      </c>
      <c r="M2012" s="2">
        <v>241976</v>
      </c>
      <c r="N2012" s="2">
        <v>241976</v>
      </c>
      <c r="O2012" s="2">
        <v>0</v>
      </c>
      <c r="P2012" s="2">
        <v>159822</v>
      </c>
      <c r="Q2012" s="5">
        <v>0.39450000000000002</v>
      </c>
      <c r="R2012" t="s">
        <v>42</v>
      </c>
      <c r="S2012" s="3">
        <v>8.7026273246701997</v>
      </c>
      <c r="T2012" s="3">
        <v>10.9895968309207</v>
      </c>
      <c r="U2012" s="3">
        <v>0.26715716839173598</v>
      </c>
      <c r="V2012" s="3">
        <v>29.407414389396799</v>
      </c>
      <c r="W2012" s="3">
        <v>7.8088180915161596</v>
      </c>
      <c r="X2012" s="3">
        <v>15.897506543601001</v>
      </c>
      <c r="Y2012" s="3">
        <v>25.3776075884421</v>
      </c>
      <c r="Z2012" s="3">
        <v>0</v>
      </c>
      <c r="AA2012" s="3">
        <v>0</v>
      </c>
      <c r="AB2012" s="3">
        <v>0</v>
      </c>
      <c r="AC2012" s="3">
        <v>30.218306122197099</v>
      </c>
      <c r="AD2012" s="3">
        <v>0</v>
      </c>
      <c r="AE2012" s="3">
        <v>0</v>
      </c>
      <c r="AF2012" s="3">
        <v>0</v>
      </c>
      <c r="AG2012" s="3">
        <v>0</v>
      </c>
      <c r="AH2012" s="2">
        <v>0</v>
      </c>
      <c r="AI2012" s="3">
        <v>0</v>
      </c>
      <c r="AJ2012" s="3">
        <v>0</v>
      </c>
      <c r="AL2012">
        <f t="shared" si="31"/>
        <v>1</v>
      </c>
    </row>
    <row r="2013" spans="1:38" ht="14.45" hidden="1" customHeight="1" x14ac:dyDescent="0.25">
      <c r="A2013">
        <v>15673</v>
      </c>
      <c r="B2013" s="1">
        <v>45838</v>
      </c>
      <c r="C2013">
        <v>1</v>
      </c>
      <c r="D2013" s="16" t="s">
        <v>1990</v>
      </c>
      <c r="E2013" t="s">
        <v>67</v>
      </c>
      <c r="F2013" s="6">
        <v>223</v>
      </c>
      <c r="G2013" s="6">
        <v>1</v>
      </c>
      <c r="H2013" s="6">
        <v>1</v>
      </c>
      <c r="I2013" s="2">
        <v>646358</v>
      </c>
      <c r="J2013" s="2">
        <v>0</v>
      </c>
      <c r="K2013" s="2">
        <v>2096062</v>
      </c>
      <c r="L2013" s="2">
        <v>16382</v>
      </c>
      <c r="M2013" s="2">
        <v>1591984</v>
      </c>
      <c r="N2013" s="2">
        <v>1591984</v>
      </c>
      <c r="O2013" s="2">
        <v>0</v>
      </c>
      <c r="P2013" s="2">
        <v>268662</v>
      </c>
      <c r="Q2013" s="5">
        <v>0.12820000000000001</v>
      </c>
      <c r="R2013" t="s">
        <v>42</v>
      </c>
      <c r="S2013" s="3">
        <v>1.5631217015527199</v>
      </c>
      <c r="T2013" s="3">
        <v>1.73410901013424</v>
      </c>
      <c r="U2013" s="3">
        <v>0.11443861830369199</v>
      </c>
      <c r="V2013" s="3">
        <v>0</v>
      </c>
      <c r="W2013" s="3">
        <v>0</v>
      </c>
      <c r="X2013" s="3">
        <v>8.4002982867079901</v>
      </c>
      <c r="Y2013" s="3">
        <v>0</v>
      </c>
      <c r="Z2013" s="3">
        <v>0</v>
      </c>
      <c r="AA2013" s="3">
        <v>0</v>
      </c>
      <c r="AB2013" s="3">
        <v>0</v>
      </c>
      <c r="AC2013" s="3">
        <v>67.904527633247497</v>
      </c>
      <c r="AD2013" s="3">
        <v>0</v>
      </c>
      <c r="AE2013" s="3">
        <v>0</v>
      </c>
      <c r="AF2013" s="3">
        <v>0</v>
      </c>
      <c r="AG2013" s="3">
        <v>0</v>
      </c>
      <c r="AH2013" s="2">
        <v>0</v>
      </c>
      <c r="AI2013" s="3">
        <v>0</v>
      </c>
      <c r="AJ2013" s="3">
        <v>0</v>
      </c>
      <c r="AL2013">
        <f t="shared" si="31"/>
        <v>1</v>
      </c>
    </row>
    <row r="2014" spans="1:38" ht="14.45" hidden="1" customHeight="1" x14ac:dyDescent="0.25">
      <c r="A2014">
        <v>19253</v>
      </c>
      <c r="B2014" s="1">
        <v>45838</v>
      </c>
      <c r="C2014">
        <v>1</v>
      </c>
      <c r="D2014" s="16" t="s">
        <v>1991</v>
      </c>
      <c r="E2014" t="s">
        <v>69</v>
      </c>
      <c r="F2014" s="6">
        <v>523</v>
      </c>
      <c r="G2014" s="6">
        <v>0</v>
      </c>
      <c r="H2014" s="6">
        <v>2</v>
      </c>
      <c r="I2014" s="2">
        <v>446676</v>
      </c>
      <c r="J2014" s="2">
        <v>0</v>
      </c>
      <c r="K2014" s="2">
        <v>1064300</v>
      </c>
      <c r="L2014" s="2">
        <v>4099</v>
      </c>
      <c r="M2014" s="2">
        <v>927279</v>
      </c>
      <c r="N2014" s="2">
        <v>927279</v>
      </c>
      <c r="O2014" s="2">
        <v>0</v>
      </c>
      <c r="P2014" s="2">
        <v>129820</v>
      </c>
      <c r="Q2014" s="5">
        <v>0.122</v>
      </c>
      <c r="R2014" t="s">
        <v>42</v>
      </c>
      <c r="S2014" s="3">
        <v>0.77027153997932896</v>
      </c>
      <c r="T2014" s="3">
        <v>7.4505308653575097</v>
      </c>
      <c r="U2014" s="3">
        <v>0.90457233319364905</v>
      </c>
      <c r="V2014" s="3">
        <v>20.740312888984398</v>
      </c>
      <c r="W2014" s="3">
        <v>10.7303727981803</v>
      </c>
      <c r="X2014" s="3">
        <v>0.66826961824678299</v>
      </c>
      <c r="Y2014" s="3">
        <v>71.3618856878755</v>
      </c>
      <c r="Z2014" s="3">
        <v>58.631951933446302</v>
      </c>
      <c r="AA2014" s="3">
        <v>0</v>
      </c>
      <c r="AB2014" s="3">
        <v>0</v>
      </c>
      <c r="AC2014" s="3">
        <v>56.678568072911801</v>
      </c>
      <c r="AD2014" s="3">
        <v>0</v>
      </c>
      <c r="AE2014" s="3">
        <v>0</v>
      </c>
      <c r="AF2014" s="3">
        <v>0</v>
      </c>
      <c r="AG2014" s="3">
        <v>0</v>
      </c>
      <c r="AH2014" s="2">
        <v>0</v>
      </c>
      <c r="AI2014" s="3">
        <v>0</v>
      </c>
      <c r="AJ2014" s="3">
        <v>0</v>
      </c>
      <c r="AL2014">
        <f t="shared" si="31"/>
        <v>1</v>
      </c>
    </row>
    <row r="2015" spans="1:38" ht="14.45" hidden="1" customHeight="1" x14ac:dyDescent="0.25">
      <c r="A2015">
        <v>110</v>
      </c>
      <c r="B2015" s="1">
        <v>45838</v>
      </c>
      <c r="C2015">
        <v>1</v>
      </c>
      <c r="D2015" s="16" t="s">
        <v>1992</v>
      </c>
      <c r="E2015" t="s">
        <v>43</v>
      </c>
      <c r="F2015" s="6">
        <v>595</v>
      </c>
      <c r="G2015" s="6">
        <v>3</v>
      </c>
      <c r="H2015" s="6">
        <v>1</v>
      </c>
      <c r="I2015" s="2">
        <v>32250857</v>
      </c>
      <c r="J2015" s="2">
        <v>5770115</v>
      </c>
      <c r="K2015" s="2">
        <v>39460409</v>
      </c>
      <c r="L2015" s="2">
        <v>189673</v>
      </c>
      <c r="M2015" s="2">
        <v>33409378</v>
      </c>
      <c r="N2015" s="2">
        <v>28150412</v>
      </c>
      <c r="O2015" s="2">
        <v>5258966</v>
      </c>
      <c r="P2015" s="2">
        <v>5662945</v>
      </c>
      <c r="Q2015" s="5">
        <v>0.14349999999999999</v>
      </c>
      <c r="R2015" t="s">
        <v>42</v>
      </c>
      <c r="S2015" s="3">
        <v>0.96133316813822201</v>
      </c>
      <c r="T2015" s="3">
        <v>2.0168468096719399</v>
      </c>
      <c r="U2015" s="3">
        <v>0.580159841482764</v>
      </c>
      <c r="V2015" s="3">
        <v>0</v>
      </c>
      <c r="W2015" s="3">
        <v>0</v>
      </c>
      <c r="X2015" s="3">
        <v>0.18665860569224599</v>
      </c>
      <c r="Y2015" s="3">
        <v>0</v>
      </c>
      <c r="Z2015" s="3">
        <v>0</v>
      </c>
      <c r="AA2015" s="3">
        <v>101.892478207011</v>
      </c>
      <c r="AB2015" s="3">
        <v>101.892478207011</v>
      </c>
      <c r="AC2015" s="3">
        <v>13.063653242925101</v>
      </c>
      <c r="AD2015" s="3">
        <v>0</v>
      </c>
      <c r="AE2015" s="3">
        <v>13.3271958737174</v>
      </c>
      <c r="AF2015" s="3">
        <v>0</v>
      </c>
      <c r="AG2015" s="3">
        <v>0</v>
      </c>
      <c r="AH2015" s="2">
        <v>0</v>
      </c>
      <c r="AI2015" s="3">
        <v>0</v>
      </c>
      <c r="AJ2015" s="3">
        <v>0</v>
      </c>
      <c r="AL2015">
        <f t="shared" si="31"/>
        <v>1</v>
      </c>
    </row>
    <row r="2016" spans="1:38" ht="14.45" customHeight="1" x14ac:dyDescent="0.25">
      <c r="A2016">
        <v>68663</v>
      </c>
      <c r="B2016" s="1">
        <v>45838</v>
      </c>
      <c r="C2016">
        <v>2</v>
      </c>
      <c r="D2016" s="16" t="s">
        <v>1993</v>
      </c>
      <c r="E2016" t="s">
        <v>73</v>
      </c>
      <c r="F2016" s="6">
        <v>114859</v>
      </c>
      <c r="G2016" s="6">
        <v>383</v>
      </c>
      <c r="H2016" s="6">
        <v>10</v>
      </c>
      <c r="I2016" s="2">
        <v>1805709344</v>
      </c>
      <c r="J2016" s="2">
        <v>178673865</v>
      </c>
      <c r="K2016" s="2">
        <v>2247855252</v>
      </c>
      <c r="L2016" s="2">
        <v>7624089</v>
      </c>
      <c r="M2016" s="2">
        <v>1833023878</v>
      </c>
      <c r="N2016" s="2">
        <v>1648705575</v>
      </c>
      <c r="O2016" s="2">
        <v>184318303</v>
      </c>
      <c r="P2016" s="2">
        <v>237616901</v>
      </c>
      <c r="Q2016" s="5">
        <v>0.10580000000000001</v>
      </c>
      <c r="R2016" t="s">
        <v>42</v>
      </c>
      <c r="S2016" s="3">
        <v>0.67834341141108301</v>
      </c>
      <c r="T2016" s="3">
        <v>3.0059803868545498</v>
      </c>
      <c r="U2016" s="3">
        <v>0.71319963998118097</v>
      </c>
      <c r="V2016" s="3">
        <v>1.3176839937756899</v>
      </c>
      <c r="W2016" s="3">
        <v>0.79018082546955004</v>
      </c>
      <c r="X2016" s="3">
        <v>1.0738753755931201</v>
      </c>
      <c r="Y2016" s="3">
        <v>10.013405149156499</v>
      </c>
      <c r="Z2016" s="3">
        <v>1.51532865921856</v>
      </c>
      <c r="AA2016" s="3">
        <v>58.343934045331203</v>
      </c>
      <c r="AB2016" s="3">
        <v>75.194089413698705</v>
      </c>
      <c r="AC2016" s="3">
        <v>7.8677923697553096</v>
      </c>
      <c r="AD2016" s="3">
        <v>-4.7836891871592897</v>
      </c>
      <c r="AE2016" s="3">
        <v>8.1997407455842701</v>
      </c>
      <c r="AF2016" s="3">
        <v>8.1410935974270604</v>
      </c>
      <c r="AG2016" s="3">
        <v>0</v>
      </c>
      <c r="AH2016" s="2">
        <v>660215968</v>
      </c>
      <c r="AI2016" s="3">
        <v>5.0384303261324002</v>
      </c>
      <c r="AJ2016" s="3">
        <v>2.2118376167190201E-2</v>
      </c>
      <c r="AL2016">
        <f t="shared" si="31"/>
        <v>1</v>
      </c>
    </row>
    <row r="2017" spans="1:38" ht="14.45" customHeight="1" x14ac:dyDescent="0.25">
      <c r="A2017">
        <v>67691</v>
      </c>
      <c r="B2017" s="1">
        <v>45838</v>
      </c>
      <c r="C2017">
        <v>2</v>
      </c>
      <c r="D2017" s="16" t="s">
        <v>1994</v>
      </c>
      <c r="E2017" t="s">
        <v>122</v>
      </c>
      <c r="F2017" s="6">
        <v>599</v>
      </c>
      <c r="G2017" s="6">
        <v>1</v>
      </c>
      <c r="H2017" s="6">
        <v>2</v>
      </c>
      <c r="I2017" s="2">
        <v>2180827</v>
      </c>
      <c r="J2017" s="2">
        <v>0</v>
      </c>
      <c r="K2017" s="2">
        <v>3051915</v>
      </c>
      <c r="L2017" s="2">
        <v>4093</v>
      </c>
      <c r="M2017" s="2">
        <v>2362791</v>
      </c>
      <c r="N2017" s="2">
        <v>2104854</v>
      </c>
      <c r="O2017" s="2">
        <v>257937</v>
      </c>
      <c r="P2017" s="2">
        <v>679449</v>
      </c>
      <c r="Q2017" s="5">
        <v>0.22259999999999999</v>
      </c>
      <c r="R2017" t="s">
        <v>42</v>
      </c>
      <c r="S2017" s="3">
        <v>0.268225032479607</v>
      </c>
      <c r="T2017" s="3">
        <v>5.3649593779643299</v>
      </c>
      <c r="U2017" s="3">
        <v>0.86865281493153501</v>
      </c>
      <c r="V2017" s="3">
        <v>18.475055563783801</v>
      </c>
      <c r="W2017" s="3">
        <v>4.3612812937477399</v>
      </c>
      <c r="X2017" s="3">
        <v>1.0337362844462199</v>
      </c>
      <c r="Y2017" s="3">
        <v>59.299373462908903</v>
      </c>
      <c r="Z2017" s="3">
        <v>-0.26492054591293801</v>
      </c>
      <c r="AA2017" s="3">
        <v>0</v>
      </c>
      <c r="AB2017" s="3">
        <v>0</v>
      </c>
      <c r="AC2017" s="3">
        <v>28.082007526421901</v>
      </c>
      <c r="AD2017" s="3">
        <v>0</v>
      </c>
      <c r="AE2017" s="3">
        <v>8.4516442954669504</v>
      </c>
      <c r="AF2017" s="3">
        <v>0</v>
      </c>
      <c r="AG2017" s="3">
        <v>0</v>
      </c>
      <c r="AH2017" s="2">
        <v>300000</v>
      </c>
      <c r="AI2017" s="3">
        <v>0</v>
      </c>
      <c r="AJ2017" s="3">
        <v>0</v>
      </c>
      <c r="AL2017">
        <f t="shared" si="31"/>
        <v>1</v>
      </c>
    </row>
    <row r="2018" spans="1:38" ht="14.45" hidden="1" customHeight="1" x14ac:dyDescent="0.25">
      <c r="A2018">
        <v>20581</v>
      </c>
      <c r="B2018" s="1">
        <v>45838</v>
      </c>
      <c r="C2018">
        <v>1</v>
      </c>
      <c r="D2018" s="16" t="s">
        <v>1995</v>
      </c>
      <c r="E2018" t="s">
        <v>55</v>
      </c>
      <c r="F2018" s="6">
        <v>609</v>
      </c>
      <c r="G2018" s="6">
        <v>4</v>
      </c>
      <c r="H2018" s="6">
        <v>1</v>
      </c>
      <c r="I2018" s="2">
        <v>4588337</v>
      </c>
      <c r="J2018" s="2">
        <v>0</v>
      </c>
      <c r="K2018" s="2">
        <v>10851599</v>
      </c>
      <c r="L2018" s="2">
        <v>37188</v>
      </c>
      <c r="M2018" s="2">
        <v>9614887</v>
      </c>
      <c r="N2018" s="2">
        <v>9614887</v>
      </c>
      <c r="O2018" s="2">
        <v>0</v>
      </c>
      <c r="P2018" s="2">
        <v>1219374</v>
      </c>
      <c r="Q2018" s="5">
        <v>0.1124</v>
      </c>
      <c r="R2018" t="s">
        <v>42</v>
      </c>
      <c r="S2018" s="3">
        <v>0.68539207908438204</v>
      </c>
      <c r="T2018" s="3">
        <v>3.2263632299719101</v>
      </c>
      <c r="U2018" s="3">
        <v>0.80203345248533098</v>
      </c>
      <c r="V2018" s="3">
        <v>2.26661642333595E-3</v>
      </c>
      <c r="W2018" s="3">
        <v>2.26661642333595E-3</v>
      </c>
      <c r="X2018" s="3">
        <v>5.4355205382690903E-2</v>
      </c>
      <c r="Y2018" s="3">
        <v>8.5289665024840602E-3</v>
      </c>
      <c r="Z2018" s="3">
        <v>0.17779614785947501</v>
      </c>
      <c r="AA2018" s="3">
        <v>0</v>
      </c>
      <c r="AB2018" s="3">
        <v>0</v>
      </c>
      <c r="AC2018" s="3">
        <v>44.065008299698498</v>
      </c>
      <c r="AD2018" s="3">
        <v>0</v>
      </c>
      <c r="AE2018" s="3">
        <v>0</v>
      </c>
      <c r="AF2018" s="3">
        <v>0</v>
      </c>
      <c r="AG2018" s="3">
        <v>0</v>
      </c>
      <c r="AH2018" s="2">
        <v>300000</v>
      </c>
      <c r="AI2018" s="3">
        <v>0</v>
      </c>
      <c r="AJ2018" s="3">
        <v>0</v>
      </c>
      <c r="AL2018">
        <f t="shared" si="31"/>
        <v>1</v>
      </c>
    </row>
    <row r="2019" spans="1:38" ht="14.45" customHeight="1" x14ac:dyDescent="0.25">
      <c r="A2019">
        <v>67197</v>
      </c>
      <c r="B2019" s="1">
        <v>45838</v>
      </c>
      <c r="C2019">
        <v>2</v>
      </c>
      <c r="D2019" s="16" t="s">
        <v>1996</v>
      </c>
      <c r="E2019" t="s">
        <v>106</v>
      </c>
      <c r="F2019" s="6">
        <v>3197</v>
      </c>
      <c r="G2019" s="6">
        <v>9</v>
      </c>
      <c r="H2019" s="6">
        <v>1</v>
      </c>
      <c r="I2019" s="2">
        <v>37051200</v>
      </c>
      <c r="J2019" s="2">
        <v>0</v>
      </c>
      <c r="K2019" s="2">
        <v>53320709</v>
      </c>
      <c r="L2019" s="2">
        <v>409357</v>
      </c>
      <c r="M2019" s="2">
        <v>46994801</v>
      </c>
      <c r="N2019" s="2">
        <v>45916377</v>
      </c>
      <c r="O2019" s="2">
        <v>1078424</v>
      </c>
      <c r="P2019" s="2">
        <v>6068114</v>
      </c>
      <c r="Q2019" s="5">
        <v>0.1138</v>
      </c>
      <c r="R2019" t="s">
        <v>42</v>
      </c>
      <c r="S2019" s="3">
        <v>1.53545220113258</v>
      </c>
      <c r="T2019" s="3">
        <v>3.15071579412044</v>
      </c>
      <c r="U2019" s="3">
        <v>0.65647889825815298</v>
      </c>
      <c r="V2019" s="3">
        <v>0.64174709591052403</v>
      </c>
      <c r="W2019" s="3">
        <v>0.363834369737013</v>
      </c>
      <c r="X2019" s="3">
        <v>0.70570993652027503</v>
      </c>
      <c r="Y2019" s="3">
        <v>3.9184333056366398</v>
      </c>
      <c r="Z2019" s="3">
        <v>-0.17608436492788401</v>
      </c>
      <c r="AA2019" s="3">
        <v>0</v>
      </c>
      <c r="AB2019" s="3">
        <v>0</v>
      </c>
      <c r="AC2019" s="3">
        <v>20.861102953450999</v>
      </c>
      <c r="AD2019" s="3">
        <v>0.43077634994991898</v>
      </c>
      <c r="AE2019" s="3">
        <v>2.02252374401098</v>
      </c>
      <c r="AF2019" s="3">
        <v>0</v>
      </c>
      <c r="AG2019" s="3">
        <v>0</v>
      </c>
      <c r="AH2019" s="2">
        <v>2000000</v>
      </c>
      <c r="AI2019" s="3">
        <v>3.9171973367672398E-2</v>
      </c>
      <c r="AJ2019" s="3">
        <v>3.9171973367672398E-2</v>
      </c>
      <c r="AL2019">
        <f t="shared" si="31"/>
        <v>1</v>
      </c>
    </row>
    <row r="2020" spans="1:38" ht="14.45" hidden="1" customHeight="1" x14ac:dyDescent="0.25">
      <c r="A2020">
        <v>8445</v>
      </c>
      <c r="B2020" s="1">
        <v>45838</v>
      </c>
      <c r="C2020">
        <v>1</v>
      </c>
      <c r="D2020" s="16" t="s">
        <v>1997</v>
      </c>
      <c r="E2020" t="s">
        <v>69</v>
      </c>
      <c r="F2020" s="6">
        <v>15562</v>
      </c>
      <c r="G2020" s="6">
        <v>29</v>
      </c>
      <c r="H2020" s="6">
        <v>4</v>
      </c>
      <c r="I2020" s="2">
        <v>45930977</v>
      </c>
      <c r="J2020" s="2">
        <v>0</v>
      </c>
      <c r="K2020" s="2">
        <v>143150415</v>
      </c>
      <c r="L2020" s="2">
        <v>408899</v>
      </c>
      <c r="M2020" s="2">
        <v>129177407</v>
      </c>
      <c r="N2020" s="2">
        <v>128754947</v>
      </c>
      <c r="O2020" s="2">
        <v>422460</v>
      </c>
      <c r="P2020" s="2">
        <v>13889154</v>
      </c>
      <c r="Q2020" s="5">
        <v>9.7000000000000003E-2</v>
      </c>
      <c r="R2020" t="s">
        <v>42</v>
      </c>
      <c r="S2020" s="3">
        <v>0.57128580451548105</v>
      </c>
      <c r="T2020" s="3">
        <v>1.56341006765506</v>
      </c>
      <c r="U2020" s="3">
        <v>0.79121732594810801</v>
      </c>
      <c r="V2020" s="3">
        <v>2.50792618672144</v>
      </c>
      <c r="W2020" s="3">
        <v>1.47511776202801</v>
      </c>
      <c r="X2020" s="3">
        <v>0.62623096390917199</v>
      </c>
      <c r="Y2020" s="3">
        <v>8.2936296911964504</v>
      </c>
      <c r="Z2020" s="3">
        <v>1.8002824362088601</v>
      </c>
      <c r="AA2020" s="3">
        <v>0</v>
      </c>
      <c r="AB2020" s="3">
        <v>0</v>
      </c>
      <c r="AC2020" s="3">
        <v>63.1710714914798</v>
      </c>
      <c r="AD2020" s="3">
        <v>0</v>
      </c>
      <c r="AE2020" s="3">
        <v>0.29511615457070101</v>
      </c>
      <c r="AF2020" s="3">
        <v>0</v>
      </c>
      <c r="AG2020" s="3">
        <v>0</v>
      </c>
      <c r="AH2020" s="2">
        <v>8000000</v>
      </c>
      <c r="AI2020" s="3">
        <v>0</v>
      </c>
      <c r="AJ2020" s="3">
        <v>0</v>
      </c>
      <c r="AL2020">
        <f t="shared" si="31"/>
        <v>1</v>
      </c>
    </row>
    <row r="2021" spans="1:38" ht="14.45" hidden="1" customHeight="1" x14ac:dyDescent="0.25">
      <c r="A2021">
        <v>10324</v>
      </c>
      <c r="B2021" s="1">
        <v>45838</v>
      </c>
      <c r="C2021">
        <v>1</v>
      </c>
      <c r="D2021" s="16" t="s">
        <v>1998</v>
      </c>
      <c r="E2021" t="s">
        <v>55</v>
      </c>
      <c r="F2021" s="6">
        <v>716</v>
      </c>
      <c r="G2021" s="6">
        <v>4</v>
      </c>
      <c r="H2021" s="6">
        <v>1</v>
      </c>
      <c r="I2021" s="2">
        <v>6229718</v>
      </c>
      <c r="J2021" s="2">
        <v>0</v>
      </c>
      <c r="K2021" s="2">
        <v>8630982</v>
      </c>
      <c r="L2021" s="2">
        <v>46938</v>
      </c>
      <c r="M2021" s="2">
        <v>7812794</v>
      </c>
      <c r="N2021" s="2">
        <v>7812794</v>
      </c>
      <c r="O2021" s="2">
        <v>0</v>
      </c>
      <c r="P2021" s="2">
        <v>799497</v>
      </c>
      <c r="Q2021" s="5">
        <v>9.2600000000000002E-2</v>
      </c>
      <c r="R2021" t="s">
        <v>42</v>
      </c>
      <c r="S2021" s="3">
        <v>1.0876630260612301</v>
      </c>
      <c r="T2021" s="3">
        <v>3.9381150371997098</v>
      </c>
      <c r="U2021" s="3">
        <v>0.78176974461510496</v>
      </c>
      <c r="V2021" s="3">
        <v>0</v>
      </c>
      <c r="W2021" s="3">
        <v>0</v>
      </c>
      <c r="X2021" s="3">
        <v>9.48197013091122E-2</v>
      </c>
      <c r="Y2021" s="3">
        <v>0</v>
      </c>
      <c r="Z2021" s="3">
        <v>0</v>
      </c>
      <c r="AA2021" s="3">
        <v>0</v>
      </c>
      <c r="AB2021" s="3">
        <v>0</v>
      </c>
      <c r="AC2021" s="3">
        <v>24.0284477478924</v>
      </c>
      <c r="AD2021" s="3">
        <v>0</v>
      </c>
      <c r="AE2021" s="3">
        <v>0</v>
      </c>
      <c r="AF2021" s="3">
        <v>0</v>
      </c>
      <c r="AG2021" s="3">
        <v>0</v>
      </c>
      <c r="AH2021" s="2">
        <v>300000</v>
      </c>
      <c r="AI2021" s="3">
        <v>0</v>
      </c>
      <c r="AJ2021" s="3">
        <v>0</v>
      </c>
      <c r="AL2021">
        <f t="shared" si="31"/>
        <v>1</v>
      </c>
    </row>
    <row r="2022" spans="1:38" ht="14.45" customHeight="1" x14ac:dyDescent="0.25">
      <c r="A2022">
        <v>67334</v>
      </c>
      <c r="B2022" s="1">
        <v>45838</v>
      </c>
      <c r="C2022">
        <v>2</v>
      </c>
      <c r="D2022" s="16" t="s">
        <v>4397</v>
      </c>
      <c r="E2022" t="s">
        <v>73</v>
      </c>
      <c r="F2022" s="6">
        <v>2847</v>
      </c>
      <c r="G2022" s="6">
        <v>8</v>
      </c>
      <c r="H2022" s="6">
        <v>2</v>
      </c>
      <c r="I2022" s="2">
        <v>18799454</v>
      </c>
      <c r="J2022" s="2">
        <v>0</v>
      </c>
      <c r="K2022" s="2">
        <v>45256415</v>
      </c>
      <c r="L2022" s="2">
        <v>92024</v>
      </c>
      <c r="M2022" s="2">
        <v>37660572</v>
      </c>
      <c r="N2022" s="2">
        <v>35918683</v>
      </c>
      <c r="O2022" s="2">
        <v>1741889</v>
      </c>
      <c r="P2022" s="2">
        <v>8688207</v>
      </c>
      <c r="Q2022" s="5">
        <v>0.1918</v>
      </c>
      <c r="R2022" t="s">
        <v>42</v>
      </c>
      <c r="S2022" s="3">
        <v>0.40667825765695298</v>
      </c>
      <c r="T2022" s="3">
        <v>3.5298067688304502</v>
      </c>
      <c r="U2022" s="3">
        <v>0.82577732441724305</v>
      </c>
      <c r="V2022" s="3">
        <v>0.60662400088853596</v>
      </c>
      <c r="W2022" s="3">
        <v>0.103465770867601</v>
      </c>
      <c r="X2022" s="3">
        <v>1.1124684791377499</v>
      </c>
      <c r="Y2022" s="3">
        <v>1.3126068474197301</v>
      </c>
      <c r="Z2022" s="3">
        <v>-4.6833598693033003E-2</v>
      </c>
      <c r="AA2022" s="3">
        <v>0</v>
      </c>
      <c r="AB2022" s="3">
        <v>0</v>
      </c>
      <c r="AC2022" s="3">
        <v>21.946919569302999</v>
      </c>
      <c r="AD2022" s="3">
        <v>0</v>
      </c>
      <c r="AE2022" s="3">
        <v>3.84893279770393</v>
      </c>
      <c r="AF2022" s="3">
        <v>0</v>
      </c>
      <c r="AG2022" s="3">
        <v>-0.26860547866780798</v>
      </c>
      <c r="AH2022" s="2">
        <v>1750000</v>
      </c>
      <c r="AI2022" s="3">
        <v>0</v>
      </c>
      <c r="AJ2022" s="3">
        <v>0</v>
      </c>
      <c r="AL2022">
        <f t="shared" si="31"/>
        <v>1</v>
      </c>
    </row>
    <row r="2023" spans="1:38" ht="14.45" customHeight="1" x14ac:dyDescent="0.25">
      <c r="A2023">
        <v>97063</v>
      </c>
      <c r="B2023" s="1">
        <v>45838</v>
      </c>
      <c r="C2023">
        <v>3</v>
      </c>
      <c r="D2023" s="16" t="s">
        <v>1999</v>
      </c>
      <c r="E2023" t="s">
        <v>95</v>
      </c>
      <c r="F2023" s="6">
        <v>1046</v>
      </c>
      <c r="G2023" s="6">
        <v>6</v>
      </c>
      <c r="H2023" s="6">
        <v>1</v>
      </c>
      <c r="I2023" s="2">
        <v>20793185</v>
      </c>
      <c r="J2023" s="2">
        <v>17947816</v>
      </c>
      <c r="K2023" s="2">
        <v>29373343</v>
      </c>
      <c r="L2023" s="2">
        <v>227746</v>
      </c>
      <c r="M2023" s="2">
        <v>24005880</v>
      </c>
      <c r="N2023" s="2">
        <v>0</v>
      </c>
      <c r="O2023" s="2">
        <v>0</v>
      </c>
      <c r="P2023" s="2">
        <v>5367448</v>
      </c>
      <c r="Q2023" s="5">
        <v>0.1827</v>
      </c>
      <c r="R2023" t="s">
        <v>42</v>
      </c>
      <c r="S2023" s="3">
        <v>1.5506985364246799</v>
      </c>
      <c r="T2023" s="3">
        <v>4.7202186009267004</v>
      </c>
      <c r="U2023" s="3">
        <v>0.70256473974673594</v>
      </c>
      <c r="V2023" s="3">
        <v>0.12197265594472401</v>
      </c>
      <c r="W2023" s="3">
        <v>0.12197265594472401</v>
      </c>
      <c r="X2023" s="3">
        <v>1.3122616857398199</v>
      </c>
      <c r="Y2023" s="3">
        <v>0.47251505743511601</v>
      </c>
      <c r="Z2023" s="3">
        <v>0</v>
      </c>
      <c r="AA2023" s="3">
        <v>161.15409036100601</v>
      </c>
      <c r="AB2023" s="3">
        <v>334.382671243392</v>
      </c>
      <c r="AC2023" s="3">
        <v>27.022177897830701</v>
      </c>
      <c r="AD2023" s="3">
        <v>0</v>
      </c>
      <c r="AE2023" s="3">
        <v>0</v>
      </c>
      <c r="AF2023" s="3">
        <v>0</v>
      </c>
      <c r="AG2023" s="3">
        <v>0</v>
      </c>
      <c r="AH2023" s="2">
        <v>3000000</v>
      </c>
      <c r="AI2023" s="3">
        <v>0</v>
      </c>
      <c r="AJ2023" s="3">
        <v>0</v>
      </c>
      <c r="AL2023">
        <f t="shared" si="31"/>
        <v>1</v>
      </c>
    </row>
    <row r="2024" spans="1:38" ht="14.45" customHeight="1" x14ac:dyDescent="0.25">
      <c r="A2024">
        <v>66967</v>
      </c>
      <c r="B2024" s="1">
        <v>45838</v>
      </c>
      <c r="C2024">
        <v>2</v>
      </c>
      <c r="D2024" s="16" t="s">
        <v>2000</v>
      </c>
      <c r="E2024" t="s">
        <v>47</v>
      </c>
      <c r="F2024" s="6">
        <v>6702</v>
      </c>
      <c r="G2024" s="6">
        <v>17</v>
      </c>
      <c r="H2024" s="6">
        <v>0</v>
      </c>
      <c r="I2024" s="2">
        <v>53654451</v>
      </c>
      <c r="J2024" s="2">
        <v>0</v>
      </c>
      <c r="K2024" s="2">
        <v>122645733</v>
      </c>
      <c r="L2024" s="2">
        <v>1275672</v>
      </c>
      <c r="M2024" s="2">
        <v>104397756</v>
      </c>
      <c r="N2024" s="2">
        <v>101449405</v>
      </c>
      <c r="O2024" s="2">
        <v>2948351</v>
      </c>
      <c r="P2024" s="2">
        <v>18315356</v>
      </c>
      <c r="Q2024" s="5">
        <v>0.1492</v>
      </c>
      <c r="R2024" t="s">
        <v>42</v>
      </c>
      <c r="S2024" s="3">
        <v>2.08025500569188</v>
      </c>
      <c r="T2024" s="3">
        <v>4.0507255152529398</v>
      </c>
      <c r="U2024" s="3">
        <v>0.53587232329495205</v>
      </c>
      <c r="V2024" s="3">
        <v>3.9844355130947098</v>
      </c>
      <c r="W2024" s="3">
        <v>1.7585251221748599</v>
      </c>
      <c r="X2024" s="3">
        <v>1.49235894707039</v>
      </c>
      <c r="Y2024" s="3">
        <v>11.6723202104289</v>
      </c>
      <c r="Z2024" s="3">
        <v>0.79384206345757102</v>
      </c>
      <c r="AA2024" s="3">
        <v>0</v>
      </c>
      <c r="AB2024" s="3">
        <v>0</v>
      </c>
      <c r="AC2024" s="3">
        <v>26.375883782275601</v>
      </c>
      <c r="AD2024" s="3">
        <v>-1.5369616621156601</v>
      </c>
      <c r="AE2024" s="3">
        <v>2.40395725793412</v>
      </c>
      <c r="AF2024" s="3">
        <v>0</v>
      </c>
      <c r="AG2024" s="3">
        <v>0</v>
      </c>
      <c r="AH2024" s="2">
        <v>19255867</v>
      </c>
      <c r="AI2024" s="3">
        <v>0</v>
      </c>
      <c r="AJ2024" s="3">
        <v>4.9357489966342996E-3</v>
      </c>
      <c r="AL2024">
        <f t="shared" si="31"/>
        <v>1</v>
      </c>
    </row>
    <row r="2025" spans="1:38" ht="14.45" customHeight="1" x14ac:dyDescent="0.25">
      <c r="A2025">
        <v>63589</v>
      </c>
      <c r="B2025" s="1">
        <v>45838</v>
      </c>
      <c r="C2025">
        <v>2</v>
      </c>
      <c r="D2025" s="16" t="s">
        <v>2001</v>
      </c>
      <c r="E2025" t="s">
        <v>71</v>
      </c>
      <c r="F2025" s="6">
        <v>7856</v>
      </c>
      <c r="G2025" s="6">
        <v>7</v>
      </c>
      <c r="H2025" s="6">
        <v>1</v>
      </c>
      <c r="I2025" s="2">
        <v>12882714</v>
      </c>
      <c r="J2025" s="2">
        <v>638564</v>
      </c>
      <c r="K2025" s="2">
        <v>55285854</v>
      </c>
      <c r="L2025" s="2">
        <v>-296937</v>
      </c>
      <c r="M2025" s="2">
        <v>47396715</v>
      </c>
      <c r="N2025" s="2">
        <v>47143378</v>
      </c>
      <c r="O2025" s="2">
        <v>253337</v>
      </c>
      <c r="P2025" s="2">
        <v>9217730</v>
      </c>
      <c r="Q2025" s="5">
        <v>0.16669999999999999</v>
      </c>
      <c r="R2025" t="s">
        <v>42</v>
      </c>
      <c r="S2025" s="3">
        <v>-1.07418798305983</v>
      </c>
      <c r="T2025" s="3">
        <v>1.88805621054529</v>
      </c>
      <c r="U2025" s="3">
        <v>1.48404046163223</v>
      </c>
      <c r="V2025" s="3">
        <v>0.17705120209918501</v>
      </c>
      <c r="W2025" s="3">
        <v>0.17705120209918501</v>
      </c>
      <c r="X2025" s="3">
        <v>0.21944910055443301</v>
      </c>
      <c r="Y2025" s="3">
        <v>0.24744703956397099</v>
      </c>
      <c r="Z2025" s="3">
        <v>4.6432256097759398E-3</v>
      </c>
      <c r="AA2025" s="3">
        <v>6.9275624258901001</v>
      </c>
      <c r="AB2025" s="3">
        <v>6.9275624258901001</v>
      </c>
      <c r="AC2025" s="3">
        <v>32.609225860922798</v>
      </c>
      <c r="AD2025" s="3">
        <v>-16.2769358616492</v>
      </c>
      <c r="AE2025" s="3">
        <v>0.45823114173112001</v>
      </c>
      <c r="AF2025" s="3">
        <v>0</v>
      </c>
      <c r="AG2025" s="3">
        <v>0</v>
      </c>
      <c r="AH2025" s="2">
        <v>4502000</v>
      </c>
      <c r="AI2025" s="3">
        <v>0.21697315933532399</v>
      </c>
      <c r="AJ2025" s="3">
        <v>0.42580982519557398</v>
      </c>
      <c r="AL2025">
        <f t="shared" si="31"/>
        <v>0</v>
      </c>
    </row>
    <row r="2026" spans="1:38" ht="14.45" customHeight="1" x14ac:dyDescent="0.25">
      <c r="A2026">
        <v>68675</v>
      </c>
      <c r="B2026" s="1">
        <v>45838</v>
      </c>
      <c r="C2026">
        <v>2</v>
      </c>
      <c r="D2026" s="16" t="s">
        <v>2002</v>
      </c>
      <c r="E2026" t="s">
        <v>55</v>
      </c>
      <c r="F2026" s="6">
        <v>355</v>
      </c>
      <c r="G2026" s="6">
        <v>0</v>
      </c>
      <c r="H2026" s="6">
        <v>0</v>
      </c>
      <c r="I2026" s="2">
        <v>1147026</v>
      </c>
      <c r="J2026" s="2">
        <v>0</v>
      </c>
      <c r="K2026" s="2">
        <v>2615018</v>
      </c>
      <c r="L2026" s="2">
        <v>32228</v>
      </c>
      <c r="M2026" s="2">
        <v>2086812</v>
      </c>
      <c r="N2026" s="2">
        <v>2086812</v>
      </c>
      <c r="O2026" s="2">
        <v>0</v>
      </c>
      <c r="P2026" s="2">
        <v>528206</v>
      </c>
      <c r="Q2026" s="5">
        <v>0.20200000000000001</v>
      </c>
      <c r="R2026" t="s">
        <v>42</v>
      </c>
      <c r="S2026" s="3">
        <v>2.4648396301669799</v>
      </c>
      <c r="T2026" s="3">
        <v>1.9786479481212</v>
      </c>
      <c r="U2026" s="3">
        <v>0.32422878556665202</v>
      </c>
      <c r="V2026" s="3">
        <v>0</v>
      </c>
      <c r="W2026" s="3">
        <v>0</v>
      </c>
      <c r="X2026" s="3">
        <v>3.1012374610514502</v>
      </c>
      <c r="Y2026" s="3">
        <v>0</v>
      </c>
      <c r="Z2026" s="3">
        <v>0</v>
      </c>
      <c r="AA2026" s="3">
        <v>0</v>
      </c>
      <c r="AB2026" s="3">
        <v>0</v>
      </c>
      <c r="AC2026" s="3">
        <v>56.734714636763499</v>
      </c>
      <c r="AD2026" s="3">
        <v>0</v>
      </c>
      <c r="AE2026" s="3">
        <v>0</v>
      </c>
      <c r="AF2026" s="3">
        <v>0</v>
      </c>
      <c r="AG2026" s="3">
        <v>0</v>
      </c>
      <c r="AH2026" s="2">
        <v>60000</v>
      </c>
      <c r="AI2026" s="3">
        <v>0</v>
      </c>
      <c r="AJ2026" s="3">
        <v>0</v>
      </c>
      <c r="AL2026">
        <f t="shared" si="31"/>
        <v>1</v>
      </c>
    </row>
    <row r="2027" spans="1:38" ht="14.45" hidden="1" customHeight="1" x14ac:dyDescent="0.25">
      <c r="A2027">
        <v>14537</v>
      </c>
      <c r="B2027" s="1">
        <v>45838</v>
      </c>
      <c r="C2027">
        <v>1</v>
      </c>
      <c r="D2027" s="16" t="s">
        <v>2003</v>
      </c>
      <c r="E2027" t="s">
        <v>80</v>
      </c>
      <c r="F2027" s="6">
        <v>488</v>
      </c>
      <c r="G2027" s="6">
        <v>1</v>
      </c>
      <c r="H2027" s="6">
        <v>0</v>
      </c>
      <c r="I2027" s="2">
        <v>1011832</v>
      </c>
      <c r="J2027" s="2">
        <v>0</v>
      </c>
      <c r="K2027" s="2">
        <v>1949892</v>
      </c>
      <c r="L2027" s="2">
        <v>17831</v>
      </c>
      <c r="M2027" s="2">
        <v>1312979</v>
      </c>
      <c r="N2027" s="2">
        <v>1312979</v>
      </c>
      <c r="O2027" s="2">
        <v>0</v>
      </c>
      <c r="P2027" s="2">
        <v>630279</v>
      </c>
      <c r="Q2027" s="5">
        <v>0.32319999999999999</v>
      </c>
      <c r="R2027" t="s">
        <v>42</v>
      </c>
      <c r="S2027" s="3">
        <v>1.82892180695136</v>
      </c>
      <c r="T2027" s="3">
        <v>5.6491333879004602</v>
      </c>
      <c r="U2027" s="3">
        <v>0.69177715164819997</v>
      </c>
      <c r="V2027" s="3">
        <v>13.324148672902201</v>
      </c>
      <c r="W2027" s="3">
        <v>4.8980463159892196</v>
      </c>
      <c r="X2027" s="3">
        <v>0.64447457680721698</v>
      </c>
      <c r="Y2027" s="3">
        <v>21.390209732515299</v>
      </c>
      <c r="Z2027" s="3">
        <v>0</v>
      </c>
      <c r="AA2027" s="3">
        <v>0</v>
      </c>
      <c r="AB2027" s="3">
        <v>0</v>
      </c>
      <c r="AC2027" s="3">
        <v>46.193481485128402</v>
      </c>
      <c r="AD2027" s="3">
        <v>0</v>
      </c>
      <c r="AE2027" s="3">
        <v>0</v>
      </c>
      <c r="AF2027" s="3">
        <v>0</v>
      </c>
      <c r="AG2027" s="3">
        <v>0</v>
      </c>
      <c r="AH2027" s="2">
        <v>0</v>
      </c>
      <c r="AI2027" s="3">
        <v>0</v>
      </c>
      <c r="AJ2027" s="3">
        <v>0</v>
      </c>
      <c r="AL2027">
        <f t="shared" si="31"/>
        <v>1</v>
      </c>
    </row>
    <row r="2028" spans="1:38" ht="14.45" hidden="1" customHeight="1" x14ac:dyDescent="0.25">
      <c r="A2028">
        <v>3551</v>
      </c>
      <c r="B2028" s="1">
        <v>45838</v>
      </c>
      <c r="C2028">
        <v>1</v>
      </c>
      <c r="D2028" s="16" t="s">
        <v>2004</v>
      </c>
      <c r="E2028" t="s">
        <v>43</v>
      </c>
      <c r="F2028" s="6">
        <v>6300</v>
      </c>
      <c r="G2028" s="6">
        <v>19</v>
      </c>
      <c r="H2028" s="6">
        <v>4</v>
      </c>
      <c r="I2028" s="2">
        <v>48642788</v>
      </c>
      <c r="J2028" s="2">
        <v>0</v>
      </c>
      <c r="K2028" s="2">
        <v>82197535</v>
      </c>
      <c r="L2028" s="2">
        <v>594531</v>
      </c>
      <c r="M2028" s="2">
        <v>74070444</v>
      </c>
      <c r="N2028" s="2">
        <v>73323746</v>
      </c>
      <c r="O2028" s="2">
        <v>746698</v>
      </c>
      <c r="P2028" s="2">
        <v>7947546</v>
      </c>
      <c r="Q2028" s="5">
        <v>9.6699999999999994E-2</v>
      </c>
      <c r="R2028" t="s">
        <v>42</v>
      </c>
      <c r="S2028" s="3">
        <v>1.4465908253818101</v>
      </c>
      <c r="T2028" s="3">
        <v>3.7182696537067699</v>
      </c>
      <c r="U2028" s="3">
        <v>0.65485401352486206</v>
      </c>
      <c r="V2028" s="3">
        <v>0.39417354120409398</v>
      </c>
      <c r="W2028" s="3">
        <v>9.4897932248455802E-2</v>
      </c>
      <c r="X2028" s="3">
        <v>0.52794671226492995</v>
      </c>
      <c r="Y2028" s="3">
        <v>2.41253086172763</v>
      </c>
      <c r="Z2028" s="3">
        <v>0.12608923559549101</v>
      </c>
      <c r="AA2028" s="3">
        <v>0</v>
      </c>
      <c r="AB2028" s="3">
        <v>0</v>
      </c>
      <c r="AC2028" s="3">
        <v>24.360167248324402</v>
      </c>
      <c r="AD2028" s="3">
        <v>0</v>
      </c>
      <c r="AE2028" s="3">
        <v>0.90841896901166197</v>
      </c>
      <c r="AF2028" s="3">
        <v>0</v>
      </c>
      <c r="AG2028" s="3">
        <v>-0.45346072863246101</v>
      </c>
      <c r="AH2028" s="2">
        <v>2410000</v>
      </c>
      <c r="AI2028" s="3">
        <v>4.71717936580675E-2</v>
      </c>
      <c r="AJ2028" s="3">
        <v>4.71717936580675E-2</v>
      </c>
      <c r="AL2028">
        <f t="shared" si="31"/>
        <v>1</v>
      </c>
    </row>
    <row r="2029" spans="1:38" ht="14.45" customHeight="1" x14ac:dyDescent="0.25">
      <c r="A2029">
        <v>67717</v>
      </c>
      <c r="B2029" s="1">
        <v>45838</v>
      </c>
      <c r="C2029">
        <v>2</v>
      </c>
      <c r="D2029" s="16" t="s">
        <v>2005</v>
      </c>
      <c r="E2029" t="s">
        <v>73</v>
      </c>
      <c r="F2029" s="6">
        <v>2461</v>
      </c>
      <c r="G2029" s="6">
        <v>10</v>
      </c>
      <c r="H2029" s="6">
        <v>0</v>
      </c>
      <c r="I2029" s="2">
        <v>17876235</v>
      </c>
      <c r="J2029" s="2">
        <v>0</v>
      </c>
      <c r="K2029" s="2">
        <v>44179574</v>
      </c>
      <c r="L2029" s="2">
        <v>236832</v>
      </c>
      <c r="M2029" s="2">
        <v>38929464</v>
      </c>
      <c r="N2029" s="2">
        <v>34546339</v>
      </c>
      <c r="O2029" s="2">
        <v>4383125</v>
      </c>
      <c r="P2029" s="2">
        <v>5131789</v>
      </c>
      <c r="Q2029" s="5">
        <v>0.1162</v>
      </c>
      <c r="R2029" t="s">
        <v>42</v>
      </c>
      <c r="S2029" s="3">
        <v>1.0721334705490799</v>
      </c>
      <c r="T2029" s="3">
        <v>4.00686072708623</v>
      </c>
      <c r="U2029" s="3">
        <v>0.76765245894837297</v>
      </c>
      <c r="V2029" s="3">
        <v>1.68786100652626</v>
      </c>
      <c r="W2029" s="3">
        <v>0.79588347322576602</v>
      </c>
      <c r="X2029" s="3">
        <v>1.13103234545753</v>
      </c>
      <c r="Y2029" s="3">
        <v>5.8795480484485996</v>
      </c>
      <c r="Z2029" s="3">
        <v>-8.2290990529813299E-2</v>
      </c>
      <c r="AA2029" s="3">
        <v>0</v>
      </c>
      <c r="AB2029" s="3">
        <v>0</v>
      </c>
      <c r="AC2029" s="3">
        <v>24.2851413641969</v>
      </c>
      <c r="AD2029" s="3">
        <v>0</v>
      </c>
      <c r="AE2029" s="3">
        <v>9.9211572298094097</v>
      </c>
      <c r="AF2029" s="3">
        <v>0</v>
      </c>
      <c r="AG2029" s="3">
        <v>-3.8043068411425298</v>
      </c>
      <c r="AH2029" s="2">
        <v>3600000</v>
      </c>
      <c r="AI2029" s="3">
        <v>0</v>
      </c>
      <c r="AJ2029" s="3">
        <v>0</v>
      </c>
      <c r="AL2029">
        <f t="shared" si="31"/>
        <v>1</v>
      </c>
    </row>
    <row r="2030" spans="1:38" ht="14.45" customHeight="1" x14ac:dyDescent="0.25">
      <c r="A2030">
        <v>67352</v>
      </c>
      <c r="B2030" s="1">
        <v>45838</v>
      </c>
      <c r="C2030">
        <v>2</v>
      </c>
      <c r="D2030" s="16" t="s">
        <v>2006</v>
      </c>
      <c r="E2030" t="s">
        <v>90</v>
      </c>
      <c r="F2030" s="6">
        <v>103889</v>
      </c>
      <c r="G2030" s="6">
        <v>234</v>
      </c>
      <c r="H2030" s="6">
        <v>32</v>
      </c>
      <c r="I2030" s="2">
        <v>1794909745</v>
      </c>
      <c r="J2030" s="2">
        <v>246028704</v>
      </c>
      <c r="K2030" s="2">
        <v>2258238229</v>
      </c>
      <c r="L2030" s="2">
        <v>3939929</v>
      </c>
      <c r="M2030" s="2">
        <v>1796599815</v>
      </c>
      <c r="N2030" s="2">
        <v>1623103674</v>
      </c>
      <c r="O2030" s="2">
        <v>173496141</v>
      </c>
      <c r="P2030" s="2">
        <v>191995524</v>
      </c>
      <c r="Q2030" s="5">
        <v>8.5000000000000006E-2</v>
      </c>
      <c r="R2030" t="s">
        <v>42</v>
      </c>
      <c r="S2030" s="3">
        <v>0.34893829618186001</v>
      </c>
      <c r="T2030" s="3">
        <v>1.99676993423177</v>
      </c>
      <c r="U2030" s="3">
        <v>0.86719560255558803</v>
      </c>
      <c r="V2030" s="3">
        <v>0.33177072087265302</v>
      </c>
      <c r="W2030" s="3">
        <v>0.291355206832419</v>
      </c>
      <c r="X2030" s="3">
        <v>0.478907032732167</v>
      </c>
      <c r="Y2030" s="3">
        <v>3.1016269941793002</v>
      </c>
      <c r="Z2030" s="3">
        <v>0.28206959658080399</v>
      </c>
      <c r="AA2030" s="3">
        <v>127.520307713007</v>
      </c>
      <c r="AB2030" s="3">
        <v>128.14293733222701</v>
      </c>
      <c r="AC2030" s="3">
        <v>12.995545652858601</v>
      </c>
      <c r="AD2030" s="3">
        <v>-4.6252640764687797E-2</v>
      </c>
      <c r="AE2030" s="3">
        <v>7.6828094915755702</v>
      </c>
      <c r="AF2030" s="3">
        <v>11.9466725226535</v>
      </c>
      <c r="AG2030" s="3">
        <v>-4.9376791721456996</v>
      </c>
      <c r="AH2030" s="2">
        <v>371682581</v>
      </c>
      <c r="AI2030" s="3">
        <v>0.22135932710598</v>
      </c>
      <c r="AJ2030" s="3">
        <v>0.22135932710598</v>
      </c>
      <c r="AL2030">
        <f t="shared" si="31"/>
        <v>1</v>
      </c>
    </row>
    <row r="2031" spans="1:38" ht="14.45" hidden="1" customHeight="1" x14ac:dyDescent="0.25">
      <c r="A2031">
        <v>2918</v>
      </c>
      <c r="B2031" s="1">
        <v>45838</v>
      </c>
      <c r="C2031">
        <v>1</v>
      </c>
      <c r="D2031" s="16" t="s">
        <v>2007</v>
      </c>
      <c r="E2031" t="s">
        <v>88</v>
      </c>
      <c r="F2031" s="6">
        <v>15706</v>
      </c>
      <c r="G2031" s="6">
        <v>19</v>
      </c>
      <c r="H2031" s="6">
        <v>5</v>
      </c>
      <c r="I2031" s="2">
        <v>37179986</v>
      </c>
      <c r="J2031" s="2">
        <v>0</v>
      </c>
      <c r="K2031" s="2">
        <v>77079036</v>
      </c>
      <c r="L2031" s="2">
        <v>-231156</v>
      </c>
      <c r="M2031" s="2">
        <v>69473786</v>
      </c>
      <c r="N2031" s="2">
        <v>66596695</v>
      </c>
      <c r="O2031" s="2">
        <v>2877091</v>
      </c>
      <c r="P2031" s="2">
        <v>11412553</v>
      </c>
      <c r="Q2031" s="5">
        <v>0.1472</v>
      </c>
      <c r="R2031" t="s">
        <v>42</v>
      </c>
      <c r="S2031" s="3">
        <v>-0.59978954588897604</v>
      </c>
      <c r="T2031" s="3">
        <v>3.0744001520724802</v>
      </c>
      <c r="U2031" s="3">
        <v>0.98083843988075503</v>
      </c>
      <c r="V2031" s="3">
        <v>8.6661302131743696</v>
      </c>
      <c r="W2031" s="3">
        <v>4.9218334832078696</v>
      </c>
      <c r="X2031" s="3">
        <v>2.9246595197749699</v>
      </c>
      <c r="Y2031" s="3">
        <v>28.232648733372798</v>
      </c>
      <c r="Z2031" s="3">
        <v>2.60924089465346</v>
      </c>
      <c r="AA2031" s="3">
        <v>0</v>
      </c>
      <c r="AB2031" s="3">
        <v>0</v>
      </c>
      <c r="AC2031" s="3">
        <v>8.9298937262266804</v>
      </c>
      <c r="AD2031" s="3">
        <v>-21.276010722578899</v>
      </c>
      <c r="AE2031" s="3">
        <v>3.7326504706156398</v>
      </c>
      <c r="AF2031" s="3">
        <v>1.0009141785322799</v>
      </c>
      <c r="AG2031" s="3">
        <v>-3.5802681485904202E-2</v>
      </c>
      <c r="AH2031" s="2">
        <v>11127074</v>
      </c>
      <c r="AI2031" s="3">
        <v>0</v>
      </c>
      <c r="AJ2031" s="3">
        <v>0</v>
      </c>
      <c r="AL2031">
        <f t="shared" si="31"/>
        <v>0</v>
      </c>
    </row>
    <row r="2032" spans="1:38" ht="14.45" hidden="1" customHeight="1" x14ac:dyDescent="0.25">
      <c r="A2032">
        <v>19319</v>
      </c>
      <c r="B2032" s="1">
        <v>45838</v>
      </c>
      <c r="C2032">
        <v>1</v>
      </c>
      <c r="D2032" s="16" t="s">
        <v>2008</v>
      </c>
      <c r="E2032" t="s">
        <v>95</v>
      </c>
      <c r="F2032" s="6">
        <v>1979</v>
      </c>
      <c r="G2032" s="6">
        <v>5</v>
      </c>
      <c r="H2032" s="6">
        <v>1</v>
      </c>
      <c r="I2032" s="2">
        <v>10476309</v>
      </c>
      <c r="J2032" s="2">
        <v>0</v>
      </c>
      <c r="K2032" s="2">
        <v>16427771</v>
      </c>
      <c r="L2032" s="2">
        <v>77402</v>
      </c>
      <c r="M2032" s="2">
        <v>14549669</v>
      </c>
      <c r="N2032" s="2">
        <v>14424303</v>
      </c>
      <c r="O2032" s="2">
        <v>125366</v>
      </c>
      <c r="P2032" s="2">
        <v>1728687</v>
      </c>
      <c r="Q2032" s="5">
        <v>0.1052</v>
      </c>
      <c r="R2032" t="s">
        <v>42</v>
      </c>
      <c r="S2032" s="3">
        <v>0.94233112940276598</v>
      </c>
      <c r="T2032" s="3">
        <v>4.0391846221864203</v>
      </c>
      <c r="U2032" s="3">
        <v>0.81527043559520196</v>
      </c>
      <c r="V2032" s="3">
        <v>0.598970496192886</v>
      </c>
      <c r="W2032" s="3">
        <v>0.195965964730517</v>
      </c>
      <c r="X2032" s="3">
        <v>0.98652111158615097</v>
      </c>
      <c r="Y2032" s="3">
        <v>3.6299225944315001</v>
      </c>
      <c r="Z2032" s="3">
        <v>0</v>
      </c>
      <c r="AA2032" s="3">
        <v>0</v>
      </c>
      <c r="AB2032" s="3">
        <v>0</v>
      </c>
      <c r="AC2032" s="3">
        <v>27.568907552948001</v>
      </c>
      <c r="AD2032" s="3">
        <v>0</v>
      </c>
      <c r="AE2032" s="3">
        <v>0.76313457254791295</v>
      </c>
      <c r="AF2032" s="3">
        <v>0</v>
      </c>
      <c r="AG2032" s="3">
        <v>0</v>
      </c>
      <c r="AH2032" s="2">
        <v>1700000</v>
      </c>
      <c r="AI2032" s="3">
        <v>0.21762181354982099</v>
      </c>
      <c r="AJ2032" s="3">
        <v>0.21762181354982099</v>
      </c>
      <c r="AL2032">
        <f t="shared" si="31"/>
        <v>1</v>
      </c>
    </row>
    <row r="2033" spans="1:38" ht="14.45" customHeight="1" x14ac:dyDescent="0.25">
      <c r="A2033">
        <v>67341</v>
      </c>
      <c r="B2033" s="1">
        <v>45838</v>
      </c>
      <c r="C2033">
        <v>2</v>
      </c>
      <c r="D2033" s="16" t="s">
        <v>2009</v>
      </c>
      <c r="E2033" t="s">
        <v>73</v>
      </c>
      <c r="F2033" s="6">
        <v>1331</v>
      </c>
      <c r="G2033" s="6">
        <v>4</v>
      </c>
      <c r="H2033" s="6">
        <v>0</v>
      </c>
      <c r="I2033" s="2">
        <v>10951882</v>
      </c>
      <c r="J2033" s="2">
        <v>0</v>
      </c>
      <c r="K2033" s="2">
        <v>14928972</v>
      </c>
      <c r="L2033" s="2">
        <v>63393</v>
      </c>
      <c r="M2033" s="2">
        <v>12677873</v>
      </c>
      <c r="N2033" s="2">
        <v>12677873</v>
      </c>
      <c r="O2033" s="2">
        <v>0</v>
      </c>
      <c r="P2033" s="2">
        <v>2199154</v>
      </c>
      <c r="Q2033" s="5">
        <v>0.14699999999999999</v>
      </c>
      <c r="R2033" t="s">
        <v>42</v>
      </c>
      <c r="S2033" s="3">
        <v>0.84926142268871596</v>
      </c>
      <c r="T2033" s="3">
        <v>4.2353351590451096</v>
      </c>
      <c r="U2033" s="3">
        <v>0.71288611431870696</v>
      </c>
      <c r="V2033" s="3">
        <v>6.21307826362629</v>
      </c>
      <c r="W2033" s="3">
        <v>5.7897720227445797</v>
      </c>
      <c r="X2033" s="3">
        <v>2.56506598591913</v>
      </c>
      <c r="Y2033" s="3">
        <v>30.941398374102</v>
      </c>
      <c r="Z2033" s="3">
        <v>1.0960578476996199</v>
      </c>
      <c r="AA2033" s="3">
        <v>0</v>
      </c>
      <c r="AB2033" s="3">
        <v>0</v>
      </c>
      <c r="AC2033" s="3">
        <v>17.926612763424</v>
      </c>
      <c r="AD2033" s="3">
        <v>0</v>
      </c>
      <c r="AE2033" s="3">
        <v>0</v>
      </c>
      <c r="AF2033" s="3">
        <v>0</v>
      </c>
      <c r="AG2033" s="3">
        <v>-1.8696280478765901</v>
      </c>
      <c r="AH2033" s="2">
        <v>1500000</v>
      </c>
      <c r="AI2033" s="3">
        <v>0</v>
      </c>
      <c r="AJ2033" s="3">
        <v>0</v>
      </c>
      <c r="AL2033">
        <f t="shared" si="31"/>
        <v>1</v>
      </c>
    </row>
    <row r="2034" spans="1:38" ht="14.45" customHeight="1" x14ac:dyDescent="0.25">
      <c r="A2034">
        <v>63834</v>
      </c>
      <c r="B2034" s="1">
        <v>45838</v>
      </c>
      <c r="C2034">
        <v>2</v>
      </c>
      <c r="D2034" s="16" t="s">
        <v>2010</v>
      </c>
      <c r="E2034" t="s">
        <v>142</v>
      </c>
      <c r="F2034" s="6">
        <v>8423</v>
      </c>
      <c r="G2034" s="6">
        <v>22</v>
      </c>
      <c r="H2034" s="6">
        <v>0</v>
      </c>
      <c r="I2034" s="2">
        <v>53317941</v>
      </c>
      <c r="J2034" s="2">
        <v>0</v>
      </c>
      <c r="K2034" s="2">
        <v>95977256</v>
      </c>
      <c r="L2034" s="2">
        <v>371302</v>
      </c>
      <c r="M2034" s="2">
        <v>87174920</v>
      </c>
      <c r="N2034" s="2">
        <v>81137139</v>
      </c>
      <c r="O2034" s="2">
        <v>6037781</v>
      </c>
      <c r="P2034" s="2">
        <v>8457835</v>
      </c>
      <c r="Q2034" s="5">
        <v>8.8099999999999998E-2</v>
      </c>
      <c r="R2034" t="s">
        <v>42</v>
      </c>
      <c r="S2034" s="3">
        <v>0.77372914266271597</v>
      </c>
      <c r="T2034" s="3">
        <v>3.6079735390643002</v>
      </c>
      <c r="U2034" s="3">
        <v>0.90352586039093596</v>
      </c>
      <c r="V2034" s="3">
        <v>3.72231365798616</v>
      </c>
      <c r="W2034" s="3">
        <v>2.1648660438706702</v>
      </c>
      <c r="X2034" s="3">
        <v>2.6545511200441898</v>
      </c>
      <c r="Y2034" s="3">
        <v>23.465354904653498</v>
      </c>
      <c r="Z2034" s="3">
        <v>1.7034264678845099</v>
      </c>
      <c r="AA2034" s="3">
        <v>0</v>
      </c>
      <c r="AB2034" s="3">
        <v>0</v>
      </c>
      <c r="AC2034" s="3">
        <v>18.963280217138099</v>
      </c>
      <c r="AD2034" s="3">
        <v>-14.290997637102199</v>
      </c>
      <c r="AE2034" s="3">
        <v>6.2908456145068401</v>
      </c>
      <c r="AF2034" s="3">
        <v>0</v>
      </c>
      <c r="AG2034" s="3">
        <v>0</v>
      </c>
      <c r="AH2034" s="2">
        <v>3388100</v>
      </c>
      <c r="AI2034" s="3">
        <v>1.4052059421826</v>
      </c>
      <c r="AJ2034" s="3">
        <v>1.9402955957405199</v>
      </c>
      <c r="AL2034">
        <f t="shared" si="31"/>
        <v>1</v>
      </c>
    </row>
    <row r="2035" spans="1:38" ht="14.45" hidden="1" customHeight="1" x14ac:dyDescent="0.25">
      <c r="A2035">
        <v>24871</v>
      </c>
      <c r="B2035" s="1">
        <v>45838</v>
      </c>
      <c r="C2035">
        <v>1</v>
      </c>
      <c r="D2035" s="16" t="s">
        <v>2011</v>
      </c>
      <c r="E2035" t="s">
        <v>80</v>
      </c>
      <c r="F2035" s="6">
        <v>41460</v>
      </c>
      <c r="G2035" s="6">
        <v>140</v>
      </c>
      <c r="H2035" s="6">
        <v>4</v>
      </c>
      <c r="I2035" s="2">
        <v>449473102</v>
      </c>
      <c r="J2035" s="2">
        <v>40325073</v>
      </c>
      <c r="K2035" s="2">
        <v>675164200</v>
      </c>
      <c r="L2035" s="2">
        <v>-3784542</v>
      </c>
      <c r="M2035" s="2">
        <v>500490454</v>
      </c>
      <c r="N2035" s="2">
        <v>470530603</v>
      </c>
      <c r="O2035" s="2">
        <v>29959851</v>
      </c>
      <c r="P2035" s="2">
        <v>66876297</v>
      </c>
      <c r="Q2035" s="5">
        <v>9.8900000000000002E-2</v>
      </c>
      <c r="R2035" t="s">
        <v>42</v>
      </c>
      <c r="S2035" s="3">
        <v>-1.12107306637408</v>
      </c>
      <c r="T2035" s="3">
        <v>2.6649055148362399</v>
      </c>
      <c r="U2035" s="3">
        <v>1.2634604313633999</v>
      </c>
      <c r="V2035" s="3">
        <v>2.23017438760996</v>
      </c>
      <c r="W2035" s="3">
        <v>1.59412142086313</v>
      </c>
      <c r="X2035" s="3">
        <v>1.3194333484276</v>
      </c>
      <c r="Y2035" s="3">
        <v>14.9889190186472</v>
      </c>
      <c r="Z2035" s="3">
        <v>3.1117183417018399</v>
      </c>
      <c r="AA2035" s="3">
        <v>57.027097358575297</v>
      </c>
      <c r="AB2035" s="3">
        <v>60.298005136259299</v>
      </c>
      <c r="AC2035" s="3">
        <v>7.1867881916724796</v>
      </c>
      <c r="AD2035" s="3">
        <v>-25.064651830229199</v>
      </c>
      <c r="AE2035" s="3">
        <v>4.4374170016715899</v>
      </c>
      <c r="AF2035" s="3">
        <v>18.4914096452389</v>
      </c>
      <c r="AG2035" s="3">
        <v>0</v>
      </c>
      <c r="AH2035" s="2">
        <v>74078322</v>
      </c>
      <c r="AI2035" s="3">
        <v>1.4377590314248401</v>
      </c>
      <c r="AJ2035" s="3">
        <v>1.4377590314248401</v>
      </c>
      <c r="AL2035">
        <f t="shared" si="31"/>
        <v>0</v>
      </c>
    </row>
    <row r="2036" spans="1:38" ht="14.45" hidden="1" customHeight="1" x14ac:dyDescent="0.25">
      <c r="A2036">
        <v>13271</v>
      </c>
      <c r="B2036" s="1">
        <v>45838</v>
      </c>
      <c r="C2036">
        <v>1</v>
      </c>
      <c r="D2036" s="16" t="s">
        <v>2012</v>
      </c>
      <c r="E2036" t="s">
        <v>80</v>
      </c>
      <c r="F2036" s="6">
        <v>14041</v>
      </c>
      <c r="G2036" s="6">
        <v>53</v>
      </c>
      <c r="H2036" s="6">
        <v>3</v>
      </c>
      <c r="I2036" s="2">
        <v>109088703</v>
      </c>
      <c r="J2036" s="2">
        <v>0</v>
      </c>
      <c r="K2036" s="2">
        <v>163588236</v>
      </c>
      <c r="L2036" s="2">
        <v>238465</v>
      </c>
      <c r="M2036" s="2">
        <v>144785909</v>
      </c>
      <c r="N2036" s="2">
        <v>136380008</v>
      </c>
      <c r="O2036" s="2">
        <v>8405901</v>
      </c>
      <c r="P2036" s="2">
        <v>21390970</v>
      </c>
      <c r="Q2036" s="5">
        <v>0.13059999999999999</v>
      </c>
      <c r="R2036" t="s">
        <v>42</v>
      </c>
      <c r="S2036" s="3">
        <v>0.29154296889661402</v>
      </c>
      <c r="T2036" s="3">
        <v>3.6704277439607602</v>
      </c>
      <c r="U2036" s="3">
        <v>0.85620603669353101</v>
      </c>
      <c r="V2036" s="3">
        <v>0.95851813363295701</v>
      </c>
      <c r="W2036" s="3">
        <v>0.46249243608662199</v>
      </c>
      <c r="X2036" s="3">
        <v>0.81977966132753499</v>
      </c>
      <c r="Y2036" s="3">
        <v>4.8882075006416299</v>
      </c>
      <c r="Z2036" s="3">
        <v>1.9197212655620599</v>
      </c>
      <c r="AA2036" s="3">
        <v>0</v>
      </c>
      <c r="AB2036" s="3">
        <v>0</v>
      </c>
      <c r="AC2036" s="3">
        <v>15.6219026654215</v>
      </c>
      <c r="AD2036" s="3">
        <v>2.2906862101157601E-4</v>
      </c>
      <c r="AE2036" s="3">
        <v>5.1384507868891003</v>
      </c>
      <c r="AF2036" s="3">
        <v>0</v>
      </c>
      <c r="AG2036" s="3">
        <v>-0.56840807125623605</v>
      </c>
      <c r="AH2036" s="2">
        <v>9000000</v>
      </c>
      <c r="AI2036" s="3">
        <v>0.233743490828139</v>
      </c>
      <c r="AJ2036" s="3">
        <v>0.233743490828139</v>
      </c>
      <c r="AL2036">
        <f t="shared" si="31"/>
        <v>1</v>
      </c>
    </row>
    <row r="2037" spans="1:38" ht="14.45" customHeight="1" x14ac:dyDescent="0.25">
      <c r="A2037">
        <v>62637</v>
      </c>
      <c r="B2037" s="1">
        <v>45838</v>
      </c>
      <c r="C2037">
        <v>2</v>
      </c>
      <c r="D2037" s="16" t="s">
        <v>2013</v>
      </c>
      <c r="E2037" t="s">
        <v>353</v>
      </c>
      <c r="F2037" s="6">
        <v>1864</v>
      </c>
      <c r="G2037" s="6">
        <v>9</v>
      </c>
      <c r="H2037" s="6">
        <v>1</v>
      </c>
      <c r="I2037" s="2">
        <v>10915901</v>
      </c>
      <c r="J2037" s="2">
        <v>249374</v>
      </c>
      <c r="K2037" s="2">
        <v>28495794</v>
      </c>
      <c r="L2037" s="2">
        <v>-35866</v>
      </c>
      <c r="M2037" s="2">
        <v>24862822</v>
      </c>
      <c r="N2037" s="2">
        <v>22614105</v>
      </c>
      <c r="O2037" s="2">
        <v>2248717</v>
      </c>
      <c r="P2037" s="2">
        <v>3505170</v>
      </c>
      <c r="Q2037" s="5">
        <v>0.123</v>
      </c>
      <c r="R2037" t="s">
        <v>42</v>
      </c>
      <c r="S2037" s="3">
        <v>-0.25172837787920599</v>
      </c>
      <c r="T2037" s="3">
        <v>3.5816092718806201</v>
      </c>
      <c r="U2037" s="3">
        <v>0.943328615310012</v>
      </c>
      <c r="V2037" s="3">
        <v>3.4892309851472598</v>
      </c>
      <c r="W2037" s="3">
        <v>1.6297967524623</v>
      </c>
      <c r="X2037" s="3">
        <v>0.65831487478678996</v>
      </c>
      <c r="Y2037" s="3">
        <v>10.8662632625522</v>
      </c>
      <c r="Z2037" s="3">
        <v>3.14113152857065</v>
      </c>
      <c r="AA2037" s="3">
        <v>4.1530367999269604</v>
      </c>
      <c r="AB2037" s="3">
        <v>7.1144623513267504</v>
      </c>
      <c r="AC2037" s="3">
        <v>22.622808825751601</v>
      </c>
      <c r="AD2037" s="3">
        <v>0</v>
      </c>
      <c r="AE2037" s="3">
        <v>7.8913996921791298</v>
      </c>
      <c r="AF2037" s="3">
        <v>0</v>
      </c>
      <c r="AG2037" s="3">
        <v>0</v>
      </c>
      <c r="AH2037" s="2">
        <v>1000000</v>
      </c>
      <c r="AI2037" s="3">
        <v>4.6507872656675699</v>
      </c>
      <c r="AJ2037" s="3">
        <v>2.78143428136153</v>
      </c>
      <c r="AL2037">
        <f t="shared" si="31"/>
        <v>0</v>
      </c>
    </row>
    <row r="2038" spans="1:38" ht="14.45" hidden="1" customHeight="1" x14ac:dyDescent="0.25">
      <c r="A2038">
        <v>2493</v>
      </c>
      <c r="B2038" s="1">
        <v>45838</v>
      </c>
      <c r="C2038">
        <v>1</v>
      </c>
      <c r="D2038" s="16" t="s">
        <v>2014</v>
      </c>
      <c r="E2038" t="s">
        <v>41</v>
      </c>
      <c r="F2038" s="6">
        <v>4185</v>
      </c>
      <c r="G2038" s="6">
        <v>7</v>
      </c>
      <c r="H2038" s="6">
        <v>0</v>
      </c>
      <c r="I2038" s="2">
        <v>13474629</v>
      </c>
      <c r="J2038" s="2">
        <v>0</v>
      </c>
      <c r="K2038" s="2">
        <v>23275947</v>
      </c>
      <c r="L2038" s="2">
        <v>-15375</v>
      </c>
      <c r="M2038" s="2">
        <v>18970444</v>
      </c>
      <c r="N2038" s="2">
        <v>18970444</v>
      </c>
      <c r="O2038" s="2">
        <v>0</v>
      </c>
      <c r="P2038" s="2">
        <v>4252489</v>
      </c>
      <c r="Q2038" s="5">
        <v>0.18240000000000001</v>
      </c>
      <c r="R2038" t="s">
        <v>42</v>
      </c>
      <c r="S2038" s="3">
        <v>-0.13211062905410501</v>
      </c>
      <c r="T2038" s="3">
        <v>5.0562411058935703</v>
      </c>
      <c r="U2038" s="3">
        <v>1.0600716003719699</v>
      </c>
      <c r="V2038" s="3">
        <v>4.2008429322989196</v>
      </c>
      <c r="W2038" s="3">
        <v>2.45925880408284</v>
      </c>
      <c r="X2038" s="3">
        <v>1.64541821522507</v>
      </c>
      <c r="Y2038" s="3">
        <v>13.310980933754299</v>
      </c>
      <c r="Z2038" s="3">
        <v>1.3928783825190401</v>
      </c>
      <c r="AA2038" s="3">
        <v>0</v>
      </c>
      <c r="AB2038" s="3">
        <v>0</v>
      </c>
      <c r="AC2038" s="3">
        <v>15.538822115379499</v>
      </c>
      <c r="AD2038" s="3">
        <v>0</v>
      </c>
      <c r="AE2038" s="3">
        <v>0</v>
      </c>
      <c r="AF2038" s="3">
        <v>0</v>
      </c>
      <c r="AG2038" s="3">
        <v>-5.4146171806675998</v>
      </c>
      <c r="AH2038" s="2">
        <v>3700000</v>
      </c>
      <c r="AI2038" s="3">
        <v>0</v>
      </c>
      <c r="AJ2038" s="3">
        <v>0</v>
      </c>
      <c r="AL2038">
        <f t="shared" si="31"/>
        <v>0</v>
      </c>
    </row>
    <row r="2039" spans="1:38" ht="14.45" hidden="1" customHeight="1" x14ac:dyDescent="0.25">
      <c r="A2039">
        <v>6700</v>
      </c>
      <c r="B2039" s="1">
        <v>45838</v>
      </c>
      <c r="C2039">
        <v>1</v>
      </c>
      <c r="D2039" s="16" t="s">
        <v>2015</v>
      </c>
      <c r="E2039" t="s">
        <v>41</v>
      </c>
      <c r="F2039" s="6">
        <v>1267</v>
      </c>
      <c r="G2039" s="6">
        <v>2</v>
      </c>
      <c r="H2039" s="6">
        <v>3</v>
      </c>
      <c r="I2039" s="2">
        <v>5070580</v>
      </c>
      <c r="J2039" s="2">
        <v>0</v>
      </c>
      <c r="K2039" s="2">
        <v>11722758</v>
      </c>
      <c r="L2039" s="2">
        <v>-54109</v>
      </c>
      <c r="M2039" s="2">
        <v>6231352</v>
      </c>
      <c r="N2039" s="2">
        <v>6231352</v>
      </c>
      <c r="O2039" s="2">
        <v>0</v>
      </c>
      <c r="P2039" s="2">
        <v>5348054</v>
      </c>
      <c r="Q2039" s="5">
        <v>0.45569999999999999</v>
      </c>
      <c r="R2039" t="s">
        <v>42</v>
      </c>
      <c r="S2039" s="3">
        <v>-0.92314453646488304</v>
      </c>
      <c r="T2039" s="3">
        <v>3.8894430815683498</v>
      </c>
      <c r="U2039" s="3">
        <v>1.0959564950442899</v>
      </c>
      <c r="V2039" s="3">
        <v>2.6606029290534798</v>
      </c>
      <c r="W2039" s="3">
        <v>1.4502877382863499</v>
      </c>
      <c r="X2039" s="3">
        <v>1.1749346228636599</v>
      </c>
      <c r="Y2039" s="3">
        <v>2.5225624124214199</v>
      </c>
      <c r="Z2039" s="3">
        <v>3.6343873865148</v>
      </c>
      <c r="AA2039" s="3">
        <v>0</v>
      </c>
      <c r="AB2039" s="3">
        <v>0</v>
      </c>
      <c r="AC2039" s="3">
        <v>27.4745669918291</v>
      </c>
      <c r="AD2039" s="3">
        <v>0</v>
      </c>
      <c r="AE2039" s="3">
        <v>0</v>
      </c>
      <c r="AF2039" s="3">
        <v>0</v>
      </c>
      <c r="AG2039" s="3">
        <v>0</v>
      </c>
      <c r="AH2039" s="2">
        <v>420000</v>
      </c>
      <c r="AI2039" s="3">
        <v>0</v>
      </c>
      <c r="AJ2039" s="3">
        <v>0</v>
      </c>
      <c r="AL2039">
        <f t="shared" si="31"/>
        <v>0</v>
      </c>
    </row>
    <row r="2040" spans="1:38" ht="14.45" hidden="1" customHeight="1" x14ac:dyDescent="0.25">
      <c r="A2040">
        <v>6944</v>
      </c>
      <c r="B2040" s="1">
        <v>45838</v>
      </c>
      <c r="C2040">
        <v>1</v>
      </c>
      <c r="D2040" s="16" t="s">
        <v>2016</v>
      </c>
      <c r="E2040" t="s">
        <v>41</v>
      </c>
      <c r="F2040" s="6">
        <v>1035</v>
      </c>
      <c r="G2040" s="6">
        <v>2</v>
      </c>
      <c r="H2040" s="6">
        <v>0</v>
      </c>
      <c r="I2040" s="2">
        <v>2007124</v>
      </c>
      <c r="J2040" s="2">
        <v>0</v>
      </c>
      <c r="K2040" s="2">
        <v>8256051</v>
      </c>
      <c r="L2040" s="2">
        <v>100337</v>
      </c>
      <c r="M2040" s="2">
        <v>6208860</v>
      </c>
      <c r="N2040" s="2">
        <v>6144778</v>
      </c>
      <c r="O2040" s="2">
        <v>64082</v>
      </c>
      <c r="P2040" s="2">
        <v>2037188</v>
      </c>
      <c r="Q2040" s="5">
        <v>0.24679999999999999</v>
      </c>
      <c r="R2040" t="s">
        <v>42</v>
      </c>
      <c r="S2040" s="3">
        <v>2.43062936505601</v>
      </c>
      <c r="T2040" s="3">
        <v>5.0789657185983996</v>
      </c>
      <c r="U2040" s="3">
        <v>0.59098583243369196</v>
      </c>
      <c r="V2040" s="3">
        <v>1.6084706276244001</v>
      </c>
      <c r="W2040" s="3">
        <v>1.01284225588454</v>
      </c>
      <c r="X2040" s="3">
        <v>0.74997857631118003</v>
      </c>
      <c r="Y2040" s="3">
        <v>1.5847334659344201</v>
      </c>
      <c r="Z2040" s="3">
        <v>-9.8174542555719002E-3</v>
      </c>
      <c r="AA2040" s="3">
        <v>0</v>
      </c>
      <c r="AB2040" s="3">
        <v>0</v>
      </c>
      <c r="AC2040" s="3">
        <v>12.0719215518412</v>
      </c>
      <c r="AD2040" s="3">
        <v>0</v>
      </c>
      <c r="AE2040" s="3">
        <v>0.77618222077358801</v>
      </c>
      <c r="AF2040" s="3">
        <v>0</v>
      </c>
      <c r="AG2040" s="3">
        <v>0</v>
      </c>
      <c r="AH2040" s="2">
        <v>0</v>
      </c>
      <c r="AI2040" s="3">
        <v>0</v>
      </c>
      <c r="AJ2040" s="3">
        <v>0</v>
      </c>
      <c r="AL2040">
        <f t="shared" si="31"/>
        <v>1</v>
      </c>
    </row>
    <row r="2041" spans="1:38" ht="14.45" hidden="1" customHeight="1" x14ac:dyDescent="0.25">
      <c r="A2041">
        <v>15483</v>
      </c>
      <c r="B2041" s="1">
        <v>45838</v>
      </c>
      <c r="C2041">
        <v>1</v>
      </c>
      <c r="D2041" s="16" t="s">
        <v>2017</v>
      </c>
      <c r="E2041" t="s">
        <v>41</v>
      </c>
      <c r="F2041" s="6">
        <v>16392</v>
      </c>
      <c r="G2041" s="6">
        <v>54</v>
      </c>
      <c r="H2041" s="6">
        <v>11</v>
      </c>
      <c r="I2041" s="2">
        <v>128272643</v>
      </c>
      <c r="J2041" s="2">
        <v>22734312</v>
      </c>
      <c r="K2041" s="2">
        <v>245403951</v>
      </c>
      <c r="L2041" s="2">
        <v>799055</v>
      </c>
      <c r="M2041" s="2">
        <v>229353640</v>
      </c>
      <c r="N2041" s="2">
        <v>213763572</v>
      </c>
      <c r="O2041" s="2">
        <v>15590068</v>
      </c>
      <c r="P2041" s="2">
        <v>21513418</v>
      </c>
      <c r="Q2041" s="5">
        <v>8.77E-2</v>
      </c>
      <c r="R2041" t="s">
        <v>42</v>
      </c>
      <c r="S2041" s="3">
        <v>0.65121608412898002</v>
      </c>
      <c r="T2041" s="3">
        <v>3.52884049531868</v>
      </c>
      <c r="U2041" s="3">
        <v>0.78551083609573202</v>
      </c>
      <c r="V2041" s="3">
        <v>1.19694890827189</v>
      </c>
      <c r="W2041" s="3">
        <v>0.62510211160145801</v>
      </c>
      <c r="X2041" s="3">
        <v>0.36542865964023202</v>
      </c>
      <c r="Y2041" s="3">
        <v>7.1367460066085302</v>
      </c>
      <c r="Z2041" s="3">
        <v>1.24214571575749</v>
      </c>
      <c r="AA2041" s="3">
        <v>33.181854226975901</v>
      </c>
      <c r="AB2041" s="3">
        <v>105.675034994439</v>
      </c>
      <c r="AC2041" s="3">
        <v>11.8353322681427</v>
      </c>
      <c r="AD2041" s="3">
        <v>-29.6609585701352</v>
      </c>
      <c r="AE2041" s="3">
        <v>6.3528186634615302</v>
      </c>
      <c r="AF2041" s="3">
        <v>0</v>
      </c>
      <c r="AG2041" s="3">
        <v>0</v>
      </c>
      <c r="AH2041" s="2">
        <v>13465783</v>
      </c>
      <c r="AI2041" s="3">
        <v>0.13802548716340701</v>
      </c>
      <c r="AJ2041" s="3">
        <v>0.13802548716340701</v>
      </c>
      <c r="AL2041">
        <f t="shared" si="31"/>
        <v>1</v>
      </c>
    </row>
    <row r="2042" spans="1:38" ht="14.45" hidden="1" customHeight="1" x14ac:dyDescent="0.25">
      <c r="A2042">
        <v>7724</v>
      </c>
      <c r="B2042" s="1">
        <v>45838</v>
      </c>
      <c r="C2042">
        <v>1</v>
      </c>
      <c r="D2042" s="16" t="s">
        <v>2018</v>
      </c>
      <c r="E2042" t="s">
        <v>59</v>
      </c>
      <c r="F2042" s="6">
        <v>2697</v>
      </c>
      <c r="G2042" s="6">
        <v>4</v>
      </c>
      <c r="H2042" s="6">
        <v>1</v>
      </c>
      <c r="I2042" s="2">
        <v>11783694</v>
      </c>
      <c r="J2042" s="2">
        <v>0</v>
      </c>
      <c r="K2042" s="2">
        <v>32839747</v>
      </c>
      <c r="L2042" s="2">
        <v>266707</v>
      </c>
      <c r="M2042" s="2">
        <v>28588072</v>
      </c>
      <c r="N2042" s="2">
        <v>27846942</v>
      </c>
      <c r="O2042" s="2">
        <v>741130</v>
      </c>
      <c r="P2042" s="2">
        <v>4159588</v>
      </c>
      <c r="Q2042" s="5">
        <v>0.12670000000000001</v>
      </c>
      <c r="R2042" t="s">
        <v>42</v>
      </c>
      <c r="S2042" s="3">
        <v>1.6242938777817</v>
      </c>
      <c r="T2042" s="3">
        <v>3.7261553811605199</v>
      </c>
      <c r="U2042" s="3">
        <v>0.61840279562156297</v>
      </c>
      <c r="V2042" s="3">
        <v>0.38085680093186403</v>
      </c>
      <c r="W2042" s="3">
        <v>0.125800958510973</v>
      </c>
      <c r="X2042" s="3">
        <v>0.51226720585242602</v>
      </c>
      <c r="Y2042" s="3">
        <v>1.0789289708500001</v>
      </c>
      <c r="Z2042" s="3">
        <v>0.40958383378353802</v>
      </c>
      <c r="AA2042" s="3">
        <v>0</v>
      </c>
      <c r="AB2042" s="3">
        <v>0</v>
      </c>
      <c r="AC2042" s="3">
        <v>44.553269548635697</v>
      </c>
      <c r="AD2042" s="3">
        <v>0</v>
      </c>
      <c r="AE2042" s="3">
        <v>2.2568078858829201</v>
      </c>
      <c r="AF2042" s="3">
        <v>0</v>
      </c>
      <c r="AG2042" s="3">
        <v>-1.2325739953091499</v>
      </c>
      <c r="AH2042" s="2">
        <v>200000</v>
      </c>
      <c r="AI2042" s="3">
        <v>0</v>
      </c>
      <c r="AJ2042" s="3">
        <v>0</v>
      </c>
      <c r="AL2042">
        <f t="shared" si="31"/>
        <v>1</v>
      </c>
    </row>
    <row r="2043" spans="1:38" ht="14.45" hidden="1" customHeight="1" x14ac:dyDescent="0.25">
      <c r="A2043">
        <v>24718</v>
      </c>
      <c r="B2043" s="1">
        <v>45838</v>
      </c>
      <c r="C2043">
        <v>1</v>
      </c>
      <c r="D2043" s="16" t="s">
        <v>2019</v>
      </c>
      <c r="E2043" t="s">
        <v>73</v>
      </c>
      <c r="F2043" s="6">
        <v>14145</v>
      </c>
      <c r="G2043" s="6">
        <v>60</v>
      </c>
      <c r="H2043" s="6">
        <v>2</v>
      </c>
      <c r="I2043" s="2">
        <v>218586341</v>
      </c>
      <c r="J2043" s="2">
        <v>51406127</v>
      </c>
      <c r="K2043" s="2">
        <v>265520004</v>
      </c>
      <c r="L2043" s="2">
        <v>1296102</v>
      </c>
      <c r="M2043" s="2">
        <v>229397600</v>
      </c>
      <c r="N2043" s="2">
        <v>211253941</v>
      </c>
      <c r="O2043" s="2">
        <v>18143659</v>
      </c>
      <c r="P2043" s="2">
        <v>29205532</v>
      </c>
      <c r="Q2043" s="5">
        <v>0.1099</v>
      </c>
      <c r="R2043" t="s">
        <v>42</v>
      </c>
      <c r="S2043" s="3">
        <v>0.97627446555778097</v>
      </c>
      <c r="T2043" s="3">
        <v>4.1288135864897004</v>
      </c>
      <c r="U2043" s="3">
        <v>0.847549072748354</v>
      </c>
      <c r="V2043" s="3">
        <v>1.0626954041927099</v>
      </c>
      <c r="W2043" s="3">
        <v>0.23297887583927299</v>
      </c>
      <c r="X2043" s="3">
        <v>0.47360095569741001</v>
      </c>
      <c r="Y2043" s="3">
        <v>7.9536541227874196</v>
      </c>
      <c r="Z2043" s="3">
        <v>1.0176873340297301</v>
      </c>
      <c r="AA2043" s="3">
        <v>172.471434521378</v>
      </c>
      <c r="AB2043" s="3">
        <v>176.01503372717201</v>
      </c>
      <c r="AC2043" s="3">
        <v>9.3564984278924594</v>
      </c>
      <c r="AD2043" s="3">
        <v>-0.74124313160944999</v>
      </c>
      <c r="AE2043" s="3">
        <v>6.8332550190832304</v>
      </c>
      <c r="AF2043" s="3">
        <v>0</v>
      </c>
      <c r="AG2043" s="3">
        <v>0</v>
      </c>
      <c r="AH2043" s="2">
        <v>94547595</v>
      </c>
      <c r="AI2043" s="3">
        <v>8.5600221218363706E-2</v>
      </c>
      <c r="AJ2043" s="3">
        <v>0.87663528950611103</v>
      </c>
      <c r="AL2043">
        <f t="shared" si="31"/>
        <v>1</v>
      </c>
    </row>
    <row r="2044" spans="1:38" ht="14.45" hidden="1" customHeight="1" x14ac:dyDescent="0.25">
      <c r="A2044">
        <v>23709</v>
      </c>
      <c r="B2044" s="1">
        <v>45838</v>
      </c>
      <c r="C2044">
        <v>1</v>
      </c>
      <c r="D2044" s="16" t="s">
        <v>2020</v>
      </c>
      <c r="E2044" t="s">
        <v>73</v>
      </c>
      <c r="F2044" s="6">
        <v>8744</v>
      </c>
      <c r="G2044" s="6">
        <v>30</v>
      </c>
      <c r="H2044" s="6">
        <v>0</v>
      </c>
      <c r="I2044" s="2">
        <v>97647777</v>
      </c>
      <c r="J2044" s="2">
        <v>0</v>
      </c>
      <c r="K2044" s="2">
        <v>147161384</v>
      </c>
      <c r="L2044" s="2">
        <v>514531</v>
      </c>
      <c r="M2044" s="2">
        <v>127209517</v>
      </c>
      <c r="N2044" s="2">
        <v>117031555</v>
      </c>
      <c r="O2044" s="2">
        <v>10177962</v>
      </c>
      <c r="P2044" s="2">
        <v>22402345</v>
      </c>
      <c r="Q2044" s="5">
        <v>0.15210000000000001</v>
      </c>
      <c r="R2044" t="s">
        <v>42</v>
      </c>
      <c r="S2044" s="3">
        <v>0.699274478147066</v>
      </c>
      <c r="T2044" s="3">
        <v>3.7463401404270602</v>
      </c>
      <c r="U2044" s="3">
        <v>0.90271697638648896</v>
      </c>
      <c r="V2044" s="3">
        <v>1.48357396809965</v>
      </c>
      <c r="W2044" s="3">
        <v>0.50774325359193795</v>
      </c>
      <c r="X2044" s="3">
        <v>1.0610912320103301</v>
      </c>
      <c r="Y2044" s="3">
        <v>6.4666310602751604</v>
      </c>
      <c r="Z2044" s="3">
        <v>0.83973798278707001</v>
      </c>
      <c r="AA2044" s="3">
        <v>0</v>
      </c>
      <c r="AB2044" s="3">
        <v>0</v>
      </c>
      <c r="AC2044" s="3">
        <v>14.536804709583301</v>
      </c>
      <c r="AD2044" s="3">
        <v>-22.935045416004399</v>
      </c>
      <c r="AE2044" s="3">
        <v>6.9161907311227804</v>
      </c>
      <c r="AF2044" s="3">
        <v>0</v>
      </c>
      <c r="AG2044" s="3">
        <v>0</v>
      </c>
      <c r="AH2044" s="2">
        <v>26549291</v>
      </c>
      <c r="AI2044" s="3">
        <v>0.167393190311104</v>
      </c>
      <c r="AJ2044" s="3">
        <v>0.167393190311104</v>
      </c>
      <c r="AL2044">
        <f t="shared" si="31"/>
        <v>1</v>
      </c>
    </row>
    <row r="2045" spans="1:38" ht="14.45" hidden="1" customHeight="1" x14ac:dyDescent="0.25">
      <c r="A2045">
        <v>22323</v>
      </c>
      <c r="B2045" s="1">
        <v>45838</v>
      </c>
      <c r="C2045">
        <v>1</v>
      </c>
      <c r="D2045" s="16" t="s">
        <v>2021</v>
      </c>
      <c r="E2045" t="s">
        <v>155</v>
      </c>
      <c r="F2045" s="6">
        <v>110</v>
      </c>
      <c r="G2045" s="6">
        <v>0</v>
      </c>
      <c r="H2045" s="6">
        <v>0</v>
      </c>
      <c r="I2045" s="2">
        <v>1447</v>
      </c>
      <c r="J2045" s="2">
        <v>0</v>
      </c>
      <c r="K2045" s="2">
        <v>101769</v>
      </c>
      <c r="L2045" s="2">
        <v>513</v>
      </c>
      <c r="M2045" s="2">
        <v>92175</v>
      </c>
      <c r="N2045" s="2">
        <v>92175</v>
      </c>
      <c r="O2045" s="2">
        <v>0</v>
      </c>
      <c r="P2045" s="2">
        <v>9594</v>
      </c>
      <c r="Q2045" s="5">
        <v>9.4299999999999995E-2</v>
      </c>
      <c r="R2045" t="s">
        <v>42</v>
      </c>
      <c r="S2045" s="3">
        <v>1.0081655513958101</v>
      </c>
      <c r="T2045" s="3">
        <v>2.1853413121874001</v>
      </c>
      <c r="U2045" s="3">
        <v>1.18003565062389</v>
      </c>
      <c r="V2045" s="3">
        <v>0</v>
      </c>
      <c r="W2045" s="3">
        <v>0</v>
      </c>
      <c r="X2045" s="3">
        <v>28.887353144436801</v>
      </c>
      <c r="Y2045" s="3">
        <v>0</v>
      </c>
      <c r="Z2045" s="3">
        <v>0</v>
      </c>
      <c r="AA2045" s="3">
        <v>0</v>
      </c>
      <c r="AB2045" s="3">
        <v>0</v>
      </c>
      <c r="AC2045" s="3">
        <v>93.693560907545503</v>
      </c>
      <c r="AD2045" s="3">
        <v>0</v>
      </c>
      <c r="AE2045" s="3">
        <v>0</v>
      </c>
      <c r="AF2045" s="3">
        <v>0</v>
      </c>
      <c r="AG2045" s="3">
        <v>0</v>
      </c>
      <c r="AH2045" s="2">
        <v>0</v>
      </c>
      <c r="AI2045" s="3">
        <v>0</v>
      </c>
      <c r="AJ2045" s="3">
        <v>0</v>
      </c>
      <c r="AL2045">
        <f t="shared" si="31"/>
        <v>1</v>
      </c>
    </row>
    <row r="2046" spans="1:38" ht="14.45" hidden="1" customHeight="1" x14ac:dyDescent="0.25">
      <c r="A2046">
        <v>20623</v>
      </c>
      <c r="B2046" s="1">
        <v>45838</v>
      </c>
      <c r="C2046">
        <v>1</v>
      </c>
      <c r="D2046" s="16" t="s">
        <v>2022</v>
      </c>
      <c r="E2046" t="s">
        <v>113</v>
      </c>
      <c r="F2046" s="6">
        <v>44855</v>
      </c>
      <c r="G2046" s="6">
        <v>112</v>
      </c>
      <c r="H2046" s="6">
        <v>1</v>
      </c>
      <c r="I2046" s="2">
        <v>350024571</v>
      </c>
      <c r="J2046" s="2">
        <v>0</v>
      </c>
      <c r="K2046" s="2">
        <v>637537548</v>
      </c>
      <c r="L2046" s="2">
        <v>2882984</v>
      </c>
      <c r="M2046" s="2">
        <v>528580953</v>
      </c>
      <c r="N2046" s="2">
        <v>496473248</v>
      </c>
      <c r="O2046" s="2">
        <v>32107705</v>
      </c>
      <c r="P2046" s="2">
        <v>76113424</v>
      </c>
      <c r="Q2046" s="5">
        <v>0.1193</v>
      </c>
      <c r="R2046" t="s">
        <v>42</v>
      </c>
      <c r="S2046" s="3">
        <v>0.90441229980700699</v>
      </c>
      <c r="T2046" s="3">
        <v>3.49309747635444</v>
      </c>
      <c r="U2046" s="3">
        <v>0.82218542564723296</v>
      </c>
      <c r="V2046" s="3">
        <v>0.98836147134367902</v>
      </c>
      <c r="W2046" s="3">
        <v>0.46278293988681202</v>
      </c>
      <c r="X2046" s="3">
        <v>0.93402957131258102</v>
      </c>
      <c r="Y2046" s="3">
        <v>4.5452008570787701</v>
      </c>
      <c r="Z2046" s="3">
        <v>0.75756938749726999</v>
      </c>
      <c r="AA2046" s="3">
        <v>0</v>
      </c>
      <c r="AB2046" s="3">
        <v>0</v>
      </c>
      <c r="AC2046" s="3">
        <v>16.669142756122</v>
      </c>
      <c r="AD2046" s="3">
        <v>-3.434448041649</v>
      </c>
      <c r="AE2046" s="3">
        <v>5.0362061184826103</v>
      </c>
      <c r="AF2046" s="3">
        <v>3.4711004974408199</v>
      </c>
      <c r="AG2046" s="3">
        <v>-6.8045815413585897E-2</v>
      </c>
      <c r="AH2046" s="2">
        <v>171584681</v>
      </c>
      <c r="AI2046" s="3">
        <v>6.5691434404527597E-4</v>
      </c>
      <c r="AJ2046" s="3">
        <v>0.70812475864966995</v>
      </c>
      <c r="AL2046">
        <f t="shared" si="31"/>
        <v>1</v>
      </c>
    </row>
    <row r="2047" spans="1:38" ht="14.45" customHeight="1" x14ac:dyDescent="0.25">
      <c r="A2047">
        <v>60345</v>
      </c>
      <c r="B2047" s="1">
        <v>45838</v>
      </c>
      <c r="C2047">
        <v>2</v>
      </c>
      <c r="D2047" s="16" t="s">
        <v>2023</v>
      </c>
      <c r="E2047" t="s">
        <v>106</v>
      </c>
      <c r="F2047" s="6">
        <v>10491</v>
      </c>
      <c r="G2047" s="6">
        <v>34</v>
      </c>
      <c r="H2047" s="6">
        <v>0</v>
      </c>
      <c r="I2047" s="2">
        <v>90708126</v>
      </c>
      <c r="J2047" s="2">
        <v>0</v>
      </c>
      <c r="K2047" s="2">
        <v>168568755</v>
      </c>
      <c r="L2047" s="2">
        <v>1640911</v>
      </c>
      <c r="M2047" s="2">
        <v>141418708</v>
      </c>
      <c r="N2047" s="2">
        <v>133044977</v>
      </c>
      <c r="O2047" s="2">
        <v>8373731</v>
      </c>
      <c r="P2047" s="2">
        <v>26499612</v>
      </c>
      <c r="Q2047" s="5">
        <v>0.15720000000000001</v>
      </c>
      <c r="R2047" t="s">
        <v>42</v>
      </c>
      <c r="S2047" s="3">
        <v>1.9468744370805799</v>
      </c>
      <c r="T2047" s="3">
        <v>3.7354514482829302</v>
      </c>
      <c r="U2047" s="3">
        <v>0.54122576366361597</v>
      </c>
      <c r="V2047" s="3">
        <v>1.7095116704318201</v>
      </c>
      <c r="W2047" s="3">
        <v>0.72597244485019996</v>
      </c>
      <c r="X2047" s="3">
        <v>0.78195860864769695</v>
      </c>
      <c r="Y2047" s="3">
        <v>5.85165548838979</v>
      </c>
      <c r="Z2047" s="3">
        <v>0.29997042975572602</v>
      </c>
      <c r="AA2047" s="3">
        <v>0</v>
      </c>
      <c r="AB2047" s="3">
        <v>0</v>
      </c>
      <c r="AC2047" s="3">
        <v>17.127700207550301</v>
      </c>
      <c r="AD2047" s="3">
        <v>0</v>
      </c>
      <c r="AE2047" s="3">
        <v>4.9675463284996102</v>
      </c>
      <c r="AF2047" s="3">
        <v>0</v>
      </c>
      <c r="AG2047" s="3">
        <v>-0.26386046708910299</v>
      </c>
      <c r="AH2047" s="2">
        <v>8000000</v>
      </c>
      <c r="AI2047" s="3">
        <v>0</v>
      </c>
      <c r="AJ2047" s="3">
        <v>0</v>
      </c>
      <c r="AL2047">
        <f t="shared" si="31"/>
        <v>1</v>
      </c>
    </row>
    <row r="2048" spans="1:38" ht="14.45" hidden="1" customHeight="1" x14ac:dyDescent="0.25">
      <c r="A2048">
        <v>3120</v>
      </c>
      <c r="B2048" s="1">
        <v>45838</v>
      </c>
      <c r="C2048">
        <v>1</v>
      </c>
      <c r="D2048" s="16" t="s">
        <v>2024</v>
      </c>
      <c r="E2048" t="s">
        <v>59</v>
      </c>
      <c r="F2048" s="6">
        <v>498</v>
      </c>
      <c r="G2048" s="6">
        <v>1</v>
      </c>
      <c r="H2048" s="6">
        <v>1</v>
      </c>
      <c r="I2048" s="2">
        <v>3366445</v>
      </c>
      <c r="J2048" s="2">
        <v>0</v>
      </c>
      <c r="K2048" s="2">
        <v>6483160</v>
      </c>
      <c r="L2048" s="2">
        <v>-4663</v>
      </c>
      <c r="M2048" s="2">
        <v>4883406</v>
      </c>
      <c r="N2048" s="2">
        <v>4883406</v>
      </c>
      <c r="O2048" s="2">
        <v>0</v>
      </c>
      <c r="P2048" s="2">
        <v>1599668</v>
      </c>
      <c r="Q2048" s="5">
        <v>0.2467</v>
      </c>
      <c r="R2048" t="s">
        <v>42</v>
      </c>
      <c r="S2048" s="3">
        <v>-0.143849604205357</v>
      </c>
      <c r="T2048" s="3">
        <v>2.5481092553631299</v>
      </c>
      <c r="U2048" s="3">
        <v>1.05645346795966</v>
      </c>
      <c r="V2048" s="3">
        <v>1.9414842660432601</v>
      </c>
      <c r="W2048" s="3">
        <v>1.9414842660432601</v>
      </c>
      <c r="X2048" s="3">
        <v>0.645606864214327</v>
      </c>
      <c r="Y2048" s="3">
        <v>4.0857853004498397</v>
      </c>
      <c r="Z2048" s="3">
        <v>3.5507367778814101E-2</v>
      </c>
      <c r="AA2048" s="3">
        <v>0</v>
      </c>
      <c r="AB2048" s="3">
        <v>0</v>
      </c>
      <c r="AC2048" s="3">
        <v>24.264957212223699</v>
      </c>
      <c r="AD2048" s="3">
        <v>0</v>
      </c>
      <c r="AE2048" s="3">
        <v>0</v>
      </c>
      <c r="AF2048" s="3">
        <v>0</v>
      </c>
      <c r="AG2048" s="3">
        <v>-4.4613007198993797</v>
      </c>
      <c r="AH2048" s="2">
        <v>0</v>
      </c>
      <c r="AI2048" s="3">
        <v>0</v>
      </c>
      <c r="AJ2048" s="3">
        <v>0</v>
      </c>
      <c r="AL2048">
        <f t="shared" si="31"/>
        <v>0</v>
      </c>
    </row>
    <row r="2049" spans="1:38" ht="14.45" customHeight="1" x14ac:dyDescent="0.25">
      <c r="A2049">
        <v>65555</v>
      </c>
      <c r="B2049" s="1">
        <v>45838</v>
      </c>
      <c r="C2049">
        <v>2</v>
      </c>
      <c r="D2049" s="16" t="s">
        <v>2025</v>
      </c>
      <c r="E2049" t="s">
        <v>67</v>
      </c>
      <c r="F2049" s="6">
        <v>574</v>
      </c>
      <c r="G2049" s="6">
        <v>1</v>
      </c>
      <c r="H2049" s="6">
        <v>9</v>
      </c>
      <c r="I2049" s="2">
        <v>5299966</v>
      </c>
      <c r="J2049" s="2">
        <v>0</v>
      </c>
      <c r="K2049" s="2">
        <v>7512663</v>
      </c>
      <c r="L2049" s="2">
        <v>43388</v>
      </c>
      <c r="M2049" s="2">
        <v>6676454</v>
      </c>
      <c r="N2049" s="2">
        <v>6574667</v>
      </c>
      <c r="O2049" s="2">
        <v>101787</v>
      </c>
      <c r="P2049" s="2">
        <v>836209</v>
      </c>
      <c r="Q2049" s="5">
        <v>0.1113</v>
      </c>
      <c r="R2049" t="s">
        <v>42</v>
      </c>
      <c r="S2049" s="3">
        <v>1.1550631247534999</v>
      </c>
      <c r="T2049" s="3">
        <v>3.1162851308517401</v>
      </c>
      <c r="U2049" s="3">
        <v>0.63006667462442201</v>
      </c>
      <c r="V2049" s="3">
        <v>2.1754856540589101E-2</v>
      </c>
      <c r="W2049" s="3">
        <v>2.1754856540589101E-2</v>
      </c>
      <c r="X2049" s="3">
        <v>0.33471912838686102</v>
      </c>
      <c r="Y2049" s="3">
        <v>0.137884189239771</v>
      </c>
      <c r="Z2049" s="3">
        <v>8.6355205457008992</v>
      </c>
      <c r="AA2049" s="3">
        <v>0</v>
      </c>
      <c r="AB2049" s="3">
        <v>0</v>
      </c>
      <c r="AC2049" s="3">
        <v>28.6578008357356</v>
      </c>
      <c r="AD2049" s="3">
        <v>0</v>
      </c>
      <c r="AE2049" s="3">
        <v>1.3548724333834801</v>
      </c>
      <c r="AF2049" s="3">
        <v>0</v>
      </c>
      <c r="AG2049" s="3">
        <v>0</v>
      </c>
      <c r="AH2049" s="2">
        <v>0</v>
      </c>
      <c r="AI2049" s="3">
        <v>0</v>
      </c>
      <c r="AJ2049" s="3">
        <v>0</v>
      </c>
      <c r="AL2049">
        <f t="shared" si="31"/>
        <v>1</v>
      </c>
    </row>
    <row r="2050" spans="1:38" ht="14.45" hidden="1" customHeight="1" x14ac:dyDescent="0.25">
      <c r="A2050">
        <v>16437</v>
      </c>
      <c r="B2050" s="1">
        <v>45838</v>
      </c>
      <c r="C2050">
        <v>1</v>
      </c>
      <c r="D2050" s="16" t="s">
        <v>2026</v>
      </c>
      <c r="E2050" t="s">
        <v>67</v>
      </c>
      <c r="F2050" s="6">
        <v>881</v>
      </c>
      <c r="G2050" s="6">
        <v>2</v>
      </c>
      <c r="H2050" s="6">
        <v>2</v>
      </c>
      <c r="I2050" s="2">
        <v>7316949</v>
      </c>
      <c r="J2050" s="2">
        <v>0</v>
      </c>
      <c r="K2050" s="2">
        <v>11083407</v>
      </c>
      <c r="L2050" s="2">
        <v>36167</v>
      </c>
      <c r="M2050" s="2">
        <v>9895429</v>
      </c>
      <c r="N2050" s="2">
        <v>7877049</v>
      </c>
      <c r="O2050" s="2">
        <v>2018380</v>
      </c>
      <c r="P2050" s="2">
        <v>1179407</v>
      </c>
      <c r="Q2050" s="5">
        <v>0.10639999999999999</v>
      </c>
      <c r="R2050" t="s">
        <v>42</v>
      </c>
      <c r="S2050" s="3">
        <v>0.65263325618196599</v>
      </c>
      <c r="T2050" s="3">
        <v>2.9591261964845299</v>
      </c>
      <c r="U2050" s="3">
        <v>0.78414848855599695</v>
      </c>
      <c r="V2050" s="3">
        <v>1.4547593539329</v>
      </c>
      <c r="W2050" s="3">
        <v>0.56110818867262802</v>
      </c>
      <c r="X2050" s="3">
        <v>0.356719720200319</v>
      </c>
      <c r="Y2050" s="3">
        <v>9.0252135183189495</v>
      </c>
      <c r="Z2050" s="3">
        <v>3.1031696437277398</v>
      </c>
      <c r="AA2050" s="3">
        <v>0</v>
      </c>
      <c r="AB2050" s="3">
        <v>0</v>
      </c>
      <c r="AC2050" s="3">
        <v>32.894388882407704</v>
      </c>
      <c r="AD2050" s="3">
        <v>0</v>
      </c>
      <c r="AE2050" s="3">
        <v>18.210826328041499</v>
      </c>
      <c r="AF2050" s="3">
        <v>0</v>
      </c>
      <c r="AG2050" s="3">
        <v>0</v>
      </c>
      <c r="AH2050" s="2">
        <v>300000</v>
      </c>
      <c r="AI2050" s="3">
        <v>0</v>
      </c>
      <c r="AJ2050" s="3">
        <v>0</v>
      </c>
      <c r="AL2050">
        <f t="shared" si="31"/>
        <v>1</v>
      </c>
    </row>
    <row r="2051" spans="1:38" ht="14.45" customHeight="1" x14ac:dyDescent="0.25">
      <c r="A2051">
        <v>68703</v>
      </c>
      <c r="B2051" s="1">
        <v>45838</v>
      </c>
      <c r="C2051">
        <v>2</v>
      </c>
      <c r="D2051" s="16" t="s">
        <v>2027</v>
      </c>
      <c r="E2051" t="s">
        <v>84</v>
      </c>
      <c r="F2051" s="6">
        <v>27526</v>
      </c>
      <c r="G2051" s="6">
        <v>107</v>
      </c>
      <c r="H2051" s="6">
        <v>9</v>
      </c>
      <c r="I2051" s="2">
        <v>245993069</v>
      </c>
      <c r="J2051" s="2">
        <v>788329</v>
      </c>
      <c r="K2051" s="2">
        <v>471718995</v>
      </c>
      <c r="L2051" s="2">
        <v>1759849</v>
      </c>
      <c r="M2051" s="2">
        <v>398400417</v>
      </c>
      <c r="N2051" s="2">
        <v>389045576</v>
      </c>
      <c r="O2051" s="2">
        <v>9354841</v>
      </c>
      <c r="P2051" s="2">
        <v>46972411</v>
      </c>
      <c r="Q2051" s="5">
        <v>9.9500000000000005E-2</v>
      </c>
      <c r="R2051" t="s">
        <v>42</v>
      </c>
      <c r="S2051" s="3">
        <v>0.74614294469952402</v>
      </c>
      <c r="T2051" s="3">
        <v>3.4970696908230301</v>
      </c>
      <c r="U2051" s="3">
        <v>0.87003139784865902</v>
      </c>
      <c r="V2051" s="3">
        <v>0.50910824646039099</v>
      </c>
      <c r="W2051" s="3">
        <v>0.19535834971025101</v>
      </c>
      <c r="X2051" s="3">
        <v>0.66303453452178396</v>
      </c>
      <c r="Y2051" s="3">
        <v>2.66618419906102</v>
      </c>
      <c r="Z2051" s="3">
        <v>1.36206974770786</v>
      </c>
      <c r="AA2051" s="3">
        <v>0.96966919581794497</v>
      </c>
      <c r="AB2051" s="3">
        <v>1.67828089556655</v>
      </c>
      <c r="AC2051" s="3">
        <v>14.051150727988</v>
      </c>
      <c r="AD2051" s="3">
        <v>-3.6273271133559701</v>
      </c>
      <c r="AE2051" s="3">
        <v>1.9831384996485</v>
      </c>
      <c r="AF2051" s="3">
        <v>3.81583107544779</v>
      </c>
      <c r="AG2051" s="3">
        <v>0</v>
      </c>
      <c r="AH2051" s="2">
        <v>52000000</v>
      </c>
      <c r="AI2051" s="3">
        <v>4.2578184883888502E-2</v>
      </c>
      <c r="AJ2051" s="3">
        <v>1.0751204574106299</v>
      </c>
      <c r="AL2051">
        <f t="shared" si="31"/>
        <v>1</v>
      </c>
    </row>
    <row r="2052" spans="1:38" ht="14.45" customHeight="1" x14ac:dyDescent="0.25">
      <c r="A2052">
        <v>64892</v>
      </c>
      <c r="B2052" s="1">
        <v>45838</v>
      </c>
      <c r="C2052">
        <v>2</v>
      </c>
      <c r="D2052" s="16" t="s">
        <v>2028</v>
      </c>
      <c r="E2052" t="s">
        <v>71</v>
      </c>
      <c r="F2052" s="6">
        <v>261</v>
      </c>
      <c r="G2052" s="6">
        <v>0</v>
      </c>
      <c r="H2052" s="6">
        <v>0</v>
      </c>
      <c r="I2052" s="2">
        <v>592</v>
      </c>
      <c r="J2052" s="2">
        <v>0</v>
      </c>
      <c r="K2052" s="2">
        <v>278207</v>
      </c>
      <c r="L2052" s="2">
        <v>-2582</v>
      </c>
      <c r="M2052" s="2">
        <v>229349</v>
      </c>
      <c r="N2052" s="2">
        <v>229349</v>
      </c>
      <c r="O2052" s="2">
        <v>0</v>
      </c>
      <c r="P2052" s="2">
        <v>47762</v>
      </c>
      <c r="Q2052" s="5">
        <v>0.17169999999999999</v>
      </c>
      <c r="R2052" t="s">
        <v>42</v>
      </c>
      <c r="S2052" s="3">
        <v>-1.8561718432677801</v>
      </c>
      <c r="T2052" s="3">
        <v>0.24370342946079701</v>
      </c>
      <c r="U2052" s="3">
        <v>8.6165191740413007</v>
      </c>
      <c r="V2052" s="3">
        <v>0</v>
      </c>
      <c r="W2052" s="3">
        <v>0</v>
      </c>
      <c r="X2052" s="3">
        <v>322.29729729729701</v>
      </c>
      <c r="Y2052" s="3">
        <v>0</v>
      </c>
      <c r="Z2052" s="3">
        <v>0</v>
      </c>
      <c r="AA2052" s="3">
        <v>0</v>
      </c>
      <c r="AB2052" s="3">
        <v>0</v>
      </c>
      <c r="AC2052" s="3">
        <v>98.855168992872194</v>
      </c>
      <c r="AD2052" s="3">
        <v>0</v>
      </c>
      <c r="AE2052" s="3">
        <v>0</v>
      </c>
      <c r="AF2052" s="3">
        <v>0</v>
      </c>
      <c r="AG2052" s="3">
        <v>0</v>
      </c>
      <c r="AH2052" s="2">
        <v>0</v>
      </c>
      <c r="AI2052" s="3">
        <v>0</v>
      </c>
      <c r="AJ2052" s="3">
        <v>0</v>
      </c>
      <c r="AL2052">
        <f t="shared" ref="AL2052:AL2115" si="32">IF(L2052&gt;0,1,0)</f>
        <v>0</v>
      </c>
    </row>
    <row r="2053" spans="1:38" ht="14.45" customHeight="1" x14ac:dyDescent="0.25">
      <c r="A2053">
        <v>64691</v>
      </c>
      <c r="B2053" s="1">
        <v>45838</v>
      </c>
      <c r="C2053">
        <v>2</v>
      </c>
      <c r="D2053" s="16" t="s">
        <v>2029</v>
      </c>
      <c r="E2053" t="s">
        <v>122</v>
      </c>
      <c r="F2053" s="6">
        <v>5663</v>
      </c>
      <c r="G2053" s="6">
        <v>17</v>
      </c>
      <c r="H2053" s="6">
        <v>0</v>
      </c>
      <c r="I2053" s="2">
        <v>39585761</v>
      </c>
      <c r="J2053" s="2">
        <v>0</v>
      </c>
      <c r="K2053" s="2">
        <v>52290596</v>
      </c>
      <c r="L2053" s="2">
        <v>578025</v>
      </c>
      <c r="M2053" s="2">
        <v>43062236</v>
      </c>
      <c r="N2053" s="2">
        <v>43062236</v>
      </c>
      <c r="O2053" s="2">
        <v>0</v>
      </c>
      <c r="P2053" s="2">
        <v>8953924</v>
      </c>
      <c r="Q2053" s="5">
        <v>0.17119999999999999</v>
      </c>
      <c r="R2053" t="s">
        <v>42</v>
      </c>
      <c r="S2053" s="3">
        <v>2.2108181746484599</v>
      </c>
      <c r="T2053" s="3">
        <v>5.5359514357036597</v>
      </c>
      <c r="U2053" s="3">
        <v>0.659609405835062</v>
      </c>
      <c r="V2053" s="3">
        <v>1.53269252547652</v>
      </c>
      <c r="W2053" s="3">
        <v>0.46748627618905703</v>
      </c>
      <c r="X2053" s="3">
        <v>0.54392790377327804</v>
      </c>
      <c r="Y2053" s="3">
        <v>6.7761129087090799</v>
      </c>
      <c r="Z2053" s="3">
        <v>0.40114256051313402</v>
      </c>
      <c r="AA2053" s="3">
        <v>0</v>
      </c>
      <c r="AB2053" s="3">
        <v>0</v>
      </c>
      <c r="AC2053" s="3">
        <v>20.7966610286867</v>
      </c>
      <c r="AD2053" s="3">
        <v>0</v>
      </c>
      <c r="AE2053" s="3">
        <v>0</v>
      </c>
      <c r="AF2053" s="3">
        <v>0</v>
      </c>
      <c r="AG2053" s="3">
        <v>0</v>
      </c>
      <c r="AH2053" s="2">
        <v>1500000</v>
      </c>
      <c r="AI2053" s="3">
        <v>0</v>
      </c>
      <c r="AJ2053" s="3">
        <v>0</v>
      </c>
      <c r="AL2053">
        <f t="shared" si="32"/>
        <v>1</v>
      </c>
    </row>
    <row r="2054" spans="1:38" ht="14.45" hidden="1" customHeight="1" x14ac:dyDescent="0.25">
      <c r="A2054">
        <v>24698</v>
      </c>
      <c r="B2054" s="1">
        <v>45838</v>
      </c>
      <c r="C2054">
        <v>1</v>
      </c>
      <c r="D2054" s="16" t="s">
        <v>2030</v>
      </c>
      <c r="E2054" t="s">
        <v>251</v>
      </c>
      <c r="F2054" s="6">
        <v>25808</v>
      </c>
      <c r="G2054" s="6">
        <v>84</v>
      </c>
      <c r="H2054" s="6">
        <v>6</v>
      </c>
      <c r="I2054" s="2">
        <v>224077532</v>
      </c>
      <c r="J2054" s="2">
        <v>55293339</v>
      </c>
      <c r="K2054" s="2">
        <v>395718868</v>
      </c>
      <c r="L2054" s="2">
        <v>1211816</v>
      </c>
      <c r="M2054" s="2">
        <v>361203983</v>
      </c>
      <c r="N2054" s="2">
        <v>325209111</v>
      </c>
      <c r="O2054" s="2">
        <v>35994872</v>
      </c>
      <c r="P2054" s="2">
        <v>38027564</v>
      </c>
      <c r="Q2054" s="5">
        <v>9.5899999999999999E-2</v>
      </c>
      <c r="R2054" t="s">
        <v>42</v>
      </c>
      <c r="S2054" s="3">
        <v>0.61246308831551599</v>
      </c>
      <c r="T2054" s="3">
        <v>2.79101981055905</v>
      </c>
      <c r="U2054" s="3">
        <v>0.883025664885011</v>
      </c>
      <c r="V2054" s="3">
        <v>0.85007764187620605</v>
      </c>
      <c r="W2054" s="3">
        <v>0.42393049919882198</v>
      </c>
      <c r="X2054" s="3">
        <v>0.73807979998637296</v>
      </c>
      <c r="Y2054" s="3">
        <v>5.0090849889832496</v>
      </c>
      <c r="Z2054" s="3">
        <v>1.1139577596924199</v>
      </c>
      <c r="AA2054" s="3">
        <v>144.05660588724501</v>
      </c>
      <c r="AB2054" s="3">
        <v>145.40331586845801</v>
      </c>
      <c r="AC2054" s="3">
        <v>13.2753364188841</v>
      </c>
      <c r="AD2054" s="3">
        <v>-7.0967995741194496</v>
      </c>
      <c r="AE2054" s="3">
        <v>9.0960717091710706</v>
      </c>
      <c r="AF2054" s="3">
        <v>0</v>
      </c>
      <c r="AG2054" s="3">
        <v>-2.6275677295553301E-2</v>
      </c>
      <c r="AH2054" s="2">
        <v>65663722</v>
      </c>
      <c r="AI2054" s="3">
        <v>5.1415862451773098</v>
      </c>
      <c r="AJ2054" s="3">
        <v>5.1415862451773098</v>
      </c>
      <c r="AL2054">
        <f t="shared" si="32"/>
        <v>1</v>
      </c>
    </row>
    <row r="2055" spans="1:38" ht="14.45" hidden="1" customHeight="1" x14ac:dyDescent="0.25">
      <c r="A2055">
        <v>20943</v>
      </c>
      <c r="B2055" s="1">
        <v>45838</v>
      </c>
      <c r="C2055">
        <v>1</v>
      </c>
      <c r="D2055" s="16" t="s">
        <v>2031</v>
      </c>
      <c r="E2055" t="s">
        <v>84</v>
      </c>
      <c r="F2055" s="6">
        <v>17130</v>
      </c>
      <c r="G2055" s="6">
        <v>41</v>
      </c>
      <c r="H2055" s="6">
        <v>0</v>
      </c>
      <c r="I2055" s="2">
        <v>113942767</v>
      </c>
      <c r="J2055" s="2">
        <v>15765864</v>
      </c>
      <c r="K2055" s="2">
        <v>182906055</v>
      </c>
      <c r="L2055" s="2">
        <v>1113064</v>
      </c>
      <c r="M2055" s="2">
        <v>163523118</v>
      </c>
      <c r="N2055" s="2">
        <v>157708043</v>
      </c>
      <c r="O2055" s="2">
        <v>5815075</v>
      </c>
      <c r="P2055" s="2">
        <v>17940365</v>
      </c>
      <c r="Q2055" s="5">
        <v>9.8000000000000004E-2</v>
      </c>
      <c r="R2055" t="s">
        <v>42</v>
      </c>
      <c r="S2055" s="3">
        <v>1.21708819317108</v>
      </c>
      <c r="T2055" s="3">
        <v>3.58228927959766</v>
      </c>
      <c r="U2055" s="3">
        <v>0.73371490577058296</v>
      </c>
      <c r="V2055" s="3">
        <v>1.1496210198230501</v>
      </c>
      <c r="W2055" s="3">
        <v>0.43763374642288599</v>
      </c>
      <c r="X2055" s="3">
        <v>1.01423901703212</v>
      </c>
      <c r="Y2055" s="3">
        <v>7.3014679467223802</v>
      </c>
      <c r="Z2055" s="3">
        <v>0.88431311180123695</v>
      </c>
      <c r="AA2055" s="3">
        <v>76.570231430631395</v>
      </c>
      <c r="AB2055" s="3">
        <v>87.879282277701705</v>
      </c>
      <c r="AC2055" s="3">
        <v>15.231983982159599</v>
      </c>
      <c r="AD2055" s="3">
        <v>-2.2086730119481999</v>
      </c>
      <c r="AE2055" s="3">
        <v>3.1792687234985202</v>
      </c>
      <c r="AF2055" s="3">
        <v>0</v>
      </c>
      <c r="AG2055" s="3">
        <v>0</v>
      </c>
      <c r="AH2055" s="2">
        <v>34000000</v>
      </c>
      <c r="AI2055" s="3">
        <v>3.6231146913677601</v>
      </c>
      <c r="AJ2055" s="3">
        <v>3.3695189590624302</v>
      </c>
      <c r="AL2055">
        <f t="shared" si="32"/>
        <v>1</v>
      </c>
    </row>
    <row r="2056" spans="1:38" ht="14.45" customHeight="1" x14ac:dyDescent="0.25">
      <c r="A2056">
        <v>64361</v>
      </c>
      <c r="B2056" s="1">
        <v>45838</v>
      </c>
      <c r="C2056">
        <v>2</v>
      </c>
      <c r="D2056" s="16" t="s">
        <v>2031</v>
      </c>
      <c r="E2056" t="s">
        <v>61</v>
      </c>
      <c r="F2056" s="6">
        <v>5143</v>
      </c>
      <c r="G2056" s="6">
        <v>15</v>
      </c>
      <c r="H2056" s="6">
        <v>2</v>
      </c>
      <c r="I2056" s="2">
        <v>53334789</v>
      </c>
      <c r="J2056" s="2">
        <v>4168024</v>
      </c>
      <c r="K2056" s="2">
        <v>92631653</v>
      </c>
      <c r="L2056" s="2">
        <v>665720</v>
      </c>
      <c r="M2056" s="2">
        <v>76867878</v>
      </c>
      <c r="N2056" s="2">
        <v>72298645</v>
      </c>
      <c r="O2056" s="2">
        <v>4569233</v>
      </c>
      <c r="P2056" s="2">
        <v>14936307</v>
      </c>
      <c r="Q2056" s="5">
        <v>0.16120000000000001</v>
      </c>
      <c r="R2056" t="s">
        <v>42</v>
      </c>
      <c r="S2056" s="3">
        <v>1.43734885093759</v>
      </c>
      <c r="T2056" s="3">
        <v>3.5323541079419201</v>
      </c>
      <c r="U2056" s="3">
        <v>0.60822704796044103</v>
      </c>
      <c r="V2056" s="3">
        <v>3.2003239011595199</v>
      </c>
      <c r="W2056" s="3">
        <v>1.6162696359406199</v>
      </c>
      <c r="X2056" s="3">
        <v>0.91333444667794605</v>
      </c>
      <c r="Y2056" s="3">
        <v>11.4277645739338</v>
      </c>
      <c r="Z2056" s="3">
        <v>1.3172265406703301</v>
      </c>
      <c r="AA2056" s="3">
        <v>27.905318228930302</v>
      </c>
      <c r="AB2056" s="3">
        <v>27.905318228930302</v>
      </c>
      <c r="AC2056" s="3">
        <v>27.903355022715601</v>
      </c>
      <c r="AD2056" s="3">
        <v>0</v>
      </c>
      <c r="AE2056" s="3">
        <v>4.9326907725591402</v>
      </c>
      <c r="AF2056" s="3">
        <v>0</v>
      </c>
      <c r="AG2056" s="3">
        <v>-0.58007645397218999</v>
      </c>
      <c r="AH2056" s="2">
        <v>1800000</v>
      </c>
      <c r="AI2056" s="3">
        <v>12.620161061231499</v>
      </c>
      <c r="AJ2056" s="3">
        <v>6.2172128625904604</v>
      </c>
      <c r="AL2056">
        <f t="shared" si="32"/>
        <v>1</v>
      </c>
    </row>
    <row r="2057" spans="1:38" ht="14.45" hidden="1" customHeight="1" x14ac:dyDescent="0.25">
      <c r="A2057">
        <v>2760</v>
      </c>
      <c r="B2057" s="1">
        <v>45838</v>
      </c>
      <c r="C2057">
        <v>1</v>
      </c>
      <c r="D2057" s="16" t="s">
        <v>2032</v>
      </c>
      <c r="E2057" t="s">
        <v>43</v>
      </c>
      <c r="F2057" s="6">
        <v>241018</v>
      </c>
      <c r="G2057" s="6">
        <v>488</v>
      </c>
      <c r="H2057" s="6">
        <v>43</v>
      </c>
      <c r="I2057" s="2">
        <v>3640483726</v>
      </c>
      <c r="J2057" s="2">
        <v>488513478</v>
      </c>
      <c r="K2057" s="2">
        <v>4533542762</v>
      </c>
      <c r="L2057" s="2">
        <v>13416285</v>
      </c>
      <c r="M2057" s="2">
        <v>4038124529</v>
      </c>
      <c r="N2057" s="2">
        <v>3676274470</v>
      </c>
      <c r="O2057" s="2">
        <v>361850059</v>
      </c>
      <c r="P2057" s="2">
        <v>422121278</v>
      </c>
      <c r="Q2057" s="5">
        <v>9.2999999999999999E-2</v>
      </c>
      <c r="R2057" t="s">
        <v>42</v>
      </c>
      <c r="S2057" s="3">
        <v>0.59186758366789205</v>
      </c>
      <c r="T2057" s="3">
        <v>2.8487094702736599</v>
      </c>
      <c r="U2057" s="3">
        <v>0.67906076472450105</v>
      </c>
      <c r="V2057" s="3">
        <v>2.34301272632581</v>
      </c>
      <c r="W2057" s="3">
        <v>1.26872071066086</v>
      </c>
      <c r="X2057" s="3">
        <v>1.23409388370934</v>
      </c>
      <c r="Y2057" s="3">
        <v>20.206751340310301</v>
      </c>
      <c r="Z2057" s="3">
        <v>3.6538447133195699</v>
      </c>
      <c r="AA2057" s="3">
        <v>112.85688422463301</v>
      </c>
      <c r="AB2057" s="3">
        <v>115.728228701136</v>
      </c>
      <c r="AC2057" s="3">
        <v>5.8342423108261396</v>
      </c>
      <c r="AD2057" s="3">
        <v>-18.947810302043099</v>
      </c>
      <c r="AE2057" s="3">
        <v>7.98161786479693</v>
      </c>
      <c r="AF2057" s="3">
        <v>2.7572255642484702</v>
      </c>
      <c r="AG2057" s="3">
        <v>0</v>
      </c>
      <c r="AH2057" s="2">
        <v>616188103</v>
      </c>
      <c r="AI2057" s="3">
        <v>11.012413119814299</v>
      </c>
      <c r="AJ2057" s="3">
        <v>3.0639836639554598</v>
      </c>
      <c r="AL2057">
        <f t="shared" si="32"/>
        <v>1</v>
      </c>
    </row>
    <row r="2058" spans="1:38" ht="14.45" hidden="1" customHeight="1" x14ac:dyDescent="0.25">
      <c r="A2058">
        <v>14762</v>
      </c>
      <c r="B2058" s="1">
        <v>45838</v>
      </c>
      <c r="C2058">
        <v>1</v>
      </c>
      <c r="D2058" s="16" t="s">
        <v>2033</v>
      </c>
      <c r="E2058" t="s">
        <v>55</v>
      </c>
      <c r="F2058" s="6">
        <v>125045</v>
      </c>
      <c r="G2058" s="6">
        <v>423</v>
      </c>
      <c r="H2058" s="6">
        <v>10</v>
      </c>
      <c r="I2058" s="2">
        <v>1814634313</v>
      </c>
      <c r="J2058" s="2">
        <v>46418706</v>
      </c>
      <c r="K2058" s="2">
        <v>2661493459</v>
      </c>
      <c r="L2058" s="2">
        <v>4265139</v>
      </c>
      <c r="M2058" s="2">
        <v>2344408928</v>
      </c>
      <c r="N2058" s="2">
        <v>2187430911</v>
      </c>
      <c r="O2058" s="2">
        <v>156978017</v>
      </c>
      <c r="P2058" s="2">
        <v>315534757</v>
      </c>
      <c r="Q2058" s="5">
        <v>0.11849999999999999</v>
      </c>
      <c r="R2058" t="s">
        <v>42</v>
      </c>
      <c r="S2058" s="3">
        <v>0.32050719385217202</v>
      </c>
      <c r="T2058" s="3">
        <v>2.87683307058618</v>
      </c>
      <c r="U2058" s="3">
        <v>0.76982946370974503</v>
      </c>
      <c r="V2058" s="3">
        <v>1.8000403037678001</v>
      </c>
      <c r="W2058" s="3">
        <v>0.94003347549396898</v>
      </c>
      <c r="X2058" s="3">
        <v>1.1259017783160401</v>
      </c>
      <c r="Y2058" s="3">
        <v>10.351997133551899</v>
      </c>
      <c r="Z2058" s="3">
        <v>2.10288751169178</v>
      </c>
      <c r="AA2058" s="3">
        <v>14.711122933439601</v>
      </c>
      <c r="AB2058" s="3">
        <v>14.711122933439601</v>
      </c>
      <c r="AC2058" s="3">
        <v>16.56729222869</v>
      </c>
      <c r="AD2058" s="3">
        <v>-7.5786700100363298</v>
      </c>
      <c r="AE2058" s="3">
        <v>5.8981177079045404</v>
      </c>
      <c r="AF2058" s="3">
        <v>0</v>
      </c>
      <c r="AG2058" s="3">
        <v>0</v>
      </c>
      <c r="AH2058" s="2">
        <v>869358678</v>
      </c>
      <c r="AI2058" s="3">
        <v>0</v>
      </c>
      <c r="AJ2058" s="3">
        <v>0</v>
      </c>
      <c r="AL2058">
        <f t="shared" si="32"/>
        <v>1</v>
      </c>
    </row>
    <row r="2059" spans="1:38" ht="14.45" hidden="1" customHeight="1" x14ac:dyDescent="0.25">
      <c r="A2059">
        <v>7045</v>
      </c>
      <c r="B2059" s="1">
        <v>45838</v>
      </c>
      <c r="C2059">
        <v>1</v>
      </c>
      <c r="D2059" s="16" t="s">
        <v>2034</v>
      </c>
      <c r="E2059" t="s">
        <v>80</v>
      </c>
      <c r="F2059" s="6">
        <v>381</v>
      </c>
      <c r="G2059" s="6">
        <v>1</v>
      </c>
      <c r="H2059" s="6">
        <v>0</v>
      </c>
      <c r="I2059" s="2">
        <v>587712</v>
      </c>
      <c r="J2059" s="2">
        <v>0</v>
      </c>
      <c r="K2059" s="2">
        <v>1697720</v>
      </c>
      <c r="L2059" s="2">
        <v>1088</v>
      </c>
      <c r="M2059" s="2">
        <v>1517239</v>
      </c>
      <c r="N2059" s="2">
        <v>1517239</v>
      </c>
      <c r="O2059" s="2">
        <v>0</v>
      </c>
      <c r="P2059" s="2">
        <v>173597</v>
      </c>
      <c r="Q2059" s="5">
        <v>0.1023</v>
      </c>
      <c r="R2059" t="s">
        <v>42</v>
      </c>
      <c r="S2059" s="3">
        <v>0.12817190113799701</v>
      </c>
      <c r="T2059" s="3">
        <v>5.06561741629951</v>
      </c>
      <c r="U2059" s="3">
        <v>0.91716520938794299</v>
      </c>
      <c r="V2059" s="3">
        <v>3.0714023195034299</v>
      </c>
      <c r="W2059" s="3">
        <v>1.39064711967767</v>
      </c>
      <c r="X2059" s="3">
        <v>1.3416435260808</v>
      </c>
      <c r="Y2059" s="3">
        <v>10.3982211674165</v>
      </c>
      <c r="Z2059" s="3">
        <v>0</v>
      </c>
      <c r="AA2059" s="3">
        <v>0</v>
      </c>
      <c r="AB2059" s="3">
        <v>0</v>
      </c>
      <c r="AC2059" s="3">
        <v>38.410809791956297</v>
      </c>
      <c r="AD2059" s="3">
        <v>0</v>
      </c>
      <c r="AE2059" s="3">
        <v>0</v>
      </c>
      <c r="AF2059" s="3">
        <v>0</v>
      </c>
      <c r="AG2059" s="3">
        <v>0</v>
      </c>
      <c r="AH2059" s="2">
        <v>50000</v>
      </c>
      <c r="AI2059" s="3">
        <v>0</v>
      </c>
      <c r="AJ2059" s="3">
        <v>0</v>
      </c>
      <c r="AL2059">
        <f t="shared" si="32"/>
        <v>1</v>
      </c>
    </row>
    <row r="2060" spans="1:38" ht="14.45" hidden="1" customHeight="1" x14ac:dyDescent="0.25">
      <c r="A2060">
        <v>151</v>
      </c>
      <c r="B2060" s="1">
        <v>45838</v>
      </c>
      <c r="C2060">
        <v>1</v>
      </c>
      <c r="D2060" s="16" t="s">
        <v>2035</v>
      </c>
      <c r="E2060" t="s">
        <v>47</v>
      </c>
      <c r="F2060" s="6">
        <v>68755</v>
      </c>
      <c r="G2060" s="6">
        <v>180</v>
      </c>
      <c r="H2060" s="6">
        <v>1</v>
      </c>
      <c r="I2060" s="2">
        <v>761886736</v>
      </c>
      <c r="J2060" s="2">
        <v>1415515</v>
      </c>
      <c r="K2060" s="2">
        <v>1118747199</v>
      </c>
      <c r="L2060" s="2">
        <v>62932</v>
      </c>
      <c r="M2060" s="2">
        <v>986921613</v>
      </c>
      <c r="N2060" s="2">
        <v>883521851</v>
      </c>
      <c r="O2060" s="2">
        <v>103399762</v>
      </c>
      <c r="P2060" s="2">
        <v>133265317</v>
      </c>
      <c r="Q2060" s="5">
        <v>0.1236</v>
      </c>
      <c r="R2060" t="s">
        <v>42</v>
      </c>
      <c r="S2060" s="3">
        <v>1.1250441575407199E-2</v>
      </c>
      <c r="T2060" s="3">
        <v>3.4514303172793901</v>
      </c>
      <c r="U2060" s="3">
        <v>0.86782936340864902</v>
      </c>
      <c r="V2060" s="3">
        <v>2.51070061941595</v>
      </c>
      <c r="W2060" s="3">
        <v>1.7206754469604</v>
      </c>
      <c r="X2060" s="3">
        <v>1.2601010814814899</v>
      </c>
      <c r="Y2060" s="3">
        <v>14.3538434685148</v>
      </c>
      <c r="Z2060" s="3">
        <v>2.3163273607040602</v>
      </c>
      <c r="AA2060" s="3">
        <v>0.57650859000320398</v>
      </c>
      <c r="AB2060" s="3">
        <v>1.0621780909431999</v>
      </c>
      <c r="AC2060" s="3">
        <v>19.137821769867099</v>
      </c>
      <c r="AD2060" s="3">
        <v>-12.219422402304399</v>
      </c>
      <c r="AE2060" s="3">
        <v>9.2424599670438994</v>
      </c>
      <c r="AF2060" s="3">
        <v>0</v>
      </c>
      <c r="AG2060" s="3">
        <v>0</v>
      </c>
      <c r="AH2060" s="2">
        <v>177235214</v>
      </c>
      <c r="AI2060" s="3">
        <v>0</v>
      </c>
      <c r="AJ2060" s="3">
        <v>1.9527669003331201</v>
      </c>
      <c r="AL2060">
        <f t="shared" si="32"/>
        <v>1</v>
      </c>
    </row>
    <row r="2061" spans="1:38" ht="14.45" customHeight="1" x14ac:dyDescent="0.25">
      <c r="A2061">
        <v>66299</v>
      </c>
      <c r="B2061" s="1">
        <v>45838</v>
      </c>
      <c r="C2061">
        <v>2</v>
      </c>
      <c r="D2061" s="16" t="s">
        <v>2036</v>
      </c>
      <c r="E2061" t="s">
        <v>63</v>
      </c>
      <c r="F2061" s="6">
        <v>1883</v>
      </c>
      <c r="G2061" s="6">
        <v>4</v>
      </c>
      <c r="H2061" s="6">
        <v>3</v>
      </c>
      <c r="I2061" s="2">
        <v>9163790</v>
      </c>
      <c r="J2061" s="2">
        <v>0</v>
      </c>
      <c r="K2061" s="2">
        <v>16211680</v>
      </c>
      <c r="L2061" s="2">
        <v>121984</v>
      </c>
      <c r="M2061" s="2">
        <v>13224809</v>
      </c>
      <c r="N2061" s="2">
        <v>13224809</v>
      </c>
      <c r="O2061" s="2">
        <v>0</v>
      </c>
      <c r="P2061" s="2">
        <v>2948270</v>
      </c>
      <c r="Q2061" s="5">
        <v>0.18079999999999999</v>
      </c>
      <c r="R2061" t="s">
        <v>42</v>
      </c>
      <c r="S2061" s="3">
        <v>1.5048903013136199</v>
      </c>
      <c r="T2061" s="3">
        <v>4.5949463596616802</v>
      </c>
      <c r="U2061" s="3">
        <v>0.70626297122636295</v>
      </c>
      <c r="V2061" s="3">
        <v>2.88702600125057</v>
      </c>
      <c r="W2061" s="3">
        <v>2.1656541671077099</v>
      </c>
      <c r="X2061" s="3">
        <v>4.5706634482021098</v>
      </c>
      <c r="Y2061" s="3">
        <v>8.9734318769990509</v>
      </c>
      <c r="Z2061" s="3">
        <v>1.3336973886380801</v>
      </c>
      <c r="AA2061" s="3">
        <v>0</v>
      </c>
      <c r="AB2061" s="3">
        <v>0</v>
      </c>
      <c r="AC2061" s="3">
        <v>7.01181493836543</v>
      </c>
      <c r="AD2061" s="3">
        <v>0</v>
      </c>
      <c r="AE2061" s="3">
        <v>0</v>
      </c>
      <c r="AF2061" s="3">
        <v>0</v>
      </c>
      <c r="AG2061" s="3">
        <v>0</v>
      </c>
      <c r="AH2061" s="2">
        <v>1500000</v>
      </c>
      <c r="AI2061" s="3">
        <v>0</v>
      </c>
      <c r="AJ2061" s="3">
        <v>0</v>
      </c>
      <c r="AL2061">
        <f t="shared" si="32"/>
        <v>1</v>
      </c>
    </row>
    <row r="2062" spans="1:38" ht="14.45" hidden="1" customHeight="1" x14ac:dyDescent="0.25">
      <c r="A2062">
        <v>16947</v>
      </c>
      <c r="B2062" s="1">
        <v>45838</v>
      </c>
      <c r="C2062">
        <v>1</v>
      </c>
      <c r="D2062" s="16" t="s">
        <v>2037</v>
      </c>
      <c r="E2062" t="s">
        <v>117</v>
      </c>
      <c r="F2062" s="6">
        <v>1842</v>
      </c>
      <c r="G2062" s="6">
        <v>6</v>
      </c>
      <c r="H2062" s="6">
        <v>2</v>
      </c>
      <c r="I2062" s="2">
        <v>13933542</v>
      </c>
      <c r="J2062" s="2">
        <v>0</v>
      </c>
      <c r="K2062" s="2">
        <v>21394761</v>
      </c>
      <c r="L2062" s="2">
        <v>291564</v>
      </c>
      <c r="M2062" s="2">
        <v>18738681</v>
      </c>
      <c r="N2062" s="2">
        <v>17471496</v>
      </c>
      <c r="O2062" s="2">
        <v>1267185</v>
      </c>
      <c r="P2062" s="2">
        <v>2520759</v>
      </c>
      <c r="Q2062" s="5">
        <v>0.1178</v>
      </c>
      <c r="R2062" t="s">
        <v>42</v>
      </c>
      <c r="S2062" s="3">
        <v>2.7255644501006602</v>
      </c>
      <c r="T2062" s="3">
        <v>4.44310642217504</v>
      </c>
      <c r="U2062" s="3">
        <v>0.77492655676947297</v>
      </c>
      <c r="V2062" s="3">
        <v>1.50864008591642</v>
      </c>
      <c r="W2062" s="3">
        <v>0.310588650036007</v>
      </c>
      <c r="X2062" s="3">
        <v>0.52822893130834903</v>
      </c>
      <c r="Y2062" s="3">
        <v>8.3390359808295802</v>
      </c>
      <c r="Z2062" s="3">
        <v>3.2458874489786602</v>
      </c>
      <c r="AA2062" s="3">
        <v>0</v>
      </c>
      <c r="AB2062" s="3">
        <v>0</v>
      </c>
      <c r="AC2062" s="3">
        <v>15.6221609580028</v>
      </c>
      <c r="AD2062" s="3">
        <v>0</v>
      </c>
      <c r="AE2062" s="3">
        <v>5.9228752309969703</v>
      </c>
      <c r="AF2062" s="3">
        <v>0</v>
      </c>
      <c r="AG2062" s="3">
        <v>0</v>
      </c>
      <c r="AH2062" s="2">
        <v>3200000</v>
      </c>
      <c r="AI2062" s="3">
        <v>0</v>
      </c>
      <c r="AJ2062" s="3">
        <v>0</v>
      </c>
      <c r="AL2062">
        <f t="shared" si="32"/>
        <v>1</v>
      </c>
    </row>
    <row r="2063" spans="1:38" ht="14.45" hidden="1" customHeight="1" x14ac:dyDescent="0.25">
      <c r="A2063">
        <v>15328</v>
      </c>
      <c r="B2063" s="1">
        <v>45838</v>
      </c>
      <c r="C2063">
        <v>1</v>
      </c>
      <c r="D2063" s="16" t="s">
        <v>2038</v>
      </c>
      <c r="E2063" t="s">
        <v>125</v>
      </c>
      <c r="F2063" s="6">
        <v>10981</v>
      </c>
      <c r="G2063" s="6">
        <v>22</v>
      </c>
      <c r="H2063" s="6">
        <v>2</v>
      </c>
      <c r="I2063" s="2">
        <v>78466101</v>
      </c>
      <c r="J2063" s="2">
        <v>0</v>
      </c>
      <c r="K2063" s="2">
        <v>129468126</v>
      </c>
      <c r="L2063" s="2">
        <v>828080</v>
      </c>
      <c r="M2063" s="2">
        <v>113500661</v>
      </c>
      <c r="N2063" s="2">
        <v>108492181</v>
      </c>
      <c r="O2063" s="2">
        <v>5008480</v>
      </c>
      <c r="P2063" s="2">
        <v>15545126</v>
      </c>
      <c r="Q2063" s="5">
        <v>0.1201</v>
      </c>
      <c r="R2063" t="s">
        <v>42</v>
      </c>
      <c r="S2063" s="3">
        <v>1.2792028827234301</v>
      </c>
      <c r="T2063" s="3">
        <v>4.0221405537298001</v>
      </c>
      <c r="U2063" s="3">
        <v>0.70437929398197197</v>
      </c>
      <c r="V2063" s="3">
        <v>0.48564538717171601</v>
      </c>
      <c r="W2063" s="3">
        <v>7.7335306873473897E-2</v>
      </c>
      <c r="X2063" s="3">
        <v>0.195825965661273</v>
      </c>
      <c r="Y2063" s="3">
        <v>2.45135999540949</v>
      </c>
      <c r="Z2063" s="3">
        <v>0.69028710349469002</v>
      </c>
      <c r="AA2063" s="3">
        <v>0</v>
      </c>
      <c r="AB2063" s="3">
        <v>0</v>
      </c>
      <c r="AC2063" s="3">
        <v>14.1976118508118</v>
      </c>
      <c r="AD2063" s="3">
        <v>0</v>
      </c>
      <c r="AE2063" s="3">
        <v>3.86850428344039</v>
      </c>
      <c r="AF2063" s="3">
        <v>0</v>
      </c>
      <c r="AG2063" s="3">
        <v>0</v>
      </c>
      <c r="AH2063" s="2">
        <v>23048303</v>
      </c>
      <c r="AI2063" s="3">
        <v>0</v>
      </c>
      <c r="AJ2063" s="3">
        <v>0</v>
      </c>
      <c r="AL2063">
        <f t="shared" si="32"/>
        <v>1</v>
      </c>
    </row>
    <row r="2064" spans="1:38" ht="14.45" customHeight="1" x14ac:dyDescent="0.25">
      <c r="A2064">
        <v>64939</v>
      </c>
      <c r="B2064" s="1">
        <v>45838</v>
      </c>
      <c r="C2064">
        <v>2</v>
      </c>
      <c r="D2064" s="16" t="s">
        <v>2039</v>
      </c>
      <c r="E2064" t="s">
        <v>122</v>
      </c>
      <c r="F2064" s="6">
        <v>2005</v>
      </c>
      <c r="G2064" s="6">
        <v>4</v>
      </c>
      <c r="H2064" s="6">
        <v>0</v>
      </c>
      <c r="I2064" s="2">
        <v>3704298</v>
      </c>
      <c r="J2064" s="2">
        <v>0</v>
      </c>
      <c r="K2064" s="2">
        <v>11510728</v>
      </c>
      <c r="L2064" s="2">
        <v>38632</v>
      </c>
      <c r="M2064" s="2">
        <v>9558387</v>
      </c>
      <c r="N2064" s="2">
        <v>9558387</v>
      </c>
      <c r="O2064" s="2">
        <v>0</v>
      </c>
      <c r="P2064" s="2">
        <v>1896628</v>
      </c>
      <c r="Q2064" s="5">
        <v>0.1648</v>
      </c>
      <c r="R2064" t="s">
        <v>42</v>
      </c>
      <c r="S2064" s="3">
        <v>0.67123469514699696</v>
      </c>
      <c r="T2064" s="3">
        <v>4.8271664485513002</v>
      </c>
      <c r="U2064" s="3">
        <v>0.83257707868807895</v>
      </c>
      <c r="V2064" s="3">
        <v>0.99063304302191701</v>
      </c>
      <c r="W2064" s="3">
        <v>0.78824651796372802</v>
      </c>
      <c r="X2064" s="3">
        <v>2.0062640748665501</v>
      </c>
      <c r="Y2064" s="3">
        <v>1.9348021857739099</v>
      </c>
      <c r="Z2064" s="3">
        <v>0.262254907129917</v>
      </c>
      <c r="AA2064" s="3">
        <v>0</v>
      </c>
      <c r="AB2064" s="3">
        <v>0</v>
      </c>
      <c r="AC2064" s="3">
        <v>66.010863952306096</v>
      </c>
      <c r="AD2064" s="3">
        <v>0</v>
      </c>
      <c r="AE2064" s="3">
        <v>0</v>
      </c>
      <c r="AF2064" s="3">
        <v>0</v>
      </c>
      <c r="AG2064" s="3">
        <v>0</v>
      </c>
      <c r="AH2064" s="2">
        <v>431000</v>
      </c>
      <c r="AI2064" s="3">
        <v>0</v>
      </c>
      <c r="AJ2064" s="3">
        <v>0</v>
      </c>
      <c r="AL2064">
        <f t="shared" si="32"/>
        <v>1</v>
      </c>
    </row>
    <row r="2065" spans="1:38" ht="14.45" customHeight="1" x14ac:dyDescent="0.25">
      <c r="A2065">
        <v>62702</v>
      </c>
      <c r="B2065" s="1">
        <v>45838</v>
      </c>
      <c r="C2065">
        <v>2</v>
      </c>
      <c r="D2065" s="16" t="s">
        <v>2040</v>
      </c>
      <c r="E2065" t="s">
        <v>63</v>
      </c>
      <c r="F2065" s="6">
        <v>2108</v>
      </c>
      <c r="G2065" s="6">
        <v>8</v>
      </c>
      <c r="H2065" s="6">
        <v>0</v>
      </c>
      <c r="I2065" s="2">
        <v>10709915</v>
      </c>
      <c r="J2065" s="2">
        <v>0</v>
      </c>
      <c r="K2065" s="2">
        <v>28889688</v>
      </c>
      <c r="L2065" s="2">
        <v>308024</v>
      </c>
      <c r="M2065" s="2">
        <v>24995102</v>
      </c>
      <c r="N2065" s="2">
        <v>22734819</v>
      </c>
      <c r="O2065" s="2">
        <v>2260283</v>
      </c>
      <c r="P2065" s="2">
        <v>3759436</v>
      </c>
      <c r="Q2065" s="5">
        <v>0.13009999999999999</v>
      </c>
      <c r="R2065" t="s">
        <v>42</v>
      </c>
      <c r="S2065" s="3">
        <v>2.1324148602781698</v>
      </c>
      <c r="T2065" s="3">
        <v>4.2590421883407004</v>
      </c>
      <c r="U2065" s="3">
        <v>0.62972966180942302</v>
      </c>
      <c r="V2065" s="3">
        <v>0.54231989702999495</v>
      </c>
      <c r="W2065" s="3">
        <v>0.160160001269851</v>
      </c>
      <c r="X2065" s="3">
        <v>0.423112601734001</v>
      </c>
      <c r="Y2065" s="3">
        <v>1.5449657874213001</v>
      </c>
      <c r="Z2065" s="3">
        <v>0.371545093466148</v>
      </c>
      <c r="AA2065" s="3">
        <v>0</v>
      </c>
      <c r="AB2065" s="3">
        <v>0</v>
      </c>
      <c r="AC2065" s="3">
        <v>34.474124469603098</v>
      </c>
      <c r="AD2065" s="3">
        <v>0</v>
      </c>
      <c r="AE2065" s="3">
        <v>7.82384011900717</v>
      </c>
      <c r="AF2065" s="3">
        <v>0</v>
      </c>
      <c r="AG2065" s="3">
        <v>0</v>
      </c>
      <c r="AH2065" s="2">
        <v>999999</v>
      </c>
      <c r="AI2065" s="3">
        <v>0</v>
      </c>
      <c r="AJ2065" s="3">
        <v>0</v>
      </c>
      <c r="AL2065">
        <f t="shared" si="32"/>
        <v>1</v>
      </c>
    </row>
    <row r="2066" spans="1:38" ht="14.45" hidden="1" customHeight="1" x14ac:dyDescent="0.25">
      <c r="A2066">
        <v>2275</v>
      </c>
      <c r="B2066" s="1">
        <v>45838</v>
      </c>
      <c r="C2066">
        <v>1</v>
      </c>
      <c r="D2066" s="16" t="s">
        <v>2041</v>
      </c>
      <c r="E2066" t="s">
        <v>246</v>
      </c>
      <c r="F2066" s="6">
        <v>2061</v>
      </c>
      <c r="G2066" s="6">
        <v>2</v>
      </c>
      <c r="H2066" s="6">
        <v>0</v>
      </c>
      <c r="I2066" s="2">
        <v>5688063</v>
      </c>
      <c r="J2066" s="2">
        <v>0</v>
      </c>
      <c r="K2066" s="2">
        <v>7254177</v>
      </c>
      <c r="L2066" s="2">
        <v>-55778</v>
      </c>
      <c r="M2066" s="2">
        <v>6110972</v>
      </c>
      <c r="N2066" s="2">
        <v>5932601</v>
      </c>
      <c r="O2066" s="2">
        <v>178371</v>
      </c>
      <c r="P2066" s="2">
        <v>1127368</v>
      </c>
      <c r="Q2066" s="5">
        <v>0.15540000000000001</v>
      </c>
      <c r="R2066" t="s">
        <v>42</v>
      </c>
      <c r="S2066" s="3">
        <v>-1.53781745331</v>
      </c>
      <c r="T2066" s="3">
        <v>6.1986907680912697</v>
      </c>
      <c r="U2066" s="3">
        <v>0.82852063919763497</v>
      </c>
      <c r="V2066" s="3">
        <v>20.249564746381999</v>
      </c>
      <c r="W2066" s="3">
        <v>9.8524752626685004</v>
      </c>
      <c r="X2066" s="3">
        <v>2.1539494200398299</v>
      </c>
      <c r="Y2066" s="3">
        <v>102.16788129519399</v>
      </c>
      <c r="Z2066" s="3">
        <v>13.7016484413253</v>
      </c>
      <c r="AA2066" s="3">
        <v>0</v>
      </c>
      <c r="AB2066" s="3">
        <v>0</v>
      </c>
      <c r="AC2066" s="3">
        <v>21.211503386255899</v>
      </c>
      <c r="AD2066" s="3">
        <v>0</v>
      </c>
      <c r="AE2066" s="3">
        <v>2.4588730051665402</v>
      </c>
      <c r="AF2066" s="3">
        <v>0</v>
      </c>
      <c r="AG2066" s="3">
        <v>0</v>
      </c>
      <c r="AH2066" s="2">
        <v>500000</v>
      </c>
      <c r="AI2066" s="3">
        <v>0</v>
      </c>
      <c r="AJ2066" s="3">
        <v>0</v>
      </c>
      <c r="AL2066">
        <f t="shared" si="32"/>
        <v>0</v>
      </c>
    </row>
    <row r="2067" spans="1:38" ht="14.45" hidden="1" customHeight="1" x14ac:dyDescent="0.25">
      <c r="A2067">
        <v>10399</v>
      </c>
      <c r="B2067" s="1">
        <v>45838</v>
      </c>
      <c r="C2067">
        <v>1</v>
      </c>
      <c r="D2067" s="16" t="s">
        <v>2042</v>
      </c>
      <c r="E2067" t="s">
        <v>246</v>
      </c>
      <c r="F2067" s="6">
        <v>4070</v>
      </c>
      <c r="G2067" s="6">
        <v>10</v>
      </c>
      <c r="H2067" s="6">
        <v>1</v>
      </c>
      <c r="I2067" s="2">
        <v>27951879</v>
      </c>
      <c r="J2067" s="2">
        <v>0</v>
      </c>
      <c r="K2067" s="2">
        <v>77716567</v>
      </c>
      <c r="L2067" s="2">
        <v>125319</v>
      </c>
      <c r="M2067" s="2">
        <v>66535710</v>
      </c>
      <c r="N2067" s="2">
        <v>62924192</v>
      </c>
      <c r="O2067" s="2">
        <v>3611518</v>
      </c>
      <c r="P2067" s="2">
        <v>10636797</v>
      </c>
      <c r="Q2067" s="5">
        <v>0.1368</v>
      </c>
      <c r="R2067" t="s">
        <v>42</v>
      </c>
      <c r="S2067" s="3">
        <v>0.32250266535833999</v>
      </c>
      <c r="T2067" s="3">
        <v>2.4286018706925101</v>
      </c>
      <c r="U2067" s="3">
        <v>0.75421470817797198</v>
      </c>
      <c r="V2067" s="3">
        <v>1.45220290914969</v>
      </c>
      <c r="W2067" s="3">
        <v>1.37670887885569</v>
      </c>
      <c r="X2067" s="3">
        <v>0.59345920894978099</v>
      </c>
      <c r="Y2067" s="3">
        <v>3.8161675925562899</v>
      </c>
      <c r="Z2067" s="3">
        <v>0.31846052904835898</v>
      </c>
      <c r="AA2067" s="3">
        <v>0</v>
      </c>
      <c r="AB2067" s="3">
        <v>0</v>
      </c>
      <c r="AC2067" s="3">
        <v>27.666645388492299</v>
      </c>
      <c r="AD2067" s="3">
        <v>-0.51348164301716004</v>
      </c>
      <c r="AE2067" s="3">
        <v>4.6470374842985498</v>
      </c>
      <c r="AF2067" s="3">
        <v>2.1654327577284801E-2</v>
      </c>
      <c r="AG2067" s="3">
        <v>-16.748171465526699</v>
      </c>
      <c r="AH2067" s="2">
        <v>5022233</v>
      </c>
      <c r="AI2067" s="3">
        <v>3.9203530912548201</v>
      </c>
      <c r="AJ2067" s="3">
        <v>3.9393907771296202</v>
      </c>
      <c r="AL2067">
        <f t="shared" si="32"/>
        <v>1</v>
      </c>
    </row>
    <row r="2068" spans="1:38" ht="14.45" hidden="1" customHeight="1" x14ac:dyDescent="0.25">
      <c r="A2068">
        <v>11944</v>
      </c>
      <c r="B2068" s="1">
        <v>45838</v>
      </c>
      <c r="C2068">
        <v>1</v>
      </c>
      <c r="D2068" s="16" t="s">
        <v>2043</v>
      </c>
      <c r="E2068" t="s">
        <v>71</v>
      </c>
      <c r="F2068" s="6">
        <v>7577</v>
      </c>
      <c r="G2068" s="6">
        <v>17</v>
      </c>
      <c r="H2068" s="6">
        <v>0</v>
      </c>
      <c r="I2068" s="2">
        <v>89473414</v>
      </c>
      <c r="J2068" s="2">
        <v>0</v>
      </c>
      <c r="K2068" s="2">
        <v>108970254</v>
      </c>
      <c r="L2068" s="2">
        <v>169473</v>
      </c>
      <c r="M2068" s="2">
        <v>98694193</v>
      </c>
      <c r="N2068" s="2">
        <v>90878703</v>
      </c>
      <c r="O2068" s="2">
        <v>7815490</v>
      </c>
      <c r="P2068" s="2">
        <v>10019228</v>
      </c>
      <c r="Q2068" s="5">
        <v>9.1899999999999996E-2</v>
      </c>
      <c r="R2068" t="s">
        <v>42</v>
      </c>
      <c r="S2068" s="3">
        <v>0.31104451679079298</v>
      </c>
      <c r="T2068" s="3">
        <v>3.0792091206835202</v>
      </c>
      <c r="U2068" s="3">
        <v>0.87700238209712</v>
      </c>
      <c r="V2068" s="3">
        <v>0.83203151273516895</v>
      </c>
      <c r="W2068" s="3">
        <v>0.22557985772175901</v>
      </c>
      <c r="X2068" s="3">
        <v>0.26558280206006202</v>
      </c>
      <c r="Y2068" s="3">
        <v>7.4301832436590898</v>
      </c>
      <c r="Z2068" s="3">
        <v>0.50535829706640101</v>
      </c>
      <c r="AA2068" s="3">
        <v>0</v>
      </c>
      <c r="AB2068" s="3">
        <v>0</v>
      </c>
      <c r="AC2068" s="3">
        <v>7.7697809165425999</v>
      </c>
      <c r="AD2068" s="3">
        <v>-1.62412712835759</v>
      </c>
      <c r="AE2068" s="3">
        <v>7.1721315800548604</v>
      </c>
      <c r="AF2068" s="3">
        <v>0</v>
      </c>
      <c r="AG2068" s="3">
        <v>0</v>
      </c>
      <c r="AH2068" s="2">
        <v>8367087</v>
      </c>
      <c r="AI2068" s="3">
        <v>0.34810067202782502</v>
      </c>
      <c r="AJ2068" s="3">
        <v>0.34810067202782502</v>
      </c>
      <c r="AL2068">
        <f t="shared" si="32"/>
        <v>1</v>
      </c>
    </row>
    <row r="2069" spans="1:38" ht="14.45" hidden="1" customHeight="1" x14ac:dyDescent="0.25">
      <c r="A2069">
        <v>20516</v>
      </c>
      <c r="B2069" s="1">
        <v>45838</v>
      </c>
      <c r="C2069">
        <v>1</v>
      </c>
      <c r="D2069" s="16" t="s">
        <v>2044</v>
      </c>
      <c r="E2069" t="s">
        <v>82</v>
      </c>
      <c r="F2069" s="6">
        <v>5703</v>
      </c>
      <c r="G2069" s="6">
        <v>13</v>
      </c>
      <c r="H2069" s="6">
        <v>0</v>
      </c>
      <c r="I2069" s="2">
        <v>55847323</v>
      </c>
      <c r="J2069" s="2">
        <v>0</v>
      </c>
      <c r="K2069" s="2">
        <v>140720474</v>
      </c>
      <c r="L2069" s="2">
        <v>515769</v>
      </c>
      <c r="M2069" s="2">
        <v>106104693</v>
      </c>
      <c r="N2069" s="2">
        <v>95876521</v>
      </c>
      <c r="O2069" s="2">
        <v>10228172</v>
      </c>
      <c r="P2069" s="2">
        <v>15506294</v>
      </c>
      <c r="Q2069" s="5">
        <v>0.11020000000000001</v>
      </c>
      <c r="R2069" t="s">
        <v>42</v>
      </c>
      <c r="S2069" s="3">
        <v>0.73304045294787701</v>
      </c>
      <c r="T2069" s="3">
        <v>2.1384620975622899</v>
      </c>
      <c r="U2069" s="3">
        <v>0.72922803194933605</v>
      </c>
      <c r="V2069" s="3">
        <v>0.40612689707615901</v>
      </c>
      <c r="W2069" s="3">
        <v>0.212110435445581</v>
      </c>
      <c r="X2069" s="3">
        <v>1.7649923882654099</v>
      </c>
      <c r="Y2069" s="3">
        <v>1.4627028224797001</v>
      </c>
      <c r="Z2069" s="3">
        <v>0.549957327005408</v>
      </c>
      <c r="AA2069" s="3">
        <v>0</v>
      </c>
      <c r="AB2069" s="3">
        <v>0</v>
      </c>
      <c r="AC2069" s="3">
        <v>46.826871831031497</v>
      </c>
      <c r="AD2069" s="3">
        <v>-1.4816628654145201</v>
      </c>
      <c r="AE2069" s="3">
        <v>7.26843202645835</v>
      </c>
      <c r="AF2069" s="3">
        <v>12.009624129037499</v>
      </c>
      <c r="AG2069" s="3">
        <v>-7.8695721879128602</v>
      </c>
      <c r="AH2069" s="2">
        <v>3782325</v>
      </c>
      <c r="AI2069" s="3">
        <v>0</v>
      </c>
      <c r="AJ2069" s="3">
        <v>0</v>
      </c>
      <c r="AL2069">
        <f t="shared" si="32"/>
        <v>1</v>
      </c>
    </row>
    <row r="2070" spans="1:38" ht="14.45" hidden="1" customHeight="1" x14ac:dyDescent="0.25">
      <c r="A2070">
        <v>22220</v>
      </c>
      <c r="B2070" s="1">
        <v>45838</v>
      </c>
      <c r="C2070">
        <v>1</v>
      </c>
      <c r="D2070" s="16" t="s">
        <v>2045</v>
      </c>
      <c r="E2070" t="s">
        <v>43</v>
      </c>
      <c r="F2070" s="6">
        <v>3356</v>
      </c>
      <c r="G2070" s="6">
        <v>5</v>
      </c>
      <c r="H2070" s="6">
        <v>0</v>
      </c>
      <c r="I2070" s="2">
        <v>12900405</v>
      </c>
      <c r="J2070" s="2">
        <v>0</v>
      </c>
      <c r="K2070" s="2">
        <v>19607950</v>
      </c>
      <c r="L2070" s="2">
        <v>172525</v>
      </c>
      <c r="M2070" s="2">
        <v>16334381</v>
      </c>
      <c r="N2070" s="2">
        <v>16334381</v>
      </c>
      <c r="O2070" s="2">
        <v>0</v>
      </c>
      <c r="P2070" s="2">
        <v>3189800</v>
      </c>
      <c r="Q2070" s="5">
        <v>0.16259999999999999</v>
      </c>
      <c r="R2070" t="s">
        <v>42</v>
      </c>
      <c r="S2070" s="3">
        <v>1.75974540938752</v>
      </c>
      <c r="T2070" s="3">
        <v>4.4414841939111396</v>
      </c>
      <c r="U2070" s="3">
        <v>0.66728837436664301</v>
      </c>
      <c r="V2070" s="3">
        <v>2.3332600798192001E-3</v>
      </c>
      <c r="W2070" s="3">
        <v>0</v>
      </c>
      <c r="X2070" s="3">
        <v>1.22169032677656</v>
      </c>
      <c r="Y2070" s="3">
        <v>9.4363282964449197E-3</v>
      </c>
      <c r="Z2070" s="3">
        <v>0.16098187974167699</v>
      </c>
      <c r="AA2070" s="3">
        <v>0</v>
      </c>
      <c r="AB2070" s="3">
        <v>0</v>
      </c>
      <c r="AC2070" s="3">
        <v>26.139504639699702</v>
      </c>
      <c r="AD2070" s="3">
        <v>0</v>
      </c>
      <c r="AE2070" s="3">
        <v>0</v>
      </c>
      <c r="AF2070" s="3">
        <v>0</v>
      </c>
      <c r="AG2070" s="3">
        <v>-0.56282525550191198</v>
      </c>
      <c r="AH2070" s="2">
        <v>1000000</v>
      </c>
      <c r="AI2070" s="3">
        <v>0</v>
      </c>
      <c r="AJ2070" s="3">
        <v>0</v>
      </c>
      <c r="AL2070">
        <f t="shared" si="32"/>
        <v>1</v>
      </c>
    </row>
    <row r="2071" spans="1:38" ht="14.45" customHeight="1" x14ac:dyDescent="0.25">
      <c r="A2071">
        <v>61219</v>
      </c>
      <c r="B2071" s="1">
        <v>45838</v>
      </c>
      <c r="C2071">
        <v>2</v>
      </c>
      <c r="D2071" s="16" t="s">
        <v>2046</v>
      </c>
      <c r="E2071" t="s">
        <v>84</v>
      </c>
      <c r="F2071" s="6">
        <v>22013</v>
      </c>
      <c r="G2071" s="6">
        <v>86</v>
      </c>
      <c r="H2071" s="6">
        <v>3</v>
      </c>
      <c r="I2071" s="2">
        <v>217434808</v>
      </c>
      <c r="J2071" s="2">
        <v>18749761</v>
      </c>
      <c r="K2071" s="2">
        <v>289534710</v>
      </c>
      <c r="L2071" s="2">
        <v>334690</v>
      </c>
      <c r="M2071" s="2">
        <v>256695456</v>
      </c>
      <c r="N2071" s="2">
        <v>233299850</v>
      </c>
      <c r="O2071" s="2">
        <v>23395606</v>
      </c>
      <c r="P2071" s="2">
        <v>29145002</v>
      </c>
      <c r="Q2071" s="5">
        <v>0.10050000000000001</v>
      </c>
      <c r="R2071" t="s">
        <v>42</v>
      </c>
      <c r="S2071" s="3">
        <v>0.23119162465875001</v>
      </c>
      <c r="T2071" s="3">
        <v>3.8394643599035199</v>
      </c>
      <c r="U2071" s="3">
        <v>0.87269580042531303</v>
      </c>
      <c r="V2071" s="3">
        <v>1.00676382964406</v>
      </c>
      <c r="W2071" s="3">
        <v>0.40263470603106</v>
      </c>
      <c r="X2071" s="3">
        <v>0.75422652660102196</v>
      </c>
      <c r="Y2071" s="3">
        <v>7.5109104470124901</v>
      </c>
      <c r="Z2071" s="3">
        <v>2.23769070250879</v>
      </c>
      <c r="AA2071" s="3">
        <v>58.409109047238999</v>
      </c>
      <c r="AB2071" s="3">
        <v>64.332680436940805</v>
      </c>
      <c r="AC2071" s="3">
        <v>8.1505554204537294</v>
      </c>
      <c r="AD2071" s="3">
        <v>-12.5214882469385</v>
      </c>
      <c r="AE2071" s="3">
        <v>8.08041495266664</v>
      </c>
      <c r="AF2071" s="3">
        <v>2.07229040000075</v>
      </c>
      <c r="AG2071" s="3">
        <v>0</v>
      </c>
      <c r="AH2071" s="2">
        <v>29124335</v>
      </c>
      <c r="AI2071" s="3">
        <v>1.2310858650824601</v>
      </c>
      <c r="AJ2071" s="3">
        <v>1.8402572077366799</v>
      </c>
      <c r="AL2071">
        <f t="shared" si="32"/>
        <v>1</v>
      </c>
    </row>
    <row r="2072" spans="1:38" ht="14.45" customHeight="1" x14ac:dyDescent="0.25">
      <c r="A2072">
        <v>66036</v>
      </c>
      <c r="B2072" s="1">
        <v>45838</v>
      </c>
      <c r="C2072">
        <v>2</v>
      </c>
      <c r="D2072" s="16" t="s">
        <v>2047</v>
      </c>
      <c r="E2072" t="s">
        <v>63</v>
      </c>
      <c r="F2072" s="6">
        <v>110</v>
      </c>
      <c r="G2072" s="6">
        <v>0</v>
      </c>
      <c r="H2072" s="6">
        <v>1</v>
      </c>
      <c r="I2072" s="2">
        <v>496918</v>
      </c>
      <c r="J2072" s="2">
        <v>0</v>
      </c>
      <c r="K2072" s="2">
        <v>1414809</v>
      </c>
      <c r="L2072" s="2">
        <v>4358</v>
      </c>
      <c r="M2072" s="2">
        <v>1234718</v>
      </c>
      <c r="N2072" s="2">
        <v>1213711</v>
      </c>
      <c r="O2072" s="2">
        <v>21007</v>
      </c>
      <c r="P2072" s="2">
        <v>178485</v>
      </c>
      <c r="Q2072" s="5">
        <v>0.12620000000000001</v>
      </c>
      <c r="R2072" t="s">
        <v>42</v>
      </c>
      <c r="S2072" s="3">
        <v>0.61605488797427799</v>
      </c>
      <c r="T2072" s="3">
        <v>3.0266983034459098</v>
      </c>
      <c r="U2072" s="3">
        <v>0.76918063314711405</v>
      </c>
      <c r="V2072" s="3">
        <v>0.173670504992775</v>
      </c>
      <c r="W2072" s="3">
        <v>0.173670504992775</v>
      </c>
      <c r="X2072" s="3">
        <v>5.3248222040658604</v>
      </c>
      <c r="Y2072" s="3">
        <v>0.48351402078605998</v>
      </c>
      <c r="Z2072" s="3">
        <v>0</v>
      </c>
      <c r="AA2072" s="3">
        <v>0</v>
      </c>
      <c r="AB2072" s="3">
        <v>0</v>
      </c>
      <c r="AC2072" s="3">
        <v>43.919567941679801</v>
      </c>
      <c r="AD2072" s="3">
        <v>0</v>
      </c>
      <c r="AE2072" s="3">
        <v>1.4847940605410299</v>
      </c>
      <c r="AF2072" s="3">
        <v>0</v>
      </c>
      <c r="AG2072" s="3">
        <v>0</v>
      </c>
      <c r="AH2072" s="2">
        <v>50000</v>
      </c>
      <c r="AI2072" s="3">
        <v>0</v>
      </c>
      <c r="AJ2072" s="3">
        <v>0</v>
      </c>
      <c r="AL2072">
        <f t="shared" si="32"/>
        <v>1</v>
      </c>
    </row>
    <row r="2073" spans="1:38" ht="14.45" customHeight="1" x14ac:dyDescent="0.25">
      <c r="A2073">
        <v>60198</v>
      </c>
      <c r="B2073" s="1">
        <v>45838</v>
      </c>
      <c r="C2073">
        <v>2</v>
      </c>
      <c r="D2073" s="16" t="s">
        <v>2048</v>
      </c>
      <c r="E2073" t="s">
        <v>67</v>
      </c>
      <c r="F2073" s="6">
        <v>1299</v>
      </c>
      <c r="G2073" s="6">
        <v>0</v>
      </c>
      <c r="H2073" s="6">
        <v>4</v>
      </c>
      <c r="I2073" s="2">
        <v>7227927</v>
      </c>
      <c r="J2073" s="2">
        <v>0</v>
      </c>
      <c r="K2073" s="2">
        <v>10217000</v>
      </c>
      <c r="L2073" s="2">
        <v>98476</v>
      </c>
      <c r="M2073" s="2">
        <v>8910944</v>
      </c>
      <c r="N2073" s="2">
        <v>8910944</v>
      </c>
      <c r="O2073" s="2">
        <v>0</v>
      </c>
      <c r="P2073" s="2">
        <v>1292862</v>
      </c>
      <c r="Q2073" s="5">
        <v>0.1265</v>
      </c>
      <c r="R2073" t="s">
        <v>42</v>
      </c>
      <c r="S2073" s="3">
        <v>1.92768914554174</v>
      </c>
      <c r="T2073" s="3">
        <v>3.3149456787706799</v>
      </c>
      <c r="U2073" s="3">
        <v>0.44165740593745001</v>
      </c>
      <c r="V2073" s="3">
        <v>5.6096582049043899</v>
      </c>
      <c r="W2073" s="3">
        <v>4.8554170511129904</v>
      </c>
      <c r="X2073" s="3">
        <v>1.7387142952605901</v>
      </c>
      <c r="Y2073" s="3">
        <v>31.3615838349337</v>
      </c>
      <c r="Z2073" s="3">
        <v>3.4053131734090698</v>
      </c>
      <c r="AA2073" s="3">
        <v>0</v>
      </c>
      <c r="AB2073" s="3">
        <v>0</v>
      </c>
      <c r="AC2073" s="3">
        <v>26.266682979348101</v>
      </c>
      <c r="AD2073" s="3">
        <v>0</v>
      </c>
      <c r="AE2073" s="3">
        <v>0</v>
      </c>
      <c r="AF2073" s="3">
        <v>0</v>
      </c>
      <c r="AG2073" s="3">
        <v>0</v>
      </c>
      <c r="AH2073" s="2">
        <v>500000</v>
      </c>
      <c r="AI2073" s="3">
        <v>0</v>
      </c>
      <c r="AJ2073" s="3">
        <v>0</v>
      </c>
      <c r="AL2073">
        <f t="shared" si="32"/>
        <v>1</v>
      </c>
    </row>
    <row r="2074" spans="1:38" ht="14.45" customHeight="1" x14ac:dyDescent="0.25">
      <c r="A2074">
        <v>63388</v>
      </c>
      <c r="B2074" s="1">
        <v>45838</v>
      </c>
      <c r="C2074">
        <v>2</v>
      </c>
      <c r="D2074" s="16" t="s">
        <v>2049</v>
      </c>
      <c r="E2074" t="s">
        <v>122</v>
      </c>
      <c r="F2074" s="6">
        <v>5205</v>
      </c>
      <c r="G2074" s="6">
        <v>13</v>
      </c>
      <c r="H2074" s="6">
        <v>0</v>
      </c>
      <c r="I2074" s="2">
        <v>36197187</v>
      </c>
      <c r="J2074" s="2">
        <v>4779757</v>
      </c>
      <c r="K2074" s="2">
        <v>46121567</v>
      </c>
      <c r="L2074" s="2">
        <v>511599</v>
      </c>
      <c r="M2074" s="2">
        <v>42053617</v>
      </c>
      <c r="N2074" s="2">
        <v>40690345</v>
      </c>
      <c r="O2074" s="2">
        <v>1363272</v>
      </c>
      <c r="P2074" s="2">
        <v>3846375</v>
      </c>
      <c r="Q2074" s="5">
        <v>8.3299999999999999E-2</v>
      </c>
      <c r="R2074" t="s">
        <v>42</v>
      </c>
      <c r="S2074" s="3">
        <v>2.2184805646347598</v>
      </c>
      <c r="T2074" s="3">
        <v>4.2035475507586302</v>
      </c>
      <c r="U2074" s="3">
        <v>0.71504156787745099</v>
      </c>
      <c r="V2074" s="3">
        <v>7.4904743288477098</v>
      </c>
      <c r="W2074" s="3">
        <v>5.4787655184365596</v>
      </c>
      <c r="X2074" s="3">
        <v>1.9583151585784799</v>
      </c>
      <c r="Y2074" s="3">
        <v>70.490812778265294</v>
      </c>
      <c r="Z2074" s="3">
        <v>2.9717591238503802</v>
      </c>
      <c r="AA2074" s="3">
        <v>84.413012251795493</v>
      </c>
      <c r="AB2074" s="3">
        <v>124.26653667414099</v>
      </c>
      <c r="AC2074" s="3">
        <v>16.742193516538599</v>
      </c>
      <c r="AD2074" s="3">
        <v>-4.9111176107373797E-2</v>
      </c>
      <c r="AE2074" s="3">
        <v>2.95582324858997</v>
      </c>
      <c r="AF2074" s="3">
        <v>0</v>
      </c>
      <c r="AG2074" s="3">
        <v>0</v>
      </c>
      <c r="AH2074" s="2">
        <v>6581800</v>
      </c>
      <c r="AI2074" s="3">
        <v>0.51997010171915103</v>
      </c>
      <c r="AJ2074" s="3">
        <v>0.51997010171915103</v>
      </c>
      <c r="AL2074">
        <f t="shared" si="32"/>
        <v>1</v>
      </c>
    </row>
    <row r="2075" spans="1:38" ht="14.45" hidden="1" customHeight="1" x14ac:dyDescent="0.25">
      <c r="A2075">
        <v>5257</v>
      </c>
      <c r="B2075" s="1">
        <v>45838</v>
      </c>
      <c r="C2075">
        <v>1</v>
      </c>
      <c r="D2075" s="16" t="s">
        <v>2050</v>
      </c>
      <c r="E2075" t="s">
        <v>63</v>
      </c>
      <c r="F2075" s="6">
        <v>9747</v>
      </c>
      <c r="G2075" s="6">
        <v>29</v>
      </c>
      <c r="H2075" s="6">
        <v>7</v>
      </c>
      <c r="I2075" s="2">
        <v>72587692</v>
      </c>
      <c r="J2075" s="2">
        <v>0</v>
      </c>
      <c r="K2075" s="2">
        <v>133150967</v>
      </c>
      <c r="L2075" s="2">
        <v>666727</v>
      </c>
      <c r="M2075" s="2">
        <v>115735182</v>
      </c>
      <c r="N2075" s="2">
        <v>109431192</v>
      </c>
      <c r="O2075" s="2">
        <v>6303990</v>
      </c>
      <c r="P2075" s="2">
        <v>14433736</v>
      </c>
      <c r="Q2075" s="5">
        <v>0.1084</v>
      </c>
      <c r="R2075" t="s">
        <v>42</v>
      </c>
      <c r="S2075" s="3">
        <v>1.0014602447461001</v>
      </c>
      <c r="T2075" s="3">
        <v>3.5477098713072102</v>
      </c>
      <c r="U2075" s="3">
        <v>0.72467224054286805</v>
      </c>
      <c r="V2075" s="3">
        <v>1.8492019280624099</v>
      </c>
      <c r="W2075" s="3">
        <v>0.99786751726449696</v>
      </c>
      <c r="X2075" s="3">
        <v>1.0679771992199401</v>
      </c>
      <c r="Y2075" s="3">
        <v>9.2996920547805502</v>
      </c>
      <c r="Z2075" s="3">
        <v>1.1344949083175699</v>
      </c>
      <c r="AA2075" s="3">
        <v>0</v>
      </c>
      <c r="AB2075" s="3">
        <v>0</v>
      </c>
      <c r="AC2075" s="3">
        <v>16.7657145141124</v>
      </c>
      <c r="AD2075" s="3">
        <v>0</v>
      </c>
      <c r="AE2075" s="3">
        <v>4.7344680568485797</v>
      </c>
      <c r="AF2075" s="3">
        <v>0</v>
      </c>
      <c r="AG2075" s="3">
        <v>-22.7184978303608</v>
      </c>
      <c r="AH2075" s="2">
        <v>7819680</v>
      </c>
      <c r="AI2075" s="3">
        <v>1.06538598184143</v>
      </c>
      <c r="AJ2075" s="3">
        <v>1.06538598184143</v>
      </c>
      <c r="AL2075">
        <f t="shared" si="32"/>
        <v>1</v>
      </c>
    </row>
    <row r="2076" spans="1:38" ht="14.45" customHeight="1" x14ac:dyDescent="0.25">
      <c r="A2076">
        <v>67995</v>
      </c>
      <c r="B2076" s="1">
        <v>45838</v>
      </c>
      <c r="C2076">
        <v>2</v>
      </c>
      <c r="D2076" s="16" t="s">
        <v>2051</v>
      </c>
      <c r="E2076" t="s">
        <v>63</v>
      </c>
      <c r="F2076" s="6">
        <v>12342</v>
      </c>
      <c r="G2076" s="6">
        <v>29</v>
      </c>
      <c r="H2076" s="6">
        <v>3</v>
      </c>
      <c r="I2076" s="2">
        <v>62053808</v>
      </c>
      <c r="J2076" s="2">
        <v>0</v>
      </c>
      <c r="K2076" s="2">
        <v>125951155</v>
      </c>
      <c r="L2076" s="2">
        <v>789579</v>
      </c>
      <c r="M2076" s="2">
        <v>108461762</v>
      </c>
      <c r="N2076" s="2">
        <v>106802624</v>
      </c>
      <c r="O2076" s="2">
        <v>1659138</v>
      </c>
      <c r="P2076" s="2">
        <v>17523833</v>
      </c>
      <c r="Q2076" s="5">
        <v>0.1391</v>
      </c>
      <c r="R2076" t="s">
        <v>42</v>
      </c>
      <c r="S2076" s="3">
        <v>1.25378604110459</v>
      </c>
      <c r="T2076" s="3">
        <v>3.8785622886904099</v>
      </c>
      <c r="U2076" s="3">
        <v>0.67056233756651096</v>
      </c>
      <c r="V2076" s="3">
        <v>2.5187092466589598</v>
      </c>
      <c r="W2076" s="3">
        <v>1.3185379372688899</v>
      </c>
      <c r="X2076" s="3">
        <v>0.74744325118613197</v>
      </c>
      <c r="Y2076" s="3">
        <v>8.9190247361978408</v>
      </c>
      <c r="Z2076" s="3">
        <v>1.83415352109324</v>
      </c>
      <c r="AA2076" s="3">
        <v>0</v>
      </c>
      <c r="AB2076" s="3">
        <v>0</v>
      </c>
      <c r="AC2076" s="3">
        <v>31.010600101285299</v>
      </c>
      <c r="AD2076" s="3">
        <v>-6.3634194642233801</v>
      </c>
      <c r="AE2076" s="3">
        <v>1.31728684822303</v>
      </c>
      <c r="AF2076" s="3">
        <v>0</v>
      </c>
      <c r="AG2076" s="3">
        <v>-2.5085835958377399E-2</v>
      </c>
      <c r="AH2076" s="2">
        <v>15493048</v>
      </c>
      <c r="AI2076" s="3">
        <v>0</v>
      </c>
      <c r="AJ2076" s="3">
        <v>0</v>
      </c>
      <c r="AL2076">
        <f t="shared" si="32"/>
        <v>1</v>
      </c>
    </row>
    <row r="2077" spans="1:38" ht="14.45" customHeight="1" x14ac:dyDescent="0.25">
      <c r="A2077">
        <v>65988</v>
      </c>
      <c r="B2077" s="1">
        <v>45838</v>
      </c>
      <c r="C2077">
        <v>2</v>
      </c>
      <c r="D2077" s="16" t="s">
        <v>2052</v>
      </c>
      <c r="E2077" t="s">
        <v>67</v>
      </c>
      <c r="F2077" s="6">
        <v>3620</v>
      </c>
      <c r="G2077" s="6">
        <v>7</v>
      </c>
      <c r="H2077" s="6">
        <v>1</v>
      </c>
      <c r="I2077" s="2">
        <v>18818543</v>
      </c>
      <c r="J2077" s="2">
        <v>0</v>
      </c>
      <c r="K2077" s="2">
        <v>27624032</v>
      </c>
      <c r="L2077" s="2">
        <v>17664</v>
      </c>
      <c r="M2077" s="2">
        <v>24869008</v>
      </c>
      <c r="N2077" s="2">
        <v>24869008</v>
      </c>
      <c r="O2077" s="2">
        <v>0</v>
      </c>
      <c r="P2077" s="2">
        <v>2571969</v>
      </c>
      <c r="Q2077" s="5">
        <v>9.3100000000000002E-2</v>
      </c>
      <c r="R2077" t="s">
        <v>42</v>
      </c>
      <c r="S2077" s="3">
        <v>0.12788864420661</v>
      </c>
      <c r="T2077" s="3">
        <v>4.67032473753288</v>
      </c>
      <c r="U2077" s="3">
        <v>0.98986300346988498</v>
      </c>
      <c r="V2077" s="3">
        <v>1.4694176908382299</v>
      </c>
      <c r="W2077" s="3">
        <v>1.4694176908382299</v>
      </c>
      <c r="X2077" s="3">
        <v>0.470636860675133</v>
      </c>
      <c r="Y2077" s="3">
        <v>10.751412633667</v>
      </c>
      <c r="Z2077" s="3">
        <v>0.82889801548929998</v>
      </c>
      <c r="AA2077" s="3">
        <v>0</v>
      </c>
      <c r="AB2077" s="3">
        <v>0</v>
      </c>
      <c r="AC2077" s="3">
        <v>27.301130407031099</v>
      </c>
      <c r="AD2077" s="3">
        <v>0</v>
      </c>
      <c r="AE2077" s="3">
        <v>0</v>
      </c>
      <c r="AF2077" s="3">
        <v>0</v>
      </c>
      <c r="AG2077" s="3">
        <v>0</v>
      </c>
      <c r="AH2077" s="2">
        <v>0</v>
      </c>
      <c r="AI2077" s="3">
        <v>0</v>
      </c>
      <c r="AJ2077" s="3">
        <v>0</v>
      </c>
      <c r="AL2077">
        <f t="shared" si="32"/>
        <v>1</v>
      </c>
    </row>
    <row r="2078" spans="1:38" ht="14.45" hidden="1" customHeight="1" x14ac:dyDescent="0.25">
      <c r="A2078">
        <v>9348</v>
      </c>
      <c r="B2078" s="1">
        <v>45838</v>
      </c>
      <c r="C2078">
        <v>1</v>
      </c>
      <c r="D2078" s="16" t="s">
        <v>2053</v>
      </c>
      <c r="E2078" t="s">
        <v>125</v>
      </c>
      <c r="F2078" s="6">
        <v>7997</v>
      </c>
      <c r="G2078" s="6">
        <v>22</v>
      </c>
      <c r="H2078" s="6">
        <v>5</v>
      </c>
      <c r="I2078" s="2">
        <v>72997826</v>
      </c>
      <c r="J2078" s="2">
        <v>0</v>
      </c>
      <c r="K2078" s="2">
        <v>107414416</v>
      </c>
      <c r="L2078" s="2">
        <v>630935</v>
      </c>
      <c r="M2078" s="2">
        <v>90415952</v>
      </c>
      <c r="N2078" s="2">
        <v>85521306</v>
      </c>
      <c r="O2078" s="2">
        <v>4894646</v>
      </c>
      <c r="P2078" s="2">
        <v>16816564</v>
      </c>
      <c r="Q2078" s="5">
        <v>0.1593</v>
      </c>
      <c r="R2078" t="s">
        <v>42</v>
      </c>
      <c r="S2078" s="3">
        <v>1.17476782632231</v>
      </c>
      <c r="T2078" s="3">
        <v>4.1880840277528497</v>
      </c>
      <c r="U2078" s="3">
        <v>0.73401785397928898</v>
      </c>
      <c r="V2078" s="3">
        <v>2.0246918038353598</v>
      </c>
      <c r="W2078" s="3">
        <v>0.89706644140333702</v>
      </c>
      <c r="X2078" s="3">
        <v>0.45043396223882098</v>
      </c>
      <c r="Y2078" s="3">
        <v>8.78884057409112</v>
      </c>
      <c r="Z2078" s="3">
        <v>0.412955940345483</v>
      </c>
      <c r="AA2078" s="3">
        <v>0</v>
      </c>
      <c r="AB2078" s="3">
        <v>0</v>
      </c>
      <c r="AC2078" s="3">
        <v>23.343884306925801</v>
      </c>
      <c r="AD2078" s="3">
        <v>-0.60156759728087195</v>
      </c>
      <c r="AE2078" s="3">
        <v>4.5567868655544297</v>
      </c>
      <c r="AF2078" s="3">
        <v>0</v>
      </c>
      <c r="AG2078" s="3">
        <v>0</v>
      </c>
      <c r="AH2078" s="2">
        <v>17271381</v>
      </c>
      <c r="AI2078" s="3">
        <v>0</v>
      </c>
      <c r="AJ2078" s="3">
        <v>0</v>
      </c>
      <c r="AL2078">
        <f t="shared" si="32"/>
        <v>1</v>
      </c>
    </row>
    <row r="2079" spans="1:38" ht="14.45" hidden="1" customHeight="1" x14ac:dyDescent="0.25">
      <c r="A2079">
        <v>5487</v>
      </c>
      <c r="B2079" s="1">
        <v>45838</v>
      </c>
      <c r="C2079">
        <v>1</v>
      </c>
      <c r="D2079" s="16" t="s">
        <v>2054</v>
      </c>
      <c r="E2079" t="s">
        <v>246</v>
      </c>
      <c r="F2079" s="6">
        <v>7789</v>
      </c>
      <c r="G2079" s="6">
        <v>39</v>
      </c>
      <c r="H2079" s="6">
        <v>1</v>
      </c>
      <c r="I2079" s="2">
        <v>157282781</v>
      </c>
      <c r="J2079" s="2">
        <v>12872412</v>
      </c>
      <c r="K2079" s="2">
        <v>196674337</v>
      </c>
      <c r="L2079" s="2">
        <v>3706</v>
      </c>
      <c r="M2079" s="2">
        <v>145564522</v>
      </c>
      <c r="N2079" s="2">
        <v>127292847</v>
      </c>
      <c r="O2079" s="2">
        <v>18271675</v>
      </c>
      <c r="P2079" s="2">
        <v>15897470</v>
      </c>
      <c r="Q2079" s="5">
        <v>8.0799999999999997E-2</v>
      </c>
      <c r="R2079" t="s">
        <v>42</v>
      </c>
      <c r="S2079" s="3">
        <v>3.7686665749380398E-3</v>
      </c>
      <c r="T2079" s="3">
        <v>3.44053835554559</v>
      </c>
      <c r="U2079" s="3">
        <v>0.86095284263316396</v>
      </c>
      <c r="V2079" s="3">
        <v>1.97040196027561</v>
      </c>
      <c r="W2079" s="3">
        <v>0.70327660343187803</v>
      </c>
      <c r="X2079" s="3">
        <v>0.83985925960960695</v>
      </c>
      <c r="Y2079" s="3">
        <v>19.494315762193601</v>
      </c>
      <c r="Z2079" s="3">
        <v>4.9764459376240398</v>
      </c>
      <c r="AA2079" s="3">
        <v>59.739228946492702</v>
      </c>
      <c r="AB2079" s="3">
        <v>80.971450174147193</v>
      </c>
      <c r="AC2079" s="3">
        <v>5.1430258539526701</v>
      </c>
      <c r="AD2079" s="3">
        <v>-5.3646146210686396</v>
      </c>
      <c r="AE2079" s="3">
        <v>9.2903198651687795</v>
      </c>
      <c r="AF2079" s="3">
        <v>19.321280335624099</v>
      </c>
      <c r="AG2079" s="3">
        <v>-4.6333850606417197</v>
      </c>
      <c r="AH2079" s="2">
        <v>23535214</v>
      </c>
      <c r="AI2079" s="3">
        <v>3.3967669069355102</v>
      </c>
      <c r="AJ2079" s="3">
        <v>2.6674433101619299</v>
      </c>
      <c r="AL2079">
        <f t="shared" si="32"/>
        <v>1</v>
      </c>
    </row>
    <row r="2080" spans="1:38" ht="14.45" hidden="1" customHeight="1" x14ac:dyDescent="0.25">
      <c r="A2080">
        <v>2577</v>
      </c>
      <c r="B2080" s="1">
        <v>45838</v>
      </c>
      <c r="C2080">
        <v>1</v>
      </c>
      <c r="D2080" s="16" t="s">
        <v>4398</v>
      </c>
      <c r="E2080" t="s">
        <v>246</v>
      </c>
      <c r="F2080" s="6">
        <v>3856</v>
      </c>
      <c r="G2080" s="6">
        <v>8</v>
      </c>
      <c r="H2080" s="6">
        <v>0</v>
      </c>
      <c r="I2080" s="2">
        <v>33648812</v>
      </c>
      <c r="J2080" s="2">
        <v>0</v>
      </c>
      <c r="K2080" s="2">
        <v>56821576</v>
      </c>
      <c r="L2080" s="2">
        <v>275396</v>
      </c>
      <c r="M2080" s="2">
        <v>51716522</v>
      </c>
      <c r="N2080" s="2">
        <v>51716522</v>
      </c>
      <c r="O2080" s="2">
        <v>0</v>
      </c>
      <c r="P2080" s="2">
        <v>5030725</v>
      </c>
      <c r="Q2080" s="5">
        <v>9.3200000000000005E-2</v>
      </c>
      <c r="R2080" t="s">
        <v>42</v>
      </c>
      <c r="S2080" s="3">
        <v>0.96933601419291804</v>
      </c>
      <c r="T2080" s="3">
        <v>3.4297323960180202</v>
      </c>
      <c r="U2080" s="3">
        <v>0.81261064412464901</v>
      </c>
      <c r="V2080" s="3">
        <v>1.6615118536725799</v>
      </c>
      <c r="W2080" s="3">
        <v>0.98891158475371999</v>
      </c>
      <c r="X2080" s="3">
        <v>1.15655494761598</v>
      </c>
      <c r="Y2080" s="3">
        <v>11.113288840077701</v>
      </c>
      <c r="Z2080" s="3">
        <v>1.2569162496459301</v>
      </c>
      <c r="AA2080" s="3">
        <v>0</v>
      </c>
      <c r="AB2080" s="3">
        <v>0</v>
      </c>
      <c r="AC2080" s="3">
        <v>27.1864124289689</v>
      </c>
      <c r="AD2080" s="3">
        <v>-7.0239776572959203</v>
      </c>
      <c r="AE2080" s="3">
        <v>0</v>
      </c>
      <c r="AF2080" s="3">
        <v>0</v>
      </c>
      <c r="AG2080" s="3">
        <v>0</v>
      </c>
      <c r="AH2080" s="2">
        <v>3000000</v>
      </c>
      <c r="AI2080" s="3">
        <v>1.9877850608013801</v>
      </c>
      <c r="AJ2080" s="3">
        <v>1.9877850608013801</v>
      </c>
      <c r="AL2080">
        <f t="shared" si="32"/>
        <v>1</v>
      </c>
    </row>
    <row r="2081" spans="1:38" ht="14.45" hidden="1" customHeight="1" x14ac:dyDescent="0.25">
      <c r="A2081">
        <v>8344</v>
      </c>
      <c r="B2081" s="1">
        <v>45838</v>
      </c>
      <c r="C2081">
        <v>1</v>
      </c>
      <c r="D2081" s="16" t="s">
        <v>2055</v>
      </c>
      <c r="E2081" t="s">
        <v>55</v>
      </c>
      <c r="F2081" s="6">
        <v>4406</v>
      </c>
      <c r="G2081" s="6">
        <v>9</v>
      </c>
      <c r="H2081" s="6">
        <v>0</v>
      </c>
      <c r="I2081" s="2">
        <v>41087114</v>
      </c>
      <c r="J2081" s="2">
        <v>0</v>
      </c>
      <c r="K2081" s="2">
        <v>80488180</v>
      </c>
      <c r="L2081" s="2">
        <v>418120</v>
      </c>
      <c r="M2081" s="2">
        <v>63993251</v>
      </c>
      <c r="N2081" s="2">
        <v>60938553</v>
      </c>
      <c r="O2081" s="2">
        <v>3054698</v>
      </c>
      <c r="P2081" s="2">
        <v>16175726</v>
      </c>
      <c r="Q2081" s="5">
        <v>0.20100000000000001</v>
      </c>
      <c r="R2081" t="s">
        <v>42</v>
      </c>
      <c r="S2081" s="3">
        <v>1.0389600063015501</v>
      </c>
      <c r="T2081" s="3">
        <v>3.2248412127097401</v>
      </c>
      <c r="U2081" s="3">
        <v>0.68466044615174804</v>
      </c>
      <c r="V2081" s="3">
        <v>1.61751200145136</v>
      </c>
      <c r="W2081" s="3">
        <v>0.60845354093256598</v>
      </c>
      <c r="X2081" s="3">
        <v>0.51882933418005495</v>
      </c>
      <c r="Y2081" s="3">
        <v>4.1085574768019697</v>
      </c>
      <c r="Z2081" s="3">
        <v>0.37124763364562402</v>
      </c>
      <c r="AA2081" s="3">
        <v>0</v>
      </c>
      <c r="AB2081" s="3">
        <v>0</v>
      </c>
      <c r="AC2081" s="3">
        <v>34.777882913988101</v>
      </c>
      <c r="AD2081" s="3">
        <v>0</v>
      </c>
      <c r="AE2081" s="3">
        <v>3.7952131604913899</v>
      </c>
      <c r="AF2081" s="3">
        <v>0</v>
      </c>
      <c r="AG2081" s="3">
        <v>-0.84173656255057705</v>
      </c>
      <c r="AH2081" s="2">
        <v>5000000</v>
      </c>
      <c r="AI2081" s="3">
        <v>0</v>
      </c>
      <c r="AJ2081" s="3">
        <v>0</v>
      </c>
      <c r="AL2081">
        <f t="shared" si="32"/>
        <v>1</v>
      </c>
    </row>
    <row r="2082" spans="1:38" ht="14.45" hidden="1" customHeight="1" x14ac:dyDescent="0.25">
      <c r="A2082">
        <v>5589</v>
      </c>
      <c r="B2082" s="1">
        <v>45838</v>
      </c>
      <c r="C2082">
        <v>1</v>
      </c>
      <c r="D2082" s="16" t="s">
        <v>2056</v>
      </c>
      <c r="E2082" t="s">
        <v>63</v>
      </c>
      <c r="F2082" s="6">
        <v>2004</v>
      </c>
      <c r="G2082" s="6">
        <v>3</v>
      </c>
      <c r="H2082" s="6">
        <v>3</v>
      </c>
      <c r="I2082" s="2">
        <v>3658050</v>
      </c>
      <c r="J2082" s="2">
        <v>0</v>
      </c>
      <c r="K2082" s="2">
        <v>7175616</v>
      </c>
      <c r="L2082" s="2">
        <v>-153891</v>
      </c>
      <c r="M2082" s="2">
        <v>6502922</v>
      </c>
      <c r="N2082" s="2">
        <v>6502922</v>
      </c>
      <c r="O2082" s="2">
        <v>0</v>
      </c>
      <c r="P2082" s="2">
        <v>658116</v>
      </c>
      <c r="Q2082" s="5">
        <v>9.1700000000000004E-2</v>
      </c>
      <c r="R2082" t="s">
        <v>42</v>
      </c>
      <c r="S2082" s="3">
        <v>-4.2892763492360801</v>
      </c>
      <c r="T2082" s="3">
        <v>3.3088169712537598</v>
      </c>
      <c r="U2082" s="3">
        <v>1.4624990140101599</v>
      </c>
      <c r="V2082" s="3">
        <v>6.6800891185194304</v>
      </c>
      <c r="W2082" s="3">
        <v>5.9664848758218199</v>
      </c>
      <c r="X2082" s="3">
        <v>1.88354451142002</v>
      </c>
      <c r="Y2082" s="3">
        <v>37.1303843091491</v>
      </c>
      <c r="Z2082" s="3">
        <v>9.5542427170893909</v>
      </c>
      <c r="AA2082" s="3">
        <v>0</v>
      </c>
      <c r="AB2082" s="3">
        <v>0</v>
      </c>
      <c r="AC2082" s="3">
        <v>36.900650759460902</v>
      </c>
      <c r="AD2082" s="3">
        <v>0</v>
      </c>
      <c r="AE2082" s="3">
        <v>0</v>
      </c>
      <c r="AF2082" s="3">
        <v>0</v>
      </c>
      <c r="AG2082" s="3">
        <v>0</v>
      </c>
      <c r="AH2082" s="2">
        <v>300000</v>
      </c>
      <c r="AI2082" s="3">
        <v>0.735128761494934</v>
      </c>
      <c r="AJ2082" s="3">
        <v>0.735128761494934</v>
      </c>
      <c r="AL2082">
        <f t="shared" si="32"/>
        <v>0</v>
      </c>
    </row>
    <row r="2083" spans="1:38" ht="14.45" hidden="1" customHeight="1" x14ac:dyDescent="0.25">
      <c r="A2083">
        <v>4531</v>
      </c>
      <c r="B2083" s="1">
        <v>45838</v>
      </c>
      <c r="C2083">
        <v>1</v>
      </c>
      <c r="D2083" s="16" t="s">
        <v>2057</v>
      </c>
      <c r="E2083" t="s">
        <v>122</v>
      </c>
      <c r="F2083" s="6">
        <v>1640</v>
      </c>
      <c r="G2083" s="6">
        <v>3</v>
      </c>
      <c r="H2083" s="6">
        <v>3</v>
      </c>
      <c r="I2083" s="2">
        <v>6890793</v>
      </c>
      <c r="J2083" s="2">
        <v>0</v>
      </c>
      <c r="K2083" s="2">
        <v>8592482</v>
      </c>
      <c r="L2083" s="2">
        <v>45570</v>
      </c>
      <c r="M2083" s="2">
        <v>6018518</v>
      </c>
      <c r="N2083" s="2">
        <v>5309879</v>
      </c>
      <c r="O2083" s="2">
        <v>708639</v>
      </c>
      <c r="P2083" s="2">
        <v>2413735</v>
      </c>
      <c r="Q2083" s="5">
        <v>0.28089999999999998</v>
      </c>
      <c r="R2083" t="s">
        <v>42</v>
      </c>
      <c r="S2083" s="3">
        <v>1.0606946863548901</v>
      </c>
      <c r="T2083" s="3">
        <v>7.3711414233978001</v>
      </c>
      <c r="U2083" s="3">
        <v>0.84420743393384101</v>
      </c>
      <c r="V2083" s="3">
        <v>2.63139525450844</v>
      </c>
      <c r="W2083" s="3">
        <v>0.64584729217667702</v>
      </c>
      <c r="X2083" s="3">
        <v>1.7356347810767201</v>
      </c>
      <c r="Y2083" s="3">
        <v>7.5121751145009696</v>
      </c>
      <c r="Z2083" s="3">
        <v>0.115795644509443</v>
      </c>
      <c r="AA2083" s="3">
        <v>0</v>
      </c>
      <c r="AB2083" s="3">
        <v>0</v>
      </c>
      <c r="AC2083" s="3">
        <v>19.8990582697758</v>
      </c>
      <c r="AD2083" s="3">
        <v>0</v>
      </c>
      <c r="AE2083" s="3">
        <v>8.2471979574702594</v>
      </c>
      <c r="AF2083" s="3">
        <v>0</v>
      </c>
      <c r="AG2083" s="3">
        <v>0</v>
      </c>
      <c r="AH2083" s="2">
        <v>150000</v>
      </c>
      <c r="AI2083" s="3">
        <v>0</v>
      </c>
      <c r="AJ2083" s="3">
        <v>0</v>
      </c>
      <c r="AL2083">
        <f t="shared" si="32"/>
        <v>1</v>
      </c>
    </row>
    <row r="2084" spans="1:38" ht="14.45" hidden="1" customHeight="1" x14ac:dyDescent="0.25">
      <c r="A2084">
        <v>10614</v>
      </c>
      <c r="B2084" s="1">
        <v>45838</v>
      </c>
      <c r="C2084">
        <v>1</v>
      </c>
      <c r="D2084" s="16" t="s">
        <v>2058</v>
      </c>
      <c r="E2084" t="s">
        <v>41</v>
      </c>
      <c r="F2084" s="6">
        <v>713</v>
      </c>
      <c r="G2084" s="6">
        <v>0</v>
      </c>
      <c r="H2084" s="6">
        <v>4</v>
      </c>
      <c r="I2084" s="2">
        <v>810560</v>
      </c>
      <c r="J2084" s="2">
        <v>0</v>
      </c>
      <c r="K2084" s="2">
        <v>7020271</v>
      </c>
      <c r="L2084" s="2">
        <v>-19104</v>
      </c>
      <c r="M2084" s="2">
        <v>5531918</v>
      </c>
      <c r="N2084" s="2">
        <v>5531918</v>
      </c>
      <c r="O2084" s="2">
        <v>0</v>
      </c>
      <c r="P2084" s="2">
        <v>1471816</v>
      </c>
      <c r="Q2084" s="5">
        <v>0.2097</v>
      </c>
      <c r="R2084" t="s">
        <v>42</v>
      </c>
      <c r="S2084" s="3">
        <v>-0.54425249395643005</v>
      </c>
      <c r="T2084" s="3">
        <v>1.03480335730629</v>
      </c>
      <c r="U2084" s="3">
        <v>1.5259477466068301</v>
      </c>
      <c r="V2084" s="3">
        <v>7.4325157915515199</v>
      </c>
      <c r="W2084" s="3">
        <v>4.0279559810501402</v>
      </c>
      <c r="X2084" s="3">
        <v>5.69223746545598</v>
      </c>
      <c r="Y2084" s="3">
        <v>4.0932426335900702</v>
      </c>
      <c r="Z2084" s="3">
        <v>0</v>
      </c>
      <c r="AA2084" s="3">
        <v>0</v>
      </c>
      <c r="AB2084" s="3">
        <v>0</v>
      </c>
      <c r="AC2084" s="3">
        <v>57.623815376927801</v>
      </c>
      <c r="AD2084" s="3">
        <v>0</v>
      </c>
      <c r="AE2084" s="3">
        <v>0</v>
      </c>
      <c r="AF2084" s="3">
        <v>0</v>
      </c>
      <c r="AG2084" s="3">
        <v>0</v>
      </c>
      <c r="AH2084" s="2">
        <v>0</v>
      </c>
      <c r="AI2084" s="3">
        <v>0</v>
      </c>
      <c r="AJ2084" s="3">
        <v>0</v>
      </c>
      <c r="AL2084">
        <f t="shared" si="32"/>
        <v>0</v>
      </c>
    </row>
    <row r="2085" spans="1:38" ht="14.45" hidden="1" customHeight="1" x14ac:dyDescent="0.25">
      <c r="A2085">
        <v>5561</v>
      </c>
      <c r="B2085" s="1">
        <v>45838</v>
      </c>
      <c r="C2085">
        <v>1</v>
      </c>
      <c r="D2085" s="16" t="s">
        <v>2059</v>
      </c>
      <c r="E2085" t="s">
        <v>69</v>
      </c>
      <c r="F2085" s="6">
        <v>338585</v>
      </c>
      <c r="G2085" s="6">
        <v>760</v>
      </c>
      <c r="H2085" s="6">
        <v>20</v>
      </c>
      <c r="I2085" s="2">
        <v>3216969532</v>
      </c>
      <c r="J2085" s="2">
        <v>240481459</v>
      </c>
      <c r="K2085" s="2">
        <v>4351639579</v>
      </c>
      <c r="L2085" s="2">
        <v>25830423</v>
      </c>
      <c r="M2085" s="2">
        <v>3350396330</v>
      </c>
      <c r="N2085" s="2">
        <v>3113336588</v>
      </c>
      <c r="O2085" s="2">
        <v>237059742</v>
      </c>
      <c r="P2085" s="2">
        <v>596523633</v>
      </c>
      <c r="Q2085" s="5">
        <v>0.13650000000000001</v>
      </c>
      <c r="R2085" t="s">
        <v>42</v>
      </c>
      <c r="S2085" s="3">
        <v>1.1871581977814301</v>
      </c>
      <c r="T2085" s="3">
        <v>3.7570546234798798</v>
      </c>
      <c r="U2085" s="3">
        <v>0.67036180939688295</v>
      </c>
      <c r="V2085" s="3">
        <v>2.76342247309789</v>
      </c>
      <c r="W2085" s="3">
        <v>0.76166335292478604</v>
      </c>
      <c r="X2085" s="3">
        <v>2.2629726603204898</v>
      </c>
      <c r="Y2085" s="3">
        <v>14.902755579509501</v>
      </c>
      <c r="Z2085" s="3">
        <v>2.3446782702740001</v>
      </c>
      <c r="AA2085" s="3">
        <v>39.780187719737803</v>
      </c>
      <c r="AB2085" s="3">
        <v>40.313819217955398</v>
      </c>
      <c r="AC2085" s="3">
        <v>13.896408583979399</v>
      </c>
      <c r="AD2085" s="3">
        <v>-5.9587915773321898</v>
      </c>
      <c r="AE2085" s="3">
        <v>5.4475959623125796</v>
      </c>
      <c r="AF2085" s="3">
        <v>9.5366353868710405</v>
      </c>
      <c r="AG2085" s="3">
        <v>0</v>
      </c>
      <c r="AH2085" s="2">
        <v>493977000</v>
      </c>
      <c r="AI2085" s="3">
        <v>0</v>
      </c>
      <c r="AJ2085" s="3">
        <v>0.30272497183695002</v>
      </c>
      <c r="AL2085">
        <f t="shared" si="32"/>
        <v>1</v>
      </c>
    </row>
    <row r="2086" spans="1:38" ht="14.45" customHeight="1" x14ac:dyDescent="0.25">
      <c r="A2086">
        <v>68678</v>
      </c>
      <c r="B2086" s="1">
        <v>45838</v>
      </c>
      <c r="C2086">
        <v>2</v>
      </c>
      <c r="D2086" s="16" t="s">
        <v>2060</v>
      </c>
      <c r="E2086" t="s">
        <v>84</v>
      </c>
      <c r="F2086" s="6">
        <v>50177</v>
      </c>
      <c r="G2086" s="6">
        <v>155</v>
      </c>
      <c r="H2086" s="6">
        <v>7</v>
      </c>
      <c r="I2086" s="2">
        <v>696992429</v>
      </c>
      <c r="J2086" s="2">
        <v>96312643</v>
      </c>
      <c r="K2086" s="2">
        <v>928328880</v>
      </c>
      <c r="L2086" s="2">
        <v>5903389</v>
      </c>
      <c r="M2086" s="2">
        <v>769176357</v>
      </c>
      <c r="N2086" s="2">
        <v>699865335</v>
      </c>
      <c r="O2086" s="2">
        <v>69311022</v>
      </c>
      <c r="P2086" s="2">
        <v>156301876</v>
      </c>
      <c r="Q2086" s="5">
        <v>0.1681</v>
      </c>
      <c r="R2086" t="s">
        <v>42</v>
      </c>
      <c r="S2086" s="3">
        <v>1.2718313794137299</v>
      </c>
      <c r="T2086" s="3">
        <v>3.2825920486282798</v>
      </c>
      <c r="U2086" s="3">
        <v>0.66720814264510497</v>
      </c>
      <c r="V2086" s="3">
        <v>1.4822264303246799</v>
      </c>
      <c r="W2086" s="3">
        <v>0.57306633957712605</v>
      </c>
      <c r="X2086" s="3">
        <v>0.71464190897258695</v>
      </c>
      <c r="Y2086" s="3">
        <v>6.6096493940994003</v>
      </c>
      <c r="Z2086" s="3">
        <v>0.57378262049778594</v>
      </c>
      <c r="AA2086" s="3">
        <v>54.517561900536599</v>
      </c>
      <c r="AB2086" s="3">
        <v>61.619633407343102</v>
      </c>
      <c r="AC2086" s="3">
        <v>13.608769663613201</v>
      </c>
      <c r="AD2086" s="3">
        <v>-4.4394604707111798</v>
      </c>
      <c r="AE2086" s="3">
        <v>7.4662141287686703</v>
      </c>
      <c r="AF2086" s="3">
        <v>0</v>
      </c>
      <c r="AG2086" s="3">
        <v>0</v>
      </c>
      <c r="AH2086" s="2">
        <v>179788418</v>
      </c>
      <c r="AI2086" s="3">
        <v>0.214162496680462</v>
      </c>
      <c r="AJ2086" s="3">
        <v>0.13738798630926199</v>
      </c>
      <c r="AL2086">
        <f t="shared" si="32"/>
        <v>1</v>
      </c>
    </row>
    <row r="2087" spans="1:38" ht="14.45" hidden="1" customHeight="1" x14ac:dyDescent="0.25">
      <c r="A2087">
        <v>13634</v>
      </c>
      <c r="B2087" s="1">
        <v>45838</v>
      </c>
      <c r="C2087">
        <v>1</v>
      </c>
      <c r="D2087" s="16" t="s">
        <v>2061</v>
      </c>
      <c r="E2087" t="s">
        <v>106</v>
      </c>
      <c r="F2087" s="6">
        <v>525</v>
      </c>
      <c r="G2087" s="6">
        <v>2</v>
      </c>
      <c r="H2087" s="6">
        <v>0</v>
      </c>
      <c r="I2087" s="2">
        <v>2520537</v>
      </c>
      <c r="J2087" s="2">
        <v>0</v>
      </c>
      <c r="K2087" s="2">
        <v>3852450</v>
      </c>
      <c r="L2087" s="2">
        <v>-62686</v>
      </c>
      <c r="M2087" s="2">
        <v>2835294</v>
      </c>
      <c r="N2087" s="2">
        <v>2835294</v>
      </c>
      <c r="O2087" s="2">
        <v>0</v>
      </c>
      <c r="P2087" s="2">
        <v>985538</v>
      </c>
      <c r="Q2087" s="5">
        <v>0.25580000000000003</v>
      </c>
      <c r="R2087" t="s">
        <v>42</v>
      </c>
      <c r="S2087" s="3">
        <v>-3.25434463782788</v>
      </c>
      <c r="T2087" s="3">
        <v>5.3907513400563296</v>
      </c>
      <c r="U2087" s="3">
        <v>1.21977675299008</v>
      </c>
      <c r="V2087" s="3">
        <v>3.1509555305079799</v>
      </c>
      <c r="W2087" s="3">
        <v>2.7177541928565199</v>
      </c>
      <c r="X2087" s="3">
        <v>1.30924481568809</v>
      </c>
      <c r="Y2087" s="3">
        <v>8.0586441111352407</v>
      </c>
      <c r="Z2087" s="3">
        <v>9.9411691888085496</v>
      </c>
      <c r="AA2087" s="3">
        <v>0</v>
      </c>
      <c r="AB2087" s="3">
        <v>0</v>
      </c>
      <c r="AC2087" s="3">
        <v>32.798712507624998</v>
      </c>
      <c r="AD2087" s="3">
        <v>0</v>
      </c>
      <c r="AE2087" s="3">
        <v>0</v>
      </c>
      <c r="AF2087" s="3">
        <v>0</v>
      </c>
      <c r="AG2087" s="3">
        <v>0</v>
      </c>
      <c r="AH2087" s="2">
        <v>100000</v>
      </c>
      <c r="AI2087" s="3">
        <v>0</v>
      </c>
      <c r="AJ2087" s="3">
        <v>0</v>
      </c>
      <c r="AL2087">
        <f t="shared" si="32"/>
        <v>0</v>
      </c>
    </row>
    <row r="2088" spans="1:38" ht="14.45" hidden="1" customHeight="1" x14ac:dyDescent="0.25">
      <c r="A2088">
        <v>5286</v>
      </c>
      <c r="B2088" s="1">
        <v>45838</v>
      </c>
      <c r="C2088">
        <v>1</v>
      </c>
      <c r="D2088" s="16" t="s">
        <v>2062</v>
      </c>
      <c r="E2088" t="s">
        <v>322</v>
      </c>
      <c r="F2088" s="6">
        <v>2616</v>
      </c>
      <c r="G2088" s="6">
        <v>10</v>
      </c>
      <c r="H2088" s="6">
        <v>0</v>
      </c>
      <c r="I2088" s="2">
        <v>33066040</v>
      </c>
      <c r="J2088" s="2">
        <v>0</v>
      </c>
      <c r="K2088" s="2">
        <v>55695167</v>
      </c>
      <c r="L2088" s="2">
        <v>72963</v>
      </c>
      <c r="M2088" s="2">
        <v>43112460</v>
      </c>
      <c r="N2088" s="2">
        <v>39799475</v>
      </c>
      <c r="O2088" s="2">
        <v>3312985</v>
      </c>
      <c r="P2088" s="2">
        <v>12164758</v>
      </c>
      <c r="Q2088" s="5">
        <v>0.21840000000000001</v>
      </c>
      <c r="R2088" t="s">
        <v>42</v>
      </c>
      <c r="S2088" s="3">
        <v>0.26200837139064498</v>
      </c>
      <c r="T2088" s="3">
        <v>3.63751490322311</v>
      </c>
      <c r="U2088" s="3">
        <v>0.91223852341017697</v>
      </c>
      <c r="V2088" s="3">
        <v>2.7671109089567398</v>
      </c>
      <c r="W2088" s="3">
        <v>2.2835876325075501</v>
      </c>
      <c r="X2088" s="3">
        <v>0.48158170739526102</v>
      </c>
      <c r="Y2088" s="3">
        <v>7.5215141969942998</v>
      </c>
      <c r="Z2088" s="3">
        <v>1.08674582757832E-2</v>
      </c>
      <c r="AA2088" s="3">
        <v>0</v>
      </c>
      <c r="AB2088" s="3">
        <v>0</v>
      </c>
      <c r="AC2088" s="3">
        <v>18.362304219323001</v>
      </c>
      <c r="AD2088" s="3">
        <v>-0.97995373191969803</v>
      </c>
      <c r="AE2088" s="3">
        <v>5.9484245733566103</v>
      </c>
      <c r="AF2088" s="3">
        <v>0</v>
      </c>
      <c r="AG2088" s="3">
        <v>0</v>
      </c>
      <c r="AH2088" s="2">
        <v>10000000</v>
      </c>
      <c r="AI2088" s="3">
        <v>0</v>
      </c>
      <c r="AJ2088" s="3">
        <v>0</v>
      </c>
      <c r="AL2088">
        <f t="shared" si="32"/>
        <v>1</v>
      </c>
    </row>
    <row r="2089" spans="1:38" ht="14.45" hidden="1" customHeight="1" x14ac:dyDescent="0.25">
      <c r="A2089">
        <v>15467</v>
      </c>
      <c r="B2089" s="1">
        <v>45838</v>
      </c>
      <c r="C2089">
        <v>1</v>
      </c>
      <c r="D2089" s="16" t="s">
        <v>2063</v>
      </c>
      <c r="E2089" t="s">
        <v>55</v>
      </c>
      <c r="F2089" s="6">
        <v>10256</v>
      </c>
      <c r="G2089" s="6">
        <v>38</v>
      </c>
      <c r="H2089" s="6">
        <v>1</v>
      </c>
      <c r="I2089" s="2">
        <v>123940914</v>
      </c>
      <c r="J2089" s="2">
        <v>0</v>
      </c>
      <c r="K2089" s="2">
        <v>168812540</v>
      </c>
      <c r="L2089" s="2">
        <v>816030</v>
      </c>
      <c r="M2089" s="2">
        <v>146900555</v>
      </c>
      <c r="N2089" s="2">
        <v>141552381</v>
      </c>
      <c r="O2089" s="2">
        <v>5348174</v>
      </c>
      <c r="P2089" s="2">
        <v>21140076</v>
      </c>
      <c r="Q2089" s="5">
        <v>0.12520000000000001</v>
      </c>
      <c r="R2089" t="s">
        <v>42</v>
      </c>
      <c r="S2089" s="3">
        <v>0.96678836773618804</v>
      </c>
      <c r="T2089" s="3">
        <v>3.57335065274179</v>
      </c>
      <c r="U2089" s="3">
        <v>0.73695154284670294</v>
      </c>
      <c r="V2089" s="3">
        <v>0.83476954188025398</v>
      </c>
      <c r="W2089" s="3">
        <v>0.25865712108593902</v>
      </c>
      <c r="X2089" s="3">
        <v>0.58065813521433296</v>
      </c>
      <c r="Y2089" s="3">
        <v>4.8941214780874001</v>
      </c>
      <c r="Z2089" s="3">
        <v>1.33394506244916</v>
      </c>
      <c r="AA2089" s="3">
        <v>0</v>
      </c>
      <c r="AB2089" s="3">
        <v>0</v>
      </c>
      <c r="AC2089" s="3">
        <v>12.4468081577352</v>
      </c>
      <c r="AD2089" s="3">
        <v>0</v>
      </c>
      <c r="AE2089" s="3">
        <v>3.1681141697174899</v>
      </c>
      <c r="AF2089" s="3">
        <v>0</v>
      </c>
      <c r="AG2089" s="3">
        <v>0.27363193963919502</v>
      </c>
      <c r="AH2089" s="2">
        <v>10000000</v>
      </c>
      <c r="AI2089" s="3">
        <v>0</v>
      </c>
      <c r="AJ2089" s="3">
        <v>0</v>
      </c>
      <c r="AL2089">
        <f t="shared" si="32"/>
        <v>1</v>
      </c>
    </row>
    <row r="2090" spans="1:38" ht="14.45" customHeight="1" x14ac:dyDescent="0.25">
      <c r="A2090">
        <v>61810</v>
      </c>
      <c r="B2090" s="1">
        <v>45838</v>
      </c>
      <c r="C2090">
        <v>2</v>
      </c>
      <c r="D2090" s="16" t="s">
        <v>2064</v>
      </c>
      <c r="E2090" t="s">
        <v>88</v>
      </c>
      <c r="F2090" s="6">
        <v>128868</v>
      </c>
      <c r="G2090" s="6">
        <v>270</v>
      </c>
      <c r="H2090" s="6">
        <v>25</v>
      </c>
      <c r="I2090" s="2">
        <v>1356461914</v>
      </c>
      <c r="J2090" s="2">
        <v>186071648</v>
      </c>
      <c r="K2090" s="2">
        <v>1727073944</v>
      </c>
      <c r="L2090" s="2">
        <v>3900604</v>
      </c>
      <c r="M2090" s="2">
        <v>1484111488</v>
      </c>
      <c r="N2090" s="2">
        <v>1404643360</v>
      </c>
      <c r="O2090" s="2">
        <v>79468128</v>
      </c>
      <c r="P2090" s="2">
        <v>193585599</v>
      </c>
      <c r="Q2090" s="5">
        <v>0.11210000000000001</v>
      </c>
      <c r="R2090" t="s">
        <v>42</v>
      </c>
      <c r="S2090" s="3">
        <v>0.45170086822872002</v>
      </c>
      <c r="T2090" s="3">
        <v>2.6635125936449202</v>
      </c>
      <c r="U2090" s="3">
        <v>0.75817484513737099</v>
      </c>
      <c r="V2090" s="3">
        <v>1.35630184748409</v>
      </c>
      <c r="W2090" s="3">
        <v>0.70852368951952704</v>
      </c>
      <c r="X2090" s="3">
        <v>0.55311556650163396</v>
      </c>
      <c r="Y2090" s="3">
        <v>9.5036604453206195</v>
      </c>
      <c r="Z2090" s="3">
        <v>1.6574631669786599</v>
      </c>
      <c r="AA2090" s="3">
        <v>86.082049419388895</v>
      </c>
      <c r="AB2090" s="3">
        <v>96.118538238993693</v>
      </c>
      <c r="AC2090" s="3">
        <v>11.9175222760468</v>
      </c>
      <c r="AD2090" s="3">
        <v>0</v>
      </c>
      <c r="AE2090" s="3">
        <v>4.6013159005773296</v>
      </c>
      <c r="AF2090" s="3">
        <v>1.73704201283463</v>
      </c>
      <c r="AG2090" s="3">
        <v>4.8918928106837095E-4</v>
      </c>
      <c r="AH2090" s="2">
        <v>849836455</v>
      </c>
      <c r="AI2090" s="3">
        <v>0.67928606610866704</v>
      </c>
      <c r="AJ2090" s="3">
        <v>0.64570918831622404</v>
      </c>
      <c r="AL2090">
        <f t="shared" si="32"/>
        <v>1</v>
      </c>
    </row>
    <row r="2091" spans="1:38" ht="14.45" hidden="1" customHeight="1" x14ac:dyDescent="0.25">
      <c r="A2091">
        <v>108</v>
      </c>
      <c r="B2091" s="1">
        <v>45838</v>
      </c>
      <c r="C2091">
        <v>1</v>
      </c>
      <c r="D2091" s="16" t="s">
        <v>2065</v>
      </c>
      <c r="E2091" t="s">
        <v>45</v>
      </c>
      <c r="F2091" s="6">
        <v>3400</v>
      </c>
      <c r="G2091" s="6">
        <v>8</v>
      </c>
      <c r="H2091" s="6">
        <v>0</v>
      </c>
      <c r="I2091" s="2">
        <v>14829585</v>
      </c>
      <c r="J2091" s="2">
        <v>0</v>
      </c>
      <c r="K2091" s="2">
        <v>44842909</v>
      </c>
      <c r="L2091" s="2">
        <v>114056</v>
      </c>
      <c r="M2091" s="2">
        <v>35440083</v>
      </c>
      <c r="N2091" s="2">
        <v>34362649</v>
      </c>
      <c r="O2091" s="2">
        <v>1077434</v>
      </c>
      <c r="P2091" s="2">
        <v>8943781</v>
      </c>
      <c r="Q2091" s="5">
        <v>0.19939999999999999</v>
      </c>
      <c r="R2091" t="s">
        <v>42</v>
      </c>
      <c r="S2091" s="3">
        <v>0.50869135184784697</v>
      </c>
      <c r="T2091" s="3">
        <v>2.7900197108086799</v>
      </c>
      <c r="U2091" s="3">
        <v>0.83625460747098002</v>
      </c>
      <c r="V2091" s="3">
        <v>2.0457753875108402</v>
      </c>
      <c r="W2091" s="3">
        <v>1.20710727913155</v>
      </c>
      <c r="X2091" s="3">
        <v>1.3679816394052799</v>
      </c>
      <c r="Y2091" s="3">
        <v>3.3920776906321799</v>
      </c>
      <c r="Z2091" s="3">
        <v>0.231982424435482</v>
      </c>
      <c r="AA2091" s="3">
        <v>0</v>
      </c>
      <c r="AB2091" s="3">
        <v>0</v>
      </c>
      <c r="AC2091" s="3">
        <v>14.146140697518099</v>
      </c>
      <c r="AD2091" s="3">
        <v>0</v>
      </c>
      <c r="AE2091" s="3">
        <v>2.4026853387232299</v>
      </c>
      <c r="AF2091" s="3">
        <v>0</v>
      </c>
      <c r="AG2091" s="3">
        <v>-4.5406746878082096</v>
      </c>
      <c r="AH2091" s="2">
        <v>1300000</v>
      </c>
      <c r="AI2091" s="3">
        <v>0</v>
      </c>
      <c r="AJ2091" s="3">
        <v>0</v>
      </c>
      <c r="AL2091">
        <f t="shared" si="32"/>
        <v>1</v>
      </c>
    </row>
    <row r="2092" spans="1:38" ht="14.45" hidden="1" customHeight="1" x14ac:dyDescent="0.25">
      <c r="A2092">
        <v>24220</v>
      </c>
      <c r="B2092" s="1">
        <v>45838</v>
      </c>
      <c r="C2092">
        <v>1</v>
      </c>
      <c r="D2092" s="16" t="s">
        <v>2066</v>
      </c>
      <c r="E2092" t="s">
        <v>106</v>
      </c>
      <c r="F2092" s="6">
        <v>5017</v>
      </c>
      <c r="G2092" s="6">
        <v>6</v>
      </c>
      <c r="H2092" s="6">
        <v>0</v>
      </c>
      <c r="I2092" s="2">
        <v>10751797</v>
      </c>
      <c r="J2092" s="2">
        <v>0</v>
      </c>
      <c r="K2092" s="2">
        <v>30242423</v>
      </c>
      <c r="L2092" s="2">
        <v>311804</v>
      </c>
      <c r="M2092" s="2">
        <v>21094335</v>
      </c>
      <c r="N2092" s="2">
        <v>20486784</v>
      </c>
      <c r="O2092" s="2">
        <v>607551</v>
      </c>
      <c r="P2092" s="2">
        <v>8562540</v>
      </c>
      <c r="Q2092" s="5">
        <v>0.28310000000000002</v>
      </c>
      <c r="R2092" t="s">
        <v>42</v>
      </c>
      <c r="S2092" s="3">
        <v>2.0620305456345198</v>
      </c>
      <c r="T2092" s="3">
        <v>5.1626418954592399</v>
      </c>
      <c r="U2092" s="3">
        <v>0.662381862164656</v>
      </c>
      <c r="V2092" s="3">
        <v>3.5400779981244099</v>
      </c>
      <c r="W2092" s="3">
        <v>1.33702301113014</v>
      </c>
      <c r="X2092" s="3">
        <v>2.1204083373225902</v>
      </c>
      <c r="Y2092" s="3">
        <v>4.4451996720599301</v>
      </c>
      <c r="Z2092" s="3">
        <v>0.91263807234769101</v>
      </c>
      <c r="AA2092" s="3">
        <v>0</v>
      </c>
      <c r="AB2092" s="3">
        <v>0</v>
      </c>
      <c r="AC2092" s="3">
        <v>53.462905402784699</v>
      </c>
      <c r="AD2092" s="3">
        <v>0</v>
      </c>
      <c r="AE2092" s="3">
        <v>2.00893625487614</v>
      </c>
      <c r="AF2092" s="3">
        <v>0</v>
      </c>
      <c r="AG2092" s="3">
        <v>0</v>
      </c>
      <c r="AH2092" s="2">
        <v>2500000</v>
      </c>
      <c r="AI2092" s="3">
        <v>0</v>
      </c>
      <c r="AJ2092" s="3">
        <v>0</v>
      </c>
      <c r="AL2092">
        <f t="shared" si="32"/>
        <v>1</v>
      </c>
    </row>
    <row r="2093" spans="1:38" ht="14.45" customHeight="1" x14ac:dyDescent="0.25">
      <c r="A2093">
        <v>61623</v>
      </c>
      <c r="B2093" s="1">
        <v>45838</v>
      </c>
      <c r="C2093">
        <v>2</v>
      </c>
      <c r="D2093" s="16" t="s">
        <v>2067</v>
      </c>
      <c r="E2093" t="s">
        <v>88</v>
      </c>
      <c r="F2093" s="6">
        <v>136651</v>
      </c>
      <c r="G2093" s="6">
        <v>333</v>
      </c>
      <c r="H2093" s="6">
        <v>8</v>
      </c>
      <c r="I2093" s="2">
        <v>1767335884</v>
      </c>
      <c r="J2093" s="2">
        <v>260919996</v>
      </c>
      <c r="K2093" s="2">
        <v>2363237633</v>
      </c>
      <c r="L2093" s="2">
        <v>10478083</v>
      </c>
      <c r="M2093" s="2">
        <v>1953561960</v>
      </c>
      <c r="N2093" s="2">
        <v>1836102795</v>
      </c>
      <c r="O2093" s="2">
        <v>117459165</v>
      </c>
      <c r="P2093" s="2">
        <v>288186548</v>
      </c>
      <c r="Q2093" s="5">
        <v>0.12180000000000001</v>
      </c>
      <c r="R2093" t="s">
        <v>42</v>
      </c>
      <c r="S2093" s="3">
        <v>0.88675661335831502</v>
      </c>
      <c r="T2093" s="3">
        <v>3.5142003851121002</v>
      </c>
      <c r="U2093" s="3">
        <v>0.68374634975001303</v>
      </c>
      <c r="V2093" s="3">
        <v>0.96815603388721805</v>
      </c>
      <c r="W2093" s="3">
        <v>0.52419690472374303</v>
      </c>
      <c r="X2093" s="3">
        <v>0.88334900803722904</v>
      </c>
      <c r="Y2093" s="3">
        <v>5.9373239725262996</v>
      </c>
      <c r="Z2093" s="3">
        <v>1.6949937580015</v>
      </c>
      <c r="AA2093" s="3">
        <v>90.290907679702002</v>
      </c>
      <c r="AB2093" s="3">
        <v>90.538575728385496</v>
      </c>
      <c r="AC2093" s="3">
        <v>11.508729939051401</v>
      </c>
      <c r="AD2093" s="3">
        <v>-4.9757457797787303</v>
      </c>
      <c r="AE2093" s="3">
        <v>4.9702646640275496</v>
      </c>
      <c r="AF2093" s="3">
        <v>4.4481881776126899</v>
      </c>
      <c r="AG2093" s="3">
        <v>0</v>
      </c>
      <c r="AH2093" s="2">
        <v>821160910</v>
      </c>
      <c r="AI2093" s="3">
        <v>4.6844657024032899E-2</v>
      </c>
      <c r="AJ2093" s="3">
        <v>0.97515481534550996</v>
      </c>
      <c r="AL2093">
        <f t="shared" si="32"/>
        <v>1</v>
      </c>
    </row>
    <row r="2094" spans="1:38" ht="14.45" customHeight="1" x14ac:dyDescent="0.25">
      <c r="A2094">
        <v>82793</v>
      </c>
      <c r="B2094" s="1">
        <v>45838</v>
      </c>
      <c r="C2094">
        <v>3</v>
      </c>
      <c r="D2094" s="16" t="s">
        <v>2068</v>
      </c>
      <c r="E2094" t="s">
        <v>95</v>
      </c>
      <c r="F2094" s="6">
        <v>5115</v>
      </c>
      <c r="G2094" s="6">
        <v>15</v>
      </c>
      <c r="H2094" s="6">
        <v>1</v>
      </c>
      <c r="I2094" s="2">
        <v>28275859</v>
      </c>
      <c r="J2094" s="2">
        <v>0</v>
      </c>
      <c r="K2094" s="2">
        <v>80329560</v>
      </c>
      <c r="L2094" s="2">
        <v>310913</v>
      </c>
      <c r="M2094" s="2">
        <v>66897434</v>
      </c>
      <c r="N2094" s="2">
        <v>0</v>
      </c>
      <c r="O2094" s="2">
        <v>0</v>
      </c>
      <c r="P2094" s="2">
        <v>12620106</v>
      </c>
      <c r="Q2094" s="5">
        <v>0.15709999999999999</v>
      </c>
      <c r="R2094" t="s">
        <v>42</v>
      </c>
      <c r="S2094" s="3">
        <v>0.77409362132694404</v>
      </c>
      <c r="T2094" s="3">
        <v>3.9723782876440499</v>
      </c>
      <c r="U2094" s="3">
        <v>0.75434781012451402</v>
      </c>
      <c r="V2094" s="3">
        <v>1.9919324113194901</v>
      </c>
      <c r="W2094" s="3">
        <v>0.83796923729178296</v>
      </c>
      <c r="X2094" s="3">
        <v>1.06633011573583</v>
      </c>
      <c r="Y2094" s="3">
        <v>4.4630053028080701</v>
      </c>
      <c r="Z2094" s="3">
        <v>0.99352572791385396</v>
      </c>
      <c r="AA2094" s="3">
        <v>0</v>
      </c>
      <c r="AB2094" s="3">
        <v>0</v>
      </c>
      <c r="AC2094" s="3">
        <v>31.427265380266</v>
      </c>
      <c r="AD2094" s="3">
        <v>0</v>
      </c>
      <c r="AE2094" s="3">
        <v>0</v>
      </c>
      <c r="AF2094" s="3">
        <v>0</v>
      </c>
      <c r="AG2094" s="3">
        <v>-1.4360814402034301</v>
      </c>
      <c r="AH2094" s="2">
        <v>5000000</v>
      </c>
      <c r="AI2094" s="3">
        <v>9.9214697562762202E-2</v>
      </c>
      <c r="AJ2094" s="3">
        <v>9.9214697562762202E-2</v>
      </c>
      <c r="AL2094">
        <f t="shared" si="32"/>
        <v>1</v>
      </c>
    </row>
    <row r="2095" spans="1:38" ht="14.45" customHeight="1" x14ac:dyDescent="0.25">
      <c r="A2095">
        <v>62358</v>
      </c>
      <c r="B2095" s="1">
        <v>45838</v>
      </c>
      <c r="C2095">
        <v>2</v>
      </c>
      <c r="D2095" s="16" t="s">
        <v>2069</v>
      </c>
      <c r="E2095" t="s">
        <v>117</v>
      </c>
      <c r="F2095" s="6">
        <v>4129</v>
      </c>
      <c r="G2095" s="6">
        <v>8</v>
      </c>
      <c r="H2095" s="6">
        <v>3</v>
      </c>
      <c r="I2095" s="2">
        <v>13272771</v>
      </c>
      <c r="J2095" s="2">
        <v>0</v>
      </c>
      <c r="K2095" s="2">
        <v>59622345</v>
      </c>
      <c r="L2095" s="2">
        <v>167741</v>
      </c>
      <c r="M2095" s="2">
        <v>47209258</v>
      </c>
      <c r="N2095" s="2">
        <v>45772907</v>
      </c>
      <c r="O2095" s="2">
        <v>1436351</v>
      </c>
      <c r="P2095" s="2">
        <v>11967413</v>
      </c>
      <c r="Q2095" s="5">
        <v>0.20069999999999999</v>
      </c>
      <c r="R2095" t="s">
        <v>42</v>
      </c>
      <c r="S2095" s="3">
        <v>0.56267830458530299</v>
      </c>
      <c r="T2095" s="3">
        <v>3.7489266817667102</v>
      </c>
      <c r="U2095" s="3">
        <v>0.730250526790444</v>
      </c>
      <c r="V2095" s="3">
        <v>3.3446745973391701</v>
      </c>
      <c r="W2095" s="3">
        <v>2.3435799502605699</v>
      </c>
      <c r="X2095" s="3">
        <v>1.8939074591131</v>
      </c>
      <c r="Y2095" s="3">
        <v>3.70949845217174</v>
      </c>
      <c r="Z2095" s="3">
        <v>1.32241613120563</v>
      </c>
      <c r="AA2095" s="3">
        <v>0</v>
      </c>
      <c r="AB2095" s="3">
        <v>0</v>
      </c>
      <c r="AC2095" s="3">
        <v>29.407727924824201</v>
      </c>
      <c r="AD2095" s="3">
        <v>0</v>
      </c>
      <c r="AE2095" s="3">
        <v>2.4090816957971</v>
      </c>
      <c r="AF2095" s="3">
        <v>0</v>
      </c>
      <c r="AG2095" s="3">
        <v>-0.27781275702610098</v>
      </c>
      <c r="AH2095" s="2">
        <v>5567334</v>
      </c>
      <c r="AI2095" s="3">
        <v>0</v>
      </c>
      <c r="AJ2095" s="3">
        <v>0</v>
      </c>
      <c r="AL2095">
        <f t="shared" si="32"/>
        <v>1</v>
      </c>
    </row>
    <row r="2096" spans="1:38" ht="14.45" hidden="1" customHeight="1" x14ac:dyDescent="0.25">
      <c r="A2096">
        <v>107</v>
      </c>
      <c r="B2096" s="1">
        <v>45838</v>
      </c>
      <c r="C2096">
        <v>1</v>
      </c>
      <c r="D2096" s="16" t="s">
        <v>2070</v>
      </c>
      <c r="E2096" t="s">
        <v>47</v>
      </c>
      <c r="F2096" s="6">
        <v>4729</v>
      </c>
      <c r="G2096" s="6">
        <v>11</v>
      </c>
      <c r="H2096" s="6">
        <v>0</v>
      </c>
      <c r="I2096" s="2">
        <v>23942940</v>
      </c>
      <c r="J2096" s="2">
        <v>0</v>
      </c>
      <c r="K2096" s="2">
        <v>76768593</v>
      </c>
      <c r="L2096" s="2">
        <v>196478</v>
      </c>
      <c r="M2096" s="2">
        <v>64571545</v>
      </c>
      <c r="N2096" s="2">
        <v>63352699</v>
      </c>
      <c r="O2096" s="2">
        <v>1218846</v>
      </c>
      <c r="P2096" s="2">
        <v>12104345</v>
      </c>
      <c r="Q2096" s="5">
        <v>0.15770000000000001</v>
      </c>
      <c r="R2096" t="s">
        <v>42</v>
      </c>
      <c r="S2096" s="3">
        <v>0.51187078549166598</v>
      </c>
      <c r="T2096" s="3">
        <v>2.8843618379198399</v>
      </c>
      <c r="U2096" s="3">
        <v>0.84776214176292097</v>
      </c>
      <c r="V2096" s="3">
        <v>2.7604045284330199</v>
      </c>
      <c r="W2096" s="3">
        <v>1.6574113287674801</v>
      </c>
      <c r="X2096" s="3">
        <v>0.58692875645179798</v>
      </c>
      <c r="Y2096" s="3">
        <v>5.4602045794299503</v>
      </c>
      <c r="Z2096" s="3">
        <v>0.81336908358114401</v>
      </c>
      <c r="AA2096" s="3">
        <v>0</v>
      </c>
      <c r="AB2096" s="3">
        <v>0</v>
      </c>
      <c r="AC2096" s="3">
        <v>17.512451999739</v>
      </c>
      <c r="AD2096" s="3">
        <v>0</v>
      </c>
      <c r="AE2096" s="3">
        <v>1.5876883402044399</v>
      </c>
      <c r="AF2096" s="3">
        <v>0</v>
      </c>
      <c r="AG2096" s="3">
        <v>0</v>
      </c>
      <c r="AH2096" s="2">
        <v>6900000</v>
      </c>
      <c r="AI2096" s="3">
        <v>4.1307480908715E-2</v>
      </c>
      <c r="AJ2096" s="3">
        <v>4.1307480908715E-2</v>
      </c>
      <c r="AL2096">
        <f t="shared" si="32"/>
        <v>1</v>
      </c>
    </row>
    <row r="2097" spans="1:38" ht="14.45" hidden="1" customHeight="1" x14ac:dyDescent="0.25">
      <c r="A2097">
        <v>858</v>
      </c>
      <c r="B2097" s="1">
        <v>45838</v>
      </c>
      <c r="C2097">
        <v>1</v>
      </c>
      <c r="D2097" s="16" t="s">
        <v>2071</v>
      </c>
      <c r="E2097" t="s">
        <v>43</v>
      </c>
      <c r="F2097" s="6">
        <v>3798</v>
      </c>
      <c r="G2097" s="6">
        <v>9</v>
      </c>
      <c r="H2097" s="6">
        <v>1</v>
      </c>
      <c r="I2097" s="2">
        <v>26276491</v>
      </c>
      <c r="J2097" s="2">
        <v>0</v>
      </c>
      <c r="K2097" s="2">
        <v>66495266</v>
      </c>
      <c r="L2097" s="2">
        <v>151662</v>
      </c>
      <c r="M2097" s="2">
        <v>60750466</v>
      </c>
      <c r="N2097" s="2">
        <v>59574326</v>
      </c>
      <c r="O2097" s="2">
        <v>1176140</v>
      </c>
      <c r="P2097" s="2">
        <v>6026933</v>
      </c>
      <c r="Q2097" s="5">
        <v>9.06E-2</v>
      </c>
      <c r="R2097" t="s">
        <v>42</v>
      </c>
      <c r="S2097" s="3">
        <v>0.45615878880761201</v>
      </c>
      <c r="T2097" s="3">
        <v>2.2174691353216001</v>
      </c>
      <c r="U2097" s="3">
        <v>0.81531121221272895</v>
      </c>
      <c r="V2097" s="3">
        <v>3.84710804802666</v>
      </c>
      <c r="W2097" s="3">
        <v>1.6552172053719001</v>
      </c>
      <c r="X2097" s="3">
        <v>0.69726966207169705</v>
      </c>
      <c r="Y2097" s="3">
        <v>16.772793060749098</v>
      </c>
      <c r="Z2097" s="3">
        <v>-0.35235168534310901</v>
      </c>
      <c r="AA2097" s="3">
        <v>0</v>
      </c>
      <c r="AB2097" s="3">
        <v>0</v>
      </c>
      <c r="AC2097" s="3">
        <v>26.2770856499769</v>
      </c>
      <c r="AD2097" s="3">
        <v>-7.4073496420152702</v>
      </c>
      <c r="AE2097" s="3">
        <v>1.7687574932026</v>
      </c>
      <c r="AF2097" s="3">
        <v>0</v>
      </c>
      <c r="AG2097" s="3">
        <v>0</v>
      </c>
      <c r="AH2097" s="2">
        <v>4000000</v>
      </c>
      <c r="AI2097" s="3">
        <v>0</v>
      </c>
      <c r="AJ2097" s="3">
        <v>0</v>
      </c>
      <c r="AL2097">
        <f t="shared" si="32"/>
        <v>1</v>
      </c>
    </row>
    <row r="2098" spans="1:38" ht="14.45" hidden="1" customHeight="1" x14ac:dyDescent="0.25">
      <c r="A2098">
        <v>12900</v>
      </c>
      <c r="B2098" s="1">
        <v>45838</v>
      </c>
      <c r="C2098">
        <v>1</v>
      </c>
      <c r="D2098" s="16" t="s">
        <v>2072</v>
      </c>
      <c r="E2098" t="s">
        <v>59</v>
      </c>
      <c r="F2098" s="6">
        <v>701</v>
      </c>
      <c r="G2098" s="6">
        <v>1</v>
      </c>
      <c r="H2098" s="6">
        <v>1</v>
      </c>
      <c r="I2098" s="2">
        <v>2127226</v>
      </c>
      <c r="J2098" s="2">
        <v>0</v>
      </c>
      <c r="K2098" s="2">
        <v>4028269</v>
      </c>
      <c r="L2098" s="2">
        <v>-2685</v>
      </c>
      <c r="M2098" s="2">
        <v>2766568</v>
      </c>
      <c r="N2098" s="2">
        <v>2766568</v>
      </c>
      <c r="O2098" s="2">
        <v>0</v>
      </c>
      <c r="P2098" s="2">
        <v>1254918</v>
      </c>
      <c r="Q2098" s="5">
        <v>0.3115</v>
      </c>
      <c r="R2098" t="s">
        <v>42</v>
      </c>
      <c r="S2098" s="3">
        <v>-0.133307879885877</v>
      </c>
      <c r="T2098" s="3">
        <v>3.0616128168203298</v>
      </c>
      <c r="U2098" s="3">
        <v>1.0432694632008099</v>
      </c>
      <c r="V2098" s="3">
        <v>2.7813217777518702</v>
      </c>
      <c r="W2098" s="3">
        <v>1.3980178880852301</v>
      </c>
      <c r="X2098" s="3">
        <v>0.33640055170442601</v>
      </c>
      <c r="Y2098" s="3">
        <v>4.7146506783710196</v>
      </c>
      <c r="Z2098" s="3">
        <v>0</v>
      </c>
      <c r="AA2098" s="3">
        <v>0</v>
      </c>
      <c r="AB2098" s="3">
        <v>0</v>
      </c>
      <c r="AC2098" s="3">
        <v>32.6924046035654</v>
      </c>
      <c r="AD2098" s="3">
        <v>0</v>
      </c>
      <c r="AE2098" s="3">
        <v>0</v>
      </c>
      <c r="AF2098" s="3">
        <v>0</v>
      </c>
      <c r="AG2098" s="3">
        <v>0</v>
      </c>
      <c r="AH2098" s="2">
        <v>300000</v>
      </c>
      <c r="AI2098" s="3">
        <v>0</v>
      </c>
      <c r="AJ2098" s="3">
        <v>0</v>
      </c>
      <c r="AL2098">
        <f t="shared" si="32"/>
        <v>0</v>
      </c>
    </row>
    <row r="2099" spans="1:38" ht="14.45" hidden="1" customHeight="1" x14ac:dyDescent="0.25">
      <c r="A2099">
        <v>5811</v>
      </c>
      <c r="B2099" s="1">
        <v>45838</v>
      </c>
      <c r="C2099">
        <v>1</v>
      </c>
      <c r="D2099" s="16" t="s">
        <v>2073</v>
      </c>
      <c r="E2099" t="s">
        <v>106</v>
      </c>
      <c r="F2099" s="6">
        <v>3312</v>
      </c>
      <c r="G2099" s="6">
        <v>7</v>
      </c>
      <c r="H2099" s="6">
        <v>0</v>
      </c>
      <c r="I2099" s="2">
        <v>10313573</v>
      </c>
      <c r="J2099" s="2">
        <v>0</v>
      </c>
      <c r="K2099" s="2">
        <v>26134845</v>
      </c>
      <c r="L2099" s="2">
        <v>-115776</v>
      </c>
      <c r="M2099" s="2">
        <v>22212055</v>
      </c>
      <c r="N2099" s="2">
        <v>21874659</v>
      </c>
      <c r="O2099" s="2">
        <v>337396</v>
      </c>
      <c r="P2099" s="2">
        <v>3816366</v>
      </c>
      <c r="Q2099" s="5">
        <v>0.14599999999999999</v>
      </c>
      <c r="R2099" t="s">
        <v>42</v>
      </c>
      <c r="S2099" s="3">
        <v>-0.88598956680248198</v>
      </c>
      <c r="T2099" s="3">
        <v>4.1248379318874902</v>
      </c>
      <c r="U2099" s="3">
        <v>0.87891821135550796</v>
      </c>
      <c r="V2099" s="3">
        <v>1.20239610462834</v>
      </c>
      <c r="W2099" s="3">
        <v>0.73310190367586503</v>
      </c>
      <c r="X2099" s="3">
        <v>1.32799758143953</v>
      </c>
      <c r="Y2099" s="3">
        <v>3.2494262866821502</v>
      </c>
      <c r="Z2099" s="3">
        <v>3.7688471179127001</v>
      </c>
      <c r="AA2099" s="3">
        <v>0</v>
      </c>
      <c r="AB2099" s="3">
        <v>0</v>
      </c>
      <c r="AC2099" s="3">
        <v>39.382035745763901</v>
      </c>
      <c r="AD2099" s="3">
        <v>0</v>
      </c>
      <c r="AE2099" s="3">
        <v>1.2909814464176099</v>
      </c>
      <c r="AF2099" s="3">
        <v>0</v>
      </c>
      <c r="AG2099" s="3">
        <v>0</v>
      </c>
      <c r="AH2099" s="2">
        <v>1000000</v>
      </c>
      <c r="AI2099" s="3">
        <v>0</v>
      </c>
      <c r="AJ2099" s="3">
        <v>0</v>
      </c>
      <c r="AL2099">
        <f t="shared" si="32"/>
        <v>0</v>
      </c>
    </row>
    <row r="2100" spans="1:38" ht="14.45" customHeight="1" x14ac:dyDescent="0.25">
      <c r="A2100">
        <v>66410</v>
      </c>
      <c r="B2100" s="1">
        <v>45838</v>
      </c>
      <c r="C2100">
        <v>2</v>
      </c>
      <c r="D2100" s="16" t="s">
        <v>2074</v>
      </c>
      <c r="E2100" t="s">
        <v>53</v>
      </c>
      <c r="F2100" s="6">
        <v>1093</v>
      </c>
      <c r="G2100" s="6">
        <v>1</v>
      </c>
      <c r="H2100" s="6">
        <v>3</v>
      </c>
      <c r="I2100" s="2">
        <v>2913837</v>
      </c>
      <c r="J2100" s="2">
        <v>0</v>
      </c>
      <c r="K2100" s="2">
        <v>8391158</v>
      </c>
      <c r="L2100" s="2">
        <v>50614</v>
      </c>
      <c r="M2100" s="2">
        <v>4888636</v>
      </c>
      <c r="N2100" s="2">
        <v>4613845</v>
      </c>
      <c r="O2100" s="2">
        <v>274791</v>
      </c>
      <c r="P2100" s="2">
        <v>3484661</v>
      </c>
      <c r="Q2100" s="5">
        <v>0.4153</v>
      </c>
      <c r="R2100" t="s">
        <v>42</v>
      </c>
      <c r="S2100" s="3">
        <v>1.2063650809578399</v>
      </c>
      <c r="T2100" s="3">
        <v>3.4895541235190701</v>
      </c>
      <c r="U2100" s="3">
        <v>0.66134579768939095</v>
      </c>
      <c r="V2100" s="3">
        <v>2.1719814800896602</v>
      </c>
      <c r="W2100" s="3">
        <v>0.635004634782248</v>
      </c>
      <c r="X2100" s="3">
        <v>0.75779805116071997</v>
      </c>
      <c r="Y2100" s="3">
        <v>1.8161881457048501</v>
      </c>
      <c r="Z2100" s="3">
        <v>-8.2590530327053296E-2</v>
      </c>
      <c r="AA2100" s="3">
        <v>0</v>
      </c>
      <c r="AB2100" s="3">
        <v>0</v>
      </c>
      <c r="AC2100" s="3">
        <v>39.921259973891601</v>
      </c>
      <c r="AD2100" s="3">
        <v>0</v>
      </c>
      <c r="AE2100" s="3">
        <v>3.274768512284</v>
      </c>
      <c r="AF2100" s="3">
        <v>0</v>
      </c>
      <c r="AG2100" s="3">
        <v>0</v>
      </c>
      <c r="AH2100" s="2">
        <v>100000</v>
      </c>
      <c r="AI2100" s="3">
        <v>0</v>
      </c>
      <c r="AJ2100" s="3">
        <v>0</v>
      </c>
      <c r="AL2100">
        <f t="shared" si="32"/>
        <v>1</v>
      </c>
    </row>
    <row r="2101" spans="1:38" ht="14.45" hidden="1" customHeight="1" x14ac:dyDescent="0.25">
      <c r="A2101">
        <v>8119</v>
      </c>
      <c r="B2101" s="1">
        <v>45838</v>
      </c>
      <c r="C2101">
        <v>1</v>
      </c>
      <c r="D2101" s="16" t="s">
        <v>2075</v>
      </c>
      <c r="E2101" t="s">
        <v>84</v>
      </c>
      <c r="F2101" s="6">
        <v>2562</v>
      </c>
      <c r="G2101" s="6">
        <v>5</v>
      </c>
      <c r="H2101" s="6">
        <v>3</v>
      </c>
      <c r="I2101" s="2">
        <v>22010009</v>
      </c>
      <c r="J2101" s="2">
        <v>0</v>
      </c>
      <c r="K2101" s="2">
        <v>30026534</v>
      </c>
      <c r="L2101" s="2">
        <v>112976</v>
      </c>
      <c r="M2101" s="2">
        <v>25624058</v>
      </c>
      <c r="N2101" s="2">
        <v>24193878</v>
      </c>
      <c r="O2101" s="2">
        <v>1430180</v>
      </c>
      <c r="P2101" s="2">
        <v>4411052</v>
      </c>
      <c r="Q2101" s="5">
        <v>0.1469</v>
      </c>
      <c r="R2101" t="s">
        <v>42</v>
      </c>
      <c r="S2101" s="3">
        <v>0.75250776529851904</v>
      </c>
      <c r="T2101" s="3">
        <v>4.3027810002979399</v>
      </c>
      <c r="U2101" s="3">
        <v>0.72634686957033701</v>
      </c>
      <c r="V2101" s="3">
        <v>0.43072222278509698</v>
      </c>
      <c r="W2101" s="3">
        <v>2.3593811342830399E-2</v>
      </c>
      <c r="X2101" s="3">
        <v>0.701362730019783</v>
      </c>
      <c r="Y2101" s="3">
        <v>2.1491925282222901</v>
      </c>
      <c r="Z2101" s="3">
        <v>0.51500186350104205</v>
      </c>
      <c r="AA2101" s="3">
        <v>0</v>
      </c>
      <c r="AB2101" s="3">
        <v>0</v>
      </c>
      <c r="AC2101" s="3">
        <v>16.478082352095701</v>
      </c>
      <c r="AD2101" s="3">
        <v>0</v>
      </c>
      <c r="AE2101" s="3">
        <v>4.7630539042568198</v>
      </c>
      <c r="AF2101" s="3">
        <v>0</v>
      </c>
      <c r="AG2101" s="3">
        <v>0</v>
      </c>
      <c r="AH2101" s="2">
        <v>1500000</v>
      </c>
      <c r="AI2101" s="3">
        <v>5.5086178988594998</v>
      </c>
      <c r="AJ2101" s="3">
        <v>5.8053271645856803</v>
      </c>
      <c r="AL2101">
        <f t="shared" si="32"/>
        <v>1</v>
      </c>
    </row>
    <row r="2102" spans="1:38" ht="14.45" hidden="1" customHeight="1" x14ac:dyDescent="0.25">
      <c r="A2102">
        <v>1558</v>
      </c>
      <c r="B2102" s="1">
        <v>45838</v>
      </c>
      <c r="C2102">
        <v>1</v>
      </c>
      <c r="D2102" s="16" t="s">
        <v>2076</v>
      </c>
      <c r="E2102" t="s">
        <v>55</v>
      </c>
      <c r="F2102" s="6">
        <v>13762</v>
      </c>
      <c r="G2102" s="6">
        <v>47</v>
      </c>
      <c r="H2102" s="6">
        <v>1</v>
      </c>
      <c r="I2102" s="2">
        <v>114657408</v>
      </c>
      <c r="J2102" s="2">
        <v>3357908</v>
      </c>
      <c r="K2102" s="2">
        <v>156232792</v>
      </c>
      <c r="L2102" s="2">
        <v>680200</v>
      </c>
      <c r="M2102" s="2">
        <v>136897569</v>
      </c>
      <c r="N2102" s="2">
        <v>126836312</v>
      </c>
      <c r="O2102" s="2">
        <v>10061257</v>
      </c>
      <c r="P2102" s="2">
        <v>17992047</v>
      </c>
      <c r="Q2102" s="5">
        <v>0.11840000000000001</v>
      </c>
      <c r="R2102" t="s">
        <v>42</v>
      </c>
      <c r="S2102" s="3">
        <v>0.87075189695131405</v>
      </c>
      <c r="T2102" s="3">
        <v>4.6168937440483004</v>
      </c>
      <c r="U2102" s="3">
        <v>0.75155558921440901</v>
      </c>
      <c r="V2102" s="3">
        <v>1.5462847372234301</v>
      </c>
      <c r="W2102" s="3">
        <v>0.63533095044325405</v>
      </c>
      <c r="X2102" s="3">
        <v>0.85384801303026103</v>
      </c>
      <c r="Y2102" s="3">
        <v>9.8539649212788305</v>
      </c>
      <c r="Z2102" s="3">
        <v>3.5201442059372101</v>
      </c>
      <c r="AA2102" s="3">
        <v>0</v>
      </c>
      <c r="AB2102" s="3">
        <v>18.663290508300701</v>
      </c>
      <c r="AC2102" s="3">
        <v>20.7700973557459</v>
      </c>
      <c r="AD2102" s="3">
        <v>0</v>
      </c>
      <c r="AE2102" s="3">
        <v>6.43991371542538</v>
      </c>
      <c r="AF2102" s="3">
        <v>3.1421060439091399</v>
      </c>
      <c r="AG2102" s="3">
        <v>0</v>
      </c>
      <c r="AH2102" s="2">
        <v>4700000</v>
      </c>
      <c r="AI2102" s="3">
        <v>0</v>
      </c>
      <c r="AJ2102" s="3">
        <v>0</v>
      </c>
      <c r="AL2102">
        <f t="shared" si="32"/>
        <v>1</v>
      </c>
    </row>
    <row r="2103" spans="1:38" ht="14.45" customHeight="1" x14ac:dyDescent="0.25">
      <c r="A2103">
        <v>65299</v>
      </c>
      <c r="B2103" s="1">
        <v>45838</v>
      </c>
      <c r="C2103">
        <v>2</v>
      </c>
      <c r="D2103" s="16" t="s">
        <v>2077</v>
      </c>
      <c r="E2103" t="s">
        <v>71</v>
      </c>
      <c r="F2103" s="6">
        <v>54244</v>
      </c>
      <c r="G2103" s="6">
        <v>180</v>
      </c>
      <c r="H2103" s="6">
        <v>2</v>
      </c>
      <c r="I2103" s="2">
        <v>1255241829</v>
      </c>
      <c r="J2103" s="2">
        <v>214619851</v>
      </c>
      <c r="K2103" s="2">
        <v>1596710584</v>
      </c>
      <c r="L2103" s="2">
        <v>3035809</v>
      </c>
      <c r="M2103" s="2">
        <v>1336699567</v>
      </c>
      <c r="N2103" s="2">
        <v>1184744858</v>
      </c>
      <c r="O2103" s="2">
        <v>151954709</v>
      </c>
      <c r="P2103" s="2">
        <v>150383201</v>
      </c>
      <c r="Q2103" s="5">
        <v>9.4899999999999998E-2</v>
      </c>
      <c r="R2103" t="s">
        <v>42</v>
      </c>
      <c r="S2103" s="3">
        <v>0.38025789149525702</v>
      </c>
      <c r="T2103" s="3">
        <v>2.70280102308134</v>
      </c>
      <c r="U2103" s="3">
        <v>0.857321928673901</v>
      </c>
      <c r="V2103" s="3">
        <v>0.79524230067702795</v>
      </c>
      <c r="W2103" s="3">
        <v>0.283650999969983</v>
      </c>
      <c r="X2103" s="3">
        <v>0.65280185942560698</v>
      </c>
      <c r="Y2103" s="3">
        <v>6.6378517903738503</v>
      </c>
      <c r="Z2103" s="3">
        <v>2.4828065735879599</v>
      </c>
      <c r="AA2103" s="3">
        <v>139.281385558484</v>
      </c>
      <c r="AB2103" s="3">
        <v>142.71530967079201</v>
      </c>
      <c r="AC2103" s="3">
        <v>7.7759401887950403</v>
      </c>
      <c r="AD2103" s="3">
        <v>-16.549081170309702</v>
      </c>
      <c r="AE2103" s="3">
        <v>9.5167346244634103</v>
      </c>
      <c r="AF2103" s="3">
        <v>6.88916332754766</v>
      </c>
      <c r="AG2103" s="3">
        <v>0</v>
      </c>
      <c r="AH2103" s="2">
        <v>484820539</v>
      </c>
      <c r="AI2103" s="3">
        <v>0.84151753093751502</v>
      </c>
      <c r="AJ2103" s="3">
        <v>0.85053117069904605</v>
      </c>
      <c r="AL2103">
        <f t="shared" si="32"/>
        <v>1</v>
      </c>
    </row>
    <row r="2104" spans="1:38" ht="14.45" hidden="1" customHeight="1" x14ac:dyDescent="0.25">
      <c r="A2104">
        <v>4135</v>
      </c>
      <c r="B2104" s="1">
        <v>45838</v>
      </c>
      <c r="C2104">
        <v>1</v>
      </c>
      <c r="D2104" s="16" t="s">
        <v>2078</v>
      </c>
      <c r="E2104" t="s">
        <v>73</v>
      </c>
      <c r="F2104" s="6">
        <v>18362</v>
      </c>
      <c r="G2104" s="6">
        <v>54</v>
      </c>
      <c r="H2104" s="6">
        <v>8</v>
      </c>
      <c r="I2104" s="2">
        <v>182065782</v>
      </c>
      <c r="J2104" s="2">
        <v>4091480</v>
      </c>
      <c r="K2104" s="2">
        <v>256519047</v>
      </c>
      <c r="L2104" s="2">
        <v>417741</v>
      </c>
      <c r="M2104" s="2">
        <v>223632871</v>
      </c>
      <c r="N2104" s="2">
        <v>209456671</v>
      </c>
      <c r="O2104" s="2">
        <v>14176200</v>
      </c>
      <c r="P2104" s="2">
        <v>27307489</v>
      </c>
      <c r="Q2104" s="5">
        <v>0.1062</v>
      </c>
      <c r="R2104" t="s">
        <v>42</v>
      </c>
      <c r="S2104" s="3">
        <v>0.32569979101785801</v>
      </c>
      <c r="T2104" s="3">
        <v>4.62161002804599</v>
      </c>
      <c r="U2104" s="3">
        <v>0.728059860937875</v>
      </c>
      <c r="V2104" s="3">
        <v>1.6121744392364701</v>
      </c>
      <c r="W2104" s="3">
        <v>0.89001128174650601</v>
      </c>
      <c r="X2104" s="3">
        <v>1.5229803038991701</v>
      </c>
      <c r="Y2104" s="3">
        <v>10.7487656591201</v>
      </c>
      <c r="Z2104" s="3">
        <v>5.5879469547712697</v>
      </c>
      <c r="AA2104" s="3">
        <v>14.135532563979099</v>
      </c>
      <c r="AB2104" s="3">
        <v>14.982996056503</v>
      </c>
      <c r="AC2104" s="3">
        <v>12.0380226580212</v>
      </c>
      <c r="AD2104" s="3">
        <v>-7.5712343965422804</v>
      </c>
      <c r="AE2104" s="3">
        <v>5.5263732521195603</v>
      </c>
      <c r="AF2104" s="3">
        <v>0</v>
      </c>
      <c r="AG2104" s="3">
        <v>0</v>
      </c>
      <c r="AH2104" s="2">
        <v>87882250</v>
      </c>
      <c r="AI2104" s="3">
        <v>0</v>
      </c>
      <c r="AJ2104" s="3">
        <v>0.95909587293068199</v>
      </c>
      <c r="AL2104">
        <f t="shared" si="32"/>
        <v>1</v>
      </c>
    </row>
    <row r="2105" spans="1:38" ht="14.45" customHeight="1" x14ac:dyDescent="0.25">
      <c r="A2105">
        <v>67869</v>
      </c>
      <c r="B2105" s="1">
        <v>45838</v>
      </c>
      <c r="C2105">
        <v>2</v>
      </c>
      <c r="D2105" s="16" t="s">
        <v>2079</v>
      </c>
      <c r="E2105" t="s">
        <v>55</v>
      </c>
      <c r="F2105" s="6">
        <v>2990</v>
      </c>
      <c r="G2105" s="6">
        <v>8</v>
      </c>
      <c r="H2105" s="6">
        <v>1</v>
      </c>
      <c r="I2105" s="2">
        <v>29038988</v>
      </c>
      <c r="J2105" s="2">
        <v>0</v>
      </c>
      <c r="K2105" s="2">
        <v>40289594</v>
      </c>
      <c r="L2105" s="2">
        <v>99421</v>
      </c>
      <c r="M2105" s="2">
        <v>29463174</v>
      </c>
      <c r="N2105" s="2">
        <v>28733779</v>
      </c>
      <c r="O2105" s="2">
        <v>729395</v>
      </c>
      <c r="P2105" s="2">
        <v>11055756</v>
      </c>
      <c r="Q2105" s="5">
        <v>0.27339999999999998</v>
      </c>
      <c r="R2105" t="s">
        <v>42</v>
      </c>
      <c r="S2105" s="3">
        <v>0.49353190305169098</v>
      </c>
      <c r="T2105" s="3">
        <v>2.6155835673102099</v>
      </c>
      <c r="U2105" s="3">
        <v>0.84197792940780003</v>
      </c>
      <c r="V2105" s="3">
        <v>2.1776206526205399</v>
      </c>
      <c r="W2105" s="3">
        <v>0.39595388103745199</v>
      </c>
      <c r="X2105" s="3">
        <v>1.9867083522332101</v>
      </c>
      <c r="Y2105" s="3">
        <v>5.7197264483767496</v>
      </c>
      <c r="Z2105" s="3">
        <v>0.36661445856800801</v>
      </c>
      <c r="AA2105" s="3">
        <v>0</v>
      </c>
      <c r="AB2105" s="3">
        <v>0</v>
      </c>
      <c r="AC2105" s="3">
        <v>26.706072044310002</v>
      </c>
      <c r="AD2105" s="3">
        <v>0</v>
      </c>
      <c r="AE2105" s="3">
        <v>1.81038061589799</v>
      </c>
      <c r="AF2105" s="3">
        <v>0</v>
      </c>
      <c r="AG2105" s="3">
        <v>0</v>
      </c>
      <c r="AH2105" s="2">
        <v>2000000</v>
      </c>
      <c r="AI2105" s="3">
        <v>0</v>
      </c>
      <c r="AJ2105" s="3">
        <v>3.02828680372468E-2</v>
      </c>
      <c r="AL2105">
        <f t="shared" si="32"/>
        <v>1</v>
      </c>
    </row>
    <row r="2106" spans="1:38" ht="14.45" customHeight="1" x14ac:dyDescent="0.25">
      <c r="A2106">
        <v>97113</v>
      </c>
      <c r="B2106" s="1">
        <v>45838</v>
      </c>
      <c r="C2106">
        <v>3</v>
      </c>
      <c r="D2106" s="16" t="s">
        <v>2080</v>
      </c>
      <c r="E2106" t="s">
        <v>88</v>
      </c>
      <c r="F2106" s="6">
        <v>7918</v>
      </c>
      <c r="G2106" s="6">
        <v>14</v>
      </c>
      <c r="H2106" s="6">
        <v>0</v>
      </c>
      <c r="I2106" s="2">
        <v>42109972</v>
      </c>
      <c r="J2106" s="2">
        <v>771440</v>
      </c>
      <c r="K2106" s="2">
        <v>70047241</v>
      </c>
      <c r="L2106" s="2">
        <v>279090</v>
      </c>
      <c r="M2106" s="2">
        <v>61164151</v>
      </c>
      <c r="N2106" s="2">
        <v>0</v>
      </c>
      <c r="O2106" s="2">
        <v>0</v>
      </c>
      <c r="P2106" s="2">
        <v>8593776</v>
      </c>
      <c r="Q2106" s="5">
        <v>0.1227</v>
      </c>
      <c r="R2106" t="s">
        <v>42</v>
      </c>
      <c r="S2106" s="3">
        <v>0.79686222045490696</v>
      </c>
      <c r="T2106" s="3">
        <v>3.6681330532347398</v>
      </c>
      <c r="U2106" s="3">
        <v>0.80236918043060501</v>
      </c>
      <c r="V2106" s="3">
        <v>0.39966780315123501</v>
      </c>
      <c r="W2106" s="3">
        <v>0.26742834215135503</v>
      </c>
      <c r="X2106" s="3">
        <v>1.0683977657358701</v>
      </c>
      <c r="Y2106" s="3">
        <v>1.95839407496774</v>
      </c>
      <c r="Z2106" s="3">
        <v>0.244839986520477</v>
      </c>
      <c r="AA2106" s="3">
        <v>8.5047364511246304</v>
      </c>
      <c r="AB2106" s="3">
        <v>8.9767292049501908</v>
      </c>
      <c r="AC2106" s="3">
        <v>16.3585871997442</v>
      </c>
      <c r="AD2106" s="3">
        <v>0</v>
      </c>
      <c r="AE2106" s="3">
        <v>0</v>
      </c>
      <c r="AF2106" s="3">
        <v>0</v>
      </c>
      <c r="AG2106" s="3">
        <v>0.81923243054042805</v>
      </c>
      <c r="AH2106" s="2">
        <v>17683564</v>
      </c>
      <c r="AI2106" s="3">
        <v>0</v>
      </c>
      <c r="AJ2106" s="3">
        <v>0</v>
      </c>
      <c r="AL2106">
        <f t="shared" si="32"/>
        <v>1</v>
      </c>
    </row>
    <row r="2107" spans="1:38" ht="14.45" customHeight="1" x14ac:dyDescent="0.25">
      <c r="A2107">
        <v>61265</v>
      </c>
      <c r="B2107" s="1">
        <v>45838</v>
      </c>
      <c r="C2107">
        <v>2</v>
      </c>
      <c r="D2107" s="16" t="s">
        <v>2081</v>
      </c>
      <c r="E2107" t="s">
        <v>77</v>
      </c>
      <c r="F2107" s="6">
        <v>110</v>
      </c>
      <c r="G2107" s="6">
        <v>0</v>
      </c>
      <c r="H2107" s="6">
        <v>1</v>
      </c>
      <c r="I2107" s="2">
        <v>357017</v>
      </c>
      <c r="J2107" s="2">
        <v>0</v>
      </c>
      <c r="K2107" s="2">
        <v>685379</v>
      </c>
      <c r="L2107" s="2">
        <v>-2755</v>
      </c>
      <c r="M2107" s="2">
        <v>543021</v>
      </c>
      <c r="N2107" s="2">
        <v>543021</v>
      </c>
      <c r="O2107" s="2">
        <v>0</v>
      </c>
      <c r="P2107" s="2">
        <v>139806</v>
      </c>
      <c r="Q2107" s="5">
        <v>0.20399999999999999</v>
      </c>
      <c r="R2107" t="s">
        <v>42</v>
      </c>
      <c r="S2107" s="3">
        <v>-0.80393475726568797</v>
      </c>
      <c r="T2107" s="3">
        <v>4.1463190439158497</v>
      </c>
      <c r="U2107" s="3">
        <v>1.1938911957210201</v>
      </c>
      <c r="V2107" s="3">
        <v>0</v>
      </c>
      <c r="W2107" s="3">
        <v>0</v>
      </c>
      <c r="X2107" s="3">
        <v>2.4942789839139299</v>
      </c>
      <c r="Y2107" s="3">
        <v>0</v>
      </c>
      <c r="Z2107" s="3">
        <v>0</v>
      </c>
      <c r="AA2107" s="3">
        <v>0</v>
      </c>
      <c r="AB2107" s="3">
        <v>0</v>
      </c>
      <c r="AC2107" s="3">
        <v>48.283942169223202</v>
      </c>
      <c r="AD2107" s="3">
        <v>0</v>
      </c>
      <c r="AE2107" s="3">
        <v>0</v>
      </c>
      <c r="AF2107" s="3">
        <v>0</v>
      </c>
      <c r="AG2107" s="3">
        <v>0</v>
      </c>
      <c r="AH2107" s="2">
        <v>0</v>
      </c>
      <c r="AI2107" s="3">
        <v>0</v>
      </c>
      <c r="AJ2107" s="3">
        <v>0</v>
      </c>
      <c r="AL2107">
        <f t="shared" si="32"/>
        <v>0</v>
      </c>
    </row>
    <row r="2108" spans="1:38" ht="14.45" customHeight="1" x14ac:dyDescent="0.25">
      <c r="A2108">
        <v>60928</v>
      </c>
      <c r="B2108" s="1">
        <v>45838</v>
      </c>
      <c r="C2108">
        <v>2</v>
      </c>
      <c r="D2108" s="16" t="s">
        <v>2082</v>
      </c>
      <c r="E2108" t="s">
        <v>106</v>
      </c>
      <c r="F2108" s="6">
        <v>8497</v>
      </c>
      <c r="G2108" s="6">
        <v>23</v>
      </c>
      <c r="H2108" s="6">
        <v>1</v>
      </c>
      <c r="I2108" s="2">
        <v>82025760</v>
      </c>
      <c r="J2108" s="2">
        <v>0</v>
      </c>
      <c r="K2108" s="2">
        <v>143383314</v>
      </c>
      <c r="L2108" s="2">
        <v>253800</v>
      </c>
      <c r="M2108" s="2">
        <v>110898943</v>
      </c>
      <c r="N2108" s="2">
        <v>100739835</v>
      </c>
      <c r="O2108" s="2">
        <v>10159108</v>
      </c>
      <c r="P2108" s="2">
        <v>31595133</v>
      </c>
      <c r="Q2108" s="5">
        <v>0.22040000000000001</v>
      </c>
      <c r="R2108" t="s">
        <v>42</v>
      </c>
      <c r="S2108" s="3">
        <v>0.35401608865031498</v>
      </c>
      <c r="T2108" s="3">
        <v>3.3928173818049698</v>
      </c>
      <c r="U2108" s="3">
        <v>0.78368585460719198</v>
      </c>
      <c r="V2108" s="3">
        <v>1.9558965378680999</v>
      </c>
      <c r="W2108" s="3">
        <v>1.1652741772828401</v>
      </c>
      <c r="X2108" s="3">
        <v>1.4495751090876801</v>
      </c>
      <c r="Y2108" s="3">
        <v>5.0778042301641797</v>
      </c>
      <c r="Z2108" s="3">
        <v>1.4367972434235401</v>
      </c>
      <c r="AA2108" s="3">
        <v>0</v>
      </c>
      <c r="AB2108" s="3">
        <v>0</v>
      </c>
      <c r="AC2108" s="3">
        <v>15.798946452025801</v>
      </c>
      <c r="AD2108" s="3">
        <v>0</v>
      </c>
      <c r="AE2108" s="3">
        <v>7.0852791141373697</v>
      </c>
      <c r="AF2108" s="3">
        <v>0</v>
      </c>
      <c r="AG2108" s="3">
        <v>-3.26170173108624</v>
      </c>
      <c r="AH2108" s="2">
        <v>13000000</v>
      </c>
      <c r="AI2108" s="3">
        <v>9.90753860729119E-2</v>
      </c>
      <c r="AJ2108" s="3">
        <v>9.90753860729119E-2</v>
      </c>
      <c r="AL2108">
        <f t="shared" si="32"/>
        <v>1</v>
      </c>
    </row>
    <row r="2109" spans="1:38" ht="14.45" hidden="1" customHeight="1" x14ac:dyDescent="0.25">
      <c r="A2109">
        <v>4142</v>
      </c>
      <c r="B2109" s="1">
        <v>45838</v>
      </c>
      <c r="C2109">
        <v>1</v>
      </c>
      <c r="D2109" s="16" t="s">
        <v>2083</v>
      </c>
      <c r="E2109" t="s">
        <v>71</v>
      </c>
      <c r="F2109" s="6">
        <v>239026</v>
      </c>
      <c r="G2109" s="6">
        <v>670</v>
      </c>
      <c r="H2109" s="6">
        <v>19</v>
      </c>
      <c r="I2109" s="2">
        <v>5459158625</v>
      </c>
      <c r="J2109" s="2">
        <v>722509730</v>
      </c>
      <c r="K2109" s="2">
        <v>6440309292</v>
      </c>
      <c r="L2109" s="2">
        <v>9907137</v>
      </c>
      <c r="M2109" s="2">
        <v>5384930827</v>
      </c>
      <c r="N2109" s="2">
        <v>4925122460</v>
      </c>
      <c r="O2109" s="2">
        <v>459808367</v>
      </c>
      <c r="P2109" s="2">
        <v>569987126</v>
      </c>
      <c r="Q2109" s="5">
        <v>8.8400000000000006E-2</v>
      </c>
      <c r="R2109" t="s">
        <v>42</v>
      </c>
      <c r="S2109" s="3">
        <v>0.30766028620105002</v>
      </c>
      <c r="T2109" s="3">
        <v>2.53079078364238</v>
      </c>
      <c r="U2109" s="3">
        <v>0.79153419670272496</v>
      </c>
      <c r="V2109" s="3">
        <v>0.71215256178785202</v>
      </c>
      <c r="W2109" s="3">
        <v>0.36858941793434302</v>
      </c>
      <c r="X2109" s="3">
        <v>1.0148083945811299</v>
      </c>
      <c r="Y2109" s="3">
        <v>6.8207747555336899</v>
      </c>
      <c r="Z2109" s="3">
        <v>2.4881451445273499</v>
      </c>
      <c r="AA2109" s="3">
        <v>125.771723482751</v>
      </c>
      <c r="AB2109" s="3">
        <v>126.758955955788</v>
      </c>
      <c r="AC2109" s="3">
        <v>6.6232051546011403</v>
      </c>
      <c r="AD2109" s="3">
        <v>-2.33351709070004</v>
      </c>
      <c r="AE2109" s="3">
        <v>7.13953858661979</v>
      </c>
      <c r="AF2109" s="3">
        <v>7.0648780884668101</v>
      </c>
      <c r="AG2109" s="3">
        <v>0</v>
      </c>
      <c r="AH2109" s="2">
        <v>1785813263</v>
      </c>
      <c r="AI2109" s="3">
        <v>1.7237231424767301</v>
      </c>
      <c r="AJ2109" s="3">
        <v>9.2673228201999809</v>
      </c>
      <c r="AL2109">
        <f t="shared" si="32"/>
        <v>1</v>
      </c>
    </row>
    <row r="2110" spans="1:38" ht="14.45" hidden="1" customHeight="1" x14ac:dyDescent="0.25">
      <c r="A2110">
        <v>10866</v>
      </c>
      <c r="B2110" s="1">
        <v>45838</v>
      </c>
      <c r="C2110">
        <v>1</v>
      </c>
      <c r="D2110" s="16" t="s">
        <v>2084</v>
      </c>
      <c r="E2110" t="s">
        <v>50</v>
      </c>
      <c r="F2110" s="6">
        <v>45326</v>
      </c>
      <c r="G2110" s="6">
        <v>127</v>
      </c>
      <c r="H2110" s="6">
        <v>2</v>
      </c>
      <c r="I2110" s="2">
        <v>430719232</v>
      </c>
      <c r="J2110" s="2">
        <v>27977610</v>
      </c>
      <c r="K2110" s="2">
        <v>614993347</v>
      </c>
      <c r="L2110" s="2">
        <v>4939033</v>
      </c>
      <c r="M2110" s="2">
        <v>526320130</v>
      </c>
      <c r="N2110" s="2">
        <v>497714335</v>
      </c>
      <c r="O2110" s="2">
        <v>28605795</v>
      </c>
      <c r="P2110" s="2">
        <v>89048875</v>
      </c>
      <c r="Q2110" s="5">
        <v>0.1444</v>
      </c>
      <c r="R2110" t="s">
        <v>42</v>
      </c>
      <c r="S2110" s="3">
        <v>1.60620696926011</v>
      </c>
      <c r="T2110" s="3">
        <v>4.1778809681985098</v>
      </c>
      <c r="U2110" s="3">
        <v>0.62323184263516096</v>
      </c>
      <c r="V2110" s="3">
        <v>3.2272294727717199</v>
      </c>
      <c r="W2110" s="3">
        <v>1.5306660372202701</v>
      </c>
      <c r="X2110" s="3">
        <v>1.75934354377749</v>
      </c>
      <c r="Y2110" s="3">
        <v>15.6097401567398</v>
      </c>
      <c r="Z2110" s="3">
        <v>2.4167784264540102</v>
      </c>
      <c r="AA2110" s="3">
        <v>29.950052709818099</v>
      </c>
      <c r="AB2110" s="3">
        <v>31.418263285190299</v>
      </c>
      <c r="AC2110" s="3">
        <v>22.226495565650399</v>
      </c>
      <c r="AD2110" s="3">
        <v>-2.05849428193225</v>
      </c>
      <c r="AE2110" s="3">
        <v>4.6513990987938296</v>
      </c>
      <c r="AF2110" s="3">
        <v>0</v>
      </c>
      <c r="AG2110" s="3">
        <v>0</v>
      </c>
      <c r="AH2110" s="2">
        <v>50000000</v>
      </c>
      <c r="AI2110" s="3">
        <v>0</v>
      </c>
      <c r="AJ2110" s="3">
        <v>0</v>
      </c>
      <c r="AL2110">
        <f t="shared" si="32"/>
        <v>1</v>
      </c>
    </row>
    <row r="2111" spans="1:38" ht="14.45" hidden="1" customHeight="1" x14ac:dyDescent="0.25">
      <c r="A2111">
        <v>10395</v>
      </c>
      <c r="B2111" s="1">
        <v>45838</v>
      </c>
      <c r="C2111">
        <v>1</v>
      </c>
      <c r="D2111" s="16" t="s">
        <v>2085</v>
      </c>
      <c r="E2111" t="s">
        <v>71</v>
      </c>
      <c r="F2111" s="6">
        <v>9216</v>
      </c>
      <c r="G2111" s="6">
        <v>17</v>
      </c>
      <c r="H2111" s="6">
        <v>0</v>
      </c>
      <c r="I2111" s="2">
        <v>86387157</v>
      </c>
      <c r="J2111" s="2">
        <v>0</v>
      </c>
      <c r="K2111" s="2">
        <v>155243926</v>
      </c>
      <c r="L2111" s="2">
        <v>844107</v>
      </c>
      <c r="M2111" s="2">
        <v>131764762</v>
      </c>
      <c r="N2111" s="2">
        <v>124769041</v>
      </c>
      <c r="O2111" s="2">
        <v>6995721</v>
      </c>
      <c r="P2111" s="2">
        <v>24220269</v>
      </c>
      <c r="Q2111" s="5">
        <v>0.156</v>
      </c>
      <c r="R2111" t="s">
        <v>42</v>
      </c>
      <c r="S2111" s="3">
        <v>1.08745897085854</v>
      </c>
      <c r="T2111" s="3">
        <v>3.3335462026385501</v>
      </c>
      <c r="U2111" s="3">
        <v>0.67331916612820597</v>
      </c>
      <c r="V2111" s="3">
        <v>0.95332110535828796</v>
      </c>
      <c r="W2111" s="3">
        <v>0.26102606895606001</v>
      </c>
      <c r="X2111" s="3">
        <v>0.99100610522464605</v>
      </c>
      <c r="Y2111" s="3">
        <v>3.40023886605058</v>
      </c>
      <c r="Z2111" s="3">
        <v>0.27567406456137999</v>
      </c>
      <c r="AA2111" s="3">
        <v>0</v>
      </c>
      <c r="AB2111" s="3">
        <v>0</v>
      </c>
      <c r="AC2111" s="3">
        <v>22.240748407767001</v>
      </c>
      <c r="AD2111" s="3">
        <v>-6.98057482350836</v>
      </c>
      <c r="AE2111" s="3">
        <v>4.5062767866357598</v>
      </c>
      <c r="AF2111" s="3">
        <v>0</v>
      </c>
      <c r="AG2111" s="3">
        <v>0</v>
      </c>
      <c r="AH2111" s="2">
        <v>22768451</v>
      </c>
      <c r="AI2111" s="3">
        <v>8.2575466028060998E-2</v>
      </c>
      <c r="AJ2111" s="3">
        <v>8.2575466028060998E-2</v>
      </c>
      <c r="AL2111">
        <f t="shared" si="32"/>
        <v>1</v>
      </c>
    </row>
    <row r="2112" spans="1:38" ht="14.45" customHeight="1" x14ac:dyDescent="0.25">
      <c r="A2112">
        <v>67160</v>
      </c>
      <c r="B2112" s="1">
        <v>45838</v>
      </c>
      <c r="C2112">
        <v>2</v>
      </c>
      <c r="D2112" s="16" t="s">
        <v>2086</v>
      </c>
      <c r="E2112" t="s">
        <v>251</v>
      </c>
      <c r="F2112" s="6">
        <v>3634</v>
      </c>
      <c r="G2112" s="6">
        <v>9</v>
      </c>
      <c r="H2112" s="6">
        <v>1</v>
      </c>
      <c r="I2112" s="2">
        <v>44840688</v>
      </c>
      <c r="J2112" s="2">
        <v>0</v>
      </c>
      <c r="K2112" s="2">
        <v>59051292</v>
      </c>
      <c r="L2112" s="2">
        <v>366880</v>
      </c>
      <c r="M2112" s="2">
        <v>53725845</v>
      </c>
      <c r="N2112" s="2">
        <v>48493870</v>
      </c>
      <c r="O2112" s="2">
        <v>5231975</v>
      </c>
      <c r="P2112" s="2">
        <v>5224920</v>
      </c>
      <c r="Q2112" s="5">
        <v>8.8499999999999995E-2</v>
      </c>
      <c r="R2112" t="s">
        <v>42</v>
      </c>
      <c r="S2112" s="3">
        <v>1.24258077198379</v>
      </c>
      <c r="T2112" s="3">
        <v>3.7566019724005399</v>
      </c>
      <c r="U2112" s="3">
        <v>0.63372995621208394</v>
      </c>
      <c r="V2112" s="3">
        <v>2.62958721775188</v>
      </c>
      <c r="W2112" s="3">
        <v>1.7812728475530999</v>
      </c>
      <c r="X2112" s="3">
        <v>1.4456044920630999</v>
      </c>
      <c r="Y2112" s="3">
        <v>22.567331174448601</v>
      </c>
      <c r="Z2112" s="3">
        <v>2.47680347258905</v>
      </c>
      <c r="AA2112" s="3">
        <v>0</v>
      </c>
      <c r="AB2112" s="3">
        <v>0</v>
      </c>
      <c r="AC2112" s="3">
        <v>12.0051158237147</v>
      </c>
      <c r="AD2112" s="3">
        <v>0</v>
      </c>
      <c r="AE2112" s="3">
        <v>8.8600516987841704</v>
      </c>
      <c r="AF2112" s="3">
        <v>0</v>
      </c>
      <c r="AG2112" s="3">
        <v>-0.144940018220375</v>
      </c>
      <c r="AH2112" s="2">
        <v>3000000</v>
      </c>
      <c r="AI2112" s="3">
        <v>0</v>
      </c>
      <c r="AJ2112" s="3">
        <v>0</v>
      </c>
      <c r="AL2112">
        <f t="shared" si="32"/>
        <v>1</v>
      </c>
    </row>
    <row r="2113" spans="1:38" ht="14.45" customHeight="1" x14ac:dyDescent="0.25">
      <c r="A2113">
        <v>68104</v>
      </c>
      <c r="B2113" s="1">
        <v>45838</v>
      </c>
      <c r="C2113">
        <v>2</v>
      </c>
      <c r="D2113" s="16" t="s">
        <v>2087</v>
      </c>
      <c r="E2113" t="s">
        <v>106</v>
      </c>
      <c r="F2113" s="6">
        <v>6295</v>
      </c>
      <c r="G2113" s="6">
        <v>20</v>
      </c>
      <c r="H2113" s="6">
        <v>0</v>
      </c>
      <c r="I2113" s="2">
        <v>57257830</v>
      </c>
      <c r="J2113" s="2">
        <v>0</v>
      </c>
      <c r="K2113" s="2">
        <v>90341189</v>
      </c>
      <c r="L2113" s="2">
        <v>681622</v>
      </c>
      <c r="M2113" s="2">
        <v>76241117</v>
      </c>
      <c r="N2113" s="2">
        <v>75600721</v>
      </c>
      <c r="O2113" s="2">
        <v>640396</v>
      </c>
      <c r="P2113" s="2">
        <v>13921795</v>
      </c>
      <c r="Q2113" s="5">
        <v>0.15409999999999999</v>
      </c>
      <c r="R2113" t="s">
        <v>42</v>
      </c>
      <c r="S2113" s="3">
        <v>1.5089949723818701</v>
      </c>
      <c r="T2113" s="3">
        <v>2.91247882513479</v>
      </c>
      <c r="U2113" s="3">
        <v>0.61911815029137895</v>
      </c>
      <c r="V2113" s="3">
        <v>0.54774517301825798</v>
      </c>
      <c r="W2113" s="3">
        <v>0.27690535949406397</v>
      </c>
      <c r="X2113" s="3">
        <v>0.778408821989936</v>
      </c>
      <c r="Y2113" s="3">
        <v>2.25277703054814</v>
      </c>
      <c r="Z2113" s="3">
        <v>0.261589830909017</v>
      </c>
      <c r="AA2113" s="3">
        <v>0</v>
      </c>
      <c r="AB2113" s="3">
        <v>0</v>
      </c>
      <c r="AC2113" s="3">
        <v>28.098014074178302</v>
      </c>
      <c r="AD2113" s="3">
        <v>-1.3197938915204499</v>
      </c>
      <c r="AE2113" s="3">
        <v>0.708863816259934</v>
      </c>
      <c r="AF2113" s="3">
        <v>0</v>
      </c>
      <c r="AG2113" s="3">
        <v>0</v>
      </c>
      <c r="AH2113" s="2">
        <v>2000000</v>
      </c>
      <c r="AI2113" s="3">
        <v>0</v>
      </c>
      <c r="AJ2113" s="3">
        <v>0</v>
      </c>
      <c r="AL2113">
        <f t="shared" si="32"/>
        <v>1</v>
      </c>
    </row>
    <row r="2114" spans="1:38" ht="14.45" hidden="1" customHeight="1" x14ac:dyDescent="0.25">
      <c r="A2114">
        <v>11391</v>
      </c>
      <c r="B2114" s="1">
        <v>45838</v>
      </c>
      <c r="C2114">
        <v>1</v>
      </c>
      <c r="D2114" s="16" t="s">
        <v>2088</v>
      </c>
      <c r="E2114" t="s">
        <v>59</v>
      </c>
      <c r="F2114" s="6">
        <v>1717</v>
      </c>
      <c r="G2114" s="6">
        <v>4</v>
      </c>
      <c r="H2114" s="6">
        <v>3</v>
      </c>
      <c r="I2114" s="2">
        <v>4428033</v>
      </c>
      <c r="J2114" s="2">
        <v>0</v>
      </c>
      <c r="K2114" s="2">
        <v>15739170</v>
      </c>
      <c r="L2114" s="2">
        <v>53739</v>
      </c>
      <c r="M2114" s="2">
        <v>13378019</v>
      </c>
      <c r="N2114" s="2">
        <v>13378019</v>
      </c>
      <c r="O2114" s="2">
        <v>0</v>
      </c>
      <c r="P2114" s="2">
        <v>2354463</v>
      </c>
      <c r="Q2114" s="5">
        <v>0.14960000000000001</v>
      </c>
      <c r="R2114" t="s">
        <v>42</v>
      </c>
      <c r="S2114" s="3">
        <v>0.68286955411244699</v>
      </c>
      <c r="T2114" s="3">
        <v>4.0255617036984797</v>
      </c>
      <c r="U2114" s="3">
        <v>0.81761135840676802</v>
      </c>
      <c r="V2114" s="3">
        <v>0.91148823868295503</v>
      </c>
      <c r="W2114" s="3">
        <v>0.91148823868295503</v>
      </c>
      <c r="X2114" s="3">
        <v>1.11873601664667</v>
      </c>
      <c r="Y2114" s="3">
        <v>1.7142337764492399</v>
      </c>
      <c r="Z2114" s="3">
        <v>0.17248094363767899</v>
      </c>
      <c r="AA2114" s="3">
        <v>0</v>
      </c>
      <c r="AB2114" s="3">
        <v>0</v>
      </c>
      <c r="AC2114" s="3">
        <v>40.206535668653402</v>
      </c>
      <c r="AD2114" s="3">
        <v>0</v>
      </c>
      <c r="AE2114" s="3">
        <v>0</v>
      </c>
      <c r="AF2114" s="3">
        <v>0</v>
      </c>
      <c r="AG2114" s="3">
        <v>0.50295969824117004</v>
      </c>
      <c r="AH2114" s="2">
        <v>250000</v>
      </c>
      <c r="AI2114" s="3">
        <v>0</v>
      </c>
      <c r="AJ2114" s="3">
        <v>0</v>
      </c>
      <c r="AL2114">
        <f t="shared" si="32"/>
        <v>1</v>
      </c>
    </row>
    <row r="2115" spans="1:38" ht="14.45" hidden="1" customHeight="1" x14ac:dyDescent="0.25">
      <c r="A2115">
        <v>12199</v>
      </c>
      <c r="B2115" s="1">
        <v>45838</v>
      </c>
      <c r="C2115">
        <v>1</v>
      </c>
      <c r="D2115" s="16" t="s">
        <v>2089</v>
      </c>
      <c r="E2115" t="s">
        <v>353</v>
      </c>
      <c r="F2115" s="6">
        <v>52038</v>
      </c>
      <c r="G2115" s="6">
        <v>161</v>
      </c>
      <c r="H2115" s="6">
        <v>8</v>
      </c>
      <c r="I2115" s="2">
        <v>705877770</v>
      </c>
      <c r="J2115" s="2">
        <v>0</v>
      </c>
      <c r="K2115" s="2">
        <v>1084872142</v>
      </c>
      <c r="L2115" s="2">
        <v>1747684</v>
      </c>
      <c r="M2115" s="2">
        <v>950361831</v>
      </c>
      <c r="N2115" s="2">
        <v>906824602</v>
      </c>
      <c r="O2115" s="2">
        <v>43537229</v>
      </c>
      <c r="P2115" s="2">
        <v>128915184</v>
      </c>
      <c r="Q2115" s="5">
        <v>0.1188</v>
      </c>
      <c r="R2115" t="s">
        <v>42</v>
      </c>
      <c r="S2115" s="3">
        <v>0.32219170026397498</v>
      </c>
      <c r="T2115" s="3">
        <v>3.0029848439043101</v>
      </c>
      <c r="U2115" s="3">
        <v>0.76365708983298097</v>
      </c>
      <c r="V2115" s="3">
        <v>2.4812189509807099</v>
      </c>
      <c r="W2115" s="3">
        <v>1.0213271059662401</v>
      </c>
      <c r="X2115" s="3">
        <v>1.26466654418087</v>
      </c>
      <c r="Y2115" s="3">
        <v>13.5859659479678</v>
      </c>
      <c r="Z2115" s="3">
        <v>3.24734284209686</v>
      </c>
      <c r="AA2115" s="3">
        <v>0</v>
      </c>
      <c r="AB2115" s="3">
        <v>0</v>
      </c>
      <c r="AC2115" s="3">
        <v>14.1944628346812</v>
      </c>
      <c r="AD2115" s="3">
        <v>-3.98842156560859</v>
      </c>
      <c r="AE2115" s="3">
        <v>4.01312074616808</v>
      </c>
      <c r="AF2115" s="3">
        <v>0</v>
      </c>
      <c r="AG2115" s="3">
        <v>0</v>
      </c>
      <c r="AH2115" s="2">
        <v>492077786</v>
      </c>
      <c r="AI2115" s="3">
        <v>0.357905085874136</v>
      </c>
      <c r="AJ2115" s="3">
        <v>1.99057311976532</v>
      </c>
      <c r="AL2115">
        <f t="shared" si="32"/>
        <v>1</v>
      </c>
    </row>
    <row r="2116" spans="1:38" ht="14.45" customHeight="1" x14ac:dyDescent="0.25">
      <c r="A2116">
        <v>68576</v>
      </c>
      <c r="B2116" s="1">
        <v>45838</v>
      </c>
      <c r="C2116">
        <v>2</v>
      </c>
      <c r="D2116" s="16" t="s">
        <v>2090</v>
      </c>
      <c r="E2116" t="s">
        <v>194</v>
      </c>
      <c r="F2116" s="6">
        <v>160589</v>
      </c>
      <c r="G2116" s="6">
        <v>328</v>
      </c>
      <c r="H2116" s="6">
        <v>7</v>
      </c>
      <c r="I2116" s="2">
        <v>1850062911</v>
      </c>
      <c r="J2116" s="2">
        <v>84974278</v>
      </c>
      <c r="K2116" s="2">
        <v>2345727707</v>
      </c>
      <c r="L2116" s="2">
        <v>2412702</v>
      </c>
      <c r="M2116" s="2">
        <v>2069892393</v>
      </c>
      <c r="N2116" s="2">
        <v>1914358700</v>
      </c>
      <c r="O2116" s="2">
        <v>155533693</v>
      </c>
      <c r="P2116" s="2">
        <v>203145551</v>
      </c>
      <c r="Q2116" s="5">
        <v>8.6300000000000002E-2</v>
      </c>
      <c r="R2116" t="s">
        <v>42</v>
      </c>
      <c r="S2116" s="3">
        <v>0.20571032117667701</v>
      </c>
      <c r="T2116" s="3">
        <v>3.8278554553476098</v>
      </c>
      <c r="U2116" s="3">
        <v>0.65846514053195204</v>
      </c>
      <c r="V2116" s="3">
        <v>2.3679574753660901</v>
      </c>
      <c r="W2116" s="3">
        <v>0.96310097856991195</v>
      </c>
      <c r="X2116" s="3">
        <v>2.0500511509362398</v>
      </c>
      <c r="Y2116" s="3">
        <v>21.5651796381207</v>
      </c>
      <c r="Z2116" s="3">
        <v>6.7296925444357898</v>
      </c>
      <c r="AA2116" s="3">
        <v>41.517379329660997</v>
      </c>
      <c r="AB2116" s="3">
        <v>41.829258667840598</v>
      </c>
      <c r="AC2116" s="3">
        <v>5.2034566772502204</v>
      </c>
      <c r="AD2116" s="3">
        <v>-25.693048035297601</v>
      </c>
      <c r="AE2116" s="3">
        <v>6.6305092673742303</v>
      </c>
      <c r="AF2116" s="3">
        <v>4.8598991118963699</v>
      </c>
      <c r="AG2116" s="3">
        <v>0</v>
      </c>
      <c r="AH2116" s="2">
        <v>938958727</v>
      </c>
      <c r="AI2116" s="3">
        <v>0</v>
      </c>
      <c r="AJ2116" s="3">
        <v>4.3415176736998802E-2</v>
      </c>
      <c r="AL2116">
        <f t="shared" ref="AL2116:AL2179" si="33">IF(L2116&gt;0,1,0)</f>
        <v>1</v>
      </c>
    </row>
    <row r="2117" spans="1:38" ht="14.45" customHeight="1" x14ac:dyDescent="0.25">
      <c r="A2117">
        <v>67793</v>
      </c>
      <c r="B2117" s="1">
        <v>45838</v>
      </c>
      <c r="C2117">
        <v>2</v>
      </c>
      <c r="D2117" s="16" t="s">
        <v>2091</v>
      </c>
      <c r="E2117" t="s">
        <v>106</v>
      </c>
      <c r="F2117" s="6">
        <v>1374</v>
      </c>
      <c r="G2117" s="6">
        <v>3</v>
      </c>
      <c r="H2117" s="6">
        <v>2</v>
      </c>
      <c r="I2117" s="2">
        <v>6828324</v>
      </c>
      <c r="J2117" s="2">
        <v>0</v>
      </c>
      <c r="K2117" s="2">
        <v>12170282</v>
      </c>
      <c r="L2117" s="2">
        <v>108171</v>
      </c>
      <c r="M2117" s="2">
        <v>9961237</v>
      </c>
      <c r="N2117" s="2">
        <v>9512511</v>
      </c>
      <c r="O2117" s="2">
        <v>448726</v>
      </c>
      <c r="P2117" s="2">
        <v>2159134</v>
      </c>
      <c r="Q2117" s="5">
        <v>0.1774</v>
      </c>
      <c r="R2117" t="s">
        <v>42</v>
      </c>
      <c r="S2117" s="3">
        <v>1.77762520211118</v>
      </c>
      <c r="T2117" s="3">
        <v>4.7256423474821698</v>
      </c>
      <c r="U2117" s="3">
        <v>0.68898162178014599</v>
      </c>
      <c r="V2117" s="3">
        <v>1.6887160011739299</v>
      </c>
      <c r="W2117" s="3">
        <v>0</v>
      </c>
      <c r="X2117" s="3">
        <v>0.424584422180318</v>
      </c>
      <c r="Y2117" s="3">
        <v>5.34061341259968</v>
      </c>
      <c r="Z2117" s="3">
        <v>-0.40127199145583398</v>
      </c>
      <c r="AA2117" s="3">
        <v>0</v>
      </c>
      <c r="AB2117" s="3">
        <v>0</v>
      </c>
      <c r="AC2117" s="3">
        <v>20.299069487461299</v>
      </c>
      <c r="AD2117" s="3">
        <v>0</v>
      </c>
      <c r="AE2117" s="3">
        <v>3.6870632907273602</v>
      </c>
      <c r="AF2117" s="3">
        <v>0</v>
      </c>
      <c r="AG2117" s="3">
        <v>0</v>
      </c>
      <c r="AH2117" s="2">
        <v>805000</v>
      </c>
      <c r="AI2117" s="3">
        <v>0</v>
      </c>
      <c r="AJ2117" s="3">
        <v>0</v>
      </c>
      <c r="AL2117">
        <f t="shared" si="33"/>
        <v>1</v>
      </c>
    </row>
    <row r="2118" spans="1:38" ht="14.45" hidden="1" customHeight="1" x14ac:dyDescent="0.25">
      <c r="A2118">
        <v>10676</v>
      </c>
      <c r="B2118" s="1">
        <v>45838</v>
      </c>
      <c r="C2118">
        <v>1</v>
      </c>
      <c r="D2118" s="16" t="s">
        <v>2092</v>
      </c>
      <c r="E2118" t="s">
        <v>106</v>
      </c>
      <c r="F2118" s="6">
        <v>2152</v>
      </c>
      <c r="G2118" s="6">
        <v>6</v>
      </c>
      <c r="H2118" s="6">
        <v>1</v>
      </c>
      <c r="I2118" s="2">
        <v>20894594</v>
      </c>
      <c r="J2118" s="2">
        <v>0</v>
      </c>
      <c r="K2118" s="2">
        <v>33279072</v>
      </c>
      <c r="L2118" s="2">
        <v>258645</v>
      </c>
      <c r="M2118" s="2">
        <v>28335068</v>
      </c>
      <c r="N2118" s="2">
        <v>27670555</v>
      </c>
      <c r="O2118" s="2">
        <v>664513</v>
      </c>
      <c r="P2118" s="2">
        <v>4861739</v>
      </c>
      <c r="Q2118" s="5">
        <v>0.14610000000000001</v>
      </c>
      <c r="R2118" t="s">
        <v>42</v>
      </c>
      <c r="S2118" s="3">
        <v>1.55440031500878</v>
      </c>
      <c r="T2118" s="3">
        <v>4.1693530396520702</v>
      </c>
      <c r="U2118" s="3">
        <v>0.60615696312594103</v>
      </c>
      <c r="V2118" s="3">
        <v>3.9538360975092401</v>
      </c>
      <c r="W2118" s="3">
        <v>1.20604879903386</v>
      </c>
      <c r="X2118" s="3">
        <v>0.40115639480719301</v>
      </c>
      <c r="Y2118" s="3">
        <v>16.992643990144298</v>
      </c>
      <c r="Z2118" s="3">
        <v>1.1915489498716401</v>
      </c>
      <c r="AA2118" s="3">
        <v>0</v>
      </c>
      <c r="AB2118" s="3">
        <v>0</v>
      </c>
      <c r="AC2118" s="3">
        <v>23.799161226611101</v>
      </c>
      <c r="AD2118" s="3">
        <v>0</v>
      </c>
      <c r="AE2118" s="3">
        <v>1.99678945374438</v>
      </c>
      <c r="AF2118" s="3">
        <v>0</v>
      </c>
      <c r="AG2118" s="3">
        <v>0</v>
      </c>
      <c r="AH2118" s="2">
        <v>750000</v>
      </c>
      <c r="AI2118" s="3">
        <v>0</v>
      </c>
      <c r="AJ2118" s="3">
        <v>0</v>
      </c>
      <c r="AL2118">
        <f t="shared" si="33"/>
        <v>1</v>
      </c>
    </row>
    <row r="2119" spans="1:38" ht="14.45" hidden="1" customHeight="1" x14ac:dyDescent="0.25">
      <c r="A2119">
        <v>9873</v>
      </c>
      <c r="B2119" s="1">
        <v>45838</v>
      </c>
      <c r="C2119">
        <v>1</v>
      </c>
      <c r="D2119" s="16" t="s">
        <v>2093</v>
      </c>
      <c r="E2119" t="s">
        <v>106</v>
      </c>
      <c r="F2119" s="6">
        <v>1859</v>
      </c>
      <c r="G2119" s="6">
        <v>5</v>
      </c>
      <c r="H2119" s="6">
        <v>0</v>
      </c>
      <c r="I2119" s="2">
        <v>20792622</v>
      </c>
      <c r="J2119" s="2">
        <v>0</v>
      </c>
      <c r="K2119" s="2">
        <v>35395081</v>
      </c>
      <c r="L2119" s="2">
        <v>315324</v>
      </c>
      <c r="M2119" s="2">
        <v>28587330</v>
      </c>
      <c r="N2119" s="2">
        <v>27606130</v>
      </c>
      <c r="O2119" s="2">
        <v>981200</v>
      </c>
      <c r="P2119" s="2">
        <v>6670934</v>
      </c>
      <c r="Q2119" s="5">
        <v>0.18840000000000001</v>
      </c>
      <c r="R2119" t="s">
        <v>42</v>
      </c>
      <c r="S2119" s="3">
        <v>1.7817391066289701</v>
      </c>
      <c r="T2119" s="3">
        <v>3.8760527204330999</v>
      </c>
      <c r="U2119" s="3">
        <v>0.55709652032375501</v>
      </c>
      <c r="V2119" s="3">
        <v>7.6825327753277106E-2</v>
      </c>
      <c r="W2119" s="3">
        <v>4.6732922860810898E-2</v>
      </c>
      <c r="X2119" s="3">
        <v>0.29076179040815497</v>
      </c>
      <c r="Y2119" s="3">
        <v>0.239456723751127</v>
      </c>
      <c r="Z2119" s="3">
        <v>0.28831045247936798</v>
      </c>
      <c r="AA2119" s="3">
        <v>0</v>
      </c>
      <c r="AB2119" s="3">
        <v>0</v>
      </c>
      <c r="AC2119" s="3">
        <v>21.9966384594515</v>
      </c>
      <c r="AD2119" s="3">
        <v>0</v>
      </c>
      <c r="AE2119" s="3">
        <v>2.7721366141244301</v>
      </c>
      <c r="AF2119" s="3">
        <v>0</v>
      </c>
      <c r="AG2119" s="3">
        <v>0</v>
      </c>
      <c r="AH2119" s="2">
        <v>2000000</v>
      </c>
      <c r="AI2119" s="3">
        <v>0</v>
      </c>
      <c r="AJ2119" s="3">
        <v>0</v>
      </c>
      <c r="AL2119">
        <f t="shared" si="33"/>
        <v>1</v>
      </c>
    </row>
    <row r="2120" spans="1:38" ht="14.45" hidden="1" customHeight="1" x14ac:dyDescent="0.25">
      <c r="A2120">
        <v>11533</v>
      </c>
      <c r="B2120" s="1">
        <v>45838</v>
      </c>
      <c r="C2120">
        <v>1</v>
      </c>
      <c r="D2120" s="16" t="s">
        <v>2094</v>
      </c>
      <c r="E2120" t="s">
        <v>106</v>
      </c>
      <c r="F2120" s="6">
        <v>1689</v>
      </c>
      <c r="G2120" s="6">
        <v>6</v>
      </c>
      <c r="H2120" s="6">
        <v>0</v>
      </c>
      <c r="I2120" s="2">
        <v>20240836</v>
      </c>
      <c r="J2120" s="2">
        <v>0</v>
      </c>
      <c r="K2120" s="2">
        <v>41661550</v>
      </c>
      <c r="L2120" s="2">
        <v>207681</v>
      </c>
      <c r="M2120" s="2">
        <v>36423275</v>
      </c>
      <c r="N2120" s="2">
        <v>35598934</v>
      </c>
      <c r="O2120" s="2">
        <v>824341</v>
      </c>
      <c r="P2120" s="2">
        <v>4919763</v>
      </c>
      <c r="Q2120" s="5">
        <v>0.1181</v>
      </c>
      <c r="R2120" t="s">
        <v>42</v>
      </c>
      <c r="S2120" s="3">
        <v>0.99699123052310801</v>
      </c>
      <c r="T2120" s="3">
        <v>3.18374616402894</v>
      </c>
      <c r="U2120" s="3">
        <v>0.64186434875134502</v>
      </c>
      <c r="V2120" s="3">
        <v>1.0009665608673499</v>
      </c>
      <c r="W2120" s="3">
        <v>0.54309021623415199</v>
      </c>
      <c r="X2120" s="3">
        <v>0.65392555920121098</v>
      </c>
      <c r="Y2120" s="3">
        <v>4.1181658547373097</v>
      </c>
      <c r="Z2120" s="3">
        <v>2.4463576802378499</v>
      </c>
      <c r="AA2120" s="3">
        <v>0</v>
      </c>
      <c r="AB2120" s="3">
        <v>0</v>
      </c>
      <c r="AC2120" s="3">
        <v>41.563540002712301</v>
      </c>
      <c r="AD2120" s="3">
        <v>-0.627875773690725</v>
      </c>
      <c r="AE2120" s="3">
        <v>1.9786613796174199</v>
      </c>
      <c r="AF2120" s="3">
        <v>0</v>
      </c>
      <c r="AG2120" s="3">
        <v>0</v>
      </c>
      <c r="AH2120" s="2">
        <v>3000000</v>
      </c>
      <c r="AI2120" s="3">
        <v>0</v>
      </c>
      <c r="AJ2120" s="3">
        <v>0</v>
      </c>
      <c r="AL2120">
        <f t="shared" si="33"/>
        <v>1</v>
      </c>
    </row>
    <row r="2121" spans="1:38" ht="14.45" hidden="1" customHeight="1" x14ac:dyDescent="0.25">
      <c r="A2121">
        <v>24464</v>
      </c>
      <c r="B2121" s="1">
        <v>45838</v>
      </c>
      <c r="C2121">
        <v>1</v>
      </c>
      <c r="D2121" s="16" t="s">
        <v>2095</v>
      </c>
      <c r="E2121" t="s">
        <v>106</v>
      </c>
      <c r="F2121" s="6">
        <v>6652</v>
      </c>
      <c r="G2121" s="6">
        <v>31</v>
      </c>
      <c r="H2121" s="6">
        <v>5</v>
      </c>
      <c r="I2121" s="2">
        <v>181125701</v>
      </c>
      <c r="J2121" s="2">
        <v>2658689</v>
      </c>
      <c r="K2121" s="2">
        <v>248315151</v>
      </c>
      <c r="L2121" s="2">
        <v>473859</v>
      </c>
      <c r="M2121" s="2">
        <v>223040501</v>
      </c>
      <c r="N2121" s="2">
        <v>211481019</v>
      </c>
      <c r="O2121" s="2">
        <v>11559482</v>
      </c>
      <c r="P2121" s="2">
        <v>26398214</v>
      </c>
      <c r="Q2121" s="5">
        <v>0.1061</v>
      </c>
      <c r="R2121" t="s">
        <v>42</v>
      </c>
      <c r="S2121" s="3">
        <v>0.38165935352047903</v>
      </c>
      <c r="T2121" s="3">
        <v>2.1581300933183898</v>
      </c>
      <c r="U2121" s="3">
        <v>0.82640720661622402</v>
      </c>
      <c r="V2121" s="3">
        <v>1.31832754093799</v>
      </c>
      <c r="W2121" s="3">
        <v>1.2956123769536201</v>
      </c>
      <c r="X2121" s="3">
        <v>0.94685292618964101</v>
      </c>
      <c r="Y2121" s="3">
        <v>9.0454225426008001</v>
      </c>
      <c r="Z2121" s="3">
        <v>0.17869769523044199</v>
      </c>
      <c r="AA2121" s="3">
        <v>9.1420692324109503</v>
      </c>
      <c r="AB2121" s="3">
        <v>10.0714730170761</v>
      </c>
      <c r="AC2121" s="3">
        <v>7.79801229285441</v>
      </c>
      <c r="AD2121" s="3">
        <v>-6.9838171627822998</v>
      </c>
      <c r="AE2121" s="3">
        <v>4.6551658058110199</v>
      </c>
      <c r="AF2121" s="3">
        <v>0</v>
      </c>
      <c r="AG2121" s="3">
        <v>0</v>
      </c>
      <c r="AH2121" s="2">
        <v>38142889</v>
      </c>
      <c r="AI2121" s="3">
        <v>0</v>
      </c>
      <c r="AJ2121" s="3">
        <v>0</v>
      </c>
      <c r="AL2121">
        <f t="shared" si="33"/>
        <v>1</v>
      </c>
    </row>
    <row r="2122" spans="1:38" ht="14.45" customHeight="1" x14ac:dyDescent="0.25">
      <c r="A2122">
        <v>68085</v>
      </c>
      <c r="B2122" s="1">
        <v>45838</v>
      </c>
      <c r="C2122">
        <v>2</v>
      </c>
      <c r="D2122" s="16" t="s">
        <v>2096</v>
      </c>
      <c r="E2122" t="s">
        <v>106</v>
      </c>
      <c r="F2122" s="6">
        <v>294315</v>
      </c>
      <c r="G2122" s="6">
        <v>620</v>
      </c>
      <c r="H2122" s="6">
        <v>24</v>
      </c>
      <c r="I2122" s="2">
        <v>4036306739</v>
      </c>
      <c r="J2122" s="2">
        <v>421954115</v>
      </c>
      <c r="K2122" s="2">
        <v>4843062862</v>
      </c>
      <c r="L2122" s="2">
        <v>39223766</v>
      </c>
      <c r="M2122" s="2">
        <v>4170041247</v>
      </c>
      <c r="N2122" s="2">
        <v>3731586212</v>
      </c>
      <c r="O2122" s="2">
        <v>438455035</v>
      </c>
      <c r="P2122" s="2">
        <v>508352920</v>
      </c>
      <c r="Q2122" s="5">
        <v>0.108</v>
      </c>
      <c r="R2122" t="s">
        <v>42</v>
      </c>
      <c r="S2122" s="3">
        <v>1.61979173583562</v>
      </c>
      <c r="T2122" s="3">
        <v>3.1685818328740099</v>
      </c>
      <c r="U2122" s="3">
        <v>0.55443712243952603</v>
      </c>
      <c r="V2122" s="3">
        <v>1.3608210562710701</v>
      </c>
      <c r="W2122" s="3">
        <v>0.38757445882013802</v>
      </c>
      <c r="X2122" s="3">
        <v>0.566979480991323</v>
      </c>
      <c r="Y2122" s="3">
        <v>10.8048778395922</v>
      </c>
      <c r="Z2122" s="3">
        <v>1.87289688431415</v>
      </c>
      <c r="AA2122" s="3">
        <v>83.004168639377497</v>
      </c>
      <c r="AB2122" s="3">
        <v>83.004168639377497</v>
      </c>
      <c r="AC2122" s="3">
        <v>13.5441283066294</v>
      </c>
      <c r="AD2122" s="3">
        <v>0</v>
      </c>
      <c r="AE2122" s="3">
        <v>9.0532592182570806</v>
      </c>
      <c r="AF2122" s="3">
        <v>2.77472074654231</v>
      </c>
      <c r="AG2122" s="3">
        <v>0</v>
      </c>
      <c r="AH2122" s="2">
        <v>692031373</v>
      </c>
      <c r="AI2122" s="3">
        <v>1.15372603741511E-3</v>
      </c>
      <c r="AJ2122" s="3">
        <v>1.15372603741511E-3</v>
      </c>
      <c r="AL2122">
        <f t="shared" si="33"/>
        <v>1</v>
      </c>
    </row>
    <row r="2123" spans="1:38" ht="14.45" hidden="1" customHeight="1" x14ac:dyDescent="0.25">
      <c r="A2123">
        <v>8435</v>
      </c>
      <c r="B2123" s="1">
        <v>45838</v>
      </c>
      <c r="C2123">
        <v>1</v>
      </c>
      <c r="D2123" s="16" t="s">
        <v>2097</v>
      </c>
      <c r="E2123" t="s">
        <v>246</v>
      </c>
      <c r="F2123" s="6">
        <v>6412</v>
      </c>
      <c r="G2123" s="6">
        <v>10</v>
      </c>
      <c r="H2123" s="6">
        <v>1</v>
      </c>
      <c r="I2123" s="2">
        <v>57262958</v>
      </c>
      <c r="J2123" s="2">
        <v>0</v>
      </c>
      <c r="K2123" s="2">
        <v>96295648</v>
      </c>
      <c r="L2123" s="2">
        <v>276169</v>
      </c>
      <c r="M2123" s="2">
        <v>87006359</v>
      </c>
      <c r="N2123" s="2">
        <v>79766786</v>
      </c>
      <c r="O2123" s="2">
        <v>7239573</v>
      </c>
      <c r="P2123" s="2">
        <v>8836515</v>
      </c>
      <c r="Q2123" s="5">
        <v>9.1700000000000004E-2</v>
      </c>
      <c r="R2123" t="s">
        <v>42</v>
      </c>
      <c r="S2123" s="3">
        <v>0.573585630785724</v>
      </c>
      <c r="T2123" s="3">
        <v>3.2000490821765899</v>
      </c>
      <c r="U2123" s="3">
        <v>0.80972957624055497</v>
      </c>
      <c r="V2123" s="3">
        <v>0.92928660793247897</v>
      </c>
      <c r="W2123" s="3">
        <v>0.16960877221885701</v>
      </c>
      <c r="X2123" s="3">
        <v>0.71859368494376397</v>
      </c>
      <c r="Y2123" s="3">
        <v>6.0220233881796199</v>
      </c>
      <c r="Z2123" s="3">
        <v>0.49397301990660297</v>
      </c>
      <c r="AA2123" s="3">
        <v>0</v>
      </c>
      <c r="AB2123" s="3">
        <v>0</v>
      </c>
      <c r="AC2123" s="3">
        <v>21.637434746791499</v>
      </c>
      <c r="AD2123" s="3">
        <v>-15.868280651365399</v>
      </c>
      <c r="AE2123" s="3">
        <v>7.5180687293365498</v>
      </c>
      <c r="AF2123" s="3">
        <v>0</v>
      </c>
      <c r="AG2123" s="3">
        <v>0</v>
      </c>
      <c r="AH2123" s="2">
        <v>5000000</v>
      </c>
      <c r="AI2123" s="3">
        <v>0.77467191534219104</v>
      </c>
      <c r="AJ2123" s="3">
        <v>0.77467191534219104</v>
      </c>
      <c r="AL2123">
        <f t="shared" si="33"/>
        <v>1</v>
      </c>
    </row>
    <row r="2124" spans="1:38" ht="14.45" customHeight="1" x14ac:dyDescent="0.25">
      <c r="A2124">
        <v>66872</v>
      </c>
      <c r="B2124" s="1">
        <v>45838</v>
      </c>
      <c r="C2124">
        <v>2</v>
      </c>
      <c r="D2124" s="16" t="s">
        <v>2098</v>
      </c>
      <c r="E2124" t="s">
        <v>53</v>
      </c>
      <c r="F2124" s="6">
        <v>54860</v>
      </c>
      <c r="G2124" s="6">
        <v>162</v>
      </c>
      <c r="H2124" s="6">
        <v>32</v>
      </c>
      <c r="I2124" s="2">
        <v>599876881</v>
      </c>
      <c r="J2124" s="2">
        <v>58871002</v>
      </c>
      <c r="K2124" s="2">
        <v>748360020</v>
      </c>
      <c r="L2124" s="2">
        <v>3619284</v>
      </c>
      <c r="M2124" s="2">
        <v>620174858</v>
      </c>
      <c r="N2124" s="2">
        <v>596292147</v>
      </c>
      <c r="O2124" s="2">
        <v>23882711</v>
      </c>
      <c r="P2124" s="2">
        <v>74193026</v>
      </c>
      <c r="Q2124" s="5">
        <v>9.9099999999999994E-2</v>
      </c>
      <c r="R2124" t="s">
        <v>42</v>
      </c>
      <c r="S2124" s="3">
        <v>0.967257443816948</v>
      </c>
      <c r="T2124" s="3">
        <v>3.8368824138948501</v>
      </c>
      <c r="U2124" s="3">
        <v>0.79069173566881901</v>
      </c>
      <c r="V2124" s="3">
        <v>0.58536478254443702</v>
      </c>
      <c r="W2124" s="3">
        <v>0.45354439988828299</v>
      </c>
      <c r="X2124" s="3">
        <v>0.252118400942343</v>
      </c>
      <c r="Y2124" s="3">
        <v>4.7328814975143398</v>
      </c>
      <c r="Z2124" s="3">
        <v>0.223724531736986</v>
      </c>
      <c r="AA2124" s="3">
        <v>72.319603192893098</v>
      </c>
      <c r="AB2124" s="3">
        <v>79.348430942822006</v>
      </c>
      <c r="AC2124" s="3">
        <v>7.3993597359730696</v>
      </c>
      <c r="AD2124" s="3">
        <v>-1.7480039161632299</v>
      </c>
      <c r="AE2124" s="3">
        <v>3.1913397778785701</v>
      </c>
      <c r="AF2124" s="3">
        <v>5.9784059549306203</v>
      </c>
      <c r="AG2124" s="3">
        <v>0</v>
      </c>
      <c r="AH2124" s="2">
        <v>181163707</v>
      </c>
      <c r="AI2124" s="3">
        <v>0.59791199242904602</v>
      </c>
      <c r="AJ2124" s="3">
        <v>0.59791199242904602</v>
      </c>
      <c r="AL2124">
        <f t="shared" si="33"/>
        <v>1</v>
      </c>
    </row>
    <row r="2125" spans="1:38" ht="14.45" customHeight="1" x14ac:dyDescent="0.25">
      <c r="A2125">
        <v>68172</v>
      </c>
      <c r="B2125" s="1">
        <v>45838</v>
      </c>
      <c r="C2125">
        <v>2</v>
      </c>
      <c r="D2125" s="16" t="s">
        <v>2099</v>
      </c>
      <c r="E2125" t="s">
        <v>106</v>
      </c>
      <c r="F2125" s="6">
        <v>2084</v>
      </c>
      <c r="G2125" s="6">
        <v>9</v>
      </c>
      <c r="H2125" s="6">
        <v>0</v>
      </c>
      <c r="I2125" s="2">
        <v>22851284</v>
      </c>
      <c r="J2125" s="2">
        <v>0</v>
      </c>
      <c r="K2125" s="2">
        <v>36186626</v>
      </c>
      <c r="L2125" s="2">
        <v>-165800</v>
      </c>
      <c r="M2125" s="2">
        <v>33013349</v>
      </c>
      <c r="N2125" s="2">
        <v>30590568</v>
      </c>
      <c r="O2125" s="2">
        <v>2422781</v>
      </c>
      <c r="P2125" s="2">
        <v>3175264</v>
      </c>
      <c r="Q2125" s="5">
        <v>8.77E-2</v>
      </c>
      <c r="R2125" t="s">
        <v>42</v>
      </c>
      <c r="S2125" s="3">
        <v>-0.91636064661015904</v>
      </c>
      <c r="T2125" s="3">
        <v>3.4565145697750301</v>
      </c>
      <c r="U2125" s="3">
        <v>1.16879435647152</v>
      </c>
      <c r="V2125" s="3">
        <v>2.7818261765947199</v>
      </c>
      <c r="W2125" s="3">
        <v>2.2101646454527502</v>
      </c>
      <c r="X2125" s="3">
        <v>0.74903887238896505</v>
      </c>
      <c r="Y2125" s="3">
        <v>20.019847168613399</v>
      </c>
      <c r="Z2125" s="3">
        <v>1.09235011639977</v>
      </c>
      <c r="AA2125" s="3">
        <v>0</v>
      </c>
      <c r="AB2125" s="3">
        <v>0</v>
      </c>
      <c r="AC2125" s="3">
        <v>23.427973085968301</v>
      </c>
      <c r="AD2125" s="3">
        <v>0</v>
      </c>
      <c r="AE2125" s="3">
        <v>6.6952387326743299</v>
      </c>
      <c r="AF2125" s="3">
        <v>0</v>
      </c>
      <c r="AG2125" s="3">
        <v>-1.72851769175728</v>
      </c>
      <c r="AH2125" s="2">
        <v>3500000</v>
      </c>
      <c r="AI2125" s="3">
        <v>0</v>
      </c>
      <c r="AJ2125" s="3">
        <v>0</v>
      </c>
      <c r="AL2125">
        <f t="shared" si="33"/>
        <v>0</v>
      </c>
    </row>
    <row r="2126" spans="1:38" ht="14.45" customHeight="1" x14ac:dyDescent="0.25">
      <c r="A2126">
        <v>60855</v>
      </c>
      <c r="B2126" s="1">
        <v>45838</v>
      </c>
      <c r="C2126">
        <v>2</v>
      </c>
      <c r="D2126" s="16" t="s">
        <v>2100</v>
      </c>
      <c r="E2126" t="s">
        <v>67</v>
      </c>
      <c r="F2126" s="6">
        <v>1704</v>
      </c>
      <c r="G2126" s="6">
        <v>4</v>
      </c>
      <c r="H2126" s="6">
        <v>1</v>
      </c>
      <c r="I2126" s="2">
        <v>10420344</v>
      </c>
      <c r="J2126" s="2">
        <v>0</v>
      </c>
      <c r="K2126" s="2">
        <v>20179431</v>
      </c>
      <c r="L2126" s="2">
        <v>88083</v>
      </c>
      <c r="M2126" s="2">
        <v>16904604</v>
      </c>
      <c r="N2126" s="2">
        <v>14187229</v>
      </c>
      <c r="O2126" s="2">
        <v>2717375</v>
      </c>
      <c r="P2126" s="2">
        <v>3295415</v>
      </c>
      <c r="Q2126" s="5">
        <v>0.16300000000000001</v>
      </c>
      <c r="R2126" t="s">
        <v>42</v>
      </c>
      <c r="S2126" s="3">
        <v>0.87299785608424696</v>
      </c>
      <c r="T2126" s="3">
        <v>4.1635465340920703</v>
      </c>
      <c r="U2126" s="3">
        <v>0.69294980306363896</v>
      </c>
      <c r="V2126" s="3">
        <v>1.5232414592071</v>
      </c>
      <c r="W2126" s="3">
        <v>0.88827201865888505</v>
      </c>
      <c r="X2126" s="3">
        <v>1.63463893322524</v>
      </c>
      <c r="Y2126" s="3">
        <v>4.81660124749083</v>
      </c>
      <c r="Z2126" s="3">
        <v>2.36085591647789E-2</v>
      </c>
      <c r="AA2126" s="3">
        <v>0</v>
      </c>
      <c r="AB2126" s="3">
        <v>0</v>
      </c>
      <c r="AC2126" s="3">
        <v>20.875112881032202</v>
      </c>
      <c r="AD2126" s="3">
        <v>0</v>
      </c>
      <c r="AE2126" s="3">
        <v>13.4660635376686</v>
      </c>
      <c r="AF2126" s="3">
        <v>0</v>
      </c>
      <c r="AG2126" s="3">
        <v>0</v>
      </c>
      <c r="AH2126" s="2">
        <v>1200000</v>
      </c>
      <c r="AI2126" s="3">
        <v>21.241634209955301</v>
      </c>
      <c r="AJ2126" s="3">
        <v>0</v>
      </c>
      <c r="AL2126">
        <f t="shared" si="33"/>
        <v>1</v>
      </c>
    </row>
    <row r="2127" spans="1:38" ht="14.45" hidden="1" customHeight="1" x14ac:dyDescent="0.25">
      <c r="A2127">
        <v>23503</v>
      </c>
      <c r="B2127" s="1">
        <v>45838</v>
      </c>
      <c r="C2127">
        <v>1</v>
      </c>
      <c r="D2127" s="16" t="s">
        <v>2101</v>
      </c>
      <c r="E2127" t="s">
        <v>43</v>
      </c>
      <c r="F2127" s="6">
        <v>1675</v>
      </c>
      <c r="G2127" s="6">
        <v>6</v>
      </c>
      <c r="H2127" s="6">
        <v>1</v>
      </c>
      <c r="I2127" s="2">
        <v>25704716</v>
      </c>
      <c r="J2127" s="2">
        <v>102526</v>
      </c>
      <c r="K2127" s="2">
        <v>32468370</v>
      </c>
      <c r="L2127" s="2">
        <v>-9370</v>
      </c>
      <c r="M2127" s="2">
        <v>28504843</v>
      </c>
      <c r="N2127" s="2">
        <v>27745128</v>
      </c>
      <c r="O2127" s="2">
        <v>759715</v>
      </c>
      <c r="P2127" s="2">
        <v>3673742</v>
      </c>
      <c r="Q2127" s="5">
        <v>0.11310000000000001</v>
      </c>
      <c r="R2127" t="s">
        <v>42</v>
      </c>
      <c r="S2127" s="3">
        <v>-5.7717711113924097E-2</v>
      </c>
      <c r="T2127" s="3">
        <v>3.4233132122123799</v>
      </c>
      <c r="U2127" s="3">
        <v>1.0156729849258299</v>
      </c>
      <c r="V2127" s="3">
        <v>0.307752865271882</v>
      </c>
      <c r="W2127" s="3">
        <v>0.13908731767353499</v>
      </c>
      <c r="X2127" s="3">
        <v>9.6772125395199804E-2</v>
      </c>
      <c r="Y2127" s="3">
        <v>2.15330853391447</v>
      </c>
      <c r="Z2127" s="3">
        <v>0</v>
      </c>
      <c r="AA2127" s="3">
        <v>2.7907784487860101</v>
      </c>
      <c r="AB2127" s="3">
        <v>2.7907784487860101</v>
      </c>
      <c r="AC2127" s="3">
        <v>15.640076788579201</v>
      </c>
      <c r="AD2127" s="3">
        <v>0</v>
      </c>
      <c r="AE2127" s="3">
        <v>2.33986184092395</v>
      </c>
      <c r="AF2127" s="3">
        <v>0</v>
      </c>
      <c r="AG2127" s="3">
        <v>0</v>
      </c>
      <c r="AH2127" s="2">
        <v>0</v>
      </c>
      <c r="AI2127" s="3">
        <v>0</v>
      </c>
      <c r="AJ2127" s="3">
        <v>0</v>
      </c>
      <c r="AL2127">
        <f t="shared" si="33"/>
        <v>0</v>
      </c>
    </row>
    <row r="2128" spans="1:38" ht="14.45" hidden="1" customHeight="1" x14ac:dyDescent="0.25">
      <c r="A2128">
        <v>22700</v>
      </c>
      <c r="B2128" s="1">
        <v>45838</v>
      </c>
      <c r="C2128">
        <v>1</v>
      </c>
      <c r="D2128" s="16" t="s">
        <v>2102</v>
      </c>
      <c r="E2128" t="s">
        <v>113</v>
      </c>
      <c r="F2128" s="6">
        <v>337</v>
      </c>
      <c r="G2128" s="6">
        <v>1</v>
      </c>
      <c r="H2128" s="6">
        <v>2</v>
      </c>
      <c r="I2128" s="2">
        <v>995512</v>
      </c>
      <c r="J2128" s="2">
        <v>0</v>
      </c>
      <c r="K2128" s="2">
        <v>2067750</v>
      </c>
      <c r="L2128" s="2">
        <v>10621</v>
      </c>
      <c r="M2128" s="2">
        <v>1838009</v>
      </c>
      <c r="N2128" s="2">
        <v>1838009</v>
      </c>
      <c r="O2128" s="2">
        <v>0</v>
      </c>
      <c r="P2128" s="2">
        <v>220751</v>
      </c>
      <c r="Q2128" s="5">
        <v>0.10680000000000001</v>
      </c>
      <c r="R2128" t="s">
        <v>42</v>
      </c>
      <c r="S2128" s="3">
        <v>1.0273002055374201</v>
      </c>
      <c r="T2128" s="3">
        <v>3.0310240599685598</v>
      </c>
      <c r="U2128" s="3">
        <v>1.0864054243914401</v>
      </c>
      <c r="V2128" s="3">
        <v>0</v>
      </c>
      <c r="W2128" s="3">
        <v>0</v>
      </c>
      <c r="X2128" s="3">
        <v>0.99998794590120499</v>
      </c>
      <c r="Y2128" s="3">
        <v>0</v>
      </c>
      <c r="Z2128" s="3">
        <v>0</v>
      </c>
      <c r="AA2128" s="3">
        <v>0</v>
      </c>
      <c r="AB2128" s="3">
        <v>0</v>
      </c>
      <c r="AC2128" s="3">
        <v>50.819731592310497</v>
      </c>
      <c r="AD2128" s="3">
        <v>0</v>
      </c>
      <c r="AE2128" s="3">
        <v>0</v>
      </c>
      <c r="AF2128" s="3">
        <v>0</v>
      </c>
      <c r="AG2128" s="3">
        <v>0</v>
      </c>
      <c r="AH2128" s="2">
        <v>115000</v>
      </c>
      <c r="AI2128" s="3">
        <v>0</v>
      </c>
      <c r="AJ2128" s="3">
        <v>0</v>
      </c>
      <c r="AL2128">
        <f t="shared" si="33"/>
        <v>1</v>
      </c>
    </row>
    <row r="2129" spans="1:38" ht="14.45" hidden="1" customHeight="1" x14ac:dyDescent="0.25">
      <c r="A2129">
        <v>20891</v>
      </c>
      <c r="B2129" s="1">
        <v>45838</v>
      </c>
      <c r="C2129">
        <v>1</v>
      </c>
      <c r="D2129" s="16" t="s">
        <v>2103</v>
      </c>
      <c r="E2129" t="s">
        <v>117</v>
      </c>
      <c r="F2129" s="6">
        <v>1317</v>
      </c>
      <c r="G2129" s="6">
        <v>5</v>
      </c>
      <c r="H2129" s="6">
        <v>0</v>
      </c>
      <c r="I2129" s="2">
        <v>6971149</v>
      </c>
      <c r="J2129" s="2">
        <v>0</v>
      </c>
      <c r="K2129" s="2">
        <v>13221387</v>
      </c>
      <c r="L2129" s="2">
        <v>-63818</v>
      </c>
      <c r="M2129" s="2">
        <v>12144549</v>
      </c>
      <c r="N2129" s="2">
        <v>12075611</v>
      </c>
      <c r="O2129" s="2">
        <v>68938</v>
      </c>
      <c r="P2129" s="2">
        <v>1029625</v>
      </c>
      <c r="Q2129" s="5">
        <v>7.7799999999999994E-2</v>
      </c>
      <c r="R2129" t="s">
        <v>42</v>
      </c>
      <c r="S2129" s="3">
        <v>-0.96537526660402595</v>
      </c>
      <c r="T2129" s="3">
        <v>3.77691084906599</v>
      </c>
      <c r="U2129" s="3">
        <v>1.09743816817451</v>
      </c>
      <c r="V2129" s="3">
        <v>1.0794490262652501</v>
      </c>
      <c r="W2129" s="3">
        <v>0.99986386749157097</v>
      </c>
      <c r="X2129" s="3">
        <v>0.49878434674111799</v>
      </c>
      <c r="Y2129" s="3">
        <v>7.3084860993080003</v>
      </c>
      <c r="Z2129" s="3">
        <v>-1.07408036906641</v>
      </c>
      <c r="AA2129" s="3">
        <v>0</v>
      </c>
      <c r="AB2129" s="3">
        <v>0</v>
      </c>
      <c r="AC2129" s="3">
        <v>29.0352441842902</v>
      </c>
      <c r="AD2129" s="3">
        <v>0</v>
      </c>
      <c r="AE2129" s="3">
        <v>0.52141276856959096</v>
      </c>
      <c r="AF2129" s="3">
        <v>0</v>
      </c>
      <c r="AG2129" s="3">
        <v>0</v>
      </c>
      <c r="AH2129" s="2">
        <v>300000</v>
      </c>
      <c r="AI2129" s="3">
        <v>0</v>
      </c>
      <c r="AJ2129" s="3">
        <v>0</v>
      </c>
      <c r="AL2129">
        <f t="shared" si="33"/>
        <v>0</v>
      </c>
    </row>
    <row r="2130" spans="1:38" ht="14.45" hidden="1" customHeight="1" x14ac:dyDescent="0.25">
      <c r="A2130">
        <v>8530</v>
      </c>
      <c r="B2130" s="1">
        <v>45838</v>
      </c>
      <c r="C2130">
        <v>1</v>
      </c>
      <c r="D2130" s="16" t="s">
        <v>2104</v>
      </c>
      <c r="E2130" t="s">
        <v>80</v>
      </c>
      <c r="F2130" s="6">
        <v>6701</v>
      </c>
      <c r="G2130" s="6">
        <v>25</v>
      </c>
      <c r="H2130" s="6">
        <v>1</v>
      </c>
      <c r="I2130" s="2">
        <v>47805008</v>
      </c>
      <c r="J2130" s="2">
        <v>1375082</v>
      </c>
      <c r="K2130" s="2">
        <v>131069443</v>
      </c>
      <c r="L2130" s="2">
        <v>247642</v>
      </c>
      <c r="M2130" s="2">
        <v>115971600</v>
      </c>
      <c r="N2130" s="2">
        <v>108971623</v>
      </c>
      <c r="O2130" s="2">
        <v>6999977</v>
      </c>
      <c r="P2130" s="2">
        <v>20167373</v>
      </c>
      <c r="Q2130" s="5">
        <v>0.15390000000000001</v>
      </c>
      <c r="R2130" t="s">
        <v>42</v>
      </c>
      <c r="S2130" s="3">
        <v>0.377879075903298</v>
      </c>
      <c r="T2130" s="3">
        <v>2.4128064693156599</v>
      </c>
      <c r="U2130" s="3">
        <v>0.86990609379393602</v>
      </c>
      <c r="V2130" s="3">
        <v>1.2548015889883299</v>
      </c>
      <c r="W2130" s="3">
        <v>0.78158966106647199</v>
      </c>
      <c r="X2130" s="3">
        <v>0.172643000080661</v>
      </c>
      <c r="Y2130" s="3">
        <v>2.9743983016528701</v>
      </c>
      <c r="Z2130" s="3">
        <v>0.10028574371089399</v>
      </c>
      <c r="AA2130" s="3">
        <v>6.8183496184654304</v>
      </c>
      <c r="AB2130" s="3">
        <v>6.8183496184654304</v>
      </c>
      <c r="AC2130" s="3">
        <v>8.0451642721942402</v>
      </c>
      <c r="AD2130" s="3">
        <v>-27.5768390855864</v>
      </c>
      <c r="AE2130" s="3">
        <v>5.3406628118500503</v>
      </c>
      <c r="AF2130" s="3">
        <v>0</v>
      </c>
      <c r="AG2130" s="3">
        <v>0</v>
      </c>
      <c r="AH2130" s="2">
        <v>21660000</v>
      </c>
      <c r="AI2130" s="3">
        <v>0.24792520076858801</v>
      </c>
      <c r="AJ2130" s="3">
        <v>0.24792520076858801</v>
      </c>
      <c r="AL2130">
        <f t="shared" si="33"/>
        <v>1</v>
      </c>
    </row>
    <row r="2131" spans="1:38" ht="14.45" hidden="1" customHeight="1" x14ac:dyDescent="0.25">
      <c r="A2131">
        <v>14185</v>
      </c>
      <c r="B2131" s="1">
        <v>45838</v>
      </c>
      <c r="C2131">
        <v>1</v>
      </c>
      <c r="D2131" s="16" t="s">
        <v>2105</v>
      </c>
      <c r="E2131" t="s">
        <v>47</v>
      </c>
      <c r="F2131" s="6">
        <v>464</v>
      </c>
      <c r="G2131" s="6">
        <v>0</v>
      </c>
      <c r="H2131" s="6">
        <v>2</v>
      </c>
      <c r="I2131" s="2">
        <v>1533544</v>
      </c>
      <c r="J2131" s="2">
        <v>0</v>
      </c>
      <c r="K2131" s="2">
        <v>4943630</v>
      </c>
      <c r="L2131" s="2">
        <v>23023</v>
      </c>
      <c r="M2131" s="2">
        <v>3607693</v>
      </c>
      <c r="N2131" s="2">
        <v>3607693</v>
      </c>
      <c r="O2131" s="2">
        <v>0</v>
      </c>
      <c r="P2131" s="2">
        <v>1328183</v>
      </c>
      <c r="Q2131" s="5">
        <v>0.26869999999999999</v>
      </c>
      <c r="R2131" t="s">
        <v>42</v>
      </c>
      <c r="S2131" s="3">
        <v>0.931420838533628</v>
      </c>
      <c r="T2131" s="3">
        <v>3.9385633633585</v>
      </c>
      <c r="U2131" s="3">
        <v>0.74534746999675605</v>
      </c>
      <c r="V2131" s="3">
        <v>4.4692555283708897</v>
      </c>
      <c r="W2131" s="3">
        <v>0.174758598383874</v>
      </c>
      <c r="X2131" s="3">
        <v>0.32708549607966902</v>
      </c>
      <c r="Y2131" s="3">
        <v>5.1602828827051699</v>
      </c>
      <c r="Z2131" s="3">
        <v>0.18694713002651001</v>
      </c>
      <c r="AA2131" s="3">
        <v>0</v>
      </c>
      <c r="AB2131" s="3">
        <v>0</v>
      </c>
      <c r="AC2131" s="3">
        <v>27.174384005275499</v>
      </c>
      <c r="AD2131" s="3">
        <v>-0.170910183310583</v>
      </c>
      <c r="AE2131" s="3">
        <v>0</v>
      </c>
      <c r="AF2131" s="3">
        <v>0</v>
      </c>
      <c r="AG2131" s="3">
        <v>0</v>
      </c>
      <c r="AH2131" s="2">
        <v>50000</v>
      </c>
      <c r="AI2131" s="3">
        <v>0</v>
      </c>
      <c r="AJ2131" s="3">
        <v>0</v>
      </c>
      <c r="AL2131">
        <f t="shared" si="33"/>
        <v>1</v>
      </c>
    </row>
    <row r="2132" spans="1:38" ht="14.45" hidden="1" customHeight="1" x14ac:dyDescent="0.25">
      <c r="A2132">
        <v>9943</v>
      </c>
      <c r="B2132" s="1">
        <v>45838</v>
      </c>
      <c r="C2132">
        <v>1</v>
      </c>
      <c r="D2132" s="16" t="s">
        <v>2106</v>
      </c>
      <c r="E2132" t="s">
        <v>125</v>
      </c>
      <c r="F2132" s="6">
        <v>9604</v>
      </c>
      <c r="G2132" s="6">
        <v>20</v>
      </c>
      <c r="H2132" s="6">
        <v>0</v>
      </c>
      <c r="I2132" s="2">
        <v>88165524</v>
      </c>
      <c r="J2132" s="2">
        <v>0</v>
      </c>
      <c r="K2132" s="2">
        <v>108188922</v>
      </c>
      <c r="L2132" s="2">
        <v>1142146</v>
      </c>
      <c r="M2132" s="2">
        <v>92994028</v>
      </c>
      <c r="N2132" s="2">
        <v>88166852</v>
      </c>
      <c r="O2132" s="2">
        <v>4827176</v>
      </c>
      <c r="P2132" s="2">
        <v>15400939</v>
      </c>
      <c r="Q2132" s="5">
        <v>0.1424</v>
      </c>
      <c r="R2132" t="s">
        <v>42</v>
      </c>
      <c r="S2132" s="3">
        <v>2.1113917744739199</v>
      </c>
      <c r="T2132" s="3">
        <v>4.5580711119388004</v>
      </c>
      <c r="U2132" s="3">
        <v>0.59710624806297297</v>
      </c>
      <c r="V2132" s="3">
        <v>1.67561755772018</v>
      </c>
      <c r="W2132" s="3">
        <v>0.21201484607520699</v>
      </c>
      <c r="X2132" s="3">
        <v>2.0636592598258701</v>
      </c>
      <c r="Y2132" s="3">
        <v>9.5923826462789101</v>
      </c>
      <c r="Z2132" s="3">
        <v>0.872375379189542</v>
      </c>
      <c r="AA2132" s="3">
        <v>0</v>
      </c>
      <c r="AB2132" s="3">
        <v>0</v>
      </c>
      <c r="AC2132" s="3">
        <v>11.0532481320038</v>
      </c>
      <c r="AD2132" s="3">
        <v>0</v>
      </c>
      <c r="AE2132" s="3">
        <v>4.4618024754882004</v>
      </c>
      <c r="AF2132" s="3">
        <v>0</v>
      </c>
      <c r="AG2132" s="3">
        <v>0</v>
      </c>
      <c r="AH2132" s="2">
        <v>11389518</v>
      </c>
      <c r="AI2132" s="3">
        <v>0.129862211648264</v>
      </c>
      <c r="AJ2132" s="3">
        <v>0.129862211648264</v>
      </c>
      <c r="AL2132">
        <f t="shared" si="33"/>
        <v>1</v>
      </c>
    </row>
    <row r="2133" spans="1:38" ht="14.45" hidden="1" customHeight="1" x14ac:dyDescent="0.25">
      <c r="A2133">
        <v>22478</v>
      </c>
      <c r="B2133" s="1">
        <v>45838</v>
      </c>
      <c r="C2133">
        <v>1</v>
      </c>
      <c r="D2133" s="16" t="s">
        <v>2107</v>
      </c>
      <c r="E2133" t="s">
        <v>117</v>
      </c>
      <c r="F2133" s="6">
        <v>2887</v>
      </c>
      <c r="G2133" s="6">
        <v>6</v>
      </c>
      <c r="H2133" s="6">
        <v>0</v>
      </c>
      <c r="I2133" s="2">
        <v>19745486</v>
      </c>
      <c r="J2133" s="2">
        <v>0</v>
      </c>
      <c r="K2133" s="2">
        <v>54394452</v>
      </c>
      <c r="L2133" s="2">
        <v>178618</v>
      </c>
      <c r="M2133" s="2">
        <v>46865671</v>
      </c>
      <c r="N2133" s="2">
        <v>44829552</v>
      </c>
      <c r="O2133" s="2">
        <v>2036119</v>
      </c>
      <c r="P2133" s="2">
        <v>7808737</v>
      </c>
      <c r="Q2133" s="5">
        <v>0.1454</v>
      </c>
      <c r="R2133" t="s">
        <v>42</v>
      </c>
      <c r="S2133" s="3">
        <v>0.65675080245316197</v>
      </c>
      <c r="T2133" s="3">
        <v>2.7727570451486501</v>
      </c>
      <c r="U2133" s="3">
        <v>0.74492372120849504</v>
      </c>
      <c r="V2133" s="3">
        <v>2.3223383815419898</v>
      </c>
      <c r="W2133" s="3">
        <v>1.44301335505239</v>
      </c>
      <c r="X2133" s="3">
        <v>0.477531928056873</v>
      </c>
      <c r="Y2133" s="3">
        <v>5.8723581034935597</v>
      </c>
      <c r="Z2133" s="3">
        <v>0.146515371179744</v>
      </c>
      <c r="AA2133" s="3">
        <v>0</v>
      </c>
      <c r="AB2133" s="3">
        <v>0</v>
      </c>
      <c r="AC2133" s="3">
        <v>12.612727489193199</v>
      </c>
      <c r="AD2133" s="3">
        <v>0</v>
      </c>
      <c r="AE2133" s="3">
        <v>3.7432475650274002</v>
      </c>
      <c r="AF2133" s="3">
        <v>0</v>
      </c>
      <c r="AG2133" s="3">
        <v>-15.6534276925961</v>
      </c>
      <c r="AH2133" s="2">
        <v>4354559</v>
      </c>
      <c r="AI2133" s="3">
        <v>0</v>
      </c>
      <c r="AJ2133" s="3">
        <v>0</v>
      </c>
      <c r="AL2133">
        <f t="shared" si="33"/>
        <v>1</v>
      </c>
    </row>
    <row r="2134" spans="1:38" ht="14.45" customHeight="1" x14ac:dyDescent="0.25">
      <c r="A2134">
        <v>96737</v>
      </c>
      <c r="B2134" s="1">
        <v>45838</v>
      </c>
      <c r="C2134">
        <v>3</v>
      </c>
      <c r="D2134" s="16" t="s">
        <v>2108</v>
      </c>
      <c r="E2134" t="s">
        <v>88</v>
      </c>
      <c r="F2134" s="6">
        <v>1240</v>
      </c>
      <c r="G2134" s="6">
        <v>2</v>
      </c>
      <c r="H2134" s="6">
        <v>0</v>
      </c>
      <c r="I2134" s="2">
        <v>9748167</v>
      </c>
      <c r="J2134" s="2">
        <v>0</v>
      </c>
      <c r="K2134" s="2">
        <v>19625240</v>
      </c>
      <c r="L2134" s="2">
        <v>85417</v>
      </c>
      <c r="M2134" s="2">
        <v>15791719</v>
      </c>
      <c r="N2134" s="2">
        <v>0</v>
      </c>
      <c r="O2134" s="2">
        <v>0</v>
      </c>
      <c r="P2134" s="2">
        <v>3802176</v>
      </c>
      <c r="Q2134" s="5">
        <v>0.19370000000000001</v>
      </c>
      <c r="R2134" t="s">
        <v>42</v>
      </c>
      <c r="S2134" s="3">
        <v>0.87048107437157496</v>
      </c>
      <c r="T2134" s="3">
        <v>2.4536769996188599</v>
      </c>
      <c r="U2134" s="3">
        <v>0.64868922175883703</v>
      </c>
      <c r="V2134" s="3">
        <v>1.39683696432365</v>
      </c>
      <c r="W2134" s="3">
        <v>1.1951477647028399</v>
      </c>
      <c r="X2134" s="3">
        <v>0.59269604224055705</v>
      </c>
      <c r="Y2134" s="3">
        <v>3.5812650440169</v>
      </c>
      <c r="Z2134" s="3">
        <v>1.35711760844316E-2</v>
      </c>
      <c r="AA2134" s="3">
        <v>0</v>
      </c>
      <c r="AB2134" s="3">
        <v>0</v>
      </c>
      <c r="AC2134" s="3">
        <v>37.5659253084293</v>
      </c>
      <c r="AD2134" s="3">
        <v>0</v>
      </c>
      <c r="AE2134" s="3">
        <v>0</v>
      </c>
      <c r="AF2134" s="3">
        <v>0</v>
      </c>
      <c r="AG2134" s="3">
        <v>0</v>
      </c>
      <c r="AH2134" s="2">
        <v>500000</v>
      </c>
      <c r="AI2134" s="3">
        <v>0</v>
      </c>
      <c r="AJ2134" s="3">
        <v>0</v>
      </c>
      <c r="AL2134">
        <f t="shared" si="33"/>
        <v>1</v>
      </c>
    </row>
    <row r="2135" spans="1:38" ht="14.45" hidden="1" customHeight="1" x14ac:dyDescent="0.25">
      <c r="A2135">
        <v>9260</v>
      </c>
      <c r="B2135" s="1">
        <v>45838</v>
      </c>
      <c r="C2135">
        <v>1</v>
      </c>
      <c r="D2135" s="16" t="s">
        <v>2109</v>
      </c>
      <c r="E2135" t="s">
        <v>117</v>
      </c>
      <c r="F2135" s="6">
        <v>118703</v>
      </c>
      <c r="G2135" s="6">
        <v>301</v>
      </c>
      <c r="H2135" s="6">
        <v>6</v>
      </c>
      <c r="I2135" s="2">
        <v>1826087130</v>
      </c>
      <c r="J2135" s="2">
        <v>729804885</v>
      </c>
      <c r="K2135" s="2">
        <v>2406794317</v>
      </c>
      <c r="L2135" s="2">
        <v>10419374</v>
      </c>
      <c r="M2135" s="2">
        <v>2054002685</v>
      </c>
      <c r="N2135" s="2">
        <v>1794578631</v>
      </c>
      <c r="O2135" s="2">
        <v>259424054</v>
      </c>
      <c r="P2135" s="2">
        <v>251444580</v>
      </c>
      <c r="Q2135" s="5">
        <v>0.1045</v>
      </c>
      <c r="R2135" t="s">
        <v>42</v>
      </c>
      <c r="S2135" s="3">
        <v>0.86583003178995799</v>
      </c>
      <c r="T2135" s="3">
        <v>2.3990052491053802</v>
      </c>
      <c r="U2135" s="3">
        <v>0.72629063715133901</v>
      </c>
      <c r="V2135" s="3">
        <v>1.16254228241563</v>
      </c>
      <c r="W2135" s="3">
        <v>0.40677462088022098</v>
      </c>
      <c r="X2135" s="3">
        <v>0.30627114709471698</v>
      </c>
      <c r="Y2135" s="3">
        <v>8.4428286344450107</v>
      </c>
      <c r="Z2135" s="3">
        <v>0.29962904748235197</v>
      </c>
      <c r="AA2135" s="3">
        <v>290.02248089817601</v>
      </c>
      <c r="AB2135" s="3">
        <v>290.24482651405702</v>
      </c>
      <c r="AC2135" s="3">
        <v>10.388133428520099</v>
      </c>
      <c r="AD2135" s="3">
        <v>0</v>
      </c>
      <c r="AE2135" s="3">
        <v>10.778821113528499</v>
      </c>
      <c r="AF2135" s="3">
        <v>3.02754566459283</v>
      </c>
      <c r="AG2135" s="3">
        <v>-3.2893128974981298</v>
      </c>
      <c r="AH2135" s="2">
        <v>655071938</v>
      </c>
      <c r="AI2135" s="3">
        <v>0</v>
      </c>
      <c r="AJ2135" s="3">
        <v>3.2202722365302097E-2</v>
      </c>
      <c r="AL2135">
        <f t="shared" si="33"/>
        <v>1</v>
      </c>
    </row>
    <row r="2136" spans="1:38" ht="14.45" hidden="1" customHeight="1" x14ac:dyDescent="0.25">
      <c r="A2136">
        <v>13885</v>
      </c>
      <c r="B2136" s="1">
        <v>45838</v>
      </c>
      <c r="C2136">
        <v>1</v>
      </c>
      <c r="D2136" s="16" t="s">
        <v>2110</v>
      </c>
      <c r="E2136" t="s">
        <v>88</v>
      </c>
      <c r="F2136" s="6">
        <v>5714</v>
      </c>
      <c r="G2136" s="6">
        <v>14</v>
      </c>
      <c r="H2136" s="6">
        <v>1</v>
      </c>
      <c r="I2136" s="2">
        <v>33758842</v>
      </c>
      <c r="J2136" s="2">
        <v>0</v>
      </c>
      <c r="K2136" s="2">
        <v>66742420</v>
      </c>
      <c r="L2136" s="2">
        <v>482420</v>
      </c>
      <c r="M2136" s="2">
        <v>61089217</v>
      </c>
      <c r="N2136" s="2">
        <v>57639164</v>
      </c>
      <c r="O2136" s="2">
        <v>3450053</v>
      </c>
      <c r="P2136" s="2">
        <v>6935056</v>
      </c>
      <c r="Q2136" s="5">
        <v>0.10390000000000001</v>
      </c>
      <c r="R2136" t="s">
        <v>42</v>
      </c>
      <c r="S2136" s="3">
        <v>1.44561734501086</v>
      </c>
      <c r="T2136" s="3">
        <v>3.90079352831378</v>
      </c>
      <c r="U2136" s="3">
        <v>0.69260175341403496</v>
      </c>
      <c r="V2136" s="3">
        <v>1.4759925710721999</v>
      </c>
      <c r="W2136" s="3">
        <v>0.65459295078901103</v>
      </c>
      <c r="X2136" s="3">
        <v>0.91501657550931403</v>
      </c>
      <c r="Y2136" s="3">
        <v>7.1849167476080904</v>
      </c>
      <c r="Z2136" s="3">
        <v>0.95007163604735101</v>
      </c>
      <c r="AA2136" s="3">
        <v>0</v>
      </c>
      <c r="AB2136" s="3">
        <v>0</v>
      </c>
      <c r="AC2136" s="3">
        <v>29.9292998365957</v>
      </c>
      <c r="AD2136" s="3">
        <v>-20.276116011175699</v>
      </c>
      <c r="AE2136" s="3">
        <v>5.1692057315272697</v>
      </c>
      <c r="AF2136" s="3">
        <v>0</v>
      </c>
      <c r="AG2136" s="3">
        <v>0.21552818030597001</v>
      </c>
      <c r="AH2136" s="2">
        <v>1500000</v>
      </c>
      <c r="AI2136" s="3">
        <v>0.49610269909860899</v>
      </c>
      <c r="AJ2136" s="3">
        <v>0.49610269909860899</v>
      </c>
      <c r="AL2136">
        <f t="shared" si="33"/>
        <v>1</v>
      </c>
    </row>
    <row r="2137" spans="1:38" ht="14.45" hidden="1" customHeight="1" x14ac:dyDescent="0.25">
      <c r="A2137">
        <v>3796</v>
      </c>
      <c r="B2137" s="1">
        <v>45838</v>
      </c>
      <c r="C2137">
        <v>1</v>
      </c>
      <c r="D2137" s="16" t="s">
        <v>2111</v>
      </c>
      <c r="E2137" t="s">
        <v>106</v>
      </c>
      <c r="F2137" s="6">
        <v>5723</v>
      </c>
      <c r="G2137" s="6">
        <v>13</v>
      </c>
      <c r="H2137" s="6">
        <v>0</v>
      </c>
      <c r="I2137" s="2">
        <v>32614803</v>
      </c>
      <c r="J2137" s="2">
        <v>0</v>
      </c>
      <c r="K2137" s="2">
        <v>111287037</v>
      </c>
      <c r="L2137" s="2">
        <v>746112</v>
      </c>
      <c r="M2137" s="2">
        <v>88388195</v>
      </c>
      <c r="N2137" s="2">
        <v>82044367</v>
      </c>
      <c r="O2137" s="2">
        <v>6343828</v>
      </c>
      <c r="P2137" s="2">
        <v>24044293</v>
      </c>
      <c r="Q2137" s="5">
        <v>0.21609999999999999</v>
      </c>
      <c r="R2137" t="s">
        <v>42</v>
      </c>
      <c r="S2137" s="3">
        <v>1.34087854275427</v>
      </c>
      <c r="T2137" s="3">
        <v>3.45398359379449</v>
      </c>
      <c r="U2137" s="3">
        <v>0.66539496705141898</v>
      </c>
      <c r="V2137" s="3">
        <v>0.80258954806503002</v>
      </c>
      <c r="W2137" s="3">
        <v>0.494879579680429</v>
      </c>
      <c r="X2137" s="3">
        <v>0.80091546160803095</v>
      </c>
      <c r="Y2137" s="3">
        <v>1.0886699808557501</v>
      </c>
      <c r="Z2137" s="3">
        <v>0.40016564429654899</v>
      </c>
      <c r="AA2137" s="3">
        <v>0</v>
      </c>
      <c r="AB2137" s="3">
        <v>0</v>
      </c>
      <c r="AC2137" s="3">
        <v>27.487763916295101</v>
      </c>
      <c r="AD2137" s="3">
        <v>-8.1977207647569408</v>
      </c>
      <c r="AE2137" s="3">
        <v>5.7004195376322198</v>
      </c>
      <c r="AF2137" s="3">
        <v>0</v>
      </c>
      <c r="AG2137" s="3">
        <v>0</v>
      </c>
      <c r="AH2137" s="2">
        <v>8000000</v>
      </c>
      <c r="AI2137" s="3">
        <v>0</v>
      </c>
      <c r="AJ2137" s="3">
        <v>0</v>
      </c>
      <c r="AL2137">
        <f t="shared" si="33"/>
        <v>1</v>
      </c>
    </row>
    <row r="2138" spans="1:38" ht="14.45" hidden="1" customHeight="1" x14ac:dyDescent="0.25">
      <c r="A2138">
        <v>6725</v>
      </c>
      <c r="B2138" s="1">
        <v>45838</v>
      </c>
      <c r="C2138">
        <v>1</v>
      </c>
      <c r="D2138" s="16" t="s">
        <v>2112</v>
      </c>
      <c r="E2138" t="s">
        <v>202</v>
      </c>
      <c r="F2138" s="6">
        <v>889</v>
      </c>
      <c r="G2138" s="6">
        <v>1</v>
      </c>
      <c r="H2138" s="6">
        <v>3</v>
      </c>
      <c r="I2138" s="2">
        <v>10587109</v>
      </c>
      <c r="J2138" s="2">
        <v>0</v>
      </c>
      <c r="K2138" s="2">
        <v>16111043</v>
      </c>
      <c r="L2138" s="2">
        <v>56291</v>
      </c>
      <c r="M2138" s="2">
        <v>12878601</v>
      </c>
      <c r="N2138" s="2">
        <v>12878601</v>
      </c>
      <c r="O2138" s="2">
        <v>0</v>
      </c>
      <c r="P2138" s="2">
        <v>3100948</v>
      </c>
      <c r="Q2138" s="5">
        <v>0.19239999999999999</v>
      </c>
      <c r="R2138" t="s">
        <v>42</v>
      </c>
      <c r="S2138" s="3">
        <v>0.69878778177179501</v>
      </c>
      <c r="T2138" s="3">
        <v>3.5841130831815202</v>
      </c>
      <c r="U2138" s="3">
        <v>0.56007620412508197</v>
      </c>
      <c r="V2138" s="3">
        <v>6.6448168239318202</v>
      </c>
      <c r="W2138" s="3">
        <v>5.3575910099725998</v>
      </c>
      <c r="X2138" s="3">
        <v>0.86169888304729803</v>
      </c>
      <c r="Y2138" s="3">
        <v>22.6864171859702</v>
      </c>
      <c r="Z2138" s="3">
        <v>0.33096330541498897</v>
      </c>
      <c r="AA2138" s="3">
        <v>0</v>
      </c>
      <c r="AB2138" s="3">
        <v>0</v>
      </c>
      <c r="AC2138" s="3">
        <v>29.134345926579702</v>
      </c>
      <c r="AD2138" s="3">
        <v>0</v>
      </c>
      <c r="AE2138" s="3">
        <v>0</v>
      </c>
      <c r="AF2138" s="3">
        <v>0</v>
      </c>
      <c r="AG2138" s="3">
        <v>0</v>
      </c>
      <c r="AH2138" s="2">
        <v>350000</v>
      </c>
      <c r="AI2138" s="3">
        <v>0</v>
      </c>
      <c r="AJ2138" s="3">
        <v>0</v>
      </c>
      <c r="AL2138">
        <f t="shared" si="33"/>
        <v>1</v>
      </c>
    </row>
    <row r="2139" spans="1:38" ht="14.45" customHeight="1" x14ac:dyDescent="0.25">
      <c r="A2139">
        <v>62356</v>
      </c>
      <c r="B2139" s="1">
        <v>45838</v>
      </c>
      <c r="C2139">
        <v>2</v>
      </c>
      <c r="D2139" s="16" t="s">
        <v>2113</v>
      </c>
      <c r="E2139" t="s">
        <v>142</v>
      </c>
      <c r="F2139" s="6">
        <v>1433</v>
      </c>
      <c r="G2139" s="6">
        <v>3</v>
      </c>
      <c r="H2139" s="6">
        <v>0</v>
      </c>
      <c r="I2139" s="2">
        <v>4812699</v>
      </c>
      <c r="J2139" s="2">
        <v>0</v>
      </c>
      <c r="K2139" s="2">
        <v>8478407</v>
      </c>
      <c r="L2139" s="2">
        <v>-82676</v>
      </c>
      <c r="M2139" s="2">
        <v>7031979</v>
      </c>
      <c r="N2139" s="2">
        <v>7031979</v>
      </c>
      <c r="O2139" s="2">
        <v>0</v>
      </c>
      <c r="P2139" s="2">
        <v>1665447</v>
      </c>
      <c r="Q2139" s="5">
        <v>0.19639999999999999</v>
      </c>
      <c r="R2139" t="s">
        <v>42</v>
      </c>
      <c r="S2139" s="3">
        <v>-1.9502720263370199</v>
      </c>
      <c r="T2139" s="3">
        <v>4.9021237126266799</v>
      </c>
      <c r="U2139" s="3">
        <v>1.25324159628572</v>
      </c>
      <c r="V2139" s="3">
        <v>2.6933951198693298</v>
      </c>
      <c r="W2139" s="3">
        <v>0.51440989764786904</v>
      </c>
      <c r="X2139" s="3">
        <v>0.49784954346822902</v>
      </c>
      <c r="Y2139" s="3">
        <v>7.7831957426444696</v>
      </c>
      <c r="Z2139" s="3">
        <v>-3.6026364093243397E-2</v>
      </c>
      <c r="AA2139" s="3">
        <v>0</v>
      </c>
      <c r="AB2139" s="3">
        <v>0</v>
      </c>
      <c r="AC2139" s="3">
        <v>35.180016717763102</v>
      </c>
      <c r="AD2139" s="3">
        <v>0</v>
      </c>
      <c r="AE2139" s="3">
        <v>0</v>
      </c>
      <c r="AF2139" s="3">
        <v>0</v>
      </c>
      <c r="AG2139" s="3">
        <v>0</v>
      </c>
      <c r="AH2139" s="2">
        <v>1000000</v>
      </c>
      <c r="AI2139" s="3">
        <v>0</v>
      </c>
      <c r="AJ2139" s="3">
        <v>0</v>
      </c>
      <c r="AL2139">
        <f t="shared" si="33"/>
        <v>0</v>
      </c>
    </row>
    <row r="2140" spans="1:38" ht="14.45" customHeight="1" x14ac:dyDescent="0.25">
      <c r="A2140">
        <v>60755</v>
      </c>
      <c r="B2140" s="1">
        <v>45838</v>
      </c>
      <c r="C2140">
        <v>2</v>
      </c>
      <c r="D2140" s="16" t="s">
        <v>2114</v>
      </c>
      <c r="E2140" t="s">
        <v>71</v>
      </c>
      <c r="F2140" s="6">
        <v>8295</v>
      </c>
      <c r="G2140" s="6">
        <v>8</v>
      </c>
      <c r="H2140" s="6">
        <v>0</v>
      </c>
      <c r="I2140" s="2">
        <v>12944502</v>
      </c>
      <c r="J2140" s="2">
        <v>0</v>
      </c>
      <c r="K2140" s="2">
        <v>52255758</v>
      </c>
      <c r="L2140" s="2">
        <v>188600</v>
      </c>
      <c r="M2140" s="2">
        <v>42555317</v>
      </c>
      <c r="N2140" s="2">
        <v>41872474</v>
      </c>
      <c r="O2140" s="2">
        <v>682843</v>
      </c>
      <c r="P2140" s="2">
        <v>10425339</v>
      </c>
      <c r="Q2140" s="5">
        <v>0.19939999999999999</v>
      </c>
      <c r="R2140" t="s">
        <v>42</v>
      </c>
      <c r="S2140" s="3">
        <v>0.72183432876430598</v>
      </c>
      <c r="T2140" s="3">
        <v>3.5598220582696398</v>
      </c>
      <c r="U2140" s="3">
        <v>0.81349386301055004</v>
      </c>
      <c r="V2140" s="3">
        <v>1.82336099140778</v>
      </c>
      <c r="W2140" s="3">
        <v>0.54378298987477502</v>
      </c>
      <c r="X2140" s="3">
        <v>2.20452667858524</v>
      </c>
      <c r="Y2140" s="3">
        <v>2.2639551577171702</v>
      </c>
      <c r="Z2140" s="3">
        <v>6.6031425932528406E-2</v>
      </c>
      <c r="AA2140" s="3">
        <v>0</v>
      </c>
      <c r="AB2140" s="3">
        <v>0</v>
      </c>
      <c r="AC2140" s="3">
        <v>30.250013787954199</v>
      </c>
      <c r="AD2140" s="3">
        <v>-14.232822548983799</v>
      </c>
      <c r="AE2140" s="3">
        <v>1.30673255184625</v>
      </c>
      <c r="AF2140" s="3">
        <v>0</v>
      </c>
      <c r="AG2140" s="3">
        <v>0</v>
      </c>
      <c r="AH2140" s="2">
        <v>2000000</v>
      </c>
      <c r="AI2140" s="3">
        <v>0</v>
      </c>
      <c r="AJ2140" s="3">
        <v>0</v>
      </c>
      <c r="AL2140">
        <f t="shared" si="33"/>
        <v>1</v>
      </c>
    </row>
    <row r="2141" spans="1:38" ht="14.45" hidden="1" customHeight="1" x14ac:dyDescent="0.25">
      <c r="A2141">
        <v>20720</v>
      </c>
      <c r="B2141" s="1">
        <v>45838</v>
      </c>
      <c r="C2141">
        <v>1</v>
      </c>
      <c r="D2141" s="16" t="s">
        <v>2115</v>
      </c>
      <c r="E2141" t="s">
        <v>71</v>
      </c>
      <c r="F2141" s="6">
        <v>864</v>
      </c>
      <c r="G2141" s="6">
        <v>2</v>
      </c>
      <c r="H2141" s="6">
        <v>1</v>
      </c>
      <c r="I2141" s="2">
        <v>2899801</v>
      </c>
      <c r="J2141" s="2">
        <v>0</v>
      </c>
      <c r="K2141" s="2">
        <v>8785826</v>
      </c>
      <c r="L2141" s="2">
        <v>32776</v>
      </c>
      <c r="M2141" s="2">
        <v>7761062</v>
      </c>
      <c r="N2141" s="2">
        <v>7761062</v>
      </c>
      <c r="O2141" s="2">
        <v>0</v>
      </c>
      <c r="P2141" s="2">
        <v>960502</v>
      </c>
      <c r="Q2141" s="5">
        <v>0.10929999999999999</v>
      </c>
      <c r="R2141" t="s">
        <v>42</v>
      </c>
      <c r="S2141" s="3">
        <v>0.74611083807031897</v>
      </c>
      <c r="T2141" s="3">
        <v>2.99550662624095</v>
      </c>
      <c r="U2141" s="3">
        <v>0.71737067792496301</v>
      </c>
      <c r="V2141" s="3">
        <v>3.5238280144051299</v>
      </c>
      <c r="W2141" s="3">
        <v>1.13952647095439</v>
      </c>
      <c r="X2141" s="3">
        <v>0.55296897959549596</v>
      </c>
      <c r="Y2141" s="3">
        <v>10.6386035635532</v>
      </c>
      <c r="Z2141" s="3">
        <v>0.81842619796731297</v>
      </c>
      <c r="AA2141" s="3">
        <v>0</v>
      </c>
      <c r="AB2141" s="3">
        <v>0</v>
      </c>
      <c r="AC2141" s="3">
        <v>24.457734537424301</v>
      </c>
      <c r="AD2141" s="3">
        <v>0</v>
      </c>
      <c r="AE2141" s="3">
        <v>0</v>
      </c>
      <c r="AF2141" s="3">
        <v>0</v>
      </c>
      <c r="AG2141" s="3">
        <v>0</v>
      </c>
      <c r="AH2141" s="2">
        <v>200000</v>
      </c>
      <c r="AI2141" s="3">
        <v>0</v>
      </c>
      <c r="AJ2141" s="3">
        <v>0</v>
      </c>
      <c r="AL2141">
        <f t="shared" si="33"/>
        <v>1</v>
      </c>
    </row>
    <row r="2142" spans="1:38" ht="14.45" customHeight="1" x14ac:dyDescent="0.25">
      <c r="A2142">
        <v>66329</v>
      </c>
      <c r="B2142" s="1">
        <v>45838</v>
      </c>
      <c r="C2142">
        <v>2</v>
      </c>
      <c r="D2142" s="16" t="s">
        <v>2116</v>
      </c>
      <c r="E2142" t="s">
        <v>88</v>
      </c>
      <c r="F2142" s="6">
        <v>1571</v>
      </c>
      <c r="G2142" s="6">
        <v>4</v>
      </c>
      <c r="H2142" s="6">
        <v>0</v>
      </c>
      <c r="I2142" s="2">
        <v>3829373</v>
      </c>
      <c r="J2142" s="2">
        <v>0</v>
      </c>
      <c r="K2142" s="2">
        <v>10956105</v>
      </c>
      <c r="L2142" s="2">
        <v>46057</v>
      </c>
      <c r="M2142" s="2">
        <v>8490475</v>
      </c>
      <c r="N2142" s="2">
        <v>7779329</v>
      </c>
      <c r="O2142" s="2">
        <v>711146</v>
      </c>
      <c r="P2142" s="2">
        <v>2581497</v>
      </c>
      <c r="Q2142" s="5">
        <v>0.2354</v>
      </c>
      <c r="R2142" t="s">
        <v>42</v>
      </c>
      <c r="S2142" s="3">
        <v>0.84075499458977399</v>
      </c>
      <c r="T2142" s="3">
        <v>3.9135440925401901</v>
      </c>
      <c r="U2142" s="3">
        <v>0.897730645959259</v>
      </c>
      <c r="V2142" s="3">
        <v>5.5773099147040499</v>
      </c>
      <c r="W2142" s="3">
        <v>5.3611387556135197</v>
      </c>
      <c r="X2142" s="3">
        <v>1.87568565402221</v>
      </c>
      <c r="Y2142" s="3">
        <v>8.2733390741883497</v>
      </c>
      <c r="Z2142" s="3">
        <v>4.2920832369745199E-2</v>
      </c>
      <c r="AA2142" s="3">
        <v>0</v>
      </c>
      <c r="AB2142" s="3">
        <v>0</v>
      </c>
      <c r="AC2142" s="3">
        <v>27.950078974234</v>
      </c>
      <c r="AD2142" s="3">
        <v>-5.9607274383816797</v>
      </c>
      <c r="AE2142" s="3">
        <v>6.4908651386601299</v>
      </c>
      <c r="AF2142" s="3">
        <v>0</v>
      </c>
      <c r="AG2142" s="3">
        <v>0</v>
      </c>
      <c r="AH2142" s="2">
        <v>150000</v>
      </c>
      <c r="AI2142" s="3">
        <v>0</v>
      </c>
      <c r="AJ2142" s="3">
        <v>0.387372133300949</v>
      </c>
      <c r="AL2142">
        <f t="shared" si="33"/>
        <v>1</v>
      </c>
    </row>
    <row r="2143" spans="1:38" ht="14.45" hidden="1" customHeight="1" x14ac:dyDescent="0.25">
      <c r="A2143">
        <v>16571</v>
      </c>
      <c r="B2143" s="1">
        <v>45838</v>
      </c>
      <c r="C2143">
        <v>1</v>
      </c>
      <c r="D2143" s="16" t="s">
        <v>2117</v>
      </c>
      <c r="E2143" t="s">
        <v>71</v>
      </c>
      <c r="F2143" s="6">
        <v>1948</v>
      </c>
      <c r="G2143" s="6">
        <v>4</v>
      </c>
      <c r="H2143" s="6">
        <v>0</v>
      </c>
      <c r="I2143" s="2">
        <v>6027314</v>
      </c>
      <c r="J2143" s="2">
        <v>0</v>
      </c>
      <c r="K2143" s="2">
        <v>15595371</v>
      </c>
      <c r="L2143" s="2">
        <v>1241</v>
      </c>
      <c r="M2143" s="2">
        <v>14202786</v>
      </c>
      <c r="N2143" s="2">
        <v>14013829</v>
      </c>
      <c r="O2143" s="2">
        <v>188957</v>
      </c>
      <c r="P2143" s="2">
        <v>1317837</v>
      </c>
      <c r="Q2143" s="5">
        <v>8.4500000000000006E-2</v>
      </c>
      <c r="R2143" t="s">
        <v>42</v>
      </c>
      <c r="S2143" s="3">
        <v>1.5914978874179999E-2</v>
      </c>
      <c r="T2143" s="3">
        <v>3.6133029473938101</v>
      </c>
      <c r="U2143" s="3">
        <v>0.99695989809166896</v>
      </c>
      <c r="V2143" s="3">
        <v>2.5653383911971401</v>
      </c>
      <c r="W2143" s="3">
        <v>0.802878363397029</v>
      </c>
      <c r="X2143" s="3">
        <v>0.39828686542629099</v>
      </c>
      <c r="Y2143" s="3">
        <v>11.732938140301099</v>
      </c>
      <c r="Z2143" s="3">
        <v>1.56339516950882</v>
      </c>
      <c r="AA2143" s="3">
        <v>0</v>
      </c>
      <c r="AB2143" s="3">
        <v>0</v>
      </c>
      <c r="AC2143" s="3">
        <v>35.269337292456797</v>
      </c>
      <c r="AD2143" s="3">
        <v>0</v>
      </c>
      <c r="AE2143" s="3">
        <v>1.21162234614361</v>
      </c>
      <c r="AF2143" s="3">
        <v>0</v>
      </c>
      <c r="AG2143" s="3">
        <v>0</v>
      </c>
      <c r="AH2143" s="2">
        <v>2950000</v>
      </c>
      <c r="AI2143" s="3">
        <v>0</v>
      </c>
      <c r="AJ2143" s="3">
        <v>0</v>
      </c>
      <c r="AL2143">
        <f t="shared" si="33"/>
        <v>1</v>
      </c>
    </row>
    <row r="2144" spans="1:38" ht="14.45" hidden="1" customHeight="1" x14ac:dyDescent="0.25">
      <c r="A2144">
        <v>14568</v>
      </c>
      <c r="B2144" s="1">
        <v>45838</v>
      </c>
      <c r="C2144">
        <v>1</v>
      </c>
      <c r="D2144" s="16" t="s">
        <v>2118</v>
      </c>
      <c r="E2144" t="s">
        <v>80</v>
      </c>
      <c r="F2144" s="6">
        <v>52513</v>
      </c>
      <c r="G2144" s="6">
        <v>159</v>
      </c>
      <c r="H2144" s="6">
        <v>2</v>
      </c>
      <c r="I2144" s="2">
        <v>575574555</v>
      </c>
      <c r="J2144" s="2">
        <v>14464515</v>
      </c>
      <c r="K2144" s="2">
        <v>776836239</v>
      </c>
      <c r="L2144" s="2">
        <v>3285818</v>
      </c>
      <c r="M2144" s="2">
        <v>639367882</v>
      </c>
      <c r="N2144" s="2">
        <v>586402198</v>
      </c>
      <c r="O2144" s="2">
        <v>52965684</v>
      </c>
      <c r="P2144" s="2">
        <v>96813797</v>
      </c>
      <c r="Q2144" s="5">
        <v>0.1246</v>
      </c>
      <c r="R2144" t="s">
        <v>42</v>
      </c>
      <c r="S2144" s="3">
        <v>0.84594869163924302</v>
      </c>
      <c r="T2144" s="3">
        <v>3.5213370111586699</v>
      </c>
      <c r="U2144" s="3">
        <v>0.78770239886154503</v>
      </c>
      <c r="V2144" s="3">
        <v>3.04528350805918</v>
      </c>
      <c r="W2144" s="3">
        <v>1.8224207287968099</v>
      </c>
      <c r="X2144" s="3">
        <v>1.24710707546827</v>
      </c>
      <c r="Y2144" s="3">
        <v>18.1047304652249</v>
      </c>
      <c r="Z2144" s="3">
        <v>3.77942722358054</v>
      </c>
      <c r="AA2144" s="3">
        <v>14.940551293531</v>
      </c>
      <c r="AB2144" s="3">
        <v>14.940551293531</v>
      </c>
      <c r="AC2144" s="3">
        <v>6.4451182226579897</v>
      </c>
      <c r="AD2144" s="3">
        <v>-0.68122211961173296</v>
      </c>
      <c r="AE2144" s="3">
        <v>6.8181273402205402</v>
      </c>
      <c r="AF2144" s="3">
        <v>3.9004359579059198</v>
      </c>
      <c r="AG2144" s="3">
        <v>0</v>
      </c>
      <c r="AH2144" s="2">
        <v>140419996</v>
      </c>
      <c r="AI2144" s="3">
        <v>1.81545818309347</v>
      </c>
      <c r="AJ2144" s="3">
        <v>2.4200899795305002</v>
      </c>
      <c r="AL2144">
        <f t="shared" si="33"/>
        <v>1</v>
      </c>
    </row>
    <row r="2145" spans="1:38" ht="14.45" hidden="1" customHeight="1" x14ac:dyDescent="0.25">
      <c r="A2145">
        <v>14734</v>
      </c>
      <c r="B2145" s="1">
        <v>45838</v>
      </c>
      <c r="C2145">
        <v>1</v>
      </c>
      <c r="D2145" s="16" t="s">
        <v>2119</v>
      </c>
      <c r="E2145" t="s">
        <v>55</v>
      </c>
      <c r="F2145" s="6">
        <v>14728</v>
      </c>
      <c r="G2145" s="6">
        <v>27</v>
      </c>
      <c r="H2145" s="6">
        <v>7</v>
      </c>
      <c r="I2145" s="2">
        <v>32822918</v>
      </c>
      <c r="J2145" s="2">
        <v>0</v>
      </c>
      <c r="K2145" s="2">
        <v>63423021</v>
      </c>
      <c r="L2145" s="2">
        <v>78601</v>
      </c>
      <c r="M2145" s="2">
        <v>54990546</v>
      </c>
      <c r="N2145" s="2">
        <v>51977077</v>
      </c>
      <c r="O2145" s="2">
        <v>3013469</v>
      </c>
      <c r="P2145" s="2">
        <v>6745872</v>
      </c>
      <c r="Q2145" s="5">
        <v>0.10639999999999999</v>
      </c>
      <c r="R2145" t="s">
        <v>42</v>
      </c>
      <c r="S2145" s="3">
        <v>0.24786268065029601</v>
      </c>
      <c r="T2145" s="3">
        <v>4.1460024428669202</v>
      </c>
      <c r="U2145" s="3">
        <v>0.91796231496633895</v>
      </c>
      <c r="V2145" s="3">
        <v>6.5255228069606703</v>
      </c>
      <c r="W2145" s="3">
        <v>0.95850405500205704</v>
      </c>
      <c r="X2145" s="3">
        <v>0.87476683212626005</v>
      </c>
      <c r="Y2145" s="3">
        <v>31.750780329066401</v>
      </c>
      <c r="Z2145" s="3">
        <v>1.0288514220252001</v>
      </c>
      <c r="AA2145" s="3">
        <v>0</v>
      </c>
      <c r="AB2145" s="3">
        <v>0</v>
      </c>
      <c r="AC2145" s="3">
        <v>23.442595079158998</v>
      </c>
      <c r="AD2145" s="3">
        <v>0</v>
      </c>
      <c r="AE2145" s="3">
        <v>4.7513804175301004</v>
      </c>
      <c r="AF2145" s="3">
        <v>0</v>
      </c>
      <c r="AG2145" s="3">
        <v>0</v>
      </c>
      <c r="AH2145" s="2">
        <v>5000000</v>
      </c>
      <c r="AI2145" s="3">
        <v>0</v>
      </c>
      <c r="AJ2145" s="3">
        <v>0</v>
      </c>
      <c r="AL2145">
        <f t="shared" si="33"/>
        <v>1</v>
      </c>
    </row>
    <row r="2146" spans="1:38" ht="14.45" hidden="1" customHeight="1" x14ac:dyDescent="0.25">
      <c r="A2146">
        <v>10351</v>
      </c>
      <c r="B2146" s="1">
        <v>45838</v>
      </c>
      <c r="C2146">
        <v>1</v>
      </c>
      <c r="D2146" s="16" t="s">
        <v>2120</v>
      </c>
      <c r="E2146" t="s">
        <v>71</v>
      </c>
      <c r="F2146" s="6">
        <v>12573</v>
      </c>
      <c r="G2146" s="6">
        <v>25</v>
      </c>
      <c r="H2146" s="6">
        <v>1</v>
      </c>
      <c r="I2146" s="2">
        <v>71843143</v>
      </c>
      <c r="J2146" s="2">
        <v>6221619</v>
      </c>
      <c r="K2146" s="2">
        <v>113306562</v>
      </c>
      <c r="L2146" s="2">
        <v>468908</v>
      </c>
      <c r="M2146" s="2">
        <v>108080726</v>
      </c>
      <c r="N2146" s="2">
        <v>100900650</v>
      </c>
      <c r="O2146" s="2">
        <v>7180076</v>
      </c>
      <c r="P2146" s="2">
        <v>10411306</v>
      </c>
      <c r="Q2146" s="5">
        <v>9.2799999999999994E-2</v>
      </c>
      <c r="R2146" t="s">
        <v>42</v>
      </c>
      <c r="S2146" s="3">
        <v>0.82768021855609697</v>
      </c>
      <c r="T2146" s="3">
        <v>3.9997595196648899</v>
      </c>
      <c r="U2146" s="3">
        <v>0.81963660847218101</v>
      </c>
      <c r="V2146" s="3">
        <v>0.50979395486636803</v>
      </c>
      <c r="W2146" s="3">
        <v>3.7595793936799203E-2</v>
      </c>
      <c r="X2146" s="3">
        <v>0.32714604370802702</v>
      </c>
      <c r="Y2146" s="3">
        <v>3.5178295595192401</v>
      </c>
      <c r="Z2146" s="3">
        <v>0.227637147539415</v>
      </c>
      <c r="AA2146" s="3">
        <v>59.758295453039203</v>
      </c>
      <c r="AB2146" s="3">
        <v>59.758295453039203</v>
      </c>
      <c r="AC2146" s="3">
        <v>17.621011217338001</v>
      </c>
      <c r="AD2146" s="3">
        <v>-60.167658120892803</v>
      </c>
      <c r="AE2146" s="3">
        <v>6.3368580541698902</v>
      </c>
      <c r="AF2146" s="3">
        <v>0</v>
      </c>
      <c r="AG2146" s="3">
        <v>6.1433215006839702E-2</v>
      </c>
      <c r="AH2146" s="2">
        <v>4750000</v>
      </c>
      <c r="AI2146" s="3">
        <v>0.19209885868305099</v>
      </c>
      <c r="AJ2146" s="3">
        <v>0.80506710685479799</v>
      </c>
      <c r="AL2146">
        <f t="shared" si="33"/>
        <v>1</v>
      </c>
    </row>
    <row r="2147" spans="1:38" ht="14.45" hidden="1" customHeight="1" x14ac:dyDescent="0.25">
      <c r="A2147">
        <v>2051</v>
      </c>
      <c r="B2147" s="1">
        <v>45838</v>
      </c>
      <c r="C2147">
        <v>1</v>
      </c>
      <c r="D2147" s="16" t="s">
        <v>2121</v>
      </c>
      <c r="E2147" t="s">
        <v>95</v>
      </c>
      <c r="F2147" s="6">
        <v>8372</v>
      </c>
      <c r="G2147" s="6">
        <v>28</v>
      </c>
      <c r="H2147" s="6">
        <v>0</v>
      </c>
      <c r="I2147" s="2">
        <v>58329383</v>
      </c>
      <c r="J2147" s="2">
        <v>0</v>
      </c>
      <c r="K2147" s="2">
        <v>71465939</v>
      </c>
      <c r="L2147" s="2">
        <v>570527</v>
      </c>
      <c r="M2147" s="2">
        <v>61845006</v>
      </c>
      <c r="N2147" s="2">
        <v>59801303</v>
      </c>
      <c r="O2147" s="2">
        <v>2043703</v>
      </c>
      <c r="P2147" s="2">
        <v>9490806</v>
      </c>
      <c r="Q2147" s="5">
        <v>0.1328</v>
      </c>
      <c r="R2147" t="s">
        <v>42</v>
      </c>
      <c r="S2147" s="3">
        <v>1.59664032400106</v>
      </c>
      <c r="T2147" s="3">
        <v>4.7997494302845398</v>
      </c>
      <c r="U2147" s="3">
        <v>0.71206698632027698</v>
      </c>
      <c r="V2147" s="3">
        <v>2.7365847500906999</v>
      </c>
      <c r="W2147" s="3">
        <v>1.1264305675923201</v>
      </c>
      <c r="X2147" s="3">
        <v>0.64966742404938504</v>
      </c>
      <c r="Y2147" s="3">
        <v>16.818729621067</v>
      </c>
      <c r="Z2147" s="3">
        <v>0.45251162019326902</v>
      </c>
      <c r="AA2147" s="3">
        <v>0</v>
      </c>
      <c r="AB2147" s="3">
        <v>0</v>
      </c>
      <c r="AC2147" s="3">
        <v>11.8153978218911</v>
      </c>
      <c r="AD2147" s="3">
        <v>0</v>
      </c>
      <c r="AE2147" s="3">
        <v>2.85968816557493</v>
      </c>
      <c r="AF2147" s="3">
        <v>0</v>
      </c>
      <c r="AG2147" s="3">
        <v>0</v>
      </c>
      <c r="AH2147" s="2">
        <v>6000000</v>
      </c>
      <c r="AI2147" s="3">
        <v>0</v>
      </c>
      <c r="AJ2147" s="3">
        <v>0</v>
      </c>
      <c r="AL2147">
        <f t="shared" si="33"/>
        <v>1</v>
      </c>
    </row>
    <row r="2148" spans="1:38" ht="14.45" hidden="1" customHeight="1" x14ac:dyDescent="0.25">
      <c r="A2148">
        <v>20002</v>
      </c>
      <c r="B2148" s="1">
        <v>45838</v>
      </c>
      <c r="C2148">
        <v>1</v>
      </c>
      <c r="D2148" s="16" t="s">
        <v>2122</v>
      </c>
      <c r="E2148" t="s">
        <v>80</v>
      </c>
      <c r="F2148" s="6">
        <v>5000</v>
      </c>
      <c r="G2148" s="6">
        <v>9</v>
      </c>
      <c r="H2148" s="6">
        <v>4</v>
      </c>
      <c r="I2148" s="2">
        <v>22438768</v>
      </c>
      <c r="J2148" s="2">
        <v>0</v>
      </c>
      <c r="K2148" s="2">
        <v>25449108</v>
      </c>
      <c r="L2148" s="2">
        <v>99901</v>
      </c>
      <c r="M2148" s="2">
        <v>23669152</v>
      </c>
      <c r="N2148" s="2">
        <v>23456301</v>
      </c>
      <c r="O2148" s="2">
        <v>212851</v>
      </c>
      <c r="P2148" s="2">
        <v>2029482</v>
      </c>
      <c r="Q2148" s="5">
        <v>7.8700000000000006E-2</v>
      </c>
      <c r="R2148" t="s">
        <v>42</v>
      </c>
      <c r="S2148" s="3">
        <v>0.78510413803108503</v>
      </c>
      <c r="T2148" s="3">
        <v>5.4361669572073001</v>
      </c>
      <c r="U2148" s="3">
        <v>0.98705005971747495</v>
      </c>
      <c r="V2148" s="3">
        <v>2.7295482532730899</v>
      </c>
      <c r="W2148" s="3">
        <v>0.442827342392417</v>
      </c>
      <c r="X2148" s="3">
        <v>3.2699210580545199</v>
      </c>
      <c r="Y2148" s="3">
        <v>30.178981631766099</v>
      </c>
      <c r="Z2148" s="3">
        <v>4.7223872889732501</v>
      </c>
      <c r="AA2148" s="3">
        <v>0</v>
      </c>
      <c r="AB2148" s="3">
        <v>0</v>
      </c>
      <c r="AC2148" s="3">
        <v>8.0923936508894503</v>
      </c>
      <c r="AD2148" s="3">
        <v>0</v>
      </c>
      <c r="AE2148" s="3">
        <v>0.83637901964972605</v>
      </c>
      <c r="AF2148" s="3">
        <v>0</v>
      </c>
      <c r="AG2148" s="3">
        <v>0</v>
      </c>
      <c r="AH2148" s="2">
        <v>800000</v>
      </c>
      <c r="AI2148" s="3">
        <v>0</v>
      </c>
      <c r="AJ2148" s="3">
        <v>0</v>
      </c>
      <c r="AL2148">
        <f t="shared" si="33"/>
        <v>1</v>
      </c>
    </row>
    <row r="2149" spans="1:38" ht="14.45" hidden="1" customHeight="1" x14ac:dyDescent="0.25">
      <c r="A2149">
        <v>21853</v>
      </c>
      <c r="B2149" s="1">
        <v>45838</v>
      </c>
      <c r="C2149">
        <v>1</v>
      </c>
      <c r="D2149" s="16" t="s">
        <v>2123</v>
      </c>
      <c r="E2149" t="s">
        <v>117</v>
      </c>
      <c r="F2149" s="6">
        <v>2811</v>
      </c>
      <c r="G2149" s="6">
        <v>7</v>
      </c>
      <c r="H2149" s="6">
        <v>0</v>
      </c>
      <c r="I2149" s="2">
        <v>20316771</v>
      </c>
      <c r="J2149" s="2">
        <v>0</v>
      </c>
      <c r="K2149" s="2">
        <v>28993288</v>
      </c>
      <c r="L2149" s="2">
        <v>-34416</v>
      </c>
      <c r="M2149" s="2">
        <v>25023944</v>
      </c>
      <c r="N2149" s="2">
        <v>24669753</v>
      </c>
      <c r="O2149" s="2">
        <v>354191</v>
      </c>
      <c r="P2149" s="2">
        <v>3954046</v>
      </c>
      <c r="Q2149" s="5">
        <v>0.1363</v>
      </c>
      <c r="R2149" t="s">
        <v>42</v>
      </c>
      <c r="S2149" s="3">
        <v>-0.23740667150272801</v>
      </c>
      <c r="T2149" s="3">
        <v>3.6590261856468298</v>
      </c>
      <c r="U2149" s="3">
        <v>0.885236272946194</v>
      </c>
      <c r="V2149" s="3">
        <v>1.5747088944399701</v>
      </c>
      <c r="W2149" s="3">
        <v>1.4434281904344</v>
      </c>
      <c r="X2149" s="3">
        <v>0.503465831258323</v>
      </c>
      <c r="Y2149" s="3">
        <v>8.0912058180405602</v>
      </c>
      <c r="Z2149" s="3">
        <v>0.92765739194738694</v>
      </c>
      <c r="AA2149" s="3">
        <v>0</v>
      </c>
      <c r="AB2149" s="3">
        <v>0</v>
      </c>
      <c r="AC2149" s="3">
        <v>22.189780614051099</v>
      </c>
      <c r="AD2149" s="3">
        <v>0</v>
      </c>
      <c r="AE2149" s="3">
        <v>1.2216310202554499</v>
      </c>
      <c r="AF2149" s="3">
        <v>0</v>
      </c>
      <c r="AG2149" s="3">
        <v>0</v>
      </c>
      <c r="AH2149" s="2">
        <v>2000000</v>
      </c>
      <c r="AI2149" s="3">
        <v>0</v>
      </c>
      <c r="AJ2149" s="3">
        <v>0</v>
      </c>
      <c r="AL2149">
        <f t="shared" si="33"/>
        <v>0</v>
      </c>
    </row>
    <row r="2150" spans="1:38" ht="14.45" hidden="1" customHeight="1" x14ac:dyDescent="0.25">
      <c r="A2150">
        <v>619</v>
      </c>
      <c r="B2150" s="1">
        <v>45838</v>
      </c>
      <c r="C2150">
        <v>1</v>
      </c>
      <c r="D2150" s="16" t="s">
        <v>2124</v>
      </c>
      <c r="E2150" t="s">
        <v>113</v>
      </c>
      <c r="F2150" s="6">
        <v>57853</v>
      </c>
      <c r="G2150" s="6">
        <v>215</v>
      </c>
      <c r="H2150" s="6">
        <v>1</v>
      </c>
      <c r="I2150" s="2">
        <v>1523488723</v>
      </c>
      <c r="J2150" s="2">
        <v>71671196</v>
      </c>
      <c r="K2150" s="2">
        <v>2010793178</v>
      </c>
      <c r="L2150" s="2">
        <v>1137952</v>
      </c>
      <c r="M2150" s="2">
        <v>1741594222</v>
      </c>
      <c r="N2150" s="2">
        <v>1309287130</v>
      </c>
      <c r="O2150" s="2">
        <v>432307092</v>
      </c>
      <c r="P2150" s="2">
        <v>265648814</v>
      </c>
      <c r="Q2150" s="5">
        <v>0.13100000000000001</v>
      </c>
      <c r="R2150" t="s">
        <v>42</v>
      </c>
      <c r="S2150" s="3">
        <v>0.11318439036399</v>
      </c>
      <c r="T2150" s="3">
        <v>3.3066954238493</v>
      </c>
      <c r="U2150" s="3">
        <v>0.49610430681707401</v>
      </c>
      <c r="V2150" s="3">
        <v>2.9156805908303398</v>
      </c>
      <c r="W2150" s="3">
        <v>1.89646215057675</v>
      </c>
      <c r="X2150" s="3">
        <v>3.5648908442888398</v>
      </c>
      <c r="Y2150" s="3">
        <v>16.721348885826401</v>
      </c>
      <c r="Z2150" s="3">
        <v>6.2532302515756797</v>
      </c>
      <c r="AA2150" s="3">
        <v>22.604616634953199</v>
      </c>
      <c r="AB2150" s="3">
        <v>26.979678516464201</v>
      </c>
      <c r="AC2150" s="3">
        <v>18.061834104750499</v>
      </c>
      <c r="AD2150" s="3">
        <v>-7.08077695389222E-3</v>
      </c>
      <c r="AE2150" s="3">
        <v>21.499331543882899</v>
      </c>
      <c r="AF2150" s="3">
        <v>0.67137685504918698</v>
      </c>
      <c r="AG2150" s="3">
        <v>0</v>
      </c>
      <c r="AH2150" s="2">
        <v>834782350</v>
      </c>
      <c r="AI2150" s="3">
        <v>11.8171120462823</v>
      </c>
      <c r="AJ2150" s="3">
        <v>4.6170000969776597</v>
      </c>
      <c r="AL2150">
        <f t="shared" si="33"/>
        <v>1</v>
      </c>
    </row>
    <row r="2151" spans="1:38" ht="14.45" customHeight="1" x14ac:dyDescent="0.25">
      <c r="A2151">
        <v>68632</v>
      </c>
      <c r="B2151" s="1">
        <v>45838</v>
      </c>
      <c r="C2151">
        <v>2</v>
      </c>
      <c r="D2151" s="16" t="s">
        <v>2125</v>
      </c>
      <c r="E2151" t="s">
        <v>84</v>
      </c>
      <c r="F2151" s="6">
        <v>73538</v>
      </c>
      <c r="G2151" s="6">
        <v>176</v>
      </c>
      <c r="H2151" s="6">
        <v>11</v>
      </c>
      <c r="I2151" s="2">
        <v>778251763</v>
      </c>
      <c r="J2151" s="2">
        <v>71578581</v>
      </c>
      <c r="K2151" s="2">
        <v>1148028005</v>
      </c>
      <c r="L2151" s="2">
        <v>5602255</v>
      </c>
      <c r="M2151" s="2">
        <v>917968771</v>
      </c>
      <c r="N2151" s="2">
        <v>820988548</v>
      </c>
      <c r="O2151" s="2">
        <v>96980223</v>
      </c>
      <c r="P2151" s="2">
        <v>232142300</v>
      </c>
      <c r="Q2151" s="5">
        <v>0.20180000000000001</v>
      </c>
      <c r="R2151" t="s">
        <v>42</v>
      </c>
      <c r="S2151" s="3">
        <v>0.97597880462855102</v>
      </c>
      <c r="T2151" s="3">
        <v>4.2070294269520003</v>
      </c>
      <c r="U2151" s="3">
        <v>0.71762367828681495</v>
      </c>
      <c r="V2151" s="3">
        <v>3.4237150838294999</v>
      </c>
      <c r="W2151" s="3">
        <v>1.14497691153961</v>
      </c>
      <c r="X2151" s="3">
        <v>1.22475546515402</v>
      </c>
      <c r="Y2151" s="3">
        <v>11.477926685485601</v>
      </c>
      <c r="Z2151" s="3">
        <v>2.03942883309074</v>
      </c>
      <c r="AA2151" s="3">
        <v>29.8295778063714</v>
      </c>
      <c r="AB2151" s="3">
        <v>30.8339242783413</v>
      </c>
      <c r="AC2151" s="3">
        <v>15.0059027523462</v>
      </c>
      <c r="AD2151" s="3">
        <v>-4.0151855133683103</v>
      </c>
      <c r="AE2151" s="3">
        <v>8.4475485421629593</v>
      </c>
      <c r="AF2151" s="3">
        <v>0</v>
      </c>
      <c r="AG2151" s="3">
        <v>0</v>
      </c>
      <c r="AH2151" s="2">
        <v>146992484</v>
      </c>
      <c r="AI2151" s="3">
        <v>1.90949473663352</v>
      </c>
      <c r="AJ2151" s="3">
        <v>8.1349629085263704</v>
      </c>
      <c r="AL2151">
        <f t="shared" si="33"/>
        <v>1</v>
      </c>
    </row>
    <row r="2152" spans="1:38" ht="14.45" hidden="1" customHeight="1" x14ac:dyDescent="0.25">
      <c r="A2152">
        <v>20641</v>
      </c>
      <c r="B2152" s="1">
        <v>45838</v>
      </c>
      <c r="C2152">
        <v>1</v>
      </c>
      <c r="D2152" s="16" t="s">
        <v>2126</v>
      </c>
      <c r="E2152" t="s">
        <v>117</v>
      </c>
      <c r="F2152" s="6">
        <v>10553</v>
      </c>
      <c r="G2152" s="6">
        <v>23</v>
      </c>
      <c r="H2152" s="6">
        <v>0</v>
      </c>
      <c r="I2152" s="2">
        <v>73004288</v>
      </c>
      <c r="J2152" s="2">
        <v>0</v>
      </c>
      <c r="K2152" s="2">
        <v>97891226</v>
      </c>
      <c r="L2152" s="2">
        <v>213743</v>
      </c>
      <c r="M2152" s="2">
        <v>88774294</v>
      </c>
      <c r="N2152" s="2">
        <v>83924125</v>
      </c>
      <c r="O2152" s="2">
        <v>4850169</v>
      </c>
      <c r="P2152" s="2">
        <v>9012953</v>
      </c>
      <c r="Q2152" s="5">
        <v>9.2100000000000001E-2</v>
      </c>
      <c r="R2152" t="s">
        <v>42</v>
      </c>
      <c r="S2152" s="3">
        <v>0.43669490869386002</v>
      </c>
      <c r="T2152" s="3">
        <v>3.2536766880414798</v>
      </c>
      <c r="U2152" s="3">
        <v>0.83549252664044704</v>
      </c>
      <c r="V2152" s="3">
        <v>1.78176520261385</v>
      </c>
      <c r="W2152" s="3">
        <v>1.12430108215013</v>
      </c>
      <c r="X2152" s="3">
        <v>0.48329352927871799</v>
      </c>
      <c r="Y2152" s="3">
        <v>14.432173339858799</v>
      </c>
      <c r="Z2152" s="3">
        <v>0.15408934230545701</v>
      </c>
      <c r="AA2152" s="3">
        <v>0</v>
      </c>
      <c r="AB2152" s="3">
        <v>0</v>
      </c>
      <c r="AC2152" s="3">
        <v>15.2281267781854</v>
      </c>
      <c r="AD2152" s="3">
        <v>0</v>
      </c>
      <c r="AE2152" s="3">
        <v>4.9546514005248996</v>
      </c>
      <c r="AF2152" s="3">
        <v>0</v>
      </c>
      <c r="AG2152" s="3">
        <v>2.44869800164275E-2</v>
      </c>
      <c r="AH2152" s="2">
        <v>7000000</v>
      </c>
      <c r="AI2152" s="3">
        <v>0</v>
      </c>
      <c r="AJ2152" s="3">
        <v>2.51637837232703E-2</v>
      </c>
      <c r="AL2152">
        <f t="shared" si="33"/>
        <v>1</v>
      </c>
    </row>
    <row r="2153" spans="1:38" ht="14.45" customHeight="1" x14ac:dyDescent="0.25">
      <c r="A2153">
        <v>61638</v>
      </c>
      <c r="B2153" s="1">
        <v>45838</v>
      </c>
      <c r="C2153">
        <v>2</v>
      </c>
      <c r="D2153" s="16" t="s">
        <v>2127</v>
      </c>
      <c r="E2153" t="s">
        <v>84</v>
      </c>
      <c r="F2153" s="6">
        <v>6384</v>
      </c>
      <c r="G2153" s="6">
        <v>23</v>
      </c>
      <c r="H2153" s="6">
        <v>5</v>
      </c>
      <c r="I2153" s="2">
        <v>59314643</v>
      </c>
      <c r="J2153" s="2">
        <v>0</v>
      </c>
      <c r="K2153" s="2">
        <v>83960609</v>
      </c>
      <c r="L2153" s="2">
        <v>174501</v>
      </c>
      <c r="M2153" s="2">
        <v>69844565</v>
      </c>
      <c r="N2153" s="2">
        <v>64854540</v>
      </c>
      <c r="O2153" s="2">
        <v>4990025</v>
      </c>
      <c r="P2153" s="2">
        <v>11232565</v>
      </c>
      <c r="Q2153" s="5">
        <v>0.1338</v>
      </c>
      <c r="R2153" t="s">
        <v>42</v>
      </c>
      <c r="S2153" s="3">
        <v>0.415673497556455</v>
      </c>
      <c r="T2153" s="3">
        <v>4.4050847701688296</v>
      </c>
      <c r="U2153" s="3">
        <v>0.90185615818058895</v>
      </c>
      <c r="V2153" s="3">
        <v>2.7331446637890102</v>
      </c>
      <c r="W2153" s="3">
        <v>1.8021705028217101</v>
      </c>
      <c r="X2153" s="3">
        <v>0.63724905163805801</v>
      </c>
      <c r="Y2153" s="3">
        <v>14.43263404218</v>
      </c>
      <c r="Z2153" s="3">
        <v>1.24259240876861</v>
      </c>
      <c r="AA2153" s="3">
        <v>0</v>
      </c>
      <c r="AB2153" s="3">
        <v>0</v>
      </c>
      <c r="AC2153" s="3">
        <v>17.833798704342399</v>
      </c>
      <c r="AD2153" s="3">
        <v>1.8205993021184402E-2</v>
      </c>
      <c r="AE2153" s="3">
        <v>5.94329300303193</v>
      </c>
      <c r="AF2153" s="3">
        <v>0</v>
      </c>
      <c r="AG2153" s="3">
        <v>0</v>
      </c>
      <c r="AH2153" s="2">
        <v>10000000</v>
      </c>
      <c r="AI2153" s="3">
        <v>0</v>
      </c>
      <c r="AJ2153" s="3">
        <v>0</v>
      </c>
      <c r="AL2153">
        <f t="shared" si="33"/>
        <v>1</v>
      </c>
    </row>
    <row r="2154" spans="1:38" ht="14.45" customHeight="1" x14ac:dyDescent="0.25">
      <c r="A2154">
        <v>62514</v>
      </c>
      <c r="B2154" s="1">
        <v>45838</v>
      </c>
      <c r="C2154">
        <v>2</v>
      </c>
      <c r="D2154" s="16" t="s">
        <v>2128</v>
      </c>
      <c r="E2154" t="s">
        <v>84</v>
      </c>
      <c r="F2154" s="6">
        <v>508470</v>
      </c>
      <c r="G2154" s="6">
        <v>1655</v>
      </c>
      <c r="H2154" s="6">
        <v>97</v>
      </c>
      <c r="I2154" s="2">
        <v>12615576275</v>
      </c>
      <c r="J2154" s="2">
        <v>1902364929</v>
      </c>
      <c r="K2154" s="2">
        <v>14860446166</v>
      </c>
      <c r="L2154" s="2">
        <v>106442058</v>
      </c>
      <c r="M2154" s="2">
        <v>12542590981</v>
      </c>
      <c r="N2154" s="2">
        <v>10437552665</v>
      </c>
      <c r="O2154" s="2">
        <v>2105038316</v>
      </c>
      <c r="P2154" s="2">
        <v>1761608397</v>
      </c>
      <c r="Q2154" s="5">
        <v>0.11840000000000001</v>
      </c>
      <c r="R2154" t="s">
        <v>42</v>
      </c>
      <c r="S2154" s="3">
        <v>1.4325553460640299</v>
      </c>
      <c r="T2154" s="3">
        <v>2.6783975363448702</v>
      </c>
      <c r="U2154" s="3">
        <v>0.618882127045292</v>
      </c>
      <c r="V2154" s="3">
        <v>0.71858512067852398</v>
      </c>
      <c r="W2154" s="3">
        <v>0.355019113068618</v>
      </c>
      <c r="X2154" s="3">
        <v>0.81368220335222097</v>
      </c>
      <c r="Y2154" s="3">
        <v>5.14607299524583</v>
      </c>
      <c r="Z2154" s="3">
        <v>0.51112381249622296</v>
      </c>
      <c r="AA2154" s="3">
        <v>99.702469061289307</v>
      </c>
      <c r="AB2154" s="3">
        <v>107.990228261838</v>
      </c>
      <c r="AC2154" s="3">
        <v>8.0643263238076308</v>
      </c>
      <c r="AD2154" s="3">
        <v>-4.7390109028868403</v>
      </c>
      <c r="AE2154" s="3">
        <v>14.165377623830899</v>
      </c>
      <c r="AF2154" s="3">
        <v>3.1627583367943402</v>
      </c>
      <c r="AG2154" s="3">
        <v>-1.7180889947812799E-3</v>
      </c>
      <c r="AH2154" s="2">
        <v>2989966782</v>
      </c>
      <c r="AI2154" s="3">
        <v>2.5549946331233299E-3</v>
      </c>
      <c r="AJ2154" s="3">
        <v>1.55528215275645</v>
      </c>
      <c r="AL2154">
        <f t="shared" si="33"/>
        <v>1</v>
      </c>
    </row>
    <row r="2155" spans="1:38" ht="14.45" hidden="1" customHeight="1" x14ac:dyDescent="0.25">
      <c r="A2155">
        <v>17878</v>
      </c>
      <c r="B2155" s="1">
        <v>45838</v>
      </c>
      <c r="C2155">
        <v>1</v>
      </c>
      <c r="D2155" s="16" t="s">
        <v>2129</v>
      </c>
      <c r="E2155" t="s">
        <v>43</v>
      </c>
      <c r="F2155" s="6">
        <v>3158</v>
      </c>
      <c r="G2155" s="6">
        <v>4</v>
      </c>
      <c r="H2155" s="6">
        <v>1</v>
      </c>
      <c r="I2155" s="2">
        <v>8037775</v>
      </c>
      <c r="J2155" s="2">
        <v>77466</v>
      </c>
      <c r="K2155" s="2">
        <v>22368464</v>
      </c>
      <c r="L2155" s="2">
        <v>270456</v>
      </c>
      <c r="M2155" s="2">
        <v>18985216</v>
      </c>
      <c r="N2155" s="2">
        <v>18592428</v>
      </c>
      <c r="O2155" s="2">
        <v>392788</v>
      </c>
      <c r="P2155" s="2">
        <v>3206074</v>
      </c>
      <c r="Q2155" s="5">
        <v>0.14330000000000001</v>
      </c>
      <c r="R2155" t="s">
        <v>42</v>
      </c>
      <c r="S2155" s="3">
        <v>2.4181901806042601</v>
      </c>
      <c r="T2155" s="3">
        <v>3.6018566138470698</v>
      </c>
      <c r="U2155" s="3">
        <v>0.601476657373754</v>
      </c>
      <c r="V2155" s="3">
        <v>0.64847547984361298</v>
      </c>
      <c r="W2155" s="3">
        <v>0.62529742372733799</v>
      </c>
      <c r="X2155" s="3">
        <v>2.0192279579858901</v>
      </c>
      <c r="Y2155" s="3">
        <v>1.62575785836509</v>
      </c>
      <c r="Z2155" s="3">
        <v>-0.17604085245692999</v>
      </c>
      <c r="AA2155" s="3">
        <v>0</v>
      </c>
      <c r="AB2155" s="3">
        <v>2.4162262006429001</v>
      </c>
      <c r="AC2155" s="3">
        <v>34.461557127928003</v>
      </c>
      <c r="AD2155" s="3">
        <v>0</v>
      </c>
      <c r="AE2155" s="3">
        <v>1.75599004026383</v>
      </c>
      <c r="AF2155" s="3">
        <v>0</v>
      </c>
      <c r="AG2155" s="3">
        <v>0.67506239718733896</v>
      </c>
      <c r="AH2155" s="2">
        <v>2000000</v>
      </c>
      <c r="AI2155" s="3">
        <v>0</v>
      </c>
      <c r="AJ2155" s="3">
        <v>0</v>
      </c>
      <c r="AL2155">
        <f t="shared" si="33"/>
        <v>1</v>
      </c>
    </row>
    <row r="2156" spans="1:38" ht="14.45" customHeight="1" x14ac:dyDescent="0.25">
      <c r="A2156">
        <v>65085</v>
      </c>
      <c r="B2156" s="1">
        <v>45838</v>
      </c>
      <c r="C2156">
        <v>2</v>
      </c>
      <c r="D2156" s="16" t="s">
        <v>2130</v>
      </c>
      <c r="E2156" t="s">
        <v>84</v>
      </c>
      <c r="F2156" s="6">
        <v>1321</v>
      </c>
      <c r="G2156" s="6">
        <v>4</v>
      </c>
      <c r="H2156" s="6">
        <v>0</v>
      </c>
      <c r="I2156" s="2">
        <v>5193773</v>
      </c>
      <c r="J2156" s="2">
        <v>0</v>
      </c>
      <c r="K2156" s="2">
        <v>10499914</v>
      </c>
      <c r="L2156" s="2">
        <v>129264</v>
      </c>
      <c r="M2156" s="2">
        <v>9129576</v>
      </c>
      <c r="N2156" s="2">
        <v>8963976</v>
      </c>
      <c r="O2156" s="2">
        <v>165600</v>
      </c>
      <c r="P2156" s="2">
        <v>1350049</v>
      </c>
      <c r="Q2156" s="5">
        <v>0.12859999999999999</v>
      </c>
      <c r="R2156" t="s">
        <v>42</v>
      </c>
      <c r="S2156" s="3">
        <v>2.46219159509306</v>
      </c>
      <c r="T2156" s="3">
        <v>4.7589913593578004</v>
      </c>
      <c r="U2156" s="3">
        <v>0.54879470550044296</v>
      </c>
      <c r="V2156" s="3">
        <v>0.71705097623635095</v>
      </c>
      <c r="W2156" s="3">
        <v>0.52050792362315401</v>
      </c>
      <c r="X2156" s="3">
        <v>0.18524105693491</v>
      </c>
      <c r="Y2156" s="3">
        <v>2.7585665409181401</v>
      </c>
      <c r="Z2156" s="3">
        <v>0</v>
      </c>
      <c r="AA2156" s="3">
        <v>0</v>
      </c>
      <c r="AB2156" s="3">
        <v>0</v>
      </c>
      <c r="AC2156" s="3">
        <v>44.335839322112498</v>
      </c>
      <c r="AD2156" s="3">
        <v>0</v>
      </c>
      <c r="AE2156" s="3">
        <v>1.5771557747996801</v>
      </c>
      <c r="AF2156" s="3">
        <v>0</v>
      </c>
      <c r="AG2156" s="3">
        <v>0</v>
      </c>
      <c r="AH2156" s="2">
        <v>500000</v>
      </c>
      <c r="AI2156" s="3">
        <v>0</v>
      </c>
      <c r="AJ2156" s="3">
        <v>0</v>
      </c>
      <c r="AL2156">
        <f t="shared" si="33"/>
        <v>1</v>
      </c>
    </row>
    <row r="2157" spans="1:38" ht="14.45" customHeight="1" x14ac:dyDescent="0.25">
      <c r="A2157">
        <v>62047</v>
      </c>
      <c r="B2157" s="1">
        <v>45838</v>
      </c>
      <c r="C2157">
        <v>2</v>
      </c>
      <c r="D2157" s="16" t="s">
        <v>2131</v>
      </c>
      <c r="E2157" t="s">
        <v>84</v>
      </c>
      <c r="F2157" s="6">
        <v>175638</v>
      </c>
      <c r="G2157" s="6">
        <v>486</v>
      </c>
      <c r="H2157" s="6">
        <v>2</v>
      </c>
      <c r="I2157" s="2">
        <v>2069037689</v>
      </c>
      <c r="J2157" s="2">
        <v>503104472</v>
      </c>
      <c r="K2157" s="2">
        <v>2718535481</v>
      </c>
      <c r="L2157" s="2">
        <v>7583610</v>
      </c>
      <c r="M2157" s="2">
        <v>2402709748</v>
      </c>
      <c r="N2157" s="2">
        <v>1986359693</v>
      </c>
      <c r="O2157" s="2">
        <v>416350055</v>
      </c>
      <c r="P2157" s="2">
        <v>294887926</v>
      </c>
      <c r="Q2157" s="5">
        <v>0.1084</v>
      </c>
      <c r="R2157" t="s">
        <v>42</v>
      </c>
      <c r="S2157" s="3">
        <v>0.55791878038762299</v>
      </c>
      <c r="T2157" s="3">
        <v>3.4128927375952798</v>
      </c>
      <c r="U2157" s="3">
        <v>0.76479217379827202</v>
      </c>
      <c r="V2157" s="3">
        <v>1.46923959682399</v>
      </c>
      <c r="W2157" s="3">
        <v>0.99642786159029695</v>
      </c>
      <c r="X2157" s="3">
        <v>1.09925493967162</v>
      </c>
      <c r="Y2157" s="3">
        <v>10.3087031783051</v>
      </c>
      <c r="Z2157" s="3">
        <v>2.0701040842207998</v>
      </c>
      <c r="AA2157" s="3">
        <v>164.84532601718001</v>
      </c>
      <c r="AB2157" s="3">
        <v>170.60870508479201</v>
      </c>
      <c r="AC2157" s="3">
        <v>10.0800428361229</v>
      </c>
      <c r="AD2157" s="3">
        <v>-6.3076234596325902</v>
      </c>
      <c r="AE2157" s="3">
        <v>15.3152334376319</v>
      </c>
      <c r="AF2157" s="3">
        <v>1.65990149164435</v>
      </c>
      <c r="AG2157" s="3">
        <v>0</v>
      </c>
      <c r="AH2157" s="2">
        <v>397500000</v>
      </c>
      <c r="AI2157" s="3">
        <v>12.0601523034212</v>
      </c>
      <c r="AJ2157" s="3">
        <v>7.4427784472939003</v>
      </c>
      <c r="AL2157">
        <f t="shared" si="33"/>
        <v>1</v>
      </c>
    </row>
    <row r="2158" spans="1:38" ht="14.45" hidden="1" customHeight="1" x14ac:dyDescent="0.25">
      <c r="A2158">
        <v>7958</v>
      </c>
      <c r="B2158" s="1">
        <v>45838</v>
      </c>
      <c r="C2158">
        <v>1</v>
      </c>
      <c r="D2158" s="16" t="s">
        <v>2132</v>
      </c>
      <c r="E2158" t="s">
        <v>41</v>
      </c>
      <c r="F2158" s="6">
        <v>1865</v>
      </c>
      <c r="G2158" s="6">
        <v>5</v>
      </c>
      <c r="H2158" s="6">
        <v>1</v>
      </c>
      <c r="I2158" s="2">
        <v>9496928</v>
      </c>
      <c r="J2158" s="2">
        <v>0</v>
      </c>
      <c r="K2158" s="2">
        <v>39161455</v>
      </c>
      <c r="L2158" s="2">
        <v>127595</v>
      </c>
      <c r="M2158" s="2">
        <v>34575167</v>
      </c>
      <c r="N2158" s="2">
        <v>30644945</v>
      </c>
      <c r="O2158" s="2">
        <v>3930222</v>
      </c>
      <c r="P2158" s="2">
        <v>4568640</v>
      </c>
      <c r="Q2158" s="5">
        <v>0.1166</v>
      </c>
      <c r="R2158" t="s">
        <v>42</v>
      </c>
      <c r="S2158" s="3">
        <v>0.651635645304803</v>
      </c>
      <c r="T2158" s="3">
        <v>2.7083825154096002</v>
      </c>
      <c r="U2158" s="3">
        <v>0.83348653441575904</v>
      </c>
      <c r="V2158" s="3">
        <v>5.0379554314826898</v>
      </c>
      <c r="W2158" s="3">
        <v>2.92124990312657</v>
      </c>
      <c r="X2158" s="3">
        <v>1.2260912160227</v>
      </c>
      <c r="Y2158" s="3">
        <v>10.472503852349901</v>
      </c>
      <c r="Z2158" s="3">
        <v>0.22098480072844401</v>
      </c>
      <c r="AA2158" s="3">
        <v>0</v>
      </c>
      <c r="AB2158" s="3">
        <v>0</v>
      </c>
      <c r="AC2158" s="3">
        <v>33.929661193640499</v>
      </c>
      <c r="AD2158" s="3">
        <v>0</v>
      </c>
      <c r="AE2158" s="3">
        <v>10.0359447829505</v>
      </c>
      <c r="AF2158" s="3">
        <v>0</v>
      </c>
      <c r="AG2158" s="3">
        <v>0</v>
      </c>
      <c r="AH2158" s="2">
        <v>0</v>
      </c>
      <c r="AI2158" s="3">
        <v>0</v>
      </c>
      <c r="AJ2158" s="3">
        <v>0</v>
      </c>
      <c r="AL2158">
        <f t="shared" si="33"/>
        <v>1</v>
      </c>
    </row>
    <row r="2159" spans="1:38" ht="14.45" hidden="1" customHeight="1" x14ac:dyDescent="0.25">
      <c r="A2159">
        <v>10772</v>
      </c>
      <c r="B2159" s="1">
        <v>45838</v>
      </c>
      <c r="C2159">
        <v>1</v>
      </c>
      <c r="D2159" s="16" t="s">
        <v>2133</v>
      </c>
      <c r="E2159" t="s">
        <v>95</v>
      </c>
      <c r="F2159" s="6">
        <v>3064</v>
      </c>
      <c r="G2159" s="6">
        <v>7</v>
      </c>
      <c r="H2159" s="6">
        <v>0</v>
      </c>
      <c r="I2159" s="2">
        <v>15940577</v>
      </c>
      <c r="J2159" s="2">
        <v>0</v>
      </c>
      <c r="K2159" s="2">
        <v>26148271</v>
      </c>
      <c r="L2159" s="2">
        <v>267710</v>
      </c>
      <c r="M2159" s="2">
        <v>22346868</v>
      </c>
      <c r="N2159" s="2">
        <v>22346868</v>
      </c>
      <c r="O2159" s="2">
        <v>0</v>
      </c>
      <c r="P2159" s="2">
        <v>3741504</v>
      </c>
      <c r="Q2159" s="5">
        <v>0.1431</v>
      </c>
      <c r="R2159" t="s">
        <v>42</v>
      </c>
      <c r="S2159" s="3">
        <v>2.0476306062454399</v>
      </c>
      <c r="T2159" s="3">
        <v>4.5115717211283304</v>
      </c>
      <c r="U2159" s="3">
        <v>0.61128408619799801</v>
      </c>
      <c r="V2159" s="3">
        <v>1.4397408575611801</v>
      </c>
      <c r="W2159" s="3">
        <v>0.21736352454494001</v>
      </c>
      <c r="X2159" s="3">
        <v>0.60763797947840903</v>
      </c>
      <c r="Y2159" s="3">
        <v>6.1339771386052204</v>
      </c>
      <c r="Z2159" s="3">
        <v>0.40382156480388598</v>
      </c>
      <c r="AA2159" s="3">
        <v>0</v>
      </c>
      <c r="AB2159" s="3">
        <v>0</v>
      </c>
      <c r="AC2159" s="3">
        <v>23.964356954997101</v>
      </c>
      <c r="AD2159" s="3">
        <v>0</v>
      </c>
      <c r="AE2159" s="3">
        <v>0</v>
      </c>
      <c r="AF2159" s="3">
        <v>0</v>
      </c>
      <c r="AG2159" s="3">
        <v>0</v>
      </c>
      <c r="AH2159" s="2">
        <v>1360000</v>
      </c>
      <c r="AI2159" s="3">
        <v>0</v>
      </c>
      <c r="AJ2159" s="3">
        <v>0</v>
      </c>
      <c r="AL2159">
        <f t="shared" si="33"/>
        <v>1</v>
      </c>
    </row>
    <row r="2160" spans="1:38" ht="14.45" hidden="1" customHeight="1" x14ac:dyDescent="0.25">
      <c r="A2160">
        <v>8709</v>
      </c>
      <c r="B2160" s="1">
        <v>45838</v>
      </c>
      <c r="C2160">
        <v>1</v>
      </c>
      <c r="D2160" s="16" t="s">
        <v>2134</v>
      </c>
      <c r="E2160" t="s">
        <v>84</v>
      </c>
      <c r="F2160" s="6">
        <v>2596</v>
      </c>
      <c r="G2160" s="6">
        <v>6</v>
      </c>
      <c r="H2160" s="6">
        <v>1</v>
      </c>
      <c r="I2160" s="2">
        <v>13783050</v>
      </c>
      <c r="J2160" s="2">
        <v>0</v>
      </c>
      <c r="K2160" s="2">
        <v>44077732</v>
      </c>
      <c r="L2160" s="2">
        <v>76120</v>
      </c>
      <c r="M2160" s="2">
        <v>38893119</v>
      </c>
      <c r="N2160" s="2">
        <v>37467446</v>
      </c>
      <c r="O2160" s="2">
        <v>1425673</v>
      </c>
      <c r="P2160" s="2">
        <v>5110171</v>
      </c>
      <c r="Q2160" s="5">
        <v>0.1159</v>
      </c>
      <c r="R2160" t="s">
        <v>42</v>
      </c>
      <c r="S2160" s="3">
        <v>0.34538982178121103</v>
      </c>
      <c r="T2160" s="3">
        <v>2.3922374227421699</v>
      </c>
      <c r="U2160" s="3">
        <v>0.86993114001530203</v>
      </c>
      <c r="V2160" s="3">
        <v>0.19468840351010799</v>
      </c>
      <c r="W2160" s="3">
        <v>1.29144129927701E-3</v>
      </c>
      <c r="X2160" s="3">
        <v>0.207022393447024</v>
      </c>
      <c r="Y2160" s="3">
        <v>0.52510962940379102</v>
      </c>
      <c r="Z2160" s="3">
        <v>7.9292845581879698E-2</v>
      </c>
      <c r="AA2160" s="3">
        <v>0</v>
      </c>
      <c r="AB2160" s="3">
        <v>0</v>
      </c>
      <c r="AC2160" s="3">
        <v>38.012983517391497</v>
      </c>
      <c r="AD2160" s="3">
        <v>-1.76551821847058</v>
      </c>
      <c r="AE2160" s="3">
        <v>3.2344518089088599</v>
      </c>
      <c r="AF2160" s="3">
        <v>0</v>
      </c>
      <c r="AG2160" s="3">
        <v>-0.13813627763141401</v>
      </c>
      <c r="AH2160" s="2">
        <v>950000</v>
      </c>
      <c r="AI2160" s="3">
        <v>1.90013210908206</v>
      </c>
      <c r="AJ2160" s="3">
        <v>1.90013210908206</v>
      </c>
      <c r="AL2160">
        <f t="shared" si="33"/>
        <v>1</v>
      </c>
    </row>
    <row r="2161" spans="1:38" ht="14.45" customHeight="1" x14ac:dyDescent="0.25">
      <c r="A2161">
        <v>67713</v>
      </c>
      <c r="B2161" s="1">
        <v>45838</v>
      </c>
      <c r="C2161">
        <v>2</v>
      </c>
      <c r="D2161" s="16" t="s">
        <v>2135</v>
      </c>
      <c r="E2161" t="s">
        <v>106</v>
      </c>
      <c r="F2161" s="6">
        <v>2599</v>
      </c>
      <c r="G2161" s="6">
        <v>11</v>
      </c>
      <c r="H2161" s="6">
        <v>1</v>
      </c>
      <c r="I2161" s="2">
        <v>22570975</v>
      </c>
      <c r="J2161" s="2">
        <v>0</v>
      </c>
      <c r="K2161" s="2">
        <v>43295662</v>
      </c>
      <c r="L2161" s="2">
        <v>318214</v>
      </c>
      <c r="M2161" s="2">
        <v>36262756</v>
      </c>
      <c r="N2161" s="2">
        <v>33912061</v>
      </c>
      <c r="O2161" s="2">
        <v>2350695</v>
      </c>
      <c r="P2161" s="2">
        <v>6999672</v>
      </c>
      <c r="Q2161" s="5">
        <v>0.16170000000000001</v>
      </c>
      <c r="R2161" t="s">
        <v>42</v>
      </c>
      <c r="S2161" s="3">
        <v>1.4699578909314299</v>
      </c>
      <c r="T2161" s="3">
        <v>4.4065800402821003</v>
      </c>
      <c r="U2161" s="3">
        <v>0.580283299574749</v>
      </c>
      <c r="V2161" s="3">
        <v>3.1013414351839002</v>
      </c>
      <c r="W2161" s="3">
        <v>1.9491935993017599</v>
      </c>
      <c r="X2161" s="3">
        <v>1.37986063960462</v>
      </c>
      <c r="Y2161" s="3">
        <v>10.0005114525366</v>
      </c>
      <c r="Z2161" s="3">
        <v>0.404904686962475</v>
      </c>
      <c r="AA2161" s="3">
        <v>0</v>
      </c>
      <c r="AB2161" s="3">
        <v>0</v>
      </c>
      <c r="AC2161" s="3">
        <v>22.351514107810601</v>
      </c>
      <c r="AD2161" s="3">
        <v>0</v>
      </c>
      <c r="AE2161" s="3">
        <v>5.4294007561311801</v>
      </c>
      <c r="AF2161" s="3">
        <v>0</v>
      </c>
      <c r="AG2161" s="3">
        <v>0</v>
      </c>
      <c r="AH2161" s="2">
        <v>3500000</v>
      </c>
      <c r="AI2161" s="3">
        <v>0.18590871115103699</v>
      </c>
      <c r="AJ2161" s="3">
        <v>0.18590871115103699</v>
      </c>
      <c r="AL2161">
        <f t="shared" si="33"/>
        <v>1</v>
      </c>
    </row>
    <row r="2162" spans="1:38" ht="14.45" hidden="1" customHeight="1" x14ac:dyDescent="0.25">
      <c r="A2162">
        <v>14584</v>
      </c>
      <c r="B2162" s="1">
        <v>45838</v>
      </c>
      <c r="C2162">
        <v>1</v>
      </c>
      <c r="D2162" s="16" t="s">
        <v>2136</v>
      </c>
      <c r="E2162" t="s">
        <v>88</v>
      </c>
      <c r="F2162" s="6">
        <v>8273</v>
      </c>
      <c r="G2162" s="6">
        <v>22</v>
      </c>
      <c r="H2162" s="6">
        <v>0</v>
      </c>
      <c r="I2162" s="2">
        <v>59942875</v>
      </c>
      <c r="J2162" s="2">
        <v>4422760</v>
      </c>
      <c r="K2162" s="2">
        <v>151567603</v>
      </c>
      <c r="L2162" s="2">
        <v>779020</v>
      </c>
      <c r="M2162" s="2">
        <v>133558004</v>
      </c>
      <c r="N2162" s="2">
        <v>126622349</v>
      </c>
      <c r="O2162" s="2">
        <v>6935655</v>
      </c>
      <c r="P2162" s="2">
        <v>18444330</v>
      </c>
      <c r="Q2162" s="5">
        <v>0.1217</v>
      </c>
      <c r="R2162" t="s">
        <v>42</v>
      </c>
      <c r="S2162" s="3">
        <v>1.0279505442861701</v>
      </c>
      <c r="T2162" s="3">
        <v>3.0294297126279699</v>
      </c>
      <c r="U2162" s="3">
        <v>0.72051064340447202</v>
      </c>
      <c r="V2162" s="3">
        <v>0.52949245427417402</v>
      </c>
      <c r="W2162" s="3">
        <v>0.123672746760979</v>
      </c>
      <c r="X2162" s="3">
        <v>0.79686534888424998</v>
      </c>
      <c r="Y2162" s="3">
        <v>1.7208160990396499</v>
      </c>
      <c r="Z2162" s="3">
        <v>-2.2662791220933501E-3</v>
      </c>
      <c r="AA2162" s="3">
        <v>22.313019773556402</v>
      </c>
      <c r="AB2162" s="3">
        <v>23.978968062271701</v>
      </c>
      <c r="AC2162" s="3">
        <v>18.942005040483501</v>
      </c>
      <c r="AD2162" s="3">
        <v>0</v>
      </c>
      <c r="AE2162" s="3">
        <v>4.5759481991676001</v>
      </c>
      <c r="AF2162" s="3">
        <v>0</v>
      </c>
      <c r="AG2162" s="3">
        <v>0.55128052902978897</v>
      </c>
      <c r="AH2162" s="2">
        <v>24075543</v>
      </c>
      <c r="AI2162" s="3">
        <v>0</v>
      </c>
      <c r="AJ2162" s="3">
        <v>0</v>
      </c>
      <c r="AL2162">
        <f t="shared" si="33"/>
        <v>1</v>
      </c>
    </row>
    <row r="2163" spans="1:38" ht="14.45" customHeight="1" x14ac:dyDescent="0.25">
      <c r="A2163">
        <v>66999</v>
      </c>
      <c r="B2163" s="1">
        <v>45838</v>
      </c>
      <c r="C2163">
        <v>2</v>
      </c>
      <c r="D2163" s="16" t="s">
        <v>2137</v>
      </c>
      <c r="E2163" t="s">
        <v>53</v>
      </c>
      <c r="F2163" s="6">
        <v>1129</v>
      </c>
      <c r="G2163" s="6">
        <v>5</v>
      </c>
      <c r="H2163" s="6">
        <v>0</v>
      </c>
      <c r="I2163" s="2">
        <v>9132947</v>
      </c>
      <c r="J2163" s="2">
        <v>0</v>
      </c>
      <c r="K2163" s="2">
        <v>14205616</v>
      </c>
      <c r="L2163" s="2">
        <v>16264</v>
      </c>
      <c r="M2163" s="2">
        <v>12442808</v>
      </c>
      <c r="N2163" s="2">
        <v>12190492</v>
      </c>
      <c r="O2163" s="2">
        <v>252316</v>
      </c>
      <c r="P2163" s="2">
        <v>1768831</v>
      </c>
      <c r="Q2163" s="5">
        <v>0.1245</v>
      </c>
      <c r="R2163" t="s">
        <v>42</v>
      </c>
      <c r="S2163" s="3">
        <v>0.228979862612082</v>
      </c>
      <c r="T2163" s="3">
        <v>3.72939828867682</v>
      </c>
      <c r="U2163" s="3">
        <v>1.0090329318343201</v>
      </c>
      <c r="V2163" s="3">
        <v>1.869670326566</v>
      </c>
      <c r="W2163" s="3">
        <v>1.7115504995266</v>
      </c>
      <c r="X2163" s="3">
        <v>1.0104952979580399</v>
      </c>
      <c r="Y2163" s="3">
        <v>9.6536073825029103</v>
      </c>
      <c r="Z2163" s="3">
        <v>0.140318662438639</v>
      </c>
      <c r="AA2163" s="3">
        <v>0</v>
      </c>
      <c r="AB2163" s="3">
        <v>0</v>
      </c>
      <c r="AC2163" s="3">
        <v>17.758455529137201</v>
      </c>
      <c r="AD2163" s="3">
        <v>0</v>
      </c>
      <c r="AE2163" s="3">
        <v>1.7761707764028001</v>
      </c>
      <c r="AF2163" s="3">
        <v>0</v>
      </c>
      <c r="AG2163" s="3">
        <v>5.65345134724572E-2</v>
      </c>
      <c r="AH2163" s="2">
        <v>1800000</v>
      </c>
      <c r="AI2163" s="3">
        <v>0</v>
      </c>
      <c r="AJ2163" s="3">
        <v>0</v>
      </c>
      <c r="AL2163">
        <f t="shared" si="33"/>
        <v>1</v>
      </c>
    </row>
    <row r="2164" spans="1:38" ht="14.45" hidden="1" customHeight="1" x14ac:dyDescent="0.25">
      <c r="A2164">
        <v>24847</v>
      </c>
      <c r="B2164" s="1">
        <v>45838</v>
      </c>
      <c r="C2164">
        <v>1</v>
      </c>
      <c r="D2164" s="16" t="s">
        <v>2138</v>
      </c>
      <c r="E2164" t="s">
        <v>326</v>
      </c>
      <c r="F2164" s="6">
        <v>4178</v>
      </c>
      <c r="G2164" s="6">
        <v>10</v>
      </c>
      <c r="H2164" s="6">
        <v>0</v>
      </c>
      <c r="I2164" s="2">
        <v>7601103</v>
      </c>
      <c r="J2164" s="2">
        <v>0</v>
      </c>
      <c r="K2164" s="2">
        <v>18722036</v>
      </c>
      <c r="L2164" s="2">
        <v>531022</v>
      </c>
      <c r="M2164" s="2">
        <v>10211523</v>
      </c>
      <c r="N2164" s="2">
        <v>9341509</v>
      </c>
      <c r="O2164" s="2">
        <v>870014</v>
      </c>
      <c r="P2164" s="2">
        <v>6196397</v>
      </c>
      <c r="Q2164" s="5">
        <v>0.33100000000000002</v>
      </c>
      <c r="R2164" t="s">
        <v>42</v>
      </c>
      <c r="S2164" s="3">
        <v>5.6726949996250404</v>
      </c>
      <c r="T2164" s="3">
        <v>3.0203552647799601</v>
      </c>
      <c r="U2164" s="3">
        <v>3.7013499186575798</v>
      </c>
      <c r="V2164" s="3">
        <v>2.1792495115511499</v>
      </c>
      <c r="W2164" s="3">
        <v>2.0934856428073698</v>
      </c>
      <c r="X2164" s="3">
        <v>4.6969893711478496</v>
      </c>
      <c r="Y2164" s="3">
        <v>2.6732793266796802</v>
      </c>
      <c r="Z2164" s="3">
        <v>0.96773980104890001</v>
      </c>
      <c r="AA2164" s="3">
        <v>0</v>
      </c>
      <c r="AB2164" s="3">
        <v>0</v>
      </c>
      <c r="AC2164" s="3">
        <v>59.6161282886113</v>
      </c>
      <c r="AD2164" s="3">
        <v>0</v>
      </c>
      <c r="AE2164" s="3">
        <v>4.6470052722898298</v>
      </c>
      <c r="AF2164" s="3">
        <v>0</v>
      </c>
      <c r="AG2164" s="3">
        <v>0</v>
      </c>
      <c r="AH2164" s="2">
        <v>450000</v>
      </c>
      <c r="AI2164" s="3">
        <v>0</v>
      </c>
      <c r="AJ2164" s="3">
        <v>0</v>
      </c>
      <c r="AL2164">
        <f t="shared" si="33"/>
        <v>1</v>
      </c>
    </row>
    <row r="2165" spans="1:38" ht="14.45" customHeight="1" x14ac:dyDescent="0.25">
      <c r="A2165">
        <v>62218</v>
      </c>
      <c r="B2165" s="1">
        <v>45838</v>
      </c>
      <c r="C2165">
        <v>2</v>
      </c>
      <c r="D2165" s="16" t="s">
        <v>2139</v>
      </c>
      <c r="E2165" t="s">
        <v>173</v>
      </c>
      <c r="F2165" s="6">
        <v>1127</v>
      </c>
      <c r="G2165" s="6">
        <v>4</v>
      </c>
      <c r="H2165" s="6">
        <v>0</v>
      </c>
      <c r="I2165" s="2">
        <v>17231831</v>
      </c>
      <c r="J2165" s="2">
        <v>11846782</v>
      </c>
      <c r="K2165" s="2">
        <v>36624887</v>
      </c>
      <c r="L2165" s="2">
        <v>406455</v>
      </c>
      <c r="M2165" s="2">
        <v>29917447</v>
      </c>
      <c r="N2165" s="2">
        <v>26024598</v>
      </c>
      <c r="O2165" s="2">
        <v>3892849</v>
      </c>
      <c r="P2165" s="2">
        <v>6671992</v>
      </c>
      <c r="Q2165" s="5">
        <v>0.1822</v>
      </c>
      <c r="R2165" t="s">
        <v>42</v>
      </c>
      <c r="S2165" s="3">
        <v>2.2195563361055601</v>
      </c>
      <c r="T2165" s="3">
        <v>3.81964864492278</v>
      </c>
      <c r="U2165" s="3">
        <v>0.46563778500409703</v>
      </c>
      <c r="V2165" s="3">
        <v>0.40270822061799499</v>
      </c>
      <c r="W2165" s="3">
        <v>0</v>
      </c>
      <c r="X2165" s="3">
        <v>0.94012064069105605</v>
      </c>
      <c r="Y2165" s="3">
        <v>1.0400791847472199</v>
      </c>
      <c r="Z2165" s="3">
        <v>0</v>
      </c>
      <c r="AA2165" s="3">
        <v>25.857105344251</v>
      </c>
      <c r="AB2165" s="3">
        <v>177.55989515575001</v>
      </c>
      <c r="AC2165" s="3">
        <v>50.684276513945299</v>
      </c>
      <c r="AD2165" s="3">
        <v>0</v>
      </c>
      <c r="AE2165" s="3">
        <v>10.6289720429718</v>
      </c>
      <c r="AF2165" s="3">
        <v>0</v>
      </c>
      <c r="AG2165" s="3">
        <v>0</v>
      </c>
      <c r="AH2165" s="2">
        <v>350000</v>
      </c>
      <c r="AI2165" s="3">
        <v>0</v>
      </c>
      <c r="AJ2165" s="3">
        <v>0</v>
      </c>
      <c r="AL2165">
        <f t="shared" si="33"/>
        <v>1</v>
      </c>
    </row>
    <row r="2166" spans="1:38" ht="14.45" hidden="1" customHeight="1" x14ac:dyDescent="0.25">
      <c r="A2166">
        <v>15248</v>
      </c>
      <c r="B2166" s="1">
        <v>45838</v>
      </c>
      <c r="C2166">
        <v>1</v>
      </c>
      <c r="D2166" s="16" t="s">
        <v>2140</v>
      </c>
      <c r="E2166" t="s">
        <v>95</v>
      </c>
      <c r="F2166" s="6">
        <v>7543</v>
      </c>
      <c r="G2166" s="6">
        <v>20</v>
      </c>
      <c r="H2166" s="6">
        <v>1</v>
      </c>
      <c r="I2166" s="2">
        <v>60696181</v>
      </c>
      <c r="J2166" s="2">
        <v>3022584</v>
      </c>
      <c r="K2166" s="2">
        <v>75882575</v>
      </c>
      <c r="L2166" s="2">
        <v>225481</v>
      </c>
      <c r="M2166" s="2">
        <v>69416401</v>
      </c>
      <c r="N2166" s="2">
        <v>61489578</v>
      </c>
      <c r="O2166" s="2">
        <v>7926823</v>
      </c>
      <c r="P2166" s="2">
        <v>6427754</v>
      </c>
      <c r="Q2166" s="5">
        <v>8.5599999999999996E-2</v>
      </c>
      <c r="R2166" t="s">
        <v>42</v>
      </c>
      <c r="S2166" s="3">
        <v>0.59428926864962095</v>
      </c>
      <c r="T2166" s="3">
        <v>4.3922916427124399</v>
      </c>
      <c r="U2166" s="3">
        <v>0.81521853822713397</v>
      </c>
      <c r="V2166" s="3">
        <v>2.1320319972025898</v>
      </c>
      <c r="W2166" s="3">
        <v>1.0938249969961</v>
      </c>
      <c r="X2166" s="3">
        <v>0.71095741592045103</v>
      </c>
      <c r="Y2166" s="3">
        <v>20.132413281528802</v>
      </c>
      <c r="Z2166" s="3">
        <v>2.4456909831956901</v>
      </c>
      <c r="AA2166" s="3">
        <v>47.023952690162098</v>
      </c>
      <c r="AB2166" s="3">
        <v>47.023952690162098</v>
      </c>
      <c r="AC2166" s="3">
        <v>3.9596758544369401</v>
      </c>
      <c r="AD2166" s="3">
        <v>0</v>
      </c>
      <c r="AE2166" s="3">
        <v>10.446170283493901</v>
      </c>
      <c r="AF2166" s="3">
        <v>0.65891280046835499</v>
      </c>
      <c r="AG2166" s="3">
        <v>-0.727128013922126</v>
      </c>
      <c r="AH2166" s="2">
        <v>12660700</v>
      </c>
      <c r="AI2166" s="3">
        <v>0</v>
      </c>
      <c r="AJ2166" s="3">
        <v>0.68835863973636802</v>
      </c>
      <c r="AL2166">
        <f t="shared" si="33"/>
        <v>1</v>
      </c>
    </row>
    <row r="2167" spans="1:38" ht="14.45" hidden="1" customHeight="1" x14ac:dyDescent="0.25">
      <c r="A2167">
        <v>2953</v>
      </c>
      <c r="B2167" s="1">
        <v>45838</v>
      </c>
      <c r="C2167">
        <v>1</v>
      </c>
      <c r="D2167" s="16" t="s">
        <v>2141</v>
      </c>
      <c r="E2167" t="s">
        <v>246</v>
      </c>
      <c r="F2167" s="6">
        <v>1991</v>
      </c>
      <c r="G2167" s="6">
        <v>4</v>
      </c>
      <c r="H2167" s="6">
        <v>0</v>
      </c>
      <c r="I2167" s="2">
        <v>4498206</v>
      </c>
      <c r="J2167" s="2">
        <v>0</v>
      </c>
      <c r="K2167" s="2">
        <v>36003645</v>
      </c>
      <c r="L2167" s="2">
        <v>98736</v>
      </c>
      <c r="M2167" s="2">
        <v>31868700</v>
      </c>
      <c r="N2167" s="2">
        <v>31868700</v>
      </c>
      <c r="O2167" s="2">
        <v>0</v>
      </c>
      <c r="P2167" s="2">
        <v>4089426</v>
      </c>
      <c r="Q2167" s="5">
        <v>0.11360000000000001</v>
      </c>
      <c r="R2167" t="s">
        <v>42</v>
      </c>
      <c r="S2167" s="3">
        <v>0.54847779995608803</v>
      </c>
      <c r="T2167" s="3">
        <v>2.6366163759252701</v>
      </c>
      <c r="U2167" s="3">
        <v>0.75407097523472999</v>
      </c>
      <c r="V2167" s="3">
        <v>0.44431046510542199</v>
      </c>
      <c r="W2167" s="3">
        <v>0.38895506341861602</v>
      </c>
      <c r="X2167" s="3">
        <v>1.26423734262059</v>
      </c>
      <c r="Y2167" s="3">
        <v>0.48872384535140101</v>
      </c>
      <c r="Z2167" s="3">
        <v>5.4090720800425297E-2</v>
      </c>
      <c r="AA2167" s="3">
        <v>0</v>
      </c>
      <c r="AB2167" s="3">
        <v>0</v>
      </c>
      <c r="AC2167" s="3">
        <v>22.563421009178398</v>
      </c>
      <c r="AD2167" s="3">
        <v>0</v>
      </c>
      <c r="AE2167" s="3">
        <v>0</v>
      </c>
      <c r="AF2167" s="3">
        <v>0</v>
      </c>
      <c r="AG2167" s="3">
        <v>0</v>
      </c>
      <c r="AH2167" s="2">
        <v>748000</v>
      </c>
      <c r="AI2167" s="3">
        <v>0</v>
      </c>
      <c r="AJ2167" s="3">
        <v>0</v>
      </c>
      <c r="AL2167">
        <f t="shared" si="33"/>
        <v>1</v>
      </c>
    </row>
    <row r="2168" spans="1:38" ht="14.45" customHeight="1" x14ac:dyDescent="0.25">
      <c r="A2168">
        <v>60113</v>
      </c>
      <c r="B2168" s="1">
        <v>45838</v>
      </c>
      <c r="C2168">
        <v>2</v>
      </c>
      <c r="D2168" s="16" t="s">
        <v>2142</v>
      </c>
      <c r="E2168" t="s">
        <v>59</v>
      </c>
      <c r="F2168" s="6">
        <v>4892</v>
      </c>
      <c r="G2168" s="6">
        <v>5</v>
      </c>
      <c r="H2168" s="6">
        <v>4</v>
      </c>
      <c r="I2168" s="2">
        <v>20318016</v>
      </c>
      <c r="J2168" s="2">
        <v>0</v>
      </c>
      <c r="K2168" s="2">
        <v>53668024</v>
      </c>
      <c r="L2168" s="2">
        <v>473590</v>
      </c>
      <c r="M2168" s="2">
        <v>46657665</v>
      </c>
      <c r="N2168" s="2">
        <v>45583030</v>
      </c>
      <c r="O2168" s="2">
        <v>1074635</v>
      </c>
      <c r="P2168" s="2">
        <v>7202371</v>
      </c>
      <c r="Q2168" s="5">
        <v>0.13350000000000001</v>
      </c>
      <c r="R2168" t="s">
        <v>42</v>
      </c>
      <c r="S2168" s="3">
        <v>1.7648870396271701</v>
      </c>
      <c r="T2168" s="3">
        <v>4.1666188417892904</v>
      </c>
      <c r="U2168" s="3">
        <v>0.70643186488613696</v>
      </c>
      <c r="V2168" s="3">
        <v>2.2532613420523</v>
      </c>
      <c r="W2168" s="3">
        <v>0.62432276852228097</v>
      </c>
      <c r="X2168" s="3">
        <v>5.0971709048757496</v>
      </c>
      <c r="Y2168" s="3">
        <v>6.3564901058276497</v>
      </c>
      <c r="Z2168" s="3">
        <v>0.88240386394980197</v>
      </c>
      <c r="AA2168" s="3">
        <v>0</v>
      </c>
      <c r="AB2168" s="3">
        <v>0</v>
      </c>
      <c r="AC2168" s="3">
        <v>40.441980871142199</v>
      </c>
      <c r="AD2168" s="3">
        <v>-0.48686744962179801</v>
      </c>
      <c r="AE2168" s="3">
        <v>2.0023748219237598</v>
      </c>
      <c r="AF2168" s="3">
        <v>0</v>
      </c>
      <c r="AG2168" s="3">
        <v>0.190603899743571</v>
      </c>
      <c r="AH2168" s="2">
        <v>2433857</v>
      </c>
      <c r="AI2168" s="3">
        <v>0</v>
      </c>
      <c r="AJ2168" s="3">
        <v>0</v>
      </c>
      <c r="AL2168">
        <f t="shared" si="33"/>
        <v>1</v>
      </c>
    </row>
    <row r="2169" spans="1:38" ht="14.45" hidden="1" customHeight="1" x14ac:dyDescent="0.25">
      <c r="A2169">
        <v>16657</v>
      </c>
      <c r="B2169" s="1">
        <v>45838</v>
      </c>
      <c r="C2169">
        <v>1</v>
      </c>
      <c r="D2169" s="16" t="s">
        <v>2143</v>
      </c>
      <c r="E2169" t="s">
        <v>59</v>
      </c>
      <c r="F2169" s="6">
        <v>9891</v>
      </c>
      <c r="G2169" s="6">
        <v>30</v>
      </c>
      <c r="H2169" s="6">
        <v>6</v>
      </c>
      <c r="I2169" s="2">
        <v>85702531</v>
      </c>
      <c r="J2169" s="2">
        <v>15810801</v>
      </c>
      <c r="K2169" s="2">
        <v>127898733</v>
      </c>
      <c r="L2169" s="2">
        <v>445569</v>
      </c>
      <c r="M2169" s="2">
        <v>114648069</v>
      </c>
      <c r="N2169" s="2">
        <v>109020335</v>
      </c>
      <c r="O2169" s="2">
        <v>5627734</v>
      </c>
      <c r="P2169" s="2">
        <v>12926440</v>
      </c>
      <c r="Q2169" s="5">
        <v>0.1009</v>
      </c>
      <c r="R2169" t="s">
        <v>42</v>
      </c>
      <c r="S2169" s="3">
        <v>0.69675279738697604</v>
      </c>
      <c r="T2169" s="3">
        <v>3.98625684587509</v>
      </c>
      <c r="U2169" s="3">
        <v>0.79334983019050598</v>
      </c>
      <c r="V2169" s="3">
        <v>2.16072031758315</v>
      </c>
      <c r="W2169" s="3">
        <v>1.9018108111649601</v>
      </c>
      <c r="X2169" s="3">
        <v>1.0493575738154099</v>
      </c>
      <c r="Y2169" s="3">
        <v>14.325614786437701</v>
      </c>
      <c r="Z2169" s="3">
        <v>1.76110359851591</v>
      </c>
      <c r="AA2169" s="3">
        <v>119.632497423885</v>
      </c>
      <c r="AB2169" s="3">
        <v>122.31365325642599</v>
      </c>
      <c r="AC2169" s="3">
        <v>21.1402750956102</v>
      </c>
      <c r="AD2169" s="3">
        <v>-1.21030229514081</v>
      </c>
      <c r="AE2169" s="3">
        <v>4.4001483579981997</v>
      </c>
      <c r="AF2169" s="3">
        <v>0</v>
      </c>
      <c r="AG2169" s="3">
        <v>-0.14868749632536099</v>
      </c>
      <c r="AH2169" s="2">
        <v>7238914</v>
      </c>
      <c r="AI2169" s="3">
        <v>0.21845148393525199</v>
      </c>
      <c r="AJ2169" s="3">
        <v>0.21845148393525199</v>
      </c>
      <c r="AL2169">
        <f t="shared" si="33"/>
        <v>1</v>
      </c>
    </row>
    <row r="2170" spans="1:38" ht="14.45" customHeight="1" x14ac:dyDescent="0.25">
      <c r="A2170">
        <v>63716</v>
      </c>
      <c r="B2170" s="1">
        <v>45838</v>
      </c>
      <c r="C2170">
        <v>2</v>
      </c>
      <c r="D2170" s="16" t="s">
        <v>2144</v>
      </c>
      <c r="E2170" t="s">
        <v>67</v>
      </c>
      <c r="F2170" s="6">
        <v>35434</v>
      </c>
      <c r="G2170" s="6">
        <v>139</v>
      </c>
      <c r="H2170" s="6">
        <v>11</v>
      </c>
      <c r="I2170" s="2">
        <v>340754810</v>
      </c>
      <c r="J2170" s="2">
        <v>85023059</v>
      </c>
      <c r="K2170" s="2">
        <v>477652820</v>
      </c>
      <c r="L2170" s="2">
        <v>1273983</v>
      </c>
      <c r="M2170" s="2">
        <v>433671012</v>
      </c>
      <c r="N2170" s="2">
        <v>407796512</v>
      </c>
      <c r="O2170" s="2">
        <v>25874500</v>
      </c>
      <c r="P2170" s="2">
        <v>46878768</v>
      </c>
      <c r="Q2170" s="5">
        <v>9.8100000000000007E-2</v>
      </c>
      <c r="R2170" t="s">
        <v>42</v>
      </c>
      <c r="S2170" s="3">
        <v>0.53343472357181898</v>
      </c>
      <c r="T2170" s="3">
        <v>3.91416049841389</v>
      </c>
      <c r="U2170" s="3">
        <v>0.84573783205425501</v>
      </c>
      <c r="V2170" s="3">
        <v>1.8821844363693601</v>
      </c>
      <c r="W2170" s="3">
        <v>0.887895610336359</v>
      </c>
      <c r="X2170" s="3">
        <v>0.68449481314731897</v>
      </c>
      <c r="Y2170" s="3">
        <v>13.6813194408181</v>
      </c>
      <c r="Z2170" s="3">
        <v>2.4554420884098298</v>
      </c>
      <c r="AA2170" s="3">
        <v>166.56357948656</v>
      </c>
      <c r="AB2170" s="3">
        <v>181.367946785632</v>
      </c>
      <c r="AC2170" s="3">
        <v>6.9138096996894101</v>
      </c>
      <c r="AD2170" s="3">
        <v>-9.5250071418259097</v>
      </c>
      <c r="AE2170" s="3">
        <v>5.4170097854755701</v>
      </c>
      <c r="AF2170" s="3">
        <v>0</v>
      </c>
      <c r="AG2170" s="3">
        <v>0</v>
      </c>
      <c r="AH2170" s="2">
        <v>57584469</v>
      </c>
      <c r="AI2170" s="3">
        <v>0</v>
      </c>
      <c r="AJ2170" s="3">
        <v>0</v>
      </c>
      <c r="AL2170">
        <f t="shared" si="33"/>
        <v>1</v>
      </c>
    </row>
    <row r="2171" spans="1:38" ht="14.45" customHeight="1" x14ac:dyDescent="0.25">
      <c r="A2171">
        <v>62937</v>
      </c>
      <c r="B2171" s="1">
        <v>45838</v>
      </c>
      <c r="C2171">
        <v>2</v>
      </c>
      <c r="D2171" s="16" t="s">
        <v>2145</v>
      </c>
      <c r="E2171" t="s">
        <v>166</v>
      </c>
      <c r="F2171" s="6">
        <v>15145</v>
      </c>
      <c r="G2171" s="6">
        <v>56</v>
      </c>
      <c r="H2171" s="6">
        <v>5</v>
      </c>
      <c r="I2171" s="2">
        <v>150056853</v>
      </c>
      <c r="J2171" s="2">
        <v>5913213</v>
      </c>
      <c r="K2171" s="2">
        <v>250115760</v>
      </c>
      <c r="L2171" s="2">
        <v>1262185</v>
      </c>
      <c r="M2171" s="2">
        <v>222429614</v>
      </c>
      <c r="N2171" s="2">
        <v>209511708</v>
      </c>
      <c r="O2171" s="2">
        <v>12917906</v>
      </c>
      <c r="P2171" s="2">
        <v>26104046</v>
      </c>
      <c r="Q2171" s="5">
        <v>0.1042</v>
      </c>
      <c r="R2171" t="s">
        <v>42</v>
      </c>
      <c r="S2171" s="3">
        <v>1.0092806626819499</v>
      </c>
      <c r="T2171" s="3">
        <v>3.96489049710422</v>
      </c>
      <c r="U2171" s="3">
        <v>0.717506325562143</v>
      </c>
      <c r="V2171" s="3">
        <v>1.32020628208163</v>
      </c>
      <c r="W2171" s="3">
        <v>0.65790197532664496</v>
      </c>
      <c r="X2171" s="3">
        <v>0.96961649595570298</v>
      </c>
      <c r="Y2171" s="3">
        <v>7.5890917446283996</v>
      </c>
      <c r="Z2171" s="3">
        <v>1.9890747970640299</v>
      </c>
      <c r="AA2171" s="3">
        <v>20.128327999422002</v>
      </c>
      <c r="AB2171" s="3">
        <v>22.6524769378663</v>
      </c>
      <c r="AC2171" s="3">
        <v>23.2215055140868</v>
      </c>
      <c r="AD2171" s="3">
        <v>-4.5146679560708698</v>
      </c>
      <c r="AE2171" s="3">
        <v>5.16477090448039</v>
      </c>
      <c r="AF2171" s="3">
        <v>0</v>
      </c>
      <c r="AG2171" s="3">
        <v>0</v>
      </c>
      <c r="AH2171" s="2">
        <v>21856195</v>
      </c>
      <c r="AI2171" s="3">
        <v>0</v>
      </c>
      <c r="AJ2171" s="3">
        <v>0</v>
      </c>
      <c r="AL2171">
        <f t="shared" si="33"/>
        <v>1</v>
      </c>
    </row>
    <row r="2172" spans="1:38" ht="14.45" customHeight="1" x14ac:dyDescent="0.25">
      <c r="A2172">
        <v>66751</v>
      </c>
      <c r="B2172" s="1">
        <v>45838</v>
      </c>
      <c r="C2172">
        <v>2</v>
      </c>
      <c r="D2172" s="16" t="s">
        <v>2146</v>
      </c>
      <c r="E2172" t="s">
        <v>53</v>
      </c>
      <c r="F2172" s="6">
        <v>402078</v>
      </c>
      <c r="G2172" s="6">
        <v>1023</v>
      </c>
      <c r="H2172" s="6">
        <v>49</v>
      </c>
      <c r="I2172" s="2">
        <v>5835064614</v>
      </c>
      <c r="J2172" s="2">
        <v>1742847569</v>
      </c>
      <c r="K2172" s="2">
        <v>7135714057</v>
      </c>
      <c r="L2172" s="2">
        <v>32457854</v>
      </c>
      <c r="M2172" s="2">
        <v>5799293458</v>
      </c>
      <c r="N2172" s="2">
        <v>5260138695</v>
      </c>
      <c r="O2172" s="2">
        <v>539154763</v>
      </c>
      <c r="P2172" s="2">
        <v>763415409</v>
      </c>
      <c r="Q2172" s="5">
        <v>0.107</v>
      </c>
      <c r="R2172" t="s">
        <v>42</v>
      </c>
      <c r="S2172" s="3">
        <v>0.90972967080034395</v>
      </c>
      <c r="T2172" s="3">
        <v>2.85126111240979</v>
      </c>
      <c r="U2172" s="3">
        <v>0.70998763490337102</v>
      </c>
      <c r="V2172" s="3">
        <v>0.88517559644627397</v>
      </c>
      <c r="W2172" s="3">
        <v>0.48785524896674298</v>
      </c>
      <c r="X2172" s="3">
        <v>0.57006136521935702</v>
      </c>
      <c r="Y2172" s="3">
        <v>6.7657224875323401</v>
      </c>
      <c r="Z2172" s="3">
        <v>0.95974903225983998</v>
      </c>
      <c r="AA2172" s="3">
        <v>227.031077912131</v>
      </c>
      <c r="AB2172" s="3">
        <v>228.29609521282299</v>
      </c>
      <c r="AC2172" s="3">
        <v>8.8025589307887309</v>
      </c>
      <c r="AD2172" s="3">
        <v>-2.8145475905635</v>
      </c>
      <c r="AE2172" s="3">
        <v>7.5557226465808203</v>
      </c>
      <c r="AF2172" s="3">
        <v>7.4274276654917299</v>
      </c>
      <c r="AG2172" s="3">
        <v>-0.124845266255295</v>
      </c>
      <c r="AH2172" s="2">
        <v>1866963282</v>
      </c>
      <c r="AI2172" s="3">
        <v>5.7786756043851299E-2</v>
      </c>
      <c r="AJ2172" s="3">
        <v>2.3447653517300202E-2</v>
      </c>
      <c r="AL2172">
        <f t="shared" si="33"/>
        <v>1</v>
      </c>
    </row>
    <row r="2173" spans="1:38" ht="14.45" customHeight="1" x14ac:dyDescent="0.25">
      <c r="A2173">
        <v>60532</v>
      </c>
      <c r="B2173" s="1">
        <v>45838</v>
      </c>
      <c r="C2173">
        <v>2</v>
      </c>
      <c r="D2173" s="16" t="s">
        <v>2146</v>
      </c>
      <c r="E2173" t="s">
        <v>67</v>
      </c>
      <c r="F2173" s="6">
        <v>9831</v>
      </c>
      <c r="G2173" s="6">
        <v>28</v>
      </c>
      <c r="H2173" s="6">
        <v>4</v>
      </c>
      <c r="I2173" s="2">
        <v>45294761</v>
      </c>
      <c r="J2173" s="2">
        <v>0</v>
      </c>
      <c r="K2173" s="2">
        <v>118760632</v>
      </c>
      <c r="L2173" s="2">
        <v>116884</v>
      </c>
      <c r="M2173" s="2">
        <v>105464007</v>
      </c>
      <c r="N2173" s="2">
        <v>103556470</v>
      </c>
      <c r="O2173" s="2">
        <v>1907537</v>
      </c>
      <c r="P2173" s="2">
        <v>11524519</v>
      </c>
      <c r="Q2173" s="5">
        <v>9.7000000000000003E-2</v>
      </c>
      <c r="R2173" t="s">
        <v>42</v>
      </c>
      <c r="S2173" s="3">
        <v>0.19683963958696299</v>
      </c>
      <c r="T2173" s="3">
        <v>3.0319424369516699</v>
      </c>
      <c r="U2173" s="3">
        <v>0.93924596128447302</v>
      </c>
      <c r="V2173" s="3">
        <v>1.85177486641336</v>
      </c>
      <c r="W2173" s="3">
        <v>0.72332427143174505</v>
      </c>
      <c r="X2173" s="3">
        <v>0.93409036864108896</v>
      </c>
      <c r="Y2173" s="3">
        <v>7.27802175518128</v>
      </c>
      <c r="Z2173" s="3">
        <v>0.88073090078640204</v>
      </c>
      <c r="AA2173" s="3">
        <v>0</v>
      </c>
      <c r="AB2173" s="3">
        <v>0</v>
      </c>
      <c r="AC2173" s="3">
        <v>19.628119695422299</v>
      </c>
      <c r="AD2173" s="3">
        <v>0</v>
      </c>
      <c r="AE2173" s="3">
        <v>1.60620313977447</v>
      </c>
      <c r="AF2173" s="3">
        <v>0</v>
      </c>
      <c r="AG2173" s="3">
        <v>-11.775007703141499</v>
      </c>
      <c r="AH2173" s="2">
        <v>10830000</v>
      </c>
      <c r="AI2173" s="3">
        <v>5.2062910391314396</v>
      </c>
      <c r="AJ2173" s="3">
        <v>2.6031455195657198</v>
      </c>
      <c r="AL2173">
        <f t="shared" si="33"/>
        <v>1</v>
      </c>
    </row>
    <row r="2174" spans="1:38" ht="14.45" hidden="1" customHeight="1" x14ac:dyDescent="0.25">
      <c r="A2174">
        <v>17327</v>
      </c>
      <c r="B2174" s="1">
        <v>45838</v>
      </c>
      <c r="C2174">
        <v>1</v>
      </c>
      <c r="D2174" s="16" t="s">
        <v>2147</v>
      </c>
      <c r="E2174" t="s">
        <v>88</v>
      </c>
      <c r="F2174" s="6">
        <v>4036</v>
      </c>
      <c r="G2174" s="6">
        <v>8</v>
      </c>
      <c r="H2174" s="6">
        <v>0</v>
      </c>
      <c r="I2174" s="2">
        <v>16882723</v>
      </c>
      <c r="J2174" s="2">
        <v>0</v>
      </c>
      <c r="K2174" s="2">
        <v>72789749</v>
      </c>
      <c r="L2174" s="2">
        <v>19876</v>
      </c>
      <c r="M2174" s="2">
        <v>65570396</v>
      </c>
      <c r="N2174" s="2">
        <v>60469009</v>
      </c>
      <c r="O2174" s="2">
        <v>5101387</v>
      </c>
      <c r="P2174" s="2">
        <v>7104513</v>
      </c>
      <c r="Q2174" s="5">
        <v>9.7600000000000006E-2</v>
      </c>
      <c r="R2174" t="s">
        <v>42</v>
      </c>
      <c r="S2174" s="3">
        <v>5.4612085556168102E-2</v>
      </c>
      <c r="T2174" s="3">
        <v>1.56003010808569</v>
      </c>
      <c r="U2174" s="3">
        <v>0.97128646074858005</v>
      </c>
      <c r="V2174" s="3">
        <v>0.50439138283557705</v>
      </c>
      <c r="W2174" s="3">
        <v>0.160714595625362</v>
      </c>
      <c r="X2174" s="3">
        <v>1.5622479857070399</v>
      </c>
      <c r="Y2174" s="3">
        <v>1.1986043237587201</v>
      </c>
      <c r="Z2174" s="3">
        <v>0</v>
      </c>
      <c r="AA2174" s="3">
        <v>0</v>
      </c>
      <c r="AB2174" s="3">
        <v>0</v>
      </c>
      <c r="AC2174" s="3">
        <v>31.226669019012601</v>
      </c>
      <c r="AD2174" s="3">
        <v>0</v>
      </c>
      <c r="AE2174" s="3">
        <v>7.0083865792695601</v>
      </c>
      <c r="AF2174" s="3">
        <v>0</v>
      </c>
      <c r="AG2174" s="3">
        <v>-37.667606491817203</v>
      </c>
      <c r="AH2174" s="2">
        <v>1500000</v>
      </c>
      <c r="AI2174" s="3">
        <v>0</v>
      </c>
      <c r="AJ2174" s="3">
        <v>0</v>
      </c>
      <c r="AL2174">
        <f t="shared" si="33"/>
        <v>1</v>
      </c>
    </row>
    <row r="2175" spans="1:38" ht="14.45" hidden="1" customHeight="1" x14ac:dyDescent="0.25">
      <c r="A2175">
        <v>1261</v>
      </c>
      <c r="B2175" s="1">
        <v>45838</v>
      </c>
      <c r="C2175">
        <v>1</v>
      </c>
      <c r="D2175" s="16" t="s">
        <v>2148</v>
      </c>
      <c r="E2175" t="s">
        <v>47</v>
      </c>
      <c r="F2175" s="6">
        <v>396729</v>
      </c>
      <c r="G2175" s="6">
        <v>707</v>
      </c>
      <c r="H2175" s="6">
        <v>0</v>
      </c>
      <c r="I2175" s="2">
        <v>4548758131</v>
      </c>
      <c r="J2175" s="2">
        <v>159631539</v>
      </c>
      <c r="K2175" s="2">
        <v>5581398055</v>
      </c>
      <c r="L2175" s="2">
        <v>10152866</v>
      </c>
      <c r="M2175" s="2">
        <v>4826538179</v>
      </c>
      <c r="N2175" s="2">
        <v>4364396504</v>
      </c>
      <c r="O2175" s="2">
        <v>462141675</v>
      </c>
      <c r="P2175" s="2">
        <v>478460606</v>
      </c>
      <c r="Q2175" s="5">
        <v>8.7400000000000005E-2</v>
      </c>
      <c r="R2175" t="s">
        <v>42</v>
      </c>
      <c r="S2175" s="3">
        <v>0.36381085527145801</v>
      </c>
      <c r="T2175" s="3">
        <v>3.0635638654516302</v>
      </c>
      <c r="U2175" s="3">
        <v>0.68330316835148897</v>
      </c>
      <c r="V2175" s="3">
        <v>2.6795669606905301</v>
      </c>
      <c r="W2175" s="3">
        <v>1.1982288446718901</v>
      </c>
      <c r="X2175" s="3">
        <v>1.4289614467962599</v>
      </c>
      <c r="Y2175" s="3">
        <v>25.474828746925098</v>
      </c>
      <c r="Z2175" s="3">
        <v>5.7836567217824397</v>
      </c>
      <c r="AA2175" s="3">
        <v>32.241376001601303</v>
      </c>
      <c r="AB2175" s="3">
        <v>33.363569957105298</v>
      </c>
      <c r="AC2175" s="3">
        <v>10.741473087785399</v>
      </c>
      <c r="AD2175" s="3">
        <v>-2.8798803552909402</v>
      </c>
      <c r="AE2175" s="3">
        <v>8.2800343291408591</v>
      </c>
      <c r="AF2175" s="3">
        <v>4.4791644949250999</v>
      </c>
      <c r="AG2175" s="3">
        <v>0</v>
      </c>
      <c r="AH2175" s="2">
        <v>1483915977</v>
      </c>
      <c r="AI2175" s="3">
        <v>0.69619106740001901</v>
      </c>
      <c r="AJ2175" s="3">
        <v>0.89259992284505896</v>
      </c>
      <c r="AL2175">
        <f t="shared" si="33"/>
        <v>1</v>
      </c>
    </row>
    <row r="2176" spans="1:38" ht="14.45" hidden="1" customHeight="1" x14ac:dyDescent="0.25">
      <c r="A2176">
        <v>19552</v>
      </c>
      <c r="B2176" s="1">
        <v>45838</v>
      </c>
      <c r="C2176">
        <v>1</v>
      </c>
      <c r="D2176" s="16" t="s">
        <v>2149</v>
      </c>
      <c r="E2176" t="s">
        <v>50</v>
      </c>
      <c r="F2176" s="6">
        <v>8608</v>
      </c>
      <c r="G2176" s="6">
        <v>19</v>
      </c>
      <c r="H2176" s="6">
        <v>0</v>
      </c>
      <c r="I2176" s="2">
        <v>57300956</v>
      </c>
      <c r="J2176" s="2">
        <v>0</v>
      </c>
      <c r="K2176" s="2">
        <v>69114506</v>
      </c>
      <c r="L2176" s="2">
        <v>317232</v>
      </c>
      <c r="M2176" s="2">
        <v>61726232</v>
      </c>
      <c r="N2176" s="2">
        <v>60540512</v>
      </c>
      <c r="O2176" s="2">
        <v>1185720</v>
      </c>
      <c r="P2176" s="2">
        <v>6624919</v>
      </c>
      <c r="Q2176" s="5">
        <v>9.5899999999999999E-2</v>
      </c>
      <c r="R2176" t="s">
        <v>42</v>
      </c>
      <c r="S2176" s="3">
        <v>0.91798963303014902</v>
      </c>
      <c r="T2176" s="3">
        <v>4.3848074382532696</v>
      </c>
      <c r="U2176" s="3">
        <v>0.83110217279933596</v>
      </c>
      <c r="V2176" s="3">
        <v>1.5806106271595199</v>
      </c>
      <c r="W2176" s="3">
        <v>0.28040893418951002</v>
      </c>
      <c r="X2176" s="3">
        <v>7.3384464999152899E-3</v>
      </c>
      <c r="Y2176" s="3">
        <v>13.6711860175196</v>
      </c>
      <c r="Z2176" s="3">
        <v>1.1400592218561501</v>
      </c>
      <c r="AA2176" s="3">
        <v>0</v>
      </c>
      <c r="AB2176" s="3">
        <v>0</v>
      </c>
      <c r="AC2176" s="3">
        <v>11.8352578545523</v>
      </c>
      <c r="AD2176" s="3">
        <v>0</v>
      </c>
      <c r="AE2176" s="3">
        <v>1.71558775230196</v>
      </c>
      <c r="AF2176" s="3">
        <v>0</v>
      </c>
      <c r="AG2176" s="3">
        <v>0</v>
      </c>
      <c r="AH2176" s="2">
        <v>4000000</v>
      </c>
      <c r="AI2176" s="3">
        <v>0</v>
      </c>
      <c r="AJ2176" s="3">
        <v>0</v>
      </c>
      <c r="AL2176">
        <f t="shared" si="33"/>
        <v>1</v>
      </c>
    </row>
    <row r="2177" spans="1:38" ht="14.45" hidden="1" customHeight="1" x14ac:dyDescent="0.25">
      <c r="A2177">
        <v>11011</v>
      </c>
      <c r="B2177" s="1">
        <v>45838</v>
      </c>
      <c r="C2177">
        <v>1</v>
      </c>
      <c r="D2177" s="16" t="s">
        <v>2150</v>
      </c>
      <c r="E2177" t="s">
        <v>55</v>
      </c>
      <c r="F2177" s="6">
        <v>18041</v>
      </c>
      <c r="G2177" s="6">
        <v>37</v>
      </c>
      <c r="H2177" s="6">
        <v>5</v>
      </c>
      <c r="I2177" s="2">
        <v>72935927</v>
      </c>
      <c r="J2177" s="2">
        <v>29128</v>
      </c>
      <c r="K2177" s="2">
        <v>136240184</v>
      </c>
      <c r="L2177" s="2">
        <v>551286</v>
      </c>
      <c r="M2177" s="2">
        <v>126044910</v>
      </c>
      <c r="N2177" s="2">
        <v>120518399</v>
      </c>
      <c r="O2177" s="2">
        <v>5526511</v>
      </c>
      <c r="P2177" s="2">
        <v>14592934</v>
      </c>
      <c r="Q2177" s="5">
        <v>0.107</v>
      </c>
      <c r="R2177" t="s">
        <v>42</v>
      </c>
      <c r="S2177" s="3">
        <v>0.80928546015469305</v>
      </c>
      <c r="T2177" s="3">
        <v>4.1124371940073097</v>
      </c>
      <c r="U2177" s="3">
        <v>0.79974163458070102</v>
      </c>
      <c r="V2177" s="3">
        <v>1.35478088871072</v>
      </c>
      <c r="W2177" s="3">
        <v>0.86032772298897398</v>
      </c>
      <c r="X2177" s="3">
        <v>0.984135020317216</v>
      </c>
      <c r="Y2177" s="3">
        <v>6.7712359968187403</v>
      </c>
      <c r="Z2177" s="3">
        <v>0.88753228103409498</v>
      </c>
      <c r="AA2177" s="3">
        <v>0.19960345191720899</v>
      </c>
      <c r="AB2177" s="3">
        <v>0.19960345191720899</v>
      </c>
      <c r="AC2177" s="3">
        <v>18.939156012883799</v>
      </c>
      <c r="AD2177" s="3">
        <v>-28.575411908256399</v>
      </c>
      <c r="AE2177" s="3">
        <v>4.05644710520943</v>
      </c>
      <c r="AF2177" s="3">
        <v>0</v>
      </c>
      <c r="AG2177" s="3">
        <v>-7.2980526054596002E-3</v>
      </c>
      <c r="AH2177" s="2">
        <v>14000000</v>
      </c>
      <c r="AI2177" s="3">
        <v>0</v>
      </c>
      <c r="AJ2177" s="3">
        <v>0</v>
      </c>
      <c r="AL2177">
        <f t="shared" si="33"/>
        <v>1</v>
      </c>
    </row>
    <row r="2178" spans="1:38" ht="14.45" hidden="1" customHeight="1" x14ac:dyDescent="0.25">
      <c r="A2178">
        <v>12472</v>
      </c>
      <c r="B2178" s="1">
        <v>45838</v>
      </c>
      <c r="C2178">
        <v>1</v>
      </c>
      <c r="D2178" s="16" t="s">
        <v>2151</v>
      </c>
      <c r="E2178" t="s">
        <v>55</v>
      </c>
      <c r="F2178" s="6">
        <v>1933</v>
      </c>
      <c r="G2178" s="6">
        <v>3</v>
      </c>
      <c r="H2178" s="6">
        <v>9</v>
      </c>
      <c r="I2178" s="2">
        <v>12729974</v>
      </c>
      <c r="J2178" s="2">
        <v>0</v>
      </c>
      <c r="K2178" s="2">
        <v>15042826</v>
      </c>
      <c r="L2178" s="2">
        <v>110039</v>
      </c>
      <c r="M2178" s="2">
        <v>13042968</v>
      </c>
      <c r="N2178" s="2">
        <v>12542968</v>
      </c>
      <c r="O2178" s="2">
        <v>500000</v>
      </c>
      <c r="P2178" s="2">
        <v>1916468</v>
      </c>
      <c r="Q2178" s="5">
        <v>0.12740000000000001</v>
      </c>
      <c r="R2178" t="s">
        <v>42</v>
      </c>
      <c r="S2178" s="3">
        <v>1.4630096765062599</v>
      </c>
      <c r="T2178" s="3">
        <v>6.4424862721937997</v>
      </c>
      <c r="U2178" s="3">
        <v>0.87214203723970096</v>
      </c>
      <c r="V2178" s="3">
        <v>3.9693639594236401</v>
      </c>
      <c r="W2178" s="3">
        <v>1.1022174907819899</v>
      </c>
      <c r="X2178" s="3">
        <v>0.15461147053403301</v>
      </c>
      <c r="Y2178" s="3">
        <v>26.366158996654299</v>
      </c>
      <c r="Z2178" s="3">
        <v>-0.26251416668579902</v>
      </c>
      <c r="AA2178" s="3">
        <v>0</v>
      </c>
      <c r="AB2178" s="3">
        <v>0</v>
      </c>
      <c r="AC2178" s="3">
        <v>11.247387957555301</v>
      </c>
      <c r="AD2178" s="3">
        <v>0</v>
      </c>
      <c r="AE2178" s="3">
        <v>3.3238435384415101</v>
      </c>
      <c r="AF2178" s="3">
        <v>0</v>
      </c>
      <c r="AG2178" s="3">
        <v>0</v>
      </c>
      <c r="AH2178" s="2">
        <v>300000</v>
      </c>
      <c r="AI2178" s="3">
        <v>0</v>
      </c>
      <c r="AJ2178" s="3">
        <v>0</v>
      </c>
      <c r="AL2178">
        <f t="shared" si="33"/>
        <v>1</v>
      </c>
    </row>
    <row r="2179" spans="1:38" ht="14.45" hidden="1" customHeight="1" x14ac:dyDescent="0.25">
      <c r="A2179">
        <v>10424</v>
      </c>
      <c r="B2179" s="1">
        <v>45838</v>
      </c>
      <c r="C2179">
        <v>1</v>
      </c>
      <c r="D2179" s="16" t="s">
        <v>4378</v>
      </c>
      <c r="E2179" t="s">
        <v>55</v>
      </c>
      <c r="F2179" s="6">
        <v>10085</v>
      </c>
      <c r="G2179" s="6">
        <v>26</v>
      </c>
      <c r="H2179" s="6">
        <v>1</v>
      </c>
      <c r="I2179" s="2">
        <v>87285196</v>
      </c>
      <c r="J2179" s="2">
        <v>896100</v>
      </c>
      <c r="K2179" s="2">
        <v>100851747</v>
      </c>
      <c r="L2179" s="2">
        <v>-222828</v>
      </c>
      <c r="M2179" s="2">
        <v>86284053</v>
      </c>
      <c r="N2179" s="2">
        <v>82775139</v>
      </c>
      <c r="O2179" s="2">
        <v>3508914</v>
      </c>
      <c r="P2179" s="2">
        <v>9317867</v>
      </c>
      <c r="Q2179" s="5">
        <v>9.2399999999999996E-2</v>
      </c>
      <c r="R2179" t="s">
        <v>42</v>
      </c>
      <c r="S2179" s="3">
        <v>-0.44189219647330502</v>
      </c>
      <c r="T2179" s="3">
        <v>3.6209288471720802</v>
      </c>
      <c r="U2179" s="3">
        <v>0.92851854537654199</v>
      </c>
      <c r="V2179" s="3">
        <v>3.06064845177182</v>
      </c>
      <c r="W2179" s="3">
        <v>1.09680111161118</v>
      </c>
      <c r="X2179" s="3">
        <v>0.56710647702503902</v>
      </c>
      <c r="Y2179" s="3">
        <v>28.670649623996599</v>
      </c>
      <c r="Z2179" s="3">
        <v>5.2988736585315097</v>
      </c>
      <c r="AA2179" s="3">
        <v>8.7042882239036103</v>
      </c>
      <c r="AB2179" s="3">
        <v>9.6170078409575908</v>
      </c>
      <c r="AC2179" s="3">
        <v>3.4481266844093401</v>
      </c>
      <c r="AD2179" s="3">
        <v>0</v>
      </c>
      <c r="AE2179" s="3">
        <v>3.47927934257797</v>
      </c>
      <c r="AF2179" s="3">
        <v>3.8541722038786301</v>
      </c>
      <c r="AG2179" s="3">
        <v>6.7204221738730599E-2</v>
      </c>
      <c r="AH2179" s="2">
        <v>9927249</v>
      </c>
      <c r="AI2179" s="3">
        <v>0.21464139807962501</v>
      </c>
      <c r="AJ2179" s="3">
        <v>0.21464139807962501</v>
      </c>
      <c r="AL2179">
        <f t="shared" si="33"/>
        <v>0</v>
      </c>
    </row>
    <row r="2180" spans="1:38" ht="14.45" hidden="1" customHeight="1" x14ac:dyDescent="0.25">
      <c r="A2180">
        <v>17232</v>
      </c>
      <c r="B2180" s="1">
        <v>45838</v>
      </c>
      <c r="C2180">
        <v>1</v>
      </c>
      <c r="D2180" s="16" t="s">
        <v>2152</v>
      </c>
      <c r="E2180" t="s">
        <v>71</v>
      </c>
      <c r="F2180" s="6">
        <v>4471</v>
      </c>
      <c r="G2180" s="6">
        <v>15</v>
      </c>
      <c r="H2180" s="6">
        <v>0</v>
      </c>
      <c r="I2180" s="2">
        <v>53859300</v>
      </c>
      <c r="J2180" s="2">
        <v>30311614</v>
      </c>
      <c r="K2180" s="2">
        <v>103030232</v>
      </c>
      <c r="L2180" s="2">
        <v>60152</v>
      </c>
      <c r="M2180" s="2">
        <v>89020171</v>
      </c>
      <c r="N2180" s="2">
        <v>84427894</v>
      </c>
      <c r="O2180" s="2">
        <v>4592277</v>
      </c>
      <c r="P2180" s="2">
        <v>14282359</v>
      </c>
      <c r="Q2180" s="5">
        <v>0.1386</v>
      </c>
      <c r="R2180" t="s">
        <v>42</v>
      </c>
      <c r="S2180" s="3">
        <v>0.11676572755849</v>
      </c>
      <c r="T2180" s="3">
        <v>2.4400818586917299</v>
      </c>
      <c r="U2180" s="3">
        <v>0.95977670965032602</v>
      </c>
      <c r="V2180" s="3">
        <v>0.155833811430895</v>
      </c>
      <c r="W2180" s="3">
        <v>4.7481122108902298E-2</v>
      </c>
      <c r="X2180" s="3">
        <v>0.12004612016866199</v>
      </c>
      <c r="Y2180" s="3">
        <v>0.58765502253514301</v>
      </c>
      <c r="Z2180" s="3">
        <v>6.2384652283281796E-3</v>
      </c>
      <c r="AA2180" s="3">
        <v>212.23114472896199</v>
      </c>
      <c r="AB2180" s="3">
        <v>212.23114472896199</v>
      </c>
      <c r="AC2180" s="3">
        <v>18.535929337711298</v>
      </c>
      <c r="AD2180" s="3">
        <v>-5.7283534183673703</v>
      </c>
      <c r="AE2180" s="3">
        <v>4.4572131022669197</v>
      </c>
      <c r="AF2180" s="3">
        <v>0</v>
      </c>
      <c r="AG2180" s="3">
        <v>0</v>
      </c>
      <c r="AH2180" s="2">
        <v>8000000</v>
      </c>
      <c r="AI2180" s="3">
        <v>0</v>
      </c>
      <c r="AJ2180" s="3">
        <v>0</v>
      </c>
      <c r="AL2180">
        <f t="shared" ref="AL2180:AL2243" si="34">IF(L2180&gt;0,1,0)</f>
        <v>1</v>
      </c>
    </row>
    <row r="2181" spans="1:38" ht="14.45" customHeight="1" x14ac:dyDescent="0.25">
      <c r="A2181">
        <v>97102</v>
      </c>
      <c r="B2181" s="1">
        <v>45838</v>
      </c>
      <c r="C2181">
        <v>3</v>
      </c>
      <c r="D2181" s="16" t="s">
        <v>2153</v>
      </c>
      <c r="E2181" t="s">
        <v>158</v>
      </c>
      <c r="F2181" s="6">
        <v>8100</v>
      </c>
      <c r="G2181" s="6">
        <v>24</v>
      </c>
      <c r="H2181" s="6">
        <v>0</v>
      </c>
      <c r="I2181" s="2">
        <v>92012065</v>
      </c>
      <c r="J2181" s="2">
        <v>26069021</v>
      </c>
      <c r="K2181" s="2">
        <v>161514056</v>
      </c>
      <c r="L2181" s="2">
        <v>1420608</v>
      </c>
      <c r="M2181" s="2">
        <v>145027851</v>
      </c>
      <c r="N2181" s="2">
        <v>0</v>
      </c>
      <c r="O2181" s="2">
        <v>0</v>
      </c>
      <c r="P2181" s="2">
        <v>17218574</v>
      </c>
      <c r="Q2181" s="5">
        <v>0.1066</v>
      </c>
      <c r="R2181" t="s">
        <v>42</v>
      </c>
      <c r="S2181" s="3">
        <v>1.7591137702591</v>
      </c>
      <c r="T2181" s="3">
        <v>3.5113315462773098</v>
      </c>
      <c r="U2181" s="3">
        <v>0.56197622935666303</v>
      </c>
      <c r="V2181" s="3">
        <v>0.742318955671737</v>
      </c>
      <c r="W2181" s="3">
        <v>0.476024530043968</v>
      </c>
      <c r="X2181" s="3">
        <v>1.1196966397830499</v>
      </c>
      <c r="Y2181" s="3">
        <v>3.9667802920265101</v>
      </c>
      <c r="Z2181" s="3">
        <v>2.5606069352781501E-2</v>
      </c>
      <c r="AA2181" s="3">
        <v>120.77059923777701</v>
      </c>
      <c r="AB2181" s="3">
        <v>151.40058055911001</v>
      </c>
      <c r="AC2181" s="3">
        <v>27.097750551196601</v>
      </c>
      <c r="AD2181" s="3">
        <v>-13.1125144277337</v>
      </c>
      <c r="AE2181" s="3">
        <v>0</v>
      </c>
      <c r="AF2181" s="3">
        <v>0</v>
      </c>
      <c r="AG2181" s="3">
        <v>0</v>
      </c>
      <c r="AH2181" s="2">
        <v>20000000</v>
      </c>
      <c r="AI2181" s="3">
        <v>0</v>
      </c>
      <c r="AJ2181" s="3">
        <v>0</v>
      </c>
      <c r="AL2181">
        <f t="shared" si="34"/>
        <v>1</v>
      </c>
    </row>
    <row r="2182" spans="1:38" ht="14.45" customHeight="1" x14ac:dyDescent="0.25">
      <c r="A2182">
        <v>68430</v>
      </c>
      <c r="B2182" s="1">
        <v>45838</v>
      </c>
      <c r="C2182">
        <v>2</v>
      </c>
      <c r="D2182" s="16" t="s">
        <v>2154</v>
      </c>
      <c r="E2182" t="s">
        <v>135</v>
      </c>
      <c r="F2182" s="6">
        <v>130054</v>
      </c>
      <c r="G2182" s="6">
        <v>317</v>
      </c>
      <c r="H2182" s="6">
        <v>0</v>
      </c>
      <c r="I2182" s="2">
        <v>853850933</v>
      </c>
      <c r="J2182" s="2">
        <v>0</v>
      </c>
      <c r="K2182" s="2">
        <v>1056445986</v>
      </c>
      <c r="L2182" s="2">
        <v>2580615</v>
      </c>
      <c r="M2182" s="2">
        <v>753518577</v>
      </c>
      <c r="N2182" s="2">
        <v>500563792</v>
      </c>
      <c r="O2182" s="2">
        <v>252954785</v>
      </c>
      <c r="P2182" s="2">
        <v>243390815</v>
      </c>
      <c r="Q2182" s="5">
        <v>0.23039999999999999</v>
      </c>
      <c r="R2182" t="s">
        <v>42</v>
      </c>
      <c r="S2182" s="3">
        <v>0.488546510507542</v>
      </c>
      <c r="T2182" s="3">
        <v>4.3776115970778999</v>
      </c>
      <c r="U2182" s="3">
        <v>0.83228560820485697</v>
      </c>
      <c r="V2182" s="3">
        <v>2.1909823222035398</v>
      </c>
      <c r="W2182" s="3">
        <v>1.58576918718434</v>
      </c>
      <c r="X2182" s="3">
        <v>0.77215011955722701</v>
      </c>
      <c r="Y2182" s="3">
        <v>7.6862896407984804</v>
      </c>
      <c r="Z2182" s="3">
        <v>0.86005751696094201</v>
      </c>
      <c r="AA2182" s="3">
        <v>0</v>
      </c>
      <c r="AB2182" s="3">
        <v>0</v>
      </c>
      <c r="AC2182" s="3">
        <v>12.0604536046768</v>
      </c>
      <c r="AD2182" s="3">
        <v>0</v>
      </c>
      <c r="AE2182" s="3">
        <v>23.943939240827401</v>
      </c>
      <c r="AF2182" s="3">
        <v>13.009278450701601</v>
      </c>
      <c r="AG2182" s="3">
        <v>3.4471309034402102E-4</v>
      </c>
      <c r="AH2182" s="2">
        <v>163849437</v>
      </c>
      <c r="AI2182" s="3">
        <v>0</v>
      </c>
      <c r="AJ2182" s="3">
        <v>0</v>
      </c>
      <c r="AL2182">
        <f t="shared" si="34"/>
        <v>1</v>
      </c>
    </row>
    <row r="2183" spans="1:38" ht="14.45" hidden="1" customHeight="1" x14ac:dyDescent="0.25">
      <c r="A2183">
        <v>8059</v>
      </c>
      <c r="B2183" s="1">
        <v>45838</v>
      </c>
      <c r="C2183">
        <v>1</v>
      </c>
      <c r="D2183" s="16" t="s">
        <v>2155</v>
      </c>
      <c r="E2183" t="s">
        <v>57</v>
      </c>
      <c r="F2183" s="6">
        <v>6407</v>
      </c>
      <c r="G2183" s="6">
        <v>17</v>
      </c>
      <c r="H2183" s="6">
        <v>2</v>
      </c>
      <c r="I2183" s="2">
        <v>44476632</v>
      </c>
      <c r="J2183" s="2">
        <v>0</v>
      </c>
      <c r="K2183" s="2">
        <v>66988928</v>
      </c>
      <c r="L2183" s="2">
        <v>450325</v>
      </c>
      <c r="M2183" s="2">
        <v>57176383</v>
      </c>
      <c r="N2183" s="2">
        <v>54208459</v>
      </c>
      <c r="O2183" s="2">
        <v>2967924</v>
      </c>
      <c r="P2183" s="2">
        <v>9579874</v>
      </c>
      <c r="Q2183" s="5">
        <v>0.1429</v>
      </c>
      <c r="R2183" t="s">
        <v>42</v>
      </c>
      <c r="S2183" s="3">
        <v>1.3444759110042801</v>
      </c>
      <c r="T2183" s="3">
        <v>4.5867400654627604</v>
      </c>
      <c r="U2183" s="3">
        <v>0.72907853864050798</v>
      </c>
      <c r="V2183" s="3">
        <v>0.77065187849655503</v>
      </c>
      <c r="W2183" s="3">
        <v>0.25103294691918199</v>
      </c>
      <c r="X2183" s="3">
        <v>0.466660784926341</v>
      </c>
      <c r="Y2183" s="3">
        <v>3.5779176218810398</v>
      </c>
      <c r="Z2183" s="3">
        <v>0.698286845943903</v>
      </c>
      <c r="AA2183" s="3">
        <v>0</v>
      </c>
      <c r="AB2183" s="3">
        <v>0</v>
      </c>
      <c r="AC2183" s="3">
        <v>24.7938853417687</v>
      </c>
      <c r="AD2183" s="3">
        <v>0</v>
      </c>
      <c r="AE2183" s="3">
        <v>4.4304694650435401</v>
      </c>
      <c r="AF2183" s="3">
        <v>0</v>
      </c>
      <c r="AG2183" s="3">
        <v>0.144406909735974</v>
      </c>
      <c r="AH2183" s="2">
        <v>4000000</v>
      </c>
      <c r="AI2183" s="3">
        <v>0</v>
      </c>
      <c r="AJ2183" s="3">
        <v>0</v>
      </c>
      <c r="AL2183">
        <f t="shared" si="34"/>
        <v>1</v>
      </c>
    </row>
    <row r="2184" spans="1:38" ht="14.45" hidden="1" customHeight="1" x14ac:dyDescent="0.25">
      <c r="A2184">
        <v>6689</v>
      </c>
      <c r="B2184" s="1">
        <v>45838</v>
      </c>
      <c r="C2184">
        <v>1</v>
      </c>
      <c r="D2184" s="16" t="s">
        <v>2156</v>
      </c>
      <c r="E2184" t="s">
        <v>59</v>
      </c>
      <c r="F2184" s="6">
        <v>1672</v>
      </c>
      <c r="G2184" s="6">
        <v>3</v>
      </c>
      <c r="H2184" s="6">
        <v>4</v>
      </c>
      <c r="I2184" s="2">
        <v>3600693</v>
      </c>
      <c r="J2184" s="2">
        <v>0</v>
      </c>
      <c r="K2184" s="2">
        <v>13838855</v>
      </c>
      <c r="L2184" s="2">
        <v>37316</v>
      </c>
      <c r="M2184" s="2">
        <v>12265213</v>
      </c>
      <c r="N2184" s="2">
        <v>12032309</v>
      </c>
      <c r="O2184" s="2">
        <v>232904</v>
      </c>
      <c r="P2184" s="2">
        <v>1572050</v>
      </c>
      <c r="Q2184" s="5">
        <v>0.11360000000000001</v>
      </c>
      <c r="R2184" t="s">
        <v>42</v>
      </c>
      <c r="S2184" s="3">
        <v>0.53929317129198895</v>
      </c>
      <c r="T2184" s="3">
        <v>3.3174131819431598</v>
      </c>
      <c r="U2184" s="3">
        <v>0.85833304125337395</v>
      </c>
      <c r="V2184" s="3">
        <v>0.18335359332217399</v>
      </c>
      <c r="W2184" s="3">
        <v>0.152415104536821</v>
      </c>
      <c r="X2184" s="3">
        <v>0.25172931988370001</v>
      </c>
      <c r="Y2184" s="3">
        <v>0.41996119716294</v>
      </c>
      <c r="Z2184" s="3">
        <v>-4.5800069972329101E-3</v>
      </c>
      <c r="AA2184" s="3">
        <v>0</v>
      </c>
      <c r="AB2184" s="3">
        <v>0</v>
      </c>
      <c r="AC2184" s="3">
        <v>70.196717864303096</v>
      </c>
      <c r="AD2184" s="3">
        <v>0</v>
      </c>
      <c r="AE2184" s="3">
        <v>1.68297160422593</v>
      </c>
      <c r="AF2184" s="3">
        <v>0</v>
      </c>
      <c r="AG2184" s="3">
        <v>0</v>
      </c>
      <c r="AH2184" s="2">
        <v>300000</v>
      </c>
      <c r="AI2184" s="3">
        <v>0</v>
      </c>
      <c r="AJ2184" s="3">
        <v>0</v>
      </c>
      <c r="AL2184">
        <f t="shared" si="34"/>
        <v>1</v>
      </c>
    </row>
    <row r="2185" spans="1:38" ht="14.45" customHeight="1" x14ac:dyDescent="0.25">
      <c r="A2185">
        <v>63891</v>
      </c>
      <c r="B2185" s="1">
        <v>45838</v>
      </c>
      <c r="C2185">
        <v>2</v>
      </c>
      <c r="D2185" s="16" t="s">
        <v>2157</v>
      </c>
      <c r="E2185" t="s">
        <v>130</v>
      </c>
      <c r="F2185" s="6">
        <v>724</v>
      </c>
      <c r="G2185" s="6">
        <v>2</v>
      </c>
      <c r="H2185" s="6">
        <v>0</v>
      </c>
      <c r="I2185" s="2">
        <v>4837287</v>
      </c>
      <c r="J2185" s="2">
        <v>0</v>
      </c>
      <c r="K2185" s="2">
        <v>5939231</v>
      </c>
      <c r="L2185" s="2">
        <v>22029</v>
      </c>
      <c r="M2185" s="2">
        <v>5310664</v>
      </c>
      <c r="N2185" s="2">
        <v>4985693</v>
      </c>
      <c r="O2185" s="2">
        <v>324971</v>
      </c>
      <c r="P2185" s="2">
        <v>618375</v>
      </c>
      <c r="Q2185" s="5">
        <v>0.1041</v>
      </c>
      <c r="R2185" t="s">
        <v>42</v>
      </c>
      <c r="S2185" s="3">
        <v>0.74181320780417503</v>
      </c>
      <c r="T2185" s="3">
        <v>4.9901073051376503</v>
      </c>
      <c r="U2185" s="3">
        <v>0.86138838475499102</v>
      </c>
      <c r="V2185" s="3">
        <v>0.70310072567536297</v>
      </c>
      <c r="W2185" s="3">
        <v>0.25737567359555102</v>
      </c>
      <c r="X2185" s="3">
        <v>0.41345489734224999</v>
      </c>
      <c r="Y2185" s="3">
        <v>5.5000606428138301</v>
      </c>
      <c r="Z2185" s="3">
        <v>0</v>
      </c>
      <c r="AA2185" s="3">
        <v>0</v>
      </c>
      <c r="AB2185" s="3">
        <v>0</v>
      </c>
      <c r="AC2185" s="3">
        <v>17.6539016583123</v>
      </c>
      <c r="AD2185" s="3">
        <v>0</v>
      </c>
      <c r="AE2185" s="3">
        <v>5.4716006163087396</v>
      </c>
      <c r="AF2185" s="3">
        <v>0</v>
      </c>
      <c r="AG2185" s="3">
        <v>0</v>
      </c>
      <c r="AH2185" s="2">
        <v>750000</v>
      </c>
      <c r="AI2185" s="3">
        <v>0</v>
      </c>
      <c r="AJ2185" s="3">
        <v>0</v>
      </c>
      <c r="AL2185">
        <f t="shared" si="34"/>
        <v>1</v>
      </c>
    </row>
    <row r="2186" spans="1:38" ht="14.45" hidden="1" customHeight="1" x14ac:dyDescent="0.25">
      <c r="A2186">
        <v>18422</v>
      </c>
      <c r="B2186" s="1">
        <v>45838</v>
      </c>
      <c r="C2186">
        <v>1</v>
      </c>
      <c r="D2186" s="16" t="s">
        <v>2157</v>
      </c>
      <c r="E2186" t="s">
        <v>43</v>
      </c>
      <c r="F2186" s="6">
        <v>100</v>
      </c>
      <c r="G2186" s="6">
        <v>0</v>
      </c>
      <c r="H2186" s="6">
        <v>1</v>
      </c>
      <c r="I2186" s="2">
        <v>408427</v>
      </c>
      <c r="J2186" s="2">
        <v>0</v>
      </c>
      <c r="K2186" s="2">
        <v>2041583</v>
      </c>
      <c r="L2186" s="2">
        <v>11619</v>
      </c>
      <c r="M2186" s="2">
        <v>1588418</v>
      </c>
      <c r="N2186" s="2">
        <v>1588418</v>
      </c>
      <c r="O2186" s="2">
        <v>0</v>
      </c>
      <c r="P2186" s="2">
        <v>453165</v>
      </c>
      <c r="Q2186" s="5">
        <v>0.222</v>
      </c>
      <c r="R2186" t="s">
        <v>42</v>
      </c>
      <c r="S2186" s="3">
        <v>1.1382343994831501</v>
      </c>
      <c r="T2186" s="3">
        <v>3.37904459431725</v>
      </c>
      <c r="U2186" s="3">
        <v>0.66314904473371405</v>
      </c>
      <c r="V2186" s="3">
        <v>0</v>
      </c>
      <c r="W2186" s="3">
        <v>0</v>
      </c>
      <c r="X2186" s="3">
        <v>0</v>
      </c>
      <c r="Y2186" s="3">
        <v>0</v>
      </c>
      <c r="Z2186" s="3">
        <v>0</v>
      </c>
      <c r="AA2186" s="3">
        <v>0</v>
      </c>
      <c r="AB2186" s="3">
        <v>0</v>
      </c>
      <c r="AC2186" s="3">
        <v>79.0500802563501</v>
      </c>
      <c r="AD2186" s="3">
        <v>0</v>
      </c>
      <c r="AE2186" s="3">
        <v>0</v>
      </c>
      <c r="AF2186" s="3">
        <v>0</v>
      </c>
      <c r="AG2186" s="3">
        <v>-1.83156245517637E-2</v>
      </c>
      <c r="AH2186" s="2">
        <v>0</v>
      </c>
      <c r="AI2186" s="3">
        <v>0</v>
      </c>
      <c r="AJ2186" s="3">
        <v>0</v>
      </c>
      <c r="AL2186">
        <f t="shared" si="34"/>
        <v>1</v>
      </c>
    </row>
    <row r="2187" spans="1:38" ht="14.45" customHeight="1" x14ac:dyDescent="0.25">
      <c r="A2187">
        <v>62822</v>
      </c>
      <c r="B2187" s="1">
        <v>45838</v>
      </c>
      <c r="C2187">
        <v>2</v>
      </c>
      <c r="D2187" s="16" t="s">
        <v>2158</v>
      </c>
      <c r="E2187" t="s">
        <v>88</v>
      </c>
      <c r="F2187" s="6">
        <v>947</v>
      </c>
      <c r="G2187" s="6">
        <v>2</v>
      </c>
      <c r="H2187" s="6">
        <v>1</v>
      </c>
      <c r="I2187" s="2">
        <v>18319887</v>
      </c>
      <c r="J2187" s="2">
        <v>0</v>
      </c>
      <c r="K2187" s="2">
        <v>30010439</v>
      </c>
      <c r="L2187" s="2">
        <v>79496</v>
      </c>
      <c r="M2187" s="2">
        <v>24306542</v>
      </c>
      <c r="N2187" s="2">
        <v>22493110</v>
      </c>
      <c r="O2187" s="2">
        <v>1813432</v>
      </c>
      <c r="P2187" s="2">
        <v>5589679</v>
      </c>
      <c r="Q2187" s="5">
        <v>0.18629999999999999</v>
      </c>
      <c r="R2187" t="s">
        <v>42</v>
      </c>
      <c r="S2187" s="3">
        <v>0.529788984426386</v>
      </c>
      <c r="T2187" s="3">
        <v>2.1579890917290498</v>
      </c>
      <c r="U2187" s="3">
        <v>0.76674564451419502</v>
      </c>
      <c r="V2187" s="3">
        <v>0</v>
      </c>
      <c r="W2187" s="3">
        <v>0</v>
      </c>
      <c r="X2187" s="3">
        <v>0.87896284513108602</v>
      </c>
      <c r="Y2187" s="3">
        <v>0</v>
      </c>
      <c r="Z2187" s="3">
        <v>0</v>
      </c>
      <c r="AA2187" s="3">
        <v>0</v>
      </c>
      <c r="AB2187" s="3">
        <v>0</v>
      </c>
      <c r="AC2187" s="3">
        <v>20.813111064453299</v>
      </c>
      <c r="AD2187" s="3">
        <v>0</v>
      </c>
      <c r="AE2187" s="3">
        <v>6.0426706853571801</v>
      </c>
      <c r="AF2187" s="3">
        <v>0</v>
      </c>
      <c r="AG2187" s="3">
        <v>0.106857656763474</v>
      </c>
      <c r="AH2187" s="2">
        <v>12728711</v>
      </c>
      <c r="AI2187" s="3">
        <v>0</v>
      </c>
      <c r="AJ2187" s="3">
        <v>0</v>
      </c>
      <c r="AL2187">
        <f t="shared" si="34"/>
        <v>1</v>
      </c>
    </row>
    <row r="2188" spans="1:38" ht="14.45" customHeight="1" x14ac:dyDescent="0.25">
      <c r="A2188">
        <v>61944</v>
      </c>
      <c r="B2188" s="1">
        <v>45838</v>
      </c>
      <c r="C2188">
        <v>2</v>
      </c>
      <c r="D2188" s="16" t="s">
        <v>2159</v>
      </c>
      <c r="E2188" t="s">
        <v>142</v>
      </c>
      <c r="F2188" s="6">
        <v>1989</v>
      </c>
      <c r="G2188" s="6">
        <v>4</v>
      </c>
      <c r="H2188" s="6">
        <v>2</v>
      </c>
      <c r="I2188" s="2">
        <v>13029716</v>
      </c>
      <c r="J2188" s="2">
        <v>0</v>
      </c>
      <c r="K2188" s="2">
        <v>36705295</v>
      </c>
      <c r="L2188" s="2">
        <v>214200</v>
      </c>
      <c r="M2188" s="2">
        <v>32057722</v>
      </c>
      <c r="N2188" s="2">
        <v>31287011</v>
      </c>
      <c r="O2188" s="2">
        <v>770711</v>
      </c>
      <c r="P2188" s="2">
        <v>4391835</v>
      </c>
      <c r="Q2188" s="5">
        <v>0.1195</v>
      </c>
      <c r="R2188" t="s">
        <v>42</v>
      </c>
      <c r="S2188" s="3">
        <v>1.1671340606307601</v>
      </c>
      <c r="T2188" s="3">
        <v>3.06507821283006</v>
      </c>
      <c r="U2188" s="3">
        <v>0.65747784079915395</v>
      </c>
      <c r="V2188" s="3">
        <v>0.23525455197949099</v>
      </c>
      <c r="W2188" s="3">
        <v>0</v>
      </c>
      <c r="X2188" s="3">
        <v>1.1093948632495101</v>
      </c>
      <c r="Y2188" s="3">
        <v>0.69795427196149196</v>
      </c>
      <c r="Z2188" s="3">
        <v>0</v>
      </c>
      <c r="AA2188" s="3">
        <v>0</v>
      </c>
      <c r="AB2188" s="3">
        <v>0</v>
      </c>
      <c r="AC2188" s="3">
        <v>24.861301346304401</v>
      </c>
      <c r="AD2188" s="3">
        <v>0</v>
      </c>
      <c r="AE2188" s="3">
        <v>2.0997270284845801</v>
      </c>
      <c r="AF2188" s="3">
        <v>0</v>
      </c>
      <c r="AG2188" s="3">
        <v>-1.3118434549567599</v>
      </c>
      <c r="AH2188" s="2">
        <v>2000000</v>
      </c>
      <c r="AI2188" s="3">
        <v>0</v>
      </c>
      <c r="AJ2188" s="3">
        <v>0</v>
      </c>
      <c r="AL2188">
        <f t="shared" si="34"/>
        <v>1</v>
      </c>
    </row>
    <row r="2189" spans="1:38" ht="14.45" customHeight="1" x14ac:dyDescent="0.25">
      <c r="A2189">
        <v>68716</v>
      </c>
      <c r="B2189" s="1">
        <v>45838</v>
      </c>
      <c r="C2189">
        <v>2</v>
      </c>
      <c r="D2189" s="16" t="s">
        <v>2160</v>
      </c>
      <c r="E2189" t="s">
        <v>73</v>
      </c>
      <c r="F2189" s="6">
        <v>85638</v>
      </c>
      <c r="G2189" s="6">
        <v>304</v>
      </c>
      <c r="H2189" s="6">
        <v>2</v>
      </c>
      <c r="I2189" s="2">
        <v>1071071947</v>
      </c>
      <c r="J2189" s="2">
        <v>348538845</v>
      </c>
      <c r="K2189" s="2">
        <v>1416833148</v>
      </c>
      <c r="L2189" s="2">
        <v>1502082</v>
      </c>
      <c r="M2189" s="2">
        <v>1175305283</v>
      </c>
      <c r="N2189" s="2">
        <v>1112013204</v>
      </c>
      <c r="O2189" s="2">
        <v>63292079</v>
      </c>
      <c r="P2189" s="2">
        <v>126466191</v>
      </c>
      <c r="Q2189" s="5">
        <v>8.9200000000000002E-2</v>
      </c>
      <c r="R2189" t="s">
        <v>42</v>
      </c>
      <c r="S2189" s="3">
        <v>0.21203371788983599</v>
      </c>
      <c r="T2189" s="3">
        <v>3.5422282483187599</v>
      </c>
      <c r="U2189" s="3">
        <v>0.88539284309533395</v>
      </c>
      <c r="V2189" s="3">
        <v>0.56683615111058405</v>
      </c>
      <c r="W2189" s="3">
        <v>0.28477573411788698</v>
      </c>
      <c r="X2189" s="3">
        <v>0.665443345796078</v>
      </c>
      <c r="Y2189" s="3">
        <v>4.8006688206494701</v>
      </c>
      <c r="Z2189" s="3">
        <v>2.0895007425344199</v>
      </c>
      <c r="AA2189" s="3">
        <v>271.21987409267302</v>
      </c>
      <c r="AB2189" s="3">
        <v>275.598436423218</v>
      </c>
      <c r="AC2189" s="3">
        <v>16.8833290170876</v>
      </c>
      <c r="AD2189" s="3">
        <v>-3.5040195051023598E-2</v>
      </c>
      <c r="AE2189" s="3">
        <v>4.4671512019141399</v>
      </c>
      <c r="AF2189" s="3">
        <v>7.05799410051634</v>
      </c>
      <c r="AG2189" s="3">
        <v>0</v>
      </c>
      <c r="AH2189" s="2">
        <v>261155750</v>
      </c>
      <c r="AI2189" s="3">
        <v>16.311693929328499</v>
      </c>
      <c r="AJ2189" s="3">
        <v>15.3323626233038</v>
      </c>
      <c r="AL2189">
        <f t="shared" si="34"/>
        <v>1</v>
      </c>
    </row>
    <row r="2190" spans="1:38" ht="14.45" hidden="1" customHeight="1" x14ac:dyDescent="0.25">
      <c r="A2190">
        <v>13305</v>
      </c>
      <c r="B2190" s="1">
        <v>45838</v>
      </c>
      <c r="C2190">
        <v>1</v>
      </c>
      <c r="D2190" s="16" t="s">
        <v>2161</v>
      </c>
      <c r="E2190" t="s">
        <v>77</v>
      </c>
      <c r="F2190" s="6">
        <v>2948</v>
      </c>
      <c r="G2190" s="6">
        <v>5</v>
      </c>
      <c r="H2190" s="6">
        <v>0</v>
      </c>
      <c r="I2190" s="2">
        <v>9502256</v>
      </c>
      <c r="J2190" s="2">
        <v>0</v>
      </c>
      <c r="K2190" s="2">
        <v>36944957</v>
      </c>
      <c r="L2190" s="2">
        <v>422399</v>
      </c>
      <c r="M2190" s="2">
        <v>28853944</v>
      </c>
      <c r="N2190" s="2">
        <v>28633080</v>
      </c>
      <c r="O2190" s="2">
        <v>220864</v>
      </c>
      <c r="P2190" s="2">
        <v>8036132</v>
      </c>
      <c r="Q2190" s="5">
        <v>0.21740000000000001</v>
      </c>
      <c r="R2190" t="s">
        <v>42</v>
      </c>
      <c r="S2190" s="3">
        <v>2.2866395540804101</v>
      </c>
      <c r="T2190" s="3">
        <v>4.1753249300033</v>
      </c>
      <c r="U2190" s="3">
        <v>0.53908209028512799</v>
      </c>
      <c r="V2190" s="3">
        <v>3.09821162469207E-2</v>
      </c>
      <c r="W2190" s="3">
        <v>0</v>
      </c>
      <c r="X2190" s="3">
        <v>1.3781253630716701</v>
      </c>
      <c r="Y2190" s="3">
        <v>3.6634540099639998E-2</v>
      </c>
      <c r="Z2190" s="3">
        <v>3.91979624028077E-2</v>
      </c>
      <c r="AA2190" s="3">
        <v>0</v>
      </c>
      <c r="AB2190" s="3">
        <v>0</v>
      </c>
      <c r="AC2190" s="3">
        <v>33.740864822227302</v>
      </c>
      <c r="AD2190" s="3">
        <v>0</v>
      </c>
      <c r="AE2190" s="3">
        <v>0.59781907446799798</v>
      </c>
      <c r="AF2190" s="3">
        <v>0</v>
      </c>
      <c r="AG2190" s="3">
        <v>0</v>
      </c>
      <c r="AH2190" s="2">
        <v>2440000</v>
      </c>
      <c r="AI2190" s="3">
        <v>0</v>
      </c>
      <c r="AJ2190" s="3">
        <v>0</v>
      </c>
      <c r="AL2190">
        <f t="shared" si="34"/>
        <v>1</v>
      </c>
    </row>
    <row r="2191" spans="1:38" ht="14.45" customHeight="1" x14ac:dyDescent="0.25">
      <c r="A2191">
        <v>68460</v>
      </c>
      <c r="B2191" s="1">
        <v>45838</v>
      </c>
      <c r="C2191">
        <v>2</v>
      </c>
      <c r="D2191" s="16" t="s">
        <v>2162</v>
      </c>
      <c r="E2191" t="s">
        <v>71</v>
      </c>
      <c r="F2191" s="6">
        <v>135978</v>
      </c>
      <c r="G2191" s="6">
        <v>229</v>
      </c>
      <c r="H2191" s="6">
        <v>33</v>
      </c>
      <c r="I2191" s="2">
        <v>1114858593</v>
      </c>
      <c r="J2191" s="2">
        <v>0</v>
      </c>
      <c r="K2191" s="2">
        <v>2102430080</v>
      </c>
      <c r="L2191" s="2">
        <v>4019648</v>
      </c>
      <c r="M2191" s="2">
        <v>1820728456</v>
      </c>
      <c r="N2191" s="2">
        <v>1581692338</v>
      </c>
      <c r="O2191" s="2">
        <v>239036118</v>
      </c>
      <c r="P2191" s="2">
        <v>275227061</v>
      </c>
      <c r="Q2191" s="5">
        <v>0.1308</v>
      </c>
      <c r="R2191" t="s">
        <v>42</v>
      </c>
      <c r="S2191" s="3">
        <v>0.38238113488178399</v>
      </c>
      <c r="T2191" s="3">
        <v>2.3600964651342902</v>
      </c>
      <c r="U2191" s="3">
        <v>0.70735982980512901</v>
      </c>
      <c r="V2191" s="3">
        <v>1.4227938950818999</v>
      </c>
      <c r="W2191" s="3">
        <v>0.45961900748429702</v>
      </c>
      <c r="X2191" s="3">
        <v>1.12784474003691</v>
      </c>
      <c r="Y2191" s="3">
        <v>5.7632922948663099</v>
      </c>
      <c r="Z2191" s="3">
        <v>1.2526871403826101</v>
      </c>
      <c r="AA2191" s="3">
        <v>0</v>
      </c>
      <c r="AB2191" s="3">
        <v>0</v>
      </c>
      <c r="AC2191" s="3">
        <v>27.393544569149199</v>
      </c>
      <c r="AD2191" s="3">
        <v>0</v>
      </c>
      <c r="AE2191" s="3">
        <v>11.3695156987099</v>
      </c>
      <c r="AF2191" s="3">
        <v>0</v>
      </c>
      <c r="AG2191" s="3">
        <v>-5.3621525973421598</v>
      </c>
      <c r="AH2191" s="2">
        <v>179213129</v>
      </c>
      <c r="AI2191" s="3">
        <v>0.221635182886322</v>
      </c>
      <c r="AJ2191" s="3">
        <v>0.50223622451136796</v>
      </c>
      <c r="AL2191">
        <f t="shared" si="34"/>
        <v>1</v>
      </c>
    </row>
    <row r="2192" spans="1:38" ht="14.45" hidden="1" customHeight="1" x14ac:dyDescent="0.25">
      <c r="A2192">
        <v>24648</v>
      </c>
      <c r="B2192" s="1">
        <v>45838</v>
      </c>
      <c r="C2192">
        <v>1</v>
      </c>
      <c r="D2192" s="16" t="s">
        <v>2163</v>
      </c>
      <c r="E2192" t="s">
        <v>53</v>
      </c>
      <c r="F2192" s="6">
        <v>1286</v>
      </c>
      <c r="G2192" s="6">
        <v>5</v>
      </c>
      <c r="H2192" s="6">
        <v>0</v>
      </c>
      <c r="I2192" s="2">
        <v>830883</v>
      </c>
      <c r="J2192" s="2">
        <v>0</v>
      </c>
      <c r="K2192" s="2">
        <v>2558710</v>
      </c>
      <c r="L2192" s="2">
        <v>9338</v>
      </c>
      <c r="M2192" s="2">
        <v>2175873</v>
      </c>
      <c r="N2192" s="2">
        <v>1936469</v>
      </c>
      <c r="O2192" s="2">
        <v>239404</v>
      </c>
      <c r="P2192" s="2">
        <v>381119</v>
      </c>
      <c r="Q2192" s="5">
        <v>0.1489</v>
      </c>
      <c r="R2192" t="s">
        <v>42</v>
      </c>
      <c r="S2192" s="3">
        <v>0.72989905069351402</v>
      </c>
      <c r="T2192" s="3">
        <v>5.8315322955708204</v>
      </c>
      <c r="U2192" s="3">
        <v>0.83795056963207404</v>
      </c>
      <c r="V2192" s="3">
        <v>0.50392173145918295</v>
      </c>
      <c r="W2192" s="3">
        <v>0.23818034548787301</v>
      </c>
      <c r="X2192" s="3">
        <v>2.4023839698248701</v>
      </c>
      <c r="Y2192" s="3">
        <v>1.09860699676479</v>
      </c>
      <c r="Z2192" s="3">
        <v>1.5483352968495401</v>
      </c>
      <c r="AA2192" s="3">
        <v>0</v>
      </c>
      <c r="AB2192" s="3">
        <v>0</v>
      </c>
      <c r="AC2192" s="3">
        <v>67.095255030855398</v>
      </c>
      <c r="AD2192" s="3">
        <v>0</v>
      </c>
      <c r="AE2192" s="3">
        <v>9.3564335153260796</v>
      </c>
      <c r="AF2192" s="3">
        <v>3.9082193761700199</v>
      </c>
      <c r="AG2192" s="3">
        <v>0</v>
      </c>
      <c r="AH2192" s="2">
        <v>100000</v>
      </c>
      <c r="AI2192" s="3">
        <v>0</v>
      </c>
      <c r="AJ2192" s="3">
        <v>0</v>
      </c>
      <c r="AL2192">
        <f t="shared" si="34"/>
        <v>1</v>
      </c>
    </row>
    <row r="2193" spans="1:38" ht="14.45" customHeight="1" x14ac:dyDescent="0.25">
      <c r="A2193">
        <v>67537</v>
      </c>
      <c r="B2193" s="1">
        <v>45838</v>
      </c>
      <c r="C2193">
        <v>2</v>
      </c>
      <c r="D2193" s="16" t="s">
        <v>2164</v>
      </c>
      <c r="E2193" t="s">
        <v>55</v>
      </c>
      <c r="F2193" s="6">
        <v>2123</v>
      </c>
      <c r="G2193" s="6">
        <v>5</v>
      </c>
      <c r="H2193" s="6">
        <v>0</v>
      </c>
      <c r="I2193" s="2">
        <v>9616604</v>
      </c>
      <c r="J2193" s="2">
        <v>0</v>
      </c>
      <c r="K2193" s="2">
        <v>20394730</v>
      </c>
      <c r="L2193" s="2">
        <v>18071</v>
      </c>
      <c r="M2193" s="2">
        <v>17088313</v>
      </c>
      <c r="N2193" s="2">
        <v>17076854</v>
      </c>
      <c r="O2193" s="2">
        <v>11459</v>
      </c>
      <c r="P2193" s="2">
        <v>3227555</v>
      </c>
      <c r="Q2193" s="5">
        <v>0.1583</v>
      </c>
      <c r="R2193" t="s">
        <v>42</v>
      </c>
      <c r="S2193" s="3">
        <v>0.177212446548692</v>
      </c>
      <c r="T2193" s="3">
        <v>4.4834719557454301</v>
      </c>
      <c r="U2193" s="3">
        <v>0.87342654217151405</v>
      </c>
      <c r="V2193" s="3">
        <v>1.3398180896291501</v>
      </c>
      <c r="W2193" s="3">
        <v>0.88992954269511404</v>
      </c>
      <c r="X2193" s="3">
        <v>0.50981614715548196</v>
      </c>
      <c r="Y2193" s="3">
        <v>3.99203111953166</v>
      </c>
      <c r="Z2193" s="3">
        <v>1.5908946555519601</v>
      </c>
      <c r="AA2193" s="3">
        <v>0</v>
      </c>
      <c r="AB2193" s="3">
        <v>0</v>
      </c>
      <c r="AC2193" s="3">
        <v>30.630981631038999</v>
      </c>
      <c r="AD2193" s="3">
        <v>0</v>
      </c>
      <c r="AE2193" s="3">
        <v>5.6186083365653797E-2</v>
      </c>
      <c r="AF2193" s="3">
        <v>0</v>
      </c>
      <c r="AG2193" s="3">
        <v>0</v>
      </c>
      <c r="AH2193" s="2">
        <v>1500000</v>
      </c>
      <c r="AI2193" s="3">
        <v>0</v>
      </c>
      <c r="AJ2193" s="3">
        <v>0</v>
      </c>
      <c r="AL2193">
        <f t="shared" si="34"/>
        <v>1</v>
      </c>
    </row>
    <row r="2194" spans="1:38" ht="14.45" hidden="1" customHeight="1" x14ac:dyDescent="0.25">
      <c r="A2194">
        <v>12170</v>
      </c>
      <c r="B2194" s="1">
        <v>45838</v>
      </c>
      <c r="C2194">
        <v>1</v>
      </c>
      <c r="D2194" s="16" t="s">
        <v>2165</v>
      </c>
      <c r="E2194" t="s">
        <v>43</v>
      </c>
      <c r="F2194" s="6">
        <v>1563</v>
      </c>
      <c r="G2194" s="6">
        <v>4</v>
      </c>
      <c r="H2194" s="6">
        <v>1</v>
      </c>
      <c r="I2194" s="2">
        <v>7105201</v>
      </c>
      <c r="J2194" s="2">
        <v>0</v>
      </c>
      <c r="K2194" s="2">
        <v>20086983</v>
      </c>
      <c r="L2194" s="2">
        <v>196135</v>
      </c>
      <c r="M2194" s="2">
        <v>17993474</v>
      </c>
      <c r="N2194" s="2">
        <v>17522149</v>
      </c>
      <c r="O2194" s="2">
        <v>471325</v>
      </c>
      <c r="P2194" s="2">
        <v>2057607</v>
      </c>
      <c r="Q2194" s="5">
        <v>0.1024</v>
      </c>
      <c r="R2194" t="s">
        <v>42</v>
      </c>
      <c r="S2194" s="3">
        <v>1.95285673313907</v>
      </c>
      <c r="T2194" s="3">
        <v>3.9067390060518301</v>
      </c>
      <c r="U2194" s="3">
        <v>0.59127983062291101</v>
      </c>
      <c r="V2194" s="3">
        <v>2.32028622413356</v>
      </c>
      <c r="W2194" s="3">
        <v>2.32028622413356</v>
      </c>
      <c r="X2194" s="3">
        <v>1.17081839064088</v>
      </c>
      <c r="Y2194" s="3">
        <v>8.0122686207813292</v>
      </c>
      <c r="Z2194" s="3">
        <v>0.222783067903638</v>
      </c>
      <c r="AA2194" s="3">
        <v>0</v>
      </c>
      <c r="AB2194" s="3">
        <v>0</v>
      </c>
      <c r="AC2194" s="3">
        <v>47.322850823341703</v>
      </c>
      <c r="AD2194" s="3">
        <v>0</v>
      </c>
      <c r="AE2194" s="3">
        <v>2.3464200671648898</v>
      </c>
      <c r="AF2194" s="3">
        <v>0</v>
      </c>
      <c r="AG2194" s="3">
        <v>0</v>
      </c>
      <c r="AH2194" s="2">
        <v>1050000</v>
      </c>
      <c r="AI2194" s="3">
        <v>0</v>
      </c>
      <c r="AJ2194" s="3">
        <v>0</v>
      </c>
      <c r="AL2194">
        <f t="shared" si="34"/>
        <v>1</v>
      </c>
    </row>
    <row r="2195" spans="1:38" ht="14.45" customHeight="1" x14ac:dyDescent="0.25">
      <c r="A2195">
        <v>67936</v>
      </c>
      <c r="B2195" s="1">
        <v>45838</v>
      </c>
      <c r="C2195">
        <v>2</v>
      </c>
      <c r="D2195" s="16" t="s">
        <v>2166</v>
      </c>
      <c r="E2195" t="s">
        <v>122</v>
      </c>
      <c r="F2195" s="6">
        <v>3253</v>
      </c>
      <c r="G2195" s="6">
        <v>7</v>
      </c>
      <c r="H2195" s="6">
        <v>2</v>
      </c>
      <c r="I2195" s="2">
        <v>12283914</v>
      </c>
      <c r="J2195" s="2">
        <v>0</v>
      </c>
      <c r="K2195" s="2">
        <v>24192728</v>
      </c>
      <c r="L2195" s="2">
        <v>77767</v>
      </c>
      <c r="M2195" s="2">
        <v>21931547</v>
      </c>
      <c r="N2195" s="2">
        <v>21837378</v>
      </c>
      <c r="O2195" s="2">
        <v>94169</v>
      </c>
      <c r="P2195" s="2">
        <v>2533592</v>
      </c>
      <c r="Q2195" s="5">
        <v>0.1047</v>
      </c>
      <c r="R2195" t="s">
        <v>42</v>
      </c>
      <c r="S2195" s="3">
        <v>0.642895666830132</v>
      </c>
      <c r="T2195" s="3">
        <v>3.6649608097110802</v>
      </c>
      <c r="U2195" s="3">
        <v>0.92285201155658103</v>
      </c>
      <c r="V2195" s="3">
        <v>0.48933914711548798</v>
      </c>
      <c r="W2195" s="3">
        <v>8.4118140195380706E-2</v>
      </c>
      <c r="X2195" s="3">
        <v>0.56498278968739102</v>
      </c>
      <c r="Y2195" s="3">
        <v>2.3725209110227699</v>
      </c>
      <c r="Z2195" s="3">
        <v>0.26117070151784499</v>
      </c>
      <c r="AA2195" s="3">
        <v>0</v>
      </c>
      <c r="AB2195" s="3">
        <v>0</v>
      </c>
      <c r="AC2195" s="3">
        <v>40.514484352488097</v>
      </c>
      <c r="AD2195" s="3">
        <v>0</v>
      </c>
      <c r="AE2195" s="3">
        <v>0.38924506570734801</v>
      </c>
      <c r="AF2195" s="3">
        <v>0</v>
      </c>
      <c r="AG2195" s="3">
        <v>0</v>
      </c>
      <c r="AH2195" s="2">
        <v>700000</v>
      </c>
      <c r="AI2195" s="3">
        <v>2.3538912342634499</v>
      </c>
      <c r="AJ2195" s="3">
        <v>2.3538912342634499</v>
      </c>
      <c r="AL2195">
        <f t="shared" si="34"/>
        <v>1</v>
      </c>
    </row>
    <row r="2196" spans="1:38" ht="14.45" customHeight="1" x14ac:dyDescent="0.25">
      <c r="A2196">
        <v>61185</v>
      </c>
      <c r="B2196" s="1">
        <v>45838</v>
      </c>
      <c r="C2196">
        <v>2</v>
      </c>
      <c r="D2196" s="16" t="s">
        <v>2167</v>
      </c>
      <c r="E2196" t="s">
        <v>106</v>
      </c>
      <c r="F2196" s="6">
        <v>84060</v>
      </c>
      <c r="G2196" s="6">
        <v>222</v>
      </c>
      <c r="H2196" s="6">
        <v>3</v>
      </c>
      <c r="I2196" s="2">
        <v>1071440859</v>
      </c>
      <c r="J2196" s="2">
        <v>12717850</v>
      </c>
      <c r="K2196" s="2">
        <v>1234968217</v>
      </c>
      <c r="L2196" s="2">
        <v>8770110</v>
      </c>
      <c r="M2196" s="2">
        <v>1030781157</v>
      </c>
      <c r="N2196" s="2">
        <v>850797351</v>
      </c>
      <c r="O2196" s="2">
        <v>179983806</v>
      </c>
      <c r="P2196" s="2">
        <v>132099444</v>
      </c>
      <c r="Q2196" s="5">
        <v>0.107</v>
      </c>
      <c r="R2196" t="s">
        <v>42</v>
      </c>
      <c r="S2196" s="3">
        <v>1.42029728041171</v>
      </c>
      <c r="T2196" s="3">
        <v>3.1883022945844801</v>
      </c>
      <c r="U2196" s="3">
        <v>0.65103424835462398</v>
      </c>
      <c r="V2196" s="3">
        <v>1.4847604388400499</v>
      </c>
      <c r="W2196" s="3">
        <v>0.51096380672934605</v>
      </c>
      <c r="X2196" s="3">
        <v>1.0293554616064899</v>
      </c>
      <c r="Y2196" s="3">
        <v>12.0426926248077</v>
      </c>
      <c r="Z2196" s="3">
        <v>2.3841584072072299</v>
      </c>
      <c r="AA2196" s="3">
        <v>6.7105838840623697</v>
      </c>
      <c r="AB2196" s="3">
        <v>9.6274818537464792</v>
      </c>
      <c r="AC2196" s="3">
        <v>7.1981445980807797</v>
      </c>
      <c r="AD2196" s="3">
        <v>-6.3063853622275706E-2</v>
      </c>
      <c r="AE2196" s="3">
        <v>14.573962594537001</v>
      </c>
      <c r="AF2196" s="3">
        <v>5.7313817493976904</v>
      </c>
      <c r="AG2196" s="3">
        <v>0</v>
      </c>
      <c r="AH2196" s="2">
        <v>145005774</v>
      </c>
      <c r="AI2196" s="3">
        <v>2.1347553892808202</v>
      </c>
      <c r="AJ2196" s="3">
        <v>2.4081751623420899</v>
      </c>
      <c r="AL2196">
        <f t="shared" si="34"/>
        <v>1</v>
      </c>
    </row>
    <row r="2197" spans="1:38" ht="14.45" customHeight="1" x14ac:dyDescent="0.25">
      <c r="A2197">
        <v>66867</v>
      </c>
      <c r="B2197" s="1">
        <v>45838</v>
      </c>
      <c r="C2197">
        <v>2</v>
      </c>
      <c r="D2197" s="16" t="s">
        <v>2168</v>
      </c>
      <c r="E2197" t="s">
        <v>130</v>
      </c>
      <c r="F2197" s="6">
        <v>11617</v>
      </c>
      <c r="G2197" s="6">
        <v>36</v>
      </c>
      <c r="H2197" s="6">
        <v>1</v>
      </c>
      <c r="I2197" s="2">
        <v>104769893</v>
      </c>
      <c r="J2197" s="2">
        <v>19628996</v>
      </c>
      <c r="K2197" s="2">
        <v>144894690</v>
      </c>
      <c r="L2197" s="2">
        <v>228838</v>
      </c>
      <c r="M2197" s="2">
        <v>124831005</v>
      </c>
      <c r="N2197" s="2">
        <v>119735413</v>
      </c>
      <c r="O2197" s="2">
        <v>5095592</v>
      </c>
      <c r="P2197" s="2">
        <v>12552668</v>
      </c>
      <c r="Q2197" s="5">
        <v>8.6499999999999994E-2</v>
      </c>
      <c r="R2197" t="s">
        <v>42</v>
      </c>
      <c r="S2197" s="3">
        <v>0.31586802801400099</v>
      </c>
      <c r="T2197" s="3">
        <v>3.1702721473091899</v>
      </c>
      <c r="U2197" s="3">
        <v>0.88913464953393495</v>
      </c>
      <c r="V2197" s="3">
        <v>2.2280246100852699</v>
      </c>
      <c r="W2197" s="3">
        <v>1.3044310353547801</v>
      </c>
      <c r="X2197" s="3">
        <v>0.50681640001293105</v>
      </c>
      <c r="Y2197" s="3">
        <v>18.596038706671798</v>
      </c>
      <c r="Z2197" s="3">
        <v>1.21190969123058</v>
      </c>
      <c r="AA2197" s="3">
        <v>111.834328765805</v>
      </c>
      <c r="AB2197" s="3">
        <v>156.37309932836601</v>
      </c>
      <c r="AC2197" s="3">
        <v>15.860073961302501</v>
      </c>
      <c r="AD2197" s="3">
        <v>-2.6141932535776502</v>
      </c>
      <c r="AE2197" s="3">
        <v>3.5167555139529298</v>
      </c>
      <c r="AF2197" s="3">
        <v>4.1409384981602804</v>
      </c>
      <c r="AG2197" s="3">
        <v>-0.28811404874246699</v>
      </c>
      <c r="AH2197" s="2">
        <v>20567943</v>
      </c>
      <c r="AI2197" s="3">
        <v>0</v>
      </c>
      <c r="AJ2197" s="3">
        <v>0</v>
      </c>
      <c r="AL2197">
        <f t="shared" si="34"/>
        <v>1</v>
      </c>
    </row>
    <row r="2198" spans="1:38" ht="14.45" hidden="1" customHeight="1" x14ac:dyDescent="0.25">
      <c r="A2198">
        <v>22625</v>
      </c>
      <c r="B2198" s="1">
        <v>45838</v>
      </c>
      <c r="C2198">
        <v>1</v>
      </c>
      <c r="D2198" s="16" t="s">
        <v>2169</v>
      </c>
      <c r="E2198" t="s">
        <v>43</v>
      </c>
      <c r="F2198" s="6">
        <v>5820</v>
      </c>
      <c r="G2198" s="6">
        <v>13</v>
      </c>
      <c r="H2198" s="6">
        <v>1</v>
      </c>
      <c r="I2198" s="2">
        <v>61859912</v>
      </c>
      <c r="J2198" s="2">
        <v>0</v>
      </c>
      <c r="K2198" s="2">
        <v>96009461</v>
      </c>
      <c r="L2198" s="2">
        <v>781473</v>
      </c>
      <c r="M2198" s="2">
        <v>84301090</v>
      </c>
      <c r="N2198" s="2">
        <v>82594911</v>
      </c>
      <c r="O2198" s="2">
        <v>1706179</v>
      </c>
      <c r="P2198" s="2">
        <v>11703153</v>
      </c>
      <c r="Q2198" s="5">
        <v>0.12180000000000001</v>
      </c>
      <c r="R2198" t="s">
        <v>42</v>
      </c>
      <c r="S2198" s="3">
        <v>1.62790831624396</v>
      </c>
      <c r="T2198" s="3">
        <v>4.0653014394070999</v>
      </c>
      <c r="U2198" s="3">
        <v>0.59309078071070798</v>
      </c>
      <c r="V2198" s="3">
        <v>2.2737002923638201</v>
      </c>
      <c r="W2198" s="3">
        <v>1.0514790257056901</v>
      </c>
      <c r="X2198" s="3">
        <v>1.1444067363044399</v>
      </c>
      <c r="Y2198" s="3">
        <v>12.01820569209</v>
      </c>
      <c r="Z2198" s="3">
        <v>0.87651592694720804</v>
      </c>
      <c r="AA2198" s="3">
        <v>0</v>
      </c>
      <c r="AB2198" s="3">
        <v>0</v>
      </c>
      <c r="AC2198" s="3">
        <v>26.118648869406702</v>
      </c>
      <c r="AD2198" s="3">
        <v>-3.53665375476164E-2</v>
      </c>
      <c r="AE2198" s="3">
        <v>1.77709465528611</v>
      </c>
      <c r="AF2198" s="3">
        <v>0</v>
      </c>
      <c r="AG2198" s="3">
        <v>0</v>
      </c>
      <c r="AH2198" s="2">
        <v>4000000</v>
      </c>
      <c r="AI2198" s="3">
        <v>0</v>
      </c>
      <c r="AJ2198" s="3">
        <v>0</v>
      </c>
      <c r="AL2198">
        <f t="shared" si="34"/>
        <v>1</v>
      </c>
    </row>
    <row r="2199" spans="1:38" ht="14.45" hidden="1" customHeight="1" x14ac:dyDescent="0.25">
      <c r="A2199">
        <v>19510</v>
      </c>
      <c r="B2199" s="1">
        <v>45838</v>
      </c>
      <c r="C2199">
        <v>1</v>
      </c>
      <c r="D2199" s="16" t="s">
        <v>2170</v>
      </c>
      <c r="E2199" t="s">
        <v>59</v>
      </c>
      <c r="F2199" s="6">
        <v>35373</v>
      </c>
      <c r="G2199" s="6">
        <v>78</v>
      </c>
      <c r="H2199" s="6">
        <v>17</v>
      </c>
      <c r="I2199" s="2">
        <v>390431957</v>
      </c>
      <c r="J2199" s="2">
        <v>56200456</v>
      </c>
      <c r="K2199" s="2">
        <v>511780264</v>
      </c>
      <c r="L2199" s="2">
        <v>1561202</v>
      </c>
      <c r="M2199" s="2">
        <v>475028293</v>
      </c>
      <c r="N2199" s="2">
        <v>450963332</v>
      </c>
      <c r="O2199" s="2">
        <v>24064961</v>
      </c>
      <c r="P2199" s="2">
        <v>46626570</v>
      </c>
      <c r="Q2199" s="5">
        <v>9.11E-2</v>
      </c>
      <c r="R2199" t="s">
        <v>42</v>
      </c>
      <c r="S2199" s="3">
        <v>0.61010637174551197</v>
      </c>
      <c r="T2199" s="3">
        <v>3.6355700500400698</v>
      </c>
      <c r="U2199" s="3">
        <v>0.73471036769813902</v>
      </c>
      <c r="V2199" s="3">
        <v>1.2647778726780801</v>
      </c>
      <c r="W2199" s="3">
        <v>0.813781746866587</v>
      </c>
      <c r="X2199" s="3">
        <v>1.0517369099476701</v>
      </c>
      <c r="Y2199" s="3">
        <v>10.5907361403595</v>
      </c>
      <c r="Z2199" s="3">
        <v>2.59757044105968</v>
      </c>
      <c r="AA2199" s="3">
        <v>116.934940743014</v>
      </c>
      <c r="AB2199" s="3">
        <v>120.533112343456</v>
      </c>
      <c r="AC2199" s="3">
        <v>9.5690188631424107</v>
      </c>
      <c r="AD2199" s="3">
        <v>-26.246674374718101</v>
      </c>
      <c r="AE2199" s="3">
        <v>4.7022057497707603</v>
      </c>
      <c r="AF2199" s="3">
        <v>0</v>
      </c>
      <c r="AG2199" s="3">
        <v>0</v>
      </c>
      <c r="AH2199" s="2">
        <v>177806894</v>
      </c>
      <c r="AI2199" s="3">
        <v>6.37404810175829</v>
      </c>
      <c r="AJ2199" s="3">
        <v>1.01873245233351</v>
      </c>
      <c r="AL2199">
        <f t="shared" si="34"/>
        <v>1</v>
      </c>
    </row>
    <row r="2200" spans="1:38" ht="14.45" hidden="1" customHeight="1" x14ac:dyDescent="0.25">
      <c r="A2200">
        <v>15174</v>
      </c>
      <c r="B2200" s="1">
        <v>45838</v>
      </c>
      <c r="C2200">
        <v>1</v>
      </c>
      <c r="D2200" s="16" t="s">
        <v>2171</v>
      </c>
      <c r="E2200" t="s">
        <v>155</v>
      </c>
      <c r="F2200" s="6">
        <v>257</v>
      </c>
      <c r="G2200" s="6">
        <v>0</v>
      </c>
      <c r="H2200" s="6">
        <v>2</v>
      </c>
      <c r="I2200" s="2">
        <v>1312756</v>
      </c>
      <c r="J2200" s="2">
        <v>0</v>
      </c>
      <c r="K2200" s="2">
        <v>5771677</v>
      </c>
      <c r="L2200" s="2">
        <v>78608</v>
      </c>
      <c r="M2200" s="2">
        <v>3106737</v>
      </c>
      <c r="N2200" s="2">
        <v>3106737</v>
      </c>
      <c r="O2200" s="2">
        <v>0</v>
      </c>
      <c r="P2200" s="2">
        <v>2656115</v>
      </c>
      <c r="Q2200" s="5">
        <v>0.4602</v>
      </c>
      <c r="R2200" t="s">
        <v>42</v>
      </c>
      <c r="S2200" s="3">
        <v>2.7239223539362998</v>
      </c>
      <c r="T2200" s="3">
        <v>3.8339983335865799</v>
      </c>
      <c r="U2200" s="3">
        <v>0.28953481015518401</v>
      </c>
      <c r="V2200" s="3">
        <v>0</v>
      </c>
      <c r="W2200" s="3">
        <v>0</v>
      </c>
      <c r="X2200" s="3">
        <v>0.37965928169439001</v>
      </c>
      <c r="Y2200" s="3">
        <v>0</v>
      </c>
      <c r="Z2200" s="3">
        <v>0</v>
      </c>
      <c r="AA2200" s="3">
        <v>0</v>
      </c>
      <c r="AB2200" s="3">
        <v>0</v>
      </c>
      <c r="AC2200" s="3">
        <v>72.371461535356204</v>
      </c>
      <c r="AD2200" s="3">
        <v>0</v>
      </c>
      <c r="AE2200" s="3">
        <v>0</v>
      </c>
      <c r="AF2200" s="3">
        <v>0</v>
      </c>
      <c r="AG2200" s="3">
        <v>1.8937433055421199E-2</v>
      </c>
      <c r="AH2200" s="2">
        <v>10200</v>
      </c>
      <c r="AI2200" s="3">
        <v>0</v>
      </c>
      <c r="AJ2200" s="3">
        <v>0</v>
      </c>
      <c r="AL2200">
        <f t="shared" si="34"/>
        <v>1</v>
      </c>
    </row>
    <row r="2201" spans="1:38" ht="14.45" customHeight="1" x14ac:dyDescent="0.25">
      <c r="A2201">
        <v>61393</v>
      </c>
      <c r="B2201" s="1">
        <v>45838</v>
      </c>
      <c r="C2201">
        <v>2</v>
      </c>
      <c r="D2201" s="16" t="s">
        <v>2172</v>
      </c>
      <c r="E2201" t="s">
        <v>61</v>
      </c>
      <c r="F2201" s="6">
        <v>527</v>
      </c>
      <c r="G2201" s="6">
        <v>2</v>
      </c>
      <c r="H2201" s="6">
        <v>0</v>
      </c>
      <c r="I2201" s="2">
        <v>2136193</v>
      </c>
      <c r="J2201" s="2">
        <v>0</v>
      </c>
      <c r="K2201" s="2">
        <v>3315017</v>
      </c>
      <c r="L2201" s="2">
        <v>21248</v>
      </c>
      <c r="M2201" s="2">
        <v>2323820</v>
      </c>
      <c r="N2201" s="2">
        <v>2323820</v>
      </c>
      <c r="O2201" s="2">
        <v>0</v>
      </c>
      <c r="P2201" s="2">
        <v>988370</v>
      </c>
      <c r="Q2201" s="5">
        <v>0.29809999999999998</v>
      </c>
      <c r="R2201" t="s">
        <v>42</v>
      </c>
      <c r="S2201" s="3">
        <v>1.2819240444317499</v>
      </c>
      <c r="T2201" s="3">
        <v>6.0588527901968501</v>
      </c>
      <c r="U2201" s="3">
        <v>0.68749020068987099</v>
      </c>
      <c r="V2201" s="3">
        <v>0.93671311534116997</v>
      </c>
      <c r="W2201" s="3">
        <v>0</v>
      </c>
      <c r="X2201" s="3">
        <v>1.07785204801252</v>
      </c>
      <c r="Y2201" s="3">
        <v>2.0245454637433302</v>
      </c>
      <c r="Z2201" s="3">
        <v>2.2908424982547002</v>
      </c>
      <c r="AA2201" s="3">
        <v>0</v>
      </c>
      <c r="AB2201" s="3">
        <v>0</v>
      </c>
      <c r="AC2201" s="3">
        <v>35.5229852516593</v>
      </c>
      <c r="AD2201" s="3">
        <v>0</v>
      </c>
      <c r="AE2201" s="3">
        <v>0</v>
      </c>
      <c r="AF2201" s="3">
        <v>0</v>
      </c>
      <c r="AG2201" s="3">
        <v>0</v>
      </c>
      <c r="AH2201" s="2">
        <v>119351</v>
      </c>
      <c r="AI2201" s="3">
        <v>0</v>
      </c>
      <c r="AJ2201" s="3">
        <v>0</v>
      </c>
      <c r="AL2201">
        <f t="shared" si="34"/>
        <v>1</v>
      </c>
    </row>
    <row r="2202" spans="1:38" ht="14.45" hidden="1" customHeight="1" x14ac:dyDescent="0.25">
      <c r="A2202">
        <v>13777</v>
      </c>
      <c r="B2202" s="1">
        <v>45838</v>
      </c>
      <c r="C2202">
        <v>1</v>
      </c>
      <c r="D2202" s="16" t="s">
        <v>2173</v>
      </c>
      <c r="E2202" t="s">
        <v>55</v>
      </c>
      <c r="F2202" s="6">
        <v>552</v>
      </c>
      <c r="G2202" s="6">
        <v>2</v>
      </c>
      <c r="H2202" s="6">
        <v>1</v>
      </c>
      <c r="I2202" s="2">
        <v>2049693</v>
      </c>
      <c r="J2202" s="2">
        <v>0</v>
      </c>
      <c r="K2202" s="2">
        <v>3040642</v>
      </c>
      <c r="L2202" s="2">
        <v>-3531</v>
      </c>
      <c r="M2202" s="2">
        <v>2342232</v>
      </c>
      <c r="N2202" s="2">
        <v>2342232</v>
      </c>
      <c r="O2202" s="2">
        <v>0</v>
      </c>
      <c r="P2202" s="2">
        <v>692834</v>
      </c>
      <c r="Q2202" s="5">
        <v>0.22789999999999999</v>
      </c>
      <c r="R2202" t="s">
        <v>42</v>
      </c>
      <c r="S2202" s="3">
        <v>-0.232253583289318</v>
      </c>
      <c r="T2202" s="3">
        <v>5.3679453220734299</v>
      </c>
      <c r="U2202" s="3">
        <v>0.86845846025204598</v>
      </c>
      <c r="V2202" s="3">
        <v>3.44607704666016</v>
      </c>
      <c r="W2202" s="3">
        <v>0.15046155692584201</v>
      </c>
      <c r="X2202" s="3">
        <v>1.13821923575872</v>
      </c>
      <c r="Y2202" s="3">
        <v>10.194938470109699</v>
      </c>
      <c r="Z2202" s="3">
        <v>0.67967218698851395</v>
      </c>
      <c r="AA2202" s="3">
        <v>0</v>
      </c>
      <c r="AB2202" s="3">
        <v>0</v>
      </c>
      <c r="AC2202" s="3">
        <v>31.947891267699401</v>
      </c>
      <c r="AD2202" s="3">
        <v>0</v>
      </c>
      <c r="AE2202" s="3">
        <v>0</v>
      </c>
      <c r="AF2202" s="3">
        <v>0</v>
      </c>
      <c r="AG2202" s="3">
        <v>0</v>
      </c>
      <c r="AH2202" s="2">
        <v>200000</v>
      </c>
      <c r="AI2202" s="3">
        <v>0</v>
      </c>
      <c r="AJ2202" s="3">
        <v>0</v>
      </c>
      <c r="AL2202">
        <f t="shared" si="34"/>
        <v>0</v>
      </c>
    </row>
    <row r="2203" spans="1:38" ht="14.45" customHeight="1" x14ac:dyDescent="0.25">
      <c r="A2203">
        <v>64708</v>
      </c>
      <c r="B2203" s="1">
        <v>45838</v>
      </c>
      <c r="C2203">
        <v>2</v>
      </c>
      <c r="D2203" s="16" t="s">
        <v>2174</v>
      </c>
      <c r="E2203" t="s">
        <v>122</v>
      </c>
      <c r="F2203" s="6">
        <v>3185</v>
      </c>
      <c r="G2203" s="6">
        <v>4</v>
      </c>
      <c r="H2203" s="6">
        <v>2</v>
      </c>
      <c r="I2203" s="2">
        <v>15046181</v>
      </c>
      <c r="J2203" s="2">
        <v>0</v>
      </c>
      <c r="K2203" s="2">
        <v>25617531</v>
      </c>
      <c r="L2203" s="2">
        <v>127566</v>
      </c>
      <c r="M2203" s="2">
        <v>21412377</v>
      </c>
      <c r="N2203" s="2">
        <v>21013095</v>
      </c>
      <c r="O2203" s="2">
        <v>399282</v>
      </c>
      <c r="P2203" s="2">
        <v>4080540</v>
      </c>
      <c r="Q2203" s="5">
        <v>0.1593</v>
      </c>
      <c r="R2203" t="s">
        <v>42</v>
      </c>
      <c r="S2203" s="3">
        <v>0.99592735927595799</v>
      </c>
      <c r="T2203" s="3">
        <v>3.5527311355649398</v>
      </c>
      <c r="U2203" s="3">
        <v>0.66123165973736497</v>
      </c>
      <c r="V2203" s="3">
        <v>2.45222359082348</v>
      </c>
      <c r="W2203" s="3">
        <v>1.8019456232780899</v>
      </c>
      <c r="X2203" s="3">
        <v>0.76713153989042104</v>
      </c>
      <c r="Y2203" s="3">
        <v>9.0420875668416407</v>
      </c>
      <c r="Z2203" s="3">
        <v>0.26633729849480697</v>
      </c>
      <c r="AA2203" s="3">
        <v>0</v>
      </c>
      <c r="AB2203" s="3">
        <v>0</v>
      </c>
      <c r="AC2203" s="3">
        <v>23.511813062702998</v>
      </c>
      <c r="AD2203" s="3">
        <v>0</v>
      </c>
      <c r="AE2203" s="3">
        <v>1.5586279567691399</v>
      </c>
      <c r="AF2203" s="3">
        <v>0</v>
      </c>
      <c r="AG2203" s="3">
        <v>0</v>
      </c>
      <c r="AH2203" s="2">
        <v>1000000</v>
      </c>
      <c r="AI2203" s="3">
        <v>0</v>
      </c>
      <c r="AJ2203" s="3">
        <v>0</v>
      </c>
      <c r="AL2203">
        <f t="shared" si="34"/>
        <v>1</v>
      </c>
    </row>
    <row r="2204" spans="1:38" ht="14.45" hidden="1" customHeight="1" x14ac:dyDescent="0.25">
      <c r="A2204">
        <v>24421</v>
      </c>
      <c r="B2204" s="1">
        <v>45838</v>
      </c>
      <c r="C2204">
        <v>1</v>
      </c>
      <c r="D2204" s="16" t="s">
        <v>2175</v>
      </c>
      <c r="E2204" t="s">
        <v>142</v>
      </c>
      <c r="F2204" s="6">
        <v>38116</v>
      </c>
      <c r="G2204" s="6">
        <v>115</v>
      </c>
      <c r="H2204" s="6">
        <v>7</v>
      </c>
      <c r="I2204" s="2">
        <v>379492038</v>
      </c>
      <c r="J2204" s="2">
        <v>20060835</v>
      </c>
      <c r="K2204" s="2">
        <v>650304668</v>
      </c>
      <c r="L2204" s="2">
        <v>3704573</v>
      </c>
      <c r="M2204" s="2">
        <v>563598992</v>
      </c>
      <c r="N2204" s="2">
        <v>537050932</v>
      </c>
      <c r="O2204" s="2">
        <v>26548060</v>
      </c>
      <c r="P2204" s="2">
        <v>90719517</v>
      </c>
      <c r="Q2204" s="5">
        <v>0.1401</v>
      </c>
      <c r="R2204" t="s">
        <v>42</v>
      </c>
      <c r="S2204" s="3">
        <v>1.13933458647724</v>
      </c>
      <c r="T2204" s="3">
        <v>2.70927810716561</v>
      </c>
      <c r="U2204" s="3">
        <v>0.76267295157269599</v>
      </c>
      <c r="V2204" s="3">
        <v>1.5512691731361199</v>
      </c>
      <c r="W2204" s="3">
        <v>0.45919224265780201</v>
      </c>
      <c r="X2204" s="3">
        <v>0.38150523727193503</v>
      </c>
      <c r="Y2204" s="3">
        <v>6.4891692489941297</v>
      </c>
      <c r="Z2204" s="3">
        <v>0.94344968789902195</v>
      </c>
      <c r="AA2204" s="3">
        <v>22.113031091203901</v>
      </c>
      <c r="AB2204" s="3">
        <v>22.113031091203901</v>
      </c>
      <c r="AC2204" s="3">
        <v>15.954868864634999</v>
      </c>
      <c r="AD2204" s="3">
        <v>-6.1174510000973701</v>
      </c>
      <c r="AE2204" s="3">
        <v>4.0824034189463898</v>
      </c>
      <c r="AF2204" s="3">
        <v>0</v>
      </c>
      <c r="AG2204" s="3">
        <v>0</v>
      </c>
      <c r="AH2204" s="2">
        <v>203935800</v>
      </c>
      <c r="AI2204" s="3">
        <v>0.79621014737104501</v>
      </c>
      <c r="AJ2204" s="3">
        <v>0.79621014737104501</v>
      </c>
      <c r="AL2204">
        <f t="shared" si="34"/>
        <v>1</v>
      </c>
    </row>
    <row r="2205" spans="1:38" ht="14.45" hidden="1" customHeight="1" x14ac:dyDescent="0.25">
      <c r="A2205">
        <v>16746</v>
      </c>
      <c r="B2205" s="1">
        <v>45838</v>
      </c>
      <c r="C2205">
        <v>1</v>
      </c>
      <c r="D2205" s="16" t="s">
        <v>2176</v>
      </c>
      <c r="E2205" t="s">
        <v>59</v>
      </c>
      <c r="F2205" s="6">
        <v>1798</v>
      </c>
      <c r="G2205" s="6">
        <v>3</v>
      </c>
      <c r="H2205" s="6">
        <v>1</v>
      </c>
      <c r="I2205" s="2">
        <v>9902393</v>
      </c>
      <c r="J2205" s="2">
        <v>0</v>
      </c>
      <c r="K2205" s="2">
        <v>31480008</v>
      </c>
      <c r="L2205" s="2">
        <v>263742</v>
      </c>
      <c r="M2205" s="2">
        <v>26819170</v>
      </c>
      <c r="N2205" s="2">
        <v>26819170</v>
      </c>
      <c r="O2205" s="2">
        <v>0</v>
      </c>
      <c r="P2205" s="2">
        <v>4649371</v>
      </c>
      <c r="Q2205" s="5">
        <v>0.1477</v>
      </c>
      <c r="R2205" t="s">
        <v>42</v>
      </c>
      <c r="S2205" s="3">
        <v>1.6756158384712001</v>
      </c>
      <c r="T2205" s="3">
        <v>2.7912445257320102</v>
      </c>
      <c r="U2205" s="3">
        <v>0.48031619715406898</v>
      </c>
      <c r="V2205" s="3">
        <v>1.9490238369654701E-3</v>
      </c>
      <c r="W2205" s="3">
        <v>1.9490238369654701E-3</v>
      </c>
      <c r="X2205" s="3">
        <v>0.54529243587888299</v>
      </c>
      <c r="Y2205" s="3">
        <v>4.1510991486805402E-3</v>
      </c>
      <c r="Z2205" s="3">
        <v>0</v>
      </c>
      <c r="AA2205" s="3">
        <v>0</v>
      </c>
      <c r="AB2205" s="3">
        <v>0</v>
      </c>
      <c r="AC2205" s="3">
        <v>40.624173284835301</v>
      </c>
      <c r="AD2205" s="3">
        <v>0</v>
      </c>
      <c r="AE2205" s="3">
        <v>0</v>
      </c>
      <c r="AF2205" s="3">
        <v>0</v>
      </c>
      <c r="AG2205" s="3">
        <v>0.132060874470977</v>
      </c>
      <c r="AH2205" s="2">
        <v>500000</v>
      </c>
      <c r="AI2205" s="3">
        <v>0</v>
      </c>
      <c r="AJ2205" s="3">
        <v>0</v>
      </c>
      <c r="AL2205">
        <f t="shared" si="34"/>
        <v>1</v>
      </c>
    </row>
    <row r="2206" spans="1:38" ht="14.45" customHeight="1" x14ac:dyDescent="0.25">
      <c r="A2206">
        <v>64606</v>
      </c>
      <c r="B2206" s="1">
        <v>45838</v>
      </c>
      <c r="C2206">
        <v>2</v>
      </c>
      <c r="D2206" s="16" t="s">
        <v>2177</v>
      </c>
      <c r="E2206" t="s">
        <v>59</v>
      </c>
      <c r="F2206" s="6">
        <v>15273</v>
      </c>
      <c r="G2206" s="6">
        <v>24</v>
      </c>
      <c r="H2206" s="6">
        <v>5</v>
      </c>
      <c r="I2206" s="2">
        <v>116797381</v>
      </c>
      <c r="J2206" s="2">
        <v>0</v>
      </c>
      <c r="K2206" s="2">
        <v>461782465</v>
      </c>
      <c r="L2206" s="2">
        <v>1856656</v>
      </c>
      <c r="M2206" s="2">
        <v>403404182</v>
      </c>
      <c r="N2206" s="2">
        <v>379969495</v>
      </c>
      <c r="O2206" s="2">
        <v>23434687</v>
      </c>
      <c r="P2206" s="2">
        <v>70801196</v>
      </c>
      <c r="Q2206" s="5">
        <v>0.15329999999999999</v>
      </c>
      <c r="R2206" t="s">
        <v>42</v>
      </c>
      <c r="S2206" s="3">
        <v>0.80412581278936202</v>
      </c>
      <c r="T2206" s="3">
        <v>2.1201840134834899</v>
      </c>
      <c r="U2206" s="3">
        <v>0.62316259311468203</v>
      </c>
      <c r="V2206" s="3">
        <v>2.88960246463061</v>
      </c>
      <c r="W2206" s="3">
        <v>1.5038402273763301</v>
      </c>
      <c r="X2206" s="3">
        <v>0.85126138230787896</v>
      </c>
      <c r="Y2206" s="3">
        <v>4.7668403793630798</v>
      </c>
      <c r="Z2206" s="3">
        <v>0.338764051386929</v>
      </c>
      <c r="AA2206" s="3">
        <v>0</v>
      </c>
      <c r="AB2206" s="3">
        <v>0</v>
      </c>
      <c r="AC2206" s="3">
        <v>35.133394898396602</v>
      </c>
      <c r="AD2206" s="3">
        <v>-16.663113995983899</v>
      </c>
      <c r="AE2206" s="3">
        <v>5.0748325837794601</v>
      </c>
      <c r="AF2206" s="3">
        <v>0</v>
      </c>
      <c r="AG2206" s="3">
        <v>-0.111020723435237</v>
      </c>
      <c r="AH2206" s="2">
        <v>8000000</v>
      </c>
      <c r="AI2206" s="3">
        <v>0</v>
      </c>
      <c r="AJ2206" s="3">
        <v>0</v>
      </c>
      <c r="AL2206">
        <f t="shared" si="34"/>
        <v>1</v>
      </c>
    </row>
    <row r="2207" spans="1:38" ht="14.45" customHeight="1" x14ac:dyDescent="0.25">
      <c r="A2207">
        <v>67641</v>
      </c>
      <c r="B2207" s="1">
        <v>45838</v>
      </c>
      <c r="C2207">
        <v>2</v>
      </c>
      <c r="D2207" s="16" t="s">
        <v>2178</v>
      </c>
      <c r="E2207" t="s">
        <v>55</v>
      </c>
      <c r="F2207" s="6">
        <v>100</v>
      </c>
      <c r="G2207" s="6">
        <v>0</v>
      </c>
      <c r="H2207" s="6">
        <v>2</v>
      </c>
      <c r="I2207" s="2">
        <v>338682</v>
      </c>
      <c r="J2207" s="2">
        <v>0</v>
      </c>
      <c r="K2207" s="2">
        <v>2192951</v>
      </c>
      <c r="L2207" s="2">
        <v>2199</v>
      </c>
      <c r="M2207" s="2">
        <v>1695955</v>
      </c>
      <c r="N2207" s="2">
        <v>1695955</v>
      </c>
      <c r="O2207" s="2">
        <v>0</v>
      </c>
      <c r="P2207" s="2">
        <v>496996</v>
      </c>
      <c r="Q2207" s="5">
        <v>0.2266</v>
      </c>
      <c r="R2207" t="s">
        <v>42</v>
      </c>
      <c r="S2207" s="3">
        <v>0.200551676713251</v>
      </c>
      <c r="T2207" s="3">
        <v>1.37002605165368</v>
      </c>
      <c r="U2207" s="3">
        <v>0.85811987870185202</v>
      </c>
      <c r="V2207" s="3">
        <v>0</v>
      </c>
      <c r="W2207" s="3">
        <v>0</v>
      </c>
      <c r="X2207" s="3">
        <v>0.29526222237969502</v>
      </c>
      <c r="Y2207" s="3">
        <v>0</v>
      </c>
      <c r="Z2207" s="3">
        <v>0</v>
      </c>
      <c r="AA2207" s="3">
        <v>0</v>
      </c>
      <c r="AB2207" s="3">
        <v>0</v>
      </c>
      <c r="AC2207" s="3">
        <v>83.823851969332694</v>
      </c>
      <c r="AD2207" s="3">
        <v>0</v>
      </c>
      <c r="AE2207" s="3">
        <v>0</v>
      </c>
      <c r="AF2207" s="3">
        <v>0</v>
      </c>
      <c r="AG2207" s="3">
        <v>0</v>
      </c>
      <c r="AH2207" s="2">
        <v>100000</v>
      </c>
      <c r="AI2207" s="3">
        <v>0</v>
      </c>
      <c r="AJ2207" s="3">
        <v>0</v>
      </c>
      <c r="AL2207">
        <f t="shared" si="34"/>
        <v>1</v>
      </c>
    </row>
    <row r="2208" spans="1:38" ht="14.45" customHeight="1" x14ac:dyDescent="0.25">
      <c r="A2208">
        <v>60991</v>
      </c>
      <c r="B2208" s="1">
        <v>45838</v>
      </c>
      <c r="C2208">
        <v>2</v>
      </c>
      <c r="D2208" s="16" t="s">
        <v>2179</v>
      </c>
      <c r="E2208" t="s">
        <v>84</v>
      </c>
      <c r="F2208" s="6">
        <v>7563</v>
      </c>
      <c r="G2208" s="6">
        <v>18</v>
      </c>
      <c r="H2208" s="6">
        <v>1</v>
      </c>
      <c r="I2208" s="2">
        <v>78596247</v>
      </c>
      <c r="J2208" s="2">
        <v>0</v>
      </c>
      <c r="K2208" s="2">
        <v>136831848</v>
      </c>
      <c r="L2208" s="2">
        <v>881646</v>
      </c>
      <c r="M2208" s="2">
        <v>119712346</v>
      </c>
      <c r="N2208" s="2">
        <v>114736496</v>
      </c>
      <c r="O2208" s="2">
        <v>4975850</v>
      </c>
      <c r="P2208" s="2">
        <v>15833308</v>
      </c>
      <c r="Q2208" s="5">
        <v>0.1157</v>
      </c>
      <c r="R2208" t="s">
        <v>42</v>
      </c>
      <c r="S2208" s="3">
        <v>1.28865613216011</v>
      </c>
      <c r="T2208" s="3">
        <v>3.0181175364963302</v>
      </c>
      <c r="U2208" s="3">
        <v>0.647941088978229</v>
      </c>
      <c r="V2208" s="3">
        <v>0.409321071017551</v>
      </c>
      <c r="W2208" s="3">
        <v>0.28547037366809602</v>
      </c>
      <c r="X2208" s="3">
        <v>0.18376831657114601</v>
      </c>
      <c r="Y2208" s="3">
        <v>2.0318621983479401</v>
      </c>
      <c r="Z2208" s="3">
        <v>5.2541136697397697E-2</v>
      </c>
      <c r="AA2208" s="3">
        <v>0</v>
      </c>
      <c r="AB2208" s="3">
        <v>0</v>
      </c>
      <c r="AC2208" s="3">
        <v>19.117406789682502</v>
      </c>
      <c r="AD2208" s="3">
        <v>0</v>
      </c>
      <c r="AE2208" s="3">
        <v>3.6364706555742798</v>
      </c>
      <c r="AF2208" s="3">
        <v>0</v>
      </c>
      <c r="AG2208" s="3">
        <v>0</v>
      </c>
      <c r="AH2208" s="2">
        <v>14000000</v>
      </c>
      <c r="AI2208" s="3">
        <v>1.9642136690576599</v>
      </c>
      <c r="AJ2208" s="3">
        <v>1.20631771958204</v>
      </c>
      <c r="AL2208">
        <f t="shared" si="34"/>
        <v>1</v>
      </c>
    </row>
    <row r="2209" spans="1:38" ht="14.45" customHeight="1" x14ac:dyDescent="0.25">
      <c r="A2209">
        <v>64234</v>
      </c>
      <c r="B2209" s="1">
        <v>45838</v>
      </c>
      <c r="C2209">
        <v>2</v>
      </c>
      <c r="D2209" s="16" t="s">
        <v>2180</v>
      </c>
      <c r="E2209" t="s">
        <v>61</v>
      </c>
      <c r="F2209" s="6">
        <v>6552</v>
      </c>
      <c r="G2209" s="6">
        <v>13</v>
      </c>
      <c r="H2209" s="6">
        <v>3</v>
      </c>
      <c r="I2209" s="2">
        <v>39906370</v>
      </c>
      <c r="J2209" s="2">
        <v>1612704</v>
      </c>
      <c r="K2209" s="2">
        <v>68667848</v>
      </c>
      <c r="L2209" s="2">
        <v>53341</v>
      </c>
      <c r="M2209" s="2">
        <v>62588246</v>
      </c>
      <c r="N2209" s="2">
        <v>60901887</v>
      </c>
      <c r="O2209" s="2">
        <v>1686359</v>
      </c>
      <c r="P2209" s="2">
        <v>6282332</v>
      </c>
      <c r="Q2209" s="5">
        <v>9.1499999999999998E-2</v>
      </c>
      <c r="R2209" t="s">
        <v>42</v>
      </c>
      <c r="S2209" s="3">
        <v>0.15535946313622601</v>
      </c>
      <c r="T2209" s="3">
        <v>2.6393021665685499</v>
      </c>
      <c r="U2209" s="3">
        <v>0.90435630965005298</v>
      </c>
      <c r="V2209" s="3">
        <v>3.57216654884922</v>
      </c>
      <c r="W2209" s="3">
        <v>2.24009600472306</v>
      </c>
      <c r="X2209" s="3">
        <v>0.34553881999289798</v>
      </c>
      <c r="Y2209" s="3">
        <v>22.69096889499</v>
      </c>
      <c r="Z2209" s="3">
        <v>0.69125604950518404</v>
      </c>
      <c r="AA2209" s="3">
        <v>0</v>
      </c>
      <c r="AB2209" s="3">
        <v>25.6704675906972</v>
      </c>
      <c r="AC2209" s="3">
        <v>13.781292519899599</v>
      </c>
      <c r="AD2209" s="3">
        <v>-5.4323935761433804</v>
      </c>
      <c r="AE2209" s="3">
        <v>2.4558203717116598</v>
      </c>
      <c r="AF2209" s="3">
        <v>0</v>
      </c>
      <c r="AG2209" s="3">
        <v>0</v>
      </c>
      <c r="AH2209" s="2">
        <v>4448000</v>
      </c>
      <c r="AI2209" s="3">
        <v>1.3572030258827501</v>
      </c>
      <c r="AJ2209" s="3">
        <v>0.18800343566688299</v>
      </c>
      <c r="AL2209">
        <f t="shared" si="34"/>
        <v>1</v>
      </c>
    </row>
    <row r="2210" spans="1:38" ht="14.45" hidden="1" customHeight="1" x14ac:dyDescent="0.25">
      <c r="A2210">
        <v>1461</v>
      </c>
      <c r="B2210" s="1">
        <v>45838</v>
      </c>
      <c r="C2210">
        <v>1</v>
      </c>
      <c r="D2210" s="16" t="s">
        <v>2181</v>
      </c>
      <c r="E2210" t="s">
        <v>90</v>
      </c>
      <c r="F2210" s="6">
        <v>1786</v>
      </c>
      <c r="G2210" s="6">
        <v>4</v>
      </c>
      <c r="H2210" s="6">
        <v>1</v>
      </c>
      <c r="I2210" s="2">
        <v>14261479</v>
      </c>
      <c r="J2210" s="2">
        <v>0</v>
      </c>
      <c r="K2210" s="2">
        <v>27587225</v>
      </c>
      <c r="L2210" s="2">
        <v>164074</v>
      </c>
      <c r="M2210" s="2">
        <v>24262809</v>
      </c>
      <c r="N2210" s="2">
        <v>24199815</v>
      </c>
      <c r="O2210" s="2">
        <v>62994</v>
      </c>
      <c r="P2210" s="2">
        <v>3060805</v>
      </c>
      <c r="Q2210" s="5">
        <v>0.111</v>
      </c>
      <c r="R2210" t="s">
        <v>42</v>
      </c>
      <c r="S2210" s="3">
        <v>1.1894926002887201</v>
      </c>
      <c r="T2210" s="3">
        <v>3.4666190600903102</v>
      </c>
      <c r="U2210" s="3">
        <v>0.68308643750898901</v>
      </c>
      <c r="V2210" s="3">
        <v>0.20859687834620799</v>
      </c>
      <c r="W2210" s="3">
        <v>0</v>
      </c>
      <c r="X2210" s="3">
        <v>0.52561869634979697</v>
      </c>
      <c r="Y2210" s="3">
        <v>0.97193385400246002</v>
      </c>
      <c r="Z2210" s="3">
        <v>9.4092893862888997E-3</v>
      </c>
      <c r="AA2210" s="3">
        <v>0</v>
      </c>
      <c r="AB2210" s="3">
        <v>0</v>
      </c>
      <c r="AC2210" s="3">
        <v>30.470824811121801</v>
      </c>
      <c r="AD2210" s="3">
        <v>0</v>
      </c>
      <c r="AE2210" s="3">
        <v>0.228344822648889</v>
      </c>
      <c r="AF2210" s="3">
        <v>0</v>
      </c>
      <c r="AG2210" s="3">
        <v>0</v>
      </c>
      <c r="AH2210" s="2">
        <v>500000</v>
      </c>
      <c r="AI2210" s="3">
        <v>0</v>
      </c>
      <c r="AJ2210" s="3">
        <v>0</v>
      </c>
      <c r="AL2210">
        <f t="shared" si="34"/>
        <v>1</v>
      </c>
    </row>
    <row r="2211" spans="1:38" ht="14.45" hidden="1" customHeight="1" x14ac:dyDescent="0.25">
      <c r="A2211">
        <v>6584</v>
      </c>
      <c r="B2211" s="1">
        <v>45838</v>
      </c>
      <c r="C2211">
        <v>1</v>
      </c>
      <c r="D2211" s="16" t="s">
        <v>2182</v>
      </c>
      <c r="E2211" t="s">
        <v>80</v>
      </c>
      <c r="F2211" s="6">
        <v>4915</v>
      </c>
      <c r="G2211" s="6">
        <v>11</v>
      </c>
      <c r="H2211" s="6">
        <v>0</v>
      </c>
      <c r="I2211" s="2">
        <v>21769054</v>
      </c>
      <c r="J2211" s="2">
        <v>0</v>
      </c>
      <c r="K2211" s="2">
        <v>44876478</v>
      </c>
      <c r="L2211" s="2">
        <v>191615</v>
      </c>
      <c r="M2211" s="2">
        <v>39183965</v>
      </c>
      <c r="N2211" s="2">
        <v>37459267</v>
      </c>
      <c r="O2211" s="2">
        <v>1724698</v>
      </c>
      <c r="P2211" s="2">
        <v>5285523</v>
      </c>
      <c r="Q2211" s="5">
        <v>0.1178</v>
      </c>
      <c r="R2211" t="s">
        <v>42</v>
      </c>
      <c r="S2211" s="3">
        <v>0.85396630279230001</v>
      </c>
      <c r="T2211" s="3">
        <v>4.3718716072148096</v>
      </c>
      <c r="U2211" s="3">
        <v>0.79818852727918499</v>
      </c>
      <c r="V2211" s="3">
        <v>2.66803049870702</v>
      </c>
      <c r="W2211" s="3">
        <v>0.49392591887548298</v>
      </c>
      <c r="X2211" s="3">
        <v>1.5455288043293001</v>
      </c>
      <c r="Y2211" s="3">
        <v>10.9886003712405</v>
      </c>
      <c r="Z2211" s="3">
        <v>0.70848239616022901</v>
      </c>
      <c r="AA2211" s="3">
        <v>0</v>
      </c>
      <c r="AB2211" s="3">
        <v>0</v>
      </c>
      <c r="AC2211" s="3">
        <v>28.502354841661099</v>
      </c>
      <c r="AD2211" s="3">
        <v>0</v>
      </c>
      <c r="AE2211" s="3">
        <v>3.8432115818001602</v>
      </c>
      <c r="AF2211" s="3">
        <v>0</v>
      </c>
      <c r="AG2211" s="3">
        <v>0</v>
      </c>
      <c r="AH2211" s="2">
        <v>2000000</v>
      </c>
      <c r="AI2211" s="3">
        <v>0.94598018020165597</v>
      </c>
      <c r="AJ2211" s="3">
        <v>0.94598018020165597</v>
      </c>
      <c r="AL2211">
        <f t="shared" si="34"/>
        <v>1</v>
      </c>
    </row>
    <row r="2212" spans="1:38" ht="14.45" hidden="1" customHeight="1" x14ac:dyDescent="0.25">
      <c r="A2212">
        <v>6785</v>
      </c>
      <c r="B2212" s="1">
        <v>45838</v>
      </c>
      <c r="C2212">
        <v>1</v>
      </c>
      <c r="D2212" s="16" t="s">
        <v>2183</v>
      </c>
      <c r="E2212" t="s">
        <v>59</v>
      </c>
      <c r="F2212" s="6">
        <v>7939</v>
      </c>
      <c r="G2212" s="6">
        <v>9</v>
      </c>
      <c r="H2212" s="6">
        <v>6</v>
      </c>
      <c r="I2212" s="2">
        <v>24554073</v>
      </c>
      <c r="J2212" s="2">
        <v>0</v>
      </c>
      <c r="K2212" s="2">
        <v>122271904</v>
      </c>
      <c r="L2212" s="2">
        <v>870493</v>
      </c>
      <c r="M2212" s="2">
        <v>103331369</v>
      </c>
      <c r="N2212" s="2">
        <v>98625404</v>
      </c>
      <c r="O2212" s="2">
        <v>4705965</v>
      </c>
      <c r="P2212" s="2">
        <v>18871538</v>
      </c>
      <c r="Q2212" s="5">
        <v>0.15429999999999999</v>
      </c>
      <c r="R2212" t="s">
        <v>42</v>
      </c>
      <c r="S2212" s="3">
        <v>1.42386430818972</v>
      </c>
      <c r="T2212" s="3">
        <v>2.5204056689916299</v>
      </c>
      <c r="U2212" s="3">
        <v>0.54480875620982006</v>
      </c>
      <c r="V2212" s="3">
        <v>2.9019951190989799</v>
      </c>
      <c r="W2212" s="3">
        <v>1.6275996247139899</v>
      </c>
      <c r="X2212" s="3">
        <v>0.68123524761044696</v>
      </c>
      <c r="Y2212" s="3">
        <v>3.77583427487468</v>
      </c>
      <c r="Z2212" s="3">
        <v>0.119364939942892</v>
      </c>
      <c r="AA2212" s="3">
        <v>0</v>
      </c>
      <c r="AB2212" s="3">
        <v>0</v>
      </c>
      <c r="AC2212" s="3">
        <v>39.604283090251101</v>
      </c>
      <c r="AD2212" s="3">
        <v>0</v>
      </c>
      <c r="AE2212" s="3">
        <v>3.84877052376644</v>
      </c>
      <c r="AF2212" s="3">
        <v>0</v>
      </c>
      <c r="AG2212" s="3">
        <v>0</v>
      </c>
      <c r="AH2212" s="2">
        <v>1000000</v>
      </c>
      <c r="AI2212" s="3">
        <v>0</v>
      </c>
      <c r="AJ2212" s="3">
        <v>0</v>
      </c>
      <c r="AL2212">
        <f t="shared" si="34"/>
        <v>1</v>
      </c>
    </row>
    <row r="2213" spans="1:38" ht="14.45" hidden="1" customHeight="1" x14ac:dyDescent="0.25">
      <c r="A2213">
        <v>60</v>
      </c>
      <c r="B2213" s="1">
        <v>45838</v>
      </c>
      <c r="C2213">
        <v>1</v>
      </c>
      <c r="D2213" s="16" t="s">
        <v>2184</v>
      </c>
      <c r="E2213" t="s">
        <v>326</v>
      </c>
      <c r="F2213" s="6">
        <v>36897</v>
      </c>
      <c r="G2213" s="6">
        <v>123</v>
      </c>
      <c r="H2213" s="6">
        <v>6</v>
      </c>
      <c r="I2213" s="2">
        <v>329816700</v>
      </c>
      <c r="J2213" s="2">
        <v>9010644</v>
      </c>
      <c r="K2213" s="2">
        <v>496650018</v>
      </c>
      <c r="L2213" s="2">
        <v>1813526</v>
      </c>
      <c r="M2213" s="2">
        <v>442138874</v>
      </c>
      <c r="N2213" s="2">
        <v>411197736</v>
      </c>
      <c r="O2213" s="2">
        <v>30941138</v>
      </c>
      <c r="P2213" s="2">
        <v>55225867</v>
      </c>
      <c r="Q2213" s="5">
        <v>0.1111</v>
      </c>
      <c r="R2213" t="s">
        <v>42</v>
      </c>
      <c r="S2213" s="3">
        <v>0.73030340653284698</v>
      </c>
      <c r="T2213" s="3">
        <v>4.0683026815072001</v>
      </c>
      <c r="U2213" s="3">
        <v>0.74070137200151298</v>
      </c>
      <c r="V2213" s="3">
        <v>1.95517025062709</v>
      </c>
      <c r="W2213" s="3">
        <v>1.1942160600115199</v>
      </c>
      <c r="X2213" s="3">
        <v>1.2402113052492501</v>
      </c>
      <c r="Y2213" s="3">
        <v>11.6765536700402</v>
      </c>
      <c r="Z2213" s="3">
        <v>1.8466509543435501</v>
      </c>
      <c r="AA2213" s="3">
        <v>16.3159846815986</v>
      </c>
      <c r="AB2213" s="3">
        <v>16.3159846815986</v>
      </c>
      <c r="AC2213" s="3">
        <v>13.9877731767242</v>
      </c>
      <c r="AD2213" s="3">
        <v>-7.3724202464761701</v>
      </c>
      <c r="AE2213" s="3">
        <v>6.22996816240929</v>
      </c>
      <c r="AF2213" s="3">
        <v>0</v>
      </c>
      <c r="AG2213" s="3">
        <v>0</v>
      </c>
      <c r="AH2213" s="2">
        <v>53695621</v>
      </c>
      <c r="AI2213" s="3">
        <v>0.23539693817753901</v>
      </c>
      <c r="AJ2213" s="3">
        <v>0.14939195069585801</v>
      </c>
      <c r="AL2213">
        <f t="shared" si="34"/>
        <v>1</v>
      </c>
    </row>
    <row r="2214" spans="1:38" ht="14.45" customHeight="1" x14ac:dyDescent="0.25">
      <c r="A2214">
        <v>68386</v>
      </c>
      <c r="B2214" s="1">
        <v>45838</v>
      </c>
      <c r="C2214">
        <v>2</v>
      </c>
      <c r="D2214" s="16" t="s">
        <v>2185</v>
      </c>
      <c r="E2214" t="s">
        <v>158</v>
      </c>
      <c r="F2214" s="6">
        <v>22074</v>
      </c>
      <c r="G2214" s="6">
        <v>41</v>
      </c>
      <c r="H2214" s="6">
        <v>0</v>
      </c>
      <c r="I2214" s="2">
        <v>201787443</v>
      </c>
      <c r="J2214" s="2">
        <v>1759445</v>
      </c>
      <c r="K2214" s="2">
        <v>254748885</v>
      </c>
      <c r="L2214" s="2">
        <v>1229859</v>
      </c>
      <c r="M2214" s="2">
        <v>226599877</v>
      </c>
      <c r="N2214" s="2">
        <v>212703567</v>
      </c>
      <c r="O2214" s="2">
        <v>13896310</v>
      </c>
      <c r="P2214" s="2">
        <v>26381936</v>
      </c>
      <c r="Q2214" s="5">
        <v>0.10349999999999999</v>
      </c>
      <c r="R2214" t="s">
        <v>42</v>
      </c>
      <c r="S2214" s="3">
        <v>0.96554612986824295</v>
      </c>
      <c r="T2214" s="3">
        <v>3.8579128619149801</v>
      </c>
      <c r="U2214" s="3">
        <v>0.78917041208649796</v>
      </c>
      <c r="V2214" s="3">
        <v>1.8158681955249301</v>
      </c>
      <c r="W2214" s="3">
        <v>0.61920899607216895</v>
      </c>
      <c r="X2214" s="3">
        <v>0.54112980657572396</v>
      </c>
      <c r="Y2214" s="3">
        <v>13.8890261882221</v>
      </c>
      <c r="Z2214" s="3">
        <v>1.5996399960943</v>
      </c>
      <c r="AA2214" s="3">
        <v>3.9478793368310798</v>
      </c>
      <c r="AB2214" s="3">
        <v>6.6691276940403501</v>
      </c>
      <c r="AC2214" s="3">
        <v>7.8643488469046696</v>
      </c>
      <c r="AD2214" s="3">
        <v>0</v>
      </c>
      <c r="AE2214" s="3">
        <v>5.4549051313806496</v>
      </c>
      <c r="AF2214" s="3">
        <v>0</v>
      </c>
      <c r="AG2214" s="3">
        <v>-0.14675192904720899</v>
      </c>
      <c r="AH2214" s="2">
        <v>33754064</v>
      </c>
      <c r="AI2214" s="3">
        <v>0.40177491143940303</v>
      </c>
      <c r="AJ2214" s="3">
        <v>0.40177491143940303</v>
      </c>
      <c r="AL2214">
        <f t="shared" si="34"/>
        <v>1</v>
      </c>
    </row>
    <row r="2215" spans="1:38" ht="14.45" hidden="1" customHeight="1" x14ac:dyDescent="0.25">
      <c r="A2215">
        <v>14750</v>
      </c>
      <c r="B2215" s="1">
        <v>45838</v>
      </c>
      <c r="C2215">
        <v>1</v>
      </c>
      <c r="D2215" s="16" t="s">
        <v>2186</v>
      </c>
      <c r="E2215" t="s">
        <v>90</v>
      </c>
      <c r="F2215" s="6">
        <v>1159</v>
      </c>
      <c r="G2215" s="6">
        <v>2</v>
      </c>
      <c r="H2215" s="6">
        <v>1</v>
      </c>
      <c r="I2215" s="2">
        <v>4393713</v>
      </c>
      <c r="J2215" s="2">
        <v>0</v>
      </c>
      <c r="K2215" s="2">
        <v>10283651</v>
      </c>
      <c r="L2215" s="2">
        <v>-29868</v>
      </c>
      <c r="M2215" s="2">
        <v>9236953</v>
      </c>
      <c r="N2215" s="2">
        <v>9236953</v>
      </c>
      <c r="O2215" s="2">
        <v>0</v>
      </c>
      <c r="P2215" s="2">
        <v>887822</v>
      </c>
      <c r="Q2215" s="5">
        <v>8.6300000000000002E-2</v>
      </c>
      <c r="R2215" t="s">
        <v>42</v>
      </c>
      <c r="S2215" s="3">
        <v>-0.58088319022106105</v>
      </c>
      <c r="T2215" s="3">
        <v>4.2034876523911597</v>
      </c>
      <c r="U2215" s="3">
        <v>1.0157130176874301</v>
      </c>
      <c r="V2215" s="3">
        <v>1.4418556696807501</v>
      </c>
      <c r="W2215" s="3">
        <v>0.29369237362567802</v>
      </c>
      <c r="X2215" s="3">
        <v>0.37731185446113602</v>
      </c>
      <c r="Y2215" s="3">
        <v>7.1355519462234502</v>
      </c>
      <c r="Z2215" s="3">
        <v>6.9762857870158603</v>
      </c>
      <c r="AA2215" s="3">
        <v>0</v>
      </c>
      <c r="AB2215" s="3">
        <v>0</v>
      </c>
      <c r="AC2215" s="3">
        <v>36.307406776056503</v>
      </c>
      <c r="AD2215" s="3">
        <v>0</v>
      </c>
      <c r="AE2215" s="3">
        <v>0</v>
      </c>
      <c r="AF2215" s="3">
        <v>0</v>
      </c>
      <c r="AG2215" s="3">
        <v>0</v>
      </c>
      <c r="AH2215" s="2">
        <v>500000</v>
      </c>
      <c r="AI2215" s="3">
        <v>2.2527038077452501</v>
      </c>
      <c r="AJ2215" s="3">
        <v>2.2527038077452501</v>
      </c>
      <c r="AL2215">
        <f t="shared" si="34"/>
        <v>0</v>
      </c>
    </row>
    <row r="2216" spans="1:38" ht="14.45" customHeight="1" x14ac:dyDescent="0.25">
      <c r="A2216">
        <v>62370</v>
      </c>
      <c r="B2216" s="1">
        <v>45838</v>
      </c>
      <c r="C2216">
        <v>2</v>
      </c>
      <c r="D2216" s="16" t="s">
        <v>2187</v>
      </c>
      <c r="E2216" t="s">
        <v>117</v>
      </c>
      <c r="F2216" s="6">
        <v>2207</v>
      </c>
      <c r="G2216" s="6">
        <v>3</v>
      </c>
      <c r="H2216" s="6">
        <v>6</v>
      </c>
      <c r="I2216" s="2">
        <v>12888405</v>
      </c>
      <c r="J2216" s="2">
        <v>0</v>
      </c>
      <c r="K2216" s="2">
        <v>27301534</v>
      </c>
      <c r="L2216" s="2">
        <v>16579</v>
      </c>
      <c r="M2216" s="2">
        <v>24663809</v>
      </c>
      <c r="N2216" s="2">
        <v>24057465</v>
      </c>
      <c r="O2216" s="2">
        <v>606344</v>
      </c>
      <c r="P2216" s="2">
        <v>2559957</v>
      </c>
      <c r="Q2216" s="5">
        <v>9.3700000000000006E-2</v>
      </c>
      <c r="R2216" t="s">
        <v>42</v>
      </c>
      <c r="S2216" s="3">
        <v>0.121451051065482</v>
      </c>
      <c r="T2216" s="3">
        <v>3.4657979291566501</v>
      </c>
      <c r="U2216" s="3">
        <v>0.96266560642153598</v>
      </c>
      <c r="V2216" s="3">
        <v>0.31267639401462</v>
      </c>
      <c r="W2216" s="3">
        <v>0.31267639401462</v>
      </c>
      <c r="X2216" s="3">
        <v>0.71485959666847798</v>
      </c>
      <c r="Y2216" s="3">
        <v>1.5742061292435801</v>
      </c>
      <c r="Z2216" s="3">
        <v>0.256488683208351</v>
      </c>
      <c r="AA2216" s="3">
        <v>0</v>
      </c>
      <c r="AB2216" s="3">
        <v>0</v>
      </c>
      <c r="AC2216" s="3">
        <v>32.742112586054702</v>
      </c>
      <c r="AD2216" s="3">
        <v>0</v>
      </c>
      <c r="AE2216" s="3">
        <v>2.2209154987408399</v>
      </c>
      <c r="AF2216" s="3">
        <v>0</v>
      </c>
      <c r="AG2216" s="3">
        <v>-1.80096775063019</v>
      </c>
      <c r="AH2216" s="2">
        <v>1000000</v>
      </c>
      <c r="AI2216" s="3">
        <v>0</v>
      </c>
      <c r="AJ2216" s="3">
        <v>0</v>
      </c>
      <c r="AL2216">
        <f t="shared" si="34"/>
        <v>1</v>
      </c>
    </row>
    <row r="2217" spans="1:38" ht="14.45" customHeight="1" x14ac:dyDescent="0.25">
      <c r="A2217">
        <v>68581</v>
      </c>
      <c r="B2217" s="1">
        <v>45838</v>
      </c>
      <c r="C2217">
        <v>2</v>
      </c>
      <c r="D2217" s="16" t="s">
        <v>2188</v>
      </c>
      <c r="E2217" t="s">
        <v>50</v>
      </c>
      <c r="F2217" s="6">
        <v>123021</v>
      </c>
      <c r="G2217" s="6">
        <v>339</v>
      </c>
      <c r="H2217" s="6">
        <v>3</v>
      </c>
      <c r="I2217" s="2">
        <v>1576449370</v>
      </c>
      <c r="J2217" s="2">
        <v>259213582</v>
      </c>
      <c r="K2217" s="2">
        <v>2329104535</v>
      </c>
      <c r="L2217" s="2">
        <v>5848704</v>
      </c>
      <c r="M2217" s="2">
        <v>1986039071</v>
      </c>
      <c r="N2217" s="2">
        <v>1871223494</v>
      </c>
      <c r="O2217" s="2">
        <v>114815577</v>
      </c>
      <c r="P2217" s="2">
        <v>270909941</v>
      </c>
      <c r="Q2217" s="5">
        <v>0.1167</v>
      </c>
      <c r="R2217" t="s">
        <v>42</v>
      </c>
      <c r="S2217" s="3">
        <v>0.50222769412966695</v>
      </c>
      <c r="T2217" s="3">
        <v>3.1641360399480698</v>
      </c>
      <c r="U2217" s="3">
        <v>0.83904115525132505</v>
      </c>
      <c r="V2217" s="3">
        <v>0.80155869515809397</v>
      </c>
      <c r="W2217" s="3">
        <v>0.47640134487795199</v>
      </c>
      <c r="X2217" s="3">
        <v>0.55182584138430002</v>
      </c>
      <c r="Y2217" s="3">
        <v>4.6643423099782098</v>
      </c>
      <c r="Z2217" s="3">
        <v>1.0491604662082199</v>
      </c>
      <c r="AA2217" s="3">
        <v>84.863556557343202</v>
      </c>
      <c r="AB2217" s="3">
        <v>95.682565594741305</v>
      </c>
      <c r="AC2217" s="3">
        <v>10.530778130145199</v>
      </c>
      <c r="AD2217" s="3">
        <v>-14.981589029248701</v>
      </c>
      <c r="AE2217" s="3">
        <v>4.9296017106419798</v>
      </c>
      <c r="AF2217" s="3">
        <v>3.0483818537582299</v>
      </c>
      <c r="AG2217" s="3">
        <v>0</v>
      </c>
      <c r="AH2217" s="2">
        <v>270928667</v>
      </c>
      <c r="AI2217" s="3">
        <v>0.18780890731507</v>
      </c>
      <c r="AJ2217" s="3">
        <v>0.93671424187420305</v>
      </c>
      <c r="AL2217">
        <f t="shared" si="34"/>
        <v>1</v>
      </c>
    </row>
    <row r="2218" spans="1:38" ht="14.45" hidden="1" customHeight="1" x14ac:dyDescent="0.25">
      <c r="A2218">
        <v>1682</v>
      </c>
      <c r="B2218" s="1">
        <v>45838</v>
      </c>
      <c r="C2218">
        <v>1</v>
      </c>
      <c r="D2218" s="16" t="s">
        <v>2189</v>
      </c>
      <c r="E2218" t="s">
        <v>95</v>
      </c>
      <c r="F2218" s="6">
        <v>255536</v>
      </c>
      <c r="G2218" s="6">
        <v>857</v>
      </c>
      <c r="H2218" s="6">
        <v>16</v>
      </c>
      <c r="I2218" s="2">
        <v>3216373389</v>
      </c>
      <c r="J2218" s="2">
        <v>882553009</v>
      </c>
      <c r="K2218" s="2">
        <v>4387052840</v>
      </c>
      <c r="L2218" s="2">
        <v>23582311</v>
      </c>
      <c r="M2218" s="2">
        <v>3204044116</v>
      </c>
      <c r="N2218" s="2">
        <v>2860426734</v>
      </c>
      <c r="O2218" s="2">
        <v>343617382</v>
      </c>
      <c r="P2218" s="2">
        <v>456800663</v>
      </c>
      <c r="Q2218" s="5">
        <v>0.1041</v>
      </c>
      <c r="R2218" t="s">
        <v>42</v>
      </c>
      <c r="S2218" s="3">
        <v>1.07508670900805</v>
      </c>
      <c r="T2218" s="3">
        <v>2.0836028498804202</v>
      </c>
      <c r="U2218" s="3">
        <v>0.90764428589746005</v>
      </c>
      <c r="V2218" s="3">
        <v>0.40155163713798497</v>
      </c>
      <c r="W2218" s="3">
        <v>0.31700576291517102</v>
      </c>
      <c r="X2218" s="3">
        <v>0.20193417288592</v>
      </c>
      <c r="Y2218" s="3">
        <v>2.8273601695713801</v>
      </c>
      <c r="Z2218" s="3">
        <v>0.385516296853536</v>
      </c>
      <c r="AA2218" s="3">
        <v>152.79300700139299</v>
      </c>
      <c r="AB2218" s="3">
        <v>193.203092833515</v>
      </c>
      <c r="AC2218" s="3">
        <v>15.3062608199631</v>
      </c>
      <c r="AD2218" s="3">
        <v>-3.0916885950316599</v>
      </c>
      <c r="AE2218" s="3">
        <v>7.8325334690976698</v>
      </c>
      <c r="AF2218" s="3">
        <v>16.047219526993398</v>
      </c>
      <c r="AG2218" s="3">
        <v>0</v>
      </c>
      <c r="AH2218" s="2">
        <v>856866321</v>
      </c>
      <c r="AI2218" s="3">
        <v>0.98317020174727698</v>
      </c>
      <c r="AJ2218" s="3">
        <v>0.91043760153211495</v>
      </c>
      <c r="AL2218">
        <f t="shared" si="34"/>
        <v>1</v>
      </c>
    </row>
    <row r="2219" spans="1:38" ht="14.45" customHeight="1" x14ac:dyDescent="0.25">
      <c r="A2219">
        <v>67541</v>
      </c>
      <c r="B2219" s="1">
        <v>45838</v>
      </c>
      <c r="C2219">
        <v>2</v>
      </c>
      <c r="D2219" s="16" t="s">
        <v>2190</v>
      </c>
      <c r="E2219" t="s">
        <v>90</v>
      </c>
      <c r="F2219" s="6">
        <v>22223</v>
      </c>
      <c r="G2219" s="6">
        <v>70</v>
      </c>
      <c r="H2219" s="6">
        <v>0</v>
      </c>
      <c r="I2219" s="2">
        <v>636901701</v>
      </c>
      <c r="J2219" s="2">
        <v>105977976</v>
      </c>
      <c r="K2219" s="2">
        <v>811971905</v>
      </c>
      <c r="L2219" s="2">
        <v>1944830</v>
      </c>
      <c r="M2219" s="2">
        <v>556285612</v>
      </c>
      <c r="N2219" s="2">
        <v>458155348</v>
      </c>
      <c r="O2219" s="2">
        <v>98130264</v>
      </c>
      <c r="P2219" s="2">
        <v>119858526</v>
      </c>
      <c r="Q2219" s="5">
        <v>0.14760000000000001</v>
      </c>
      <c r="R2219" t="s">
        <v>42</v>
      </c>
      <c r="S2219" s="3">
        <v>0.479038742110172</v>
      </c>
      <c r="T2219" s="3">
        <v>2.4143653098440598</v>
      </c>
      <c r="U2219" s="3">
        <v>0.84821774239724201</v>
      </c>
      <c r="V2219" s="3">
        <v>0.58266652360534399</v>
      </c>
      <c r="W2219" s="3">
        <v>0.38514985847085997</v>
      </c>
      <c r="X2219" s="3">
        <v>0.56627749530849503</v>
      </c>
      <c r="Y2219" s="3">
        <v>3.0961610524060701</v>
      </c>
      <c r="Z2219" s="3">
        <v>8.3997362023290695E-2</v>
      </c>
      <c r="AA2219" s="3">
        <v>74.458917507462104</v>
      </c>
      <c r="AB2219" s="3">
        <v>88.419221841590101</v>
      </c>
      <c r="AC2219" s="3">
        <v>5.3938485716448499</v>
      </c>
      <c r="AD2219" s="3">
        <v>-10.0468655855154</v>
      </c>
      <c r="AE2219" s="3">
        <v>12.0854260345375</v>
      </c>
      <c r="AF2219" s="3">
        <v>17.402079940191999</v>
      </c>
      <c r="AG2219" s="3">
        <v>0</v>
      </c>
      <c r="AH2219" s="2">
        <v>95033111</v>
      </c>
      <c r="AI2219" s="3">
        <v>1.6686339026061401E-2</v>
      </c>
      <c r="AJ2219" s="3">
        <v>1.6686339026061401E-2</v>
      </c>
      <c r="AL2219">
        <f t="shared" si="34"/>
        <v>1</v>
      </c>
    </row>
    <row r="2220" spans="1:38" ht="14.45" hidden="1" customHeight="1" x14ac:dyDescent="0.25">
      <c r="A2220">
        <v>14052</v>
      </c>
      <c r="B2220" s="1">
        <v>45838</v>
      </c>
      <c r="C2220">
        <v>1</v>
      </c>
      <c r="D2220" s="16" t="s">
        <v>2191</v>
      </c>
      <c r="E2220" t="s">
        <v>55</v>
      </c>
      <c r="F2220" s="6">
        <v>2639</v>
      </c>
      <c r="G2220" s="6">
        <v>7</v>
      </c>
      <c r="H2220" s="6">
        <v>0</v>
      </c>
      <c r="I2220" s="2">
        <v>15433274</v>
      </c>
      <c r="J2220" s="2">
        <v>0</v>
      </c>
      <c r="K2220" s="2">
        <v>23892205</v>
      </c>
      <c r="L2220" s="2">
        <v>235795</v>
      </c>
      <c r="M2220" s="2">
        <v>20114870</v>
      </c>
      <c r="N2220" s="2">
        <v>19857049</v>
      </c>
      <c r="O2220" s="2">
        <v>257821</v>
      </c>
      <c r="P2220" s="2">
        <v>3551893</v>
      </c>
      <c r="Q2220" s="5">
        <v>0.14860000000000001</v>
      </c>
      <c r="R2220" t="s">
        <v>42</v>
      </c>
      <c r="S2220" s="3">
        <v>1.9738236801500699</v>
      </c>
      <c r="T2220" s="3">
        <v>5.3362759946183296</v>
      </c>
      <c r="U2220" s="3">
        <v>0.66837698685979696</v>
      </c>
      <c r="V2220" s="3">
        <v>0.15116040834887001</v>
      </c>
      <c r="W2220" s="3">
        <v>0.128028569958649</v>
      </c>
      <c r="X2220" s="3">
        <v>0.49330427231448098</v>
      </c>
      <c r="Y2220" s="3">
        <v>0.65680469541171405</v>
      </c>
      <c r="Z2220" s="3">
        <v>0.40651562420377002</v>
      </c>
      <c r="AA2220" s="3">
        <v>0</v>
      </c>
      <c r="AB2220" s="3">
        <v>0</v>
      </c>
      <c r="AC2220" s="3">
        <v>23.774444426540001</v>
      </c>
      <c r="AD2220" s="3">
        <v>0</v>
      </c>
      <c r="AE2220" s="3">
        <v>1.0791009034118</v>
      </c>
      <c r="AF2220" s="3">
        <v>0</v>
      </c>
      <c r="AG2220" s="3">
        <v>0</v>
      </c>
      <c r="AH2220" s="2">
        <v>450000</v>
      </c>
      <c r="AI2220" s="3">
        <v>0</v>
      </c>
      <c r="AJ2220" s="3">
        <v>0</v>
      </c>
      <c r="AL2220">
        <f t="shared" si="34"/>
        <v>1</v>
      </c>
    </row>
    <row r="2221" spans="1:38" ht="14.45" customHeight="1" x14ac:dyDescent="0.25">
      <c r="A2221">
        <v>63757</v>
      </c>
      <c r="B2221" s="1">
        <v>45838</v>
      </c>
      <c r="C2221">
        <v>2</v>
      </c>
      <c r="D2221" s="16" t="s">
        <v>2192</v>
      </c>
      <c r="E2221" t="s">
        <v>322</v>
      </c>
      <c r="F2221" s="6">
        <v>34500</v>
      </c>
      <c r="G2221" s="6">
        <v>87</v>
      </c>
      <c r="H2221" s="6">
        <v>12</v>
      </c>
      <c r="I2221" s="2">
        <v>392086651</v>
      </c>
      <c r="J2221" s="2">
        <v>10447225</v>
      </c>
      <c r="K2221" s="2">
        <v>509989376</v>
      </c>
      <c r="L2221" s="2">
        <v>3643521</v>
      </c>
      <c r="M2221" s="2">
        <v>427074493</v>
      </c>
      <c r="N2221" s="2">
        <v>420361543</v>
      </c>
      <c r="O2221" s="2">
        <v>6712950</v>
      </c>
      <c r="P2221" s="2">
        <v>69421085</v>
      </c>
      <c r="Q2221" s="5">
        <v>0.1361</v>
      </c>
      <c r="R2221" t="s">
        <v>42</v>
      </c>
      <c r="S2221" s="3">
        <v>1.4288615298527301</v>
      </c>
      <c r="T2221" s="3">
        <v>3.8183689536309098</v>
      </c>
      <c r="U2221" s="3">
        <v>0.690669308338141</v>
      </c>
      <c r="V2221" s="3">
        <v>1.7248406653864901</v>
      </c>
      <c r="W2221" s="3">
        <v>1.3685602369564001</v>
      </c>
      <c r="X2221" s="3">
        <v>2.1460419472429302</v>
      </c>
      <c r="Y2221" s="3">
        <v>9.7418097109833397</v>
      </c>
      <c r="Z2221" s="3">
        <v>1.0277439483983899</v>
      </c>
      <c r="AA2221" s="3">
        <v>15.0490661446735</v>
      </c>
      <c r="AB2221" s="3">
        <v>15.0490661446735</v>
      </c>
      <c r="AC2221" s="3">
        <v>18.612018498205</v>
      </c>
      <c r="AD2221" s="3">
        <v>0</v>
      </c>
      <c r="AE2221" s="3">
        <v>1.3162921260540099</v>
      </c>
      <c r="AF2221" s="3">
        <v>0</v>
      </c>
      <c r="AG2221" s="3">
        <v>0</v>
      </c>
      <c r="AH2221" s="2">
        <v>72673424</v>
      </c>
      <c r="AI2221" s="3">
        <v>7.76903731769678</v>
      </c>
      <c r="AJ2221" s="3">
        <v>7.76903731769678</v>
      </c>
      <c r="AL2221">
        <f t="shared" si="34"/>
        <v>1</v>
      </c>
    </row>
    <row r="2222" spans="1:38" ht="14.45" hidden="1" customHeight="1" x14ac:dyDescent="0.25">
      <c r="A2222">
        <v>7184</v>
      </c>
      <c r="B2222" s="1">
        <v>45838</v>
      </c>
      <c r="C2222">
        <v>1</v>
      </c>
      <c r="D2222" s="16" t="s">
        <v>2193</v>
      </c>
      <c r="E2222" t="s">
        <v>41</v>
      </c>
      <c r="F2222" s="6">
        <v>16574</v>
      </c>
      <c r="G2222" s="6">
        <v>41</v>
      </c>
      <c r="H2222" s="6">
        <v>4</v>
      </c>
      <c r="I2222" s="2">
        <v>65016230</v>
      </c>
      <c r="J2222" s="2">
        <v>0</v>
      </c>
      <c r="K2222" s="2">
        <v>123291206</v>
      </c>
      <c r="L2222" s="2">
        <v>399030</v>
      </c>
      <c r="M2222" s="2">
        <v>106851906</v>
      </c>
      <c r="N2222" s="2">
        <v>100474814</v>
      </c>
      <c r="O2222" s="2">
        <v>6377092</v>
      </c>
      <c r="P2222" s="2">
        <v>15709621</v>
      </c>
      <c r="Q2222" s="5">
        <v>0.12740000000000001</v>
      </c>
      <c r="R2222" t="s">
        <v>42</v>
      </c>
      <c r="S2222" s="3">
        <v>0.64729677475942604</v>
      </c>
      <c r="T2222" s="3">
        <v>5.3815160182632997</v>
      </c>
      <c r="U2222" s="3">
        <v>0.71342062236539805</v>
      </c>
      <c r="V2222" s="3">
        <v>3.7413181293347799</v>
      </c>
      <c r="W2222" s="3">
        <v>2.1799972099274298</v>
      </c>
      <c r="X2222" s="3">
        <v>2.2612738388553102</v>
      </c>
      <c r="Y2222" s="3">
        <v>15.4839126927378</v>
      </c>
      <c r="Z2222" s="3">
        <v>3.892309050613</v>
      </c>
      <c r="AA2222" s="3">
        <v>0</v>
      </c>
      <c r="AB2222" s="3">
        <v>0</v>
      </c>
      <c r="AC2222" s="3">
        <v>20.457729158720401</v>
      </c>
      <c r="AD2222" s="3">
        <v>0</v>
      </c>
      <c r="AE2222" s="3">
        <v>5.1723818809915798</v>
      </c>
      <c r="AF2222" s="3">
        <v>0</v>
      </c>
      <c r="AG2222" s="3">
        <v>-18.118896693943199</v>
      </c>
      <c r="AH2222" s="2">
        <v>10000000</v>
      </c>
      <c r="AI2222" s="3">
        <v>0</v>
      </c>
      <c r="AJ2222" s="3">
        <v>0</v>
      </c>
      <c r="AL2222">
        <f t="shared" si="34"/>
        <v>1</v>
      </c>
    </row>
    <row r="2223" spans="1:38" ht="14.45" customHeight="1" x14ac:dyDescent="0.25">
      <c r="A2223">
        <v>61604</v>
      </c>
      <c r="B2223" s="1">
        <v>45838</v>
      </c>
      <c r="C2223">
        <v>2</v>
      </c>
      <c r="D2223" s="16" t="s">
        <v>2194</v>
      </c>
      <c r="E2223" t="s">
        <v>55</v>
      </c>
      <c r="F2223" s="6">
        <v>9380</v>
      </c>
      <c r="G2223" s="6">
        <v>23</v>
      </c>
      <c r="H2223" s="6">
        <v>1</v>
      </c>
      <c r="I2223" s="2">
        <v>126324546</v>
      </c>
      <c r="J2223" s="2">
        <v>0</v>
      </c>
      <c r="K2223" s="2">
        <v>175263715</v>
      </c>
      <c r="L2223" s="2">
        <v>171160</v>
      </c>
      <c r="M2223" s="2">
        <v>156435177</v>
      </c>
      <c r="N2223" s="2">
        <v>134138603</v>
      </c>
      <c r="O2223" s="2">
        <v>22296574</v>
      </c>
      <c r="P2223" s="2">
        <v>18936278</v>
      </c>
      <c r="Q2223" s="5">
        <v>0.108</v>
      </c>
      <c r="R2223" t="s">
        <v>42</v>
      </c>
      <c r="S2223" s="3">
        <v>0.19531709686742599</v>
      </c>
      <c r="T2223" s="3">
        <v>2.3330704818164998</v>
      </c>
      <c r="U2223" s="3">
        <v>0.83315007339662395</v>
      </c>
      <c r="V2223" s="3">
        <v>2.2621834714529698</v>
      </c>
      <c r="W2223" s="3">
        <v>0.77992601691202601</v>
      </c>
      <c r="X2223" s="3">
        <v>0.34252408870719397</v>
      </c>
      <c r="Y2223" s="3">
        <v>15.091101852222501</v>
      </c>
      <c r="Z2223" s="3">
        <v>2.1752796404869001</v>
      </c>
      <c r="AA2223" s="3">
        <v>0</v>
      </c>
      <c r="AB2223" s="3">
        <v>0</v>
      </c>
      <c r="AC2223" s="3">
        <v>13.765439697543799</v>
      </c>
      <c r="AD2223" s="3">
        <v>-6.2717604800690001</v>
      </c>
      <c r="AE2223" s="3">
        <v>12.7217285106618</v>
      </c>
      <c r="AF2223" s="3">
        <v>0</v>
      </c>
      <c r="AG2223" s="3">
        <v>0</v>
      </c>
      <c r="AH2223" s="2">
        <v>10000000</v>
      </c>
      <c r="AI2223" s="3">
        <v>0</v>
      </c>
      <c r="AJ2223" s="3">
        <v>0</v>
      </c>
      <c r="AL2223">
        <f t="shared" si="34"/>
        <v>1</v>
      </c>
    </row>
    <row r="2224" spans="1:38" ht="14.45" hidden="1" customHeight="1" x14ac:dyDescent="0.25">
      <c r="A2224">
        <v>266</v>
      </c>
      <c r="B2224" s="1">
        <v>45838</v>
      </c>
      <c r="C2224">
        <v>1</v>
      </c>
      <c r="D2224" s="16" t="s">
        <v>2195</v>
      </c>
      <c r="E2224" t="s">
        <v>155</v>
      </c>
      <c r="F2224" s="6">
        <v>10115</v>
      </c>
      <c r="G2224" s="6">
        <v>26</v>
      </c>
      <c r="H2224" s="6">
        <v>2</v>
      </c>
      <c r="I2224" s="2">
        <v>191629369</v>
      </c>
      <c r="J2224" s="2">
        <v>0</v>
      </c>
      <c r="K2224" s="2">
        <v>340444979</v>
      </c>
      <c r="L2224" s="2">
        <v>1498413</v>
      </c>
      <c r="M2224" s="2">
        <v>283340743</v>
      </c>
      <c r="N2224" s="2">
        <v>241732279</v>
      </c>
      <c r="O2224" s="2">
        <v>41608464</v>
      </c>
      <c r="P2224" s="2">
        <v>53725321</v>
      </c>
      <c r="Q2224" s="5">
        <v>0.15759999999999999</v>
      </c>
      <c r="R2224" t="s">
        <v>42</v>
      </c>
      <c r="S2224" s="3">
        <v>0.88026735151232804</v>
      </c>
      <c r="T2224" s="3">
        <v>2.6096163985429199</v>
      </c>
      <c r="U2224" s="3">
        <v>0.71351580547597804</v>
      </c>
      <c r="V2224" s="3">
        <v>0.64218601064224101</v>
      </c>
      <c r="W2224" s="3">
        <v>0.412076710433671</v>
      </c>
      <c r="X2224" s="3">
        <v>1.04675656475183</v>
      </c>
      <c r="Y2224" s="3">
        <v>2.2905717026800101</v>
      </c>
      <c r="Z2224" s="3">
        <v>0.44152365325095</v>
      </c>
      <c r="AA2224" s="3">
        <v>0</v>
      </c>
      <c r="AB2224" s="3">
        <v>0</v>
      </c>
      <c r="AC2224" s="3">
        <v>8.3666720783096107</v>
      </c>
      <c r="AD2224" s="3">
        <v>0</v>
      </c>
      <c r="AE2224" s="3">
        <v>12.221788120423399</v>
      </c>
      <c r="AF2224" s="3">
        <v>0</v>
      </c>
      <c r="AG2224" s="3">
        <v>-3.2230631065005602</v>
      </c>
      <c r="AH2224" s="2">
        <v>89026750</v>
      </c>
      <c r="AI2224" s="3">
        <v>2.0474517034528299E-3</v>
      </c>
      <c r="AJ2224" s="3">
        <v>7.8864116977542101E-2</v>
      </c>
      <c r="AL2224">
        <f t="shared" si="34"/>
        <v>1</v>
      </c>
    </row>
    <row r="2225" spans="1:38" ht="14.45" hidden="1" customHeight="1" x14ac:dyDescent="0.25">
      <c r="A2225">
        <v>6012</v>
      </c>
      <c r="B2225" s="1">
        <v>45838</v>
      </c>
      <c r="C2225">
        <v>1</v>
      </c>
      <c r="D2225" s="16" t="s">
        <v>2196</v>
      </c>
      <c r="E2225" t="s">
        <v>55</v>
      </c>
      <c r="F2225" s="6">
        <v>4349</v>
      </c>
      <c r="G2225" s="6">
        <v>10</v>
      </c>
      <c r="H2225" s="6">
        <v>0</v>
      </c>
      <c r="I2225" s="2">
        <v>28621895</v>
      </c>
      <c r="J2225" s="2">
        <v>0</v>
      </c>
      <c r="K2225" s="2">
        <v>56377018</v>
      </c>
      <c r="L2225" s="2">
        <v>-26103</v>
      </c>
      <c r="M2225" s="2">
        <v>45753128</v>
      </c>
      <c r="N2225" s="2">
        <v>43304519</v>
      </c>
      <c r="O2225" s="2">
        <v>2448609</v>
      </c>
      <c r="P2225" s="2">
        <v>10217678</v>
      </c>
      <c r="Q2225" s="5">
        <v>0.18099999999999999</v>
      </c>
      <c r="R2225" t="s">
        <v>42</v>
      </c>
      <c r="S2225" s="3">
        <v>-9.2601563282399907E-2</v>
      </c>
      <c r="T2225" s="3">
        <v>1.4502469782988501</v>
      </c>
      <c r="U2225" s="3">
        <v>0.98017533086424502</v>
      </c>
      <c r="V2225" s="3">
        <v>1.7596249304946401</v>
      </c>
      <c r="W2225" s="3">
        <v>0.89231687838977802</v>
      </c>
      <c r="X2225" s="3">
        <v>1.1731019207498301</v>
      </c>
      <c r="Y2225" s="3">
        <v>4.9290846707050298</v>
      </c>
      <c r="Z2225" s="3">
        <v>0.54208010861176104</v>
      </c>
      <c r="AA2225" s="3">
        <v>0</v>
      </c>
      <c r="AB2225" s="3">
        <v>0</v>
      </c>
      <c r="AC2225" s="3">
        <v>39.069049377531798</v>
      </c>
      <c r="AD2225" s="3">
        <v>0</v>
      </c>
      <c r="AE2225" s="3">
        <v>4.3432751267546603</v>
      </c>
      <c r="AF2225" s="3">
        <v>0</v>
      </c>
      <c r="AG2225" s="3">
        <v>-3.7483075900414899</v>
      </c>
      <c r="AH2225" s="2">
        <v>6000000</v>
      </c>
      <c r="AI2225" s="3">
        <v>0</v>
      </c>
      <c r="AJ2225" s="3">
        <v>0</v>
      </c>
      <c r="AL2225">
        <f t="shared" si="34"/>
        <v>0</v>
      </c>
    </row>
    <row r="2226" spans="1:38" ht="14.45" customHeight="1" x14ac:dyDescent="0.25">
      <c r="A2226">
        <v>68529</v>
      </c>
      <c r="B2226" s="1">
        <v>45838</v>
      </c>
      <c r="C2226">
        <v>2</v>
      </c>
      <c r="D2226" s="16" t="s">
        <v>2197</v>
      </c>
      <c r="E2226" t="s">
        <v>55</v>
      </c>
      <c r="F2226" s="6">
        <v>858</v>
      </c>
      <c r="G2226" s="6">
        <v>2</v>
      </c>
      <c r="H2226" s="6">
        <v>0</v>
      </c>
      <c r="I2226" s="2">
        <v>2594559</v>
      </c>
      <c r="J2226" s="2">
        <v>0</v>
      </c>
      <c r="K2226" s="2">
        <v>5875359</v>
      </c>
      <c r="L2226" s="2">
        <v>98703</v>
      </c>
      <c r="M2226" s="2">
        <v>4380038</v>
      </c>
      <c r="N2226" s="2">
        <v>3910654</v>
      </c>
      <c r="O2226" s="2">
        <v>469384</v>
      </c>
      <c r="P2226" s="2">
        <v>1186610</v>
      </c>
      <c r="Q2226" s="5">
        <v>0.20200000000000001</v>
      </c>
      <c r="R2226" t="s">
        <v>42</v>
      </c>
      <c r="S2226" s="3">
        <v>3.3598968165179399</v>
      </c>
      <c r="T2226" s="3">
        <v>4.3088430851629704</v>
      </c>
      <c r="U2226" s="3">
        <v>1.0543676157272901</v>
      </c>
      <c r="V2226" s="3">
        <v>4.4564413451380398</v>
      </c>
      <c r="W2226" s="3">
        <v>2.3112983747912499</v>
      </c>
      <c r="X2226" s="3">
        <v>0.78757122115935696</v>
      </c>
      <c r="Y2226" s="3">
        <v>9.7441450855799303</v>
      </c>
      <c r="Z2226" s="3">
        <v>0.35335957054129002</v>
      </c>
      <c r="AA2226" s="3">
        <v>0</v>
      </c>
      <c r="AB2226" s="3">
        <v>0</v>
      </c>
      <c r="AC2226" s="3">
        <v>49.231085283469497</v>
      </c>
      <c r="AD2226" s="3">
        <v>0</v>
      </c>
      <c r="AE2226" s="3">
        <v>7.9890267130910599</v>
      </c>
      <c r="AF2226" s="3">
        <v>0</v>
      </c>
      <c r="AG2226" s="3">
        <v>0</v>
      </c>
      <c r="AH2226" s="2">
        <v>400000</v>
      </c>
      <c r="AI2226" s="3">
        <v>0</v>
      </c>
      <c r="AJ2226" s="3">
        <v>0</v>
      </c>
      <c r="AL2226">
        <f t="shared" si="34"/>
        <v>1</v>
      </c>
    </row>
    <row r="2227" spans="1:38" ht="14.45" hidden="1" customHeight="1" x14ac:dyDescent="0.25">
      <c r="A2227">
        <v>24964</v>
      </c>
      <c r="B2227" s="1">
        <v>45838</v>
      </c>
      <c r="C2227">
        <v>1</v>
      </c>
      <c r="D2227" s="16" t="s">
        <v>2198</v>
      </c>
      <c r="E2227" t="s">
        <v>471</v>
      </c>
      <c r="F2227" s="6">
        <v>167411</v>
      </c>
      <c r="G2227" s="6">
        <v>377</v>
      </c>
      <c r="H2227" s="6">
        <v>9</v>
      </c>
      <c r="I2227" s="2">
        <v>1705773198</v>
      </c>
      <c r="J2227" s="2">
        <v>96875722</v>
      </c>
      <c r="K2227" s="2">
        <v>1980358655</v>
      </c>
      <c r="L2227" s="2">
        <v>2308959</v>
      </c>
      <c r="M2227" s="2">
        <v>1654045783</v>
      </c>
      <c r="N2227" s="2">
        <v>1654045783</v>
      </c>
      <c r="O2227" s="2">
        <v>0</v>
      </c>
      <c r="P2227" s="2">
        <v>211223258</v>
      </c>
      <c r="Q2227" s="5">
        <v>0.1067</v>
      </c>
      <c r="R2227" t="s">
        <v>42</v>
      </c>
      <c r="S2227" s="3">
        <v>0.23318594277560301</v>
      </c>
      <c r="T2227" s="3">
        <v>4.0015849553271998</v>
      </c>
      <c r="U2227" s="3">
        <v>0.85486595298464096</v>
      </c>
      <c r="V2227" s="3">
        <v>1.1177317138265901</v>
      </c>
      <c r="W2227" s="3">
        <v>0.37453015485825403</v>
      </c>
      <c r="X2227" s="3">
        <v>0.60067534253753696</v>
      </c>
      <c r="Y2227" s="3">
        <v>9.0264529486615501</v>
      </c>
      <c r="Z2227" s="3">
        <v>2.3496706977221198</v>
      </c>
      <c r="AA2227" s="3">
        <v>36.415452411968801</v>
      </c>
      <c r="AB2227" s="3">
        <v>45.864135851933497</v>
      </c>
      <c r="AC2227" s="3">
        <v>6.0786029185203301</v>
      </c>
      <c r="AD2227" s="3">
        <v>-1.5498814055789301</v>
      </c>
      <c r="AE2227" s="3">
        <v>0</v>
      </c>
      <c r="AF2227" s="3">
        <v>5.3542576104730903</v>
      </c>
      <c r="AG2227" s="3">
        <v>0</v>
      </c>
      <c r="AH2227" s="2">
        <v>571669981</v>
      </c>
      <c r="AI2227" s="3">
        <v>1.3450597376923299</v>
      </c>
      <c r="AJ2227" s="3">
        <v>1.1176950977623901</v>
      </c>
      <c r="AL2227">
        <f t="shared" si="34"/>
        <v>1</v>
      </c>
    </row>
    <row r="2228" spans="1:38" ht="14.45" customHeight="1" x14ac:dyDescent="0.25">
      <c r="A2228">
        <v>68743</v>
      </c>
      <c r="B2228" s="1">
        <v>45838</v>
      </c>
      <c r="C2228">
        <v>2</v>
      </c>
      <c r="D2228" s="16" t="s">
        <v>4399</v>
      </c>
      <c r="E2228" t="s">
        <v>84</v>
      </c>
      <c r="F2228" s="6">
        <v>4822</v>
      </c>
      <c r="G2228" s="6">
        <v>21</v>
      </c>
      <c r="H2228" s="6">
        <v>9</v>
      </c>
      <c r="I2228" s="2">
        <v>63062468</v>
      </c>
      <c r="J2228" s="2">
        <v>1999321</v>
      </c>
      <c r="K2228" s="2">
        <v>77387359</v>
      </c>
      <c r="L2228" s="2">
        <v>347330</v>
      </c>
      <c r="M2228" s="2">
        <v>68177315</v>
      </c>
      <c r="N2228" s="2">
        <v>64895149</v>
      </c>
      <c r="O2228" s="2">
        <v>3282166</v>
      </c>
      <c r="P2228" s="2">
        <v>8332655</v>
      </c>
      <c r="Q2228" s="5">
        <v>0.1077</v>
      </c>
      <c r="R2228" t="s">
        <v>42</v>
      </c>
      <c r="S2228" s="3">
        <v>0.89764014301095396</v>
      </c>
      <c r="T2228" s="3">
        <v>4.1668820872928398</v>
      </c>
      <c r="U2228" s="3">
        <v>0.78416616081118196</v>
      </c>
      <c r="V2228" s="3">
        <v>0.93420225798964895</v>
      </c>
      <c r="W2228" s="3">
        <v>0.62505324085952396</v>
      </c>
      <c r="X2228" s="3">
        <v>0.411577612217777</v>
      </c>
      <c r="Y2228" s="3">
        <v>7.0701475100073097</v>
      </c>
      <c r="Z2228" s="3">
        <v>1.3695154785599499</v>
      </c>
      <c r="AA2228" s="3">
        <v>23.9938050957348</v>
      </c>
      <c r="AB2228" s="3">
        <v>23.9938050957348</v>
      </c>
      <c r="AC2228" s="3">
        <v>12.540107487063899</v>
      </c>
      <c r="AD2228" s="3">
        <v>0</v>
      </c>
      <c r="AE2228" s="3">
        <v>4.2412172251543003</v>
      </c>
      <c r="AF2228" s="3">
        <v>0</v>
      </c>
      <c r="AG2228" s="3">
        <v>-0.165469469214794</v>
      </c>
      <c r="AH2228" s="2">
        <v>49064985</v>
      </c>
      <c r="AI2228" s="3">
        <v>5.4136406703505697</v>
      </c>
      <c r="AJ2228" s="3">
        <v>5.4136406703505697</v>
      </c>
      <c r="AL2228">
        <f t="shared" si="34"/>
        <v>1</v>
      </c>
    </row>
    <row r="2229" spans="1:38" ht="14.45" customHeight="1" x14ac:dyDescent="0.25">
      <c r="A2229">
        <v>63199</v>
      </c>
      <c r="B2229" s="1">
        <v>45838</v>
      </c>
      <c r="C2229">
        <v>2</v>
      </c>
      <c r="D2229" s="16" t="s">
        <v>2199</v>
      </c>
      <c r="E2229" t="s">
        <v>65</v>
      </c>
      <c r="F2229" s="6">
        <v>5675</v>
      </c>
      <c r="G2229" s="6">
        <v>13</v>
      </c>
      <c r="H2229" s="6">
        <v>1</v>
      </c>
      <c r="I2229" s="2">
        <v>68349677</v>
      </c>
      <c r="J2229" s="2">
        <v>199182</v>
      </c>
      <c r="K2229" s="2">
        <v>170667052</v>
      </c>
      <c r="L2229" s="2">
        <v>1380470</v>
      </c>
      <c r="M2229" s="2">
        <v>133851603</v>
      </c>
      <c r="N2229" s="2">
        <v>124373291</v>
      </c>
      <c r="O2229" s="2">
        <v>9478312</v>
      </c>
      <c r="P2229" s="2">
        <v>36617167</v>
      </c>
      <c r="Q2229" s="5">
        <v>0.2145</v>
      </c>
      <c r="R2229" t="s">
        <v>42</v>
      </c>
      <c r="S2229" s="3">
        <v>1.6177346287085299</v>
      </c>
      <c r="T2229" s="3">
        <v>2.92700315700068</v>
      </c>
      <c r="U2229" s="3">
        <v>0.456341605036998</v>
      </c>
      <c r="V2229" s="3">
        <v>0.68444215178954004</v>
      </c>
      <c r="W2229" s="3">
        <v>0.146404495810565</v>
      </c>
      <c r="X2229" s="3">
        <v>0.44968464152361698</v>
      </c>
      <c r="Y2229" s="3">
        <v>1.27758108648875</v>
      </c>
      <c r="Z2229" s="3">
        <v>0.22030650268492899</v>
      </c>
      <c r="AA2229" s="3">
        <v>0.42051314346628699</v>
      </c>
      <c r="AB2229" s="3">
        <v>0.543957974684388</v>
      </c>
      <c r="AC2229" s="3">
        <v>26.519978794735401</v>
      </c>
      <c r="AD2229" s="3">
        <v>0</v>
      </c>
      <c r="AE2229" s="3">
        <v>5.5536858983185597</v>
      </c>
      <c r="AF2229" s="3">
        <v>0</v>
      </c>
      <c r="AG2229" s="3">
        <v>-1.4600856478055799</v>
      </c>
      <c r="AH2229" s="2">
        <v>5000000</v>
      </c>
      <c r="AI2229" s="3">
        <v>0</v>
      </c>
      <c r="AJ2229" s="3">
        <v>0</v>
      </c>
      <c r="AL2229">
        <f t="shared" si="34"/>
        <v>1</v>
      </c>
    </row>
    <row r="2230" spans="1:38" ht="14.45" hidden="1" customHeight="1" x14ac:dyDescent="0.25">
      <c r="A2230">
        <v>17362</v>
      </c>
      <c r="B2230" s="1">
        <v>45838</v>
      </c>
      <c r="C2230">
        <v>1</v>
      </c>
      <c r="D2230" s="16" t="s">
        <v>2200</v>
      </c>
      <c r="E2230" t="s">
        <v>125</v>
      </c>
      <c r="F2230" s="6">
        <v>6674</v>
      </c>
      <c r="G2230" s="6">
        <v>15</v>
      </c>
      <c r="H2230" s="6">
        <v>5</v>
      </c>
      <c r="I2230" s="2">
        <v>106978096</v>
      </c>
      <c r="J2230" s="2">
        <v>4071561</v>
      </c>
      <c r="K2230" s="2">
        <v>138880850</v>
      </c>
      <c r="L2230" s="2">
        <v>1337567</v>
      </c>
      <c r="M2230" s="2">
        <v>121559567</v>
      </c>
      <c r="N2230" s="2">
        <v>114052966</v>
      </c>
      <c r="O2230" s="2">
        <v>7506601</v>
      </c>
      <c r="P2230" s="2">
        <v>16608395</v>
      </c>
      <c r="Q2230" s="5">
        <v>0.1196</v>
      </c>
      <c r="R2230" t="s">
        <v>42</v>
      </c>
      <c r="S2230" s="3">
        <v>1.92620796891724</v>
      </c>
      <c r="T2230" s="3">
        <v>3.7537515071372298</v>
      </c>
      <c r="U2230" s="3">
        <v>0.56895667663337401</v>
      </c>
      <c r="V2230" s="3">
        <v>2.3742673453451602</v>
      </c>
      <c r="W2230" s="3">
        <v>1.10469717090497</v>
      </c>
      <c r="X2230" s="3">
        <v>0.30775085023012599</v>
      </c>
      <c r="Y2230" s="3">
        <v>15.293145424347101</v>
      </c>
      <c r="Z2230" s="3">
        <v>0.19210164498134799</v>
      </c>
      <c r="AA2230" s="3">
        <v>4.9639233652619597</v>
      </c>
      <c r="AB2230" s="3">
        <v>24.515078067447199</v>
      </c>
      <c r="AC2230" s="3">
        <v>11.387683759135999</v>
      </c>
      <c r="AD2230" s="3">
        <v>0</v>
      </c>
      <c r="AE2230" s="3">
        <v>5.40506556519491</v>
      </c>
      <c r="AF2230" s="3">
        <v>0</v>
      </c>
      <c r="AG2230" s="3">
        <v>-0.20965300981822699</v>
      </c>
      <c r="AH2230" s="2">
        <v>14000000</v>
      </c>
      <c r="AI2230" s="3">
        <v>1.81796615506796</v>
      </c>
      <c r="AJ2230" s="3">
        <v>1.81796615506796</v>
      </c>
      <c r="AL2230">
        <f t="shared" si="34"/>
        <v>1</v>
      </c>
    </row>
    <row r="2231" spans="1:38" ht="14.45" customHeight="1" x14ac:dyDescent="0.25">
      <c r="A2231">
        <v>61701</v>
      </c>
      <c r="B2231" s="1">
        <v>45838</v>
      </c>
      <c r="C2231">
        <v>2</v>
      </c>
      <c r="D2231" s="16" t="s">
        <v>2201</v>
      </c>
      <c r="E2231" t="s">
        <v>84</v>
      </c>
      <c r="F2231" s="6">
        <v>3105</v>
      </c>
      <c r="G2231" s="6">
        <v>8</v>
      </c>
      <c r="H2231" s="6">
        <v>0</v>
      </c>
      <c r="I2231" s="2">
        <v>9724944</v>
      </c>
      <c r="J2231" s="2">
        <v>0</v>
      </c>
      <c r="K2231" s="2">
        <v>61579592</v>
      </c>
      <c r="L2231" s="2">
        <v>296295</v>
      </c>
      <c r="M2231" s="2">
        <v>54968515</v>
      </c>
      <c r="N2231" s="2">
        <v>52105619</v>
      </c>
      <c r="O2231" s="2">
        <v>2862896</v>
      </c>
      <c r="P2231" s="2">
        <v>10996640</v>
      </c>
      <c r="Q2231" s="5">
        <v>0.17860000000000001</v>
      </c>
      <c r="R2231" t="s">
        <v>42</v>
      </c>
      <c r="S2231" s="3">
        <v>0.96231556714438804</v>
      </c>
      <c r="T2231" s="3">
        <v>2.8032468938735402</v>
      </c>
      <c r="U2231" s="3">
        <v>0.71617775523431104</v>
      </c>
      <c r="V2231" s="3">
        <v>1.3714937587301299</v>
      </c>
      <c r="W2231" s="3">
        <v>0.91315692923270297</v>
      </c>
      <c r="X2231" s="3">
        <v>0.94737820598247102</v>
      </c>
      <c r="Y2231" s="3">
        <v>1.2128886641737799</v>
      </c>
      <c r="Z2231" s="3">
        <v>0.21652068268125499</v>
      </c>
      <c r="AA2231" s="3">
        <v>0</v>
      </c>
      <c r="AB2231" s="3">
        <v>0</v>
      </c>
      <c r="AC2231" s="3">
        <v>23.506708196442698</v>
      </c>
      <c r="AD2231" s="3">
        <v>-40.934439974392198</v>
      </c>
      <c r="AE2231" s="3">
        <v>4.6490986819139701</v>
      </c>
      <c r="AF2231" s="3">
        <v>0</v>
      </c>
      <c r="AG2231" s="3">
        <v>0</v>
      </c>
      <c r="AH2231" s="2">
        <v>6000000</v>
      </c>
      <c r="AI2231" s="3">
        <v>4.5477527681182597</v>
      </c>
      <c r="AJ2231" s="3">
        <v>9.0936867988767505E-4</v>
      </c>
      <c r="AL2231">
        <f t="shared" si="34"/>
        <v>1</v>
      </c>
    </row>
    <row r="2232" spans="1:38" ht="14.45" hidden="1" customHeight="1" x14ac:dyDescent="0.25">
      <c r="A2232">
        <v>2643</v>
      </c>
      <c r="B2232" s="1">
        <v>45838</v>
      </c>
      <c r="C2232">
        <v>1</v>
      </c>
      <c r="D2232" s="16" t="s">
        <v>2202</v>
      </c>
      <c r="E2232" t="s">
        <v>322</v>
      </c>
      <c r="F2232" s="6">
        <v>3642</v>
      </c>
      <c r="G2232" s="6">
        <v>6</v>
      </c>
      <c r="H2232" s="6">
        <v>1</v>
      </c>
      <c r="I2232" s="2">
        <v>29513202</v>
      </c>
      <c r="J2232" s="2">
        <v>0</v>
      </c>
      <c r="K2232" s="2">
        <v>70977911</v>
      </c>
      <c r="L2232" s="2">
        <v>227025</v>
      </c>
      <c r="M2232" s="2">
        <v>62233869</v>
      </c>
      <c r="N2232" s="2">
        <v>60180620</v>
      </c>
      <c r="O2232" s="2">
        <v>2053249</v>
      </c>
      <c r="P2232" s="2">
        <v>8207930</v>
      </c>
      <c r="Q2232" s="5">
        <v>0.11559999999999999</v>
      </c>
      <c r="R2232" t="s">
        <v>42</v>
      </c>
      <c r="S2232" s="3">
        <v>0.63970606291864496</v>
      </c>
      <c r="T2232" s="3">
        <v>1.9769615366673701</v>
      </c>
      <c r="U2232" s="3">
        <v>0.69340221619237297</v>
      </c>
      <c r="V2232" s="3">
        <v>1.62152856203132</v>
      </c>
      <c r="W2232" s="3">
        <v>0.89073018915399305</v>
      </c>
      <c r="X2232" s="3">
        <v>0.67246854475498796</v>
      </c>
      <c r="Y2232" s="3">
        <v>5.8305199971247301</v>
      </c>
      <c r="Z2232" s="3">
        <v>5.8711514352583399E-2</v>
      </c>
      <c r="AA2232" s="3">
        <v>0</v>
      </c>
      <c r="AB2232" s="3">
        <v>0</v>
      </c>
      <c r="AC2232" s="3">
        <v>25.223882680909</v>
      </c>
      <c r="AD2232" s="3">
        <v>0</v>
      </c>
      <c r="AE2232" s="3">
        <v>2.8927999867451701</v>
      </c>
      <c r="AF2232" s="3">
        <v>0</v>
      </c>
      <c r="AG2232" s="3">
        <v>-1.0664686467842699</v>
      </c>
      <c r="AH2232" s="2">
        <v>5000000</v>
      </c>
      <c r="AI2232" s="3">
        <v>0</v>
      </c>
      <c r="AJ2232" s="3">
        <v>0</v>
      </c>
      <c r="AL2232">
        <f t="shared" si="34"/>
        <v>1</v>
      </c>
    </row>
    <row r="2233" spans="1:38" ht="14.45" customHeight="1" x14ac:dyDescent="0.25">
      <c r="A2233">
        <v>65561</v>
      </c>
      <c r="B2233" s="1">
        <v>45838</v>
      </c>
      <c r="C2233">
        <v>2</v>
      </c>
      <c r="D2233" s="16" t="s">
        <v>2203</v>
      </c>
      <c r="E2233" t="s">
        <v>322</v>
      </c>
      <c r="F2233" s="6">
        <v>1153</v>
      </c>
      <c r="G2233" s="6">
        <v>3</v>
      </c>
      <c r="H2233" s="6">
        <v>0</v>
      </c>
      <c r="I2233" s="2">
        <v>4872459</v>
      </c>
      <c r="J2233" s="2">
        <v>0</v>
      </c>
      <c r="K2233" s="2">
        <v>10291924</v>
      </c>
      <c r="L2233" s="2">
        <v>-119839</v>
      </c>
      <c r="M2233" s="2">
        <v>9068307</v>
      </c>
      <c r="N2233" s="2">
        <v>9068307</v>
      </c>
      <c r="O2233" s="2">
        <v>0</v>
      </c>
      <c r="P2233" s="2">
        <v>1173170</v>
      </c>
      <c r="Q2233" s="5">
        <v>0.1139</v>
      </c>
      <c r="R2233" t="s">
        <v>42</v>
      </c>
      <c r="S2233" s="3">
        <v>-2.3287968313796301</v>
      </c>
      <c r="T2233" s="3">
        <v>2.6897788984839002</v>
      </c>
      <c r="U2233" s="3">
        <v>1.5596168521881</v>
      </c>
      <c r="V2233" s="3">
        <v>1.4082622347361</v>
      </c>
      <c r="W2233" s="3">
        <v>1.4082622347361</v>
      </c>
      <c r="X2233" s="3">
        <v>1.7561563883862299</v>
      </c>
      <c r="Y2233" s="3">
        <v>5.8488539597841704</v>
      </c>
      <c r="Z2233" s="3">
        <v>-2.22474151231279E-2</v>
      </c>
      <c r="AA2233" s="3">
        <v>0</v>
      </c>
      <c r="AB2233" s="3">
        <v>0</v>
      </c>
      <c r="AC2233" s="3">
        <v>22.293615848698501</v>
      </c>
      <c r="AD2233" s="3">
        <v>0</v>
      </c>
      <c r="AE2233" s="3">
        <v>0</v>
      </c>
      <c r="AF2233" s="3">
        <v>0</v>
      </c>
      <c r="AG2233" s="3">
        <v>0</v>
      </c>
      <c r="AH2233" s="2">
        <v>1400000</v>
      </c>
      <c r="AI2233" s="3">
        <v>0</v>
      </c>
      <c r="AJ2233" s="3">
        <v>0</v>
      </c>
      <c r="AL2233">
        <f t="shared" si="34"/>
        <v>0</v>
      </c>
    </row>
    <row r="2234" spans="1:38" ht="14.45" hidden="1" customHeight="1" x14ac:dyDescent="0.25">
      <c r="A2234">
        <v>10585</v>
      </c>
      <c r="B2234" s="1">
        <v>45838</v>
      </c>
      <c r="C2234">
        <v>1</v>
      </c>
      <c r="D2234" s="16" t="s">
        <v>2204</v>
      </c>
      <c r="E2234" t="s">
        <v>322</v>
      </c>
      <c r="F2234" s="6">
        <v>17576</v>
      </c>
      <c r="G2234" s="6">
        <v>44</v>
      </c>
      <c r="H2234" s="6">
        <v>0</v>
      </c>
      <c r="I2234" s="2">
        <v>81026678</v>
      </c>
      <c r="J2234" s="2">
        <v>0</v>
      </c>
      <c r="K2234" s="2">
        <v>172117058</v>
      </c>
      <c r="L2234" s="2">
        <v>1352413</v>
      </c>
      <c r="M2234" s="2">
        <v>149140012</v>
      </c>
      <c r="N2234" s="2">
        <v>146675535</v>
      </c>
      <c r="O2234" s="2">
        <v>2464477</v>
      </c>
      <c r="P2234" s="2">
        <v>21097305</v>
      </c>
      <c r="Q2234" s="5">
        <v>0.1226</v>
      </c>
      <c r="R2234" t="s">
        <v>42</v>
      </c>
      <c r="S2234" s="3">
        <v>1.5715037378805301</v>
      </c>
      <c r="T2234" s="3">
        <v>4.8963107421926804</v>
      </c>
      <c r="U2234" s="3">
        <v>0.71646347460745996</v>
      </c>
      <c r="V2234" s="3">
        <v>2.6758421467062998</v>
      </c>
      <c r="W2234" s="3">
        <v>1.3352256648112899</v>
      </c>
      <c r="X2234" s="3">
        <v>0.73096295518865995</v>
      </c>
      <c r="Y2234" s="3">
        <v>10.276886076207401</v>
      </c>
      <c r="Z2234" s="3">
        <v>0.58065710288589001</v>
      </c>
      <c r="AA2234" s="3">
        <v>0</v>
      </c>
      <c r="AB2234" s="3">
        <v>0</v>
      </c>
      <c r="AC2234" s="3">
        <v>28.935072199526001</v>
      </c>
      <c r="AD2234" s="3">
        <v>0</v>
      </c>
      <c r="AE2234" s="3">
        <v>1.43186098381951</v>
      </c>
      <c r="AF2234" s="3">
        <v>0</v>
      </c>
      <c r="AG2234" s="3">
        <v>0</v>
      </c>
      <c r="AH2234" s="2">
        <v>14000000</v>
      </c>
      <c r="AI2234" s="3">
        <v>0</v>
      </c>
      <c r="AJ2234" s="3">
        <v>0</v>
      </c>
      <c r="AL2234">
        <f t="shared" si="34"/>
        <v>1</v>
      </c>
    </row>
    <row r="2235" spans="1:38" ht="14.45" hidden="1" customHeight="1" x14ac:dyDescent="0.25">
      <c r="A2235">
        <v>2617</v>
      </c>
      <c r="B2235" s="1">
        <v>45838</v>
      </c>
      <c r="C2235">
        <v>1</v>
      </c>
      <c r="D2235" s="16" t="s">
        <v>2205</v>
      </c>
      <c r="E2235" t="s">
        <v>41</v>
      </c>
      <c r="F2235" s="6">
        <v>966</v>
      </c>
      <c r="G2235" s="6">
        <v>0</v>
      </c>
      <c r="H2235" s="6">
        <v>5</v>
      </c>
      <c r="I2235" s="2">
        <v>787043</v>
      </c>
      <c r="J2235" s="2">
        <v>0</v>
      </c>
      <c r="K2235" s="2">
        <v>7208626</v>
      </c>
      <c r="L2235" s="2">
        <v>37594</v>
      </c>
      <c r="M2235" s="2">
        <v>5025971</v>
      </c>
      <c r="N2235" s="2">
        <v>5003154</v>
      </c>
      <c r="O2235" s="2">
        <v>22817</v>
      </c>
      <c r="P2235" s="2">
        <v>2144167</v>
      </c>
      <c r="Q2235" s="5">
        <v>0.2974</v>
      </c>
      <c r="R2235" t="s">
        <v>42</v>
      </c>
      <c r="S2235" s="3">
        <v>1.0430281720816099</v>
      </c>
      <c r="T2235" s="3">
        <v>2.6637531202201399</v>
      </c>
      <c r="U2235" s="3">
        <v>0.61310706089390699</v>
      </c>
      <c r="V2235" s="3">
        <v>3.54275433489657</v>
      </c>
      <c r="W2235" s="3">
        <v>1.14618896299186</v>
      </c>
      <c r="X2235" s="3">
        <v>3.8022064868120302</v>
      </c>
      <c r="Y2235" s="3">
        <v>1.30041176829976</v>
      </c>
      <c r="Z2235" s="3">
        <v>2.4251842323848801E-2</v>
      </c>
      <c r="AA2235" s="3">
        <v>0</v>
      </c>
      <c r="AB2235" s="3">
        <v>0</v>
      </c>
      <c r="AC2235" s="3">
        <v>35.332183969594197</v>
      </c>
      <c r="AD2235" s="3">
        <v>0</v>
      </c>
      <c r="AE2235" s="3">
        <v>0.31652356496230999</v>
      </c>
      <c r="AF2235" s="3">
        <v>0</v>
      </c>
      <c r="AG2235" s="3">
        <v>0</v>
      </c>
      <c r="AH2235" s="2">
        <v>475000</v>
      </c>
      <c r="AI2235" s="3">
        <v>0</v>
      </c>
      <c r="AJ2235" s="3">
        <v>0</v>
      </c>
      <c r="AL2235">
        <f t="shared" si="34"/>
        <v>1</v>
      </c>
    </row>
    <row r="2236" spans="1:38" ht="14.45" customHeight="1" x14ac:dyDescent="0.25">
      <c r="A2236">
        <v>67519</v>
      </c>
      <c r="B2236" s="1">
        <v>45838</v>
      </c>
      <c r="C2236">
        <v>2</v>
      </c>
      <c r="D2236" s="16" t="s">
        <v>2206</v>
      </c>
      <c r="E2236" t="s">
        <v>55</v>
      </c>
      <c r="F2236" s="6">
        <v>1925</v>
      </c>
      <c r="G2236" s="6">
        <v>5</v>
      </c>
      <c r="H2236" s="6">
        <v>0</v>
      </c>
      <c r="I2236" s="2">
        <v>10112858</v>
      </c>
      <c r="J2236" s="2">
        <v>0</v>
      </c>
      <c r="K2236" s="2">
        <v>17821662</v>
      </c>
      <c r="L2236" s="2">
        <v>16192</v>
      </c>
      <c r="M2236" s="2">
        <v>14572621</v>
      </c>
      <c r="N2236" s="2">
        <v>14375454</v>
      </c>
      <c r="O2236" s="2">
        <v>197167</v>
      </c>
      <c r="P2236" s="2">
        <v>3218499</v>
      </c>
      <c r="Q2236" s="5">
        <v>0.18060000000000001</v>
      </c>
      <c r="R2236" t="s">
        <v>42</v>
      </c>
      <c r="S2236" s="3">
        <v>0.18171144756308399</v>
      </c>
      <c r="T2236" s="3">
        <v>4.6233847325799404</v>
      </c>
      <c r="U2236" s="3">
        <v>0.89256473336755104</v>
      </c>
      <c r="V2236" s="3">
        <v>1.6280066426325801</v>
      </c>
      <c r="W2236" s="3">
        <v>0.38958324145360301</v>
      </c>
      <c r="X2236" s="3">
        <v>0.48985163244653501</v>
      </c>
      <c r="Y2236" s="3">
        <v>5.11536588950315</v>
      </c>
      <c r="Z2236" s="3">
        <v>1.2969089007018499</v>
      </c>
      <c r="AA2236" s="3">
        <v>0</v>
      </c>
      <c r="AB2236" s="3">
        <v>0</v>
      </c>
      <c r="AC2236" s="3">
        <v>17.169229222280201</v>
      </c>
      <c r="AD2236" s="3">
        <v>0</v>
      </c>
      <c r="AE2236" s="3">
        <v>1.10633340481937</v>
      </c>
      <c r="AF2236" s="3">
        <v>0</v>
      </c>
      <c r="AG2236" s="3">
        <v>0</v>
      </c>
      <c r="AH2236" s="2">
        <v>750000</v>
      </c>
      <c r="AI2236" s="3">
        <v>0</v>
      </c>
      <c r="AJ2236" s="3">
        <v>0</v>
      </c>
      <c r="AL2236">
        <f t="shared" si="34"/>
        <v>1</v>
      </c>
    </row>
    <row r="2237" spans="1:38" ht="14.45" hidden="1" customHeight="1" x14ac:dyDescent="0.25">
      <c r="A2237">
        <v>9676</v>
      </c>
      <c r="B2237" s="1">
        <v>45838</v>
      </c>
      <c r="C2237">
        <v>1</v>
      </c>
      <c r="D2237" s="16" t="s">
        <v>2207</v>
      </c>
      <c r="E2237" t="s">
        <v>43</v>
      </c>
      <c r="F2237" s="6">
        <v>828</v>
      </c>
      <c r="G2237" s="6">
        <v>2</v>
      </c>
      <c r="H2237" s="6">
        <v>1</v>
      </c>
      <c r="I2237" s="2">
        <v>4111501</v>
      </c>
      <c r="J2237" s="2">
        <v>0</v>
      </c>
      <c r="K2237" s="2">
        <v>7493084</v>
      </c>
      <c r="L2237" s="2">
        <v>42792</v>
      </c>
      <c r="M2237" s="2">
        <v>5787843</v>
      </c>
      <c r="N2237" s="2">
        <v>5787843</v>
      </c>
      <c r="O2237" s="2">
        <v>0</v>
      </c>
      <c r="P2237" s="2">
        <v>1635517</v>
      </c>
      <c r="Q2237" s="5">
        <v>0.21829999999999999</v>
      </c>
      <c r="R2237" t="s">
        <v>42</v>
      </c>
      <c r="S2237" s="3">
        <v>1.1421732360133701</v>
      </c>
      <c r="T2237" s="3">
        <v>3.5771919812990198</v>
      </c>
      <c r="U2237" s="3">
        <v>0.65876268685634198</v>
      </c>
      <c r="V2237" s="3">
        <v>0.75960093406276696</v>
      </c>
      <c r="W2237" s="3">
        <v>0.17757505105799601</v>
      </c>
      <c r="X2237" s="3">
        <v>1.5372244832240101</v>
      </c>
      <c r="Y2237" s="3">
        <v>1.9095490905933701</v>
      </c>
      <c r="Z2237" s="3">
        <v>-9.1714118532549606E-3</v>
      </c>
      <c r="AA2237" s="3">
        <v>0</v>
      </c>
      <c r="AB2237" s="3">
        <v>0</v>
      </c>
      <c r="AC2237" s="3">
        <v>39.750628713090599</v>
      </c>
      <c r="AD2237" s="3">
        <v>0</v>
      </c>
      <c r="AE2237" s="3">
        <v>0</v>
      </c>
      <c r="AF2237" s="3">
        <v>0</v>
      </c>
      <c r="AG2237" s="3">
        <v>0</v>
      </c>
      <c r="AH2237" s="2">
        <v>1000000</v>
      </c>
      <c r="AI2237" s="3">
        <v>0</v>
      </c>
      <c r="AJ2237" s="3">
        <v>0</v>
      </c>
      <c r="AL2237">
        <f t="shared" si="34"/>
        <v>1</v>
      </c>
    </row>
    <row r="2238" spans="1:38" ht="14.45" customHeight="1" x14ac:dyDescent="0.25">
      <c r="A2238">
        <v>64948</v>
      </c>
      <c r="B2238" s="1">
        <v>45838</v>
      </c>
      <c r="C2238">
        <v>2</v>
      </c>
      <c r="D2238" s="16" t="s">
        <v>2208</v>
      </c>
      <c r="E2238" t="s">
        <v>67</v>
      </c>
      <c r="F2238" s="6">
        <v>2202</v>
      </c>
      <c r="G2238" s="6">
        <v>3</v>
      </c>
      <c r="H2238" s="6">
        <v>1</v>
      </c>
      <c r="I2238" s="2">
        <v>7011366</v>
      </c>
      <c r="J2238" s="2">
        <v>0</v>
      </c>
      <c r="K2238" s="2">
        <v>17374872</v>
      </c>
      <c r="L2238" s="2">
        <v>108708</v>
      </c>
      <c r="M2238" s="2">
        <v>14531905</v>
      </c>
      <c r="N2238" s="2">
        <v>14424650</v>
      </c>
      <c r="O2238" s="2">
        <v>107255</v>
      </c>
      <c r="P2238" s="2">
        <v>2807733</v>
      </c>
      <c r="Q2238" s="5">
        <v>0.16159999999999999</v>
      </c>
      <c r="R2238" t="s">
        <v>42</v>
      </c>
      <c r="S2238" s="3">
        <v>1.2513243263029501</v>
      </c>
      <c r="T2238" s="3">
        <v>4.5071871608608101</v>
      </c>
      <c r="U2238" s="3">
        <v>0.74108019016224802</v>
      </c>
      <c r="V2238" s="3">
        <v>0.73537738580470602</v>
      </c>
      <c r="W2238" s="3">
        <v>0.439201148535107</v>
      </c>
      <c r="X2238" s="3">
        <v>0.54474406271188802</v>
      </c>
      <c r="Y2238" s="3">
        <v>1.83635694704589</v>
      </c>
      <c r="Z2238" s="3">
        <v>0.31523652711992201</v>
      </c>
      <c r="AA2238" s="3">
        <v>0</v>
      </c>
      <c r="AB2238" s="3">
        <v>0</v>
      </c>
      <c r="AC2238" s="3">
        <v>38.348368839781998</v>
      </c>
      <c r="AD2238" s="3">
        <v>0</v>
      </c>
      <c r="AE2238" s="3">
        <v>0.61729951161654595</v>
      </c>
      <c r="AF2238" s="3">
        <v>0</v>
      </c>
      <c r="AG2238" s="3">
        <v>0</v>
      </c>
      <c r="AH2238" s="2">
        <v>600000</v>
      </c>
      <c r="AI2238" s="3">
        <v>0</v>
      </c>
      <c r="AJ2238" s="3">
        <v>0</v>
      </c>
      <c r="AL2238">
        <f t="shared" si="34"/>
        <v>1</v>
      </c>
    </row>
    <row r="2239" spans="1:38" ht="14.45" hidden="1" customHeight="1" x14ac:dyDescent="0.25">
      <c r="A2239">
        <v>24437</v>
      </c>
      <c r="B2239" s="1">
        <v>45838</v>
      </c>
      <c r="C2239">
        <v>1</v>
      </c>
      <c r="D2239" s="16" t="s">
        <v>2209</v>
      </c>
      <c r="E2239" t="s">
        <v>202</v>
      </c>
      <c r="F2239" s="6">
        <v>2257</v>
      </c>
      <c r="G2239" s="6">
        <v>6</v>
      </c>
      <c r="H2239" s="6">
        <v>0</v>
      </c>
      <c r="I2239" s="2">
        <v>12649185</v>
      </c>
      <c r="J2239" s="2">
        <v>0</v>
      </c>
      <c r="K2239" s="2">
        <v>17486634</v>
      </c>
      <c r="L2239" s="2">
        <v>48569</v>
      </c>
      <c r="M2239" s="2">
        <v>14387510</v>
      </c>
      <c r="N2239" s="2">
        <v>14387510</v>
      </c>
      <c r="O2239" s="2">
        <v>0</v>
      </c>
      <c r="P2239" s="2">
        <v>3076650</v>
      </c>
      <c r="Q2239" s="5">
        <v>0.1757</v>
      </c>
      <c r="R2239" t="s">
        <v>42</v>
      </c>
      <c r="S2239" s="3">
        <v>0.55549855964275296</v>
      </c>
      <c r="T2239" s="3">
        <v>5.2393273628303803</v>
      </c>
      <c r="U2239" s="3">
        <v>0.88694732961406697</v>
      </c>
      <c r="V2239" s="3">
        <v>0.48088473684272898</v>
      </c>
      <c r="W2239" s="3">
        <v>0.34797498811188199</v>
      </c>
      <c r="X2239" s="3">
        <v>0.51023050101646905</v>
      </c>
      <c r="Y2239" s="3">
        <v>1.97708546633514</v>
      </c>
      <c r="Z2239" s="3">
        <v>0.13982740968260901</v>
      </c>
      <c r="AA2239" s="3">
        <v>0</v>
      </c>
      <c r="AB2239" s="3">
        <v>0</v>
      </c>
      <c r="AC2239" s="3">
        <v>25.3634861917965</v>
      </c>
      <c r="AD2239" s="3">
        <v>0</v>
      </c>
      <c r="AE2239" s="3">
        <v>0</v>
      </c>
      <c r="AF2239" s="3">
        <v>0</v>
      </c>
      <c r="AG2239" s="3">
        <v>0</v>
      </c>
      <c r="AH2239" s="2">
        <v>500000</v>
      </c>
      <c r="AI2239" s="3">
        <v>0</v>
      </c>
      <c r="AJ2239" s="3">
        <v>0</v>
      </c>
      <c r="AL2239">
        <f t="shared" si="34"/>
        <v>1</v>
      </c>
    </row>
    <row r="2240" spans="1:38" ht="14.45" hidden="1" customHeight="1" x14ac:dyDescent="0.25">
      <c r="A2240">
        <v>24813</v>
      </c>
      <c r="B2240" s="1">
        <v>45838</v>
      </c>
      <c r="C2240">
        <v>1</v>
      </c>
      <c r="D2240" s="16" t="s">
        <v>2210</v>
      </c>
      <c r="E2240" t="s">
        <v>135</v>
      </c>
      <c r="F2240" s="6">
        <v>13406</v>
      </c>
      <c r="G2240" s="6">
        <v>31</v>
      </c>
      <c r="H2240" s="6">
        <v>0</v>
      </c>
      <c r="I2240" s="2">
        <v>50241990</v>
      </c>
      <c r="J2240" s="2">
        <v>0</v>
      </c>
      <c r="K2240" s="2">
        <v>64728569</v>
      </c>
      <c r="L2240" s="2">
        <v>-913907</v>
      </c>
      <c r="M2240" s="2">
        <v>60130569</v>
      </c>
      <c r="N2240" s="2">
        <v>58113074</v>
      </c>
      <c r="O2240" s="2">
        <v>2017495</v>
      </c>
      <c r="P2240" s="2">
        <v>4236911</v>
      </c>
      <c r="Q2240" s="5">
        <v>6.5199999999999994E-2</v>
      </c>
      <c r="R2240" t="s">
        <v>123</v>
      </c>
      <c r="S2240" s="3">
        <v>-2.8238133921978101</v>
      </c>
      <c r="T2240" s="3">
        <v>5.75822709752783</v>
      </c>
      <c r="U2240" s="3">
        <v>0.85924063394523498</v>
      </c>
      <c r="V2240" s="3">
        <v>5.31291853686528</v>
      </c>
      <c r="W2240" s="3">
        <v>3.0513739603069099</v>
      </c>
      <c r="X2240" s="3">
        <v>2.3484380296242202</v>
      </c>
      <c r="Y2240" s="3">
        <v>63.001464982389301</v>
      </c>
      <c r="Z2240" s="3">
        <v>32.589686212431701</v>
      </c>
      <c r="AA2240" s="3">
        <v>0</v>
      </c>
      <c r="AB2240" s="3">
        <v>0</v>
      </c>
      <c r="AC2240" s="3">
        <v>15.3194920777563</v>
      </c>
      <c r="AD2240" s="3">
        <v>-2.3998615972816002</v>
      </c>
      <c r="AE2240" s="3">
        <v>3.1168540123295498</v>
      </c>
      <c r="AF2240" s="3">
        <v>0</v>
      </c>
      <c r="AG2240" s="3">
        <v>0</v>
      </c>
      <c r="AH2240" s="2">
        <v>2500000</v>
      </c>
      <c r="AI2240" s="3">
        <v>0</v>
      </c>
      <c r="AJ2240" s="3">
        <v>0</v>
      </c>
      <c r="AL2240">
        <f t="shared" si="34"/>
        <v>0</v>
      </c>
    </row>
    <row r="2241" spans="1:38" ht="14.45" hidden="1" customHeight="1" x14ac:dyDescent="0.25">
      <c r="A2241">
        <v>13190</v>
      </c>
      <c r="B2241" s="1">
        <v>45838</v>
      </c>
      <c r="C2241">
        <v>1</v>
      </c>
      <c r="D2241" s="16" t="s">
        <v>2211</v>
      </c>
      <c r="E2241" t="s">
        <v>125</v>
      </c>
      <c r="F2241" s="6">
        <v>10369</v>
      </c>
      <c r="G2241" s="6">
        <v>33</v>
      </c>
      <c r="H2241" s="6">
        <v>3</v>
      </c>
      <c r="I2241" s="2">
        <v>98058975</v>
      </c>
      <c r="J2241" s="2">
        <v>3824736</v>
      </c>
      <c r="K2241" s="2">
        <v>201372965</v>
      </c>
      <c r="L2241" s="2">
        <v>920655</v>
      </c>
      <c r="M2241" s="2">
        <v>178382491</v>
      </c>
      <c r="N2241" s="2">
        <v>172195958</v>
      </c>
      <c r="O2241" s="2">
        <v>6186533</v>
      </c>
      <c r="P2241" s="2">
        <v>22404667</v>
      </c>
      <c r="Q2241" s="5">
        <v>0.1113</v>
      </c>
      <c r="R2241" t="s">
        <v>42</v>
      </c>
      <c r="S2241" s="3">
        <v>0.91437795535264599</v>
      </c>
      <c r="T2241" s="3">
        <v>3.1327243952533501</v>
      </c>
      <c r="U2241" s="3">
        <v>0.72085690910143296</v>
      </c>
      <c r="V2241" s="3">
        <v>0.48334586405782798</v>
      </c>
      <c r="W2241" s="3">
        <v>0.22139023990409901</v>
      </c>
      <c r="X2241" s="3">
        <v>0.87500506710375103</v>
      </c>
      <c r="Y2241" s="3">
        <v>2.1154699598971902</v>
      </c>
      <c r="Z2241" s="3">
        <v>0.29759424677010399</v>
      </c>
      <c r="AA2241" s="3">
        <v>10.0766594745639</v>
      </c>
      <c r="AB2241" s="3">
        <v>17.071157540524901</v>
      </c>
      <c r="AC2241" s="3">
        <v>26.709851543378701</v>
      </c>
      <c r="AD2241" s="3">
        <v>0</v>
      </c>
      <c r="AE2241" s="3">
        <v>3.0721765456450401</v>
      </c>
      <c r="AF2241" s="3">
        <v>0</v>
      </c>
      <c r="AG2241" s="3">
        <v>0</v>
      </c>
      <c r="AH2241" s="2">
        <v>25549490</v>
      </c>
      <c r="AI2241" s="3">
        <v>0</v>
      </c>
      <c r="AJ2241" s="3">
        <v>0</v>
      </c>
      <c r="AL2241">
        <f t="shared" si="34"/>
        <v>1</v>
      </c>
    </row>
    <row r="2242" spans="1:38" ht="14.45" customHeight="1" x14ac:dyDescent="0.25">
      <c r="A2242">
        <v>64688</v>
      </c>
      <c r="B2242" s="1">
        <v>45838</v>
      </c>
      <c r="C2242">
        <v>2</v>
      </c>
      <c r="D2242" s="16" t="s">
        <v>2212</v>
      </c>
      <c r="E2242" t="s">
        <v>173</v>
      </c>
      <c r="F2242" s="6">
        <v>236</v>
      </c>
      <c r="G2242" s="6">
        <v>1</v>
      </c>
      <c r="H2242" s="6">
        <v>1</v>
      </c>
      <c r="I2242" s="2">
        <v>2153401</v>
      </c>
      <c r="J2242" s="2">
        <v>271813</v>
      </c>
      <c r="K2242" s="2">
        <v>4434950</v>
      </c>
      <c r="L2242" s="2">
        <v>43123</v>
      </c>
      <c r="M2242" s="2">
        <v>1670782</v>
      </c>
      <c r="N2242" s="2">
        <v>1670782</v>
      </c>
      <c r="O2242" s="2">
        <v>0</v>
      </c>
      <c r="P2242" s="2">
        <v>2763182</v>
      </c>
      <c r="Q2242" s="5">
        <v>0.623</v>
      </c>
      <c r="R2242" t="s">
        <v>42</v>
      </c>
      <c r="S2242" s="3">
        <v>1.94468934260815</v>
      </c>
      <c r="T2242" s="3">
        <v>5.12470264602758</v>
      </c>
      <c r="U2242" s="3">
        <v>0.62052640378743196</v>
      </c>
      <c r="V2242" s="3">
        <v>0.188446090625945</v>
      </c>
      <c r="W2242" s="3">
        <v>7.3836689032836897E-2</v>
      </c>
      <c r="X2242" s="3">
        <v>1.20739239927909</v>
      </c>
      <c r="Y2242" s="3">
        <v>0.146859671205154</v>
      </c>
      <c r="Z2242" s="3">
        <v>0</v>
      </c>
      <c r="AA2242" s="3">
        <v>2.1808552603483999</v>
      </c>
      <c r="AB2242" s="3">
        <v>9.8369560890306893</v>
      </c>
      <c r="AC2242" s="3">
        <v>50.402349519160303</v>
      </c>
      <c r="AD2242" s="3">
        <v>0</v>
      </c>
      <c r="AE2242" s="3">
        <v>0</v>
      </c>
      <c r="AF2242" s="3">
        <v>0</v>
      </c>
      <c r="AG2242" s="3">
        <v>0</v>
      </c>
      <c r="AH2242" s="2">
        <v>0</v>
      </c>
      <c r="AI2242" s="3">
        <v>0</v>
      </c>
      <c r="AJ2242" s="3">
        <v>0</v>
      </c>
      <c r="AL2242">
        <f t="shared" si="34"/>
        <v>1</v>
      </c>
    </row>
    <row r="2243" spans="1:38" ht="14.45" customHeight="1" x14ac:dyDescent="0.25">
      <c r="A2243">
        <v>63057</v>
      </c>
      <c r="B2243" s="1">
        <v>45838</v>
      </c>
      <c r="C2243">
        <v>2</v>
      </c>
      <c r="D2243" s="16" t="s">
        <v>2213</v>
      </c>
      <c r="E2243" t="s">
        <v>142</v>
      </c>
      <c r="F2243" s="6">
        <v>91430</v>
      </c>
      <c r="G2243" s="6">
        <v>268</v>
      </c>
      <c r="H2243" s="6">
        <v>24</v>
      </c>
      <c r="I2243" s="2">
        <v>1044946687</v>
      </c>
      <c r="J2243" s="2">
        <v>216509805</v>
      </c>
      <c r="K2243" s="2">
        <v>1428942848</v>
      </c>
      <c r="L2243" s="2">
        <v>2762084</v>
      </c>
      <c r="M2243" s="2">
        <v>1280982511</v>
      </c>
      <c r="N2243" s="2">
        <v>1190857679</v>
      </c>
      <c r="O2243" s="2">
        <v>90124832</v>
      </c>
      <c r="P2243" s="2">
        <v>153346735</v>
      </c>
      <c r="Q2243" s="5">
        <v>0.10730000000000001</v>
      </c>
      <c r="R2243" t="s">
        <v>42</v>
      </c>
      <c r="S2243" s="3">
        <v>0.38659124874950901</v>
      </c>
      <c r="T2243" s="3">
        <v>3.1268406614398101</v>
      </c>
      <c r="U2243" s="3">
        <v>0.86556531411804705</v>
      </c>
      <c r="V2243" s="3">
        <v>1.2751440016767099</v>
      </c>
      <c r="W2243" s="3">
        <v>0.41737373344100598</v>
      </c>
      <c r="X2243" s="3">
        <v>0.77693619215235599</v>
      </c>
      <c r="Y2243" s="3">
        <v>8.6891807641029999</v>
      </c>
      <c r="Z2243" s="3">
        <v>0.843832116803791</v>
      </c>
      <c r="AA2243" s="3">
        <v>136.23525143851299</v>
      </c>
      <c r="AB2243" s="3">
        <v>141.189706451852</v>
      </c>
      <c r="AC2243" s="3">
        <v>18.230350105646799</v>
      </c>
      <c r="AD2243" s="3">
        <v>-4.0016756796289101</v>
      </c>
      <c r="AE2243" s="3">
        <v>6.3070984347723904</v>
      </c>
      <c r="AF2243" s="3">
        <v>2.7992722071414899</v>
      </c>
      <c r="AG2243" s="3">
        <v>0</v>
      </c>
      <c r="AH2243" s="2">
        <v>379659000</v>
      </c>
      <c r="AI2243" s="3">
        <v>8.9620427849344195E-3</v>
      </c>
      <c r="AJ2243" s="3">
        <v>9.5228633332167106E-2</v>
      </c>
      <c r="AL2243">
        <f t="shared" si="34"/>
        <v>1</v>
      </c>
    </row>
    <row r="2244" spans="1:38" ht="14.45" hidden="1" customHeight="1" x14ac:dyDescent="0.25">
      <c r="A2244">
        <v>11409</v>
      </c>
      <c r="B2244" s="1">
        <v>45838</v>
      </c>
      <c r="C2244">
        <v>1</v>
      </c>
      <c r="D2244" s="16" t="s">
        <v>2214</v>
      </c>
      <c r="E2244" t="s">
        <v>135</v>
      </c>
      <c r="F2244" s="6">
        <v>1559</v>
      </c>
      <c r="G2244" s="6">
        <v>5</v>
      </c>
      <c r="H2244" s="6">
        <v>0</v>
      </c>
      <c r="I2244" s="2">
        <v>11529524</v>
      </c>
      <c r="J2244" s="2">
        <v>0</v>
      </c>
      <c r="K2244" s="2">
        <v>15789780</v>
      </c>
      <c r="L2244" s="2">
        <v>33834</v>
      </c>
      <c r="M2244" s="2">
        <v>13426892</v>
      </c>
      <c r="N2244" s="2">
        <v>12700640</v>
      </c>
      <c r="O2244" s="2">
        <v>726252</v>
      </c>
      <c r="P2244" s="2">
        <v>2192748</v>
      </c>
      <c r="Q2244" s="5">
        <v>0.1389</v>
      </c>
      <c r="R2244" t="s">
        <v>42</v>
      </c>
      <c r="S2244" s="3">
        <v>0.42855568601969102</v>
      </c>
      <c r="T2244" s="3">
        <v>4.7976982579871299</v>
      </c>
      <c r="U2244" s="3">
        <v>0.84772632746430099</v>
      </c>
      <c r="V2244" s="3">
        <v>4.5886196169069899</v>
      </c>
      <c r="W2244" s="3">
        <v>2.4945088799849802</v>
      </c>
      <c r="X2244" s="3">
        <v>1.04476125814041</v>
      </c>
      <c r="Y2244" s="3">
        <v>24.127077074064101</v>
      </c>
      <c r="Z2244" s="3">
        <v>1.4674736905471999</v>
      </c>
      <c r="AA2244" s="3">
        <v>0</v>
      </c>
      <c r="AB2244" s="3">
        <v>0</v>
      </c>
      <c r="AC2244" s="3">
        <v>20.917492200651299</v>
      </c>
      <c r="AD2244" s="3">
        <v>0</v>
      </c>
      <c r="AE2244" s="3">
        <v>4.59950676956867</v>
      </c>
      <c r="AF2244" s="3">
        <v>0</v>
      </c>
      <c r="AG2244" s="3">
        <v>-1.5659346172017901</v>
      </c>
      <c r="AH2244" s="2">
        <v>750000</v>
      </c>
      <c r="AI2244" s="3">
        <v>0</v>
      </c>
      <c r="AJ2244" s="3">
        <v>0</v>
      </c>
      <c r="AL2244">
        <f t="shared" ref="AL2244:AL2307" si="35">IF(L2244&gt;0,1,0)</f>
        <v>1</v>
      </c>
    </row>
    <row r="2245" spans="1:38" ht="14.45" hidden="1" customHeight="1" x14ac:dyDescent="0.25">
      <c r="A2245">
        <v>12289</v>
      </c>
      <c r="B2245" s="1">
        <v>45838</v>
      </c>
      <c r="C2245">
        <v>1</v>
      </c>
      <c r="D2245" s="16" t="s">
        <v>2215</v>
      </c>
      <c r="E2245" t="s">
        <v>55</v>
      </c>
      <c r="F2245" s="6">
        <v>218</v>
      </c>
      <c r="G2245" s="6">
        <v>0</v>
      </c>
      <c r="H2245" s="6">
        <v>1</v>
      </c>
      <c r="I2245" s="2">
        <v>338611</v>
      </c>
      <c r="J2245" s="2">
        <v>0</v>
      </c>
      <c r="K2245" s="2">
        <v>1043672</v>
      </c>
      <c r="L2245" s="2">
        <v>421</v>
      </c>
      <c r="M2245" s="2">
        <v>848879</v>
      </c>
      <c r="N2245" s="2">
        <v>848879</v>
      </c>
      <c r="O2245" s="2">
        <v>0</v>
      </c>
      <c r="P2245" s="2">
        <v>190270</v>
      </c>
      <c r="Q2245" s="5">
        <v>0.18229999999999999</v>
      </c>
      <c r="R2245" t="s">
        <v>42</v>
      </c>
      <c r="S2245" s="3">
        <v>8.0676687694984595E-2</v>
      </c>
      <c r="T2245" s="3">
        <v>3.26596861849317</v>
      </c>
      <c r="U2245" s="3">
        <v>0.97559278798770899</v>
      </c>
      <c r="V2245" s="3">
        <v>2.8218220908357998</v>
      </c>
      <c r="W2245" s="3">
        <v>2.8218220908357998</v>
      </c>
      <c r="X2245" s="3">
        <v>1.46451237555779</v>
      </c>
      <c r="Y2245" s="3">
        <v>5.0218111105271497</v>
      </c>
      <c r="Z2245" s="3">
        <v>0</v>
      </c>
      <c r="AA2245" s="3">
        <v>0</v>
      </c>
      <c r="AB2245" s="3">
        <v>0</v>
      </c>
      <c r="AC2245" s="3">
        <v>66.735238657355893</v>
      </c>
      <c r="AD2245" s="3">
        <v>0</v>
      </c>
      <c r="AE2245" s="3">
        <v>0</v>
      </c>
      <c r="AF2245" s="3">
        <v>0</v>
      </c>
      <c r="AG2245" s="3">
        <v>0</v>
      </c>
      <c r="AH2245" s="2">
        <v>30000</v>
      </c>
      <c r="AI2245" s="3">
        <v>0</v>
      </c>
      <c r="AJ2245" s="3">
        <v>0</v>
      </c>
      <c r="AL2245">
        <f t="shared" si="35"/>
        <v>1</v>
      </c>
    </row>
    <row r="2246" spans="1:38" ht="14.45" hidden="1" customHeight="1" x14ac:dyDescent="0.25">
      <c r="A2246">
        <v>19295</v>
      </c>
      <c r="B2246" s="1">
        <v>45838</v>
      </c>
      <c r="C2246">
        <v>1</v>
      </c>
      <c r="D2246" s="16" t="s">
        <v>2216</v>
      </c>
      <c r="E2246" t="s">
        <v>80</v>
      </c>
      <c r="F2246" s="6">
        <v>1746</v>
      </c>
      <c r="G2246" s="6">
        <v>3</v>
      </c>
      <c r="H2246" s="6">
        <v>0</v>
      </c>
      <c r="I2246" s="2">
        <v>5024670</v>
      </c>
      <c r="J2246" s="2">
        <v>0</v>
      </c>
      <c r="K2246" s="2">
        <v>11454419</v>
      </c>
      <c r="L2246" s="2">
        <v>27848</v>
      </c>
      <c r="M2246" s="2">
        <v>8921896</v>
      </c>
      <c r="N2246" s="2">
        <v>8847434</v>
      </c>
      <c r="O2246" s="2">
        <v>74462</v>
      </c>
      <c r="P2246" s="2">
        <v>2369617</v>
      </c>
      <c r="Q2246" s="5">
        <v>0.2069</v>
      </c>
      <c r="R2246" t="s">
        <v>42</v>
      </c>
      <c r="S2246" s="3">
        <v>0.486240288573345</v>
      </c>
      <c r="T2246" s="3">
        <v>3.7201537677292902</v>
      </c>
      <c r="U2246" s="3">
        <v>0.88057602085888498</v>
      </c>
      <c r="V2246" s="3">
        <v>9.4420728127419302</v>
      </c>
      <c r="W2246" s="3">
        <v>4.7953994988725599</v>
      </c>
      <c r="X2246" s="3">
        <v>2.1989304770263498</v>
      </c>
      <c r="Y2246" s="3">
        <v>20.021505585079801</v>
      </c>
      <c r="Z2246" s="3">
        <v>0</v>
      </c>
      <c r="AA2246" s="3">
        <v>0</v>
      </c>
      <c r="AB2246" s="3">
        <v>0</v>
      </c>
      <c r="AC2246" s="3">
        <v>48.643872727198101</v>
      </c>
      <c r="AD2246" s="3">
        <v>0</v>
      </c>
      <c r="AE2246" s="3">
        <v>0.65007225595641305</v>
      </c>
      <c r="AF2246" s="3">
        <v>0</v>
      </c>
      <c r="AG2246" s="3">
        <v>0</v>
      </c>
      <c r="AH2246" s="2">
        <v>1125000</v>
      </c>
      <c r="AI2246" s="3">
        <v>0</v>
      </c>
      <c r="AJ2246" s="3">
        <v>0</v>
      </c>
      <c r="AL2246">
        <f t="shared" si="35"/>
        <v>1</v>
      </c>
    </row>
    <row r="2247" spans="1:38" ht="14.45" hidden="1" customHeight="1" x14ac:dyDescent="0.25">
      <c r="A2247">
        <v>6039</v>
      </c>
      <c r="B2247" s="1">
        <v>45838</v>
      </c>
      <c r="C2247">
        <v>1</v>
      </c>
      <c r="D2247" s="16" t="s">
        <v>2217</v>
      </c>
      <c r="E2247" t="s">
        <v>113</v>
      </c>
      <c r="F2247" s="6">
        <v>3578</v>
      </c>
      <c r="G2247" s="6">
        <v>11</v>
      </c>
      <c r="H2247" s="6">
        <v>0</v>
      </c>
      <c r="I2247" s="2">
        <v>39446004</v>
      </c>
      <c r="J2247" s="2">
        <v>0</v>
      </c>
      <c r="K2247" s="2">
        <v>60361460</v>
      </c>
      <c r="L2247" s="2">
        <v>480506</v>
      </c>
      <c r="M2247" s="2">
        <v>53505824</v>
      </c>
      <c r="N2247" s="2">
        <v>52713138</v>
      </c>
      <c r="O2247" s="2">
        <v>792686</v>
      </c>
      <c r="P2247" s="2">
        <v>6644357</v>
      </c>
      <c r="Q2247" s="5">
        <v>0.1101</v>
      </c>
      <c r="R2247" t="s">
        <v>42</v>
      </c>
      <c r="S2247" s="3">
        <v>1.5920953535583799</v>
      </c>
      <c r="T2247" s="3">
        <v>3.8365175395028599</v>
      </c>
      <c r="U2247" s="3">
        <v>0.61124921210514704</v>
      </c>
      <c r="V2247" s="3">
        <v>0.12480605133031999</v>
      </c>
      <c r="W2247" s="3">
        <v>0.10352886441932101</v>
      </c>
      <c r="X2247" s="3">
        <v>0.30360743258049699</v>
      </c>
      <c r="Y2247" s="3">
        <v>0.74094453383525305</v>
      </c>
      <c r="Z2247" s="3">
        <v>0.22276045673042599</v>
      </c>
      <c r="AA2247" s="3">
        <v>0</v>
      </c>
      <c r="AB2247" s="3">
        <v>0</v>
      </c>
      <c r="AC2247" s="3">
        <v>30.251561178275001</v>
      </c>
      <c r="AD2247" s="3">
        <v>0</v>
      </c>
      <c r="AE2247" s="3">
        <v>1.3132319861050401</v>
      </c>
      <c r="AF2247" s="3">
        <v>0</v>
      </c>
      <c r="AG2247" s="3">
        <v>0</v>
      </c>
      <c r="AH2247" s="2">
        <v>1000000</v>
      </c>
      <c r="AI2247" s="3">
        <v>7.5251826474706301E-3</v>
      </c>
      <c r="AJ2247" s="3">
        <v>0.78931640789319402</v>
      </c>
      <c r="AL2247">
        <f t="shared" si="35"/>
        <v>1</v>
      </c>
    </row>
    <row r="2248" spans="1:38" ht="14.45" customHeight="1" x14ac:dyDescent="0.25">
      <c r="A2248">
        <v>61404</v>
      </c>
      <c r="B2248" s="1">
        <v>45838</v>
      </c>
      <c r="C2248">
        <v>2</v>
      </c>
      <c r="D2248" s="16" t="s">
        <v>2218</v>
      </c>
      <c r="E2248" t="s">
        <v>84</v>
      </c>
      <c r="F2248" s="6">
        <v>27555</v>
      </c>
      <c r="G2248" s="6">
        <v>84</v>
      </c>
      <c r="H2248" s="6">
        <v>8</v>
      </c>
      <c r="I2248" s="2">
        <v>256785671</v>
      </c>
      <c r="J2248" s="2">
        <v>3572511</v>
      </c>
      <c r="K2248" s="2">
        <v>460904140</v>
      </c>
      <c r="L2248" s="2">
        <v>2049352</v>
      </c>
      <c r="M2248" s="2">
        <v>414154834</v>
      </c>
      <c r="N2248" s="2">
        <v>394863675</v>
      </c>
      <c r="O2248" s="2">
        <v>19291159</v>
      </c>
      <c r="P2248" s="2">
        <v>44897798</v>
      </c>
      <c r="Q2248" s="5">
        <v>9.7299999999999998E-2</v>
      </c>
      <c r="R2248" t="s">
        <v>42</v>
      </c>
      <c r="S2248" s="3">
        <v>0.88927471990162599</v>
      </c>
      <c r="T2248" s="3">
        <v>3.5092737505026501</v>
      </c>
      <c r="U2248" s="3">
        <v>0.79506949780812997</v>
      </c>
      <c r="V2248" s="3">
        <v>0.97332806393235205</v>
      </c>
      <c r="W2248" s="3">
        <v>0.55514857758554603</v>
      </c>
      <c r="X2248" s="3">
        <v>0.38707767303729301</v>
      </c>
      <c r="Y2248" s="3">
        <v>5.5667919393285201</v>
      </c>
      <c r="Z2248" s="3">
        <v>0.23720316974119801</v>
      </c>
      <c r="AA2248" s="3">
        <v>7.9569848837575501</v>
      </c>
      <c r="AB2248" s="3">
        <v>7.9569848837575501</v>
      </c>
      <c r="AC2248" s="3">
        <v>16.198697412438101</v>
      </c>
      <c r="AD2248" s="3">
        <v>-8.3198601410251793</v>
      </c>
      <c r="AE2248" s="3">
        <v>4.1855035192350396</v>
      </c>
      <c r="AF2248" s="3">
        <v>0</v>
      </c>
      <c r="AG2248" s="3">
        <v>0</v>
      </c>
      <c r="AH2248" s="2">
        <v>40000000</v>
      </c>
      <c r="AI2248" s="3">
        <v>4.4545614464210499E-4</v>
      </c>
      <c r="AJ2248" s="3">
        <v>4.4545614464210499E-4</v>
      </c>
      <c r="AL2248">
        <f t="shared" si="35"/>
        <v>1</v>
      </c>
    </row>
    <row r="2249" spans="1:38" ht="14.45" hidden="1" customHeight="1" x14ac:dyDescent="0.25">
      <c r="A2249">
        <v>20773</v>
      </c>
      <c r="B2249" s="1">
        <v>45838</v>
      </c>
      <c r="C2249">
        <v>1</v>
      </c>
      <c r="D2249" s="16" t="s">
        <v>2219</v>
      </c>
      <c r="E2249" t="s">
        <v>41</v>
      </c>
      <c r="F2249" s="6">
        <v>83</v>
      </c>
      <c r="G2249" s="6">
        <v>2</v>
      </c>
      <c r="H2249" s="6">
        <v>1</v>
      </c>
      <c r="I2249" s="2">
        <v>5599368</v>
      </c>
      <c r="J2249" s="2">
        <v>0</v>
      </c>
      <c r="K2249" s="2">
        <v>13967855</v>
      </c>
      <c r="L2249" s="2">
        <v>69788</v>
      </c>
      <c r="M2249" s="2">
        <v>11421162</v>
      </c>
      <c r="N2249" s="2">
        <v>11421162</v>
      </c>
      <c r="O2249" s="2">
        <v>0</v>
      </c>
      <c r="P2249" s="2">
        <v>2454328</v>
      </c>
      <c r="Q2249" s="5">
        <v>0.17560000000000001</v>
      </c>
      <c r="R2249" t="s">
        <v>42</v>
      </c>
      <c r="S2249" s="3">
        <v>0.99926581425709204</v>
      </c>
      <c r="T2249" s="3">
        <v>3.8340890566232302</v>
      </c>
      <c r="U2249" s="3">
        <v>0.81693266952133103</v>
      </c>
      <c r="V2249" s="3">
        <v>0.64119736370247504</v>
      </c>
      <c r="W2249" s="3">
        <v>0.24668855485119001</v>
      </c>
      <c r="X2249" s="3">
        <v>0.75365648408891905</v>
      </c>
      <c r="Y2249" s="3">
        <v>1.46284441199383</v>
      </c>
      <c r="Z2249" s="3">
        <v>0.44606914805193099</v>
      </c>
      <c r="AA2249" s="3">
        <v>0</v>
      </c>
      <c r="AB2249" s="3">
        <v>0</v>
      </c>
      <c r="AC2249" s="3">
        <v>38.988140985140497</v>
      </c>
      <c r="AD2249" s="3">
        <v>0</v>
      </c>
      <c r="AE2249" s="3">
        <v>0</v>
      </c>
      <c r="AF2249" s="3">
        <v>0</v>
      </c>
      <c r="AG2249" s="3">
        <v>0</v>
      </c>
      <c r="AH2249" s="2">
        <v>250000</v>
      </c>
      <c r="AI2249" s="3">
        <v>0</v>
      </c>
      <c r="AJ2249" s="3">
        <v>0</v>
      </c>
      <c r="AL2249">
        <f t="shared" si="35"/>
        <v>1</v>
      </c>
    </row>
    <row r="2250" spans="1:38" ht="14.45" hidden="1" customHeight="1" x14ac:dyDescent="0.25">
      <c r="A2250">
        <v>16429</v>
      </c>
      <c r="B2250" s="1">
        <v>45838</v>
      </c>
      <c r="C2250">
        <v>1</v>
      </c>
      <c r="D2250" s="16" t="s">
        <v>2220</v>
      </c>
      <c r="E2250" t="s">
        <v>55</v>
      </c>
      <c r="F2250" s="6">
        <v>3547</v>
      </c>
      <c r="G2250" s="6">
        <v>3</v>
      </c>
      <c r="H2250" s="6">
        <v>0</v>
      </c>
      <c r="I2250" s="2">
        <v>4335081</v>
      </c>
      <c r="J2250" s="2">
        <v>0</v>
      </c>
      <c r="K2250" s="2">
        <v>8248228</v>
      </c>
      <c r="L2250" s="2">
        <v>17650</v>
      </c>
      <c r="M2250" s="2">
        <v>7631490</v>
      </c>
      <c r="N2250" s="2">
        <v>7578186</v>
      </c>
      <c r="O2250" s="2">
        <v>53304</v>
      </c>
      <c r="P2250" s="2">
        <v>598441</v>
      </c>
      <c r="Q2250" s="5">
        <v>7.2599999999999998E-2</v>
      </c>
      <c r="R2250" t="s">
        <v>42</v>
      </c>
      <c r="S2250" s="3">
        <v>0.42797071079994398</v>
      </c>
      <c r="T2250" s="3">
        <v>5.77134870665554</v>
      </c>
      <c r="U2250" s="3">
        <v>0.87906413645838599</v>
      </c>
      <c r="V2250" s="3">
        <v>4.3687995679896199</v>
      </c>
      <c r="W2250" s="3">
        <v>3.87752847063296</v>
      </c>
      <c r="X2250" s="3">
        <v>0.58400292866500103</v>
      </c>
      <c r="Y2250" s="3">
        <v>31.6473971536041</v>
      </c>
      <c r="Z2250" s="3">
        <v>1.36772046032942</v>
      </c>
      <c r="AA2250" s="3">
        <v>0</v>
      </c>
      <c r="AB2250" s="3">
        <v>0</v>
      </c>
      <c r="AC2250" s="3">
        <v>26.9008688896573</v>
      </c>
      <c r="AD2250" s="3">
        <v>0</v>
      </c>
      <c r="AE2250" s="3">
        <v>0.64624789712408504</v>
      </c>
      <c r="AF2250" s="3">
        <v>0</v>
      </c>
      <c r="AG2250" s="3">
        <v>0</v>
      </c>
      <c r="AH2250" s="2">
        <v>1400000</v>
      </c>
      <c r="AI2250" s="3">
        <v>0</v>
      </c>
      <c r="AJ2250" s="3">
        <v>0</v>
      </c>
      <c r="AL2250">
        <f t="shared" si="35"/>
        <v>1</v>
      </c>
    </row>
    <row r="2251" spans="1:38" ht="14.45" hidden="1" customHeight="1" x14ac:dyDescent="0.25">
      <c r="A2251">
        <v>14656</v>
      </c>
      <c r="B2251" s="1">
        <v>45838</v>
      </c>
      <c r="C2251">
        <v>1</v>
      </c>
      <c r="D2251" s="16" t="s">
        <v>2221</v>
      </c>
      <c r="E2251" t="s">
        <v>55</v>
      </c>
      <c r="F2251" s="6">
        <v>1144</v>
      </c>
      <c r="G2251" s="6">
        <v>4</v>
      </c>
      <c r="H2251" s="6">
        <v>0</v>
      </c>
      <c r="I2251" s="2">
        <v>4023313</v>
      </c>
      <c r="J2251" s="2">
        <v>0</v>
      </c>
      <c r="K2251" s="2">
        <v>13652427</v>
      </c>
      <c r="L2251" s="2">
        <v>108076</v>
      </c>
      <c r="M2251" s="2">
        <v>10917000</v>
      </c>
      <c r="N2251" s="2">
        <v>10859212</v>
      </c>
      <c r="O2251" s="2">
        <v>57788</v>
      </c>
      <c r="P2251" s="2">
        <v>2643835</v>
      </c>
      <c r="Q2251" s="5">
        <v>0.19350000000000001</v>
      </c>
      <c r="R2251" t="s">
        <v>42</v>
      </c>
      <c r="S2251" s="3">
        <v>1.5832496302671999</v>
      </c>
      <c r="T2251" s="3">
        <v>4.6746853141935896</v>
      </c>
      <c r="U2251" s="3">
        <v>0.67820970958125204</v>
      </c>
      <c r="V2251" s="3">
        <v>1.3228401568558099</v>
      </c>
      <c r="W2251" s="3">
        <v>1.28854006635825</v>
      </c>
      <c r="X2251" s="3">
        <v>0.38378818650202001</v>
      </c>
      <c r="Y2251" s="3">
        <v>2.0130605729934001</v>
      </c>
      <c r="Z2251" s="3">
        <v>0.253797986636836</v>
      </c>
      <c r="AA2251" s="3">
        <v>0</v>
      </c>
      <c r="AB2251" s="3">
        <v>0</v>
      </c>
      <c r="AC2251" s="3">
        <v>46.974021542103799</v>
      </c>
      <c r="AD2251" s="3">
        <v>0</v>
      </c>
      <c r="AE2251" s="3">
        <v>0.42328005123191598</v>
      </c>
      <c r="AF2251" s="3">
        <v>0</v>
      </c>
      <c r="AG2251" s="3">
        <v>0</v>
      </c>
      <c r="AH2251" s="2">
        <v>450000</v>
      </c>
      <c r="AI2251" s="3">
        <v>0</v>
      </c>
      <c r="AJ2251" s="3">
        <v>0</v>
      </c>
      <c r="AL2251">
        <f t="shared" si="35"/>
        <v>1</v>
      </c>
    </row>
    <row r="2252" spans="1:38" ht="14.45" hidden="1" customHeight="1" x14ac:dyDescent="0.25">
      <c r="A2252">
        <v>15522</v>
      </c>
      <c r="B2252" s="1">
        <v>45838</v>
      </c>
      <c r="C2252">
        <v>1</v>
      </c>
      <c r="D2252" s="16" t="s">
        <v>2222</v>
      </c>
      <c r="E2252" t="s">
        <v>322</v>
      </c>
      <c r="F2252" s="6">
        <v>1402</v>
      </c>
      <c r="G2252" s="6">
        <v>1</v>
      </c>
      <c r="H2252" s="6">
        <v>1</v>
      </c>
      <c r="I2252" s="2">
        <v>3496827</v>
      </c>
      <c r="J2252" s="2">
        <v>0</v>
      </c>
      <c r="K2252" s="2">
        <v>5462855</v>
      </c>
      <c r="L2252" s="2">
        <v>-23073</v>
      </c>
      <c r="M2252" s="2">
        <v>4450099</v>
      </c>
      <c r="N2252" s="2">
        <v>4450099</v>
      </c>
      <c r="O2252" s="2">
        <v>0</v>
      </c>
      <c r="P2252" s="2">
        <v>377448</v>
      </c>
      <c r="Q2252" s="5">
        <v>6.9099999999999995E-2</v>
      </c>
      <c r="R2252" t="s">
        <v>123</v>
      </c>
      <c r="S2252" s="3">
        <v>-0.84472313469788196</v>
      </c>
      <c r="T2252" s="3">
        <v>2.8980816807328802</v>
      </c>
      <c r="U2252" s="3">
        <v>1.25066589461494</v>
      </c>
      <c r="V2252" s="3">
        <v>2.1134588585594898</v>
      </c>
      <c r="W2252" s="3">
        <v>1.7434662910118199</v>
      </c>
      <c r="X2252" s="3">
        <v>0.51094892598346997</v>
      </c>
      <c r="Y2252" s="3">
        <v>19.579915644009201</v>
      </c>
      <c r="Z2252" s="3">
        <v>-0.31792458828765802</v>
      </c>
      <c r="AA2252" s="3">
        <v>0</v>
      </c>
      <c r="AB2252" s="3">
        <v>0</v>
      </c>
      <c r="AC2252" s="3">
        <v>34.8963682909394</v>
      </c>
      <c r="AD2252" s="3">
        <v>0</v>
      </c>
      <c r="AE2252" s="3">
        <v>0</v>
      </c>
      <c r="AF2252" s="3">
        <v>0</v>
      </c>
      <c r="AG2252" s="3">
        <v>0</v>
      </c>
      <c r="AH2252" s="2">
        <v>100000</v>
      </c>
      <c r="AI2252" s="3">
        <v>0</v>
      </c>
      <c r="AJ2252" s="3">
        <v>0</v>
      </c>
      <c r="AL2252">
        <f t="shared" si="35"/>
        <v>0</v>
      </c>
    </row>
    <row r="2253" spans="1:38" ht="14.45" hidden="1" customHeight="1" x14ac:dyDescent="0.25">
      <c r="A2253">
        <v>14815</v>
      </c>
      <c r="B2253" s="1">
        <v>45838</v>
      </c>
      <c r="C2253">
        <v>1</v>
      </c>
      <c r="D2253" s="16" t="s">
        <v>2223</v>
      </c>
      <c r="E2253" t="s">
        <v>113</v>
      </c>
      <c r="F2253" s="6">
        <v>1466</v>
      </c>
      <c r="G2253" s="6">
        <v>1</v>
      </c>
      <c r="H2253" s="6">
        <v>0</v>
      </c>
      <c r="I2253" s="2">
        <v>653959</v>
      </c>
      <c r="J2253" s="2">
        <v>0</v>
      </c>
      <c r="K2253" s="2">
        <v>5550628</v>
      </c>
      <c r="L2253" s="2">
        <v>-18184</v>
      </c>
      <c r="M2253" s="2">
        <v>4470704</v>
      </c>
      <c r="N2253" s="2">
        <v>4470704</v>
      </c>
      <c r="O2253" s="2">
        <v>0</v>
      </c>
      <c r="P2253" s="2">
        <v>1079924</v>
      </c>
      <c r="Q2253" s="5">
        <v>0.1946</v>
      </c>
      <c r="R2253" t="s">
        <v>42</v>
      </c>
      <c r="S2253" s="3">
        <v>-0.65520514075164105</v>
      </c>
      <c r="T2253" s="3">
        <v>1.6046112259729901</v>
      </c>
      <c r="U2253" s="3">
        <v>1.3985883693912899</v>
      </c>
      <c r="V2253" s="3">
        <v>9.2274897967609597</v>
      </c>
      <c r="W2253" s="3">
        <v>9.2274897967609597</v>
      </c>
      <c r="X2253" s="3">
        <v>3.6006844465784602</v>
      </c>
      <c r="Y2253" s="3">
        <v>5.5878006230067996</v>
      </c>
      <c r="Z2253" s="3">
        <v>0</v>
      </c>
      <c r="AA2253" s="3">
        <v>0</v>
      </c>
      <c r="AB2253" s="3">
        <v>0</v>
      </c>
      <c r="AC2253" s="3">
        <v>27.1021945624891</v>
      </c>
      <c r="AD2253" s="3">
        <v>0</v>
      </c>
      <c r="AE2253" s="3">
        <v>0</v>
      </c>
      <c r="AF2253" s="3">
        <v>0</v>
      </c>
      <c r="AG2253" s="3">
        <v>0</v>
      </c>
      <c r="AH2253" s="2">
        <v>0</v>
      </c>
      <c r="AI2253" s="3">
        <v>0</v>
      </c>
      <c r="AJ2253" s="3">
        <v>0</v>
      </c>
      <c r="AL2253">
        <f t="shared" si="35"/>
        <v>0</v>
      </c>
    </row>
    <row r="2254" spans="1:38" ht="14.45" hidden="1" customHeight="1" x14ac:dyDescent="0.25">
      <c r="A2254">
        <v>22447</v>
      </c>
      <c r="B2254" s="1">
        <v>45838</v>
      </c>
      <c r="C2254">
        <v>1</v>
      </c>
      <c r="D2254" s="16" t="s">
        <v>2224</v>
      </c>
      <c r="E2254" t="s">
        <v>43</v>
      </c>
      <c r="F2254" s="6">
        <v>2000</v>
      </c>
      <c r="G2254" s="6">
        <v>4</v>
      </c>
      <c r="H2254" s="6">
        <v>0</v>
      </c>
      <c r="I2254" s="2">
        <v>9378984</v>
      </c>
      <c r="J2254" s="2">
        <v>0</v>
      </c>
      <c r="K2254" s="2">
        <v>16951592</v>
      </c>
      <c r="L2254" s="2">
        <v>135153</v>
      </c>
      <c r="M2254" s="2">
        <v>14807306</v>
      </c>
      <c r="N2254" s="2">
        <v>14807306</v>
      </c>
      <c r="O2254" s="2">
        <v>0</v>
      </c>
      <c r="P2254" s="2">
        <v>2119804</v>
      </c>
      <c r="Q2254" s="5">
        <v>0.125</v>
      </c>
      <c r="R2254" t="s">
        <v>42</v>
      </c>
      <c r="S2254" s="3">
        <v>1.5945758958804599</v>
      </c>
      <c r="T2254" s="3">
        <v>4.7465040451657901</v>
      </c>
      <c r="U2254" s="3">
        <v>0.57887635488841005</v>
      </c>
      <c r="V2254" s="3">
        <v>4.0899952489523397E-2</v>
      </c>
      <c r="W2254" s="3">
        <v>2.1665459712907099E-2</v>
      </c>
      <c r="X2254" s="3">
        <v>0.94153055384250595</v>
      </c>
      <c r="Y2254" s="3">
        <v>0.18096012650226201</v>
      </c>
      <c r="Z2254" s="3">
        <v>0.32422808901200301</v>
      </c>
      <c r="AA2254" s="3">
        <v>0</v>
      </c>
      <c r="AB2254" s="3">
        <v>0</v>
      </c>
      <c r="AC2254" s="3">
        <v>37.094763724846601</v>
      </c>
      <c r="AD2254" s="3">
        <v>0</v>
      </c>
      <c r="AE2254" s="3">
        <v>0</v>
      </c>
      <c r="AF2254" s="3">
        <v>0</v>
      </c>
      <c r="AG2254" s="3">
        <v>0</v>
      </c>
      <c r="AH2254" s="2">
        <v>300000</v>
      </c>
      <c r="AI2254" s="3">
        <v>0</v>
      </c>
      <c r="AJ2254" s="3">
        <v>0</v>
      </c>
      <c r="AL2254">
        <f t="shared" si="35"/>
        <v>1</v>
      </c>
    </row>
    <row r="2255" spans="1:38" ht="14.45" hidden="1" customHeight="1" x14ac:dyDescent="0.25">
      <c r="A2255">
        <v>19723</v>
      </c>
      <c r="B2255" s="1">
        <v>45838</v>
      </c>
      <c r="C2255">
        <v>1</v>
      </c>
      <c r="D2255" s="16" t="s">
        <v>2225</v>
      </c>
      <c r="E2255" t="s">
        <v>88</v>
      </c>
      <c r="F2255" s="6">
        <v>1733</v>
      </c>
      <c r="G2255" s="6">
        <v>2</v>
      </c>
      <c r="H2255" s="6">
        <v>0</v>
      </c>
      <c r="I2255" s="2">
        <v>6596796</v>
      </c>
      <c r="J2255" s="2">
        <v>0</v>
      </c>
      <c r="K2255" s="2">
        <v>11024352</v>
      </c>
      <c r="L2255" s="2">
        <v>83522</v>
      </c>
      <c r="M2255" s="2">
        <v>9399657</v>
      </c>
      <c r="N2255" s="2">
        <v>9399657</v>
      </c>
      <c r="O2255" s="2">
        <v>0</v>
      </c>
      <c r="P2255" s="2">
        <v>1611695</v>
      </c>
      <c r="Q2255" s="5">
        <v>0.1462</v>
      </c>
      <c r="R2255" t="s">
        <v>42</v>
      </c>
      <c r="S2255" s="3">
        <v>1.51522738025781</v>
      </c>
      <c r="T2255" s="3">
        <v>4.1971446485017898</v>
      </c>
      <c r="U2255" s="3">
        <v>0.63750611350926101</v>
      </c>
      <c r="V2255" s="3">
        <v>0.87903279107008903</v>
      </c>
      <c r="W2255" s="3">
        <v>0.366329351400286</v>
      </c>
      <c r="X2255" s="3">
        <v>0.835739046652345</v>
      </c>
      <c r="Y2255" s="3">
        <v>3.5979512252628401</v>
      </c>
      <c r="Z2255" s="3">
        <v>0.18390576380766799</v>
      </c>
      <c r="AA2255" s="3">
        <v>0</v>
      </c>
      <c r="AB2255" s="3">
        <v>0</v>
      </c>
      <c r="AC2255" s="3">
        <v>29.057970935616002</v>
      </c>
      <c r="AD2255" s="3">
        <v>0</v>
      </c>
      <c r="AE2255" s="3">
        <v>0</v>
      </c>
      <c r="AF2255" s="3">
        <v>0</v>
      </c>
      <c r="AG2255" s="3">
        <v>0</v>
      </c>
      <c r="AH2255" s="2">
        <v>500000</v>
      </c>
      <c r="AI2255" s="3">
        <v>0</v>
      </c>
      <c r="AJ2255" s="3">
        <v>0</v>
      </c>
      <c r="AL2255">
        <f t="shared" si="35"/>
        <v>1</v>
      </c>
    </row>
    <row r="2256" spans="1:38" ht="14.45" hidden="1" customHeight="1" x14ac:dyDescent="0.25">
      <c r="A2256">
        <v>16979</v>
      </c>
      <c r="B2256" s="1">
        <v>45838</v>
      </c>
      <c r="C2256">
        <v>1</v>
      </c>
      <c r="D2256" s="16" t="s">
        <v>2226</v>
      </c>
      <c r="E2256" t="s">
        <v>73</v>
      </c>
      <c r="F2256" s="6">
        <v>408</v>
      </c>
      <c r="G2256" s="6">
        <v>2</v>
      </c>
      <c r="H2256" s="6">
        <v>0</v>
      </c>
      <c r="I2256" s="2">
        <v>1468433</v>
      </c>
      <c r="J2256" s="2">
        <v>0</v>
      </c>
      <c r="K2256" s="2">
        <v>5682371</v>
      </c>
      <c r="L2256" s="2">
        <v>7710</v>
      </c>
      <c r="M2256" s="2">
        <v>4350996</v>
      </c>
      <c r="N2256" s="2">
        <v>4350996</v>
      </c>
      <c r="O2256" s="2">
        <v>0</v>
      </c>
      <c r="P2256" s="2">
        <v>1320664</v>
      </c>
      <c r="Q2256" s="5">
        <v>0.2324</v>
      </c>
      <c r="R2256" t="s">
        <v>42</v>
      </c>
      <c r="S2256" s="3">
        <v>0.27136559721285403</v>
      </c>
      <c r="T2256" s="3">
        <v>3.22393592393035</v>
      </c>
      <c r="U2256" s="3">
        <v>0.91873175153629705</v>
      </c>
      <c r="V2256" s="3">
        <v>0</v>
      </c>
      <c r="W2256" s="3">
        <v>0</v>
      </c>
      <c r="X2256" s="3">
        <v>2.2523329290474901</v>
      </c>
      <c r="Y2256" s="3">
        <v>0</v>
      </c>
      <c r="Z2256" s="3">
        <v>0.113427790868836</v>
      </c>
      <c r="AA2256" s="3">
        <v>0</v>
      </c>
      <c r="AB2256" s="3">
        <v>0</v>
      </c>
      <c r="AC2256" s="3">
        <v>49.829903749684803</v>
      </c>
      <c r="AD2256" s="3">
        <v>0</v>
      </c>
      <c r="AE2256" s="3">
        <v>0</v>
      </c>
      <c r="AF2256" s="3">
        <v>0</v>
      </c>
      <c r="AG2256" s="3">
        <v>0</v>
      </c>
      <c r="AH2256" s="2">
        <v>500000</v>
      </c>
      <c r="AI2256" s="3">
        <v>0</v>
      </c>
      <c r="AJ2256" s="3">
        <v>0</v>
      </c>
      <c r="AL2256">
        <f t="shared" si="35"/>
        <v>1</v>
      </c>
    </row>
    <row r="2257" spans="1:38" ht="14.45" hidden="1" customHeight="1" x14ac:dyDescent="0.25">
      <c r="A2257">
        <v>12745</v>
      </c>
      <c r="B2257" s="1">
        <v>45838</v>
      </c>
      <c r="C2257">
        <v>1</v>
      </c>
      <c r="D2257" s="16" t="s">
        <v>2227</v>
      </c>
      <c r="E2257" t="s">
        <v>95</v>
      </c>
      <c r="F2257" s="6">
        <v>3158</v>
      </c>
      <c r="G2257" s="6">
        <v>4</v>
      </c>
      <c r="H2257" s="6">
        <v>0</v>
      </c>
      <c r="I2257" s="2">
        <v>21123229</v>
      </c>
      <c r="J2257" s="2">
        <v>646886</v>
      </c>
      <c r="K2257" s="2">
        <v>42472054</v>
      </c>
      <c r="L2257" s="2">
        <v>7781</v>
      </c>
      <c r="M2257" s="2">
        <v>35200129</v>
      </c>
      <c r="N2257" s="2">
        <v>33409562</v>
      </c>
      <c r="O2257" s="2">
        <v>1790567</v>
      </c>
      <c r="P2257" s="2">
        <v>7546739</v>
      </c>
      <c r="Q2257" s="5">
        <v>0.1777</v>
      </c>
      <c r="R2257" t="s">
        <v>42</v>
      </c>
      <c r="S2257" s="3">
        <v>3.6640563698661699E-2</v>
      </c>
      <c r="T2257" s="3">
        <v>2.0805398297902</v>
      </c>
      <c r="U2257" s="3">
        <v>0.95069998102241204</v>
      </c>
      <c r="V2257" s="3">
        <v>10.200623209642799</v>
      </c>
      <c r="W2257" s="3">
        <v>7.2109524542862298</v>
      </c>
      <c r="X2257" s="3">
        <v>0.35473269735417801</v>
      </c>
      <c r="Y2257" s="3">
        <v>28.551418036320101</v>
      </c>
      <c r="Z2257" s="3">
        <v>0.29333199412355498</v>
      </c>
      <c r="AA2257" s="3">
        <v>0</v>
      </c>
      <c r="AB2257" s="3">
        <v>8.5717287957089798</v>
      </c>
      <c r="AC2257" s="3">
        <v>22.651701751933199</v>
      </c>
      <c r="AD2257" s="3">
        <v>-5.1131886235896102</v>
      </c>
      <c r="AE2257" s="3">
        <v>4.2158709818931799</v>
      </c>
      <c r="AF2257" s="3">
        <v>0.23544893778859899</v>
      </c>
      <c r="AG2257" s="3">
        <v>0</v>
      </c>
      <c r="AH2257" s="2">
        <v>900000</v>
      </c>
      <c r="AI2257" s="3">
        <v>6.6763008499432699</v>
      </c>
      <c r="AJ2257" s="3">
        <v>6.6763008499432699</v>
      </c>
      <c r="AL2257">
        <f t="shared" si="35"/>
        <v>1</v>
      </c>
    </row>
    <row r="2258" spans="1:38" ht="14.45" hidden="1" customHeight="1" x14ac:dyDescent="0.25">
      <c r="A2258">
        <v>23144</v>
      </c>
      <c r="B2258" s="1">
        <v>45838</v>
      </c>
      <c r="C2258">
        <v>1</v>
      </c>
      <c r="D2258" s="16" t="s">
        <v>2228</v>
      </c>
      <c r="E2258" t="s">
        <v>43</v>
      </c>
      <c r="F2258" s="6">
        <v>3192</v>
      </c>
      <c r="G2258" s="6">
        <v>5</v>
      </c>
      <c r="H2258" s="6">
        <v>0</v>
      </c>
      <c r="I2258" s="2">
        <v>14273362</v>
      </c>
      <c r="J2258" s="2">
        <v>1765472</v>
      </c>
      <c r="K2258" s="2">
        <v>21027306</v>
      </c>
      <c r="L2258" s="2">
        <v>244323</v>
      </c>
      <c r="M2258" s="2">
        <v>14614113</v>
      </c>
      <c r="N2258" s="2">
        <v>14566827</v>
      </c>
      <c r="O2258" s="2">
        <v>47286</v>
      </c>
      <c r="P2258" s="2">
        <v>6408206</v>
      </c>
      <c r="Q2258" s="5">
        <v>0.30480000000000002</v>
      </c>
      <c r="R2258" t="s">
        <v>42</v>
      </c>
      <c r="S2258" s="3">
        <v>2.3238640270893498</v>
      </c>
      <c r="T2258" s="3">
        <v>5.8955436326460502</v>
      </c>
      <c r="U2258" s="3">
        <v>0.70120893035654797</v>
      </c>
      <c r="V2258" s="3">
        <v>5.0154546630289296</v>
      </c>
      <c r="W2258" s="3">
        <v>3.56840245486663</v>
      </c>
      <c r="X2258" s="3">
        <v>2.2969290626833399</v>
      </c>
      <c r="Y2258" s="3">
        <v>11.1712076671693</v>
      </c>
      <c r="Z2258" s="3">
        <v>3.02736834614867E-3</v>
      </c>
      <c r="AA2258" s="3">
        <v>17.583626369064898</v>
      </c>
      <c r="AB2258" s="3">
        <v>27.550175509339098</v>
      </c>
      <c r="AC2258" s="3">
        <v>11.3620118525882</v>
      </c>
      <c r="AD2258" s="3">
        <v>0</v>
      </c>
      <c r="AE2258" s="3">
        <v>0.22487902159220999</v>
      </c>
      <c r="AF2258" s="3">
        <v>0</v>
      </c>
      <c r="AG2258" s="3">
        <v>0</v>
      </c>
      <c r="AH2258" s="2">
        <v>856000</v>
      </c>
      <c r="AI2258" s="3">
        <v>0</v>
      </c>
      <c r="AJ2258" s="3">
        <v>0</v>
      </c>
      <c r="AL2258">
        <f t="shared" si="35"/>
        <v>1</v>
      </c>
    </row>
    <row r="2259" spans="1:38" ht="14.45" customHeight="1" x14ac:dyDescent="0.25">
      <c r="A2259">
        <v>68113</v>
      </c>
      <c r="B2259" s="1">
        <v>45838</v>
      </c>
      <c r="C2259">
        <v>2</v>
      </c>
      <c r="D2259" s="16" t="s">
        <v>2229</v>
      </c>
      <c r="E2259" t="s">
        <v>45</v>
      </c>
      <c r="F2259" s="6">
        <v>417</v>
      </c>
      <c r="G2259" s="6">
        <v>1</v>
      </c>
      <c r="H2259" s="6">
        <v>2</v>
      </c>
      <c r="I2259" s="2">
        <v>6365598</v>
      </c>
      <c r="J2259" s="2">
        <v>0</v>
      </c>
      <c r="K2259" s="2">
        <v>10030465</v>
      </c>
      <c r="L2259" s="2">
        <v>6018</v>
      </c>
      <c r="M2259" s="2">
        <v>9174168</v>
      </c>
      <c r="N2259" s="2">
        <v>9174168</v>
      </c>
      <c r="O2259" s="2">
        <v>0</v>
      </c>
      <c r="P2259" s="2">
        <v>851147</v>
      </c>
      <c r="Q2259" s="5">
        <v>8.4900000000000003E-2</v>
      </c>
      <c r="R2259" t="s">
        <v>42</v>
      </c>
      <c r="S2259" s="3">
        <v>0.119994436947838</v>
      </c>
      <c r="T2259" s="3">
        <v>1.7566284314834899</v>
      </c>
      <c r="U2259" s="3">
        <v>0.796008015669048</v>
      </c>
      <c r="V2259" s="3">
        <v>0</v>
      </c>
      <c r="W2259" s="3">
        <v>0</v>
      </c>
      <c r="X2259" s="3">
        <v>1.12201555926089</v>
      </c>
      <c r="Y2259" s="3">
        <v>0</v>
      </c>
      <c r="Z2259" s="3">
        <v>-3.2309342569497401</v>
      </c>
      <c r="AA2259" s="3">
        <v>0</v>
      </c>
      <c r="AB2259" s="3">
        <v>0</v>
      </c>
      <c r="AC2259" s="3">
        <v>34.257534421385301</v>
      </c>
      <c r="AD2259" s="3">
        <v>0</v>
      </c>
      <c r="AE2259" s="3">
        <v>0</v>
      </c>
      <c r="AF2259" s="3">
        <v>0</v>
      </c>
      <c r="AG2259" s="3">
        <v>0</v>
      </c>
      <c r="AH2259" s="2">
        <v>150000</v>
      </c>
      <c r="AI2259" s="3">
        <v>0</v>
      </c>
      <c r="AJ2259" s="3">
        <v>0</v>
      </c>
      <c r="AL2259">
        <f t="shared" si="35"/>
        <v>1</v>
      </c>
    </row>
    <row r="2260" spans="1:38" ht="14.45" hidden="1" customHeight="1" x14ac:dyDescent="0.25">
      <c r="A2260">
        <v>10882</v>
      </c>
      <c r="B2260" s="1">
        <v>45838</v>
      </c>
      <c r="C2260">
        <v>1</v>
      </c>
      <c r="D2260" s="16" t="s">
        <v>2230</v>
      </c>
      <c r="E2260" t="s">
        <v>246</v>
      </c>
      <c r="F2260" s="6">
        <v>1032</v>
      </c>
      <c r="G2260" s="6">
        <v>1</v>
      </c>
      <c r="H2260" s="6">
        <v>0</v>
      </c>
      <c r="I2260" s="2">
        <v>2154499</v>
      </c>
      <c r="J2260" s="2">
        <v>0</v>
      </c>
      <c r="K2260" s="2">
        <v>13350507</v>
      </c>
      <c r="L2260" s="2">
        <v>278</v>
      </c>
      <c r="M2260" s="2">
        <v>11471236</v>
      </c>
      <c r="N2260" s="2">
        <v>11353718</v>
      </c>
      <c r="O2260" s="2">
        <v>117518</v>
      </c>
      <c r="P2260" s="2">
        <v>1871911</v>
      </c>
      <c r="Q2260" s="5">
        <v>0.14019999999999999</v>
      </c>
      <c r="R2260" t="s">
        <v>42</v>
      </c>
      <c r="S2260" s="3">
        <v>4.1646358449158498E-3</v>
      </c>
      <c r="T2260" s="3">
        <v>2.1182865939098798</v>
      </c>
      <c r="U2260" s="3">
        <v>0.93092171358493403</v>
      </c>
      <c r="V2260" s="3">
        <v>3.8038077529857302</v>
      </c>
      <c r="W2260" s="3">
        <v>3.8038077529857302</v>
      </c>
      <c r="X2260" s="3">
        <v>0.95975909016434902</v>
      </c>
      <c r="Y2260" s="3">
        <v>4.3780393405455698</v>
      </c>
      <c r="Z2260" s="3">
        <v>3.6647041445880699E-2</v>
      </c>
      <c r="AA2260" s="3">
        <v>0</v>
      </c>
      <c r="AB2260" s="3">
        <v>0</v>
      </c>
      <c r="AC2260" s="3">
        <v>33.859066176288302</v>
      </c>
      <c r="AD2260" s="3">
        <v>0</v>
      </c>
      <c r="AE2260" s="3">
        <v>0.88025121442953402</v>
      </c>
      <c r="AF2260" s="3">
        <v>0</v>
      </c>
      <c r="AG2260" s="3">
        <v>0</v>
      </c>
      <c r="AH2260" s="2">
        <v>500000</v>
      </c>
      <c r="AI2260" s="3">
        <v>0</v>
      </c>
      <c r="AJ2260" s="3">
        <v>0</v>
      </c>
      <c r="AL2260">
        <f t="shared" si="35"/>
        <v>1</v>
      </c>
    </row>
    <row r="2261" spans="1:38" ht="14.45" hidden="1" customHeight="1" x14ac:dyDescent="0.25">
      <c r="A2261">
        <v>24373</v>
      </c>
      <c r="B2261" s="1">
        <v>45838</v>
      </c>
      <c r="C2261">
        <v>1</v>
      </c>
      <c r="D2261" s="16" t="s">
        <v>2231</v>
      </c>
      <c r="E2261" t="s">
        <v>88</v>
      </c>
      <c r="F2261" s="6">
        <v>2736</v>
      </c>
      <c r="G2261" s="6">
        <v>3</v>
      </c>
      <c r="H2261" s="6">
        <v>0</v>
      </c>
      <c r="I2261" s="2">
        <v>9999005</v>
      </c>
      <c r="J2261" s="2">
        <v>0</v>
      </c>
      <c r="K2261" s="2">
        <v>16328589</v>
      </c>
      <c r="L2261" s="2">
        <v>121238</v>
      </c>
      <c r="M2261" s="2">
        <v>13640222</v>
      </c>
      <c r="N2261" s="2">
        <v>13435124</v>
      </c>
      <c r="O2261" s="2">
        <v>205098</v>
      </c>
      <c r="P2261" s="2">
        <v>2595759</v>
      </c>
      <c r="Q2261" s="5">
        <v>0.1588</v>
      </c>
      <c r="R2261" t="s">
        <v>42</v>
      </c>
      <c r="S2261" s="3">
        <v>1.48497827950719</v>
      </c>
      <c r="T2261" s="3">
        <v>5.3610633472371703</v>
      </c>
      <c r="U2261" s="3">
        <v>0.74596377207235098</v>
      </c>
      <c r="V2261" s="3">
        <v>1.9031593643567499</v>
      </c>
      <c r="W2261" s="3">
        <v>0.86775634175600502</v>
      </c>
      <c r="X2261" s="3">
        <v>2.3345822909379499</v>
      </c>
      <c r="Y2261" s="3">
        <v>7.3310734933404804</v>
      </c>
      <c r="Z2261" s="3">
        <v>-0.13233123722194501</v>
      </c>
      <c r="AA2261" s="3">
        <v>0</v>
      </c>
      <c r="AB2261" s="3">
        <v>0</v>
      </c>
      <c r="AC2261" s="3">
        <v>24.563628859786999</v>
      </c>
      <c r="AD2261" s="3">
        <v>0</v>
      </c>
      <c r="AE2261" s="3">
        <v>1.2560668897967899</v>
      </c>
      <c r="AF2261" s="3">
        <v>0</v>
      </c>
      <c r="AG2261" s="3">
        <v>0</v>
      </c>
      <c r="AH2261" s="2">
        <v>1000000</v>
      </c>
      <c r="AI2261" s="3">
        <v>0</v>
      </c>
      <c r="AJ2261" s="3">
        <v>0</v>
      </c>
      <c r="AL2261">
        <f t="shared" si="35"/>
        <v>1</v>
      </c>
    </row>
    <row r="2262" spans="1:38" ht="14.45" hidden="1" customHeight="1" x14ac:dyDescent="0.25">
      <c r="A2262">
        <v>17372</v>
      </c>
      <c r="B2262" s="1">
        <v>45838</v>
      </c>
      <c r="C2262">
        <v>1</v>
      </c>
      <c r="D2262" s="16" t="s">
        <v>2232</v>
      </c>
      <c r="E2262" t="s">
        <v>43</v>
      </c>
      <c r="F2262" s="6">
        <v>1687</v>
      </c>
      <c r="G2262" s="6">
        <v>4</v>
      </c>
      <c r="H2262" s="6">
        <v>2</v>
      </c>
      <c r="I2262" s="2">
        <v>15827548</v>
      </c>
      <c r="J2262" s="2">
        <v>0</v>
      </c>
      <c r="K2262" s="2">
        <v>25096539</v>
      </c>
      <c r="L2262" s="2">
        <v>113760</v>
      </c>
      <c r="M2262" s="2">
        <v>22987091</v>
      </c>
      <c r="N2262" s="2">
        <v>22486286</v>
      </c>
      <c r="O2262" s="2">
        <v>500805</v>
      </c>
      <c r="P2262" s="2">
        <v>2105051</v>
      </c>
      <c r="Q2262" s="5">
        <v>8.3799999999999999E-2</v>
      </c>
      <c r="R2262" t="s">
        <v>42</v>
      </c>
      <c r="S2262" s="3">
        <v>0.90657919006282095</v>
      </c>
      <c r="T2262" s="3">
        <v>3.6598911108818601</v>
      </c>
      <c r="U2262" s="3">
        <v>0.75675526938528404</v>
      </c>
      <c r="V2262" s="3">
        <v>2.4080419784542699</v>
      </c>
      <c r="W2262" s="3">
        <v>0.66810727726114005</v>
      </c>
      <c r="X2262" s="3">
        <v>0.61099167097771601</v>
      </c>
      <c r="Y2262" s="3">
        <v>18.1056896008695</v>
      </c>
      <c r="Z2262" s="3">
        <v>0.42554788458806903</v>
      </c>
      <c r="AA2262" s="3">
        <v>0</v>
      </c>
      <c r="AB2262" s="3">
        <v>0</v>
      </c>
      <c r="AC2262" s="3">
        <v>26.2039996829842</v>
      </c>
      <c r="AD2262" s="3">
        <v>0</v>
      </c>
      <c r="AE2262" s="3">
        <v>1.9955142021774399</v>
      </c>
      <c r="AF2262" s="3">
        <v>0</v>
      </c>
      <c r="AG2262" s="3">
        <v>0</v>
      </c>
      <c r="AH2262" s="2">
        <v>2000000</v>
      </c>
      <c r="AI2262" s="3">
        <v>0</v>
      </c>
      <c r="AJ2262" s="3">
        <v>0</v>
      </c>
      <c r="AL2262">
        <f t="shared" si="35"/>
        <v>1</v>
      </c>
    </row>
    <row r="2263" spans="1:38" ht="14.45" customHeight="1" x14ac:dyDescent="0.25">
      <c r="A2263">
        <v>66117</v>
      </c>
      <c r="B2263" s="1">
        <v>45838</v>
      </c>
      <c r="C2263">
        <v>2</v>
      </c>
      <c r="D2263" s="16" t="s">
        <v>2233</v>
      </c>
      <c r="E2263" t="s">
        <v>353</v>
      </c>
      <c r="F2263" s="6">
        <v>4434</v>
      </c>
      <c r="G2263" s="6">
        <v>14</v>
      </c>
      <c r="H2263" s="6">
        <v>0</v>
      </c>
      <c r="I2263" s="2">
        <v>26501540</v>
      </c>
      <c r="J2263" s="2">
        <v>0</v>
      </c>
      <c r="K2263" s="2">
        <v>64249499</v>
      </c>
      <c r="L2263" s="2">
        <v>-176380</v>
      </c>
      <c r="M2263" s="2">
        <v>55479826</v>
      </c>
      <c r="N2263" s="2">
        <v>51530605</v>
      </c>
      <c r="O2263" s="2">
        <v>3949221</v>
      </c>
      <c r="P2263" s="2">
        <v>8498344</v>
      </c>
      <c r="Q2263" s="5">
        <v>0.13170000000000001</v>
      </c>
      <c r="R2263" t="s">
        <v>42</v>
      </c>
      <c r="S2263" s="3">
        <v>-0.549047082841844</v>
      </c>
      <c r="T2263" s="3">
        <v>3.4741593860521802</v>
      </c>
      <c r="U2263" s="3">
        <v>0.84277348046106504</v>
      </c>
      <c r="V2263" s="3">
        <v>4.4190526286396903</v>
      </c>
      <c r="W2263" s="3">
        <v>2.12212573307061</v>
      </c>
      <c r="X2263" s="3">
        <v>2.6110859972665699</v>
      </c>
      <c r="Y2263" s="3">
        <v>13.780531830672</v>
      </c>
      <c r="Z2263" s="3">
        <v>3.3811999137714399</v>
      </c>
      <c r="AA2263" s="3">
        <v>0</v>
      </c>
      <c r="AB2263" s="3">
        <v>0</v>
      </c>
      <c r="AC2263" s="3">
        <v>29.6307835801179</v>
      </c>
      <c r="AD2263" s="3">
        <v>0</v>
      </c>
      <c r="AE2263" s="3">
        <v>6.1466954006909802</v>
      </c>
      <c r="AF2263" s="3">
        <v>0</v>
      </c>
      <c r="AG2263" s="3">
        <v>-7.3456428687753803</v>
      </c>
      <c r="AH2263" s="2">
        <v>5000000</v>
      </c>
      <c r="AI2263" s="3">
        <v>0</v>
      </c>
      <c r="AJ2263" s="3">
        <v>0</v>
      </c>
      <c r="AL2263">
        <f t="shared" si="35"/>
        <v>0</v>
      </c>
    </row>
    <row r="2264" spans="1:38" ht="14.45" hidden="1" customHeight="1" x14ac:dyDescent="0.25">
      <c r="A2264">
        <v>13516</v>
      </c>
      <c r="B2264" s="1">
        <v>45838</v>
      </c>
      <c r="C2264">
        <v>1</v>
      </c>
      <c r="D2264" s="16" t="s">
        <v>2234</v>
      </c>
      <c r="E2264" t="s">
        <v>50</v>
      </c>
      <c r="F2264" s="6">
        <v>683</v>
      </c>
      <c r="G2264" s="6">
        <v>2</v>
      </c>
      <c r="H2264" s="6">
        <v>0</v>
      </c>
      <c r="I2264" s="2">
        <v>2730435</v>
      </c>
      <c r="J2264" s="2">
        <v>0</v>
      </c>
      <c r="K2264" s="2">
        <v>4611217</v>
      </c>
      <c r="L2264" s="2">
        <v>15650</v>
      </c>
      <c r="M2264" s="2">
        <v>4167610</v>
      </c>
      <c r="N2264" s="2">
        <v>4076222</v>
      </c>
      <c r="O2264" s="2">
        <v>91388</v>
      </c>
      <c r="P2264" s="2">
        <v>435913</v>
      </c>
      <c r="Q2264" s="5">
        <v>9.4500000000000001E-2</v>
      </c>
      <c r="R2264" t="s">
        <v>42</v>
      </c>
      <c r="S2264" s="3">
        <v>0.67877959332644699</v>
      </c>
      <c r="T2264" s="3">
        <v>3.8819253138596599</v>
      </c>
      <c r="U2264" s="3">
        <v>0.85102804646867303</v>
      </c>
      <c r="V2264" s="3">
        <v>6.2780472708561099</v>
      </c>
      <c r="W2264" s="3">
        <v>2.3512736981469998E-2</v>
      </c>
      <c r="X2264" s="3">
        <v>-1.50891707731552E-2</v>
      </c>
      <c r="Y2264" s="3">
        <v>39.323901787742102</v>
      </c>
      <c r="Z2264" s="3">
        <v>3.0538203724137598</v>
      </c>
      <c r="AA2264" s="3">
        <v>0</v>
      </c>
      <c r="AB2264" s="3">
        <v>0</v>
      </c>
      <c r="AC2264" s="3">
        <v>37.344002678685499</v>
      </c>
      <c r="AD2264" s="3">
        <v>0</v>
      </c>
      <c r="AE2264" s="3">
        <v>1.98186292252132</v>
      </c>
      <c r="AF2264" s="3">
        <v>0</v>
      </c>
      <c r="AG2264" s="3">
        <v>0</v>
      </c>
      <c r="AH2264" s="2">
        <v>750000</v>
      </c>
      <c r="AI2264" s="3">
        <v>0</v>
      </c>
      <c r="AJ2264" s="3">
        <v>0</v>
      </c>
      <c r="AL2264">
        <f t="shared" si="35"/>
        <v>1</v>
      </c>
    </row>
    <row r="2265" spans="1:38" ht="14.45" hidden="1" customHeight="1" x14ac:dyDescent="0.25">
      <c r="A2265">
        <v>1111</v>
      </c>
      <c r="B2265" s="1">
        <v>45838</v>
      </c>
      <c r="C2265">
        <v>1</v>
      </c>
      <c r="D2265" s="16" t="s">
        <v>2235</v>
      </c>
      <c r="E2265" t="s">
        <v>59</v>
      </c>
      <c r="F2265" s="6">
        <v>938</v>
      </c>
      <c r="G2265" s="6">
        <v>3</v>
      </c>
      <c r="H2265" s="6">
        <v>0</v>
      </c>
      <c r="I2265" s="2">
        <v>4623937</v>
      </c>
      <c r="J2265" s="2">
        <v>0</v>
      </c>
      <c r="K2265" s="2">
        <v>19388210</v>
      </c>
      <c r="L2265" s="2">
        <v>188225</v>
      </c>
      <c r="M2265" s="2">
        <v>14359684</v>
      </c>
      <c r="N2265" s="2">
        <v>14359684</v>
      </c>
      <c r="O2265" s="2">
        <v>0</v>
      </c>
      <c r="P2265" s="2">
        <v>4917082</v>
      </c>
      <c r="Q2265" s="5">
        <v>0.25359999999999999</v>
      </c>
      <c r="R2265" t="s">
        <v>42</v>
      </c>
      <c r="S2265" s="3">
        <v>1.9416439165864201</v>
      </c>
      <c r="T2265" s="3">
        <v>3.5995896475229001</v>
      </c>
      <c r="U2265" s="3">
        <v>0.47901099487617399</v>
      </c>
      <c r="V2265" s="3">
        <v>0.67384136072788203</v>
      </c>
      <c r="W2265" s="3">
        <v>0.118254206318122</v>
      </c>
      <c r="X2265" s="3">
        <v>0.37567553364157003</v>
      </c>
      <c r="Y2265" s="3">
        <v>0.63366850501984695</v>
      </c>
      <c r="Z2265" s="3">
        <v>0.11372598626583801</v>
      </c>
      <c r="AA2265" s="3">
        <v>0</v>
      </c>
      <c r="AB2265" s="3">
        <v>0</v>
      </c>
      <c r="AC2265" s="3">
        <v>21.808516619120599</v>
      </c>
      <c r="AD2265" s="3">
        <v>0</v>
      </c>
      <c r="AE2265" s="3">
        <v>0</v>
      </c>
      <c r="AF2265" s="3">
        <v>0</v>
      </c>
      <c r="AG2265" s="3">
        <v>0.67182121428928798</v>
      </c>
      <c r="AH2265" s="2">
        <v>250000</v>
      </c>
      <c r="AI2265" s="3">
        <v>0</v>
      </c>
      <c r="AJ2265" s="3">
        <v>0</v>
      </c>
      <c r="AL2265">
        <f t="shared" si="35"/>
        <v>1</v>
      </c>
    </row>
    <row r="2266" spans="1:38" ht="14.45" hidden="1" customHeight="1" x14ac:dyDescent="0.25">
      <c r="A2266">
        <v>24200</v>
      </c>
      <c r="B2266" s="1">
        <v>45838</v>
      </c>
      <c r="C2266">
        <v>1</v>
      </c>
      <c r="D2266" s="16" t="s">
        <v>2236</v>
      </c>
      <c r="E2266" t="s">
        <v>45</v>
      </c>
      <c r="F2266" s="6">
        <v>411</v>
      </c>
      <c r="G2266" s="6">
        <v>0</v>
      </c>
      <c r="H2266" s="6">
        <v>1</v>
      </c>
      <c r="I2266" s="2">
        <v>166159</v>
      </c>
      <c r="J2266" s="2">
        <v>0</v>
      </c>
      <c r="K2266" s="2">
        <v>1275167</v>
      </c>
      <c r="L2266" s="2">
        <v>-830</v>
      </c>
      <c r="M2266" s="2">
        <v>1034990</v>
      </c>
      <c r="N2266" s="2">
        <v>1034990</v>
      </c>
      <c r="O2266" s="2">
        <v>0</v>
      </c>
      <c r="P2266" s="2">
        <v>240178</v>
      </c>
      <c r="Q2266" s="5">
        <v>0.18840000000000001</v>
      </c>
      <c r="R2266" t="s">
        <v>42</v>
      </c>
      <c r="S2266" s="3">
        <v>-0.13017902753129601</v>
      </c>
      <c r="T2266" s="3">
        <v>2.6700816442081701</v>
      </c>
      <c r="U2266" s="3">
        <v>1.04727189884953</v>
      </c>
      <c r="V2266" s="3">
        <v>5.4640434764292003</v>
      </c>
      <c r="W2266" s="3">
        <v>3.1475875516824199</v>
      </c>
      <c r="X2266" s="3">
        <v>7.8262387231507198</v>
      </c>
      <c r="Y2266" s="3">
        <v>3.7801130827969298</v>
      </c>
      <c r="Z2266" s="3">
        <v>-0.29811223342687498</v>
      </c>
      <c r="AA2266" s="3">
        <v>0</v>
      </c>
      <c r="AB2266" s="3">
        <v>0</v>
      </c>
      <c r="AC2266" s="3">
        <v>86.0415929835073</v>
      </c>
      <c r="AD2266" s="3">
        <v>0</v>
      </c>
      <c r="AE2266" s="3">
        <v>0</v>
      </c>
      <c r="AF2266" s="3">
        <v>0</v>
      </c>
      <c r="AG2266" s="3">
        <v>0</v>
      </c>
      <c r="AH2266" s="2">
        <v>150000</v>
      </c>
      <c r="AI2266" s="3">
        <v>0</v>
      </c>
      <c r="AJ2266" s="3">
        <v>0</v>
      </c>
      <c r="AL2266">
        <f t="shared" si="35"/>
        <v>0</v>
      </c>
    </row>
    <row r="2267" spans="1:38" ht="14.45" hidden="1" customHeight="1" x14ac:dyDescent="0.25">
      <c r="A2267">
        <v>14571</v>
      </c>
      <c r="B2267" s="1">
        <v>45838</v>
      </c>
      <c r="C2267">
        <v>1</v>
      </c>
      <c r="D2267" s="16" t="s">
        <v>2237</v>
      </c>
      <c r="E2267" t="s">
        <v>251</v>
      </c>
      <c r="F2267" s="6">
        <v>2032</v>
      </c>
      <c r="G2267" s="6">
        <v>3</v>
      </c>
      <c r="H2267" s="6">
        <v>3</v>
      </c>
      <c r="I2267" s="2">
        <v>17348239</v>
      </c>
      <c r="J2267" s="2">
        <v>0</v>
      </c>
      <c r="K2267" s="2">
        <v>32570218</v>
      </c>
      <c r="L2267" s="2">
        <v>217633</v>
      </c>
      <c r="M2267" s="2">
        <v>26653437</v>
      </c>
      <c r="N2267" s="2">
        <v>25287849</v>
      </c>
      <c r="O2267" s="2">
        <v>1365588</v>
      </c>
      <c r="P2267" s="2">
        <v>5846155</v>
      </c>
      <c r="Q2267" s="5">
        <v>0.17949999999999999</v>
      </c>
      <c r="R2267" t="s">
        <v>42</v>
      </c>
      <c r="S2267" s="3">
        <v>1.33639265171636</v>
      </c>
      <c r="T2267" s="3">
        <v>3.1446274016342199</v>
      </c>
      <c r="U2267" s="3">
        <v>0.597138178841081</v>
      </c>
      <c r="V2267" s="3">
        <v>6.0275455047627604</v>
      </c>
      <c r="W2267" s="3">
        <v>0.85159652227525795</v>
      </c>
      <c r="X2267" s="3">
        <v>0.48231408386753299</v>
      </c>
      <c r="Y2267" s="3">
        <v>17.886508311873399</v>
      </c>
      <c r="Z2267" s="3">
        <v>0.34256703765124302</v>
      </c>
      <c r="AA2267" s="3">
        <v>0</v>
      </c>
      <c r="AB2267" s="3">
        <v>0</v>
      </c>
      <c r="AC2267" s="3">
        <v>29.531042745860699</v>
      </c>
      <c r="AD2267" s="3">
        <v>0</v>
      </c>
      <c r="AE2267" s="3">
        <v>4.1927505674048602</v>
      </c>
      <c r="AF2267" s="3">
        <v>0</v>
      </c>
      <c r="AG2267" s="3">
        <v>0</v>
      </c>
      <c r="AH2267" s="2">
        <v>2000000</v>
      </c>
      <c r="AI2267" s="3">
        <v>0</v>
      </c>
      <c r="AJ2267" s="3">
        <v>0</v>
      </c>
      <c r="AL2267">
        <f t="shared" si="35"/>
        <v>1</v>
      </c>
    </row>
    <row r="2268" spans="1:38" ht="14.45" hidden="1" customHeight="1" x14ac:dyDescent="0.25">
      <c r="A2268">
        <v>1999</v>
      </c>
      <c r="B2268" s="1">
        <v>45838</v>
      </c>
      <c r="C2268">
        <v>1</v>
      </c>
      <c r="D2268" s="16" t="s">
        <v>2238</v>
      </c>
      <c r="E2268" t="s">
        <v>71</v>
      </c>
      <c r="F2268" s="6">
        <v>255389</v>
      </c>
      <c r="G2268" s="6">
        <v>831</v>
      </c>
      <c r="H2268" s="6">
        <v>3</v>
      </c>
      <c r="I2268" s="2">
        <v>7687988825</v>
      </c>
      <c r="J2268" s="2">
        <v>786312941</v>
      </c>
      <c r="K2268" s="2">
        <v>9585167610</v>
      </c>
      <c r="L2268" s="2">
        <v>41991405</v>
      </c>
      <c r="M2268" s="2">
        <v>7850828048</v>
      </c>
      <c r="N2268" s="2">
        <v>6471510236</v>
      </c>
      <c r="O2268" s="2">
        <v>1379317812</v>
      </c>
      <c r="P2268" s="2">
        <v>1429324001</v>
      </c>
      <c r="Q2268" s="5">
        <v>0.14910000000000001</v>
      </c>
      <c r="R2268" t="s">
        <v>42</v>
      </c>
      <c r="S2268" s="3">
        <v>0.87617466294885205</v>
      </c>
      <c r="T2268" s="3">
        <v>2.5266214619694098</v>
      </c>
      <c r="U2268" s="3">
        <v>0.61677856030890899</v>
      </c>
      <c r="V2268" s="3">
        <v>1.10056348839711</v>
      </c>
      <c r="W2268" s="3">
        <v>0.81428314250964096</v>
      </c>
      <c r="X2268" s="3">
        <v>1.0632556688192101</v>
      </c>
      <c r="Y2268" s="3">
        <v>5.9196653761360896</v>
      </c>
      <c r="Z2268" s="3">
        <v>1.2181143664990499</v>
      </c>
      <c r="AA2268" s="3">
        <v>54.9239368016461</v>
      </c>
      <c r="AB2268" s="3">
        <v>55.012925022589101</v>
      </c>
      <c r="AC2268" s="3">
        <v>10.924558835127099</v>
      </c>
      <c r="AD2268" s="3">
        <v>-6.4360482952528297</v>
      </c>
      <c r="AE2268" s="3">
        <v>14.3901272061324</v>
      </c>
      <c r="AF2268" s="3">
        <v>3.14254438999841</v>
      </c>
      <c r="AG2268" s="3">
        <v>0</v>
      </c>
      <c r="AH2268" s="2">
        <v>3434576851</v>
      </c>
      <c r="AI2268" s="3">
        <v>3.3162529956005403E-2</v>
      </c>
      <c r="AJ2268" s="3">
        <v>0.40809501526029401</v>
      </c>
      <c r="AL2268">
        <f t="shared" si="35"/>
        <v>1</v>
      </c>
    </row>
    <row r="2269" spans="1:38" ht="14.45" hidden="1" customHeight="1" x14ac:dyDescent="0.25">
      <c r="A2269">
        <v>1733</v>
      </c>
      <c r="B2269" s="1">
        <v>45838</v>
      </c>
      <c r="C2269">
        <v>1</v>
      </c>
      <c r="D2269" s="16" t="s">
        <v>4400</v>
      </c>
      <c r="E2269" t="s">
        <v>246</v>
      </c>
      <c r="F2269" s="6">
        <v>46616</v>
      </c>
      <c r="G2269" s="6">
        <v>100</v>
      </c>
      <c r="H2269" s="6">
        <v>2</v>
      </c>
      <c r="I2269" s="2">
        <v>391097121</v>
      </c>
      <c r="J2269" s="2">
        <v>34915852</v>
      </c>
      <c r="K2269" s="2">
        <v>699711232</v>
      </c>
      <c r="L2269" s="2">
        <v>1341294</v>
      </c>
      <c r="M2269" s="2">
        <v>611627560</v>
      </c>
      <c r="N2269" s="2">
        <v>572215929</v>
      </c>
      <c r="O2269" s="2">
        <v>39411631</v>
      </c>
      <c r="P2269" s="2">
        <v>64906302</v>
      </c>
      <c r="Q2269" s="5">
        <v>9.2700000000000005E-2</v>
      </c>
      <c r="R2269" t="s">
        <v>42</v>
      </c>
      <c r="S2269" s="3">
        <v>0.38338501331932301</v>
      </c>
      <c r="T2269" s="3">
        <v>2.2017957259259799</v>
      </c>
      <c r="U2269" s="3">
        <v>0.79362527786953996</v>
      </c>
      <c r="V2269" s="3">
        <v>0.787168157139157</v>
      </c>
      <c r="W2269" s="3">
        <v>0.51837175247321798</v>
      </c>
      <c r="X2269" s="3">
        <v>0.58864662417190206</v>
      </c>
      <c r="Y2269" s="3">
        <v>4.7431326468114001</v>
      </c>
      <c r="Z2269" s="3">
        <v>1.14953860720643</v>
      </c>
      <c r="AA2269" s="3">
        <v>53.776693363303899</v>
      </c>
      <c r="AB2269" s="3">
        <v>53.794240195659299</v>
      </c>
      <c r="AC2269" s="3">
        <v>9.5294877301612306</v>
      </c>
      <c r="AD2269" s="3">
        <v>-45.096496176904402</v>
      </c>
      <c r="AE2269" s="3">
        <v>5.6325565744241199</v>
      </c>
      <c r="AF2269" s="3">
        <v>6.4312244740413096</v>
      </c>
      <c r="AG2269" s="3">
        <v>-0.52841556125012301</v>
      </c>
      <c r="AH2269" s="2">
        <v>157910652</v>
      </c>
      <c r="AI2269" s="3">
        <v>0</v>
      </c>
      <c r="AJ2269" s="3">
        <v>0</v>
      </c>
      <c r="AL2269">
        <f t="shared" si="35"/>
        <v>1</v>
      </c>
    </row>
    <row r="2270" spans="1:38" ht="14.45" customHeight="1" x14ac:dyDescent="0.25">
      <c r="A2270">
        <v>68449</v>
      </c>
      <c r="B2270" s="1">
        <v>45838</v>
      </c>
      <c r="C2270">
        <v>2</v>
      </c>
      <c r="D2270" s="16" t="s">
        <v>2239</v>
      </c>
      <c r="E2270" t="s">
        <v>55</v>
      </c>
      <c r="F2270" s="6">
        <v>11629</v>
      </c>
      <c r="G2270" s="6">
        <v>41</v>
      </c>
      <c r="H2270" s="6">
        <v>0</v>
      </c>
      <c r="I2270" s="2">
        <v>124402209</v>
      </c>
      <c r="J2270" s="2">
        <v>0</v>
      </c>
      <c r="K2270" s="2">
        <v>187555571</v>
      </c>
      <c r="L2270" s="2">
        <v>238228</v>
      </c>
      <c r="M2270" s="2">
        <v>169417181</v>
      </c>
      <c r="N2270" s="2">
        <v>156647462</v>
      </c>
      <c r="O2270" s="2">
        <v>12769719</v>
      </c>
      <c r="P2270" s="2">
        <v>16248374</v>
      </c>
      <c r="Q2270" s="5">
        <v>8.6599999999999996E-2</v>
      </c>
      <c r="R2270" t="s">
        <v>42</v>
      </c>
      <c r="S2270" s="3">
        <v>0.254034576237674</v>
      </c>
      <c r="T2270" s="3">
        <v>3.4337716366740199</v>
      </c>
      <c r="U2270" s="3">
        <v>0.88036524921077297</v>
      </c>
      <c r="V2270" s="3">
        <v>0.72226209423660603</v>
      </c>
      <c r="W2270" s="3">
        <v>0.40945253632915801</v>
      </c>
      <c r="X2270" s="3">
        <v>0.68086733090085205</v>
      </c>
      <c r="Y2270" s="3">
        <v>5.5298456325537604</v>
      </c>
      <c r="Z2270" s="3">
        <v>3.3583545036568001</v>
      </c>
      <c r="AA2270" s="3">
        <v>0</v>
      </c>
      <c r="AB2270" s="3">
        <v>0</v>
      </c>
      <c r="AC2270" s="3">
        <v>12.457898144758399</v>
      </c>
      <c r="AD2270" s="3">
        <v>-5.4102090461482497</v>
      </c>
      <c r="AE2270" s="3">
        <v>6.8084989061721899</v>
      </c>
      <c r="AF2270" s="3">
        <v>0</v>
      </c>
      <c r="AG2270" s="3">
        <v>0</v>
      </c>
      <c r="AH2270" s="2">
        <v>12000000</v>
      </c>
      <c r="AI2270" s="3">
        <v>9.6625053066848405</v>
      </c>
      <c r="AJ2270" s="3">
        <v>8.1819079250637596</v>
      </c>
      <c r="AL2270">
        <f t="shared" si="35"/>
        <v>1</v>
      </c>
    </row>
    <row r="2271" spans="1:38" ht="14.45" hidden="1" customHeight="1" x14ac:dyDescent="0.25">
      <c r="A2271">
        <v>1438</v>
      </c>
      <c r="B2271" s="1">
        <v>45838</v>
      </c>
      <c r="C2271">
        <v>1</v>
      </c>
      <c r="D2271" s="16" t="s">
        <v>2240</v>
      </c>
      <c r="E2271" t="s">
        <v>71</v>
      </c>
      <c r="F2271" s="6">
        <v>9693</v>
      </c>
      <c r="G2271" s="6">
        <v>20</v>
      </c>
      <c r="H2271" s="6">
        <v>6</v>
      </c>
      <c r="I2271" s="2">
        <v>118596912</v>
      </c>
      <c r="J2271" s="2">
        <v>0</v>
      </c>
      <c r="K2271" s="2">
        <v>270094598</v>
      </c>
      <c r="L2271" s="2">
        <v>83883</v>
      </c>
      <c r="M2271" s="2">
        <v>237378035</v>
      </c>
      <c r="N2271" s="2">
        <v>224529317</v>
      </c>
      <c r="O2271" s="2">
        <v>12848718</v>
      </c>
      <c r="P2271" s="2">
        <v>36505910</v>
      </c>
      <c r="Q2271" s="5">
        <v>0.13519999999999999</v>
      </c>
      <c r="R2271" t="s">
        <v>42</v>
      </c>
      <c r="S2271" s="3">
        <v>6.2113793182935098E-2</v>
      </c>
      <c r="T2271" s="3">
        <v>1.71042739625618</v>
      </c>
      <c r="U2271" s="3">
        <v>0.95739455829472697</v>
      </c>
      <c r="V2271" s="3">
        <v>7.0300312709659807E-2</v>
      </c>
      <c r="W2271" s="3">
        <v>1.2800501922006199E-2</v>
      </c>
      <c r="X2271" s="3">
        <v>9.3018442166521206E-2</v>
      </c>
      <c r="Y2271" s="3">
        <v>0.22838493821959199</v>
      </c>
      <c r="Z2271" s="3">
        <v>3.7021402835869598E-2</v>
      </c>
      <c r="AA2271" s="3">
        <v>0</v>
      </c>
      <c r="AB2271" s="3">
        <v>0</v>
      </c>
      <c r="AC2271" s="3">
        <v>38.456089373546099</v>
      </c>
      <c r="AD2271" s="3">
        <v>-6.7050485798053003</v>
      </c>
      <c r="AE2271" s="3">
        <v>4.7571177265826003</v>
      </c>
      <c r="AF2271" s="3">
        <v>0</v>
      </c>
      <c r="AG2271" s="3">
        <v>0</v>
      </c>
      <c r="AH2271" s="2">
        <v>20000000</v>
      </c>
      <c r="AI2271" s="3">
        <v>0</v>
      </c>
      <c r="AJ2271" s="3">
        <v>0</v>
      </c>
      <c r="AL2271">
        <f t="shared" si="35"/>
        <v>1</v>
      </c>
    </row>
    <row r="2272" spans="1:38" ht="14.45" customHeight="1" x14ac:dyDescent="0.25">
      <c r="A2272">
        <v>67921</v>
      </c>
      <c r="B2272" s="1">
        <v>45838</v>
      </c>
      <c r="C2272">
        <v>2</v>
      </c>
      <c r="D2272" s="16" t="s">
        <v>2241</v>
      </c>
      <c r="E2272" t="s">
        <v>71</v>
      </c>
      <c r="F2272" s="6">
        <v>3272</v>
      </c>
      <c r="G2272" s="6">
        <v>7</v>
      </c>
      <c r="H2272" s="6">
        <v>0</v>
      </c>
      <c r="I2272" s="2">
        <v>142281131</v>
      </c>
      <c r="J2272" s="2">
        <v>1456564</v>
      </c>
      <c r="K2272" s="2">
        <v>202435148</v>
      </c>
      <c r="L2272" s="2">
        <v>1783128</v>
      </c>
      <c r="M2272" s="2">
        <v>146162563</v>
      </c>
      <c r="N2272" s="2">
        <v>130578605</v>
      </c>
      <c r="O2272" s="2">
        <v>15583958</v>
      </c>
      <c r="P2272" s="2">
        <v>56101497</v>
      </c>
      <c r="Q2272" s="5">
        <v>0.27710000000000001</v>
      </c>
      <c r="R2272" t="s">
        <v>42</v>
      </c>
      <c r="S2272" s="3">
        <v>1.7616782634999699</v>
      </c>
      <c r="T2272" s="3">
        <v>2.5380651782861299</v>
      </c>
      <c r="U2272" s="3">
        <v>0.32201513208349197</v>
      </c>
      <c r="V2272" s="3">
        <v>0.740795348330482</v>
      </c>
      <c r="W2272" s="3">
        <v>0.72895822004676103</v>
      </c>
      <c r="X2272" s="3">
        <v>1.3078937360991301</v>
      </c>
      <c r="Y2272" s="3">
        <v>1.87875913542913</v>
      </c>
      <c r="Z2272" s="3">
        <v>9.6651609849198905E-2</v>
      </c>
      <c r="AA2272" s="3">
        <v>2.5963014855022499</v>
      </c>
      <c r="AB2272" s="3">
        <v>2.5963014855022499</v>
      </c>
      <c r="AC2272" s="3">
        <v>26.434351212567101</v>
      </c>
      <c r="AD2272" s="3">
        <v>0</v>
      </c>
      <c r="AE2272" s="3">
        <v>7.6982471443150802</v>
      </c>
      <c r="AF2272" s="3">
        <v>0</v>
      </c>
      <c r="AG2272" s="3">
        <v>-0.14051496700703001</v>
      </c>
      <c r="AH2272" s="2">
        <v>12624582</v>
      </c>
      <c r="AI2272" s="3">
        <v>3.5649672592515697E-2</v>
      </c>
      <c r="AJ2272" s="3">
        <v>3.5649672592515697E-2</v>
      </c>
      <c r="AL2272">
        <f t="shared" si="35"/>
        <v>1</v>
      </c>
    </row>
    <row r="2273" spans="1:38" ht="14.45" hidden="1" customHeight="1" x14ac:dyDescent="0.25">
      <c r="A2273">
        <v>3256</v>
      </c>
      <c r="B2273" s="1">
        <v>45838</v>
      </c>
      <c r="C2273">
        <v>1</v>
      </c>
      <c r="D2273" s="16" t="s">
        <v>2242</v>
      </c>
      <c r="E2273" t="s">
        <v>43</v>
      </c>
      <c r="F2273" s="6">
        <v>370</v>
      </c>
      <c r="G2273" s="6">
        <v>0</v>
      </c>
      <c r="H2273" s="6">
        <v>2</v>
      </c>
      <c r="I2273" s="2">
        <v>890893</v>
      </c>
      <c r="J2273" s="2">
        <v>0</v>
      </c>
      <c r="K2273" s="2">
        <v>2888761</v>
      </c>
      <c r="L2273" s="2">
        <v>-571</v>
      </c>
      <c r="M2273" s="2">
        <v>2225511</v>
      </c>
      <c r="N2273" s="2">
        <v>2225511</v>
      </c>
      <c r="O2273" s="2">
        <v>0</v>
      </c>
      <c r="P2273" s="2">
        <v>663250</v>
      </c>
      <c r="Q2273" s="5">
        <v>0.2296</v>
      </c>
      <c r="R2273" t="s">
        <v>42</v>
      </c>
      <c r="S2273" s="3">
        <v>-3.9532519304989203E-2</v>
      </c>
      <c r="T2273" s="3">
        <v>4.8703925316078402</v>
      </c>
      <c r="U2273" s="3">
        <v>0.70001563677200196</v>
      </c>
      <c r="V2273" s="3">
        <v>0</v>
      </c>
      <c r="W2273" s="3">
        <v>0</v>
      </c>
      <c r="X2273" s="3">
        <v>2.7347840874268901</v>
      </c>
      <c r="Y2273" s="3">
        <v>0</v>
      </c>
      <c r="Z2273" s="3">
        <v>3.71715039577836</v>
      </c>
      <c r="AA2273" s="3">
        <v>0</v>
      </c>
      <c r="AB2273" s="3">
        <v>0</v>
      </c>
      <c r="AC2273" s="3">
        <v>69.165396514284197</v>
      </c>
      <c r="AD2273" s="3">
        <v>0</v>
      </c>
      <c r="AE2273" s="3">
        <v>0</v>
      </c>
      <c r="AF2273" s="3">
        <v>0</v>
      </c>
      <c r="AG2273" s="3">
        <v>0</v>
      </c>
      <c r="AH2273" s="2">
        <v>0</v>
      </c>
      <c r="AI2273" s="3">
        <v>0</v>
      </c>
      <c r="AJ2273" s="3">
        <v>0</v>
      </c>
      <c r="AL2273">
        <f t="shared" si="35"/>
        <v>0</v>
      </c>
    </row>
    <row r="2274" spans="1:38" ht="14.45" hidden="1" customHeight="1" x14ac:dyDescent="0.25">
      <c r="A2274">
        <v>2782</v>
      </c>
      <c r="B2274" s="1">
        <v>45838</v>
      </c>
      <c r="C2274">
        <v>1</v>
      </c>
      <c r="D2274" s="16" t="s">
        <v>2243</v>
      </c>
      <c r="E2274" t="s">
        <v>43</v>
      </c>
      <c r="F2274" s="6">
        <v>2024</v>
      </c>
      <c r="G2274" s="6">
        <v>2</v>
      </c>
      <c r="H2274" s="6">
        <v>2</v>
      </c>
      <c r="I2274" s="2">
        <v>2911419</v>
      </c>
      <c r="J2274" s="2">
        <v>0</v>
      </c>
      <c r="K2274" s="2">
        <v>16578496</v>
      </c>
      <c r="L2274" s="2">
        <v>143428</v>
      </c>
      <c r="M2274" s="2">
        <v>14410500</v>
      </c>
      <c r="N2274" s="2">
        <v>13841824</v>
      </c>
      <c r="O2274" s="2">
        <v>568676</v>
      </c>
      <c r="P2274" s="2">
        <v>2102568</v>
      </c>
      <c r="Q2274" s="5">
        <v>0.1268</v>
      </c>
      <c r="R2274" t="s">
        <v>42</v>
      </c>
      <c r="S2274" s="3">
        <v>1.7302896475048199</v>
      </c>
      <c r="T2274" s="3">
        <v>4.4474118762039696</v>
      </c>
      <c r="U2274" s="3">
        <v>0.65520623488516305</v>
      </c>
      <c r="V2274" s="3">
        <v>1.03039102238462</v>
      </c>
      <c r="W2274" s="3">
        <v>0.51710179812661805</v>
      </c>
      <c r="X2274" s="3">
        <v>5.0634759201612702</v>
      </c>
      <c r="Y2274" s="3">
        <v>1.4267790625558801</v>
      </c>
      <c r="Z2274" s="3">
        <v>-0.45216135696919202</v>
      </c>
      <c r="AA2274" s="3">
        <v>0</v>
      </c>
      <c r="AB2274" s="3">
        <v>0</v>
      </c>
      <c r="AC2274" s="3">
        <v>43.527742202911497</v>
      </c>
      <c r="AD2274" s="3">
        <v>0</v>
      </c>
      <c r="AE2274" s="3">
        <v>3.4302025949760502</v>
      </c>
      <c r="AF2274" s="3">
        <v>0</v>
      </c>
      <c r="AG2274" s="3">
        <v>0</v>
      </c>
      <c r="AH2274" s="2">
        <v>1050000</v>
      </c>
      <c r="AI2274" s="3">
        <v>0</v>
      </c>
      <c r="AJ2274" s="3">
        <v>0</v>
      </c>
      <c r="AL2274">
        <f t="shared" si="35"/>
        <v>1</v>
      </c>
    </row>
    <row r="2275" spans="1:38" ht="14.45" hidden="1" customHeight="1" x14ac:dyDescent="0.25">
      <c r="A2275">
        <v>22241</v>
      </c>
      <c r="B2275" s="1">
        <v>45838</v>
      </c>
      <c r="C2275">
        <v>1</v>
      </c>
      <c r="D2275" s="16" t="s">
        <v>2244</v>
      </c>
      <c r="E2275" t="s">
        <v>45</v>
      </c>
      <c r="F2275" s="6">
        <v>10670</v>
      </c>
      <c r="G2275" s="6">
        <v>35</v>
      </c>
      <c r="H2275" s="6">
        <v>1</v>
      </c>
      <c r="I2275" s="2">
        <v>116573402</v>
      </c>
      <c r="J2275" s="2">
        <v>698270</v>
      </c>
      <c r="K2275" s="2">
        <v>172787606</v>
      </c>
      <c r="L2275" s="2">
        <v>931983</v>
      </c>
      <c r="M2275" s="2">
        <v>155128634</v>
      </c>
      <c r="N2275" s="2">
        <v>144683181</v>
      </c>
      <c r="O2275" s="2">
        <v>10445453</v>
      </c>
      <c r="P2275" s="2">
        <v>17411617</v>
      </c>
      <c r="Q2275" s="5">
        <v>0.1008</v>
      </c>
      <c r="R2275" t="s">
        <v>42</v>
      </c>
      <c r="S2275" s="3">
        <v>1.0787614014398701</v>
      </c>
      <c r="T2275" s="3">
        <v>3.4400013621347401</v>
      </c>
      <c r="U2275" s="3">
        <v>0.62579718428291098</v>
      </c>
      <c r="V2275" s="3">
        <v>2.43534627221397</v>
      </c>
      <c r="W2275" s="3">
        <v>0.83624135804152</v>
      </c>
      <c r="X2275" s="3">
        <v>0.83301077547689695</v>
      </c>
      <c r="Y2275" s="3">
        <v>16.305010614465001</v>
      </c>
      <c r="Z2275" s="3">
        <v>2.2599681580406901</v>
      </c>
      <c r="AA2275" s="3">
        <v>4.0103684798488297</v>
      </c>
      <c r="AB2275" s="3">
        <v>4.0103684798488297</v>
      </c>
      <c r="AC2275" s="3">
        <v>18.836473722542301</v>
      </c>
      <c r="AD2275" s="3">
        <v>0</v>
      </c>
      <c r="AE2275" s="3">
        <v>6.0452559311458902</v>
      </c>
      <c r="AF2275" s="3">
        <v>0</v>
      </c>
      <c r="AG2275" s="3">
        <v>0</v>
      </c>
      <c r="AH2275" s="2">
        <v>10000000</v>
      </c>
      <c r="AI2275" s="3">
        <v>0</v>
      </c>
      <c r="AJ2275" s="3">
        <v>0</v>
      </c>
      <c r="AL2275">
        <f t="shared" si="35"/>
        <v>1</v>
      </c>
    </row>
    <row r="2276" spans="1:38" ht="14.45" hidden="1" customHeight="1" x14ac:dyDescent="0.25">
      <c r="A2276">
        <v>13857</v>
      </c>
      <c r="B2276" s="1">
        <v>45838</v>
      </c>
      <c r="C2276">
        <v>1</v>
      </c>
      <c r="D2276" s="16" t="s">
        <v>2245</v>
      </c>
      <c r="E2276" t="s">
        <v>194</v>
      </c>
      <c r="F2276" s="6">
        <v>403</v>
      </c>
      <c r="G2276" s="6">
        <v>2</v>
      </c>
      <c r="H2276" s="6">
        <v>2</v>
      </c>
      <c r="I2276" s="2">
        <v>3164492</v>
      </c>
      <c r="J2276" s="2">
        <v>0</v>
      </c>
      <c r="K2276" s="2">
        <v>7852049</v>
      </c>
      <c r="L2276" s="2">
        <v>1208</v>
      </c>
      <c r="M2276" s="2">
        <v>6999443</v>
      </c>
      <c r="N2276" s="2">
        <v>6661704</v>
      </c>
      <c r="O2276" s="2">
        <v>337739</v>
      </c>
      <c r="P2276" s="2">
        <v>721847</v>
      </c>
      <c r="Q2276" s="5">
        <v>9.1899999999999996E-2</v>
      </c>
      <c r="R2276" t="s">
        <v>42</v>
      </c>
      <c r="S2276" s="3">
        <v>3.0769038756635399E-2</v>
      </c>
      <c r="T2276" s="3">
        <v>4.4890193629713702</v>
      </c>
      <c r="U2276" s="3">
        <v>0.70880937455766102</v>
      </c>
      <c r="V2276" s="3">
        <v>1.59311510346684</v>
      </c>
      <c r="W2276" s="3">
        <v>0.45539694838855599</v>
      </c>
      <c r="X2276" s="3">
        <v>1.13762335313219</v>
      </c>
      <c r="Y2276" s="3">
        <v>6.9840284714073801</v>
      </c>
      <c r="Z2276" s="3">
        <v>5.3446228910004496</v>
      </c>
      <c r="AA2276" s="3">
        <v>0</v>
      </c>
      <c r="AB2276" s="3">
        <v>0</v>
      </c>
      <c r="AC2276" s="3">
        <v>44.613883586309797</v>
      </c>
      <c r="AD2276" s="3">
        <v>0</v>
      </c>
      <c r="AE2276" s="3">
        <v>4.3012849257563204</v>
      </c>
      <c r="AF2276" s="3">
        <v>0</v>
      </c>
      <c r="AG2276" s="3">
        <v>0</v>
      </c>
      <c r="AH2276" s="2">
        <v>600000</v>
      </c>
      <c r="AI2276" s="3">
        <v>0</v>
      </c>
      <c r="AJ2276" s="3">
        <v>0</v>
      </c>
      <c r="AL2276">
        <f t="shared" si="35"/>
        <v>1</v>
      </c>
    </row>
    <row r="2277" spans="1:38" ht="14.45" hidden="1" customHeight="1" x14ac:dyDescent="0.25">
      <c r="A2277">
        <v>10799</v>
      </c>
      <c r="B2277" s="1">
        <v>45838</v>
      </c>
      <c r="C2277">
        <v>1</v>
      </c>
      <c r="D2277" s="16" t="s">
        <v>2246</v>
      </c>
      <c r="E2277" t="s">
        <v>194</v>
      </c>
      <c r="F2277" s="6">
        <v>1034</v>
      </c>
      <c r="G2277" s="6">
        <v>5</v>
      </c>
      <c r="H2277" s="6">
        <v>2</v>
      </c>
      <c r="I2277" s="2">
        <v>17869401</v>
      </c>
      <c r="J2277" s="2">
        <v>0</v>
      </c>
      <c r="K2277" s="2">
        <v>38159922</v>
      </c>
      <c r="L2277" s="2">
        <v>258079</v>
      </c>
      <c r="M2277" s="2">
        <v>29266426</v>
      </c>
      <c r="N2277" s="2">
        <v>26539645</v>
      </c>
      <c r="O2277" s="2">
        <v>2726781</v>
      </c>
      <c r="P2277" s="2">
        <v>8664187</v>
      </c>
      <c r="Q2277" s="5">
        <v>0.22700000000000001</v>
      </c>
      <c r="R2277" t="s">
        <v>42</v>
      </c>
      <c r="S2277" s="3">
        <v>1.35261806876859</v>
      </c>
      <c r="T2277" s="3">
        <v>3.8090329429918599</v>
      </c>
      <c r="U2277" s="3">
        <v>0.71475803787418601</v>
      </c>
      <c r="V2277" s="3">
        <v>0.27144166723887397</v>
      </c>
      <c r="W2277" s="3">
        <v>0.27144166723887397</v>
      </c>
      <c r="X2277" s="3">
        <v>0.281100636781278</v>
      </c>
      <c r="Y2277" s="3">
        <v>0.55983325382981697</v>
      </c>
      <c r="Z2277" s="3">
        <v>-8.0099840873702303E-3</v>
      </c>
      <c r="AA2277" s="3">
        <v>0</v>
      </c>
      <c r="AB2277" s="3">
        <v>0</v>
      </c>
      <c r="AC2277" s="3">
        <v>24.509934794940101</v>
      </c>
      <c r="AD2277" s="3">
        <v>0</v>
      </c>
      <c r="AE2277" s="3">
        <v>7.1456671216466301</v>
      </c>
      <c r="AF2277" s="3">
        <v>0</v>
      </c>
      <c r="AG2277" s="3">
        <v>0</v>
      </c>
      <c r="AH2277" s="2">
        <v>1430000</v>
      </c>
      <c r="AI2277" s="3">
        <v>0</v>
      </c>
      <c r="AJ2277" s="3">
        <v>0</v>
      </c>
      <c r="AL2277">
        <f t="shared" si="35"/>
        <v>1</v>
      </c>
    </row>
    <row r="2278" spans="1:38" ht="14.45" hidden="1" customHeight="1" x14ac:dyDescent="0.25">
      <c r="A2278">
        <v>1130</v>
      </c>
      <c r="B2278" s="1">
        <v>45838</v>
      </c>
      <c r="C2278">
        <v>1</v>
      </c>
      <c r="D2278" s="16" t="s">
        <v>2247</v>
      </c>
      <c r="E2278" t="s">
        <v>55</v>
      </c>
      <c r="F2278" s="6">
        <v>517</v>
      </c>
      <c r="G2278" s="6">
        <v>2</v>
      </c>
      <c r="H2278" s="6">
        <v>1</v>
      </c>
      <c r="I2278" s="2">
        <v>2666097</v>
      </c>
      <c r="J2278" s="2">
        <v>0</v>
      </c>
      <c r="K2278" s="2">
        <v>3354407</v>
      </c>
      <c r="L2278" s="2">
        <v>2789</v>
      </c>
      <c r="M2278" s="2">
        <v>2543869</v>
      </c>
      <c r="N2278" s="2">
        <v>2543869</v>
      </c>
      <c r="O2278" s="2">
        <v>0</v>
      </c>
      <c r="P2278" s="2">
        <v>792409</v>
      </c>
      <c r="Q2278" s="5">
        <v>0.23619999999999999</v>
      </c>
      <c r="R2278" t="s">
        <v>42</v>
      </c>
      <c r="S2278" s="3">
        <v>0.166288706170718</v>
      </c>
      <c r="T2278" s="3">
        <v>4.8140848740179703</v>
      </c>
      <c r="U2278" s="3">
        <v>0.89131763267992303</v>
      </c>
      <c r="V2278" s="3">
        <v>8.0022594826819908</v>
      </c>
      <c r="W2278" s="3">
        <v>7.5732053259877601</v>
      </c>
      <c r="X2278" s="3">
        <v>1.0501493381523599</v>
      </c>
      <c r="Y2278" s="3">
        <v>26.923974866514602</v>
      </c>
      <c r="Z2278" s="3">
        <v>0.16001837434961</v>
      </c>
      <c r="AA2278" s="3">
        <v>0</v>
      </c>
      <c r="AB2278" s="3">
        <v>0</v>
      </c>
      <c r="AC2278" s="3">
        <v>14.7710161587428</v>
      </c>
      <c r="AD2278" s="3">
        <v>0</v>
      </c>
      <c r="AE2278" s="3">
        <v>0</v>
      </c>
      <c r="AF2278" s="3">
        <v>0</v>
      </c>
      <c r="AG2278" s="3">
        <v>0</v>
      </c>
      <c r="AH2278" s="2">
        <v>550000</v>
      </c>
      <c r="AI2278" s="3">
        <v>0</v>
      </c>
      <c r="AJ2278" s="3">
        <v>0</v>
      </c>
      <c r="AL2278">
        <f t="shared" si="35"/>
        <v>1</v>
      </c>
    </row>
    <row r="2279" spans="1:38" ht="14.45" hidden="1" customHeight="1" x14ac:dyDescent="0.25">
      <c r="A2279">
        <v>14617</v>
      </c>
      <c r="B2279" s="1">
        <v>45838</v>
      </c>
      <c r="C2279">
        <v>1</v>
      </c>
      <c r="D2279" s="16" t="s">
        <v>2248</v>
      </c>
      <c r="E2279" t="s">
        <v>59</v>
      </c>
      <c r="F2279" s="6">
        <v>100</v>
      </c>
      <c r="G2279" s="6">
        <v>0</v>
      </c>
      <c r="H2279" s="6">
        <v>2</v>
      </c>
      <c r="I2279" s="2">
        <v>290913</v>
      </c>
      <c r="J2279" s="2">
        <v>0</v>
      </c>
      <c r="K2279" s="2">
        <v>531708</v>
      </c>
      <c r="L2279" s="2">
        <v>350</v>
      </c>
      <c r="M2279" s="2">
        <v>400633</v>
      </c>
      <c r="N2279" s="2">
        <v>400633</v>
      </c>
      <c r="O2279" s="2">
        <v>0</v>
      </c>
      <c r="P2279" s="2">
        <v>127580</v>
      </c>
      <c r="Q2279" s="5">
        <v>0.2399</v>
      </c>
      <c r="R2279" t="s">
        <v>42</v>
      </c>
      <c r="S2279" s="3">
        <v>0.13165120705349601</v>
      </c>
      <c r="T2279" s="3">
        <v>4.4716272841484397</v>
      </c>
      <c r="U2279" s="3">
        <v>0.97144954727139199</v>
      </c>
      <c r="V2279" s="3">
        <v>0.291152337640463</v>
      </c>
      <c r="W2279" s="3">
        <v>0</v>
      </c>
      <c r="X2279" s="3">
        <v>1.6131970726643401</v>
      </c>
      <c r="Y2279" s="3">
        <v>0.66389716256466502</v>
      </c>
      <c r="Z2279" s="3">
        <v>0</v>
      </c>
      <c r="AA2279" s="3">
        <v>0</v>
      </c>
      <c r="AB2279" s="3">
        <v>0</v>
      </c>
      <c r="AC2279" s="3">
        <v>41.5009742189322</v>
      </c>
      <c r="AD2279" s="3">
        <v>0</v>
      </c>
      <c r="AE2279" s="3">
        <v>0</v>
      </c>
      <c r="AF2279" s="3">
        <v>0</v>
      </c>
      <c r="AG2279" s="3">
        <v>0</v>
      </c>
      <c r="AH2279" s="2">
        <v>15000</v>
      </c>
      <c r="AI2279" s="3">
        <v>0</v>
      </c>
      <c r="AJ2279" s="3">
        <v>0</v>
      </c>
      <c r="AL2279">
        <f t="shared" si="35"/>
        <v>1</v>
      </c>
    </row>
    <row r="2280" spans="1:38" ht="14.45" hidden="1" customHeight="1" x14ac:dyDescent="0.25">
      <c r="A2280">
        <v>7776</v>
      </c>
      <c r="B2280" s="1">
        <v>45838</v>
      </c>
      <c r="C2280">
        <v>1</v>
      </c>
      <c r="D2280" s="16" t="s">
        <v>2249</v>
      </c>
      <c r="E2280" t="s">
        <v>158</v>
      </c>
      <c r="F2280" s="6">
        <v>26238</v>
      </c>
      <c r="G2280" s="6">
        <v>75</v>
      </c>
      <c r="H2280" s="6">
        <v>2</v>
      </c>
      <c r="I2280" s="2">
        <v>202537493</v>
      </c>
      <c r="J2280" s="2">
        <v>32602666</v>
      </c>
      <c r="K2280" s="2">
        <v>291354284</v>
      </c>
      <c r="L2280" s="2">
        <v>833240</v>
      </c>
      <c r="M2280" s="2">
        <v>268615868</v>
      </c>
      <c r="N2280" s="2">
        <v>250164822</v>
      </c>
      <c r="O2280" s="2">
        <v>18451046</v>
      </c>
      <c r="P2280" s="2">
        <v>21127692</v>
      </c>
      <c r="Q2280" s="5">
        <v>7.2499999999999995E-2</v>
      </c>
      <c r="R2280" t="s">
        <v>42</v>
      </c>
      <c r="S2280" s="3">
        <v>0.57197717401677195</v>
      </c>
      <c r="T2280" s="3">
        <v>3.7064545102072399</v>
      </c>
      <c r="U2280" s="3">
        <v>0.73488234847020195</v>
      </c>
      <c r="V2280" s="3">
        <v>3.0489140102074801</v>
      </c>
      <c r="W2280" s="3">
        <v>1.0230999551278099</v>
      </c>
      <c r="X2280" s="3">
        <v>0.21896242193538001</v>
      </c>
      <c r="Y2280" s="3">
        <v>29.227962997567399</v>
      </c>
      <c r="Z2280" s="3">
        <v>3.1604161969040399</v>
      </c>
      <c r="AA2280" s="3">
        <v>129.71288108516501</v>
      </c>
      <c r="AB2280" s="3">
        <v>154.312482404609</v>
      </c>
      <c r="AC2280" s="3">
        <v>11.200403698200001</v>
      </c>
      <c r="AD2280" s="3">
        <v>-6.3807158869979697</v>
      </c>
      <c r="AE2280" s="3">
        <v>6.3328555690638098</v>
      </c>
      <c r="AF2280" s="3">
        <v>0</v>
      </c>
      <c r="AG2280" s="3">
        <v>0</v>
      </c>
      <c r="AH2280" s="2">
        <v>75789934</v>
      </c>
      <c r="AI2280" s="3">
        <v>10.7641762289984</v>
      </c>
      <c r="AJ2280" s="3">
        <v>10.7641762289984</v>
      </c>
      <c r="AL2280">
        <f t="shared" si="35"/>
        <v>1</v>
      </c>
    </row>
    <row r="2281" spans="1:38" ht="14.45" hidden="1" customHeight="1" x14ac:dyDescent="0.25">
      <c r="A2281">
        <v>21109</v>
      </c>
      <c r="B2281" s="1">
        <v>45838</v>
      </c>
      <c r="C2281">
        <v>1</v>
      </c>
      <c r="D2281" s="16" t="s">
        <v>2250</v>
      </c>
      <c r="E2281" t="s">
        <v>41</v>
      </c>
      <c r="F2281" s="6">
        <v>1757</v>
      </c>
      <c r="G2281" s="6">
        <v>4</v>
      </c>
      <c r="H2281" s="6">
        <v>2</v>
      </c>
      <c r="I2281" s="2">
        <v>7658561</v>
      </c>
      <c r="J2281" s="2">
        <v>0</v>
      </c>
      <c r="K2281" s="2">
        <v>21531827</v>
      </c>
      <c r="L2281" s="2">
        <v>-28339</v>
      </c>
      <c r="M2281" s="2">
        <v>15715833</v>
      </c>
      <c r="N2281" s="2">
        <v>14511471</v>
      </c>
      <c r="O2281" s="2">
        <v>1204362</v>
      </c>
      <c r="P2281" s="2">
        <v>5400802</v>
      </c>
      <c r="Q2281" s="5">
        <v>0.25080000000000002</v>
      </c>
      <c r="R2281" t="s">
        <v>42</v>
      </c>
      <c r="S2281" s="3">
        <v>-0.26322894011734299</v>
      </c>
      <c r="T2281" s="3">
        <v>3.1204597733392498</v>
      </c>
      <c r="U2281" s="3">
        <v>1.0769082070817699</v>
      </c>
      <c r="V2281" s="3">
        <v>1.9344887375056501</v>
      </c>
      <c r="W2281" s="3">
        <v>1.60382609735693</v>
      </c>
      <c r="X2281" s="3">
        <v>0.83898267572720298</v>
      </c>
      <c r="Y2281" s="3">
        <v>2.7431851787938202</v>
      </c>
      <c r="Z2281" s="3">
        <v>9.4485967084147901E-2</v>
      </c>
      <c r="AA2281" s="3">
        <v>0</v>
      </c>
      <c r="AB2281" s="3">
        <v>0</v>
      </c>
      <c r="AC2281" s="3">
        <v>9.8981475190191706</v>
      </c>
      <c r="AD2281" s="3">
        <v>0</v>
      </c>
      <c r="AE2281" s="3">
        <v>5.5934036624017098</v>
      </c>
      <c r="AF2281" s="3">
        <v>2.1036347728411502</v>
      </c>
      <c r="AG2281" s="3">
        <v>-11.3024880378877</v>
      </c>
      <c r="AH2281" s="2">
        <v>1447049</v>
      </c>
      <c r="AI2281" s="3">
        <v>0</v>
      </c>
      <c r="AJ2281" s="3">
        <v>0</v>
      </c>
      <c r="AL2281">
        <f t="shared" si="35"/>
        <v>0</v>
      </c>
    </row>
    <row r="2282" spans="1:38" ht="14.45" hidden="1" customHeight="1" x14ac:dyDescent="0.25">
      <c r="A2282">
        <v>24637</v>
      </c>
      <c r="B2282" s="1">
        <v>45838</v>
      </c>
      <c r="C2282">
        <v>1</v>
      </c>
      <c r="D2282" s="16" t="s">
        <v>2251</v>
      </c>
      <c r="E2282" t="s">
        <v>88</v>
      </c>
      <c r="F2282" s="6">
        <v>19374</v>
      </c>
      <c r="G2282" s="6">
        <v>37</v>
      </c>
      <c r="H2282" s="6">
        <v>5</v>
      </c>
      <c r="I2282" s="2">
        <v>141163223</v>
      </c>
      <c r="J2282" s="2">
        <v>0</v>
      </c>
      <c r="K2282" s="2">
        <v>268283745</v>
      </c>
      <c r="L2282" s="2">
        <v>2075017</v>
      </c>
      <c r="M2282" s="2">
        <v>234108831</v>
      </c>
      <c r="N2282" s="2">
        <v>226073330</v>
      </c>
      <c r="O2282" s="2">
        <v>8035501</v>
      </c>
      <c r="P2282" s="2">
        <v>33873849</v>
      </c>
      <c r="Q2282" s="5">
        <v>0.1305</v>
      </c>
      <c r="R2282" t="s">
        <v>42</v>
      </c>
      <c r="S2282" s="3">
        <v>1.5468823875259401</v>
      </c>
      <c r="T2282" s="3">
        <v>3.2241617918372198</v>
      </c>
      <c r="U2282" s="3">
        <v>0.60997963964683899</v>
      </c>
      <c r="V2282" s="3">
        <v>0.36379092874636298</v>
      </c>
      <c r="W2282" s="3">
        <v>0.19627208426659401</v>
      </c>
      <c r="X2282" s="3">
        <v>0.27437103784460898</v>
      </c>
      <c r="Y2282" s="3">
        <v>1.5160337994067301</v>
      </c>
      <c r="Z2282" s="3">
        <v>0.17754108781674</v>
      </c>
      <c r="AA2282" s="3">
        <v>0</v>
      </c>
      <c r="AB2282" s="3">
        <v>0</v>
      </c>
      <c r="AC2282" s="3">
        <v>19.910138424525101</v>
      </c>
      <c r="AD2282" s="3">
        <v>-2.89201855980405</v>
      </c>
      <c r="AE2282" s="3">
        <v>2.9951501534317702</v>
      </c>
      <c r="AF2282" s="3">
        <v>0</v>
      </c>
      <c r="AG2282" s="3">
        <v>0</v>
      </c>
      <c r="AH2282" s="2">
        <v>14568808</v>
      </c>
      <c r="AI2282" s="3">
        <v>0</v>
      </c>
      <c r="AJ2282" s="3">
        <v>0</v>
      </c>
      <c r="AL2282">
        <f t="shared" si="35"/>
        <v>1</v>
      </c>
    </row>
    <row r="2283" spans="1:38" ht="14.45" customHeight="1" x14ac:dyDescent="0.25">
      <c r="A2283">
        <v>61165</v>
      </c>
      <c r="B2283" s="1">
        <v>45838</v>
      </c>
      <c r="C2283">
        <v>2</v>
      </c>
      <c r="D2283" s="16" t="s">
        <v>2252</v>
      </c>
      <c r="E2283" t="s">
        <v>353</v>
      </c>
      <c r="F2283" s="6">
        <v>2246</v>
      </c>
      <c r="G2283" s="6">
        <v>5</v>
      </c>
      <c r="H2283" s="6">
        <v>3</v>
      </c>
      <c r="I2283" s="2">
        <v>20782137</v>
      </c>
      <c r="J2283" s="2">
        <v>0</v>
      </c>
      <c r="K2283" s="2">
        <v>33388536</v>
      </c>
      <c r="L2283" s="2">
        <v>100228</v>
      </c>
      <c r="M2283" s="2">
        <v>29587719</v>
      </c>
      <c r="N2283" s="2">
        <v>29349678</v>
      </c>
      <c r="O2283" s="2">
        <v>238041</v>
      </c>
      <c r="P2283" s="2">
        <v>3582761</v>
      </c>
      <c r="Q2283" s="5">
        <v>0.1071</v>
      </c>
      <c r="R2283" t="s">
        <v>42</v>
      </c>
      <c r="S2283" s="3">
        <v>0.60037373306814101</v>
      </c>
      <c r="T2283" s="3">
        <v>3.4456856688774899</v>
      </c>
      <c r="U2283" s="3">
        <v>0.843197501873438</v>
      </c>
      <c r="V2283" s="3">
        <v>0.74270032961480303</v>
      </c>
      <c r="W2283" s="3">
        <v>0.42434038424441101</v>
      </c>
      <c r="X2283" s="3">
        <v>0.62666317713139896</v>
      </c>
      <c r="Y2283" s="3">
        <v>4.3081020475549403</v>
      </c>
      <c r="Z2283" s="3">
        <v>0.41646651841973298</v>
      </c>
      <c r="AA2283" s="3">
        <v>0</v>
      </c>
      <c r="AB2283" s="3">
        <v>0</v>
      </c>
      <c r="AC2283" s="3">
        <v>23.107377334543798</v>
      </c>
      <c r="AD2283" s="3">
        <v>0</v>
      </c>
      <c r="AE2283" s="3">
        <v>0.71294231049843004</v>
      </c>
      <c r="AF2283" s="3">
        <v>0</v>
      </c>
      <c r="AG2283" s="3">
        <v>0</v>
      </c>
      <c r="AH2283" s="2">
        <v>1000000</v>
      </c>
      <c r="AI2283" s="3">
        <v>0</v>
      </c>
      <c r="AJ2283" s="3">
        <v>0</v>
      </c>
      <c r="AL2283">
        <f t="shared" si="35"/>
        <v>1</v>
      </c>
    </row>
    <row r="2284" spans="1:38" ht="14.45" hidden="1" customHeight="1" x14ac:dyDescent="0.25">
      <c r="A2284">
        <v>1207</v>
      </c>
      <c r="B2284" s="1">
        <v>45838</v>
      </c>
      <c r="C2284">
        <v>1</v>
      </c>
      <c r="D2284" s="16" t="s">
        <v>2253</v>
      </c>
      <c r="E2284" t="s">
        <v>71</v>
      </c>
      <c r="F2284" s="6">
        <v>75502</v>
      </c>
      <c r="G2284" s="6">
        <v>172</v>
      </c>
      <c r="H2284" s="6">
        <v>5</v>
      </c>
      <c r="I2284" s="2">
        <v>884229067</v>
      </c>
      <c r="J2284" s="2">
        <v>24597849</v>
      </c>
      <c r="K2284" s="2">
        <v>1273485953</v>
      </c>
      <c r="L2284" s="2">
        <v>1879564</v>
      </c>
      <c r="M2284" s="2">
        <v>1107194946</v>
      </c>
      <c r="N2284" s="2">
        <v>1032679610</v>
      </c>
      <c r="O2284" s="2">
        <v>74515336</v>
      </c>
      <c r="P2284" s="2">
        <v>139018327</v>
      </c>
      <c r="Q2284" s="5">
        <v>0.10920000000000001</v>
      </c>
      <c r="R2284" t="s">
        <v>42</v>
      </c>
      <c r="S2284" s="3">
        <v>0.29518409615312002</v>
      </c>
      <c r="T2284" s="3">
        <v>3.3984765908132499</v>
      </c>
      <c r="U2284" s="3">
        <v>0.788492576440042</v>
      </c>
      <c r="V2284" s="3">
        <v>1.51218926169954</v>
      </c>
      <c r="W2284" s="3">
        <v>0.67818376751009901</v>
      </c>
      <c r="X2284" s="3">
        <v>1.5903000166810799</v>
      </c>
      <c r="Y2284" s="3">
        <v>9.6183124114276008</v>
      </c>
      <c r="Z2284" s="3">
        <v>2.5026426911323698</v>
      </c>
      <c r="AA2284" s="3">
        <v>17.693961314899202</v>
      </c>
      <c r="AB2284" s="3">
        <v>17.693961314899202</v>
      </c>
      <c r="AC2284" s="3">
        <v>10.05032671923</v>
      </c>
      <c r="AD2284" s="3">
        <v>-26.0463183390201</v>
      </c>
      <c r="AE2284" s="3">
        <v>5.8512884122876496</v>
      </c>
      <c r="AF2284" s="3">
        <v>4.1618048377483703</v>
      </c>
      <c r="AG2284" s="3">
        <v>-0.23307790202366599</v>
      </c>
      <c r="AH2284" s="2">
        <v>350334842</v>
      </c>
      <c r="AI2284" s="3">
        <v>1.7983240439945699E-2</v>
      </c>
      <c r="AJ2284" s="3">
        <v>0.918537884576902</v>
      </c>
      <c r="AL2284">
        <f t="shared" si="35"/>
        <v>1</v>
      </c>
    </row>
    <row r="2285" spans="1:38" ht="14.45" hidden="1" customHeight="1" x14ac:dyDescent="0.25">
      <c r="A2285">
        <v>16570</v>
      </c>
      <c r="B2285" s="1">
        <v>45838</v>
      </c>
      <c r="C2285">
        <v>1</v>
      </c>
      <c r="D2285" s="16" t="s">
        <v>2254</v>
      </c>
      <c r="E2285" t="s">
        <v>71</v>
      </c>
      <c r="F2285" s="6">
        <v>69</v>
      </c>
      <c r="G2285" s="6">
        <v>0</v>
      </c>
      <c r="H2285" s="6">
        <v>1</v>
      </c>
      <c r="I2285" s="2">
        <v>306384</v>
      </c>
      <c r="J2285" s="2">
        <v>0</v>
      </c>
      <c r="K2285" s="2">
        <v>666727</v>
      </c>
      <c r="L2285" s="2">
        <v>7325</v>
      </c>
      <c r="M2285" s="2">
        <v>515365</v>
      </c>
      <c r="N2285" s="2">
        <v>515365</v>
      </c>
      <c r="O2285" s="2">
        <v>0</v>
      </c>
      <c r="P2285" s="2">
        <v>150203</v>
      </c>
      <c r="Q2285" s="5">
        <v>0.2253</v>
      </c>
      <c r="R2285" t="s">
        <v>42</v>
      </c>
      <c r="S2285" s="3">
        <v>2.1973011442464498</v>
      </c>
      <c r="T2285" s="3">
        <v>4.0907297889540999</v>
      </c>
      <c r="U2285" s="3">
        <v>0.47172941006779201</v>
      </c>
      <c r="V2285" s="3">
        <v>22.8670557209254</v>
      </c>
      <c r="W2285" s="3">
        <v>22.8670557209254</v>
      </c>
      <c r="X2285" s="3">
        <v>1.49452974045642</v>
      </c>
      <c r="Y2285" s="3">
        <v>46.644208171607801</v>
      </c>
      <c r="Z2285" s="3">
        <v>0</v>
      </c>
      <c r="AA2285" s="3">
        <v>0</v>
      </c>
      <c r="AB2285" s="3">
        <v>0</v>
      </c>
      <c r="AC2285" s="3">
        <v>53.102244246895701</v>
      </c>
      <c r="AD2285" s="3">
        <v>0</v>
      </c>
      <c r="AE2285" s="3">
        <v>0</v>
      </c>
      <c r="AF2285" s="3">
        <v>0</v>
      </c>
      <c r="AG2285" s="3">
        <v>0</v>
      </c>
      <c r="AH2285" s="2">
        <v>0</v>
      </c>
      <c r="AI2285" s="3">
        <v>0</v>
      </c>
      <c r="AJ2285" s="3">
        <v>0</v>
      </c>
      <c r="AL2285">
        <f t="shared" si="35"/>
        <v>1</v>
      </c>
    </row>
    <row r="2286" spans="1:38" ht="14.45" hidden="1" customHeight="1" x14ac:dyDescent="0.25">
      <c r="A2286">
        <v>24553</v>
      </c>
      <c r="B2286" s="1">
        <v>45838</v>
      </c>
      <c r="C2286">
        <v>1</v>
      </c>
      <c r="D2286" s="16" t="s">
        <v>2255</v>
      </c>
      <c r="E2286" t="s">
        <v>71</v>
      </c>
      <c r="F2286" s="6">
        <v>47776</v>
      </c>
      <c r="G2286" s="6">
        <v>162</v>
      </c>
      <c r="H2286" s="6">
        <v>3</v>
      </c>
      <c r="I2286" s="2">
        <v>758494741</v>
      </c>
      <c r="J2286" s="2">
        <v>0</v>
      </c>
      <c r="K2286" s="2">
        <v>1341021646</v>
      </c>
      <c r="L2286" s="2">
        <v>1693467</v>
      </c>
      <c r="M2286" s="2">
        <v>1213064258</v>
      </c>
      <c r="N2286" s="2">
        <v>1113645016</v>
      </c>
      <c r="O2286" s="2">
        <v>99419242</v>
      </c>
      <c r="P2286" s="2">
        <v>155093848</v>
      </c>
      <c r="Q2286" s="5">
        <v>0.11559999999999999</v>
      </c>
      <c r="R2286" t="s">
        <v>42</v>
      </c>
      <c r="S2286" s="3">
        <v>0.25256370843099701</v>
      </c>
      <c r="T2286" s="3">
        <v>3.2801469037584798</v>
      </c>
      <c r="U2286" s="3">
        <v>0.86330594538092997</v>
      </c>
      <c r="V2286" s="3">
        <v>1.0982122287384499</v>
      </c>
      <c r="W2286" s="3">
        <v>0.62030027970886104</v>
      </c>
      <c r="X2286" s="3">
        <v>0.87005481294431297</v>
      </c>
      <c r="Y2286" s="3">
        <v>5.3708655162131302</v>
      </c>
      <c r="Z2286" s="3">
        <v>0.78435090475026403</v>
      </c>
      <c r="AA2286" s="3">
        <v>0</v>
      </c>
      <c r="AB2286" s="3">
        <v>0</v>
      </c>
      <c r="AC2286" s="3">
        <v>14.1636821871256</v>
      </c>
      <c r="AD2286" s="3">
        <v>-26.027318633554099</v>
      </c>
      <c r="AE2286" s="3">
        <v>7.4136940515872896</v>
      </c>
      <c r="AF2286" s="3">
        <v>0</v>
      </c>
      <c r="AG2286" s="3">
        <v>0</v>
      </c>
      <c r="AH2286" s="2">
        <v>456495935</v>
      </c>
      <c r="AI2286" s="3">
        <v>6.7700944527470899E-2</v>
      </c>
      <c r="AJ2286" s="3">
        <v>1.3764453120023199</v>
      </c>
      <c r="AL2286">
        <f t="shared" si="35"/>
        <v>1</v>
      </c>
    </row>
    <row r="2287" spans="1:38" ht="14.45" customHeight="1" x14ac:dyDescent="0.25">
      <c r="A2287">
        <v>66954</v>
      </c>
      <c r="B2287" s="1">
        <v>45838</v>
      </c>
      <c r="C2287">
        <v>2</v>
      </c>
      <c r="D2287" s="16" t="s">
        <v>2256</v>
      </c>
      <c r="E2287" t="s">
        <v>47</v>
      </c>
      <c r="F2287" s="6">
        <v>5341</v>
      </c>
      <c r="G2287" s="6">
        <v>9</v>
      </c>
      <c r="H2287" s="6">
        <v>0</v>
      </c>
      <c r="I2287" s="2">
        <v>20533405</v>
      </c>
      <c r="J2287" s="2">
        <v>0</v>
      </c>
      <c r="K2287" s="2">
        <v>59259666</v>
      </c>
      <c r="L2287" s="2">
        <v>103136</v>
      </c>
      <c r="M2287" s="2">
        <v>55822592</v>
      </c>
      <c r="N2287" s="2">
        <v>55822592</v>
      </c>
      <c r="O2287" s="2">
        <v>0</v>
      </c>
      <c r="P2287" s="2">
        <v>4761491</v>
      </c>
      <c r="Q2287" s="5">
        <v>8.0299999999999996E-2</v>
      </c>
      <c r="R2287" t="s">
        <v>42</v>
      </c>
      <c r="S2287" s="3">
        <v>0.34808161085484302</v>
      </c>
      <c r="T2287" s="3">
        <v>3.6274689769598099</v>
      </c>
      <c r="U2287" s="3">
        <v>0.84693842777767603</v>
      </c>
      <c r="V2287" s="3">
        <v>0.82766107228684205</v>
      </c>
      <c r="W2287" s="3">
        <v>0.503559930756735</v>
      </c>
      <c r="X2287" s="3">
        <v>0.91017052456716296</v>
      </c>
      <c r="Y2287" s="3">
        <v>3.56919712753841</v>
      </c>
      <c r="Z2287" s="3">
        <v>2.0880224282687898</v>
      </c>
      <c r="AA2287" s="3">
        <v>0</v>
      </c>
      <c r="AB2287" s="3">
        <v>0</v>
      </c>
      <c r="AC2287" s="3">
        <v>23.881985767520199</v>
      </c>
      <c r="AD2287" s="3">
        <v>-34.469350041825102</v>
      </c>
      <c r="AE2287" s="3">
        <v>0</v>
      </c>
      <c r="AF2287" s="3">
        <v>0</v>
      </c>
      <c r="AG2287" s="3">
        <v>0</v>
      </c>
      <c r="AH2287" s="2">
        <v>4500000</v>
      </c>
      <c r="AI2287" s="3">
        <v>1.0500912424280501E-2</v>
      </c>
      <c r="AJ2287" s="3">
        <v>1.0500912424280501E-2</v>
      </c>
      <c r="AL2287">
        <f t="shared" si="35"/>
        <v>1</v>
      </c>
    </row>
    <row r="2288" spans="1:38" ht="14.45" hidden="1" customHeight="1" x14ac:dyDescent="0.25">
      <c r="A2288">
        <v>21968</v>
      </c>
      <c r="B2288" s="1">
        <v>45838</v>
      </c>
      <c r="C2288">
        <v>1</v>
      </c>
      <c r="D2288" s="16" t="s">
        <v>2257</v>
      </c>
      <c r="E2288" t="s">
        <v>80</v>
      </c>
      <c r="F2288" s="6">
        <v>818</v>
      </c>
      <c r="G2288" s="6">
        <v>2</v>
      </c>
      <c r="H2288" s="6">
        <v>0</v>
      </c>
      <c r="I2288" s="2">
        <v>4251586</v>
      </c>
      <c r="J2288" s="2">
        <v>0</v>
      </c>
      <c r="K2288" s="2">
        <v>6061201</v>
      </c>
      <c r="L2288" s="2">
        <v>29175</v>
      </c>
      <c r="M2288" s="2">
        <v>5181017</v>
      </c>
      <c r="N2288" s="2">
        <v>5181017</v>
      </c>
      <c r="O2288" s="2">
        <v>0</v>
      </c>
      <c r="P2288" s="2">
        <v>831226</v>
      </c>
      <c r="Q2288" s="5">
        <v>0.1371</v>
      </c>
      <c r="R2288" t="s">
        <v>42</v>
      </c>
      <c r="S2288" s="3">
        <v>0.96268049846886805</v>
      </c>
      <c r="T2288" s="3">
        <v>3.9206091334044202</v>
      </c>
      <c r="U2288" s="3">
        <v>0.77723225875418001</v>
      </c>
      <c r="V2288" s="3">
        <v>3.6633858517739002</v>
      </c>
      <c r="W2288" s="3">
        <v>1.6859120337680999</v>
      </c>
      <c r="X2288" s="3">
        <v>7.5148426963490805E-2</v>
      </c>
      <c r="Y2288" s="3">
        <v>18.7376237028197</v>
      </c>
      <c r="Z2288" s="3">
        <v>0</v>
      </c>
      <c r="AA2288" s="3">
        <v>0</v>
      </c>
      <c r="AB2288" s="3">
        <v>0</v>
      </c>
      <c r="AC2288" s="3">
        <v>28.5973852376781</v>
      </c>
      <c r="AD2288" s="3">
        <v>0</v>
      </c>
      <c r="AE2288" s="3">
        <v>0</v>
      </c>
      <c r="AF2288" s="3">
        <v>0</v>
      </c>
      <c r="AG2288" s="3">
        <v>0</v>
      </c>
      <c r="AH2288" s="2">
        <v>0</v>
      </c>
      <c r="AI2288" s="3">
        <v>0</v>
      </c>
      <c r="AJ2288" s="3">
        <v>0</v>
      </c>
      <c r="AL2288">
        <f t="shared" si="35"/>
        <v>1</v>
      </c>
    </row>
    <row r="2289" spans="1:38" ht="14.45" hidden="1" customHeight="1" x14ac:dyDescent="0.25">
      <c r="A2289">
        <v>7331</v>
      </c>
      <c r="B2289" s="1">
        <v>45838</v>
      </c>
      <c r="C2289">
        <v>1</v>
      </c>
      <c r="D2289" s="16" t="s">
        <v>2258</v>
      </c>
      <c r="E2289" t="s">
        <v>80</v>
      </c>
      <c r="F2289" s="6">
        <v>2327</v>
      </c>
      <c r="G2289" s="6">
        <v>7</v>
      </c>
      <c r="H2289" s="6">
        <v>1</v>
      </c>
      <c r="I2289" s="2">
        <v>13253345</v>
      </c>
      <c r="J2289" s="2">
        <v>716368</v>
      </c>
      <c r="K2289" s="2">
        <v>26608888</v>
      </c>
      <c r="L2289" s="2">
        <v>4664</v>
      </c>
      <c r="M2289" s="2">
        <v>23327601</v>
      </c>
      <c r="N2289" s="2">
        <v>22646841</v>
      </c>
      <c r="O2289" s="2">
        <v>680760</v>
      </c>
      <c r="P2289" s="2">
        <v>3219160</v>
      </c>
      <c r="Q2289" s="5">
        <v>0.121</v>
      </c>
      <c r="R2289" t="s">
        <v>42</v>
      </c>
      <c r="S2289" s="3">
        <v>3.5055955739300301E-2</v>
      </c>
      <c r="T2289" s="3">
        <v>3.2592493154918798</v>
      </c>
      <c r="U2289" s="3">
        <v>0.92259626830403596</v>
      </c>
      <c r="V2289" s="3">
        <v>1.3401824218716101</v>
      </c>
      <c r="W2289" s="3">
        <v>0.129046667086686</v>
      </c>
      <c r="X2289" s="3">
        <v>0.674033611891941</v>
      </c>
      <c r="Y2289" s="3">
        <v>5.5175573752158904</v>
      </c>
      <c r="Z2289" s="3">
        <v>0.24065284111383101</v>
      </c>
      <c r="AA2289" s="3">
        <v>22.253258614048399</v>
      </c>
      <c r="AB2289" s="3">
        <v>22.253258614048399</v>
      </c>
      <c r="AC2289" s="3">
        <v>24.8845761611684</v>
      </c>
      <c r="AD2289" s="3">
        <v>0</v>
      </c>
      <c r="AE2289" s="3">
        <v>2.55839327069963</v>
      </c>
      <c r="AF2289" s="3">
        <v>0</v>
      </c>
      <c r="AG2289" s="3">
        <v>0</v>
      </c>
      <c r="AH2289" s="2">
        <v>740000</v>
      </c>
      <c r="AI2289" s="3">
        <v>0</v>
      </c>
      <c r="AJ2289" s="3">
        <v>0</v>
      </c>
      <c r="AL2289">
        <f t="shared" si="35"/>
        <v>1</v>
      </c>
    </row>
    <row r="2290" spans="1:38" ht="14.45" customHeight="1" x14ac:dyDescent="0.25">
      <c r="A2290">
        <v>61724</v>
      </c>
      <c r="B2290" s="1">
        <v>45838</v>
      </c>
      <c r="C2290">
        <v>2</v>
      </c>
      <c r="D2290" s="16" t="s">
        <v>2259</v>
      </c>
      <c r="E2290" t="s">
        <v>80</v>
      </c>
      <c r="F2290" s="6">
        <v>1991</v>
      </c>
      <c r="G2290" s="6">
        <v>3</v>
      </c>
      <c r="H2290" s="6">
        <v>0</v>
      </c>
      <c r="I2290" s="2">
        <v>7548197</v>
      </c>
      <c r="J2290" s="2">
        <v>0</v>
      </c>
      <c r="K2290" s="2">
        <v>10378281</v>
      </c>
      <c r="L2290" s="2">
        <v>-282850</v>
      </c>
      <c r="M2290" s="2">
        <v>9567086</v>
      </c>
      <c r="N2290" s="2">
        <v>9446589</v>
      </c>
      <c r="O2290" s="2">
        <v>120497</v>
      </c>
      <c r="P2290" s="2">
        <v>753167</v>
      </c>
      <c r="Q2290" s="5">
        <v>7.2400000000000006E-2</v>
      </c>
      <c r="R2290" t="s">
        <v>42</v>
      </c>
      <c r="S2290" s="3">
        <v>-5.4508063522273096</v>
      </c>
      <c r="T2290" s="3">
        <v>5.4009715096363298</v>
      </c>
      <c r="U2290" s="3">
        <v>1.0446330515490601</v>
      </c>
      <c r="V2290" s="3">
        <v>7.3032937534619196</v>
      </c>
      <c r="W2290" s="3">
        <v>6.2235789553452303</v>
      </c>
      <c r="X2290" s="3">
        <v>1.83719370334399</v>
      </c>
      <c r="Y2290" s="3">
        <v>73.193196196859404</v>
      </c>
      <c r="Z2290" s="3">
        <v>22.980427979452099</v>
      </c>
      <c r="AA2290" s="3">
        <v>0</v>
      </c>
      <c r="AB2290" s="3">
        <v>0</v>
      </c>
      <c r="AC2290" s="3">
        <v>23.707895363403601</v>
      </c>
      <c r="AD2290" s="3">
        <v>0</v>
      </c>
      <c r="AE2290" s="3">
        <v>1.1610496959949299</v>
      </c>
      <c r="AF2290" s="3">
        <v>0</v>
      </c>
      <c r="AG2290" s="3">
        <v>0</v>
      </c>
      <c r="AH2290" s="2">
        <v>1050000</v>
      </c>
      <c r="AI2290" s="3">
        <v>6.37308857132615</v>
      </c>
      <c r="AJ2290" s="3">
        <v>6.6386339284647402</v>
      </c>
      <c r="AL2290">
        <f t="shared" si="35"/>
        <v>0</v>
      </c>
    </row>
    <row r="2291" spans="1:38" ht="14.45" hidden="1" customHeight="1" x14ac:dyDescent="0.25">
      <c r="A2291">
        <v>14376</v>
      </c>
      <c r="B2291" s="1">
        <v>45838</v>
      </c>
      <c r="C2291">
        <v>1</v>
      </c>
      <c r="D2291" s="16" t="s">
        <v>2260</v>
      </c>
      <c r="E2291" t="s">
        <v>80</v>
      </c>
      <c r="F2291" s="6">
        <v>689</v>
      </c>
      <c r="G2291" s="6">
        <v>2</v>
      </c>
      <c r="H2291" s="6">
        <v>0</v>
      </c>
      <c r="I2291" s="2">
        <v>2701236</v>
      </c>
      <c r="J2291" s="2">
        <v>0</v>
      </c>
      <c r="K2291" s="2">
        <v>4063715</v>
      </c>
      <c r="L2291" s="2">
        <v>24044</v>
      </c>
      <c r="M2291" s="2">
        <v>3182205</v>
      </c>
      <c r="N2291" s="2">
        <v>3182205</v>
      </c>
      <c r="O2291" s="2">
        <v>0</v>
      </c>
      <c r="P2291" s="2">
        <v>868314</v>
      </c>
      <c r="Q2291" s="5">
        <v>0.2137</v>
      </c>
      <c r="R2291" t="s">
        <v>42</v>
      </c>
      <c r="S2291" s="3">
        <v>1.18335070249759</v>
      </c>
      <c r="T2291" s="3">
        <v>3.91725305539389</v>
      </c>
      <c r="U2291" s="3">
        <v>0.96920772303595204</v>
      </c>
      <c r="V2291" s="3">
        <v>0</v>
      </c>
      <c r="W2291" s="3">
        <v>0</v>
      </c>
      <c r="X2291" s="3">
        <v>0.99998667276757702</v>
      </c>
      <c r="Y2291" s="3">
        <v>0</v>
      </c>
      <c r="Z2291" s="3">
        <v>-1.20532434119454</v>
      </c>
      <c r="AA2291" s="3">
        <v>0</v>
      </c>
      <c r="AB2291" s="3">
        <v>0</v>
      </c>
      <c r="AC2291" s="3">
        <v>32.519111207355799</v>
      </c>
      <c r="AD2291" s="3">
        <v>0</v>
      </c>
      <c r="AE2291" s="3">
        <v>0</v>
      </c>
      <c r="AF2291" s="3">
        <v>0</v>
      </c>
      <c r="AG2291" s="3">
        <v>0</v>
      </c>
      <c r="AH2291" s="2">
        <v>150000</v>
      </c>
      <c r="AI2291" s="3">
        <v>0</v>
      </c>
      <c r="AJ2291" s="3">
        <v>0</v>
      </c>
      <c r="AL2291">
        <f t="shared" si="35"/>
        <v>1</v>
      </c>
    </row>
    <row r="2292" spans="1:38" ht="14.45" customHeight="1" x14ac:dyDescent="0.25">
      <c r="A2292">
        <v>62433</v>
      </c>
      <c r="B2292" s="1">
        <v>45838</v>
      </c>
      <c r="C2292">
        <v>2</v>
      </c>
      <c r="D2292" s="16" t="s">
        <v>2261</v>
      </c>
      <c r="E2292" t="s">
        <v>117</v>
      </c>
      <c r="F2292" s="6">
        <v>2257</v>
      </c>
      <c r="G2292" s="6">
        <v>4</v>
      </c>
      <c r="H2292" s="6">
        <v>2</v>
      </c>
      <c r="I2292" s="2">
        <v>10387023</v>
      </c>
      <c r="J2292" s="2">
        <v>0</v>
      </c>
      <c r="K2292" s="2">
        <v>32171035</v>
      </c>
      <c r="L2292" s="2">
        <v>108203</v>
      </c>
      <c r="M2292" s="2">
        <v>24742043</v>
      </c>
      <c r="N2292" s="2">
        <v>24188442</v>
      </c>
      <c r="O2292" s="2">
        <v>553601</v>
      </c>
      <c r="P2292" s="2">
        <v>7281589</v>
      </c>
      <c r="Q2292" s="5">
        <v>0.2263</v>
      </c>
      <c r="R2292" t="s">
        <v>42</v>
      </c>
      <c r="S2292" s="3">
        <v>0.67267341569831396</v>
      </c>
      <c r="T2292" s="3">
        <v>2.89421213834121</v>
      </c>
      <c r="U2292" s="3">
        <v>0.74741201628776599</v>
      </c>
      <c r="V2292" s="3">
        <v>1.61752794809446</v>
      </c>
      <c r="W2292" s="3">
        <v>0.77680582781033602</v>
      </c>
      <c r="X2292" s="3">
        <v>0.49105504050583099</v>
      </c>
      <c r="Y2292" s="3">
        <v>2.30736725184572</v>
      </c>
      <c r="Z2292" s="3">
        <v>0.22985367616875901</v>
      </c>
      <c r="AA2292" s="3">
        <v>0</v>
      </c>
      <c r="AB2292" s="3">
        <v>0</v>
      </c>
      <c r="AC2292" s="3">
        <v>17.663886163438601</v>
      </c>
      <c r="AD2292" s="3">
        <v>0</v>
      </c>
      <c r="AE2292" s="3">
        <v>1.72080568747633</v>
      </c>
      <c r="AF2292" s="3">
        <v>0</v>
      </c>
      <c r="AG2292" s="3">
        <v>-0.60552717270914402</v>
      </c>
      <c r="AH2292" s="2">
        <v>3000000</v>
      </c>
      <c r="AI2292" s="3">
        <v>0</v>
      </c>
      <c r="AJ2292" s="3">
        <v>0</v>
      </c>
      <c r="AL2292">
        <f t="shared" si="35"/>
        <v>1</v>
      </c>
    </row>
    <row r="2293" spans="1:38" ht="14.45" customHeight="1" x14ac:dyDescent="0.25">
      <c r="A2293">
        <v>61123</v>
      </c>
      <c r="B2293" s="1">
        <v>45838</v>
      </c>
      <c r="C2293">
        <v>2</v>
      </c>
      <c r="D2293" s="16" t="s">
        <v>2262</v>
      </c>
      <c r="E2293" t="s">
        <v>117</v>
      </c>
      <c r="F2293" s="6">
        <v>2815</v>
      </c>
      <c r="G2293" s="6">
        <v>7</v>
      </c>
      <c r="H2293" s="6">
        <v>0</v>
      </c>
      <c r="I2293" s="2">
        <v>24655803</v>
      </c>
      <c r="J2293" s="2">
        <v>0</v>
      </c>
      <c r="K2293" s="2">
        <v>47566357</v>
      </c>
      <c r="L2293" s="2">
        <v>204105</v>
      </c>
      <c r="M2293" s="2">
        <v>40018844</v>
      </c>
      <c r="N2293" s="2">
        <v>35762184</v>
      </c>
      <c r="O2293" s="2">
        <v>4256660</v>
      </c>
      <c r="P2293" s="2">
        <v>7528089</v>
      </c>
      <c r="Q2293" s="5">
        <v>0.15820000000000001</v>
      </c>
      <c r="R2293" t="s">
        <v>42</v>
      </c>
      <c r="S2293" s="3">
        <v>0.85819059046291901</v>
      </c>
      <c r="T2293" s="3">
        <v>2.7399827991872501</v>
      </c>
      <c r="U2293" s="3">
        <v>0.71542815155042605</v>
      </c>
      <c r="V2293" s="3">
        <v>1.2473371887340301</v>
      </c>
      <c r="W2293" s="3">
        <v>0.349808116166405</v>
      </c>
      <c r="X2293" s="3">
        <v>0.45226269856228202</v>
      </c>
      <c r="Y2293" s="3">
        <v>4.08524660109624</v>
      </c>
      <c r="Z2293" s="3">
        <v>0.242292565882258</v>
      </c>
      <c r="AA2293" s="3">
        <v>0</v>
      </c>
      <c r="AB2293" s="3">
        <v>0</v>
      </c>
      <c r="AC2293" s="3">
        <v>20.939127207072001</v>
      </c>
      <c r="AD2293" s="3">
        <v>0</v>
      </c>
      <c r="AE2293" s="3">
        <v>8.9488879713870002</v>
      </c>
      <c r="AF2293" s="3">
        <v>0</v>
      </c>
      <c r="AG2293" s="3">
        <v>-0.15083509241189899</v>
      </c>
      <c r="AH2293" s="2">
        <v>1000000</v>
      </c>
      <c r="AI2293" s="3">
        <v>0</v>
      </c>
      <c r="AJ2293" s="3">
        <v>0.56941409699061696</v>
      </c>
      <c r="AL2293">
        <f t="shared" si="35"/>
        <v>1</v>
      </c>
    </row>
    <row r="2294" spans="1:38" ht="14.45" hidden="1" customHeight="1" x14ac:dyDescent="0.25">
      <c r="A2294">
        <v>18765</v>
      </c>
      <c r="B2294" s="1">
        <v>45838</v>
      </c>
      <c r="C2294">
        <v>1</v>
      </c>
      <c r="D2294" s="16" t="s">
        <v>2263</v>
      </c>
      <c r="E2294" t="s">
        <v>279</v>
      </c>
      <c r="F2294" s="6">
        <v>16630</v>
      </c>
      <c r="G2294" s="6">
        <v>21</v>
      </c>
      <c r="H2294" s="6">
        <v>6</v>
      </c>
      <c r="I2294" s="2">
        <v>58331226</v>
      </c>
      <c r="J2294" s="2">
        <v>10105882</v>
      </c>
      <c r="K2294" s="2">
        <v>220508562</v>
      </c>
      <c r="L2294" s="2">
        <v>-72798</v>
      </c>
      <c r="M2294" s="2">
        <v>205395615</v>
      </c>
      <c r="N2294" s="2">
        <v>192339597</v>
      </c>
      <c r="O2294" s="2">
        <v>13056018</v>
      </c>
      <c r="P2294" s="2">
        <v>38322824</v>
      </c>
      <c r="Q2294" s="5">
        <v>0.17380000000000001</v>
      </c>
      <c r="R2294" t="s">
        <v>42</v>
      </c>
      <c r="S2294" s="3">
        <v>-6.6027368134576103E-2</v>
      </c>
      <c r="T2294" s="3">
        <v>2.54796908974446</v>
      </c>
      <c r="U2294" s="3">
        <v>0.96978665687519405</v>
      </c>
      <c r="V2294" s="3">
        <v>0.83616620710149303</v>
      </c>
      <c r="W2294" s="3">
        <v>0.51898960601308097</v>
      </c>
      <c r="X2294" s="3">
        <v>0.43895014310174102</v>
      </c>
      <c r="Y2294" s="3">
        <v>1.27272979673941</v>
      </c>
      <c r="Z2294" s="3">
        <v>0.18843600878682601</v>
      </c>
      <c r="AA2294" s="3">
        <v>26.3704000519377</v>
      </c>
      <c r="AB2294" s="3">
        <v>26.3704000519377</v>
      </c>
      <c r="AC2294" s="3">
        <v>11.2457624207807</v>
      </c>
      <c r="AD2294" s="3">
        <v>-62.700209671395797</v>
      </c>
      <c r="AE2294" s="3">
        <v>5.9208666917885902</v>
      </c>
      <c r="AF2294" s="3">
        <v>0</v>
      </c>
      <c r="AG2294" s="3">
        <v>0</v>
      </c>
      <c r="AH2294" s="2">
        <v>10000000</v>
      </c>
      <c r="AI2294" s="3">
        <v>0</v>
      </c>
      <c r="AJ2294" s="3">
        <v>0</v>
      </c>
      <c r="AL2294">
        <f t="shared" si="35"/>
        <v>0</v>
      </c>
    </row>
    <row r="2295" spans="1:38" ht="14.45" customHeight="1" x14ac:dyDescent="0.25">
      <c r="A2295">
        <v>64208</v>
      </c>
      <c r="B2295" s="1">
        <v>45838</v>
      </c>
      <c r="C2295">
        <v>2</v>
      </c>
      <c r="D2295" s="16" t="s">
        <v>2264</v>
      </c>
      <c r="E2295" t="s">
        <v>122</v>
      </c>
      <c r="F2295" s="6">
        <v>1038</v>
      </c>
      <c r="G2295" s="6">
        <v>2</v>
      </c>
      <c r="H2295" s="6">
        <v>1</v>
      </c>
      <c r="I2295" s="2">
        <v>6920069</v>
      </c>
      <c r="J2295" s="2">
        <v>0</v>
      </c>
      <c r="K2295" s="2">
        <v>7511141</v>
      </c>
      <c r="L2295" s="2">
        <v>-71333</v>
      </c>
      <c r="M2295" s="2">
        <v>6342822</v>
      </c>
      <c r="N2295" s="2">
        <v>6092822</v>
      </c>
      <c r="O2295" s="2">
        <v>250000</v>
      </c>
      <c r="P2295" s="2">
        <v>1050315</v>
      </c>
      <c r="Q2295" s="5">
        <v>0.13980000000000001</v>
      </c>
      <c r="R2295" t="s">
        <v>42</v>
      </c>
      <c r="S2295" s="3">
        <v>-1.8993918500531399</v>
      </c>
      <c r="T2295" s="3">
        <v>3.7159201245190299</v>
      </c>
      <c r="U2295" s="3">
        <v>0.69963688193572504</v>
      </c>
      <c r="V2295" s="3">
        <v>12.6738187148134</v>
      </c>
      <c r="W2295" s="3">
        <v>5.3286462895095399</v>
      </c>
      <c r="X2295" s="3">
        <v>2.2831997773432602</v>
      </c>
      <c r="Y2295" s="3">
        <v>83.502282648538795</v>
      </c>
      <c r="Z2295" s="3">
        <v>3.5317976035760701</v>
      </c>
      <c r="AA2295" s="3">
        <v>0</v>
      </c>
      <c r="AB2295" s="3">
        <v>0</v>
      </c>
      <c r="AC2295" s="3">
        <v>8.8342902895844997</v>
      </c>
      <c r="AD2295" s="3">
        <v>0</v>
      </c>
      <c r="AE2295" s="3">
        <v>3.32838912223855</v>
      </c>
      <c r="AF2295" s="3">
        <v>0</v>
      </c>
      <c r="AG2295" s="3">
        <v>0</v>
      </c>
      <c r="AH2295" s="2">
        <v>0</v>
      </c>
      <c r="AI2295" s="3">
        <v>0</v>
      </c>
      <c r="AJ2295" s="3">
        <v>0</v>
      </c>
      <c r="AL2295">
        <f t="shared" si="35"/>
        <v>0</v>
      </c>
    </row>
    <row r="2296" spans="1:38" ht="14.45" customHeight="1" x14ac:dyDescent="0.25">
      <c r="A2296">
        <v>67767</v>
      </c>
      <c r="B2296" s="1">
        <v>45838</v>
      </c>
      <c r="C2296">
        <v>2</v>
      </c>
      <c r="D2296" s="16" t="s">
        <v>2265</v>
      </c>
      <c r="E2296" t="s">
        <v>90</v>
      </c>
      <c r="F2296" s="6">
        <v>1739</v>
      </c>
      <c r="G2296" s="6">
        <v>2</v>
      </c>
      <c r="H2296" s="6">
        <v>5</v>
      </c>
      <c r="I2296" s="2">
        <v>16063586</v>
      </c>
      <c r="J2296" s="2">
        <v>699320</v>
      </c>
      <c r="K2296" s="2">
        <v>27610595</v>
      </c>
      <c r="L2296" s="2">
        <v>-17751</v>
      </c>
      <c r="M2296" s="2">
        <v>24107795</v>
      </c>
      <c r="N2296" s="2">
        <v>23775088</v>
      </c>
      <c r="O2296" s="2">
        <v>332707</v>
      </c>
      <c r="P2296" s="2">
        <v>3472322</v>
      </c>
      <c r="Q2296" s="5">
        <v>0.1258</v>
      </c>
      <c r="R2296" t="s">
        <v>42</v>
      </c>
      <c r="S2296" s="3">
        <v>-0.12858107548931799</v>
      </c>
      <c r="T2296" s="3">
        <v>2.9236313089232602</v>
      </c>
      <c r="U2296" s="3">
        <v>0.84310181051560096</v>
      </c>
      <c r="V2296" s="3">
        <v>1.758953449124</v>
      </c>
      <c r="W2296" s="3">
        <v>1.40450581831479</v>
      </c>
      <c r="X2296" s="3">
        <v>0.555735188892443</v>
      </c>
      <c r="Y2296" s="3">
        <v>8.1372349684159495</v>
      </c>
      <c r="Z2296" s="3">
        <v>3.0551026085714401</v>
      </c>
      <c r="AA2296" s="3">
        <v>0</v>
      </c>
      <c r="AB2296" s="3">
        <v>20.139837261636501</v>
      </c>
      <c r="AC2296" s="3">
        <v>17.294509589525301</v>
      </c>
      <c r="AD2296" s="3">
        <v>0</v>
      </c>
      <c r="AE2296" s="3">
        <v>1.20499757430073</v>
      </c>
      <c r="AF2296" s="3">
        <v>0</v>
      </c>
      <c r="AG2296" s="3">
        <v>0</v>
      </c>
      <c r="AH2296" s="2">
        <v>1060000</v>
      </c>
      <c r="AI2296" s="3">
        <v>0</v>
      </c>
      <c r="AJ2296" s="3">
        <v>0</v>
      </c>
      <c r="AL2296">
        <f t="shared" si="35"/>
        <v>0</v>
      </c>
    </row>
    <row r="2297" spans="1:38" ht="14.45" hidden="1" customHeight="1" x14ac:dyDescent="0.25">
      <c r="A2297">
        <v>2065</v>
      </c>
      <c r="B2297" s="1">
        <v>45838</v>
      </c>
      <c r="C2297">
        <v>1</v>
      </c>
      <c r="D2297" s="16" t="s">
        <v>2266</v>
      </c>
      <c r="E2297" t="s">
        <v>90</v>
      </c>
      <c r="F2297" s="6">
        <v>1276</v>
      </c>
      <c r="G2297" s="6">
        <v>1</v>
      </c>
      <c r="H2297" s="6">
        <v>4</v>
      </c>
      <c r="I2297" s="2">
        <v>5439618</v>
      </c>
      <c r="J2297" s="2">
        <v>0</v>
      </c>
      <c r="K2297" s="2">
        <v>7649044</v>
      </c>
      <c r="L2297" s="2">
        <v>20434</v>
      </c>
      <c r="M2297" s="2">
        <v>6970232</v>
      </c>
      <c r="N2297" s="2">
        <v>6970232</v>
      </c>
      <c r="O2297" s="2">
        <v>0</v>
      </c>
      <c r="P2297" s="2">
        <v>648846</v>
      </c>
      <c r="Q2297" s="5">
        <v>8.48E-2</v>
      </c>
      <c r="R2297" t="s">
        <v>42</v>
      </c>
      <c r="S2297" s="3">
        <v>0.53428899088565796</v>
      </c>
      <c r="T2297" s="3">
        <v>4.2496029569185403</v>
      </c>
      <c r="U2297" s="3">
        <v>0.87749767692814995</v>
      </c>
      <c r="V2297" s="3">
        <v>5.7595956186629299E-2</v>
      </c>
      <c r="W2297" s="3">
        <v>5.7595956186629299E-2</v>
      </c>
      <c r="X2297" s="3">
        <v>0.43124351746758699</v>
      </c>
      <c r="Y2297" s="3">
        <v>0.48285725734611901</v>
      </c>
      <c r="Z2297" s="3">
        <v>0</v>
      </c>
      <c r="AA2297" s="3">
        <v>0</v>
      </c>
      <c r="AB2297" s="3">
        <v>0</v>
      </c>
      <c r="AC2297" s="3">
        <v>26.592630399302202</v>
      </c>
      <c r="AD2297" s="3">
        <v>0</v>
      </c>
      <c r="AE2297" s="3">
        <v>0</v>
      </c>
      <c r="AF2297" s="3">
        <v>0</v>
      </c>
      <c r="AG2297" s="3">
        <v>0</v>
      </c>
      <c r="AH2297" s="2">
        <v>150000</v>
      </c>
      <c r="AI2297" s="3">
        <v>0</v>
      </c>
      <c r="AJ2297" s="3">
        <v>0</v>
      </c>
      <c r="AL2297">
        <f t="shared" si="35"/>
        <v>1</v>
      </c>
    </row>
    <row r="2298" spans="1:38" ht="14.45" hidden="1" customHeight="1" x14ac:dyDescent="0.25">
      <c r="A2298">
        <v>9289</v>
      </c>
      <c r="B2298" s="1">
        <v>45838</v>
      </c>
      <c r="C2298">
        <v>1</v>
      </c>
      <c r="D2298" s="16" t="s">
        <v>2267</v>
      </c>
      <c r="E2298" t="s">
        <v>194</v>
      </c>
      <c r="F2298" s="6">
        <v>4237</v>
      </c>
      <c r="G2298" s="6">
        <v>11</v>
      </c>
      <c r="H2298" s="6">
        <v>8</v>
      </c>
      <c r="I2298" s="2">
        <v>52370540</v>
      </c>
      <c r="J2298" s="2">
        <v>0</v>
      </c>
      <c r="K2298" s="2">
        <v>92777007</v>
      </c>
      <c r="L2298" s="2">
        <v>340456</v>
      </c>
      <c r="M2298" s="2">
        <v>81421919</v>
      </c>
      <c r="N2298" s="2">
        <v>77484554</v>
      </c>
      <c r="O2298" s="2">
        <v>3937365</v>
      </c>
      <c r="P2298" s="2">
        <v>11123181</v>
      </c>
      <c r="Q2298" s="5">
        <v>0.11990000000000001</v>
      </c>
      <c r="R2298" t="s">
        <v>42</v>
      </c>
      <c r="S2298" s="3">
        <v>0.73392322302442903</v>
      </c>
      <c r="T2298" s="3">
        <v>3.48439565419479</v>
      </c>
      <c r="U2298" s="3">
        <v>0.88903224042415396</v>
      </c>
      <c r="V2298" s="3">
        <v>1.5949463190564801</v>
      </c>
      <c r="W2298" s="3">
        <v>0.36114960815756297</v>
      </c>
      <c r="X2298" s="3">
        <v>0.23635043671499301</v>
      </c>
      <c r="Y2298" s="3">
        <v>7.5093806349100998</v>
      </c>
      <c r="Z2298" s="3">
        <v>-4.0545955334180001E-3</v>
      </c>
      <c r="AA2298" s="3">
        <v>0</v>
      </c>
      <c r="AB2298" s="3">
        <v>0</v>
      </c>
      <c r="AC2298" s="3">
        <v>23.735969408886</v>
      </c>
      <c r="AD2298" s="3">
        <v>0</v>
      </c>
      <c r="AE2298" s="3">
        <v>4.2439017244865402</v>
      </c>
      <c r="AF2298" s="3">
        <v>0</v>
      </c>
      <c r="AG2298" s="3">
        <v>0</v>
      </c>
      <c r="AH2298" s="2">
        <v>1600000</v>
      </c>
      <c r="AI2298" s="3">
        <v>0</v>
      </c>
      <c r="AJ2298" s="3">
        <v>0.877923320675983</v>
      </c>
      <c r="AL2298">
        <f t="shared" si="35"/>
        <v>1</v>
      </c>
    </row>
    <row r="2299" spans="1:38" ht="14.45" hidden="1" customHeight="1" x14ac:dyDescent="0.25">
      <c r="A2299">
        <v>24232</v>
      </c>
      <c r="B2299" s="1">
        <v>45838</v>
      </c>
      <c r="C2299">
        <v>1</v>
      </c>
      <c r="D2299" s="16" t="s">
        <v>2268</v>
      </c>
      <c r="E2299" t="s">
        <v>43</v>
      </c>
      <c r="F2299" s="6">
        <v>9081</v>
      </c>
      <c r="G2299" s="6">
        <v>27</v>
      </c>
      <c r="H2299" s="6">
        <v>1</v>
      </c>
      <c r="I2299" s="2">
        <v>54403135</v>
      </c>
      <c r="J2299" s="2">
        <v>18917074</v>
      </c>
      <c r="K2299" s="2">
        <v>88796241</v>
      </c>
      <c r="L2299" s="2">
        <v>1041410</v>
      </c>
      <c r="M2299" s="2">
        <v>65927681</v>
      </c>
      <c r="N2299" s="2">
        <v>57542967</v>
      </c>
      <c r="O2299" s="2">
        <v>8384714</v>
      </c>
      <c r="P2299" s="2">
        <v>18071923</v>
      </c>
      <c r="Q2299" s="5">
        <v>0.20300000000000001</v>
      </c>
      <c r="R2299" t="s">
        <v>42</v>
      </c>
      <c r="S2299" s="3">
        <v>2.3456173105345801</v>
      </c>
      <c r="T2299" s="3">
        <v>4.87237967652257</v>
      </c>
      <c r="U2299" s="3">
        <v>1.0033764157165701</v>
      </c>
      <c r="V2299" s="3">
        <v>5.3405819352138399</v>
      </c>
      <c r="W2299" s="3">
        <v>5.1447402801327504</v>
      </c>
      <c r="X2299" s="3">
        <v>1.57639261046261</v>
      </c>
      <c r="Y2299" s="3">
        <v>16.0771158664189</v>
      </c>
      <c r="Z2299" s="3">
        <v>0.96476174671616299</v>
      </c>
      <c r="AA2299" s="3">
        <v>101.86808011521499</v>
      </c>
      <c r="AB2299" s="3">
        <v>104.676596950972</v>
      </c>
      <c r="AC2299" s="3">
        <v>27.2852101926252</v>
      </c>
      <c r="AD2299" s="3">
        <v>0</v>
      </c>
      <c r="AE2299" s="3">
        <v>9.44264521287562</v>
      </c>
      <c r="AF2299" s="3">
        <v>7.8832165879634504</v>
      </c>
      <c r="AG2299" s="3">
        <v>0</v>
      </c>
      <c r="AH2299" s="2">
        <v>2679000</v>
      </c>
      <c r="AI2299" s="3">
        <v>0.33070636699813299</v>
      </c>
      <c r="AJ2299" s="3">
        <v>0.33070636699813299</v>
      </c>
      <c r="AL2299">
        <f t="shared" si="35"/>
        <v>1</v>
      </c>
    </row>
    <row r="2300" spans="1:38" ht="14.45" customHeight="1" x14ac:dyDescent="0.25">
      <c r="A2300">
        <v>62417</v>
      </c>
      <c r="B2300" s="1">
        <v>45838</v>
      </c>
      <c r="C2300">
        <v>2</v>
      </c>
      <c r="D2300" s="16" t="s">
        <v>2269</v>
      </c>
      <c r="E2300" t="s">
        <v>73</v>
      </c>
      <c r="F2300" s="6">
        <v>20040</v>
      </c>
      <c r="G2300" s="6">
        <v>78</v>
      </c>
      <c r="H2300" s="6">
        <v>0</v>
      </c>
      <c r="I2300" s="2">
        <v>155860981</v>
      </c>
      <c r="J2300" s="2">
        <v>13545692</v>
      </c>
      <c r="K2300" s="2">
        <v>295552831</v>
      </c>
      <c r="L2300" s="2">
        <v>1826724</v>
      </c>
      <c r="M2300" s="2">
        <v>260654395</v>
      </c>
      <c r="N2300" s="2">
        <v>240493907</v>
      </c>
      <c r="O2300" s="2">
        <v>20160488</v>
      </c>
      <c r="P2300" s="2">
        <v>32578510</v>
      </c>
      <c r="Q2300" s="5">
        <v>0.1101</v>
      </c>
      <c r="R2300" t="s">
        <v>42</v>
      </c>
      <c r="S2300" s="3">
        <v>1.2361404178192399</v>
      </c>
      <c r="T2300" s="3">
        <v>4.4983754528813797</v>
      </c>
      <c r="U2300" s="3">
        <v>0.770235540474286</v>
      </c>
      <c r="V2300" s="3">
        <v>1.9572525339103299</v>
      </c>
      <c r="W2300" s="3">
        <v>0.81112667961457297</v>
      </c>
      <c r="X2300" s="3">
        <v>2.3288792209000699</v>
      </c>
      <c r="Y2300" s="3">
        <v>9.3638198923155205</v>
      </c>
      <c r="Z2300" s="3">
        <v>2.9918587436933102</v>
      </c>
      <c r="AA2300" s="3">
        <v>41.332430488687201</v>
      </c>
      <c r="AB2300" s="3">
        <v>41.578611176508701</v>
      </c>
      <c r="AC2300" s="3">
        <v>11.2087682895516</v>
      </c>
      <c r="AD2300" s="3">
        <v>-4.9800773577428803</v>
      </c>
      <c r="AE2300" s="3">
        <v>6.8212806257978302</v>
      </c>
      <c r="AF2300" s="3">
        <v>0</v>
      </c>
      <c r="AG2300" s="3">
        <v>0</v>
      </c>
      <c r="AH2300" s="2">
        <v>9026000</v>
      </c>
      <c r="AI2300" s="3">
        <v>0.67304489984348603</v>
      </c>
      <c r="AJ2300" s="3">
        <v>0.67304489984348603</v>
      </c>
      <c r="AL2300">
        <f t="shared" si="35"/>
        <v>1</v>
      </c>
    </row>
    <row r="2301" spans="1:38" ht="14.45" hidden="1" customHeight="1" x14ac:dyDescent="0.25">
      <c r="A2301">
        <v>23421</v>
      </c>
      <c r="B2301" s="1">
        <v>45838</v>
      </c>
      <c r="C2301">
        <v>1</v>
      </c>
      <c r="D2301" s="16" t="s">
        <v>2270</v>
      </c>
      <c r="E2301" t="s">
        <v>67</v>
      </c>
      <c r="F2301" s="6">
        <v>3915</v>
      </c>
      <c r="G2301" s="6">
        <v>3</v>
      </c>
      <c r="H2301" s="6">
        <v>1</v>
      </c>
      <c r="I2301" s="2">
        <v>4521350</v>
      </c>
      <c r="J2301" s="2">
        <v>0</v>
      </c>
      <c r="K2301" s="2">
        <v>38994085</v>
      </c>
      <c r="L2301" s="2">
        <v>-297964</v>
      </c>
      <c r="M2301" s="2">
        <v>35286511</v>
      </c>
      <c r="N2301" s="2">
        <v>34651182</v>
      </c>
      <c r="O2301" s="2">
        <v>635329</v>
      </c>
      <c r="P2301" s="2">
        <v>5073107</v>
      </c>
      <c r="Q2301" s="5">
        <v>0.13009999999999999</v>
      </c>
      <c r="R2301" t="s">
        <v>42</v>
      </c>
      <c r="S2301" s="3">
        <v>-1.5282522977523401</v>
      </c>
      <c r="T2301" s="3">
        <v>2.1351751169440201</v>
      </c>
      <c r="U2301" s="3">
        <v>0.98758540804408601</v>
      </c>
      <c r="V2301" s="3">
        <v>1.0062702511418</v>
      </c>
      <c r="W2301" s="3">
        <v>0.31149988388423799</v>
      </c>
      <c r="X2301" s="3">
        <v>2.6858571002023699</v>
      </c>
      <c r="Y2301" s="3">
        <v>0.89682713177545803</v>
      </c>
      <c r="Z2301" s="3">
        <v>0.64632975413292104</v>
      </c>
      <c r="AA2301" s="3">
        <v>0</v>
      </c>
      <c r="AB2301" s="3">
        <v>0</v>
      </c>
      <c r="AC2301" s="3">
        <v>22.540282712108802</v>
      </c>
      <c r="AD2301" s="3">
        <v>-27.975597597290999</v>
      </c>
      <c r="AE2301" s="3">
        <v>1.62929582781594</v>
      </c>
      <c r="AF2301" s="3">
        <v>0</v>
      </c>
      <c r="AG2301" s="3">
        <v>0</v>
      </c>
      <c r="AH2301" s="2">
        <v>2500000</v>
      </c>
      <c r="AI2301" s="3">
        <v>0</v>
      </c>
      <c r="AJ2301" s="3">
        <v>0</v>
      </c>
      <c r="AL2301">
        <f t="shared" si="35"/>
        <v>0</v>
      </c>
    </row>
    <row r="2302" spans="1:38" ht="14.45" hidden="1" customHeight="1" x14ac:dyDescent="0.25">
      <c r="A2302">
        <v>9398</v>
      </c>
      <c r="B2302" s="1">
        <v>45838</v>
      </c>
      <c r="C2302">
        <v>1</v>
      </c>
      <c r="D2302" s="16" t="s">
        <v>2271</v>
      </c>
      <c r="E2302" t="s">
        <v>251</v>
      </c>
      <c r="F2302" s="6">
        <v>2674</v>
      </c>
      <c r="G2302" s="6">
        <v>6</v>
      </c>
      <c r="H2302" s="6">
        <v>0</v>
      </c>
      <c r="I2302" s="2">
        <v>30278178</v>
      </c>
      <c r="J2302" s="2">
        <v>0</v>
      </c>
      <c r="K2302" s="2">
        <v>42574974</v>
      </c>
      <c r="L2302" s="2">
        <v>320573</v>
      </c>
      <c r="M2302" s="2">
        <v>36561484</v>
      </c>
      <c r="N2302" s="2">
        <v>29019289</v>
      </c>
      <c r="O2302" s="2">
        <v>7542195</v>
      </c>
      <c r="P2302" s="2">
        <v>6060002</v>
      </c>
      <c r="Q2302" s="5">
        <v>0.14230000000000001</v>
      </c>
      <c r="R2302" t="s">
        <v>42</v>
      </c>
      <c r="S2302" s="3">
        <v>1.5059222349730601</v>
      </c>
      <c r="T2302" s="3">
        <v>3.6164437822087701</v>
      </c>
      <c r="U2302" s="3">
        <v>0.60010276364937998</v>
      </c>
      <c r="V2302" s="3">
        <v>3.5737850540412301</v>
      </c>
      <c r="W2302" s="3">
        <v>2.1385698967751599</v>
      </c>
      <c r="X2302" s="3">
        <v>0.44837572458950498</v>
      </c>
      <c r="Y2302" s="3">
        <v>17.8560502125247</v>
      </c>
      <c r="Z2302" s="3">
        <v>-0.78825056493380696</v>
      </c>
      <c r="AA2302" s="3">
        <v>0</v>
      </c>
      <c r="AB2302" s="3">
        <v>0</v>
      </c>
      <c r="AC2302" s="3">
        <v>18.255130349580501</v>
      </c>
      <c r="AD2302" s="3">
        <v>-1.2443065200308501</v>
      </c>
      <c r="AE2302" s="3">
        <v>17.7150900902488</v>
      </c>
      <c r="AF2302" s="3">
        <v>0</v>
      </c>
      <c r="AG2302" s="3">
        <v>0</v>
      </c>
      <c r="AH2302" s="2">
        <v>3900000</v>
      </c>
      <c r="AI2302" s="3">
        <v>0</v>
      </c>
      <c r="AJ2302" s="3">
        <v>0</v>
      </c>
      <c r="AL2302">
        <f t="shared" si="35"/>
        <v>1</v>
      </c>
    </row>
    <row r="2303" spans="1:38" ht="14.45" customHeight="1" x14ac:dyDescent="0.25">
      <c r="A2303">
        <v>60378</v>
      </c>
      <c r="B2303" s="1">
        <v>45838</v>
      </c>
      <c r="C2303">
        <v>2</v>
      </c>
      <c r="D2303" s="16" t="s">
        <v>2272</v>
      </c>
      <c r="E2303" t="s">
        <v>55</v>
      </c>
      <c r="F2303" s="6">
        <v>3436</v>
      </c>
      <c r="G2303" s="6">
        <v>7</v>
      </c>
      <c r="H2303" s="6">
        <v>1</v>
      </c>
      <c r="I2303" s="2">
        <v>25884779</v>
      </c>
      <c r="J2303" s="2">
        <v>0</v>
      </c>
      <c r="K2303" s="2">
        <v>50931795</v>
      </c>
      <c r="L2303" s="2">
        <v>227707</v>
      </c>
      <c r="M2303" s="2">
        <v>41438378</v>
      </c>
      <c r="N2303" s="2">
        <v>36369171</v>
      </c>
      <c r="O2303" s="2">
        <v>5069207</v>
      </c>
      <c r="P2303" s="2">
        <v>9304337</v>
      </c>
      <c r="Q2303" s="5">
        <v>0.18260000000000001</v>
      </c>
      <c r="R2303" t="s">
        <v>42</v>
      </c>
      <c r="S2303" s="3">
        <v>0.89416444089590796</v>
      </c>
      <c r="T2303" s="3">
        <v>4.1009039638206399</v>
      </c>
      <c r="U2303" s="3">
        <v>0.75983585222087102</v>
      </c>
      <c r="V2303" s="3">
        <v>0.78528389212826599</v>
      </c>
      <c r="W2303" s="3">
        <v>0.51634205569226599</v>
      </c>
      <c r="X2303" s="3">
        <v>0.42157593850810898</v>
      </c>
      <c r="Y2303" s="3">
        <v>2.1846693644050101</v>
      </c>
      <c r="Z2303" s="3">
        <v>0.68896902594994103</v>
      </c>
      <c r="AA2303" s="3">
        <v>0</v>
      </c>
      <c r="AB2303" s="3">
        <v>0</v>
      </c>
      <c r="AC2303" s="3">
        <v>18.176043078787998</v>
      </c>
      <c r="AD2303" s="3">
        <v>0</v>
      </c>
      <c r="AE2303" s="3">
        <v>9.9529321517138793</v>
      </c>
      <c r="AF2303" s="3">
        <v>0</v>
      </c>
      <c r="AG2303" s="3">
        <v>2.1295660292614098</v>
      </c>
      <c r="AH2303" s="2">
        <v>2000000</v>
      </c>
      <c r="AI2303" s="3">
        <v>0</v>
      </c>
      <c r="AJ2303" s="3">
        <v>0</v>
      </c>
      <c r="AL2303">
        <f t="shared" si="35"/>
        <v>1</v>
      </c>
    </row>
    <row r="2304" spans="1:38" ht="14.45" hidden="1" customHeight="1" x14ac:dyDescent="0.25">
      <c r="A2304">
        <v>16351</v>
      </c>
      <c r="B2304" s="1">
        <v>45838</v>
      </c>
      <c r="C2304">
        <v>1</v>
      </c>
      <c r="D2304" s="16" t="s">
        <v>2273</v>
      </c>
      <c r="E2304" t="s">
        <v>55</v>
      </c>
      <c r="F2304" s="6">
        <v>5042</v>
      </c>
      <c r="G2304" s="6">
        <v>11</v>
      </c>
      <c r="H2304" s="6">
        <v>0</v>
      </c>
      <c r="I2304" s="2">
        <v>18497737</v>
      </c>
      <c r="J2304" s="2">
        <v>0</v>
      </c>
      <c r="K2304" s="2">
        <v>45363511</v>
      </c>
      <c r="L2304" s="2">
        <v>479461</v>
      </c>
      <c r="M2304" s="2">
        <v>33493870</v>
      </c>
      <c r="N2304" s="2">
        <v>33470600</v>
      </c>
      <c r="O2304" s="2">
        <v>23270</v>
      </c>
      <c r="P2304" s="2">
        <v>11563892</v>
      </c>
      <c r="Q2304" s="5">
        <v>0.25490000000000002</v>
      </c>
      <c r="R2304" t="s">
        <v>42</v>
      </c>
      <c r="S2304" s="3">
        <v>2.1138619539391499</v>
      </c>
      <c r="T2304" s="3">
        <v>4.6597495506906403</v>
      </c>
      <c r="U2304" s="3">
        <v>0.64984802941194997</v>
      </c>
      <c r="V2304" s="3">
        <v>0.92608084978178695</v>
      </c>
      <c r="W2304" s="3">
        <v>0.16896120860621999</v>
      </c>
      <c r="X2304" s="3">
        <v>0.40024355411691698</v>
      </c>
      <c r="Y2304" s="3">
        <v>1.48136976720295</v>
      </c>
      <c r="Z2304" s="3">
        <v>0.27459613078365003</v>
      </c>
      <c r="AA2304" s="3">
        <v>0</v>
      </c>
      <c r="AB2304" s="3">
        <v>0</v>
      </c>
      <c r="AC2304" s="3">
        <v>42.457401500514401</v>
      </c>
      <c r="AD2304" s="3">
        <v>0</v>
      </c>
      <c r="AE2304" s="3">
        <v>5.12967349462876E-2</v>
      </c>
      <c r="AF2304" s="3">
        <v>0</v>
      </c>
      <c r="AG2304" s="3">
        <v>0</v>
      </c>
      <c r="AH2304" s="2">
        <v>1700000</v>
      </c>
      <c r="AI2304" s="3">
        <v>0</v>
      </c>
      <c r="AJ2304" s="3">
        <v>0</v>
      </c>
      <c r="AL2304">
        <f t="shared" si="35"/>
        <v>1</v>
      </c>
    </row>
    <row r="2305" spans="1:38" ht="14.45" hidden="1" customHeight="1" x14ac:dyDescent="0.25">
      <c r="A2305">
        <v>20341</v>
      </c>
      <c r="B2305" s="1">
        <v>45838</v>
      </c>
      <c r="C2305">
        <v>1</v>
      </c>
      <c r="D2305" s="16" t="s">
        <v>2274</v>
      </c>
      <c r="E2305" t="s">
        <v>43</v>
      </c>
      <c r="F2305" s="6">
        <v>1499</v>
      </c>
      <c r="G2305" s="6">
        <v>3</v>
      </c>
      <c r="H2305" s="6">
        <v>2</v>
      </c>
      <c r="I2305" s="2">
        <v>5510402</v>
      </c>
      <c r="J2305" s="2">
        <v>0</v>
      </c>
      <c r="K2305" s="2">
        <v>100993336</v>
      </c>
      <c r="L2305" s="2">
        <v>120619</v>
      </c>
      <c r="M2305" s="2">
        <v>84675434</v>
      </c>
      <c r="N2305" s="2">
        <v>63640435</v>
      </c>
      <c r="O2305" s="2">
        <v>21034999</v>
      </c>
      <c r="P2305" s="2">
        <v>16227915</v>
      </c>
      <c r="Q2305" s="5">
        <v>0.16070000000000001</v>
      </c>
      <c r="R2305" t="s">
        <v>42</v>
      </c>
      <c r="S2305" s="3">
        <v>0.23886526532800101</v>
      </c>
      <c r="T2305" s="3">
        <v>0.68594426863966595</v>
      </c>
      <c r="U2305" s="3">
        <v>0.65367028988326303</v>
      </c>
      <c r="V2305" s="3">
        <v>3.7065898277475902</v>
      </c>
      <c r="W2305" s="3">
        <v>0.27373683444510899</v>
      </c>
      <c r="X2305" s="3">
        <v>3.42116600567436</v>
      </c>
      <c r="Y2305" s="3">
        <v>1.25862133243858</v>
      </c>
      <c r="Z2305" s="3">
        <v>4.235910774736E-2</v>
      </c>
      <c r="AA2305" s="3">
        <v>0</v>
      </c>
      <c r="AB2305" s="3">
        <v>0</v>
      </c>
      <c r="AC2305" s="3">
        <v>19.677344849763202</v>
      </c>
      <c r="AD2305" s="3">
        <v>0.432446189174641</v>
      </c>
      <c r="AE2305" s="3">
        <v>20.828105925721701</v>
      </c>
      <c r="AF2305" s="3">
        <v>0</v>
      </c>
      <c r="AG2305" s="3">
        <v>-21.255238273062201</v>
      </c>
      <c r="AH2305" s="2">
        <v>273257</v>
      </c>
      <c r="AI2305" s="3">
        <v>0</v>
      </c>
      <c r="AJ2305" s="3">
        <v>0</v>
      </c>
      <c r="AL2305">
        <f t="shared" si="35"/>
        <v>1</v>
      </c>
    </row>
    <row r="2306" spans="1:38" ht="14.45" hidden="1" customHeight="1" x14ac:dyDescent="0.25">
      <c r="A2306">
        <v>20600</v>
      </c>
      <c r="B2306" s="1">
        <v>45838</v>
      </c>
      <c r="C2306">
        <v>1</v>
      </c>
      <c r="D2306" s="16" t="s">
        <v>2275</v>
      </c>
      <c r="E2306" t="s">
        <v>90</v>
      </c>
      <c r="F2306" s="6">
        <v>7852</v>
      </c>
      <c r="G2306" s="6">
        <v>7</v>
      </c>
      <c r="H2306" s="6">
        <v>24</v>
      </c>
      <c r="I2306" s="2">
        <v>187804971</v>
      </c>
      <c r="J2306" s="2">
        <v>950685</v>
      </c>
      <c r="K2306" s="2">
        <v>240740934</v>
      </c>
      <c r="L2306" s="2">
        <v>24014</v>
      </c>
      <c r="M2306" s="2">
        <v>213494046</v>
      </c>
      <c r="N2306" s="2">
        <v>184032877</v>
      </c>
      <c r="O2306" s="2">
        <v>29461169</v>
      </c>
      <c r="P2306" s="2">
        <v>26289720</v>
      </c>
      <c r="Q2306" s="5">
        <v>0.10920000000000001</v>
      </c>
      <c r="R2306" t="s">
        <v>42</v>
      </c>
      <c r="S2306" s="3">
        <v>1.9950076292384902E-2</v>
      </c>
      <c r="T2306" s="3">
        <v>2.0135935835490302</v>
      </c>
      <c r="U2306" s="3">
        <v>0.99700321149423998</v>
      </c>
      <c r="V2306" s="3">
        <v>1.6987846397313899</v>
      </c>
      <c r="W2306" s="3">
        <v>1.6202270812096899</v>
      </c>
      <c r="X2306" s="3">
        <v>0.331120095857314</v>
      </c>
      <c r="Y2306" s="3">
        <v>12.1355495608169</v>
      </c>
      <c r="Z2306" s="3">
        <v>0.138274580330258</v>
      </c>
      <c r="AA2306" s="3">
        <v>2.36350938693908</v>
      </c>
      <c r="AB2306" s="3">
        <v>3.6161853378430799</v>
      </c>
      <c r="AC2306" s="3">
        <v>13.296158433945401</v>
      </c>
      <c r="AD2306" s="3">
        <v>0</v>
      </c>
      <c r="AE2306" s="3">
        <v>12.2377065297919</v>
      </c>
      <c r="AF2306" s="3">
        <v>2.1313367505669E-3</v>
      </c>
      <c r="AG2306" s="3">
        <v>-3.9945309421325099</v>
      </c>
      <c r="AH2306" s="2">
        <v>122077541</v>
      </c>
      <c r="AI2306" s="3">
        <v>2.09207249069218E-2</v>
      </c>
      <c r="AJ2306" s="3">
        <v>2.09207249069218E-2</v>
      </c>
      <c r="AL2306">
        <f t="shared" si="35"/>
        <v>1</v>
      </c>
    </row>
    <row r="2307" spans="1:38" ht="14.45" customHeight="1" x14ac:dyDescent="0.25">
      <c r="A2307">
        <v>67890</v>
      </c>
      <c r="B2307" s="1">
        <v>45838</v>
      </c>
      <c r="C2307">
        <v>2</v>
      </c>
      <c r="D2307" s="16" t="s">
        <v>2276</v>
      </c>
      <c r="E2307" t="s">
        <v>90</v>
      </c>
      <c r="F2307" s="6">
        <v>9174</v>
      </c>
      <c r="G2307" s="6">
        <v>15</v>
      </c>
      <c r="H2307" s="6">
        <v>6</v>
      </c>
      <c r="I2307" s="2">
        <v>78453583</v>
      </c>
      <c r="J2307" s="2">
        <v>18333643</v>
      </c>
      <c r="K2307" s="2">
        <v>125293114</v>
      </c>
      <c r="L2307" s="2">
        <v>551028</v>
      </c>
      <c r="M2307" s="2">
        <v>105385074</v>
      </c>
      <c r="N2307" s="2">
        <v>98452747</v>
      </c>
      <c r="O2307" s="2">
        <v>6932327</v>
      </c>
      <c r="P2307" s="2">
        <v>19223762</v>
      </c>
      <c r="Q2307" s="5">
        <v>0.15340000000000001</v>
      </c>
      <c r="R2307" t="s">
        <v>42</v>
      </c>
      <c r="S2307" s="3">
        <v>0.87958225701054904</v>
      </c>
      <c r="T2307" s="3">
        <v>3.44868274245303</v>
      </c>
      <c r="U2307" s="3">
        <v>0.75340959534410701</v>
      </c>
      <c r="V2307" s="3">
        <v>0.53676452227809701</v>
      </c>
      <c r="W2307" s="3">
        <v>0.17851957124762499</v>
      </c>
      <c r="X2307" s="3">
        <v>0.49551337891094199</v>
      </c>
      <c r="Y2307" s="3">
        <v>2.19057539309944</v>
      </c>
      <c r="Z2307" s="3">
        <v>0.11514915758944599</v>
      </c>
      <c r="AA2307" s="3">
        <v>95.369694027630999</v>
      </c>
      <c r="AB2307" s="3">
        <v>95.369694027630999</v>
      </c>
      <c r="AC2307" s="3">
        <v>34.400243256784201</v>
      </c>
      <c r="AD2307" s="3">
        <v>0</v>
      </c>
      <c r="AE2307" s="3">
        <v>5.5328874657868301</v>
      </c>
      <c r="AF2307" s="3">
        <v>0</v>
      </c>
      <c r="AG2307" s="3">
        <v>-0.705179350430993</v>
      </c>
      <c r="AH2307" s="2">
        <v>23604850</v>
      </c>
      <c r="AI2307" s="3">
        <v>0.36364370303793803</v>
      </c>
      <c r="AJ2307" s="3">
        <v>0.18182185151896901</v>
      </c>
      <c r="AL2307">
        <f t="shared" si="35"/>
        <v>1</v>
      </c>
    </row>
    <row r="2308" spans="1:38" ht="14.45" hidden="1" customHeight="1" x14ac:dyDescent="0.25">
      <c r="A2308">
        <v>24861</v>
      </c>
      <c r="B2308" s="1">
        <v>45838</v>
      </c>
      <c r="C2308">
        <v>1</v>
      </c>
      <c r="D2308" s="16" t="s">
        <v>2277</v>
      </c>
      <c r="E2308" t="s">
        <v>122</v>
      </c>
      <c r="F2308" s="6">
        <v>4517</v>
      </c>
      <c r="G2308" s="6">
        <v>7</v>
      </c>
      <c r="H2308" s="6">
        <v>3</v>
      </c>
      <c r="I2308" s="2">
        <v>18604496</v>
      </c>
      <c r="J2308" s="2">
        <v>0</v>
      </c>
      <c r="K2308" s="2">
        <v>35016628</v>
      </c>
      <c r="L2308" s="2">
        <v>73657</v>
      </c>
      <c r="M2308" s="2">
        <v>31804858</v>
      </c>
      <c r="N2308" s="2">
        <v>28117470</v>
      </c>
      <c r="O2308" s="2">
        <v>3687388</v>
      </c>
      <c r="P2308" s="2">
        <v>3128727</v>
      </c>
      <c r="Q2308" s="5">
        <v>9.3399999999999997E-2</v>
      </c>
      <c r="R2308" t="s">
        <v>42</v>
      </c>
      <c r="S2308" s="3">
        <v>0.42069727559147002</v>
      </c>
      <c r="T2308" s="3">
        <v>3.5440077211318002</v>
      </c>
      <c r="U2308" s="3">
        <v>0.90330856097245005</v>
      </c>
      <c r="V2308" s="3">
        <v>5.6873349323733398E-2</v>
      </c>
      <c r="W2308" s="3">
        <v>5.6873349323733398E-2</v>
      </c>
      <c r="X2308" s="3">
        <v>0.14825448644241701</v>
      </c>
      <c r="Y2308" s="3">
        <v>0.33818866267334902</v>
      </c>
      <c r="Z2308" s="3">
        <v>0.30395748814134299</v>
      </c>
      <c r="AA2308" s="3">
        <v>0</v>
      </c>
      <c r="AB2308" s="3">
        <v>0</v>
      </c>
      <c r="AC2308" s="3">
        <v>39.302208082400199</v>
      </c>
      <c r="AD2308" s="3">
        <v>0</v>
      </c>
      <c r="AE2308" s="3">
        <v>10.530391447171899</v>
      </c>
      <c r="AF2308" s="3">
        <v>0</v>
      </c>
      <c r="AG2308" s="3">
        <v>-1.4843736765783699</v>
      </c>
      <c r="AH2308" s="2">
        <v>1500000</v>
      </c>
      <c r="AI2308" s="3">
        <v>0</v>
      </c>
      <c r="AJ2308" s="3">
        <v>0</v>
      </c>
      <c r="AL2308">
        <f t="shared" ref="AL2308:AL2371" si="36">IF(L2308&gt;0,1,0)</f>
        <v>1</v>
      </c>
    </row>
    <row r="2309" spans="1:38" ht="14.45" hidden="1" customHeight="1" x14ac:dyDescent="0.25">
      <c r="A2309">
        <v>14623</v>
      </c>
      <c r="B2309" s="1">
        <v>45838</v>
      </c>
      <c r="C2309">
        <v>1</v>
      </c>
      <c r="D2309" s="16" t="s">
        <v>2278</v>
      </c>
      <c r="E2309" t="s">
        <v>47</v>
      </c>
      <c r="F2309" s="6">
        <v>2923</v>
      </c>
      <c r="G2309" s="6">
        <v>8</v>
      </c>
      <c r="H2309" s="6">
        <v>0</v>
      </c>
      <c r="I2309" s="2">
        <v>11323835</v>
      </c>
      <c r="J2309" s="2">
        <v>0</v>
      </c>
      <c r="K2309" s="2">
        <v>30322978</v>
      </c>
      <c r="L2309" s="2">
        <v>192925</v>
      </c>
      <c r="M2309" s="2">
        <v>26566708</v>
      </c>
      <c r="N2309" s="2">
        <v>26199703</v>
      </c>
      <c r="O2309" s="2">
        <v>367005</v>
      </c>
      <c r="P2309" s="2">
        <v>3577382</v>
      </c>
      <c r="Q2309" s="5">
        <v>0.11799999999999999</v>
      </c>
      <c r="R2309" t="s">
        <v>42</v>
      </c>
      <c r="S2309" s="3">
        <v>1.27246736781592</v>
      </c>
      <c r="T2309" s="3">
        <v>4.0272231836859804</v>
      </c>
      <c r="U2309" s="3">
        <v>0.80905657120065699</v>
      </c>
      <c r="V2309" s="3">
        <v>0.43465839973825099</v>
      </c>
      <c r="W2309" s="3">
        <v>0.25471052872105598</v>
      </c>
      <c r="X2309" s="3">
        <v>1.43801106250665</v>
      </c>
      <c r="Y2309" s="3">
        <v>1.3758664856031599</v>
      </c>
      <c r="Z2309" s="3">
        <v>0.40280853428568703</v>
      </c>
      <c r="AA2309" s="3">
        <v>0</v>
      </c>
      <c r="AB2309" s="3">
        <v>0</v>
      </c>
      <c r="AC2309" s="3">
        <v>24.387812437155699</v>
      </c>
      <c r="AD2309" s="3">
        <v>0</v>
      </c>
      <c r="AE2309" s="3">
        <v>1.21031977795848</v>
      </c>
      <c r="AF2309" s="3">
        <v>0</v>
      </c>
      <c r="AG2309" s="3">
        <v>0</v>
      </c>
      <c r="AH2309" s="2">
        <v>1000000</v>
      </c>
      <c r="AI2309" s="3">
        <v>0</v>
      </c>
      <c r="AJ2309" s="3">
        <v>0</v>
      </c>
      <c r="AL2309">
        <f t="shared" si="36"/>
        <v>1</v>
      </c>
    </row>
    <row r="2310" spans="1:38" ht="14.45" hidden="1" customHeight="1" x14ac:dyDescent="0.25">
      <c r="A2310">
        <v>484</v>
      </c>
      <c r="B2310" s="1">
        <v>45838</v>
      </c>
      <c r="C2310">
        <v>1</v>
      </c>
      <c r="D2310" s="16" t="s">
        <v>2279</v>
      </c>
      <c r="E2310" t="s">
        <v>90</v>
      </c>
      <c r="F2310" s="6">
        <v>1570</v>
      </c>
      <c r="G2310" s="6">
        <v>0</v>
      </c>
      <c r="H2310" s="6">
        <v>7</v>
      </c>
      <c r="I2310" s="2">
        <v>13780449</v>
      </c>
      <c r="J2310" s="2">
        <v>0</v>
      </c>
      <c r="K2310" s="2">
        <v>19177589</v>
      </c>
      <c r="L2310" s="2">
        <v>163570</v>
      </c>
      <c r="M2310" s="2">
        <v>15502293</v>
      </c>
      <c r="N2310" s="2">
        <v>14146250</v>
      </c>
      <c r="O2310" s="2">
        <v>1356043</v>
      </c>
      <c r="P2310" s="2">
        <v>3648009</v>
      </c>
      <c r="Q2310" s="5">
        <v>0.19020000000000001</v>
      </c>
      <c r="R2310" t="s">
        <v>42</v>
      </c>
      <c r="S2310" s="3">
        <v>1.7058452968201601</v>
      </c>
      <c r="T2310" s="3">
        <v>3.54254124436601</v>
      </c>
      <c r="U2310" s="3">
        <v>0.54116653716363095</v>
      </c>
      <c r="V2310" s="3">
        <v>2.4770890992013399</v>
      </c>
      <c r="W2310" s="3">
        <v>0.94751629645739399</v>
      </c>
      <c r="X2310" s="3">
        <v>0.33484395174642001</v>
      </c>
      <c r="Y2310" s="3">
        <v>9.3572685813001009</v>
      </c>
      <c r="Z2310" s="3">
        <v>0</v>
      </c>
      <c r="AA2310" s="3">
        <v>0</v>
      </c>
      <c r="AB2310" s="3">
        <v>0</v>
      </c>
      <c r="AC2310" s="3">
        <v>27.375125204737699</v>
      </c>
      <c r="AD2310" s="3">
        <v>0</v>
      </c>
      <c r="AE2310" s="3">
        <v>7.07097748314452</v>
      </c>
      <c r="AF2310" s="3">
        <v>0</v>
      </c>
      <c r="AG2310" s="3">
        <v>0</v>
      </c>
      <c r="AH2310" s="2">
        <v>0</v>
      </c>
      <c r="AI2310" s="3">
        <v>0</v>
      </c>
      <c r="AJ2310" s="3">
        <v>0</v>
      </c>
      <c r="AL2310">
        <f t="shared" si="36"/>
        <v>1</v>
      </c>
    </row>
    <row r="2311" spans="1:38" ht="14.45" customHeight="1" x14ac:dyDescent="0.25">
      <c r="A2311">
        <v>67840</v>
      </c>
      <c r="B2311" s="1">
        <v>45838</v>
      </c>
      <c r="C2311">
        <v>2</v>
      </c>
      <c r="D2311" s="16" t="s">
        <v>2280</v>
      </c>
      <c r="E2311" t="s">
        <v>90</v>
      </c>
      <c r="F2311" s="6">
        <v>1009</v>
      </c>
      <c r="G2311" s="6">
        <v>0</v>
      </c>
      <c r="H2311" s="6">
        <v>7</v>
      </c>
      <c r="I2311" s="2">
        <v>4246292</v>
      </c>
      <c r="J2311" s="2">
        <v>0</v>
      </c>
      <c r="K2311" s="2">
        <v>10502328</v>
      </c>
      <c r="L2311" s="2">
        <v>52856</v>
      </c>
      <c r="M2311" s="2">
        <v>7552145</v>
      </c>
      <c r="N2311" s="2">
        <v>7070271</v>
      </c>
      <c r="O2311" s="2">
        <v>481874</v>
      </c>
      <c r="P2311" s="2">
        <v>2964583</v>
      </c>
      <c r="Q2311" s="5">
        <v>0.28210000000000002</v>
      </c>
      <c r="R2311" t="s">
        <v>42</v>
      </c>
      <c r="S2311" s="3">
        <v>1.00655778414081</v>
      </c>
      <c r="T2311" s="3">
        <v>2.8760861401395998</v>
      </c>
      <c r="U2311" s="3">
        <v>0.65002516089731699</v>
      </c>
      <c r="V2311" s="3">
        <v>2.7713355558214099</v>
      </c>
      <c r="W2311" s="3">
        <v>0.50031886643688195</v>
      </c>
      <c r="X2311" s="3">
        <v>3.7135693918364501</v>
      </c>
      <c r="Y2311" s="3">
        <v>3.9694958785097301</v>
      </c>
      <c r="Z2311" s="3">
        <v>0</v>
      </c>
      <c r="AA2311" s="3">
        <v>0</v>
      </c>
      <c r="AB2311" s="3">
        <v>0</v>
      </c>
      <c r="AC2311" s="3">
        <v>36.710270332444402</v>
      </c>
      <c r="AD2311" s="3">
        <v>-0.47325374260056102</v>
      </c>
      <c r="AE2311" s="3">
        <v>4.5882589079297498</v>
      </c>
      <c r="AF2311" s="3">
        <v>0</v>
      </c>
      <c r="AG2311" s="3">
        <v>0</v>
      </c>
      <c r="AH2311" s="2">
        <v>0</v>
      </c>
      <c r="AI2311" s="3">
        <v>0</v>
      </c>
      <c r="AJ2311" s="3">
        <v>0</v>
      </c>
      <c r="AL2311">
        <f t="shared" si="36"/>
        <v>1</v>
      </c>
    </row>
    <row r="2312" spans="1:38" ht="14.45" customHeight="1" x14ac:dyDescent="0.25">
      <c r="A2312">
        <v>67882</v>
      </c>
      <c r="B2312" s="1">
        <v>45838</v>
      </c>
      <c r="C2312">
        <v>2</v>
      </c>
      <c r="D2312" s="16" t="s">
        <v>2281</v>
      </c>
      <c r="E2312" t="s">
        <v>90</v>
      </c>
      <c r="F2312" s="6">
        <v>669</v>
      </c>
      <c r="G2312" s="6">
        <v>1</v>
      </c>
      <c r="H2312" s="6">
        <v>1</v>
      </c>
      <c r="I2312" s="2">
        <v>1830303</v>
      </c>
      <c r="J2312" s="2">
        <v>0</v>
      </c>
      <c r="K2312" s="2">
        <v>5357688</v>
      </c>
      <c r="L2312" s="2">
        <v>55727</v>
      </c>
      <c r="M2312" s="2">
        <v>4254900</v>
      </c>
      <c r="N2312" s="2">
        <v>4254900</v>
      </c>
      <c r="O2312" s="2">
        <v>0</v>
      </c>
      <c r="P2312" s="2">
        <v>1029248</v>
      </c>
      <c r="Q2312" s="5">
        <v>0.19209999999999999</v>
      </c>
      <c r="R2312" t="s">
        <v>42</v>
      </c>
      <c r="S2312" s="3">
        <v>2.08026297910591</v>
      </c>
      <c r="T2312" s="3">
        <v>5.0221289481582296</v>
      </c>
      <c r="U2312" s="3">
        <v>0.58748852633760695</v>
      </c>
      <c r="V2312" s="3">
        <v>4.1278411279443903</v>
      </c>
      <c r="W2312" s="3">
        <v>0</v>
      </c>
      <c r="X2312" s="3">
        <v>0.65093047435315399</v>
      </c>
      <c r="Y2312" s="3">
        <v>7.3405049123243398</v>
      </c>
      <c r="Z2312" s="3">
        <v>0</v>
      </c>
      <c r="AA2312" s="3">
        <v>0</v>
      </c>
      <c r="AB2312" s="3">
        <v>0</v>
      </c>
      <c r="AC2312" s="3">
        <v>64.894503002041205</v>
      </c>
      <c r="AD2312" s="3">
        <v>0</v>
      </c>
      <c r="AE2312" s="3">
        <v>0</v>
      </c>
      <c r="AF2312" s="3">
        <v>0</v>
      </c>
      <c r="AG2312" s="3">
        <v>0</v>
      </c>
      <c r="AH2312" s="2">
        <v>200000</v>
      </c>
      <c r="AI2312" s="3">
        <v>0</v>
      </c>
      <c r="AJ2312" s="3">
        <v>0</v>
      </c>
      <c r="AL2312">
        <f t="shared" si="36"/>
        <v>1</v>
      </c>
    </row>
    <row r="2313" spans="1:38" ht="14.45" hidden="1" customHeight="1" x14ac:dyDescent="0.25">
      <c r="A2313">
        <v>11331</v>
      </c>
      <c r="B2313" s="1">
        <v>45838</v>
      </c>
      <c r="C2313">
        <v>1</v>
      </c>
      <c r="D2313" s="16" t="s">
        <v>2282</v>
      </c>
      <c r="E2313" t="s">
        <v>65</v>
      </c>
      <c r="F2313" s="6">
        <v>492</v>
      </c>
      <c r="G2313" s="6">
        <v>1</v>
      </c>
      <c r="H2313" s="6">
        <v>1</v>
      </c>
      <c r="I2313" s="2">
        <v>2609485</v>
      </c>
      <c r="J2313" s="2">
        <v>0</v>
      </c>
      <c r="K2313" s="2">
        <v>3969523</v>
      </c>
      <c r="L2313" s="2">
        <v>14390</v>
      </c>
      <c r="M2313" s="2">
        <v>3303868</v>
      </c>
      <c r="N2313" s="2">
        <v>3303868</v>
      </c>
      <c r="O2313" s="2">
        <v>0</v>
      </c>
      <c r="P2313" s="2">
        <v>683317</v>
      </c>
      <c r="Q2313" s="5">
        <v>0.1721</v>
      </c>
      <c r="R2313" t="s">
        <v>42</v>
      </c>
      <c r="S2313" s="3">
        <v>0.725024140180067</v>
      </c>
      <c r="T2313" s="3">
        <v>3.8483717061218701</v>
      </c>
      <c r="U2313" s="3">
        <v>0.811801940833355</v>
      </c>
      <c r="V2313" s="3">
        <v>0.11266590917364901</v>
      </c>
      <c r="W2313" s="3">
        <v>0</v>
      </c>
      <c r="X2313" s="3">
        <v>0.11009835274010001</v>
      </c>
      <c r="Y2313" s="3">
        <v>0.43025418656348402</v>
      </c>
      <c r="Z2313" s="3">
        <v>0</v>
      </c>
      <c r="AA2313" s="3">
        <v>0</v>
      </c>
      <c r="AB2313" s="3">
        <v>0</v>
      </c>
      <c r="AC2313" s="3">
        <v>32.490503267017203</v>
      </c>
      <c r="AD2313" s="3">
        <v>0</v>
      </c>
      <c r="AE2313" s="3">
        <v>0</v>
      </c>
      <c r="AF2313" s="3">
        <v>0</v>
      </c>
      <c r="AG2313" s="3">
        <v>0</v>
      </c>
      <c r="AH2313" s="2">
        <v>300000</v>
      </c>
      <c r="AI2313" s="3">
        <v>0</v>
      </c>
      <c r="AJ2313" s="3">
        <v>0</v>
      </c>
      <c r="AL2313">
        <f t="shared" si="36"/>
        <v>1</v>
      </c>
    </row>
    <row r="2314" spans="1:38" ht="14.45" hidden="1" customHeight="1" x14ac:dyDescent="0.25">
      <c r="A2314">
        <v>21787</v>
      </c>
      <c r="B2314" s="1">
        <v>45838</v>
      </c>
      <c r="C2314">
        <v>1</v>
      </c>
      <c r="D2314" s="16" t="s">
        <v>2283</v>
      </c>
      <c r="E2314" t="s">
        <v>88</v>
      </c>
      <c r="F2314" s="6">
        <v>131</v>
      </c>
      <c r="G2314" s="6">
        <v>1</v>
      </c>
      <c r="H2314" s="6">
        <v>0</v>
      </c>
      <c r="I2314" s="2">
        <v>331718</v>
      </c>
      <c r="J2314" s="2">
        <v>0</v>
      </c>
      <c r="K2314" s="2">
        <v>2222415</v>
      </c>
      <c r="L2314" s="2">
        <v>4169</v>
      </c>
      <c r="M2314" s="2">
        <v>1439426</v>
      </c>
      <c r="N2314" s="2">
        <v>1439426</v>
      </c>
      <c r="O2314" s="2">
        <v>0</v>
      </c>
      <c r="P2314" s="2">
        <v>774293</v>
      </c>
      <c r="Q2314" s="5">
        <v>0.34839999999999999</v>
      </c>
      <c r="R2314" t="s">
        <v>42</v>
      </c>
      <c r="S2314" s="3">
        <v>0.37517745335592101</v>
      </c>
      <c r="T2314" s="3">
        <v>2.9119673868291902</v>
      </c>
      <c r="U2314" s="3">
        <v>0.87189257290354305</v>
      </c>
      <c r="V2314" s="3">
        <v>0</v>
      </c>
      <c r="W2314" s="3">
        <v>0</v>
      </c>
      <c r="X2314" s="3">
        <v>4.2964204535177499</v>
      </c>
      <c r="Y2314" s="3">
        <v>0</v>
      </c>
      <c r="Z2314" s="3">
        <v>-0.52589911054342497</v>
      </c>
      <c r="AA2314" s="3">
        <v>0</v>
      </c>
      <c r="AB2314" s="3">
        <v>0</v>
      </c>
      <c r="AC2314" s="3">
        <v>71.496997635455102</v>
      </c>
      <c r="AD2314" s="3">
        <v>0</v>
      </c>
      <c r="AE2314" s="3">
        <v>0</v>
      </c>
      <c r="AF2314" s="3">
        <v>0</v>
      </c>
      <c r="AG2314" s="3">
        <v>0</v>
      </c>
      <c r="AH2314" s="2">
        <v>0</v>
      </c>
      <c r="AI2314" s="3">
        <v>0</v>
      </c>
      <c r="AJ2314" s="3">
        <v>0</v>
      </c>
      <c r="AL2314">
        <f t="shared" si="36"/>
        <v>1</v>
      </c>
    </row>
    <row r="2315" spans="1:38" ht="14.45" hidden="1" customHeight="1" x14ac:dyDescent="0.25">
      <c r="A2315">
        <v>7020</v>
      </c>
      <c r="B2315" s="1">
        <v>45838</v>
      </c>
      <c r="C2315">
        <v>1</v>
      </c>
      <c r="D2315" s="16" t="s">
        <v>2284</v>
      </c>
      <c r="E2315" t="s">
        <v>326</v>
      </c>
      <c r="F2315" s="6">
        <v>1793</v>
      </c>
      <c r="G2315" s="6">
        <v>5</v>
      </c>
      <c r="H2315" s="6">
        <v>1</v>
      </c>
      <c r="I2315" s="2">
        <v>21810287</v>
      </c>
      <c r="J2315" s="2">
        <v>1141946</v>
      </c>
      <c r="K2315" s="2">
        <v>43339765</v>
      </c>
      <c r="L2315" s="2">
        <v>279076</v>
      </c>
      <c r="M2315" s="2">
        <v>37807390</v>
      </c>
      <c r="N2315" s="2">
        <v>36999095</v>
      </c>
      <c r="O2315" s="2">
        <v>808295</v>
      </c>
      <c r="P2315" s="2">
        <v>5258360</v>
      </c>
      <c r="Q2315" s="5">
        <v>0.12130000000000001</v>
      </c>
      <c r="R2315" t="s">
        <v>42</v>
      </c>
      <c r="S2315" s="3">
        <v>1.2878519299770099</v>
      </c>
      <c r="T2315" s="3">
        <v>3.2492700410350599</v>
      </c>
      <c r="U2315" s="3">
        <v>0.64718230647709296</v>
      </c>
      <c r="V2315" s="3">
        <v>0.34832645714382399</v>
      </c>
      <c r="W2315" s="3">
        <v>0.34832645714382399</v>
      </c>
      <c r="X2315" s="3">
        <v>0.32980767286556101</v>
      </c>
      <c r="Y2315" s="3">
        <v>1.44476604873002</v>
      </c>
      <c r="Z2315" s="3">
        <v>0</v>
      </c>
      <c r="AA2315" s="3">
        <v>17.7876752447531</v>
      </c>
      <c r="AB2315" s="3">
        <v>21.7167710084513</v>
      </c>
      <c r="AC2315" s="3">
        <v>22.068765255187699</v>
      </c>
      <c r="AD2315" s="3">
        <v>0</v>
      </c>
      <c r="AE2315" s="3">
        <v>1.8650193419369001</v>
      </c>
      <c r="AF2315" s="3">
        <v>0</v>
      </c>
      <c r="AG2315" s="3">
        <v>-0.22368190842772301</v>
      </c>
      <c r="AH2315" s="2">
        <v>1250000</v>
      </c>
      <c r="AI2315" s="3">
        <v>0</v>
      </c>
      <c r="AJ2315" s="3">
        <v>0</v>
      </c>
      <c r="AL2315">
        <f t="shared" si="36"/>
        <v>1</v>
      </c>
    </row>
    <row r="2316" spans="1:38" ht="14.45" hidden="1" customHeight="1" x14ac:dyDescent="0.25">
      <c r="A2316">
        <v>13766</v>
      </c>
      <c r="B2316" s="1">
        <v>45838</v>
      </c>
      <c r="C2316">
        <v>1</v>
      </c>
      <c r="D2316" s="16" t="s">
        <v>2285</v>
      </c>
      <c r="E2316" t="s">
        <v>43</v>
      </c>
      <c r="F2316" s="6">
        <v>2791</v>
      </c>
      <c r="G2316" s="6">
        <v>6</v>
      </c>
      <c r="H2316" s="6">
        <v>2</v>
      </c>
      <c r="I2316" s="2">
        <v>8893037</v>
      </c>
      <c r="J2316" s="2">
        <v>0</v>
      </c>
      <c r="K2316" s="2">
        <v>69612867</v>
      </c>
      <c r="L2316" s="2">
        <v>707396</v>
      </c>
      <c r="M2316" s="2">
        <v>59729341</v>
      </c>
      <c r="N2316" s="2">
        <v>58340431</v>
      </c>
      <c r="O2316" s="2">
        <v>1388910</v>
      </c>
      <c r="P2316" s="2">
        <v>9830873</v>
      </c>
      <c r="Q2316" s="5">
        <v>0.14119999999999999</v>
      </c>
      <c r="R2316" t="s">
        <v>42</v>
      </c>
      <c r="S2316" s="3">
        <v>2.0323714005343301</v>
      </c>
      <c r="T2316" s="3">
        <v>3.37358321989525</v>
      </c>
      <c r="U2316" s="3">
        <v>0.43110858054595902</v>
      </c>
      <c r="V2316" s="3">
        <v>0.72230667656055003</v>
      </c>
      <c r="W2316" s="3">
        <v>0.21268324870345201</v>
      </c>
      <c r="X2316" s="3">
        <v>0.42017142175389599</v>
      </c>
      <c r="Y2316" s="3">
        <v>0.65340077122347096</v>
      </c>
      <c r="Z2316" s="3">
        <v>0</v>
      </c>
      <c r="AA2316" s="3">
        <v>0</v>
      </c>
      <c r="AB2316" s="3">
        <v>0</v>
      </c>
      <c r="AC2316" s="3">
        <v>35.900457885178</v>
      </c>
      <c r="AD2316" s="3">
        <v>0</v>
      </c>
      <c r="AE2316" s="3">
        <v>1.99519149240039</v>
      </c>
      <c r="AF2316" s="3">
        <v>0</v>
      </c>
      <c r="AG2316" s="3">
        <v>0</v>
      </c>
      <c r="AH2316" s="2">
        <v>2460000</v>
      </c>
      <c r="AI2316" s="3">
        <v>0</v>
      </c>
      <c r="AJ2316" s="3">
        <v>2.6782972376919099E-2</v>
      </c>
      <c r="AL2316">
        <f t="shared" si="36"/>
        <v>1</v>
      </c>
    </row>
    <row r="2317" spans="1:38" ht="14.45" hidden="1" customHeight="1" x14ac:dyDescent="0.25">
      <c r="A2317">
        <v>24266</v>
      </c>
      <c r="B2317" s="1">
        <v>45838</v>
      </c>
      <c r="C2317">
        <v>1</v>
      </c>
      <c r="D2317" s="16" t="s">
        <v>2286</v>
      </c>
      <c r="E2317" t="s">
        <v>59</v>
      </c>
      <c r="F2317" s="6">
        <v>132</v>
      </c>
      <c r="G2317" s="6">
        <v>0</v>
      </c>
      <c r="H2317" s="6">
        <v>0</v>
      </c>
      <c r="I2317" s="2">
        <v>29055</v>
      </c>
      <c r="J2317" s="2">
        <v>0</v>
      </c>
      <c r="K2317" s="2">
        <v>161802</v>
      </c>
      <c r="L2317" s="2">
        <v>2176</v>
      </c>
      <c r="M2317" s="2">
        <v>126121</v>
      </c>
      <c r="N2317" s="2">
        <v>126121</v>
      </c>
      <c r="O2317" s="2">
        <v>0</v>
      </c>
      <c r="P2317" s="2">
        <v>35681</v>
      </c>
      <c r="Q2317" s="5">
        <v>0.2205</v>
      </c>
      <c r="R2317" t="s">
        <v>42</v>
      </c>
      <c r="S2317" s="3">
        <v>2.6897071729644901</v>
      </c>
      <c r="T2317" s="3">
        <v>4.9418424988566301</v>
      </c>
      <c r="U2317" s="3">
        <v>0.48116356700047702</v>
      </c>
      <c r="V2317" s="3">
        <v>0</v>
      </c>
      <c r="W2317" s="3">
        <v>0</v>
      </c>
      <c r="X2317" s="3">
        <v>8.2567544312510801</v>
      </c>
      <c r="Y2317" s="3">
        <v>0</v>
      </c>
      <c r="Z2317" s="3">
        <v>0</v>
      </c>
      <c r="AA2317" s="3">
        <v>0</v>
      </c>
      <c r="AB2317" s="3">
        <v>0</v>
      </c>
      <c r="AC2317" s="3">
        <v>81.3599337461836</v>
      </c>
      <c r="AD2317" s="3">
        <v>0</v>
      </c>
      <c r="AE2317" s="3">
        <v>0</v>
      </c>
      <c r="AF2317" s="3">
        <v>0</v>
      </c>
      <c r="AG2317" s="3">
        <v>0</v>
      </c>
      <c r="AH2317" s="2">
        <v>0</v>
      </c>
      <c r="AI2317" s="3">
        <v>0</v>
      </c>
      <c r="AJ2317" s="3">
        <v>0</v>
      </c>
      <c r="AL2317">
        <f t="shared" si="36"/>
        <v>1</v>
      </c>
    </row>
    <row r="2318" spans="1:38" ht="14.45" customHeight="1" x14ac:dyDescent="0.25">
      <c r="A2318">
        <v>66862</v>
      </c>
      <c r="B2318" s="1">
        <v>45838</v>
      </c>
      <c r="C2318">
        <v>2</v>
      </c>
      <c r="D2318" s="16" t="s">
        <v>2287</v>
      </c>
      <c r="E2318" t="s">
        <v>53</v>
      </c>
      <c r="F2318" s="6">
        <v>1327</v>
      </c>
      <c r="G2318" s="6">
        <v>4</v>
      </c>
      <c r="H2318" s="6">
        <v>0</v>
      </c>
      <c r="I2318" s="2">
        <v>16105548</v>
      </c>
      <c r="J2318" s="2">
        <v>0</v>
      </c>
      <c r="K2318" s="2">
        <v>17690115</v>
      </c>
      <c r="L2318" s="2">
        <v>-4569</v>
      </c>
      <c r="M2318" s="2">
        <v>15761536</v>
      </c>
      <c r="N2318" s="2">
        <v>15761536</v>
      </c>
      <c r="O2318" s="2">
        <v>0</v>
      </c>
      <c r="P2318" s="2">
        <v>1811704</v>
      </c>
      <c r="Q2318" s="5">
        <v>0.1022</v>
      </c>
      <c r="R2318" t="s">
        <v>42</v>
      </c>
      <c r="S2318" s="3">
        <v>-5.16559671884552E-2</v>
      </c>
      <c r="T2318" s="3">
        <v>1.73718486284572</v>
      </c>
      <c r="U2318" s="3">
        <v>1.02580452045046</v>
      </c>
      <c r="V2318" s="3">
        <v>0.86868202187221399</v>
      </c>
      <c r="W2318" s="3">
        <v>8.6814804438818199E-2</v>
      </c>
      <c r="X2318" s="3">
        <v>0.93303872677912003</v>
      </c>
      <c r="Y2318" s="3">
        <v>7.7223431642255003</v>
      </c>
      <c r="Z2318" s="3">
        <v>-8.5554814693791004E-2</v>
      </c>
      <c r="AA2318" s="3">
        <v>0</v>
      </c>
      <c r="AB2318" s="3">
        <v>0</v>
      </c>
      <c r="AC2318" s="3">
        <v>4.0359149728534804</v>
      </c>
      <c r="AD2318" s="3">
        <v>0</v>
      </c>
      <c r="AE2318" s="3">
        <v>0</v>
      </c>
      <c r="AF2318" s="3">
        <v>0</v>
      </c>
      <c r="AG2318" s="3">
        <v>0</v>
      </c>
      <c r="AH2318" s="2">
        <v>2500000</v>
      </c>
      <c r="AI2318" s="3">
        <v>0</v>
      </c>
      <c r="AJ2318" s="3">
        <v>0</v>
      </c>
      <c r="AL2318">
        <f t="shared" si="36"/>
        <v>0</v>
      </c>
    </row>
    <row r="2319" spans="1:38" ht="14.45" hidden="1" customHeight="1" x14ac:dyDescent="0.25">
      <c r="A2319">
        <v>23627</v>
      </c>
      <c r="B2319" s="1">
        <v>45838</v>
      </c>
      <c r="C2319">
        <v>1</v>
      </c>
      <c r="D2319" s="16" t="s">
        <v>2288</v>
      </c>
      <c r="E2319" t="s">
        <v>90</v>
      </c>
      <c r="F2319" s="6">
        <v>285</v>
      </c>
      <c r="G2319" s="6">
        <v>0</v>
      </c>
      <c r="H2319" s="6">
        <v>1</v>
      </c>
      <c r="I2319" s="2">
        <v>545053</v>
      </c>
      <c r="J2319" s="2">
        <v>0</v>
      </c>
      <c r="K2319" s="2">
        <v>1654798</v>
      </c>
      <c r="L2319" s="2">
        <v>7104</v>
      </c>
      <c r="M2319" s="2">
        <v>1312070</v>
      </c>
      <c r="N2319" s="2">
        <v>1312070</v>
      </c>
      <c r="O2319" s="2">
        <v>0</v>
      </c>
      <c r="P2319" s="2">
        <v>324602</v>
      </c>
      <c r="Q2319" s="5">
        <v>0.19620000000000001</v>
      </c>
      <c r="R2319" t="s">
        <v>42</v>
      </c>
      <c r="S2319" s="3">
        <v>0.85859422116777995</v>
      </c>
      <c r="T2319" s="3">
        <v>5.5682929275959996</v>
      </c>
      <c r="U2319" s="3">
        <v>0.84663543533170704</v>
      </c>
      <c r="V2319" s="3">
        <v>0.87496078363021601</v>
      </c>
      <c r="W2319" s="3">
        <v>0</v>
      </c>
      <c r="X2319" s="3">
        <v>1.85725057930146</v>
      </c>
      <c r="Y2319" s="3">
        <v>1.4691838004694999</v>
      </c>
      <c r="Z2319" s="3">
        <v>0</v>
      </c>
      <c r="AA2319" s="3">
        <v>0</v>
      </c>
      <c r="AB2319" s="3">
        <v>0</v>
      </c>
      <c r="AC2319" s="3">
        <v>66.117133329868693</v>
      </c>
      <c r="AD2319" s="3">
        <v>0</v>
      </c>
      <c r="AE2319" s="3">
        <v>0</v>
      </c>
      <c r="AF2319" s="3">
        <v>0</v>
      </c>
      <c r="AG2319" s="3">
        <v>0</v>
      </c>
      <c r="AH2319" s="2">
        <v>0</v>
      </c>
      <c r="AI2319" s="3">
        <v>0</v>
      </c>
      <c r="AJ2319" s="3">
        <v>0</v>
      </c>
      <c r="AL2319">
        <f t="shared" si="36"/>
        <v>1</v>
      </c>
    </row>
    <row r="2320" spans="1:38" ht="14.45" customHeight="1" x14ac:dyDescent="0.25">
      <c r="A2320">
        <v>67979</v>
      </c>
      <c r="B2320" s="1">
        <v>45838</v>
      </c>
      <c r="C2320">
        <v>2</v>
      </c>
      <c r="D2320" s="16" t="s">
        <v>2289</v>
      </c>
      <c r="E2320" t="s">
        <v>106</v>
      </c>
      <c r="F2320" s="6">
        <v>2959</v>
      </c>
      <c r="G2320" s="6">
        <v>12</v>
      </c>
      <c r="H2320" s="6">
        <v>0</v>
      </c>
      <c r="I2320" s="2">
        <v>23823882</v>
      </c>
      <c r="J2320" s="2">
        <v>0</v>
      </c>
      <c r="K2320" s="2">
        <v>38182395</v>
      </c>
      <c r="L2320" s="2">
        <v>147757</v>
      </c>
      <c r="M2320" s="2">
        <v>33758880</v>
      </c>
      <c r="N2320" s="2">
        <v>32535281</v>
      </c>
      <c r="O2320" s="2">
        <v>1223599</v>
      </c>
      <c r="P2320" s="2">
        <v>4255183</v>
      </c>
      <c r="Q2320" s="5">
        <v>0.1114</v>
      </c>
      <c r="R2320" t="s">
        <v>42</v>
      </c>
      <c r="S2320" s="3">
        <v>0.77395354586845599</v>
      </c>
      <c r="T2320" s="3">
        <v>4.5668481508297196</v>
      </c>
      <c r="U2320" s="3">
        <v>0.79196345968467197</v>
      </c>
      <c r="V2320" s="3">
        <v>2.1742594258987702</v>
      </c>
      <c r="W2320" s="3">
        <v>0.65579152885327396</v>
      </c>
      <c r="X2320" s="3">
        <v>0.89172285188450795</v>
      </c>
      <c r="Y2320" s="3">
        <v>12.1732249823333</v>
      </c>
      <c r="Z2320" s="3">
        <v>0.79225734827385796</v>
      </c>
      <c r="AA2320" s="3">
        <v>0</v>
      </c>
      <c r="AB2320" s="3">
        <v>0</v>
      </c>
      <c r="AC2320" s="3">
        <v>20.860273432297799</v>
      </c>
      <c r="AD2320" s="3">
        <v>0</v>
      </c>
      <c r="AE2320" s="3">
        <v>3.2046156350328499</v>
      </c>
      <c r="AF2320" s="3">
        <v>0</v>
      </c>
      <c r="AG2320" s="3">
        <v>0</v>
      </c>
      <c r="AH2320" s="2">
        <v>3000000</v>
      </c>
      <c r="AI2320" s="3">
        <v>0</v>
      </c>
      <c r="AJ2320" s="3">
        <v>0.66695133910809501</v>
      </c>
      <c r="AL2320">
        <f t="shared" si="36"/>
        <v>1</v>
      </c>
    </row>
    <row r="2321" spans="1:38" ht="14.45" hidden="1" customHeight="1" x14ac:dyDescent="0.25">
      <c r="A2321">
        <v>24123</v>
      </c>
      <c r="B2321" s="1">
        <v>45838</v>
      </c>
      <c r="C2321">
        <v>1</v>
      </c>
      <c r="D2321" s="16" t="s">
        <v>2290</v>
      </c>
      <c r="E2321" t="s">
        <v>67</v>
      </c>
      <c r="F2321" s="6">
        <v>273</v>
      </c>
      <c r="G2321" s="6">
        <v>0</v>
      </c>
      <c r="H2321" s="6">
        <v>0</v>
      </c>
      <c r="I2321" s="2">
        <v>22</v>
      </c>
      <c r="J2321" s="2">
        <v>0</v>
      </c>
      <c r="K2321" s="2">
        <v>526941</v>
      </c>
      <c r="L2321" s="2">
        <v>6816</v>
      </c>
      <c r="M2321" s="2">
        <v>456106</v>
      </c>
      <c r="N2321" s="2">
        <v>456106</v>
      </c>
      <c r="O2321" s="2">
        <v>0</v>
      </c>
      <c r="P2321" s="2">
        <v>70835</v>
      </c>
      <c r="Q2321" s="5">
        <v>0.13439999999999999</v>
      </c>
      <c r="R2321" t="s">
        <v>42</v>
      </c>
      <c r="S2321" s="3">
        <v>2.5870068945100102</v>
      </c>
      <c r="T2321" s="3">
        <v>3.0975004791807801</v>
      </c>
      <c r="U2321" s="3">
        <v>0.39472515762365701</v>
      </c>
      <c r="V2321" s="3">
        <v>0</v>
      </c>
      <c r="W2321" s="3">
        <v>0</v>
      </c>
      <c r="X2321" s="3">
        <v>1968.1818181818201</v>
      </c>
      <c r="Y2321" s="3">
        <v>0</v>
      </c>
      <c r="Z2321" s="3">
        <v>0</v>
      </c>
      <c r="AA2321" s="3">
        <v>0</v>
      </c>
      <c r="AB2321" s="3">
        <v>0</v>
      </c>
      <c r="AC2321" s="3">
        <v>48.089064999686897</v>
      </c>
      <c r="AD2321" s="3">
        <v>0</v>
      </c>
      <c r="AE2321" s="3">
        <v>0</v>
      </c>
      <c r="AF2321" s="3">
        <v>0</v>
      </c>
      <c r="AG2321" s="3">
        <v>0</v>
      </c>
      <c r="AH2321" s="2">
        <v>0</v>
      </c>
      <c r="AI2321" s="3">
        <v>0</v>
      </c>
      <c r="AJ2321" s="3">
        <v>0</v>
      </c>
      <c r="AL2321">
        <f t="shared" si="36"/>
        <v>1</v>
      </c>
    </row>
    <row r="2322" spans="1:38" ht="14.45" hidden="1" customHeight="1" x14ac:dyDescent="0.25">
      <c r="A2322">
        <v>8080</v>
      </c>
      <c r="B2322" s="1">
        <v>45838</v>
      </c>
      <c r="C2322">
        <v>1</v>
      </c>
      <c r="D2322" s="16" t="s">
        <v>2291</v>
      </c>
      <c r="E2322" t="s">
        <v>196</v>
      </c>
      <c r="F2322" s="6">
        <v>21014</v>
      </c>
      <c r="G2322" s="6">
        <v>63</v>
      </c>
      <c r="H2322" s="6">
        <v>8</v>
      </c>
      <c r="I2322" s="2">
        <v>149198488</v>
      </c>
      <c r="J2322" s="2">
        <v>3186321</v>
      </c>
      <c r="K2322" s="2">
        <v>179345304</v>
      </c>
      <c r="L2322" s="2">
        <v>-304797</v>
      </c>
      <c r="M2322" s="2">
        <v>155615842</v>
      </c>
      <c r="N2322" s="2">
        <v>136985088</v>
      </c>
      <c r="O2322" s="2">
        <v>18630754</v>
      </c>
      <c r="P2322" s="2">
        <v>20210108</v>
      </c>
      <c r="Q2322" s="5">
        <v>0.1125</v>
      </c>
      <c r="R2322" t="s">
        <v>42</v>
      </c>
      <c r="S2322" s="3">
        <v>-0.33989961621743903</v>
      </c>
      <c r="T2322" s="3">
        <v>5.5792372461561603</v>
      </c>
      <c r="U2322" s="3">
        <v>0.83151190026937405</v>
      </c>
      <c r="V2322" s="3">
        <v>2.38304961910874</v>
      </c>
      <c r="W2322" s="3">
        <v>0.91140400833016499</v>
      </c>
      <c r="X2322" s="3">
        <v>2.5332662888647999</v>
      </c>
      <c r="Y2322" s="3">
        <v>17.592553191699899</v>
      </c>
      <c r="Z2322" s="3">
        <v>8.3243147438895395</v>
      </c>
      <c r="AA2322" s="3">
        <v>1.8702769920873299</v>
      </c>
      <c r="AB2322" s="3">
        <v>15.7659771041303</v>
      </c>
      <c r="AC2322" s="3">
        <v>7.02856317888312</v>
      </c>
      <c r="AD2322" s="3">
        <v>-7.36364199538172E-2</v>
      </c>
      <c r="AE2322" s="3">
        <v>10.3882028603325</v>
      </c>
      <c r="AF2322" s="3">
        <v>1.1151671972409201</v>
      </c>
      <c r="AG2322" s="3">
        <v>0</v>
      </c>
      <c r="AH2322" s="2">
        <v>13000000</v>
      </c>
      <c r="AI2322" s="3">
        <v>0.43787989653494203</v>
      </c>
      <c r="AJ2322" s="3">
        <v>8.10633965934274E-2</v>
      </c>
      <c r="AL2322">
        <f t="shared" si="36"/>
        <v>0</v>
      </c>
    </row>
    <row r="2323" spans="1:38" ht="14.45" hidden="1" customHeight="1" x14ac:dyDescent="0.25">
      <c r="A2323">
        <v>14708</v>
      </c>
      <c r="B2323" s="1">
        <v>45838</v>
      </c>
      <c r="C2323">
        <v>1</v>
      </c>
      <c r="D2323" s="16" t="s">
        <v>2292</v>
      </c>
      <c r="E2323" t="s">
        <v>82</v>
      </c>
      <c r="F2323" s="6">
        <v>496</v>
      </c>
      <c r="G2323" s="6">
        <v>1</v>
      </c>
      <c r="H2323" s="6">
        <v>1</v>
      </c>
      <c r="I2323" s="2">
        <v>3087981</v>
      </c>
      <c r="J2323" s="2">
        <v>0</v>
      </c>
      <c r="K2323" s="2">
        <v>3973178</v>
      </c>
      <c r="L2323" s="2">
        <v>5800</v>
      </c>
      <c r="M2323" s="2">
        <v>3591236</v>
      </c>
      <c r="N2323" s="2">
        <v>3393942</v>
      </c>
      <c r="O2323" s="2">
        <v>197294</v>
      </c>
      <c r="P2323" s="2">
        <v>426136</v>
      </c>
      <c r="Q2323" s="5">
        <v>0.10730000000000001</v>
      </c>
      <c r="R2323" t="s">
        <v>42</v>
      </c>
      <c r="S2323" s="3">
        <v>0.29195772250827901</v>
      </c>
      <c r="T2323" s="3">
        <v>5.5942119884888104</v>
      </c>
      <c r="U2323" s="3">
        <v>0.95352564102564097</v>
      </c>
      <c r="V2323" s="3">
        <v>4.0270973169847899</v>
      </c>
      <c r="W2323" s="3">
        <v>0.73637111109168096</v>
      </c>
      <c r="X2323" s="3">
        <v>1.43692593963499</v>
      </c>
      <c r="Y2323" s="3">
        <v>29.1822329021721</v>
      </c>
      <c r="Z2323" s="3">
        <v>-0.23419753318189501</v>
      </c>
      <c r="AA2323" s="3">
        <v>0</v>
      </c>
      <c r="AB2323" s="3">
        <v>0</v>
      </c>
      <c r="AC2323" s="3">
        <v>21.827514397794399</v>
      </c>
      <c r="AD2323" s="3">
        <v>0</v>
      </c>
      <c r="AE2323" s="3">
        <v>4.9656471469438301</v>
      </c>
      <c r="AF2323" s="3">
        <v>0</v>
      </c>
      <c r="AG2323" s="3">
        <v>0</v>
      </c>
      <c r="AH2323" s="2">
        <v>500000</v>
      </c>
      <c r="AI2323" s="3">
        <v>0</v>
      </c>
      <c r="AJ2323" s="3">
        <v>0</v>
      </c>
      <c r="AL2323">
        <f t="shared" si="36"/>
        <v>1</v>
      </c>
    </row>
    <row r="2324" spans="1:38" ht="14.45" customHeight="1" x14ac:dyDescent="0.25">
      <c r="A2324">
        <v>67687</v>
      </c>
      <c r="B2324" s="1">
        <v>45838</v>
      </c>
      <c r="C2324">
        <v>2</v>
      </c>
      <c r="D2324" s="16" t="s">
        <v>2293</v>
      </c>
      <c r="E2324" t="s">
        <v>50</v>
      </c>
      <c r="F2324" s="6">
        <v>676</v>
      </c>
      <c r="G2324" s="6">
        <v>2</v>
      </c>
      <c r="H2324" s="6">
        <v>0</v>
      </c>
      <c r="I2324" s="2">
        <v>3527422</v>
      </c>
      <c r="J2324" s="2">
        <v>0</v>
      </c>
      <c r="K2324" s="2">
        <v>5354919</v>
      </c>
      <c r="L2324" s="2">
        <v>32565</v>
      </c>
      <c r="M2324" s="2">
        <v>3845928</v>
      </c>
      <c r="N2324" s="2">
        <v>3845928</v>
      </c>
      <c r="O2324" s="2">
        <v>0</v>
      </c>
      <c r="P2324" s="2">
        <v>1495750</v>
      </c>
      <c r="Q2324" s="5">
        <v>0.27929999999999999</v>
      </c>
      <c r="R2324" t="s">
        <v>42</v>
      </c>
      <c r="S2324" s="3">
        <v>1.21626489588358</v>
      </c>
      <c r="T2324" s="3">
        <v>4.9858830731146497</v>
      </c>
      <c r="U2324" s="3">
        <v>0.77136458099303495</v>
      </c>
      <c r="V2324" s="3">
        <v>0.28332306143126601</v>
      </c>
      <c r="W2324" s="3">
        <v>0</v>
      </c>
      <c r="X2324" s="3">
        <v>1.4040849096025401</v>
      </c>
      <c r="Y2324" s="3">
        <v>0.66815978606050497</v>
      </c>
      <c r="Z2324" s="3">
        <v>1.4687614908908599</v>
      </c>
      <c r="AA2324" s="3">
        <v>0</v>
      </c>
      <c r="AB2324" s="3">
        <v>0</v>
      </c>
      <c r="AC2324" s="3">
        <v>29.777705321032901</v>
      </c>
      <c r="AD2324" s="3">
        <v>0</v>
      </c>
      <c r="AE2324" s="3">
        <v>0</v>
      </c>
      <c r="AF2324" s="3">
        <v>0</v>
      </c>
      <c r="AG2324" s="3">
        <v>0</v>
      </c>
      <c r="AH2324" s="2">
        <v>500000</v>
      </c>
      <c r="AI2324" s="3">
        <v>0</v>
      </c>
      <c r="AJ2324" s="3">
        <v>0</v>
      </c>
      <c r="AL2324">
        <f t="shared" si="36"/>
        <v>1</v>
      </c>
    </row>
    <row r="2325" spans="1:38" ht="14.45" customHeight="1" x14ac:dyDescent="0.25">
      <c r="A2325">
        <v>67688</v>
      </c>
      <c r="B2325" s="1">
        <v>45838</v>
      </c>
      <c r="C2325">
        <v>2</v>
      </c>
      <c r="D2325" s="16" t="s">
        <v>2294</v>
      </c>
      <c r="E2325" t="s">
        <v>50</v>
      </c>
      <c r="F2325" s="6">
        <v>881</v>
      </c>
      <c r="G2325" s="6">
        <v>1</v>
      </c>
      <c r="H2325" s="6">
        <v>1</v>
      </c>
      <c r="I2325" s="2">
        <v>1993941</v>
      </c>
      <c r="J2325" s="2">
        <v>0</v>
      </c>
      <c r="K2325" s="2">
        <v>3181486</v>
      </c>
      <c r="L2325" s="2">
        <v>-71513</v>
      </c>
      <c r="M2325" s="2">
        <v>2833099</v>
      </c>
      <c r="N2325" s="2">
        <v>2833099</v>
      </c>
      <c r="O2325" s="2">
        <v>0</v>
      </c>
      <c r="P2325" s="2">
        <v>341619</v>
      </c>
      <c r="Q2325" s="5">
        <v>0.10730000000000001</v>
      </c>
      <c r="R2325" t="s">
        <v>42</v>
      </c>
      <c r="S2325" s="3">
        <v>-4.4955721948800003</v>
      </c>
      <c r="T2325" s="3">
        <v>5.4590842141062401</v>
      </c>
      <c r="U2325" s="3">
        <v>1.2222179441519301</v>
      </c>
      <c r="V2325" s="3">
        <v>5.5868252872076001</v>
      </c>
      <c r="W2325" s="3">
        <v>0.73442494035681105</v>
      </c>
      <c r="X2325" s="3">
        <v>0.48782787454593701</v>
      </c>
      <c r="Y2325" s="3">
        <v>32.608842014056599</v>
      </c>
      <c r="Z2325" s="3">
        <v>-0.33955956782263302</v>
      </c>
      <c r="AA2325" s="3">
        <v>0</v>
      </c>
      <c r="AB2325" s="3">
        <v>0</v>
      </c>
      <c r="AC2325" s="3">
        <v>35.718246127752899</v>
      </c>
      <c r="AD2325" s="3">
        <v>0</v>
      </c>
      <c r="AE2325" s="3">
        <v>0</v>
      </c>
      <c r="AF2325" s="3">
        <v>0</v>
      </c>
      <c r="AG2325" s="3">
        <v>0</v>
      </c>
      <c r="AH2325" s="2">
        <v>235000</v>
      </c>
      <c r="AI2325" s="3">
        <v>0</v>
      </c>
      <c r="AJ2325" s="3">
        <v>0</v>
      </c>
      <c r="AL2325">
        <f t="shared" si="36"/>
        <v>0</v>
      </c>
    </row>
    <row r="2326" spans="1:38" ht="14.45" customHeight="1" x14ac:dyDescent="0.25">
      <c r="A2326">
        <v>66431</v>
      </c>
      <c r="B2326" s="1">
        <v>45838</v>
      </c>
      <c r="C2326">
        <v>2</v>
      </c>
      <c r="D2326" s="16" t="s">
        <v>2295</v>
      </c>
      <c r="E2326" t="s">
        <v>53</v>
      </c>
      <c r="F2326" s="6">
        <v>3094</v>
      </c>
      <c r="G2326" s="6">
        <v>9</v>
      </c>
      <c r="H2326" s="6">
        <v>2</v>
      </c>
      <c r="I2326" s="2">
        <v>26444538</v>
      </c>
      <c r="J2326" s="2">
        <v>669138</v>
      </c>
      <c r="K2326" s="2">
        <v>60370809</v>
      </c>
      <c r="L2326" s="2">
        <v>256731</v>
      </c>
      <c r="M2326" s="2">
        <v>53413583</v>
      </c>
      <c r="N2326" s="2">
        <v>50868857</v>
      </c>
      <c r="O2326" s="2">
        <v>2544726</v>
      </c>
      <c r="P2326" s="2">
        <v>6423219</v>
      </c>
      <c r="Q2326" s="5">
        <v>0.10639999999999999</v>
      </c>
      <c r="R2326" t="s">
        <v>42</v>
      </c>
      <c r="S2326" s="3">
        <v>0.85051369777072205</v>
      </c>
      <c r="T2326" s="3">
        <v>3.6069717071374701</v>
      </c>
      <c r="U2326" s="3">
        <v>0.73905749974192203</v>
      </c>
      <c r="V2326" s="3">
        <v>0.75969185016580698</v>
      </c>
      <c r="W2326" s="3">
        <v>0.26855451208865899</v>
      </c>
      <c r="X2326" s="3">
        <v>0.83591553008035202</v>
      </c>
      <c r="Y2326" s="3">
        <v>3.1276685412719099</v>
      </c>
      <c r="Z2326" s="3">
        <v>0.71436144400494495</v>
      </c>
      <c r="AA2326" s="3">
        <v>9.7297320860459493</v>
      </c>
      <c r="AB2326" s="3">
        <v>10.4174869329537</v>
      </c>
      <c r="AC2326" s="3">
        <v>21.693961397800699</v>
      </c>
      <c r="AD2326" s="3">
        <v>0</v>
      </c>
      <c r="AE2326" s="3">
        <v>4.2151596808980996</v>
      </c>
      <c r="AF2326" s="3">
        <v>0</v>
      </c>
      <c r="AG2326" s="3">
        <v>-10.7117007842952</v>
      </c>
      <c r="AH2326" s="2">
        <v>3800000</v>
      </c>
      <c r="AI2326" s="3">
        <v>0</v>
      </c>
      <c r="AJ2326" s="3">
        <v>0</v>
      </c>
      <c r="AL2326">
        <f t="shared" si="36"/>
        <v>1</v>
      </c>
    </row>
    <row r="2327" spans="1:38" ht="14.45" hidden="1" customHeight="1" x14ac:dyDescent="0.25">
      <c r="A2327">
        <v>306</v>
      </c>
      <c r="B2327" s="1">
        <v>45838</v>
      </c>
      <c r="C2327">
        <v>1</v>
      </c>
      <c r="D2327" s="16" t="s">
        <v>2296</v>
      </c>
      <c r="E2327" t="s">
        <v>95</v>
      </c>
      <c r="F2327" s="6">
        <v>9018</v>
      </c>
      <c r="G2327" s="6">
        <v>31</v>
      </c>
      <c r="H2327" s="6">
        <v>8</v>
      </c>
      <c r="I2327" s="2">
        <v>66585991</v>
      </c>
      <c r="J2327" s="2">
        <v>0</v>
      </c>
      <c r="K2327" s="2">
        <v>112183810</v>
      </c>
      <c r="L2327" s="2">
        <v>575285</v>
      </c>
      <c r="M2327" s="2">
        <v>99944761</v>
      </c>
      <c r="N2327" s="2">
        <v>96718595</v>
      </c>
      <c r="O2327" s="2">
        <v>3226166</v>
      </c>
      <c r="P2327" s="2">
        <v>11862467</v>
      </c>
      <c r="Q2327" s="5">
        <v>0.1056</v>
      </c>
      <c r="R2327" t="s">
        <v>42</v>
      </c>
      <c r="S2327" s="3">
        <v>1.0256114496378801</v>
      </c>
      <c r="T2327" s="3">
        <v>4.8748424572137496</v>
      </c>
      <c r="U2327" s="3">
        <v>0.77031193164863898</v>
      </c>
      <c r="V2327" s="3">
        <v>2.7861310947523501</v>
      </c>
      <c r="W2327" s="3">
        <v>1.59092473370262</v>
      </c>
      <c r="X2327" s="3">
        <v>1.0655845011002401</v>
      </c>
      <c r="Y2327" s="3">
        <v>15.6390150547942</v>
      </c>
      <c r="Z2327" s="3">
        <v>2.66647738619631</v>
      </c>
      <c r="AA2327" s="3">
        <v>0</v>
      </c>
      <c r="AB2327" s="3">
        <v>0</v>
      </c>
      <c r="AC2327" s="3">
        <v>14.1741566808972</v>
      </c>
      <c r="AD2327" s="3">
        <v>0</v>
      </c>
      <c r="AE2327" s="3">
        <v>2.8757857305791301</v>
      </c>
      <c r="AF2327" s="3">
        <v>0</v>
      </c>
      <c r="AG2327" s="3">
        <v>-10.587182244637599</v>
      </c>
      <c r="AH2327" s="2">
        <v>10161350</v>
      </c>
      <c r="AI2327" s="3">
        <v>1.88830873038467</v>
      </c>
      <c r="AJ2327" s="3">
        <v>1.02644753405847</v>
      </c>
      <c r="AL2327">
        <f t="shared" si="36"/>
        <v>1</v>
      </c>
    </row>
    <row r="2328" spans="1:38" ht="14.45" customHeight="1" x14ac:dyDescent="0.25">
      <c r="A2328">
        <v>67630</v>
      </c>
      <c r="B2328" s="1">
        <v>45838</v>
      </c>
      <c r="C2328">
        <v>2</v>
      </c>
      <c r="D2328" s="16" t="s">
        <v>2297</v>
      </c>
      <c r="E2328" t="s">
        <v>73</v>
      </c>
      <c r="F2328" s="6">
        <v>759</v>
      </c>
      <c r="G2328" s="6">
        <v>0</v>
      </c>
      <c r="H2328" s="6">
        <v>3</v>
      </c>
      <c r="I2328" s="2">
        <v>3174775</v>
      </c>
      <c r="J2328" s="2">
        <v>0</v>
      </c>
      <c r="K2328" s="2">
        <v>7190461</v>
      </c>
      <c r="L2328" s="2">
        <v>8213</v>
      </c>
      <c r="M2328" s="2">
        <v>6097314</v>
      </c>
      <c r="N2328" s="2">
        <v>6097314</v>
      </c>
      <c r="O2328" s="2">
        <v>0</v>
      </c>
      <c r="P2328" s="2">
        <v>1002217</v>
      </c>
      <c r="Q2328" s="5">
        <v>0.13930000000000001</v>
      </c>
      <c r="R2328" t="s">
        <v>42</v>
      </c>
      <c r="S2328" s="3">
        <v>0.228441542204318</v>
      </c>
      <c r="T2328" s="3">
        <v>2.7898906620869002</v>
      </c>
      <c r="U2328" s="3">
        <v>0.79882460136674305</v>
      </c>
      <c r="V2328" s="3">
        <v>0</v>
      </c>
      <c r="W2328" s="3">
        <v>0</v>
      </c>
      <c r="X2328" s="3">
        <v>0.55852776968446605</v>
      </c>
      <c r="Y2328" s="3">
        <v>0</v>
      </c>
      <c r="Z2328" s="3">
        <v>1.3735548289442301</v>
      </c>
      <c r="AA2328" s="3">
        <v>0</v>
      </c>
      <c r="AB2328" s="3">
        <v>0</v>
      </c>
      <c r="AC2328" s="3">
        <v>16.954448400457199</v>
      </c>
      <c r="AD2328" s="3">
        <v>0</v>
      </c>
      <c r="AE2328" s="3">
        <v>0</v>
      </c>
      <c r="AF2328" s="3">
        <v>0</v>
      </c>
      <c r="AG2328" s="3">
        <v>0</v>
      </c>
      <c r="AH2328" s="2">
        <v>100000</v>
      </c>
      <c r="AI2328" s="3">
        <v>0</v>
      </c>
      <c r="AJ2328" s="3">
        <v>0</v>
      </c>
      <c r="AL2328">
        <f t="shared" si="36"/>
        <v>1</v>
      </c>
    </row>
    <row r="2329" spans="1:38" ht="14.45" customHeight="1" x14ac:dyDescent="0.25">
      <c r="A2329">
        <v>66499</v>
      </c>
      <c r="B2329" s="1">
        <v>45838</v>
      </c>
      <c r="C2329">
        <v>2</v>
      </c>
      <c r="D2329" s="16" t="s">
        <v>2298</v>
      </c>
      <c r="E2329" t="s">
        <v>53</v>
      </c>
      <c r="F2329" s="6">
        <v>848</v>
      </c>
      <c r="G2329" s="6">
        <v>0</v>
      </c>
      <c r="H2329" s="6">
        <v>2</v>
      </c>
      <c r="I2329" s="2">
        <v>3847894</v>
      </c>
      <c r="J2329" s="2">
        <v>0</v>
      </c>
      <c r="K2329" s="2">
        <v>5315352</v>
      </c>
      <c r="L2329" s="2">
        <v>25278</v>
      </c>
      <c r="M2329" s="2">
        <v>4287248</v>
      </c>
      <c r="N2329" s="2">
        <v>4287248</v>
      </c>
      <c r="O2329" s="2">
        <v>0</v>
      </c>
      <c r="P2329" s="2">
        <v>1018316</v>
      </c>
      <c r="Q2329" s="5">
        <v>0.19159999999999999</v>
      </c>
      <c r="R2329" t="s">
        <v>42</v>
      </c>
      <c r="S2329" s="3">
        <v>0.95113174066364703</v>
      </c>
      <c r="T2329" s="3">
        <v>2.9654480079588299</v>
      </c>
      <c r="U2329" s="3">
        <v>0.68204331235943705</v>
      </c>
      <c r="V2329" s="3">
        <v>1.7878091236400999</v>
      </c>
      <c r="W2329" s="3">
        <v>0</v>
      </c>
      <c r="X2329" s="3">
        <v>8.2720573903543093E-2</v>
      </c>
      <c r="Y2329" s="3">
        <v>6.7555650701746801</v>
      </c>
      <c r="Z2329" s="3">
        <v>0</v>
      </c>
      <c r="AA2329" s="3">
        <v>0</v>
      </c>
      <c r="AB2329" s="3">
        <v>0</v>
      </c>
      <c r="AC2329" s="3">
        <v>26.0995508858115</v>
      </c>
      <c r="AD2329" s="3">
        <v>0</v>
      </c>
      <c r="AE2329" s="3">
        <v>0</v>
      </c>
      <c r="AF2329" s="3">
        <v>0</v>
      </c>
      <c r="AG2329" s="3">
        <v>0</v>
      </c>
      <c r="AH2329" s="2">
        <v>450000</v>
      </c>
      <c r="AI2329" s="3">
        <v>0</v>
      </c>
      <c r="AJ2329" s="3">
        <v>0</v>
      </c>
      <c r="AL2329">
        <f t="shared" si="36"/>
        <v>1</v>
      </c>
    </row>
    <row r="2330" spans="1:38" ht="14.45" customHeight="1" x14ac:dyDescent="0.25">
      <c r="A2330">
        <v>68604</v>
      </c>
      <c r="B2330" s="1">
        <v>45838</v>
      </c>
      <c r="C2330">
        <v>2</v>
      </c>
      <c r="D2330" s="16" t="s">
        <v>2299</v>
      </c>
      <c r="E2330" t="s">
        <v>130</v>
      </c>
      <c r="F2330" s="6">
        <v>84777</v>
      </c>
      <c r="G2330" s="6">
        <v>427</v>
      </c>
      <c r="H2330" s="6">
        <v>1</v>
      </c>
      <c r="I2330" s="2">
        <v>2019433673</v>
      </c>
      <c r="J2330" s="2">
        <v>1357146225</v>
      </c>
      <c r="K2330" s="2">
        <v>2512154287</v>
      </c>
      <c r="L2330" s="2">
        <v>8064339</v>
      </c>
      <c r="M2330" s="2">
        <v>2098464682</v>
      </c>
      <c r="N2330" s="2">
        <v>1831785583</v>
      </c>
      <c r="O2330" s="2">
        <v>266679099</v>
      </c>
      <c r="P2330" s="2">
        <v>281856211</v>
      </c>
      <c r="Q2330" s="5">
        <v>0.11219999999999999</v>
      </c>
      <c r="R2330" t="s">
        <v>42</v>
      </c>
      <c r="S2330" s="3">
        <v>0.64202577379356596</v>
      </c>
      <c r="T2330" s="3">
        <v>2.9079399453302801</v>
      </c>
      <c r="U2330" s="3">
        <v>0.75070195811454699</v>
      </c>
      <c r="V2330" s="3">
        <v>0.62737618815569796</v>
      </c>
      <c r="W2330" s="3">
        <v>0.46470028332542301</v>
      </c>
      <c r="X2330" s="3">
        <v>1.21190590843436</v>
      </c>
      <c r="Y2330" s="3">
        <v>4.4950033050717497</v>
      </c>
      <c r="Z2330" s="3">
        <v>1.5546270860783</v>
      </c>
      <c r="AA2330" s="3">
        <v>404.36007351280301</v>
      </c>
      <c r="AB2330" s="3">
        <v>481.50304021506901</v>
      </c>
      <c r="AC2330" s="3">
        <v>7.53502211148228</v>
      </c>
      <c r="AD2330" s="3">
        <v>-8.6545327184576397</v>
      </c>
      <c r="AE2330" s="3">
        <v>10.615554163214499</v>
      </c>
      <c r="AF2330" s="3">
        <v>5.6669423027360404</v>
      </c>
      <c r="AG2330" s="3">
        <v>0</v>
      </c>
      <c r="AH2330" s="2">
        <v>586069518</v>
      </c>
      <c r="AI2330" s="3">
        <v>0.56631428994835997</v>
      </c>
      <c r="AJ2330" s="3">
        <v>0.56631428994835997</v>
      </c>
      <c r="AL2330">
        <f t="shared" si="36"/>
        <v>1</v>
      </c>
    </row>
    <row r="2331" spans="1:38" ht="14.45" hidden="1" customHeight="1" x14ac:dyDescent="0.25">
      <c r="A2331">
        <v>224</v>
      </c>
      <c r="B2331" s="1">
        <v>45838</v>
      </c>
      <c r="C2331">
        <v>1</v>
      </c>
      <c r="D2331" s="16" t="s">
        <v>2300</v>
      </c>
      <c r="E2331" t="s">
        <v>69</v>
      </c>
      <c r="F2331" s="6">
        <v>26100</v>
      </c>
      <c r="G2331" s="6">
        <v>58</v>
      </c>
      <c r="H2331" s="6">
        <v>0</v>
      </c>
      <c r="I2331" s="2">
        <v>120927467</v>
      </c>
      <c r="J2331" s="2">
        <v>0</v>
      </c>
      <c r="K2331" s="2">
        <v>174128561</v>
      </c>
      <c r="L2331" s="2">
        <v>2742474</v>
      </c>
      <c r="M2331" s="2">
        <v>133931654</v>
      </c>
      <c r="N2331" s="2">
        <v>129820254</v>
      </c>
      <c r="O2331" s="2">
        <v>4111400</v>
      </c>
      <c r="P2331" s="2">
        <v>35963888</v>
      </c>
      <c r="Q2331" s="5">
        <v>0.20649999999999999</v>
      </c>
      <c r="R2331" t="s">
        <v>42</v>
      </c>
      <c r="S2331" s="3">
        <v>3.1499416112443499</v>
      </c>
      <c r="T2331" s="3">
        <v>5.6199292889120001</v>
      </c>
      <c r="U2331" s="3">
        <v>0.72174342291016602</v>
      </c>
      <c r="V2331" s="3">
        <v>1.31911635923045</v>
      </c>
      <c r="W2331" s="3">
        <v>0.60910066031565802</v>
      </c>
      <c r="X2331" s="3">
        <v>2.5275175903585199</v>
      </c>
      <c r="Y2331" s="3">
        <v>4.4354881763618002</v>
      </c>
      <c r="Z2331" s="3">
        <v>2.31252249478699</v>
      </c>
      <c r="AA2331" s="3">
        <v>0</v>
      </c>
      <c r="AB2331" s="3">
        <v>0</v>
      </c>
      <c r="AC2331" s="3">
        <v>18.468525677416</v>
      </c>
      <c r="AD2331" s="3">
        <v>-7.8553798187782103E-2</v>
      </c>
      <c r="AE2331" s="3">
        <v>2.36112902810929</v>
      </c>
      <c r="AF2331" s="3">
        <v>0</v>
      </c>
      <c r="AG2331" s="3">
        <v>-5.0550707976846103E-3</v>
      </c>
      <c r="AH2331" s="2">
        <v>25000000</v>
      </c>
      <c r="AI2331" s="3">
        <v>0</v>
      </c>
      <c r="AJ2331" s="3">
        <v>0.16314420732263399</v>
      </c>
      <c r="AL2331">
        <f t="shared" si="36"/>
        <v>1</v>
      </c>
    </row>
    <row r="2332" spans="1:38" ht="14.45" hidden="1" customHeight="1" x14ac:dyDescent="0.25">
      <c r="A2332">
        <v>14469</v>
      </c>
      <c r="B2332" s="1">
        <v>45838</v>
      </c>
      <c r="C2332">
        <v>1</v>
      </c>
      <c r="D2332" s="16" t="s">
        <v>2301</v>
      </c>
      <c r="E2332" t="s">
        <v>88</v>
      </c>
      <c r="F2332" s="6">
        <v>233</v>
      </c>
      <c r="G2332" s="6">
        <v>1</v>
      </c>
      <c r="H2332" s="6">
        <v>0</v>
      </c>
      <c r="I2332" s="2">
        <v>209646</v>
      </c>
      <c r="J2332" s="2">
        <v>0</v>
      </c>
      <c r="K2332" s="2">
        <v>556275</v>
      </c>
      <c r="L2332" s="2">
        <v>-17054</v>
      </c>
      <c r="M2332" s="2">
        <v>490076</v>
      </c>
      <c r="N2332" s="2">
        <v>490076</v>
      </c>
      <c r="O2332" s="2">
        <v>0</v>
      </c>
      <c r="P2332" s="2">
        <v>64708</v>
      </c>
      <c r="Q2332" s="5">
        <v>0.1163</v>
      </c>
      <c r="R2332" t="s">
        <v>42</v>
      </c>
      <c r="S2332" s="3">
        <v>-6.1314997078782998</v>
      </c>
      <c r="T2332" s="3">
        <v>4.9468338501640403</v>
      </c>
      <c r="U2332" s="3">
        <v>1.50366324763554</v>
      </c>
      <c r="V2332" s="3">
        <v>3.2082653616095702</v>
      </c>
      <c r="W2332" s="3">
        <v>1.3689743663127401</v>
      </c>
      <c r="X2332" s="3">
        <v>4.5075985232248597</v>
      </c>
      <c r="Y2332" s="3">
        <v>10.394387092786101</v>
      </c>
      <c r="Z2332" s="3">
        <v>8.3111825431167698</v>
      </c>
      <c r="AA2332" s="3">
        <v>0</v>
      </c>
      <c r="AB2332" s="3">
        <v>0</v>
      </c>
      <c r="AC2332" s="3">
        <v>59.794705855916597</v>
      </c>
      <c r="AD2332" s="3">
        <v>0</v>
      </c>
      <c r="AE2332" s="3">
        <v>0</v>
      </c>
      <c r="AF2332" s="3">
        <v>0</v>
      </c>
      <c r="AG2332" s="3">
        <v>0</v>
      </c>
      <c r="AH2332" s="2">
        <v>145000</v>
      </c>
      <c r="AI2332" s="3">
        <v>0</v>
      </c>
      <c r="AJ2332" s="3">
        <v>0</v>
      </c>
      <c r="AL2332">
        <f t="shared" si="36"/>
        <v>0</v>
      </c>
    </row>
    <row r="2333" spans="1:38" ht="14.45" hidden="1" customHeight="1" x14ac:dyDescent="0.25">
      <c r="A2333">
        <v>22978</v>
      </c>
      <c r="B2333" s="1">
        <v>45838</v>
      </c>
      <c r="C2333">
        <v>1</v>
      </c>
      <c r="D2333" s="16" t="s">
        <v>2302</v>
      </c>
      <c r="E2333" t="s">
        <v>117</v>
      </c>
      <c r="F2333" s="6">
        <v>2009</v>
      </c>
      <c r="G2333" s="6">
        <v>4</v>
      </c>
      <c r="H2333" s="6">
        <v>2</v>
      </c>
      <c r="I2333" s="2">
        <v>13967894</v>
      </c>
      <c r="J2333" s="2">
        <v>0</v>
      </c>
      <c r="K2333" s="2">
        <v>23074786</v>
      </c>
      <c r="L2333" s="2">
        <v>71998</v>
      </c>
      <c r="M2333" s="2">
        <v>20740859</v>
      </c>
      <c r="N2333" s="2">
        <v>20404578</v>
      </c>
      <c r="O2333" s="2">
        <v>336281</v>
      </c>
      <c r="P2333" s="2">
        <v>2278167</v>
      </c>
      <c r="Q2333" s="5">
        <v>9.8699999999999996E-2</v>
      </c>
      <c r="R2333" t="s">
        <v>42</v>
      </c>
      <c r="S2333" s="3">
        <v>0.62404045697325194</v>
      </c>
      <c r="T2333" s="3">
        <v>3.6324843922712899</v>
      </c>
      <c r="U2333" s="3">
        <v>0.82689526204419295</v>
      </c>
      <c r="V2333" s="3">
        <v>0.80299864818561795</v>
      </c>
      <c r="W2333" s="3">
        <v>0.377014602201305</v>
      </c>
      <c r="X2333" s="3">
        <v>0.32320548824325301</v>
      </c>
      <c r="Y2333" s="3">
        <v>4.9233440744247501</v>
      </c>
      <c r="Z2333" s="3">
        <v>0.13923474442391601</v>
      </c>
      <c r="AA2333" s="3">
        <v>0</v>
      </c>
      <c r="AB2333" s="3">
        <v>0</v>
      </c>
      <c r="AC2333" s="3">
        <v>21.614930686681099</v>
      </c>
      <c r="AD2333" s="3">
        <v>0</v>
      </c>
      <c r="AE2333" s="3">
        <v>1.4573526272356301</v>
      </c>
      <c r="AF2333" s="3">
        <v>0</v>
      </c>
      <c r="AG2333" s="3">
        <v>0</v>
      </c>
      <c r="AH2333" s="2">
        <v>500000</v>
      </c>
      <c r="AI2333" s="3">
        <v>0</v>
      </c>
      <c r="AJ2333" s="3">
        <v>0</v>
      </c>
      <c r="AL2333">
        <f t="shared" si="36"/>
        <v>1</v>
      </c>
    </row>
    <row r="2334" spans="1:38" ht="14.45" hidden="1" customHeight="1" x14ac:dyDescent="0.25">
      <c r="A2334">
        <v>2644</v>
      </c>
      <c r="B2334" s="1">
        <v>45838</v>
      </c>
      <c r="C2334">
        <v>1</v>
      </c>
      <c r="D2334" s="16" t="s">
        <v>2303</v>
      </c>
      <c r="E2334" t="s">
        <v>125</v>
      </c>
      <c r="F2334" s="6">
        <v>18586</v>
      </c>
      <c r="G2334" s="6">
        <v>44</v>
      </c>
      <c r="H2334" s="6">
        <v>1</v>
      </c>
      <c r="I2334" s="2">
        <v>115136127</v>
      </c>
      <c r="J2334" s="2">
        <v>2086403</v>
      </c>
      <c r="K2334" s="2">
        <v>272494766</v>
      </c>
      <c r="L2334" s="2">
        <v>958965</v>
      </c>
      <c r="M2334" s="2">
        <v>247911585</v>
      </c>
      <c r="N2334" s="2">
        <v>240978784</v>
      </c>
      <c r="O2334" s="2">
        <v>6932801</v>
      </c>
      <c r="P2334" s="2">
        <v>23586304</v>
      </c>
      <c r="Q2334" s="5">
        <v>8.6499999999999994E-2</v>
      </c>
      <c r="R2334" t="s">
        <v>42</v>
      </c>
      <c r="S2334" s="3">
        <v>0.70384104184958896</v>
      </c>
      <c r="T2334" s="3">
        <v>2.49793715303875</v>
      </c>
      <c r="U2334" s="3">
        <v>0.77339358028223903</v>
      </c>
      <c r="V2334" s="3">
        <v>0.26958263065423399</v>
      </c>
      <c r="W2334" s="3">
        <v>0.12201383150572701</v>
      </c>
      <c r="X2334" s="3">
        <v>0.404823413940266</v>
      </c>
      <c r="Y2334" s="3">
        <v>1.31596285708859</v>
      </c>
      <c r="Z2334" s="3">
        <v>0.36985023172770098</v>
      </c>
      <c r="AA2334" s="3">
        <v>8.8458242546182699</v>
      </c>
      <c r="AB2334" s="3">
        <v>8.8458242546182699</v>
      </c>
      <c r="AC2334" s="3">
        <v>35.749559314471398</v>
      </c>
      <c r="AD2334" s="3">
        <v>0.86810973012134496</v>
      </c>
      <c r="AE2334" s="3">
        <v>2.5441960231999499</v>
      </c>
      <c r="AF2334" s="3">
        <v>0</v>
      </c>
      <c r="AG2334" s="3">
        <v>-8.7437311076801194</v>
      </c>
      <c r="AH2334" s="2">
        <v>47227353</v>
      </c>
      <c r="AI2334" s="3">
        <v>0</v>
      </c>
      <c r="AJ2334" s="3">
        <v>0</v>
      </c>
      <c r="AL2334">
        <f t="shared" si="36"/>
        <v>1</v>
      </c>
    </row>
    <row r="2335" spans="1:38" ht="14.45" hidden="1" customHeight="1" x14ac:dyDescent="0.25">
      <c r="A2335">
        <v>17398</v>
      </c>
      <c r="B2335" s="1">
        <v>45838</v>
      </c>
      <c r="C2335">
        <v>1</v>
      </c>
      <c r="D2335" s="16" t="s">
        <v>2304</v>
      </c>
      <c r="E2335" t="s">
        <v>125</v>
      </c>
      <c r="F2335" s="6">
        <v>14178</v>
      </c>
      <c r="G2335" s="6">
        <v>55</v>
      </c>
      <c r="H2335" s="6">
        <v>0</v>
      </c>
      <c r="I2335" s="2">
        <v>136616645</v>
      </c>
      <c r="J2335" s="2">
        <v>5964244</v>
      </c>
      <c r="K2335" s="2">
        <v>219426186</v>
      </c>
      <c r="L2335" s="2">
        <v>1282684</v>
      </c>
      <c r="M2335" s="2">
        <v>194703627</v>
      </c>
      <c r="N2335" s="2">
        <v>184329965</v>
      </c>
      <c r="O2335" s="2">
        <v>10373662</v>
      </c>
      <c r="P2335" s="2">
        <v>22864608</v>
      </c>
      <c r="Q2335" s="5">
        <v>0.1057</v>
      </c>
      <c r="R2335" t="s">
        <v>42</v>
      </c>
      <c r="S2335" s="3">
        <v>1.1691257305087599</v>
      </c>
      <c r="T2335" s="3">
        <v>3.85567655083792</v>
      </c>
      <c r="U2335" s="3">
        <v>0.71604253734277101</v>
      </c>
      <c r="V2335" s="3">
        <v>4.4122449354542397</v>
      </c>
      <c r="W2335" s="3">
        <v>1.3426160479932701</v>
      </c>
      <c r="X2335" s="3">
        <v>0.48487649510057901</v>
      </c>
      <c r="Y2335" s="3">
        <v>26.363281627220498</v>
      </c>
      <c r="Z2335" s="3">
        <v>0.58170251595828804</v>
      </c>
      <c r="AA2335" s="3">
        <v>22.7126614197803</v>
      </c>
      <c r="AB2335" s="3">
        <v>26.085048123282899</v>
      </c>
      <c r="AC2335" s="3">
        <v>29.721857809623501</v>
      </c>
      <c r="AD2335" s="3">
        <v>0.157011220135504</v>
      </c>
      <c r="AE2335" s="3">
        <v>4.7276317330694502</v>
      </c>
      <c r="AF2335" s="3">
        <v>0</v>
      </c>
      <c r="AG2335" s="3">
        <v>-2.67531374253169E-2</v>
      </c>
      <c r="AH2335" s="2">
        <v>26850664</v>
      </c>
      <c r="AI2335" s="3">
        <v>0</v>
      </c>
      <c r="AJ2335" s="3">
        <v>0.35425929891297497</v>
      </c>
      <c r="AL2335">
        <f t="shared" si="36"/>
        <v>1</v>
      </c>
    </row>
    <row r="2336" spans="1:38" ht="14.45" hidden="1" customHeight="1" x14ac:dyDescent="0.25">
      <c r="A2336">
        <v>640</v>
      </c>
      <c r="B2336" s="1">
        <v>45838</v>
      </c>
      <c r="C2336">
        <v>1</v>
      </c>
      <c r="D2336" s="16" t="s">
        <v>2305</v>
      </c>
      <c r="E2336" t="s">
        <v>125</v>
      </c>
      <c r="F2336" s="6">
        <v>902</v>
      </c>
      <c r="G2336" s="6">
        <v>1</v>
      </c>
      <c r="H2336" s="6">
        <v>1</v>
      </c>
      <c r="I2336" s="2">
        <v>4656286</v>
      </c>
      <c r="J2336" s="2">
        <v>0</v>
      </c>
      <c r="K2336" s="2">
        <v>6479582</v>
      </c>
      <c r="L2336" s="2">
        <v>6876</v>
      </c>
      <c r="M2336" s="2">
        <v>5414578</v>
      </c>
      <c r="N2336" s="2">
        <v>5414578</v>
      </c>
      <c r="O2336" s="2">
        <v>0</v>
      </c>
      <c r="P2336" s="2">
        <v>1059142</v>
      </c>
      <c r="Q2336" s="5">
        <v>0.16350000000000001</v>
      </c>
      <c r="R2336" t="s">
        <v>42</v>
      </c>
      <c r="S2336" s="3">
        <v>0.212235912748693</v>
      </c>
      <c r="T2336" s="3">
        <v>3.8574401867280899</v>
      </c>
      <c r="U2336" s="3">
        <v>0.80796929993197497</v>
      </c>
      <c r="V2336" s="3">
        <v>1.67206224016308</v>
      </c>
      <c r="W2336" s="3">
        <v>1.65073623054941</v>
      </c>
      <c r="X2336" s="3">
        <v>1.0180431356664901</v>
      </c>
      <c r="Y2336" s="3">
        <v>7.3508556926266699</v>
      </c>
      <c r="Z2336" s="3">
        <v>0</v>
      </c>
      <c r="AA2336" s="3">
        <v>0</v>
      </c>
      <c r="AB2336" s="3">
        <v>0</v>
      </c>
      <c r="AC2336" s="3">
        <v>27.639807629566199</v>
      </c>
      <c r="AD2336" s="3">
        <v>0</v>
      </c>
      <c r="AE2336" s="3">
        <v>0</v>
      </c>
      <c r="AF2336" s="3">
        <v>0</v>
      </c>
      <c r="AG2336" s="3">
        <v>0</v>
      </c>
      <c r="AH2336" s="2">
        <v>363000</v>
      </c>
      <c r="AI2336" s="3">
        <v>0</v>
      </c>
      <c r="AJ2336" s="3">
        <v>0</v>
      </c>
      <c r="AL2336">
        <f t="shared" si="36"/>
        <v>1</v>
      </c>
    </row>
    <row r="2337" spans="1:38" ht="14.45" hidden="1" customHeight="1" x14ac:dyDescent="0.25">
      <c r="A2337">
        <v>14565</v>
      </c>
      <c r="B2337" s="1">
        <v>45838</v>
      </c>
      <c r="C2337">
        <v>1</v>
      </c>
      <c r="D2337" s="16" t="s">
        <v>2306</v>
      </c>
      <c r="E2337" t="s">
        <v>125</v>
      </c>
      <c r="F2337" s="6">
        <v>42223</v>
      </c>
      <c r="G2337" s="6">
        <v>171</v>
      </c>
      <c r="H2337" s="6">
        <v>2</v>
      </c>
      <c r="I2337" s="2">
        <v>657893624</v>
      </c>
      <c r="J2337" s="2">
        <v>63595418</v>
      </c>
      <c r="K2337" s="2">
        <v>816154928</v>
      </c>
      <c r="L2337" s="2">
        <v>856076</v>
      </c>
      <c r="M2337" s="2">
        <v>729140733</v>
      </c>
      <c r="N2337" s="2">
        <v>632934434</v>
      </c>
      <c r="O2337" s="2">
        <v>96206299</v>
      </c>
      <c r="P2337" s="2">
        <v>62701240</v>
      </c>
      <c r="Q2337" s="5">
        <v>7.6799999999999993E-2</v>
      </c>
      <c r="R2337" t="s">
        <v>42</v>
      </c>
      <c r="S2337" s="3">
        <v>0.209782719096686</v>
      </c>
      <c r="T2337" s="3">
        <v>3.6395281068498302</v>
      </c>
      <c r="U2337" s="3">
        <v>0.86727374512618505</v>
      </c>
      <c r="V2337" s="3">
        <v>1.6989342337812401</v>
      </c>
      <c r="W2337" s="3">
        <v>1.1878125452086801</v>
      </c>
      <c r="X2337" s="3">
        <v>0.44934027206805699</v>
      </c>
      <c r="Y2337" s="3">
        <v>17.826090839670801</v>
      </c>
      <c r="Z2337" s="3">
        <v>2.64083134560018</v>
      </c>
      <c r="AA2337" s="3">
        <v>95.350682059876306</v>
      </c>
      <c r="AB2337" s="3">
        <v>101.426093008687</v>
      </c>
      <c r="AC2337" s="3">
        <v>9.4426531478346991</v>
      </c>
      <c r="AD2337" s="3">
        <v>0</v>
      </c>
      <c r="AE2337" s="3">
        <v>11.7877495680575</v>
      </c>
      <c r="AF2337" s="3">
        <v>2.4505151306272599</v>
      </c>
      <c r="AG2337" s="3">
        <v>-0.16191864786087201</v>
      </c>
      <c r="AH2337" s="2">
        <v>66944545</v>
      </c>
      <c r="AI2337" s="3">
        <v>0.83730401504021301</v>
      </c>
      <c r="AJ2337" s="3">
        <v>6.8222845353616597</v>
      </c>
      <c r="AL2337">
        <f t="shared" si="36"/>
        <v>1</v>
      </c>
    </row>
    <row r="2338" spans="1:38" ht="14.45" hidden="1" customHeight="1" x14ac:dyDescent="0.25">
      <c r="A2338">
        <v>17436</v>
      </c>
      <c r="B2338" s="1">
        <v>45838</v>
      </c>
      <c r="C2338">
        <v>1</v>
      </c>
      <c r="D2338" s="16" t="s">
        <v>2307</v>
      </c>
      <c r="E2338" t="s">
        <v>125</v>
      </c>
      <c r="F2338" s="6">
        <v>1198</v>
      </c>
      <c r="G2338" s="6">
        <v>3</v>
      </c>
      <c r="H2338" s="6">
        <v>0</v>
      </c>
      <c r="I2338" s="2">
        <v>11855759</v>
      </c>
      <c r="J2338" s="2">
        <v>0</v>
      </c>
      <c r="K2338" s="2">
        <v>20418603</v>
      </c>
      <c r="L2338" s="2">
        <v>70841</v>
      </c>
      <c r="M2338" s="2">
        <v>17847202</v>
      </c>
      <c r="N2338" s="2">
        <v>17253394</v>
      </c>
      <c r="O2338" s="2">
        <v>593808</v>
      </c>
      <c r="P2338" s="2">
        <v>2066053</v>
      </c>
      <c r="Q2338" s="5">
        <v>0.1012</v>
      </c>
      <c r="R2338" t="s">
        <v>42</v>
      </c>
      <c r="S2338" s="3">
        <v>0.69388684426647596</v>
      </c>
      <c r="T2338" s="3">
        <v>3.1053936451969801</v>
      </c>
      <c r="U2338" s="3">
        <v>0.79574930563941504</v>
      </c>
      <c r="V2338" s="3">
        <v>0</v>
      </c>
      <c r="W2338" s="3">
        <v>0</v>
      </c>
      <c r="X2338" s="3">
        <v>7.8232022091542203E-2</v>
      </c>
      <c r="Y2338" s="3">
        <v>0</v>
      </c>
      <c r="Z2338" s="3">
        <v>1.1101844918789601</v>
      </c>
      <c r="AA2338" s="3">
        <v>0</v>
      </c>
      <c r="AB2338" s="3">
        <v>0</v>
      </c>
      <c r="AC2338" s="3">
        <v>15.784997631816401</v>
      </c>
      <c r="AD2338" s="3">
        <v>0</v>
      </c>
      <c r="AE2338" s="3">
        <v>2.9081715335765099</v>
      </c>
      <c r="AF2338" s="3">
        <v>2.44874735063902</v>
      </c>
      <c r="AG2338" s="3">
        <v>0</v>
      </c>
      <c r="AH2338" s="2">
        <v>3774415</v>
      </c>
      <c r="AI2338" s="3">
        <v>0</v>
      </c>
      <c r="AJ2338" s="3">
        <v>0</v>
      </c>
      <c r="AL2338">
        <f t="shared" si="36"/>
        <v>1</v>
      </c>
    </row>
    <row r="2339" spans="1:38" ht="14.45" customHeight="1" x14ac:dyDescent="0.25">
      <c r="A2339">
        <v>63377</v>
      </c>
      <c r="B2339" s="1">
        <v>45838</v>
      </c>
      <c r="C2339">
        <v>2</v>
      </c>
      <c r="D2339" s="16" t="s">
        <v>2308</v>
      </c>
      <c r="E2339" t="s">
        <v>125</v>
      </c>
      <c r="F2339" s="6">
        <v>36985</v>
      </c>
      <c r="G2339" s="6">
        <v>135</v>
      </c>
      <c r="H2339" s="6">
        <v>3</v>
      </c>
      <c r="I2339" s="2">
        <v>524205346</v>
      </c>
      <c r="J2339" s="2">
        <v>98066582</v>
      </c>
      <c r="K2339" s="2">
        <v>752215409</v>
      </c>
      <c r="L2339" s="2">
        <v>1334508</v>
      </c>
      <c r="M2339" s="2">
        <v>667840371</v>
      </c>
      <c r="N2339" s="2">
        <v>591180126</v>
      </c>
      <c r="O2339" s="2">
        <v>76660245</v>
      </c>
      <c r="P2339" s="2">
        <v>76896502</v>
      </c>
      <c r="Q2339" s="5">
        <v>0.1022</v>
      </c>
      <c r="R2339" t="s">
        <v>42</v>
      </c>
      <c r="S2339" s="3">
        <v>0.354820702695815</v>
      </c>
      <c r="T2339" s="3">
        <v>3.0372759885858698</v>
      </c>
      <c r="U2339" s="3">
        <v>0.77993943171542701</v>
      </c>
      <c r="V2339" s="3">
        <v>2.23916774019317</v>
      </c>
      <c r="W2339" s="3">
        <v>1.2616721768419401</v>
      </c>
      <c r="X2339" s="3">
        <v>0.592179195364406</v>
      </c>
      <c r="Y2339" s="3">
        <v>15.264461574598</v>
      </c>
      <c r="Z2339" s="3">
        <v>1.9921179249480001</v>
      </c>
      <c r="AA2339" s="3">
        <v>111.897859801217</v>
      </c>
      <c r="AB2339" s="3">
        <v>127.530615111725</v>
      </c>
      <c r="AC2339" s="3">
        <v>14.4645147783725</v>
      </c>
      <c r="AD2339" s="3">
        <v>-10.971772162015901</v>
      </c>
      <c r="AE2339" s="3">
        <v>10.1912622478596</v>
      </c>
      <c r="AF2339" s="3">
        <v>1.9941096420693001</v>
      </c>
      <c r="AG2339" s="3">
        <v>0</v>
      </c>
      <c r="AH2339" s="2">
        <v>70373268</v>
      </c>
      <c r="AI2339" s="3">
        <v>0.143049419855275</v>
      </c>
      <c r="AJ2339" s="3">
        <v>0.143049419855275</v>
      </c>
      <c r="AL2339">
        <f t="shared" si="36"/>
        <v>1</v>
      </c>
    </row>
    <row r="2340" spans="1:38" ht="14.45" hidden="1" customHeight="1" x14ac:dyDescent="0.25">
      <c r="A2340">
        <v>24858</v>
      </c>
      <c r="B2340" s="1">
        <v>45838</v>
      </c>
      <c r="C2340">
        <v>1</v>
      </c>
      <c r="D2340" s="16" t="s">
        <v>2309</v>
      </c>
      <c r="E2340" t="s">
        <v>63</v>
      </c>
      <c r="F2340" s="6">
        <v>56383</v>
      </c>
      <c r="G2340" s="6">
        <v>132</v>
      </c>
      <c r="H2340" s="6">
        <v>2</v>
      </c>
      <c r="I2340" s="2">
        <v>398362176</v>
      </c>
      <c r="J2340" s="2">
        <v>15731118</v>
      </c>
      <c r="K2340" s="2">
        <v>701979972</v>
      </c>
      <c r="L2340" s="2">
        <v>1891187</v>
      </c>
      <c r="M2340" s="2">
        <v>612224466</v>
      </c>
      <c r="N2340" s="2">
        <v>600576679</v>
      </c>
      <c r="O2340" s="2">
        <v>11647787</v>
      </c>
      <c r="P2340" s="2">
        <v>62963494</v>
      </c>
      <c r="Q2340" s="5">
        <v>8.9700000000000002E-2</v>
      </c>
      <c r="R2340" t="s">
        <v>42</v>
      </c>
      <c r="S2340" s="3">
        <v>0.53881508744810702</v>
      </c>
      <c r="T2340" s="3">
        <v>3.17388057903168</v>
      </c>
      <c r="U2340" s="3">
        <v>0.80510573382503303</v>
      </c>
      <c r="V2340" s="3">
        <v>1.0274818360265201</v>
      </c>
      <c r="W2340" s="3">
        <v>0.42196400694427399</v>
      </c>
      <c r="X2340" s="3">
        <v>0.80600347960746099</v>
      </c>
      <c r="Y2340" s="3">
        <v>6.5007494660318601</v>
      </c>
      <c r="Z2340" s="3">
        <v>1.4183965076652201</v>
      </c>
      <c r="AA2340" s="3">
        <v>24.222535998399302</v>
      </c>
      <c r="AB2340" s="3">
        <v>24.984506101265598</v>
      </c>
      <c r="AC2340" s="3">
        <v>16.835960243036698</v>
      </c>
      <c r="AD2340" s="3">
        <v>-31.930214990927901</v>
      </c>
      <c r="AE2340" s="3">
        <v>1.65927625638869</v>
      </c>
      <c r="AF2340" s="3">
        <v>5.41325985294635</v>
      </c>
      <c r="AG2340" s="3">
        <v>-0.18590931437191199</v>
      </c>
      <c r="AH2340" s="2">
        <v>159572237</v>
      </c>
      <c r="AI2340" s="3">
        <v>0</v>
      </c>
      <c r="AJ2340" s="3">
        <v>0</v>
      </c>
      <c r="AL2340">
        <f t="shared" si="36"/>
        <v>1</v>
      </c>
    </row>
    <row r="2341" spans="1:38" ht="14.45" hidden="1" customHeight="1" x14ac:dyDescent="0.25">
      <c r="A2341">
        <v>4472</v>
      </c>
      <c r="B2341" s="1">
        <v>45838</v>
      </c>
      <c r="C2341">
        <v>1</v>
      </c>
      <c r="D2341" s="16" t="s">
        <v>2310</v>
      </c>
      <c r="E2341" t="s">
        <v>90</v>
      </c>
      <c r="F2341" s="6">
        <v>1572</v>
      </c>
      <c r="G2341" s="6">
        <v>3</v>
      </c>
      <c r="H2341" s="6">
        <v>2</v>
      </c>
      <c r="I2341" s="2">
        <v>12138436</v>
      </c>
      <c r="J2341" s="2">
        <v>0</v>
      </c>
      <c r="K2341" s="2">
        <v>28898707</v>
      </c>
      <c r="L2341" s="2">
        <v>57586</v>
      </c>
      <c r="M2341" s="2">
        <v>24007375</v>
      </c>
      <c r="N2341" s="2">
        <v>22794804</v>
      </c>
      <c r="O2341" s="2">
        <v>1212571</v>
      </c>
      <c r="P2341" s="2">
        <v>4846935</v>
      </c>
      <c r="Q2341" s="5">
        <v>0.16769999999999999</v>
      </c>
      <c r="R2341" t="s">
        <v>42</v>
      </c>
      <c r="S2341" s="3">
        <v>0.39853686187413201</v>
      </c>
      <c r="T2341" s="3">
        <v>2.6991657446819302</v>
      </c>
      <c r="U2341" s="3">
        <v>0.85945790277784595</v>
      </c>
      <c r="V2341" s="3">
        <v>0.50252767325213898</v>
      </c>
      <c r="W2341" s="3">
        <v>4.0779553477894503E-3</v>
      </c>
      <c r="X2341" s="3">
        <v>0.67456795916706203</v>
      </c>
      <c r="Y2341" s="3">
        <v>1.2585066645209799</v>
      </c>
      <c r="Z2341" s="3">
        <v>0</v>
      </c>
      <c r="AA2341" s="3">
        <v>0</v>
      </c>
      <c r="AB2341" s="3">
        <v>0</v>
      </c>
      <c r="AC2341" s="3">
        <v>33.945913220269702</v>
      </c>
      <c r="AD2341" s="3">
        <v>0</v>
      </c>
      <c r="AE2341" s="3">
        <v>4.1959351330147703</v>
      </c>
      <c r="AF2341" s="3">
        <v>0</v>
      </c>
      <c r="AG2341" s="3">
        <v>0</v>
      </c>
      <c r="AH2341" s="2">
        <v>1000000</v>
      </c>
      <c r="AI2341" s="3">
        <v>0</v>
      </c>
      <c r="AJ2341" s="3">
        <v>0</v>
      </c>
      <c r="AL2341">
        <f t="shared" si="36"/>
        <v>1</v>
      </c>
    </row>
    <row r="2342" spans="1:38" ht="14.45" hidden="1" customHeight="1" x14ac:dyDescent="0.25">
      <c r="A2342">
        <v>2800</v>
      </c>
      <c r="B2342" s="1">
        <v>45838</v>
      </c>
      <c r="C2342">
        <v>1</v>
      </c>
      <c r="D2342" s="16" t="s">
        <v>2311</v>
      </c>
      <c r="E2342" t="s">
        <v>43</v>
      </c>
      <c r="F2342" s="6">
        <v>899</v>
      </c>
      <c r="G2342" s="6">
        <v>1</v>
      </c>
      <c r="H2342" s="6">
        <v>1</v>
      </c>
      <c r="I2342" s="2">
        <v>1528185</v>
      </c>
      <c r="J2342" s="2">
        <v>0</v>
      </c>
      <c r="K2342" s="2">
        <v>8909030</v>
      </c>
      <c r="L2342" s="2">
        <v>-8467</v>
      </c>
      <c r="M2342" s="2">
        <v>7481147</v>
      </c>
      <c r="N2342" s="2">
        <v>7395368</v>
      </c>
      <c r="O2342" s="2">
        <v>85779</v>
      </c>
      <c r="P2342" s="2">
        <v>1420708</v>
      </c>
      <c r="Q2342" s="5">
        <v>0.1595</v>
      </c>
      <c r="R2342" t="s">
        <v>42</v>
      </c>
      <c r="S2342" s="3">
        <v>-0.190076809708801</v>
      </c>
      <c r="T2342" s="3">
        <v>1.8172573220653701</v>
      </c>
      <c r="U2342" s="3">
        <v>0.93030959828575699</v>
      </c>
      <c r="V2342" s="3">
        <v>5.0452006792371301E-2</v>
      </c>
      <c r="W2342" s="3">
        <v>5.0452006792371301E-2</v>
      </c>
      <c r="X2342" s="3">
        <v>0.15050533803171701</v>
      </c>
      <c r="Y2342" s="3">
        <v>5.4268716724337397E-2</v>
      </c>
      <c r="Z2342" s="3">
        <v>1.5872367861657699</v>
      </c>
      <c r="AA2342" s="3">
        <v>0</v>
      </c>
      <c r="AB2342" s="3">
        <v>0</v>
      </c>
      <c r="AC2342" s="3">
        <v>40.137725431388198</v>
      </c>
      <c r="AD2342" s="3">
        <v>0</v>
      </c>
      <c r="AE2342" s="3">
        <v>0.96283209283165505</v>
      </c>
      <c r="AF2342" s="3">
        <v>0</v>
      </c>
      <c r="AG2342" s="3">
        <v>-6.7174253963516799</v>
      </c>
      <c r="AH2342" s="2">
        <v>620000</v>
      </c>
      <c r="AI2342" s="3">
        <v>0</v>
      </c>
      <c r="AJ2342" s="3">
        <v>0</v>
      </c>
      <c r="AL2342">
        <f t="shared" si="36"/>
        <v>0</v>
      </c>
    </row>
    <row r="2343" spans="1:38" ht="14.45" hidden="1" customHeight="1" x14ac:dyDescent="0.25">
      <c r="A2343">
        <v>15296</v>
      </c>
      <c r="B2343" s="1">
        <v>45838</v>
      </c>
      <c r="C2343">
        <v>1</v>
      </c>
      <c r="D2343" s="16" t="s">
        <v>2312</v>
      </c>
      <c r="E2343" t="s">
        <v>90</v>
      </c>
      <c r="F2343" s="6">
        <v>305</v>
      </c>
      <c r="G2343" s="6">
        <v>0</v>
      </c>
      <c r="H2343" s="6">
        <v>1</v>
      </c>
      <c r="I2343" s="2">
        <v>649771</v>
      </c>
      <c r="J2343" s="2">
        <v>0</v>
      </c>
      <c r="K2343" s="2">
        <v>1298417</v>
      </c>
      <c r="L2343" s="2">
        <v>2297</v>
      </c>
      <c r="M2343" s="2">
        <v>1088796</v>
      </c>
      <c r="N2343" s="2">
        <v>1088796</v>
      </c>
      <c r="O2343" s="2">
        <v>0</v>
      </c>
      <c r="P2343" s="2">
        <v>209098</v>
      </c>
      <c r="Q2343" s="5">
        <v>0.161</v>
      </c>
      <c r="R2343" t="s">
        <v>42</v>
      </c>
      <c r="S2343" s="3">
        <v>0.353815453740978</v>
      </c>
      <c r="T2343" s="3">
        <v>4.4178411095973003</v>
      </c>
      <c r="U2343" s="3">
        <v>0.92071381726554102</v>
      </c>
      <c r="V2343" s="3">
        <v>0</v>
      </c>
      <c r="W2343" s="3">
        <v>0</v>
      </c>
      <c r="X2343" s="3">
        <v>0.979575881348967</v>
      </c>
      <c r="Y2343" s="3">
        <v>0</v>
      </c>
      <c r="Z2343" s="3">
        <v>0</v>
      </c>
      <c r="AA2343" s="3">
        <v>0</v>
      </c>
      <c r="AB2343" s="3">
        <v>0</v>
      </c>
      <c r="AC2343" s="3">
        <v>49.278159481892203</v>
      </c>
      <c r="AD2343" s="3">
        <v>0</v>
      </c>
      <c r="AE2343" s="3">
        <v>0</v>
      </c>
      <c r="AF2343" s="3">
        <v>0</v>
      </c>
      <c r="AG2343" s="3">
        <v>0</v>
      </c>
      <c r="AH2343" s="2">
        <v>200000</v>
      </c>
      <c r="AI2343" s="3">
        <v>0</v>
      </c>
      <c r="AJ2343" s="3">
        <v>0</v>
      </c>
      <c r="AL2343">
        <f t="shared" si="36"/>
        <v>1</v>
      </c>
    </row>
    <row r="2344" spans="1:38" ht="14.45" hidden="1" customHeight="1" x14ac:dyDescent="0.25">
      <c r="A2344">
        <v>13602</v>
      </c>
      <c r="B2344" s="1">
        <v>45838</v>
      </c>
      <c r="C2344">
        <v>1</v>
      </c>
      <c r="D2344" s="16" t="s">
        <v>2313</v>
      </c>
      <c r="E2344" t="s">
        <v>77</v>
      </c>
      <c r="F2344" s="6">
        <v>2205</v>
      </c>
      <c r="G2344" s="6">
        <v>5</v>
      </c>
      <c r="H2344" s="6">
        <v>1</v>
      </c>
      <c r="I2344" s="2">
        <v>22304497</v>
      </c>
      <c r="J2344" s="2">
        <v>0</v>
      </c>
      <c r="K2344" s="2">
        <v>37839740</v>
      </c>
      <c r="L2344" s="2">
        <v>114418</v>
      </c>
      <c r="M2344" s="2">
        <v>34281908</v>
      </c>
      <c r="N2344" s="2">
        <v>32165273</v>
      </c>
      <c r="O2344" s="2">
        <v>2116635</v>
      </c>
      <c r="P2344" s="2">
        <v>3424200</v>
      </c>
      <c r="Q2344" s="5">
        <v>9.0499999999999997E-2</v>
      </c>
      <c r="R2344" t="s">
        <v>42</v>
      </c>
      <c r="S2344" s="3">
        <v>0.60475045547353101</v>
      </c>
      <c r="T2344" s="3">
        <v>2.9301681248338398</v>
      </c>
      <c r="U2344" s="3">
        <v>0.81176206653419702</v>
      </c>
      <c r="V2344" s="3">
        <v>1.6727882274144099</v>
      </c>
      <c r="W2344" s="3">
        <v>0.379371926656763</v>
      </c>
      <c r="X2344" s="3">
        <v>0.60614682321686097</v>
      </c>
      <c r="Y2344" s="3">
        <v>10.8961801296653</v>
      </c>
      <c r="Z2344" s="3">
        <v>0.14085041761579301</v>
      </c>
      <c r="AA2344" s="3">
        <v>0</v>
      </c>
      <c r="AB2344" s="3">
        <v>0</v>
      </c>
      <c r="AC2344" s="3">
        <v>9.6065538505285701</v>
      </c>
      <c r="AD2344" s="3">
        <v>0</v>
      </c>
      <c r="AE2344" s="3">
        <v>5.5936827261498099</v>
      </c>
      <c r="AF2344" s="3">
        <v>0</v>
      </c>
      <c r="AG2344" s="3">
        <v>-21.7456632206063</v>
      </c>
      <c r="AH2344" s="2">
        <v>4000000</v>
      </c>
      <c r="AI2344" s="3">
        <v>0</v>
      </c>
      <c r="AJ2344" s="3">
        <v>0</v>
      </c>
      <c r="AL2344">
        <f t="shared" si="36"/>
        <v>1</v>
      </c>
    </row>
    <row r="2345" spans="1:38" ht="14.45" hidden="1" customHeight="1" x14ac:dyDescent="0.25">
      <c r="A2345">
        <v>18067</v>
      </c>
      <c r="B2345" s="1">
        <v>45838</v>
      </c>
      <c r="C2345">
        <v>1</v>
      </c>
      <c r="D2345" s="16" t="s">
        <v>2314</v>
      </c>
      <c r="E2345" t="s">
        <v>84</v>
      </c>
      <c r="F2345" s="6">
        <v>3112</v>
      </c>
      <c r="G2345" s="6">
        <v>9</v>
      </c>
      <c r="H2345" s="6">
        <v>0</v>
      </c>
      <c r="I2345" s="2">
        <v>19341249</v>
      </c>
      <c r="J2345" s="2">
        <v>0</v>
      </c>
      <c r="K2345" s="2">
        <v>40982168</v>
      </c>
      <c r="L2345" s="2">
        <v>402700</v>
      </c>
      <c r="M2345" s="2">
        <v>34610973</v>
      </c>
      <c r="N2345" s="2">
        <v>34395586</v>
      </c>
      <c r="O2345" s="2">
        <v>215387</v>
      </c>
      <c r="P2345" s="2">
        <v>6173656</v>
      </c>
      <c r="Q2345" s="5">
        <v>0.15060000000000001</v>
      </c>
      <c r="R2345" t="s">
        <v>42</v>
      </c>
      <c r="S2345" s="3">
        <v>1.96524498167105</v>
      </c>
      <c r="T2345" s="3">
        <v>4.1128814854304396</v>
      </c>
      <c r="U2345" s="3">
        <v>0.48850673700302699</v>
      </c>
      <c r="V2345" s="3">
        <v>2.8918763209139202</v>
      </c>
      <c r="W2345" s="3">
        <v>1.4909792020153401</v>
      </c>
      <c r="X2345" s="3">
        <v>0.287246185600527</v>
      </c>
      <c r="Y2345" s="3">
        <v>9.0598666333206808</v>
      </c>
      <c r="Z2345" s="3">
        <v>0.14574832157800799</v>
      </c>
      <c r="AA2345" s="3">
        <v>0</v>
      </c>
      <c r="AB2345" s="3">
        <v>0</v>
      </c>
      <c r="AC2345" s="3">
        <v>37.169309832510599</v>
      </c>
      <c r="AD2345" s="3">
        <v>0</v>
      </c>
      <c r="AE2345" s="3">
        <v>0.52556272767219103</v>
      </c>
      <c r="AF2345" s="3">
        <v>0</v>
      </c>
      <c r="AG2345" s="3">
        <v>0</v>
      </c>
      <c r="AH2345" s="2">
        <v>500000</v>
      </c>
      <c r="AI2345" s="3">
        <v>0.171276144961754</v>
      </c>
      <c r="AJ2345" s="3">
        <v>0.171276144961754</v>
      </c>
      <c r="AL2345">
        <f t="shared" si="36"/>
        <v>1</v>
      </c>
    </row>
    <row r="2346" spans="1:38" ht="14.45" hidden="1" customHeight="1" x14ac:dyDescent="0.25">
      <c r="A2346">
        <v>2168</v>
      </c>
      <c r="B2346" s="1">
        <v>45838</v>
      </c>
      <c r="C2346">
        <v>1</v>
      </c>
      <c r="D2346" s="16" t="s">
        <v>2315</v>
      </c>
      <c r="E2346" t="s">
        <v>41</v>
      </c>
      <c r="F2346" s="6">
        <v>1887</v>
      </c>
      <c r="G2346" s="6">
        <v>4</v>
      </c>
      <c r="H2346" s="6">
        <v>2</v>
      </c>
      <c r="I2346" s="2">
        <v>15022990</v>
      </c>
      <c r="J2346" s="2">
        <v>0</v>
      </c>
      <c r="K2346" s="2">
        <v>29814671</v>
      </c>
      <c r="L2346" s="2">
        <v>-12310</v>
      </c>
      <c r="M2346" s="2">
        <v>26062552</v>
      </c>
      <c r="N2346" s="2">
        <v>24490921</v>
      </c>
      <c r="O2346" s="2">
        <v>1571631</v>
      </c>
      <c r="P2346" s="2">
        <v>3517281</v>
      </c>
      <c r="Q2346" s="5">
        <v>0.11799999999999999</v>
      </c>
      <c r="R2346" t="s">
        <v>42</v>
      </c>
      <c r="S2346" s="3">
        <v>-8.2576795833165503E-2</v>
      </c>
      <c r="T2346" s="3">
        <v>2.8735450409632199</v>
      </c>
      <c r="U2346" s="3">
        <v>1.0173710026345699</v>
      </c>
      <c r="V2346" s="3">
        <v>0</v>
      </c>
      <c r="W2346" s="3">
        <v>0</v>
      </c>
      <c r="X2346" s="3">
        <v>0.32859637129492902</v>
      </c>
      <c r="Y2346" s="3">
        <v>0</v>
      </c>
      <c r="Z2346" s="3">
        <v>-9.0979367301048696E-4</v>
      </c>
      <c r="AA2346" s="3">
        <v>0</v>
      </c>
      <c r="AB2346" s="3">
        <v>0</v>
      </c>
      <c r="AC2346" s="3">
        <v>42.576049220868498</v>
      </c>
      <c r="AD2346" s="3">
        <v>0</v>
      </c>
      <c r="AE2346" s="3">
        <v>5.2713343709209504</v>
      </c>
      <c r="AF2346" s="3">
        <v>0</v>
      </c>
      <c r="AG2346" s="3">
        <v>0</v>
      </c>
      <c r="AH2346" s="2">
        <v>1667000</v>
      </c>
      <c r="AI2346" s="3">
        <v>0</v>
      </c>
      <c r="AJ2346" s="3">
        <v>0</v>
      </c>
      <c r="AL2346">
        <f t="shared" si="36"/>
        <v>0</v>
      </c>
    </row>
    <row r="2347" spans="1:38" ht="14.45" hidden="1" customHeight="1" x14ac:dyDescent="0.25">
      <c r="A2347">
        <v>10241</v>
      </c>
      <c r="B2347" s="1">
        <v>45838</v>
      </c>
      <c r="C2347">
        <v>1</v>
      </c>
      <c r="D2347" s="16" t="s">
        <v>2316</v>
      </c>
      <c r="E2347" t="s">
        <v>80</v>
      </c>
      <c r="F2347" s="6">
        <v>9280</v>
      </c>
      <c r="G2347" s="6">
        <v>16</v>
      </c>
      <c r="H2347" s="6">
        <v>0</v>
      </c>
      <c r="I2347" s="2">
        <v>52098116</v>
      </c>
      <c r="J2347" s="2">
        <v>0</v>
      </c>
      <c r="K2347" s="2">
        <v>72301064</v>
      </c>
      <c r="L2347" s="2">
        <v>352181</v>
      </c>
      <c r="M2347" s="2">
        <v>61739639</v>
      </c>
      <c r="N2347" s="2">
        <v>61405994</v>
      </c>
      <c r="O2347" s="2">
        <v>333645</v>
      </c>
      <c r="P2347" s="2">
        <v>10429554</v>
      </c>
      <c r="Q2347" s="5">
        <v>0.14430000000000001</v>
      </c>
      <c r="R2347" t="s">
        <v>42</v>
      </c>
      <c r="S2347" s="3">
        <v>0.97420696326128797</v>
      </c>
      <c r="T2347" s="3">
        <v>3.8493541395186099</v>
      </c>
      <c r="U2347" s="3">
        <v>0.77820581081506002</v>
      </c>
      <c r="V2347" s="3">
        <v>1.0680482188645699</v>
      </c>
      <c r="W2347" s="3">
        <v>0.64339754627595402</v>
      </c>
      <c r="X2347" s="3">
        <v>0.94356003199808602</v>
      </c>
      <c r="Y2347" s="3">
        <v>5.3351562300746496</v>
      </c>
      <c r="Z2347" s="3">
        <v>1.05700588922594</v>
      </c>
      <c r="AA2347" s="3">
        <v>0</v>
      </c>
      <c r="AB2347" s="3">
        <v>0</v>
      </c>
      <c r="AC2347" s="3">
        <v>20.9544564931991</v>
      </c>
      <c r="AD2347" s="3">
        <v>0</v>
      </c>
      <c r="AE2347" s="3">
        <v>0.46146623789658198</v>
      </c>
      <c r="AF2347" s="3">
        <v>0</v>
      </c>
      <c r="AG2347" s="3">
        <v>0</v>
      </c>
      <c r="AH2347" s="2">
        <v>2800000</v>
      </c>
      <c r="AI2347" s="3">
        <v>0.47940688547180399</v>
      </c>
      <c r="AJ2347" s="3">
        <v>0.47940688547180399</v>
      </c>
      <c r="AL2347">
        <f t="shared" si="36"/>
        <v>1</v>
      </c>
    </row>
    <row r="2348" spans="1:38" ht="14.45" customHeight="1" x14ac:dyDescent="0.25">
      <c r="A2348">
        <v>66466</v>
      </c>
      <c r="B2348" s="1">
        <v>45838</v>
      </c>
      <c r="C2348">
        <v>2</v>
      </c>
      <c r="D2348" s="16" t="s">
        <v>2317</v>
      </c>
      <c r="E2348" t="s">
        <v>53</v>
      </c>
      <c r="F2348" s="6">
        <v>2851</v>
      </c>
      <c r="G2348" s="6">
        <v>7</v>
      </c>
      <c r="H2348" s="6">
        <v>1</v>
      </c>
      <c r="I2348" s="2">
        <v>32788878</v>
      </c>
      <c r="J2348" s="2">
        <v>0</v>
      </c>
      <c r="K2348" s="2">
        <v>44569750</v>
      </c>
      <c r="L2348" s="2">
        <v>374546</v>
      </c>
      <c r="M2348" s="2">
        <v>37154000</v>
      </c>
      <c r="N2348" s="2">
        <v>35228531</v>
      </c>
      <c r="O2348" s="2">
        <v>1925469</v>
      </c>
      <c r="P2348" s="2">
        <v>6993505</v>
      </c>
      <c r="Q2348" s="5">
        <v>0.15679999999999999</v>
      </c>
      <c r="R2348" t="s">
        <v>42</v>
      </c>
      <c r="S2348" s="3">
        <v>1.68071842449195</v>
      </c>
      <c r="T2348" s="3">
        <v>3.8778902731112499</v>
      </c>
      <c r="U2348" s="3">
        <v>0.66867366920105697</v>
      </c>
      <c r="V2348" s="3">
        <v>0.76132522741400299</v>
      </c>
      <c r="W2348" s="3">
        <v>0.35971648679164903</v>
      </c>
      <c r="X2348" s="3">
        <v>0.36005806603080498</v>
      </c>
      <c r="Y2348" s="3">
        <v>3.5694548012763301</v>
      </c>
      <c r="Z2348" s="3">
        <v>0.29098427755467399</v>
      </c>
      <c r="AA2348" s="3">
        <v>0</v>
      </c>
      <c r="AB2348" s="3">
        <v>0</v>
      </c>
      <c r="AC2348" s="3">
        <v>21.753653543042098</v>
      </c>
      <c r="AD2348" s="3">
        <v>0</v>
      </c>
      <c r="AE2348" s="3">
        <v>4.32012519702264</v>
      </c>
      <c r="AF2348" s="3">
        <v>0</v>
      </c>
      <c r="AG2348" s="3">
        <v>0</v>
      </c>
      <c r="AH2348" s="2">
        <v>4000000</v>
      </c>
      <c r="AI2348" s="3">
        <v>0</v>
      </c>
      <c r="AJ2348" s="3">
        <v>0</v>
      </c>
      <c r="AL2348">
        <f t="shared" si="36"/>
        <v>1</v>
      </c>
    </row>
    <row r="2349" spans="1:38" ht="14.45" hidden="1" customHeight="1" x14ac:dyDescent="0.25">
      <c r="A2349">
        <v>23276</v>
      </c>
      <c r="B2349" s="1">
        <v>45838</v>
      </c>
      <c r="C2349">
        <v>1</v>
      </c>
      <c r="D2349" s="16" t="s">
        <v>2318</v>
      </c>
      <c r="E2349" t="s">
        <v>90</v>
      </c>
      <c r="F2349" s="6">
        <v>1430</v>
      </c>
      <c r="G2349" s="6">
        <v>2</v>
      </c>
      <c r="H2349" s="6">
        <v>2</v>
      </c>
      <c r="I2349" s="2">
        <v>8819133</v>
      </c>
      <c r="J2349" s="2">
        <v>0</v>
      </c>
      <c r="K2349" s="2">
        <v>12294072</v>
      </c>
      <c r="L2349" s="2">
        <v>36104</v>
      </c>
      <c r="M2349" s="2">
        <v>10260319</v>
      </c>
      <c r="N2349" s="2">
        <v>9894065</v>
      </c>
      <c r="O2349" s="2">
        <v>366254</v>
      </c>
      <c r="P2349" s="2">
        <v>2011140</v>
      </c>
      <c r="Q2349" s="5">
        <v>0.16350000000000001</v>
      </c>
      <c r="R2349" t="s">
        <v>42</v>
      </c>
      <c r="S2349" s="3">
        <v>0.58733997978863295</v>
      </c>
      <c r="T2349" s="3">
        <v>2.9553267623615702</v>
      </c>
      <c r="U2349" s="3">
        <v>0.791972527472527</v>
      </c>
      <c r="V2349" s="3">
        <v>0.82643044389964404</v>
      </c>
      <c r="W2349" s="3">
        <v>0.239570034832222</v>
      </c>
      <c r="X2349" s="3">
        <v>0.63510778213686103</v>
      </c>
      <c r="Y2349" s="3">
        <v>3.6240142406794198</v>
      </c>
      <c r="Z2349" s="3">
        <v>2.55079208806945E-2</v>
      </c>
      <c r="AA2349" s="3">
        <v>0</v>
      </c>
      <c r="AB2349" s="3">
        <v>0</v>
      </c>
      <c r="AC2349" s="3">
        <v>11.517819319750201</v>
      </c>
      <c r="AD2349" s="3">
        <v>0</v>
      </c>
      <c r="AE2349" s="3">
        <v>2.9791105827263702</v>
      </c>
      <c r="AF2349" s="3">
        <v>0</v>
      </c>
      <c r="AG2349" s="3">
        <v>0</v>
      </c>
      <c r="AH2349" s="2">
        <v>500000</v>
      </c>
      <c r="AI2349" s="3">
        <v>0</v>
      </c>
      <c r="AJ2349" s="3">
        <v>0</v>
      </c>
      <c r="AL2349">
        <f t="shared" si="36"/>
        <v>1</v>
      </c>
    </row>
    <row r="2350" spans="1:38" ht="14.45" hidden="1" customHeight="1" x14ac:dyDescent="0.25">
      <c r="A2350">
        <v>15659</v>
      </c>
      <c r="B2350" s="1">
        <v>45838</v>
      </c>
      <c r="C2350">
        <v>1</v>
      </c>
      <c r="D2350" s="16" t="s">
        <v>2319</v>
      </c>
      <c r="E2350" t="s">
        <v>71</v>
      </c>
      <c r="F2350" s="6">
        <v>4156</v>
      </c>
      <c r="G2350" s="6">
        <v>6</v>
      </c>
      <c r="H2350" s="6">
        <v>1</v>
      </c>
      <c r="I2350" s="2">
        <v>28597259</v>
      </c>
      <c r="J2350" s="2">
        <v>0</v>
      </c>
      <c r="K2350" s="2">
        <v>95298158</v>
      </c>
      <c r="L2350" s="2">
        <v>479021</v>
      </c>
      <c r="M2350" s="2">
        <v>84536453</v>
      </c>
      <c r="N2350" s="2">
        <v>79937141</v>
      </c>
      <c r="O2350" s="2">
        <v>4599312</v>
      </c>
      <c r="P2350" s="2">
        <v>11734816</v>
      </c>
      <c r="Q2350" s="5">
        <v>0.1231</v>
      </c>
      <c r="R2350" t="s">
        <v>42</v>
      </c>
      <c r="S2350" s="3">
        <v>1.0053100921425999</v>
      </c>
      <c r="T2350" s="3">
        <v>2.8008054468377002</v>
      </c>
      <c r="U2350" s="3">
        <v>0.61748283389452696</v>
      </c>
      <c r="V2350" s="3">
        <v>1.91089642542315</v>
      </c>
      <c r="W2350" s="3">
        <v>1.0602449696315299</v>
      </c>
      <c r="X2350" s="3">
        <v>0.456557742124866</v>
      </c>
      <c r="Y2350" s="3">
        <v>4.6567751893169902</v>
      </c>
      <c r="Z2350" s="3">
        <v>0.416291145937013</v>
      </c>
      <c r="AA2350" s="3">
        <v>0</v>
      </c>
      <c r="AB2350" s="3">
        <v>0</v>
      </c>
      <c r="AC2350" s="3">
        <v>26.602859417282801</v>
      </c>
      <c r="AD2350" s="3">
        <v>-10.9675771652491</v>
      </c>
      <c r="AE2350" s="3">
        <v>4.8262338921597996</v>
      </c>
      <c r="AF2350" s="3">
        <v>0</v>
      </c>
      <c r="AG2350" s="3">
        <v>0</v>
      </c>
      <c r="AH2350" s="2">
        <v>8000000</v>
      </c>
      <c r="AI2350" s="3">
        <v>0.170433008919782</v>
      </c>
      <c r="AJ2350" s="3">
        <v>0.170433008919782</v>
      </c>
      <c r="AL2350">
        <f t="shared" si="36"/>
        <v>1</v>
      </c>
    </row>
    <row r="2351" spans="1:38" ht="14.45" customHeight="1" x14ac:dyDescent="0.25">
      <c r="A2351">
        <v>66752</v>
      </c>
      <c r="B2351" s="1">
        <v>45838</v>
      </c>
      <c r="C2351">
        <v>2</v>
      </c>
      <c r="D2351" s="16" t="s">
        <v>2320</v>
      </c>
      <c r="E2351" t="s">
        <v>53</v>
      </c>
      <c r="F2351" s="6">
        <v>75433</v>
      </c>
      <c r="G2351" s="6">
        <v>406</v>
      </c>
      <c r="H2351" s="6">
        <v>17</v>
      </c>
      <c r="I2351" s="2">
        <v>862372715</v>
      </c>
      <c r="J2351" s="2">
        <v>1528083</v>
      </c>
      <c r="K2351" s="2">
        <v>1052631286</v>
      </c>
      <c r="L2351" s="2">
        <v>4254039</v>
      </c>
      <c r="M2351" s="2">
        <v>787186571</v>
      </c>
      <c r="N2351" s="2">
        <v>748349162</v>
      </c>
      <c r="O2351" s="2">
        <v>38837409</v>
      </c>
      <c r="P2351" s="2">
        <v>129243321</v>
      </c>
      <c r="Q2351" s="5">
        <v>0.1227</v>
      </c>
      <c r="R2351" t="s">
        <v>42</v>
      </c>
      <c r="S2351" s="3">
        <v>0.80826763494088305</v>
      </c>
      <c r="T2351" s="3">
        <v>5.80445962538111</v>
      </c>
      <c r="U2351" s="3">
        <v>0.82757706158749</v>
      </c>
      <c r="V2351" s="3">
        <v>4.14199016025223</v>
      </c>
      <c r="W2351" s="3">
        <v>2.2621530877168299</v>
      </c>
      <c r="X2351" s="3">
        <v>1.81009124343643</v>
      </c>
      <c r="Y2351" s="3">
        <v>27.637322163827701</v>
      </c>
      <c r="Z2351" s="3">
        <v>1.46684949390924</v>
      </c>
      <c r="AA2351" s="3">
        <v>1.1823303426256</v>
      </c>
      <c r="AB2351" s="3">
        <v>1.1823303426256</v>
      </c>
      <c r="AC2351" s="3">
        <v>6.23227295944156</v>
      </c>
      <c r="AD2351" s="3">
        <v>-4.9213514097181097</v>
      </c>
      <c r="AE2351" s="3">
        <v>3.6895548818031201</v>
      </c>
      <c r="AF2351" s="3">
        <v>12.350003437006</v>
      </c>
      <c r="AG2351" s="3">
        <v>0</v>
      </c>
      <c r="AH2351" s="2">
        <v>384445371</v>
      </c>
      <c r="AI2351" s="3">
        <v>0.19336473100996801</v>
      </c>
      <c r="AJ2351" s="3">
        <v>0.19336473100996801</v>
      </c>
      <c r="AL2351">
        <f t="shared" si="36"/>
        <v>1</v>
      </c>
    </row>
    <row r="2352" spans="1:38" ht="14.45" hidden="1" customHeight="1" x14ac:dyDescent="0.25">
      <c r="A2352">
        <v>12977</v>
      </c>
      <c r="B2352" s="1">
        <v>45838</v>
      </c>
      <c r="C2352">
        <v>1</v>
      </c>
      <c r="D2352" s="16" t="s">
        <v>2320</v>
      </c>
      <c r="E2352" t="s">
        <v>135</v>
      </c>
      <c r="F2352" s="6">
        <v>78735</v>
      </c>
      <c r="G2352" s="6">
        <v>241</v>
      </c>
      <c r="H2352" s="6">
        <v>12</v>
      </c>
      <c r="I2352" s="2">
        <v>727528249</v>
      </c>
      <c r="J2352" s="2">
        <v>159862329</v>
      </c>
      <c r="K2352" s="2">
        <v>1033093686</v>
      </c>
      <c r="L2352" s="2">
        <v>3917763</v>
      </c>
      <c r="M2352" s="2">
        <v>912798539</v>
      </c>
      <c r="N2352" s="2">
        <v>841309642</v>
      </c>
      <c r="O2352" s="2">
        <v>71488897</v>
      </c>
      <c r="P2352" s="2">
        <v>109863590</v>
      </c>
      <c r="Q2352" s="5">
        <v>0.10589999999999999</v>
      </c>
      <c r="R2352" t="s">
        <v>42</v>
      </c>
      <c r="S2352" s="3">
        <v>0.75845260755954302</v>
      </c>
      <c r="T2352" s="3">
        <v>4.64368049578807</v>
      </c>
      <c r="U2352" s="3">
        <v>0.61486728899209797</v>
      </c>
      <c r="V2352" s="3">
        <v>2.3726612710539601</v>
      </c>
      <c r="W2352" s="3">
        <v>1.0797162874152499</v>
      </c>
      <c r="X2352" s="3">
        <v>3.07125517541244</v>
      </c>
      <c r="Y2352" s="3">
        <v>15.71201250569</v>
      </c>
      <c r="Z2352" s="3">
        <v>5.34715277372604</v>
      </c>
      <c r="AA2352" s="3">
        <v>114.278673216486</v>
      </c>
      <c r="AB2352" s="3">
        <v>145.50983542409301</v>
      </c>
      <c r="AC2352" s="3">
        <v>14.113050053042301</v>
      </c>
      <c r="AD2352" s="3">
        <v>-5.1376866530576697</v>
      </c>
      <c r="AE2352" s="3">
        <v>6.9198851922903</v>
      </c>
      <c r="AF2352" s="3">
        <v>1.7113646361013599</v>
      </c>
      <c r="AG2352" s="3">
        <v>0</v>
      </c>
      <c r="AH2352" s="2">
        <v>105176822</v>
      </c>
      <c r="AI2352" s="3">
        <v>0</v>
      </c>
      <c r="AJ2352" s="3">
        <v>0.29420666118775102</v>
      </c>
      <c r="AL2352">
        <f t="shared" si="36"/>
        <v>1</v>
      </c>
    </row>
    <row r="2353" spans="1:38" ht="14.45" customHeight="1" x14ac:dyDescent="0.25">
      <c r="A2353">
        <v>64166</v>
      </c>
      <c r="B2353" s="1">
        <v>45838</v>
      </c>
      <c r="C2353">
        <v>2</v>
      </c>
      <c r="D2353" s="16" t="s">
        <v>2321</v>
      </c>
      <c r="E2353" t="s">
        <v>82</v>
      </c>
      <c r="F2353" s="6">
        <v>80726</v>
      </c>
      <c r="G2353" s="6">
        <v>330</v>
      </c>
      <c r="H2353" s="6">
        <v>18</v>
      </c>
      <c r="I2353" s="2">
        <v>1196114567</v>
      </c>
      <c r="J2353" s="2">
        <v>185237448</v>
      </c>
      <c r="K2353" s="2">
        <v>1468653374</v>
      </c>
      <c r="L2353" s="2">
        <v>6813519</v>
      </c>
      <c r="M2353" s="2">
        <v>1277513102</v>
      </c>
      <c r="N2353" s="2">
        <v>1162727649</v>
      </c>
      <c r="O2353" s="2">
        <v>114785453</v>
      </c>
      <c r="P2353" s="2">
        <v>159453848</v>
      </c>
      <c r="Q2353" s="5">
        <v>0.11219999999999999</v>
      </c>
      <c r="R2353" t="s">
        <v>42</v>
      </c>
      <c r="S2353" s="3">
        <v>0.92785937384841399</v>
      </c>
      <c r="T2353" s="3">
        <v>3.62642247264534</v>
      </c>
      <c r="U2353" s="3">
        <v>0.77067893343253702</v>
      </c>
      <c r="V2353" s="3">
        <v>0.99548056085166003</v>
      </c>
      <c r="W2353" s="3">
        <v>0.51276534616436997</v>
      </c>
      <c r="X2353" s="3">
        <v>0.56023613330009703</v>
      </c>
      <c r="Y2353" s="3">
        <v>7.4674196636508903</v>
      </c>
      <c r="Z2353" s="3">
        <v>1.3771752940073301</v>
      </c>
      <c r="AA2353" s="3">
        <v>114.076809861622</v>
      </c>
      <c r="AB2353" s="3">
        <v>116.169945299784</v>
      </c>
      <c r="AC2353" s="3">
        <v>8.0076325075735699</v>
      </c>
      <c r="AD2353" s="3">
        <v>-0.26476124928637701</v>
      </c>
      <c r="AE2353" s="3">
        <v>7.8156939569322796</v>
      </c>
      <c r="AF2353" s="3">
        <v>0</v>
      </c>
      <c r="AG2353" s="3">
        <v>0</v>
      </c>
      <c r="AH2353" s="2">
        <v>320229231</v>
      </c>
      <c r="AI2353" s="3">
        <v>10.516522624151399</v>
      </c>
      <c r="AJ2353" s="3">
        <v>11.1630526470581</v>
      </c>
      <c r="AL2353">
        <f t="shared" si="36"/>
        <v>1</v>
      </c>
    </row>
    <row r="2354" spans="1:38" ht="14.45" hidden="1" customHeight="1" x14ac:dyDescent="0.25">
      <c r="A2354">
        <v>22428</v>
      </c>
      <c r="B2354" s="1">
        <v>45838</v>
      </c>
      <c r="C2354">
        <v>1</v>
      </c>
      <c r="D2354" s="16" t="s">
        <v>2322</v>
      </c>
      <c r="E2354" t="s">
        <v>45</v>
      </c>
      <c r="F2354" s="6">
        <v>828</v>
      </c>
      <c r="G2354" s="6">
        <v>2</v>
      </c>
      <c r="H2354" s="6">
        <v>1</v>
      </c>
      <c r="I2354" s="2">
        <v>2998825</v>
      </c>
      <c r="J2354" s="2">
        <v>0</v>
      </c>
      <c r="K2354" s="2">
        <v>9547313</v>
      </c>
      <c r="L2354" s="2">
        <v>66842</v>
      </c>
      <c r="M2354" s="2">
        <v>7564893</v>
      </c>
      <c r="N2354" s="2">
        <v>7564893</v>
      </c>
      <c r="O2354" s="2">
        <v>0</v>
      </c>
      <c r="P2354" s="2">
        <v>1912879</v>
      </c>
      <c r="Q2354" s="5">
        <v>0.20039999999999999</v>
      </c>
      <c r="R2354" t="s">
        <v>42</v>
      </c>
      <c r="S2354" s="3">
        <v>1.40022643020083</v>
      </c>
      <c r="T2354" s="3">
        <v>4.59228685599812</v>
      </c>
      <c r="U2354" s="3">
        <v>0.61372464965816498</v>
      </c>
      <c r="V2354" s="3">
        <v>0.403624753028269</v>
      </c>
      <c r="W2354" s="3">
        <v>0.403624753028269</v>
      </c>
      <c r="X2354" s="3">
        <v>0.35227130626161901</v>
      </c>
      <c r="Y2354" s="3">
        <v>0.632763494188603</v>
      </c>
      <c r="Z2354" s="3">
        <v>0.41424470653920098</v>
      </c>
      <c r="AA2354" s="3">
        <v>0</v>
      </c>
      <c r="AB2354" s="3">
        <v>0</v>
      </c>
      <c r="AC2354" s="3">
        <v>34.372225986515801</v>
      </c>
      <c r="AD2354" s="3">
        <v>0</v>
      </c>
      <c r="AE2354" s="3">
        <v>0</v>
      </c>
      <c r="AF2354" s="3">
        <v>0</v>
      </c>
      <c r="AG2354" s="3">
        <v>0</v>
      </c>
      <c r="AH2354" s="2">
        <v>250000</v>
      </c>
      <c r="AI2354" s="3">
        <v>0</v>
      </c>
      <c r="AJ2354" s="3">
        <v>0</v>
      </c>
      <c r="AL2354">
        <f t="shared" si="36"/>
        <v>1</v>
      </c>
    </row>
    <row r="2355" spans="1:38" ht="14.45" hidden="1" customHeight="1" x14ac:dyDescent="0.25">
      <c r="A2355">
        <v>9469</v>
      </c>
      <c r="B2355" s="1">
        <v>45838</v>
      </c>
      <c r="C2355">
        <v>1</v>
      </c>
      <c r="D2355" s="16" t="s">
        <v>2323</v>
      </c>
      <c r="E2355" t="s">
        <v>166</v>
      </c>
      <c r="F2355" s="6">
        <v>6397</v>
      </c>
      <c r="G2355" s="6">
        <v>16</v>
      </c>
      <c r="H2355" s="6">
        <v>3</v>
      </c>
      <c r="I2355" s="2">
        <v>27905656</v>
      </c>
      <c r="J2355" s="2">
        <v>156427</v>
      </c>
      <c r="K2355" s="2">
        <v>49392516</v>
      </c>
      <c r="L2355" s="2">
        <v>107039</v>
      </c>
      <c r="M2355" s="2">
        <v>42009109</v>
      </c>
      <c r="N2355" s="2">
        <v>39920891</v>
      </c>
      <c r="O2355" s="2">
        <v>2088218</v>
      </c>
      <c r="P2355" s="2">
        <v>6574425</v>
      </c>
      <c r="Q2355" s="5">
        <v>0.13300000000000001</v>
      </c>
      <c r="R2355" t="s">
        <v>42</v>
      </c>
      <c r="S2355" s="3">
        <v>0.433421937849856</v>
      </c>
      <c r="T2355" s="3">
        <v>4.2377877652557698</v>
      </c>
      <c r="U2355" s="3">
        <v>0.86592035032136305</v>
      </c>
      <c r="V2355" s="3">
        <v>1.3138089281972101</v>
      </c>
      <c r="W2355" s="3">
        <v>0.71361518969487803</v>
      </c>
      <c r="X2355" s="3">
        <v>1.45609907898241</v>
      </c>
      <c r="Y2355" s="3">
        <v>5.5765637299079396</v>
      </c>
      <c r="Z2355" s="3">
        <v>1.3208607596862101</v>
      </c>
      <c r="AA2355" s="3">
        <v>1.5398761108385901</v>
      </c>
      <c r="AB2355" s="3">
        <v>2.3793259486571099</v>
      </c>
      <c r="AC2355" s="3">
        <v>19.429439472166202</v>
      </c>
      <c r="AD2355" s="3">
        <v>0</v>
      </c>
      <c r="AE2355" s="3">
        <v>4.2278024468322304</v>
      </c>
      <c r="AF2355" s="3">
        <v>0</v>
      </c>
      <c r="AG2355" s="3">
        <v>0</v>
      </c>
      <c r="AH2355" s="2">
        <v>2485733</v>
      </c>
      <c r="AI2355" s="3">
        <v>0</v>
      </c>
      <c r="AJ2355" s="3">
        <v>0</v>
      </c>
      <c r="AL2355">
        <f t="shared" si="36"/>
        <v>1</v>
      </c>
    </row>
    <row r="2356" spans="1:38" ht="14.45" hidden="1" customHeight="1" x14ac:dyDescent="0.25">
      <c r="A2356">
        <v>9003</v>
      </c>
      <c r="B2356" s="1">
        <v>45838</v>
      </c>
      <c r="C2356">
        <v>1</v>
      </c>
      <c r="D2356" s="16" t="s">
        <v>2324</v>
      </c>
      <c r="E2356" t="s">
        <v>113</v>
      </c>
      <c r="F2356" s="6">
        <v>20020</v>
      </c>
      <c r="G2356" s="6">
        <v>39</v>
      </c>
      <c r="H2356" s="6">
        <v>1</v>
      </c>
      <c r="I2356" s="2">
        <v>92374644</v>
      </c>
      <c r="J2356" s="2">
        <v>1611859</v>
      </c>
      <c r="K2356" s="2">
        <v>139265793</v>
      </c>
      <c r="L2356" s="2">
        <v>115183</v>
      </c>
      <c r="M2356" s="2">
        <v>111642091</v>
      </c>
      <c r="N2356" s="2">
        <v>109343363</v>
      </c>
      <c r="O2356" s="2">
        <v>2298728</v>
      </c>
      <c r="P2356" s="2">
        <v>26129435</v>
      </c>
      <c r="Q2356" s="5">
        <v>0.18729999999999999</v>
      </c>
      <c r="R2356" t="s">
        <v>42</v>
      </c>
      <c r="S2356" s="3">
        <v>0.16541463272319901</v>
      </c>
      <c r="T2356" s="3">
        <v>5.5044644021091402</v>
      </c>
      <c r="U2356" s="3">
        <v>0.736153067679164</v>
      </c>
      <c r="V2356" s="3">
        <v>4.3327993772836599</v>
      </c>
      <c r="W2356" s="3">
        <v>2.6527041338313602</v>
      </c>
      <c r="X2356" s="3">
        <v>4.3107619445873002</v>
      </c>
      <c r="Y2356" s="3">
        <v>15.3176216783868</v>
      </c>
      <c r="Z2356" s="3">
        <v>3.7776438717484702</v>
      </c>
      <c r="AA2356" s="3">
        <v>6.1687480039273703</v>
      </c>
      <c r="AB2356" s="3">
        <v>6.1687480039273703</v>
      </c>
      <c r="AC2356" s="3">
        <v>29.511626735217</v>
      </c>
      <c r="AD2356" s="3">
        <v>-9.0388483333068606E-2</v>
      </c>
      <c r="AE2356" s="3">
        <v>1.65060489764346</v>
      </c>
      <c r="AF2356" s="3">
        <v>0</v>
      </c>
      <c r="AG2356" s="3">
        <v>0</v>
      </c>
      <c r="AH2356" s="2">
        <v>34985857</v>
      </c>
      <c r="AI2356" s="3">
        <v>3.1079891317971502E-2</v>
      </c>
      <c r="AJ2356" s="3">
        <v>1.24244936792548</v>
      </c>
      <c r="AL2356">
        <f t="shared" si="36"/>
        <v>1</v>
      </c>
    </row>
    <row r="2357" spans="1:38" ht="14.45" customHeight="1" x14ac:dyDescent="0.25">
      <c r="A2357">
        <v>62497</v>
      </c>
      <c r="B2357" s="1">
        <v>45838</v>
      </c>
      <c r="C2357">
        <v>2</v>
      </c>
      <c r="D2357" s="16" t="s">
        <v>2325</v>
      </c>
      <c r="E2357" t="s">
        <v>67</v>
      </c>
      <c r="F2357" s="6">
        <v>7399</v>
      </c>
      <c r="G2357" s="6">
        <v>12</v>
      </c>
      <c r="H2357" s="6">
        <v>1</v>
      </c>
      <c r="I2357" s="2">
        <v>31387607</v>
      </c>
      <c r="J2357" s="2">
        <v>0</v>
      </c>
      <c r="K2357" s="2">
        <v>53332612</v>
      </c>
      <c r="L2357" s="2">
        <v>32068</v>
      </c>
      <c r="M2357" s="2">
        <v>45446082</v>
      </c>
      <c r="N2357" s="2">
        <v>44436229</v>
      </c>
      <c r="O2357" s="2">
        <v>1009853</v>
      </c>
      <c r="P2357" s="2">
        <v>6997027</v>
      </c>
      <c r="Q2357" s="5">
        <v>0.13120000000000001</v>
      </c>
      <c r="R2357" t="s">
        <v>42</v>
      </c>
      <c r="S2357" s="3">
        <v>0.120256626470873</v>
      </c>
      <c r="T2357" s="3">
        <v>3.7184490420232899</v>
      </c>
      <c r="U2357" s="3">
        <v>0.82754300470782005</v>
      </c>
      <c r="V2357" s="3">
        <v>0.62664860051293503</v>
      </c>
      <c r="W2357" s="3">
        <v>0.27992576815429099</v>
      </c>
      <c r="X2357" s="3">
        <v>0.91985986698508104</v>
      </c>
      <c r="Y2357" s="3">
        <v>2.81105103639017</v>
      </c>
      <c r="Z2357" s="3">
        <v>2.7785229355267602</v>
      </c>
      <c r="AA2357" s="3">
        <v>0</v>
      </c>
      <c r="AB2357" s="3">
        <v>0</v>
      </c>
      <c r="AC2357" s="3">
        <v>27.431504761101898</v>
      </c>
      <c r="AD2357" s="3">
        <v>-2.414997112345</v>
      </c>
      <c r="AE2357" s="3">
        <v>1.89349998458729</v>
      </c>
      <c r="AF2357" s="3">
        <v>0</v>
      </c>
      <c r="AG2357" s="3">
        <v>0</v>
      </c>
      <c r="AH2357" s="2">
        <v>13630469</v>
      </c>
      <c r="AI2357" s="3">
        <v>0</v>
      </c>
      <c r="AJ2357" s="3">
        <v>0</v>
      </c>
      <c r="AL2357">
        <f t="shared" si="36"/>
        <v>1</v>
      </c>
    </row>
    <row r="2358" spans="1:38" ht="14.45" hidden="1" customHeight="1" x14ac:dyDescent="0.25">
      <c r="A2358">
        <v>7873</v>
      </c>
      <c r="B2358" s="1">
        <v>45838</v>
      </c>
      <c r="C2358">
        <v>1</v>
      </c>
      <c r="D2358" s="16" t="s">
        <v>2326</v>
      </c>
      <c r="E2358" t="s">
        <v>84</v>
      </c>
      <c r="F2358" s="6">
        <v>8212</v>
      </c>
      <c r="G2358" s="6">
        <v>14</v>
      </c>
      <c r="H2358" s="6">
        <v>11</v>
      </c>
      <c r="I2358" s="2">
        <v>54741123</v>
      </c>
      <c r="J2358" s="2">
        <v>0</v>
      </c>
      <c r="K2358" s="2">
        <v>111987555</v>
      </c>
      <c r="L2358" s="2">
        <v>1175081</v>
      </c>
      <c r="M2358" s="2">
        <v>95153272</v>
      </c>
      <c r="N2358" s="2">
        <v>92555037</v>
      </c>
      <c r="O2358" s="2">
        <v>2598235</v>
      </c>
      <c r="P2358" s="2">
        <v>15050467</v>
      </c>
      <c r="Q2358" s="5">
        <v>0.13439999999999999</v>
      </c>
      <c r="R2358" t="s">
        <v>42</v>
      </c>
      <c r="S2358" s="3">
        <v>2.0985921158828802</v>
      </c>
      <c r="T2358" s="3">
        <v>4.0885685913939298</v>
      </c>
      <c r="U2358" s="3">
        <v>0.54896321882207499</v>
      </c>
      <c r="V2358" s="3">
        <v>1.27014566361746</v>
      </c>
      <c r="W2358" s="3">
        <v>1.0253370213102899</v>
      </c>
      <c r="X2358" s="3">
        <v>0.53209175120503105</v>
      </c>
      <c r="Y2358" s="3">
        <v>4.6197370486909204</v>
      </c>
      <c r="Z2358" s="3">
        <v>0.18022032140265101</v>
      </c>
      <c r="AA2358" s="3">
        <v>0</v>
      </c>
      <c r="AB2358" s="3">
        <v>0</v>
      </c>
      <c r="AC2358" s="3">
        <v>19.975833028946798</v>
      </c>
      <c r="AD2358" s="3">
        <v>0</v>
      </c>
      <c r="AE2358" s="3">
        <v>2.3201104801332599</v>
      </c>
      <c r="AF2358" s="3">
        <v>0</v>
      </c>
      <c r="AG2358" s="3">
        <v>-10.2095436639939</v>
      </c>
      <c r="AH2358" s="2">
        <v>11000000</v>
      </c>
      <c r="AI2358" s="3">
        <v>0</v>
      </c>
      <c r="AJ2358" s="3">
        <v>5.41378549914764E-2</v>
      </c>
      <c r="AL2358">
        <f t="shared" si="36"/>
        <v>1</v>
      </c>
    </row>
    <row r="2359" spans="1:38" ht="14.45" customHeight="1" x14ac:dyDescent="0.25">
      <c r="A2359">
        <v>62160</v>
      </c>
      <c r="B2359" s="1">
        <v>45838</v>
      </c>
      <c r="C2359">
        <v>2</v>
      </c>
      <c r="D2359" s="16" t="s">
        <v>2327</v>
      </c>
      <c r="E2359" t="s">
        <v>84</v>
      </c>
      <c r="F2359" s="6">
        <v>16038</v>
      </c>
      <c r="G2359" s="6">
        <v>68</v>
      </c>
      <c r="H2359" s="6">
        <v>3</v>
      </c>
      <c r="I2359" s="2">
        <v>237376739</v>
      </c>
      <c r="J2359" s="2">
        <v>20587544</v>
      </c>
      <c r="K2359" s="2">
        <v>350180852</v>
      </c>
      <c r="L2359" s="2">
        <v>2273161</v>
      </c>
      <c r="M2359" s="2">
        <v>290618057</v>
      </c>
      <c r="N2359" s="2">
        <v>253098512</v>
      </c>
      <c r="O2359" s="2">
        <v>37519545</v>
      </c>
      <c r="P2359" s="2">
        <v>57514763</v>
      </c>
      <c r="Q2359" s="5">
        <v>0.1641</v>
      </c>
      <c r="R2359" t="s">
        <v>42</v>
      </c>
      <c r="S2359" s="3">
        <v>1.29827829649578</v>
      </c>
      <c r="T2359" s="3">
        <v>3.7926602565922098</v>
      </c>
      <c r="U2359" s="3">
        <v>0.72439877509686401</v>
      </c>
      <c r="V2359" s="3">
        <v>3.7447123241506799</v>
      </c>
      <c r="W2359" s="3">
        <v>1.85107353758028</v>
      </c>
      <c r="X2359" s="3">
        <v>1.1513255306788901</v>
      </c>
      <c r="Y2359" s="3">
        <v>15.455294495432399</v>
      </c>
      <c r="Z2359" s="3">
        <v>0.57887572274269805</v>
      </c>
      <c r="AA2359" s="3">
        <v>33.172220495805597</v>
      </c>
      <c r="AB2359" s="3">
        <v>35.795233999312501</v>
      </c>
      <c r="AC2359" s="3">
        <v>14.468082052641799</v>
      </c>
      <c r="AD2359" s="3">
        <v>-5.1854529940425902</v>
      </c>
      <c r="AE2359" s="3">
        <v>10.714333689496</v>
      </c>
      <c r="AF2359" s="3">
        <v>0</v>
      </c>
      <c r="AG2359" s="3">
        <v>0</v>
      </c>
      <c r="AH2359" s="2">
        <v>40610000</v>
      </c>
      <c r="AI2359" s="3">
        <v>0.155794782636938</v>
      </c>
      <c r="AJ2359" s="3">
        <v>0.51002383509778204</v>
      </c>
      <c r="AL2359">
        <f t="shared" si="36"/>
        <v>1</v>
      </c>
    </row>
    <row r="2360" spans="1:38" ht="14.45" hidden="1" customHeight="1" x14ac:dyDescent="0.25">
      <c r="A2360">
        <v>21713</v>
      </c>
      <c r="B2360" s="1">
        <v>45838</v>
      </c>
      <c r="C2360">
        <v>1</v>
      </c>
      <c r="D2360" s="16" t="s">
        <v>2328</v>
      </c>
      <c r="E2360" t="s">
        <v>45</v>
      </c>
      <c r="F2360" s="6">
        <v>2530</v>
      </c>
      <c r="G2360" s="6">
        <v>6</v>
      </c>
      <c r="H2360" s="6">
        <v>0</v>
      </c>
      <c r="I2360" s="2">
        <v>9426630</v>
      </c>
      <c r="J2360" s="2">
        <v>0</v>
      </c>
      <c r="K2360" s="2">
        <v>25974392</v>
      </c>
      <c r="L2360" s="2">
        <v>305113</v>
      </c>
      <c r="M2360" s="2">
        <v>22585854</v>
      </c>
      <c r="N2360" s="2">
        <v>22515101</v>
      </c>
      <c r="O2360" s="2">
        <v>70753</v>
      </c>
      <c r="P2360" s="2">
        <v>3368006</v>
      </c>
      <c r="Q2360" s="5">
        <v>0.12970000000000001</v>
      </c>
      <c r="R2360" t="s">
        <v>42</v>
      </c>
      <c r="S2360" s="3">
        <v>2.3493369931430901</v>
      </c>
      <c r="T2360" s="3">
        <v>3.8674322001454402</v>
      </c>
      <c r="U2360" s="3">
        <v>0.45354624599937998</v>
      </c>
      <c r="V2360" s="3">
        <v>0.37914928240527102</v>
      </c>
      <c r="W2360" s="3">
        <v>0.15324670640515201</v>
      </c>
      <c r="X2360" s="3">
        <v>0.12788239275329599</v>
      </c>
      <c r="Y2360" s="3">
        <v>1.06119169621432</v>
      </c>
      <c r="Z2360" s="3">
        <v>-8.4204125527092305E-2</v>
      </c>
      <c r="AA2360" s="3">
        <v>0</v>
      </c>
      <c r="AB2360" s="3">
        <v>0</v>
      </c>
      <c r="AC2360" s="3">
        <v>38.471472210013602</v>
      </c>
      <c r="AD2360" s="3">
        <v>0</v>
      </c>
      <c r="AE2360" s="3">
        <v>0.27239521140668099</v>
      </c>
      <c r="AF2360" s="3">
        <v>0</v>
      </c>
      <c r="AG2360" s="3">
        <v>0</v>
      </c>
      <c r="AH2360" s="2">
        <v>275000</v>
      </c>
      <c r="AI2360" s="3">
        <v>0</v>
      </c>
      <c r="AJ2360" s="3">
        <v>0</v>
      </c>
      <c r="AL2360">
        <f t="shared" si="36"/>
        <v>1</v>
      </c>
    </row>
    <row r="2361" spans="1:38" ht="14.45" hidden="1" customHeight="1" x14ac:dyDescent="0.25">
      <c r="A2361">
        <v>5686</v>
      </c>
      <c r="B2361" s="1">
        <v>45838</v>
      </c>
      <c r="C2361">
        <v>1</v>
      </c>
      <c r="D2361" s="16" t="s">
        <v>2329</v>
      </c>
      <c r="E2361" t="s">
        <v>55</v>
      </c>
      <c r="F2361" s="6">
        <v>1417</v>
      </c>
      <c r="G2361" s="6">
        <v>3</v>
      </c>
      <c r="H2361" s="6">
        <v>0</v>
      </c>
      <c r="I2361" s="2">
        <v>10435783</v>
      </c>
      <c r="J2361" s="2">
        <v>0</v>
      </c>
      <c r="K2361" s="2">
        <v>16071511</v>
      </c>
      <c r="L2361" s="2">
        <v>77715</v>
      </c>
      <c r="M2361" s="2">
        <v>12902573</v>
      </c>
      <c r="N2361" s="2">
        <v>12180492</v>
      </c>
      <c r="O2361" s="2">
        <v>722081</v>
      </c>
      <c r="P2361" s="2">
        <v>3025709</v>
      </c>
      <c r="Q2361" s="5">
        <v>0.1883</v>
      </c>
      <c r="R2361" t="s">
        <v>42</v>
      </c>
      <c r="S2361" s="3">
        <v>0.96711503977441804</v>
      </c>
      <c r="T2361" s="3">
        <v>3.23741806230914</v>
      </c>
      <c r="U2361" s="3">
        <v>0.69992889674654601</v>
      </c>
      <c r="V2361" s="3">
        <v>8.3090075751862607</v>
      </c>
      <c r="W2361" s="3">
        <v>1.05226411856207</v>
      </c>
      <c r="X2361" s="3">
        <v>1.42263402755692</v>
      </c>
      <c r="Y2361" s="3">
        <v>28.658076503721901</v>
      </c>
      <c r="Z2361" s="3">
        <v>0.245958881042427</v>
      </c>
      <c r="AA2361" s="3">
        <v>0</v>
      </c>
      <c r="AB2361" s="3">
        <v>0</v>
      </c>
      <c r="AC2361" s="3">
        <v>34.776941632930502</v>
      </c>
      <c r="AD2361" s="3">
        <v>0</v>
      </c>
      <c r="AE2361" s="3">
        <v>4.4929254007292796</v>
      </c>
      <c r="AF2361" s="3">
        <v>0</v>
      </c>
      <c r="AG2361" s="3">
        <v>0</v>
      </c>
      <c r="AH2361" s="2">
        <v>400000</v>
      </c>
      <c r="AI2361" s="3">
        <v>0</v>
      </c>
      <c r="AJ2361" s="3">
        <v>0</v>
      </c>
      <c r="AL2361">
        <f t="shared" si="36"/>
        <v>1</v>
      </c>
    </row>
    <row r="2362" spans="1:38" ht="14.45" customHeight="1" x14ac:dyDescent="0.25">
      <c r="A2362">
        <v>67066</v>
      </c>
      <c r="B2362" s="1">
        <v>45838</v>
      </c>
      <c r="C2362">
        <v>2</v>
      </c>
      <c r="D2362" s="16" t="s">
        <v>2330</v>
      </c>
      <c r="E2362" t="s">
        <v>53</v>
      </c>
      <c r="F2362" s="6">
        <v>3693</v>
      </c>
      <c r="G2362" s="6">
        <v>12</v>
      </c>
      <c r="H2362" s="6">
        <v>1</v>
      </c>
      <c r="I2362" s="2">
        <v>49251588</v>
      </c>
      <c r="J2362" s="2">
        <v>383372</v>
      </c>
      <c r="K2362" s="2">
        <v>89980650</v>
      </c>
      <c r="L2362" s="2">
        <v>129673</v>
      </c>
      <c r="M2362" s="2">
        <v>73983839</v>
      </c>
      <c r="N2362" s="2">
        <v>71620005</v>
      </c>
      <c r="O2362" s="2">
        <v>2363834</v>
      </c>
      <c r="P2362" s="2">
        <v>6502581</v>
      </c>
      <c r="Q2362" s="5">
        <v>7.2300000000000003E-2</v>
      </c>
      <c r="R2362" t="s">
        <v>42</v>
      </c>
      <c r="S2362" s="3">
        <v>0.288224190423163</v>
      </c>
      <c r="T2362" s="3">
        <v>2.40454364355003</v>
      </c>
      <c r="U2362" s="3">
        <v>0.87669930778049598</v>
      </c>
      <c r="V2362" s="3">
        <v>0.16059989781446199</v>
      </c>
      <c r="W2362" s="3">
        <v>0.13377842761130901</v>
      </c>
      <c r="X2362" s="3">
        <v>0.23257930282369799</v>
      </c>
      <c r="Y2362" s="3">
        <v>1.2164092996304099</v>
      </c>
      <c r="Z2362" s="3">
        <v>4.1998707897679399E-2</v>
      </c>
      <c r="AA2362" s="3">
        <v>5.8956897268945996</v>
      </c>
      <c r="AB2362" s="3">
        <v>5.8956897268945996</v>
      </c>
      <c r="AC2362" s="3">
        <v>19.160505064144299</v>
      </c>
      <c r="AD2362" s="3">
        <v>-11.691711337390499</v>
      </c>
      <c r="AE2362" s="3">
        <v>2.6270470373352501</v>
      </c>
      <c r="AF2362" s="3">
        <v>11.113500513721601</v>
      </c>
      <c r="AG2362" s="3">
        <v>0</v>
      </c>
      <c r="AH2362" s="2">
        <v>12608638</v>
      </c>
      <c r="AI2362" s="3">
        <v>0.30757017867212999</v>
      </c>
      <c r="AJ2362" s="3">
        <v>0.30757017867212999</v>
      </c>
      <c r="AL2362">
        <f t="shared" si="36"/>
        <v>1</v>
      </c>
    </row>
    <row r="2363" spans="1:38" ht="14.45" customHeight="1" x14ac:dyDescent="0.25">
      <c r="A2363">
        <v>68714</v>
      </c>
      <c r="B2363" s="1">
        <v>45838</v>
      </c>
      <c r="C2363">
        <v>2</v>
      </c>
      <c r="D2363" s="16" t="s">
        <v>2331</v>
      </c>
      <c r="E2363" t="s">
        <v>50</v>
      </c>
      <c r="F2363" s="6">
        <v>17862</v>
      </c>
      <c r="G2363" s="6">
        <v>64</v>
      </c>
      <c r="H2363" s="6">
        <v>1</v>
      </c>
      <c r="I2363" s="2">
        <v>183476020</v>
      </c>
      <c r="J2363" s="2">
        <v>23559684</v>
      </c>
      <c r="K2363" s="2">
        <v>260767527</v>
      </c>
      <c r="L2363" s="2">
        <v>548171</v>
      </c>
      <c r="M2363" s="2">
        <v>238655752</v>
      </c>
      <c r="N2363" s="2">
        <v>223318324</v>
      </c>
      <c r="O2363" s="2">
        <v>15337428</v>
      </c>
      <c r="P2363" s="2">
        <v>22312320</v>
      </c>
      <c r="Q2363" s="5">
        <v>8.5599999999999996E-2</v>
      </c>
      <c r="R2363" t="s">
        <v>42</v>
      </c>
      <c r="S2363" s="3">
        <v>0.42042888261926897</v>
      </c>
      <c r="T2363" s="3">
        <v>3.2158697428610399</v>
      </c>
      <c r="U2363" s="3">
        <v>0.86932671303046904</v>
      </c>
      <c r="V2363" s="3">
        <v>0.63637907558709805</v>
      </c>
      <c r="W2363" s="3">
        <v>0.22670973569189001</v>
      </c>
      <c r="X2363" s="3">
        <v>0.62176245157268994</v>
      </c>
      <c r="Y2363" s="3">
        <v>5.2329968376215499</v>
      </c>
      <c r="Z2363" s="3">
        <v>0.87643508160514005</v>
      </c>
      <c r="AA2363" s="3">
        <v>49.701483306083801</v>
      </c>
      <c r="AB2363" s="3">
        <v>105.590471990362</v>
      </c>
      <c r="AC2363" s="3">
        <v>9.9017516855156593</v>
      </c>
      <c r="AD2363" s="3">
        <v>-15.9984259816998</v>
      </c>
      <c r="AE2363" s="3">
        <v>5.8816479860239701</v>
      </c>
      <c r="AF2363" s="3">
        <v>0</v>
      </c>
      <c r="AG2363" s="3">
        <v>0</v>
      </c>
      <c r="AH2363" s="2">
        <v>79243500</v>
      </c>
      <c r="AI2363" s="3">
        <v>2.0118929810974399E-2</v>
      </c>
      <c r="AJ2363" s="3">
        <v>0.17584007400395801</v>
      </c>
      <c r="AL2363">
        <f t="shared" si="36"/>
        <v>1</v>
      </c>
    </row>
    <row r="2364" spans="1:38" ht="14.45" customHeight="1" x14ac:dyDescent="0.25">
      <c r="A2364">
        <v>67762</v>
      </c>
      <c r="B2364" s="1">
        <v>45838</v>
      </c>
      <c r="C2364">
        <v>2</v>
      </c>
      <c r="D2364" s="16" t="s">
        <v>2332</v>
      </c>
      <c r="E2364" t="s">
        <v>95</v>
      </c>
      <c r="F2364" s="6">
        <v>1188</v>
      </c>
      <c r="G2364" s="6">
        <v>4</v>
      </c>
      <c r="H2364" s="6">
        <v>0</v>
      </c>
      <c r="I2364" s="2">
        <v>18205436</v>
      </c>
      <c r="J2364" s="2">
        <v>152559</v>
      </c>
      <c r="K2364" s="2">
        <v>23195763</v>
      </c>
      <c r="L2364" s="2">
        <v>211223</v>
      </c>
      <c r="M2364" s="2">
        <v>19505197</v>
      </c>
      <c r="N2364" s="2">
        <v>18382674</v>
      </c>
      <c r="O2364" s="2">
        <v>1122523</v>
      </c>
      <c r="P2364" s="2">
        <v>3681510</v>
      </c>
      <c r="Q2364" s="5">
        <v>0.15870000000000001</v>
      </c>
      <c r="R2364" t="s">
        <v>42</v>
      </c>
      <c r="S2364" s="3">
        <v>1.82122053928556</v>
      </c>
      <c r="T2364" s="3">
        <v>3.5400603118767902</v>
      </c>
      <c r="U2364" s="3">
        <v>0.46647845746550098</v>
      </c>
      <c r="V2364" s="3">
        <v>2.9807360834423302</v>
      </c>
      <c r="W2364" s="3">
        <v>2.1322312742194098</v>
      </c>
      <c r="X2364" s="3">
        <v>0.48451462519216798</v>
      </c>
      <c r="Y2364" s="3">
        <v>14.740038734106401</v>
      </c>
      <c r="Z2364" s="3">
        <v>6.2229900231155197E-2</v>
      </c>
      <c r="AA2364" s="3">
        <v>4.1439246396179801</v>
      </c>
      <c r="AB2364" s="3">
        <v>4.1439246396179801</v>
      </c>
      <c r="AC2364" s="3">
        <v>20.718421722104999</v>
      </c>
      <c r="AD2364" s="3">
        <v>0</v>
      </c>
      <c r="AE2364" s="3">
        <v>4.8393450131388196</v>
      </c>
      <c r="AF2364" s="3">
        <v>0</v>
      </c>
      <c r="AG2364" s="3">
        <v>0</v>
      </c>
      <c r="AH2364" s="2">
        <v>1050000</v>
      </c>
      <c r="AI2364" s="3">
        <v>0</v>
      </c>
      <c r="AJ2364" s="3">
        <v>0</v>
      </c>
      <c r="AL2364">
        <f t="shared" si="36"/>
        <v>1</v>
      </c>
    </row>
    <row r="2365" spans="1:38" ht="14.45" hidden="1" customHeight="1" x14ac:dyDescent="0.25">
      <c r="A2365">
        <v>22337</v>
      </c>
      <c r="B2365" s="1">
        <v>45838</v>
      </c>
      <c r="C2365">
        <v>1</v>
      </c>
      <c r="D2365" s="16" t="s">
        <v>2333</v>
      </c>
      <c r="E2365" t="s">
        <v>45</v>
      </c>
      <c r="F2365" s="6">
        <v>1599</v>
      </c>
      <c r="G2365" s="6">
        <v>2</v>
      </c>
      <c r="H2365" s="6">
        <v>2</v>
      </c>
      <c r="I2365" s="2">
        <v>4266943</v>
      </c>
      <c r="J2365" s="2">
        <v>0</v>
      </c>
      <c r="K2365" s="2">
        <v>16879648</v>
      </c>
      <c r="L2365" s="2">
        <v>164294</v>
      </c>
      <c r="M2365" s="2">
        <v>14713608</v>
      </c>
      <c r="N2365" s="2">
        <v>14185425</v>
      </c>
      <c r="O2365" s="2">
        <v>528183</v>
      </c>
      <c r="P2365" s="2">
        <v>2166042</v>
      </c>
      <c r="Q2365" s="5">
        <v>0.1283</v>
      </c>
      <c r="R2365" t="s">
        <v>42</v>
      </c>
      <c r="S2365" s="3">
        <v>1.94665196809791</v>
      </c>
      <c r="T2365" s="3">
        <v>4.2935492493682297</v>
      </c>
      <c r="U2365" s="3">
        <v>0.57572880761815703</v>
      </c>
      <c r="V2365" s="3">
        <v>0.43262823056225502</v>
      </c>
      <c r="W2365" s="3">
        <v>0.169324971062421</v>
      </c>
      <c r="X2365" s="3">
        <v>0.80542439868542903</v>
      </c>
      <c r="Y2365" s="3">
        <v>0.85224570899363905</v>
      </c>
      <c r="Z2365" s="3">
        <v>0.277972449287687</v>
      </c>
      <c r="AA2365" s="3">
        <v>0</v>
      </c>
      <c r="AB2365" s="3">
        <v>0</v>
      </c>
      <c r="AC2365" s="3">
        <v>26.082729924225902</v>
      </c>
      <c r="AD2365" s="3">
        <v>0</v>
      </c>
      <c r="AE2365" s="3">
        <v>3.1291114601441898</v>
      </c>
      <c r="AF2365" s="3">
        <v>0</v>
      </c>
      <c r="AG2365" s="3">
        <v>0</v>
      </c>
      <c r="AH2365" s="2">
        <v>800000</v>
      </c>
      <c r="AI2365" s="3">
        <v>0</v>
      </c>
      <c r="AJ2365" s="3">
        <v>0</v>
      </c>
      <c r="AL2365">
        <f t="shared" si="36"/>
        <v>1</v>
      </c>
    </row>
    <row r="2366" spans="1:38" ht="14.45" hidden="1" customHeight="1" x14ac:dyDescent="0.25">
      <c r="A2366">
        <v>12837</v>
      </c>
      <c r="B2366" s="1">
        <v>45838</v>
      </c>
      <c r="C2366">
        <v>1</v>
      </c>
      <c r="D2366" s="16" t="s">
        <v>2334</v>
      </c>
      <c r="E2366" t="s">
        <v>142</v>
      </c>
      <c r="F2366" s="6">
        <v>940</v>
      </c>
      <c r="G2366" s="6">
        <v>3</v>
      </c>
      <c r="H2366" s="6">
        <v>0</v>
      </c>
      <c r="I2366" s="2">
        <v>2836877</v>
      </c>
      <c r="J2366" s="2">
        <v>0</v>
      </c>
      <c r="K2366" s="2">
        <v>8701454</v>
      </c>
      <c r="L2366" s="2">
        <v>45074</v>
      </c>
      <c r="M2366" s="2">
        <v>7087470</v>
      </c>
      <c r="N2366" s="2">
        <v>7015414</v>
      </c>
      <c r="O2366" s="2">
        <v>72056</v>
      </c>
      <c r="P2366" s="2">
        <v>1577814</v>
      </c>
      <c r="Q2366" s="5">
        <v>0.18129999999999999</v>
      </c>
      <c r="R2366" t="s">
        <v>42</v>
      </c>
      <c r="S2366" s="3">
        <v>1.0360107632586499</v>
      </c>
      <c r="T2366" s="3">
        <v>4.0673662125892998</v>
      </c>
      <c r="U2366" s="3">
        <v>0.72283117090134197</v>
      </c>
      <c r="V2366" s="3">
        <v>1.8688156025093801</v>
      </c>
      <c r="W2366" s="3">
        <v>1.2915258574834201</v>
      </c>
      <c r="X2366" s="3">
        <v>4.9602432534085903</v>
      </c>
      <c r="Y2366" s="3">
        <v>3.3600918739471202</v>
      </c>
      <c r="Z2366" s="3">
        <v>9.1455646863318502E-2</v>
      </c>
      <c r="AA2366" s="3">
        <v>0</v>
      </c>
      <c r="AB2366" s="3">
        <v>0</v>
      </c>
      <c r="AC2366" s="3">
        <v>21.876389853925598</v>
      </c>
      <c r="AD2366" s="3">
        <v>0</v>
      </c>
      <c r="AE2366" s="3">
        <v>0.82809148907757302</v>
      </c>
      <c r="AF2366" s="3">
        <v>0</v>
      </c>
      <c r="AG2366" s="3">
        <v>0</v>
      </c>
      <c r="AH2366" s="2">
        <v>207200</v>
      </c>
      <c r="AI2366" s="3">
        <v>0</v>
      </c>
      <c r="AJ2366" s="3">
        <v>0</v>
      </c>
      <c r="AL2366">
        <f t="shared" si="36"/>
        <v>1</v>
      </c>
    </row>
    <row r="2367" spans="1:38" ht="14.45" hidden="1" customHeight="1" x14ac:dyDescent="0.25">
      <c r="A2367">
        <v>10648</v>
      </c>
      <c r="B2367" s="1">
        <v>45838</v>
      </c>
      <c r="C2367">
        <v>1</v>
      </c>
      <c r="D2367" s="16" t="s">
        <v>2335</v>
      </c>
      <c r="E2367" t="s">
        <v>71</v>
      </c>
      <c r="F2367" s="6">
        <v>159</v>
      </c>
      <c r="G2367" s="6">
        <v>0</v>
      </c>
      <c r="H2367" s="6">
        <v>1</v>
      </c>
      <c r="I2367" s="2">
        <v>607685</v>
      </c>
      <c r="J2367" s="2">
        <v>0</v>
      </c>
      <c r="K2367" s="2">
        <v>1176544</v>
      </c>
      <c r="L2367" s="2">
        <v>2296</v>
      </c>
      <c r="M2367" s="2">
        <v>1055378</v>
      </c>
      <c r="N2367" s="2">
        <v>1055378</v>
      </c>
      <c r="O2367" s="2">
        <v>0</v>
      </c>
      <c r="P2367" s="2">
        <v>121166</v>
      </c>
      <c r="Q2367" s="5">
        <v>0.10299999999999999</v>
      </c>
      <c r="R2367" t="s">
        <v>42</v>
      </c>
      <c r="S2367" s="3">
        <v>0.39029564555171797</v>
      </c>
      <c r="T2367" s="3">
        <v>1.45017950879865</v>
      </c>
      <c r="U2367" s="3">
        <v>0.73117901885025205</v>
      </c>
      <c r="V2367" s="3">
        <v>0.27596534388704702</v>
      </c>
      <c r="W2367" s="3">
        <v>0.27596534388704702</v>
      </c>
      <c r="X2367" s="3">
        <v>1.1074816722479599</v>
      </c>
      <c r="Y2367" s="3">
        <v>1.38405163164584</v>
      </c>
      <c r="Z2367" s="3">
        <v>0</v>
      </c>
      <c r="AA2367" s="3">
        <v>0</v>
      </c>
      <c r="AB2367" s="3">
        <v>0</v>
      </c>
      <c r="AC2367" s="3">
        <v>31.418544482824299</v>
      </c>
      <c r="AD2367" s="3">
        <v>0</v>
      </c>
      <c r="AE2367" s="3">
        <v>0</v>
      </c>
      <c r="AF2367" s="3">
        <v>0</v>
      </c>
      <c r="AG2367" s="3">
        <v>0</v>
      </c>
      <c r="AH2367" s="2">
        <v>0</v>
      </c>
      <c r="AI2367" s="3">
        <v>0</v>
      </c>
      <c r="AJ2367" s="3">
        <v>0</v>
      </c>
      <c r="AL2367">
        <f t="shared" si="36"/>
        <v>1</v>
      </c>
    </row>
    <row r="2368" spans="1:38" ht="14.45" hidden="1" customHeight="1" x14ac:dyDescent="0.25">
      <c r="A2368">
        <v>11550</v>
      </c>
      <c r="B2368" s="1">
        <v>45838</v>
      </c>
      <c r="C2368">
        <v>1</v>
      </c>
      <c r="D2368" s="16" t="s">
        <v>2336</v>
      </c>
      <c r="E2368" t="s">
        <v>43</v>
      </c>
      <c r="F2368" s="6">
        <v>915</v>
      </c>
      <c r="G2368" s="6">
        <v>1</v>
      </c>
      <c r="H2368" s="6">
        <v>1</v>
      </c>
      <c r="I2368" s="2">
        <v>4424157</v>
      </c>
      <c r="J2368" s="2">
        <v>0</v>
      </c>
      <c r="K2368" s="2">
        <v>10641164</v>
      </c>
      <c r="L2368" s="2">
        <v>57820</v>
      </c>
      <c r="M2368" s="2">
        <v>8706282</v>
      </c>
      <c r="N2368" s="2">
        <v>8706282</v>
      </c>
      <c r="O2368" s="2">
        <v>0</v>
      </c>
      <c r="P2368" s="2">
        <v>1939833</v>
      </c>
      <c r="Q2368" s="5">
        <v>0.18229999999999999</v>
      </c>
      <c r="R2368" t="s">
        <v>42</v>
      </c>
      <c r="S2368" s="3">
        <v>1.0867232193771299</v>
      </c>
      <c r="T2368" s="3">
        <v>2.6670014671327298</v>
      </c>
      <c r="U2368" s="3">
        <v>0.59785783836416795</v>
      </c>
      <c r="V2368" s="3">
        <v>0</v>
      </c>
      <c r="W2368" s="3">
        <v>0</v>
      </c>
      <c r="X2368" s="3">
        <v>0.626966900134873</v>
      </c>
      <c r="Y2368" s="3">
        <v>0</v>
      </c>
      <c r="Z2368" s="3">
        <v>0</v>
      </c>
      <c r="AA2368" s="3">
        <v>0</v>
      </c>
      <c r="AB2368" s="3">
        <v>0</v>
      </c>
      <c r="AC2368" s="3">
        <v>33.321580233139898</v>
      </c>
      <c r="AD2368" s="3">
        <v>0</v>
      </c>
      <c r="AE2368" s="3">
        <v>0</v>
      </c>
      <c r="AF2368" s="3">
        <v>0</v>
      </c>
      <c r="AG2368" s="3">
        <v>0</v>
      </c>
      <c r="AH2368" s="2">
        <v>170000</v>
      </c>
      <c r="AI2368" s="3">
        <v>0</v>
      </c>
      <c r="AJ2368" s="3">
        <v>0</v>
      </c>
      <c r="AL2368">
        <f t="shared" si="36"/>
        <v>1</v>
      </c>
    </row>
    <row r="2369" spans="1:38" ht="14.45" customHeight="1" x14ac:dyDescent="0.25">
      <c r="A2369">
        <v>68077</v>
      </c>
      <c r="B2369" s="1">
        <v>45838</v>
      </c>
      <c r="C2369">
        <v>2</v>
      </c>
      <c r="D2369" s="16" t="s">
        <v>2337</v>
      </c>
      <c r="E2369" t="s">
        <v>106</v>
      </c>
      <c r="F2369" s="6">
        <v>923</v>
      </c>
      <c r="G2369" s="6">
        <v>2</v>
      </c>
      <c r="H2369" s="6">
        <v>1</v>
      </c>
      <c r="I2369" s="2">
        <v>3987952</v>
      </c>
      <c r="J2369" s="2">
        <v>0</v>
      </c>
      <c r="K2369" s="2">
        <v>22817613</v>
      </c>
      <c r="L2369" s="2">
        <v>175813</v>
      </c>
      <c r="M2369" s="2">
        <v>19091541</v>
      </c>
      <c r="N2369" s="2">
        <v>19091541</v>
      </c>
      <c r="O2369" s="2">
        <v>0</v>
      </c>
      <c r="P2369" s="2">
        <v>3580570</v>
      </c>
      <c r="Q2369" s="5">
        <v>0.15690000000000001</v>
      </c>
      <c r="R2369" t="s">
        <v>42</v>
      </c>
      <c r="S2369" s="3">
        <v>1.5410288534563199</v>
      </c>
      <c r="T2369" s="3">
        <v>3.3446443324286399</v>
      </c>
      <c r="U2369" s="3">
        <v>0.55340232477798801</v>
      </c>
      <c r="V2369" s="3">
        <v>1.57639811111067</v>
      </c>
      <c r="W2369" s="3">
        <v>9.7142593491596693E-2</v>
      </c>
      <c r="X2369" s="3">
        <v>1.06686339253833</v>
      </c>
      <c r="Y2369" s="3">
        <v>1.7557539721329301</v>
      </c>
      <c r="Z2369" s="3">
        <v>8.6271180286937602E-2</v>
      </c>
      <c r="AA2369" s="3">
        <v>0</v>
      </c>
      <c r="AB2369" s="3">
        <v>0</v>
      </c>
      <c r="AC2369" s="3">
        <v>60.6832274699374</v>
      </c>
      <c r="AD2369" s="3">
        <v>0</v>
      </c>
      <c r="AE2369" s="3">
        <v>0</v>
      </c>
      <c r="AF2369" s="3">
        <v>0</v>
      </c>
      <c r="AG2369" s="3">
        <v>0</v>
      </c>
      <c r="AH2369" s="2">
        <v>200000</v>
      </c>
      <c r="AI2369" s="3">
        <v>0</v>
      </c>
      <c r="AJ2369" s="3">
        <v>0</v>
      </c>
      <c r="AL2369">
        <f t="shared" si="36"/>
        <v>1</v>
      </c>
    </row>
    <row r="2370" spans="1:38" ht="14.45" customHeight="1" x14ac:dyDescent="0.25">
      <c r="A2370">
        <v>68137</v>
      </c>
      <c r="B2370" s="1">
        <v>45838</v>
      </c>
      <c r="C2370">
        <v>2</v>
      </c>
      <c r="D2370" s="16" t="s">
        <v>2338</v>
      </c>
      <c r="E2370" t="s">
        <v>90</v>
      </c>
      <c r="F2370" s="6">
        <v>18204</v>
      </c>
      <c r="G2370" s="6">
        <v>48</v>
      </c>
      <c r="H2370" s="6">
        <v>4</v>
      </c>
      <c r="I2370" s="2">
        <v>299963875</v>
      </c>
      <c r="J2370" s="2">
        <v>358808</v>
      </c>
      <c r="K2370" s="2">
        <v>359002425</v>
      </c>
      <c r="L2370" s="2">
        <v>786771</v>
      </c>
      <c r="M2370" s="2">
        <v>251071059</v>
      </c>
      <c r="N2370" s="2">
        <v>231317259</v>
      </c>
      <c r="O2370" s="2">
        <v>19753800</v>
      </c>
      <c r="P2370" s="2">
        <v>39665838</v>
      </c>
      <c r="Q2370" s="5">
        <v>0.1105</v>
      </c>
      <c r="R2370" t="s">
        <v>42</v>
      </c>
      <c r="S2370" s="3">
        <v>0.43830957409270999</v>
      </c>
      <c r="T2370" s="3">
        <v>2.7945036861519799</v>
      </c>
      <c r="U2370" s="3">
        <v>0.85207291335466395</v>
      </c>
      <c r="V2370" s="3">
        <v>1.0555067672732299</v>
      </c>
      <c r="W2370" s="3">
        <v>0.71110129511428699</v>
      </c>
      <c r="X2370" s="3">
        <v>0.17276813749655701</v>
      </c>
      <c r="Y2370" s="3">
        <v>7.9820297758489298</v>
      </c>
      <c r="Z2370" s="3">
        <v>0.41227667999854201</v>
      </c>
      <c r="AA2370" s="3">
        <v>0.90457688048844398</v>
      </c>
      <c r="AB2370" s="3">
        <v>0.90457688048844398</v>
      </c>
      <c r="AC2370" s="3">
        <v>7.4534479815839703</v>
      </c>
      <c r="AD2370" s="3">
        <v>-9.1962685875941901</v>
      </c>
      <c r="AE2370" s="3">
        <v>5.5024140853644701</v>
      </c>
      <c r="AF2370" s="3">
        <v>18.669233223146101</v>
      </c>
      <c r="AG2370" s="3">
        <v>0</v>
      </c>
      <c r="AH2370" s="2">
        <v>49860336</v>
      </c>
      <c r="AI2370" s="3">
        <v>6.3026526755844706E-2</v>
      </c>
      <c r="AJ2370" s="3">
        <v>6.3026526755844706E-2</v>
      </c>
      <c r="AL2370">
        <f t="shared" si="36"/>
        <v>1</v>
      </c>
    </row>
    <row r="2371" spans="1:38" ht="14.45" hidden="1" customHeight="1" x14ac:dyDescent="0.25">
      <c r="A2371">
        <v>3830</v>
      </c>
      <c r="B2371" s="1">
        <v>45838</v>
      </c>
      <c r="C2371">
        <v>1</v>
      </c>
      <c r="D2371" s="16" t="s">
        <v>2339</v>
      </c>
      <c r="E2371" t="s">
        <v>90</v>
      </c>
      <c r="F2371" s="6">
        <v>34500</v>
      </c>
      <c r="G2371" s="6">
        <v>87</v>
      </c>
      <c r="H2371" s="6">
        <v>0</v>
      </c>
      <c r="I2371" s="2">
        <v>542560062</v>
      </c>
      <c r="J2371" s="2">
        <v>3753485</v>
      </c>
      <c r="K2371" s="2">
        <v>708320663</v>
      </c>
      <c r="L2371" s="2">
        <v>1537957</v>
      </c>
      <c r="M2371" s="2">
        <v>635367393</v>
      </c>
      <c r="N2371" s="2">
        <v>563666285</v>
      </c>
      <c r="O2371" s="2">
        <v>71701108</v>
      </c>
      <c r="P2371" s="2">
        <v>70078150</v>
      </c>
      <c r="Q2371" s="5">
        <v>9.8900000000000002E-2</v>
      </c>
      <c r="R2371" t="s">
        <v>42</v>
      </c>
      <c r="S2371" s="3">
        <v>0.43425445009218899</v>
      </c>
      <c r="T2371" s="3">
        <v>2.9740829401725399</v>
      </c>
      <c r="U2371" s="3">
        <v>0.88696918603276997</v>
      </c>
      <c r="V2371" s="3">
        <v>1.2809427908094</v>
      </c>
      <c r="W2371" s="3">
        <v>0.72645966337271595</v>
      </c>
      <c r="X2371" s="3">
        <v>0.74005244418451099</v>
      </c>
      <c r="Y2371" s="3">
        <v>9.9173337195687896</v>
      </c>
      <c r="Z2371" s="3">
        <v>0.90666634321825001</v>
      </c>
      <c r="AA2371" s="3">
        <v>4.2083602378202096</v>
      </c>
      <c r="AB2371" s="3">
        <v>5.3561416789684104</v>
      </c>
      <c r="AC2371" s="3">
        <v>15.0226152586488</v>
      </c>
      <c r="AD2371" s="3">
        <v>-4.8263374532575396</v>
      </c>
      <c r="AE2371" s="3">
        <v>10.122690434628799</v>
      </c>
      <c r="AF2371" s="3">
        <v>0</v>
      </c>
      <c r="AG2371" s="3">
        <v>0</v>
      </c>
      <c r="AH2371" s="2">
        <v>295469502</v>
      </c>
      <c r="AI2371" s="3">
        <v>0.793311467269042</v>
      </c>
      <c r="AJ2371" s="3">
        <v>0.793311467269042</v>
      </c>
      <c r="AL2371">
        <f t="shared" si="36"/>
        <v>1</v>
      </c>
    </row>
    <row r="2372" spans="1:38" ht="14.45" hidden="1" customHeight="1" x14ac:dyDescent="0.25">
      <c r="A2372">
        <v>24924</v>
      </c>
      <c r="B2372" s="1">
        <v>45838</v>
      </c>
      <c r="C2372">
        <v>1</v>
      </c>
      <c r="D2372" s="16" t="s">
        <v>2340</v>
      </c>
      <c r="E2372" t="s">
        <v>90</v>
      </c>
      <c r="F2372" s="6">
        <v>1471</v>
      </c>
      <c r="G2372" s="6">
        <v>3</v>
      </c>
      <c r="H2372" s="6">
        <v>1</v>
      </c>
      <c r="I2372" s="2">
        <v>23491572</v>
      </c>
      <c r="J2372" s="2">
        <v>0</v>
      </c>
      <c r="K2372" s="2">
        <v>29488721</v>
      </c>
      <c r="L2372" s="2">
        <v>52062</v>
      </c>
      <c r="M2372" s="2">
        <v>21728593</v>
      </c>
      <c r="N2372" s="2">
        <v>20176695</v>
      </c>
      <c r="O2372" s="2">
        <v>1551898</v>
      </c>
      <c r="P2372" s="2">
        <v>4707021</v>
      </c>
      <c r="Q2372" s="5">
        <v>0.15959999999999999</v>
      </c>
      <c r="R2372" t="s">
        <v>42</v>
      </c>
      <c r="S2372" s="3">
        <v>0.35309771488563402</v>
      </c>
      <c r="T2372" s="3">
        <v>2.8128381695496398</v>
      </c>
      <c r="U2372" s="3">
        <v>0.87529494712103395</v>
      </c>
      <c r="V2372" s="3">
        <v>0.31332513635102799</v>
      </c>
      <c r="W2372" s="3">
        <v>5.6505371373188597E-2</v>
      </c>
      <c r="X2372" s="3">
        <v>0.65053117773472102</v>
      </c>
      <c r="Y2372" s="3">
        <v>1.56372788649126</v>
      </c>
      <c r="Z2372" s="3">
        <v>4.7482261073405002E-2</v>
      </c>
      <c r="AA2372" s="3">
        <v>0</v>
      </c>
      <c r="AB2372" s="3">
        <v>0</v>
      </c>
      <c r="AC2372" s="3">
        <v>18.8116297075075</v>
      </c>
      <c r="AD2372" s="3">
        <v>0</v>
      </c>
      <c r="AE2372" s="3">
        <v>5.26268331542762</v>
      </c>
      <c r="AF2372" s="3">
        <v>9.3255994385107392</v>
      </c>
      <c r="AG2372" s="3">
        <v>0</v>
      </c>
      <c r="AH2372" s="2">
        <v>5687257</v>
      </c>
      <c r="AI2372" s="3">
        <v>0.53112148851683505</v>
      </c>
      <c r="AJ2372" s="3">
        <v>0.53112148851683505</v>
      </c>
      <c r="AL2372">
        <f t="shared" ref="AL2372:AL2435" si="37">IF(L2372&gt;0,1,0)</f>
        <v>1</v>
      </c>
    </row>
    <row r="2373" spans="1:38" ht="14.45" hidden="1" customHeight="1" x14ac:dyDescent="0.25">
      <c r="A2373">
        <v>24566</v>
      </c>
      <c r="B2373" s="1">
        <v>45838</v>
      </c>
      <c r="C2373">
        <v>1</v>
      </c>
      <c r="D2373" s="16" t="s">
        <v>2341</v>
      </c>
      <c r="E2373" t="s">
        <v>90</v>
      </c>
      <c r="F2373" s="6">
        <v>13490</v>
      </c>
      <c r="G2373" s="6">
        <v>34</v>
      </c>
      <c r="H2373" s="6">
        <v>0</v>
      </c>
      <c r="I2373" s="2">
        <v>202182510</v>
      </c>
      <c r="J2373" s="2">
        <v>0</v>
      </c>
      <c r="K2373" s="2">
        <v>324703824</v>
      </c>
      <c r="L2373" s="2">
        <v>246393</v>
      </c>
      <c r="M2373" s="2">
        <v>284508843</v>
      </c>
      <c r="N2373" s="2">
        <v>248580882</v>
      </c>
      <c r="O2373" s="2">
        <v>35927961</v>
      </c>
      <c r="P2373" s="2">
        <v>38198423</v>
      </c>
      <c r="Q2373" s="5">
        <v>0.1176</v>
      </c>
      <c r="R2373" t="s">
        <v>42</v>
      </c>
      <c r="S2373" s="3">
        <v>0.151764766404476</v>
      </c>
      <c r="T2373" s="3">
        <v>2.2836866867327101</v>
      </c>
      <c r="U2373" s="3">
        <v>0.82106922475752897</v>
      </c>
      <c r="V2373" s="3">
        <v>1.68375592923443</v>
      </c>
      <c r="W2373" s="3">
        <v>1.37430136761088</v>
      </c>
      <c r="X2373" s="3">
        <v>0.286028202934072</v>
      </c>
      <c r="Y2373" s="3">
        <v>8.9120433060809905</v>
      </c>
      <c r="Z2373" s="3">
        <v>0.61848102996293897</v>
      </c>
      <c r="AA2373" s="3">
        <v>0</v>
      </c>
      <c r="AB2373" s="3">
        <v>0</v>
      </c>
      <c r="AC2373" s="3">
        <v>19.100456913621102</v>
      </c>
      <c r="AD2373" s="3">
        <v>0</v>
      </c>
      <c r="AE2373" s="3">
        <v>11.0648407392948</v>
      </c>
      <c r="AF2373" s="3">
        <v>0</v>
      </c>
      <c r="AG2373" s="3">
        <v>-10.08119890185</v>
      </c>
      <c r="AH2373" s="2">
        <v>62930849</v>
      </c>
      <c r="AI2373" s="3">
        <v>0.97843044462856499</v>
      </c>
      <c r="AJ2373" s="3">
        <v>1.01648437161922</v>
      </c>
      <c r="AL2373">
        <f t="shared" si="37"/>
        <v>1</v>
      </c>
    </row>
    <row r="2374" spans="1:38" ht="14.45" hidden="1" customHeight="1" x14ac:dyDescent="0.25">
      <c r="A2374">
        <v>12440</v>
      </c>
      <c r="B2374" s="1">
        <v>45838</v>
      </c>
      <c r="C2374">
        <v>1</v>
      </c>
      <c r="D2374" s="16" t="s">
        <v>2342</v>
      </c>
      <c r="E2374" t="s">
        <v>113</v>
      </c>
      <c r="F2374" s="6">
        <v>605</v>
      </c>
      <c r="G2374" s="6">
        <v>1</v>
      </c>
      <c r="H2374" s="6">
        <v>0</v>
      </c>
      <c r="I2374" s="2">
        <v>1443144</v>
      </c>
      <c r="J2374" s="2">
        <v>0</v>
      </c>
      <c r="K2374" s="2">
        <v>3658775</v>
      </c>
      <c r="L2374" s="2">
        <v>27277</v>
      </c>
      <c r="M2374" s="2">
        <v>3036839</v>
      </c>
      <c r="N2374" s="2">
        <v>3036839</v>
      </c>
      <c r="O2374" s="2">
        <v>0</v>
      </c>
      <c r="P2374" s="2">
        <v>369333</v>
      </c>
      <c r="Q2374" s="5">
        <v>0.1009</v>
      </c>
      <c r="R2374" t="s">
        <v>42</v>
      </c>
      <c r="S2374" s="3">
        <v>1.4910455002015699</v>
      </c>
      <c r="T2374" s="3">
        <v>3.8390444889341402</v>
      </c>
      <c r="U2374" s="3">
        <v>1.1776456970437901</v>
      </c>
      <c r="V2374" s="3">
        <v>0.51609541390186997</v>
      </c>
      <c r="W2374" s="3">
        <v>0.51609541390186997</v>
      </c>
      <c r="X2374" s="3">
        <v>1.2646000676301199</v>
      </c>
      <c r="Y2374" s="3">
        <v>2.0166083182385499</v>
      </c>
      <c r="Z2374" s="3">
        <v>0</v>
      </c>
      <c r="AA2374" s="3">
        <v>0</v>
      </c>
      <c r="AB2374" s="3">
        <v>0</v>
      </c>
      <c r="AC2374" s="3">
        <v>51.712936706957898</v>
      </c>
      <c r="AD2374" s="3">
        <v>0</v>
      </c>
      <c r="AE2374" s="3">
        <v>0</v>
      </c>
      <c r="AF2374" s="3">
        <v>6.3278009716366803</v>
      </c>
      <c r="AG2374" s="3">
        <v>0</v>
      </c>
      <c r="AH2374" s="2">
        <v>168480</v>
      </c>
      <c r="AI2374" s="3">
        <v>5.4151673422087896</v>
      </c>
      <c r="AJ2374" s="3">
        <v>6.1180560632274901</v>
      </c>
      <c r="AL2374">
        <f t="shared" si="37"/>
        <v>1</v>
      </c>
    </row>
    <row r="2375" spans="1:38" ht="14.45" customHeight="1" x14ac:dyDescent="0.25">
      <c r="A2375">
        <v>68483</v>
      </c>
      <c r="B2375" s="1">
        <v>45838</v>
      </c>
      <c r="C2375">
        <v>2</v>
      </c>
      <c r="D2375" s="16" t="s">
        <v>2343</v>
      </c>
      <c r="E2375" t="s">
        <v>71</v>
      </c>
      <c r="F2375" s="6">
        <v>18998</v>
      </c>
      <c r="G2375" s="6">
        <v>39</v>
      </c>
      <c r="H2375" s="6">
        <v>0</v>
      </c>
      <c r="I2375" s="2">
        <v>279562565</v>
      </c>
      <c r="J2375" s="2">
        <v>0</v>
      </c>
      <c r="K2375" s="2">
        <v>366811340</v>
      </c>
      <c r="L2375" s="2">
        <v>486108</v>
      </c>
      <c r="M2375" s="2">
        <v>324195234</v>
      </c>
      <c r="N2375" s="2">
        <v>260641486</v>
      </c>
      <c r="O2375" s="2">
        <v>63553748</v>
      </c>
      <c r="P2375" s="2">
        <v>40287364</v>
      </c>
      <c r="Q2375" s="5">
        <v>0.10979999999999999</v>
      </c>
      <c r="R2375" t="s">
        <v>42</v>
      </c>
      <c r="S2375" s="3">
        <v>0.26504524096774101</v>
      </c>
      <c r="T2375" s="3">
        <v>2.89472839089435</v>
      </c>
      <c r="U2375" s="3">
        <v>0.75410937406651002</v>
      </c>
      <c r="V2375" s="3">
        <v>1.1727940040899301</v>
      </c>
      <c r="W2375" s="3">
        <v>0.189884865307342</v>
      </c>
      <c r="X2375" s="3">
        <v>0.61514745366569401</v>
      </c>
      <c r="Y2375" s="3">
        <v>8.1382663804958799</v>
      </c>
      <c r="Z2375" s="3">
        <v>2.1811901121155501</v>
      </c>
      <c r="AA2375" s="3">
        <v>0</v>
      </c>
      <c r="AB2375" s="3">
        <v>0</v>
      </c>
      <c r="AC2375" s="3">
        <v>14.6278920929762</v>
      </c>
      <c r="AD2375" s="3">
        <v>0</v>
      </c>
      <c r="AE2375" s="3">
        <v>17.326004152434301</v>
      </c>
      <c r="AF2375" s="3">
        <v>0</v>
      </c>
      <c r="AG2375" s="3">
        <v>0</v>
      </c>
      <c r="AH2375" s="2">
        <v>117734976</v>
      </c>
      <c r="AI2375" s="3">
        <v>4.9643357157842301E-2</v>
      </c>
      <c r="AJ2375" s="3">
        <v>0.54018426224162996</v>
      </c>
      <c r="AL2375">
        <f t="shared" si="37"/>
        <v>1</v>
      </c>
    </row>
    <row r="2376" spans="1:38" ht="14.45" customHeight="1" x14ac:dyDescent="0.25">
      <c r="A2376">
        <v>67545</v>
      </c>
      <c r="B2376" s="1">
        <v>45838</v>
      </c>
      <c r="C2376">
        <v>2</v>
      </c>
      <c r="D2376" s="16" t="s">
        <v>2344</v>
      </c>
      <c r="E2376" t="s">
        <v>55</v>
      </c>
      <c r="F2376" s="6">
        <v>2426</v>
      </c>
      <c r="G2376" s="6">
        <v>6</v>
      </c>
      <c r="H2376" s="6">
        <v>1</v>
      </c>
      <c r="I2376" s="2">
        <v>15757011</v>
      </c>
      <c r="J2376" s="2">
        <v>0</v>
      </c>
      <c r="K2376" s="2">
        <v>35540000</v>
      </c>
      <c r="L2376" s="2">
        <v>338351</v>
      </c>
      <c r="M2376" s="2">
        <v>29679187</v>
      </c>
      <c r="N2376" s="2">
        <v>29535370</v>
      </c>
      <c r="O2376" s="2">
        <v>143817</v>
      </c>
      <c r="P2376" s="2">
        <v>5669470</v>
      </c>
      <c r="Q2376" s="5">
        <v>0.1595</v>
      </c>
      <c r="R2376" t="s">
        <v>42</v>
      </c>
      <c r="S2376" s="3">
        <v>1.9040574001125501</v>
      </c>
      <c r="T2376" s="3">
        <v>3.6871356218345501</v>
      </c>
      <c r="U2376" s="3">
        <v>0.56930781816529097</v>
      </c>
      <c r="V2376" s="3">
        <v>0.21983864833247899</v>
      </c>
      <c r="W2376" s="3">
        <v>1.7078112086105698E-2</v>
      </c>
      <c r="X2376" s="3">
        <v>0.28099237856722997</v>
      </c>
      <c r="Y2376" s="3">
        <v>0.610991856381637</v>
      </c>
      <c r="Z2376" s="3">
        <v>8.7168641865994503E-2</v>
      </c>
      <c r="AA2376" s="3">
        <v>0</v>
      </c>
      <c r="AB2376" s="3">
        <v>0</v>
      </c>
      <c r="AC2376" s="3">
        <v>28.086876758581901</v>
      </c>
      <c r="AD2376" s="3">
        <v>0</v>
      </c>
      <c r="AE2376" s="3">
        <v>0.40466235227912201</v>
      </c>
      <c r="AF2376" s="3">
        <v>0</v>
      </c>
      <c r="AG2376" s="3">
        <v>0</v>
      </c>
      <c r="AH2376" s="2">
        <v>400000</v>
      </c>
      <c r="AI2376" s="3">
        <v>0</v>
      </c>
      <c r="AJ2376" s="3">
        <v>0</v>
      </c>
      <c r="AL2376">
        <f t="shared" si="37"/>
        <v>1</v>
      </c>
    </row>
    <row r="2377" spans="1:38" ht="14.45" hidden="1" customHeight="1" x14ac:dyDescent="0.25">
      <c r="A2377">
        <v>5924</v>
      </c>
      <c r="B2377" s="1">
        <v>45838</v>
      </c>
      <c r="C2377">
        <v>1</v>
      </c>
      <c r="D2377" s="16" t="s">
        <v>2345</v>
      </c>
      <c r="E2377" t="s">
        <v>196</v>
      </c>
      <c r="F2377" s="6">
        <v>63635</v>
      </c>
      <c r="G2377" s="6">
        <v>170</v>
      </c>
      <c r="H2377" s="6">
        <v>0</v>
      </c>
      <c r="I2377" s="2">
        <v>576347748</v>
      </c>
      <c r="J2377" s="2">
        <v>90290397</v>
      </c>
      <c r="K2377" s="2">
        <v>977269791</v>
      </c>
      <c r="L2377" s="2">
        <v>5205520</v>
      </c>
      <c r="M2377" s="2">
        <v>856266047</v>
      </c>
      <c r="N2377" s="2">
        <v>759343120</v>
      </c>
      <c r="O2377" s="2">
        <v>96922927</v>
      </c>
      <c r="P2377" s="2">
        <v>96605420</v>
      </c>
      <c r="Q2377" s="5">
        <v>0.1022</v>
      </c>
      <c r="R2377" t="s">
        <v>42</v>
      </c>
      <c r="S2377" s="3">
        <v>1.06531892174287</v>
      </c>
      <c r="T2377" s="3">
        <v>3.5633564365441401</v>
      </c>
      <c r="U2377" s="3">
        <v>0.69977913534675196</v>
      </c>
      <c r="V2377" s="3">
        <v>1.73299679484477</v>
      </c>
      <c r="W2377" s="3">
        <v>0.77987812316393401</v>
      </c>
      <c r="X2377" s="3">
        <v>1.10538698591393</v>
      </c>
      <c r="Y2377" s="3">
        <v>10.339055510550001</v>
      </c>
      <c r="Z2377" s="3">
        <v>0.94394289678570797</v>
      </c>
      <c r="AA2377" s="3">
        <v>89.591359366793299</v>
      </c>
      <c r="AB2377" s="3">
        <v>93.463075881249694</v>
      </c>
      <c r="AC2377" s="3">
        <v>20.505224948675401</v>
      </c>
      <c r="AD2377" s="3">
        <v>-15.389170711125701</v>
      </c>
      <c r="AE2377" s="3">
        <v>9.9177246541942896</v>
      </c>
      <c r="AF2377" s="3">
        <v>3.0445364498123499</v>
      </c>
      <c r="AG2377" s="3">
        <v>0</v>
      </c>
      <c r="AH2377" s="2">
        <v>222633952</v>
      </c>
      <c r="AI2377" s="3">
        <v>2.0702772163301</v>
      </c>
      <c r="AJ2377" s="3">
        <v>1.43296618347087</v>
      </c>
      <c r="AL2377">
        <f t="shared" si="37"/>
        <v>1</v>
      </c>
    </row>
    <row r="2378" spans="1:38" ht="14.45" hidden="1" customHeight="1" x14ac:dyDescent="0.25">
      <c r="A2378">
        <v>20063</v>
      </c>
      <c r="B2378" s="1">
        <v>45838</v>
      </c>
      <c r="C2378">
        <v>1</v>
      </c>
      <c r="D2378" s="16" t="s">
        <v>2346</v>
      </c>
      <c r="E2378" t="s">
        <v>88</v>
      </c>
      <c r="F2378" s="6">
        <v>2196</v>
      </c>
      <c r="G2378" s="6">
        <v>6</v>
      </c>
      <c r="H2378" s="6">
        <v>0</v>
      </c>
      <c r="I2378" s="2">
        <v>21925720</v>
      </c>
      <c r="J2378" s="2">
        <v>0</v>
      </c>
      <c r="K2378" s="2">
        <v>32868787</v>
      </c>
      <c r="L2378" s="2">
        <v>233696</v>
      </c>
      <c r="M2378" s="2">
        <v>27020607</v>
      </c>
      <c r="N2378" s="2">
        <v>26671318</v>
      </c>
      <c r="O2378" s="2">
        <v>349289</v>
      </c>
      <c r="P2378" s="2">
        <v>5398361</v>
      </c>
      <c r="Q2378" s="5">
        <v>0.16420000000000001</v>
      </c>
      <c r="R2378" t="s">
        <v>42</v>
      </c>
      <c r="S2378" s="3">
        <v>1.4219934553715099</v>
      </c>
      <c r="T2378" s="3">
        <v>3.2590250440334199</v>
      </c>
      <c r="U2378" s="3">
        <v>0.60793695427611505</v>
      </c>
      <c r="V2378" s="3">
        <v>0.24440702517408799</v>
      </c>
      <c r="W2378" s="3">
        <v>0.13705365205794801</v>
      </c>
      <c r="X2378" s="3">
        <v>0.42389485955307299</v>
      </c>
      <c r="Y2378" s="3">
        <v>0.99267166460338596</v>
      </c>
      <c r="Z2378" s="3">
        <v>1.06263734492747</v>
      </c>
      <c r="AA2378" s="3">
        <v>0</v>
      </c>
      <c r="AB2378" s="3">
        <v>0</v>
      </c>
      <c r="AC2378" s="3">
        <v>13.0255339206768</v>
      </c>
      <c r="AD2378" s="3">
        <v>0</v>
      </c>
      <c r="AE2378" s="3">
        <v>1.0626768794357999</v>
      </c>
      <c r="AF2378" s="3">
        <v>0</v>
      </c>
      <c r="AG2378" s="3">
        <v>-0.80861580024011004</v>
      </c>
      <c r="AH2378" s="2">
        <v>2000000</v>
      </c>
      <c r="AI2378" s="3">
        <v>0</v>
      </c>
      <c r="AJ2378" s="3">
        <v>5.7387788626955497E-2</v>
      </c>
      <c r="AL2378">
        <f t="shared" si="37"/>
        <v>1</v>
      </c>
    </row>
    <row r="2379" spans="1:38" ht="14.45" customHeight="1" x14ac:dyDescent="0.25">
      <c r="A2379">
        <v>60212</v>
      </c>
      <c r="B2379" s="1">
        <v>45838</v>
      </c>
      <c r="C2379">
        <v>2</v>
      </c>
      <c r="D2379" s="16" t="s">
        <v>2347</v>
      </c>
      <c r="E2379" t="s">
        <v>67</v>
      </c>
      <c r="F2379" s="6">
        <v>1111</v>
      </c>
      <c r="G2379" s="6">
        <v>3</v>
      </c>
      <c r="H2379" s="6">
        <v>0</v>
      </c>
      <c r="I2379" s="2">
        <v>6641297</v>
      </c>
      <c r="J2379" s="2">
        <v>0</v>
      </c>
      <c r="K2379" s="2">
        <v>12173894</v>
      </c>
      <c r="L2379" s="2">
        <v>-27973</v>
      </c>
      <c r="M2379" s="2">
        <v>10730461</v>
      </c>
      <c r="N2379" s="2">
        <v>10730461</v>
      </c>
      <c r="O2379" s="2">
        <v>0</v>
      </c>
      <c r="P2379" s="2">
        <v>1414411</v>
      </c>
      <c r="Q2379" s="5">
        <v>0.1162</v>
      </c>
      <c r="R2379" t="s">
        <v>42</v>
      </c>
      <c r="S2379" s="3">
        <v>-0.459557147450109</v>
      </c>
      <c r="T2379" s="3">
        <v>2.6583934442011699</v>
      </c>
      <c r="U2379" s="3">
        <v>0.93245529241179304</v>
      </c>
      <c r="V2379" s="3">
        <v>2.01826540809724</v>
      </c>
      <c r="W2379" s="3">
        <v>1.9676427661645</v>
      </c>
      <c r="X2379" s="3">
        <v>0.90011032483564601</v>
      </c>
      <c r="Y2379" s="3">
        <v>9.4766655519505996</v>
      </c>
      <c r="Z2379" s="3">
        <v>1.4292168259438001</v>
      </c>
      <c r="AA2379" s="3">
        <v>0</v>
      </c>
      <c r="AB2379" s="3">
        <v>0</v>
      </c>
      <c r="AC2379" s="3">
        <v>22.917810850004098</v>
      </c>
      <c r="AD2379" s="3">
        <v>0</v>
      </c>
      <c r="AE2379" s="3">
        <v>0</v>
      </c>
      <c r="AF2379" s="3">
        <v>0</v>
      </c>
      <c r="AG2379" s="3">
        <v>0</v>
      </c>
      <c r="AH2379" s="2">
        <v>100000</v>
      </c>
      <c r="AI2379" s="3">
        <v>0</v>
      </c>
      <c r="AJ2379" s="3">
        <v>0</v>
      </c>
      <c r="AL2379">
        <f t="shared" si="37"/>
        <v>0</v>
      </c>
    </row>
    <row r="2380" spans="1:38" ht="14.45" hidden="1" customHeight="1" x14ac:dyDescent="0.25">
      <c r="A2380">
        <v>8261</v>
      </c>
      <c r="B2380" s="1">
        <v>45838</v>
      </c>
      <c r="C2380">
        <v>1</v>
      </c>
      <c r="D2380" s="16" t="s">
        <v>2348</v>
      </c>
      <c r="E2380" t="s">
        <v>71</v>
      </c>
      <c r="F2380" s="6">
        <v>1928</v>
      </c>
      <c r="G2380" s="6">
        <v>5</v>
      </c>
      <c r="H2380" s="6">
        <v>2</v>
      </c>
      <c r="I2380" s="2">
        <v>20397315</v>
      </c>
      <c r="J2380" s="2">
        <v>0</v>
      </c>
      <c r="K2380" s="2">
        <v>27240848</v>
      </c>
      <c r="L2380" s="2">
        <v>16640</v>
      </c>
      <c r="M2380" s="2">
        <v>24086700</v>
      </c>
      <c r="N2380" s="2">
        <v>23579819</v>
      </c>
      <c r="O2380" s="2">
        <v>506881</v>
      </c>
      <c r="P2380" s="2">
        <v>3075399</v>
      </c>
      <c r="Q2380" s="5">
        <v>0.1129</v>
      </c>
      <c r="R2380" t="s">
        <v>42</v>
      </c>
      <c r="S2380" s="3">
        <v>0.122169471376221</v>
      </c>
      <c r="T2380" s="3">
        <v>3.2129616522951099</v>
      </c>
      <c r="U2380" s="3">
        <v>0.95440258957837698</v>
      </c>
      <c r="V2380" s="3">
        <v>0.28855268450774002</v>
      </c>
      <c r="W2380" s="3">
        <v>0</v>
      </c>
      <c r="X2380" s="3">
        <v>0.26176974763590199</v>
      </c>
      <c r="Y2380" s="3">
        <v>1.9138004532094901</v>
      </c>
      <c r="Z2380" s="3">
        <v>-6.3894148369040907E-2</v>
      </c>
      <c r="AA2380" s="3">
        <v>0</v>
      </c>
      <c r="AB2380" s="3">
        <v>0</v>
      </c>
      <c r="AC2380" s="3">
        <v>17.336688637593099</v>
      </c>
      <c r="AD2380" s="3">
        <v>0</v>
      </c>
      <c r="AE2380" s="3">
        <v>1.8607386965339701</v>
      </c>
      <c r="AF2380" s="3">
        <v>0</v>
      </c>
      <c r="AG2380" s="3">
        <v>-1.1299346848978</v>
      </c>
      <c r="AH2380" s="2">
        <v>3300000</v>
      </c>
      <c r="AI2380" s="3">
        <v>0</v>
      </c>
      <c r="AJ2380" s="3">
        <v>0</v>
      </c>
      <c r="AL2380">
        <f t="shared" si="37"/>
        <v>1</v>
      </c>
    </row>
    <row r="2381" spans="1:38" ht="14.45" hidden="1" customHeight="1" x14ac:dyDescent="0.25">
      <c r="A2381">
        <v>2562</v>
      </c>
      <c r="B2381" s="1">
        <v>45838</v>
      </c>
      <c r="C2381">
        <v>1</v>
      </c>
      <c r="D2381" s="16" t="s">
        <v>2349</v>
      </c>
      <c r="E2381" t="s">
        <v>246</v>
      </c>
      <c r="F2381" s="6">
        <v>7294</v>
      </c>
      <c r="G2381" s="6">
        <v>17</v>
      </c>
      <c r="H2381" s="6">
        <v>2</v>
      </c>
      <c r="I2381" s="2">
        <v>36628818</v>
      </c>
      <c r="J2381" s="2">
        <v>0</v>
      </c>
      <c r="K2381" s="2">
        <v>139371356</v>
      </c>
      <c r="L2381" s="2">
        <v>267035</v>
      </c>
      <c r="M2381" s="2">
        <v>118952052</v>
      </c>
      <c r="N2381" s="2">
        <v>114156738</v>
      </c>
      <c r="O2381" s="2">
        <v>4795314</v>
      </c>
      <c r="P2381" s="2">
        <v>19725697</v>
      </c>
      <c r="Q2381" s="5">
        <v>0.14499999999999999</v>
      </c>
      <c r="R2381" t="s">
        <v>42</v>
      </c>
      <c r="S2381" s="3">
        <v>0.383199256524418</v>
      </c>
      <c r="T2381" s="3">
        <v>2.25597718945922</v>
      </c>
      <c r="U2381" s="3">
        <v>0.865195918799331</v>
      </c>
      <c r="V2381" s="3">
        <v>1.97465285393594</v>
      </c>
      <c r="W2381" s="3">
        <v>1.57391647199754</v>
      </c>
      <c r="X2381" s="3">
        <v>2.9403869925586998</v>
      </c>
      <c r="Y2381" s="3">
        <v>3.6667500266277</v>
      </c>
      <c r="Z2381" s="3">
        <v>0.573541203639091</v>
      </c>
      <c r="AA2381" s="3">
        <v>0</v>
      </c>
      <c r="AB2381" s="3">
        <v>0</v>
      </c>
      <c r="AC2381" s="3">
        <v>30.453993717331699</v>
      </c>
      <c r="AD2381" s="3">
        <v>0</v>
      </c>
      <c r="AE2381" s="3">
        <v>3.4406739932988799</v>
      </c>
      <c r="AF2381" s="3">
        <v>0</v>
      </c>
      <c r="AG2381" s="3">
        <v>-4.1568112903691103</v>
      </c>
      <c r="AH2381" s="2">
        <v>18000000</v>
      </c>
      <c r="AI2381" s="3">
        <v>0</v>
      </c>
      <c r="AJ2381" s="3">
        <v>0</v>
      </c>
      <c r="AL2381">
        <f t="shared" si="37"/>
        <v>1</v>
      </c>
    </row>
    <row r="2382" spans="1:38" ht="14.45" hidden="1" customHeight="1" x14ac:dyDescent="0.25">
      <c r="A2382">
        <v>1866</v>
      </c>
      <c r="B2382" s="1">
        <v>45838</v>
      </c>
      <c r="C2382">
        <v>1</v>
      </c>
      <c r="D2382" s="16" t="s">
        <v>2350</v>
      </c>
      <c r="E2382" t="s">
        <v>246</v>
      </c>
      <c r="F2382" s="6">
        <v>20963</v>
      </c>
      <c r="G2382" s="6">
        <v>65</v>
      </c>
      <c r="H2382" s="6">
        <v>1</v>
      </c>
      <c r="I2382" s="2">
        <v>218546236</v>
      </c>
      <c r="J2382" s="2">
        <v>0</v>
      </c>
      <c r="K2382" s="2">
        <v>468948595</v>
      </c>
      <c r="L2382" s="2">
        <v>974713</v>
      </c>
      <c r="M2382" s="2">
        <v>402580845</v>
      </c>
      <c r="N2382" s="2">
        <v>402580845</v>
      </c>
      <c r="O2382" s="2">
        <v>0</v>
      </c>
      <c r="P2382" s="2">
        <v>66217913</v>
      </c>
      <c r="Q2382" s="5">
        <v>0.14069999999999999</v>
      </c>
      <c r="R2382" t="s">
        <v>42</v>
      </c>
      <c r="S2382" s="3">
        <v>0.41570142672034199</v>
      </c>
      <c r="T2382" s="3">
        <v>2.4803115147407602</v>
      </c>
      <c r="U2382" s="3">
        <v>0.83344141911747505</v>
      </c>
      <c r="V2382" s="3">
        <v>2.5132718369032001</v>
      </c>
      <c r="W2382" s="3">
        <v>1.47210222371434</v>
      </c>
      <c r="X2382" s="3">
        <v>1.9877057045265201</v>
      </c>
      <c r="Y2382" s="3">
        <v>8.2948265071416607</v>
      </c>
      <c r="Z2382" s="3">
        <v>0.81480067183633498</v>
      </c>
      <c r="AA2382" s="3">
        <v>0</v>
      </c>
      <c r="AB2382" s="3">
        <v>0</v>
      </c>
      <c r="AC2382" s="3">
        <v>14.8219753169321</v>
      </c>
      <c r="AD2382" s="3">
        <v>-0.17898329112244901</v>
      </c>
      <c r="AE2382" s="3">
        <v>0</v>
      </c>
      <c r="AF2382" s="3">
        <v>0</v>
      </c>
      <c r="AG2382" s="3">
        <v>-19.449376183148502</v>
      </c>
      <c r="AH2382" s="2">
        <v>23237234</v>
      </c>
      <c r="AI2382" s="3">
        <v>0</v>
      </c>
      <c r="AJ2382" s="3">
        <v>0</v>
      </c>
      <c r="AL2382">
        <f t="shared" si="37"/>
        <v>1</v>
      </c>
    </row>
    <row r="2383" spans="1:38" ht="14.45" hidden="1" customHeight="1" x14ac:dyDescent="0.25">
      <c r="A2383">
        <v>1817</v>
      </c>
      <c r="B2383" s="1">
        <v>45838</v>
      </c>
      <c r="C2383">
        <v>1</v>
      </c>
      <c r="D2383" s="16" t="s">
        <v>2351</v>
      </c>
      <c r="E2383" t="s">
        <v>246</v>
      </c>
      <c r="F2383" s="6">
        <v>1310</v>
      </c>
      <c r="G2383" s="6">
        <v>3</v>
      </c>
      <c r="H2383" s="6">
        <v>1</v>
      </c>
      <c r="I2383" s="2">
        <v>11163176</v>
      </c>
      <c r="J2383" s="2">
        <v>6783687</v>
      </c>
      <c r="K2383" s="2">
        <v>34394064</v>
      </c>
      <c r="L2383" s="2">
        <v>81215</v>
      </c>
      <c r="M2383" s="2">
        <v>29566635</v>
      </c>
      <c r="N2383" s="2">
        <v>29443622</v>
      </c>
      <c r="O2383" s="2">
        <v>123013</v>
      </c>
      <c r="P2383" s="2">
        <v>6223921</v>
      </c>
      <c r="Q2383" s="5">
        <v>0.18099999999999999</v>
      </c>
      <c r="R2383" t="s">
        <v>42</v>
      </c>
      <c r="S2383" s="3">
        <v>0.47226172516280701</v>
      </c>
      <c r="T2383" s="3">
        <v>1.95013302295419</v>
      </c>
      <c r="U2383" s="3">
        <v>0.77161283197414499</v>
      </c>
      <c r="V2383" s="3">
        <v>6.7212055063899406E-2</v>
      </c>
      <c r="W2383" s="3">
        <v>6.7212055063899406E-2</v>
      </c>
      <c r="X2383" s="3">
        <v>0.22873418819160399</v>
      </c>
      <c r="Y2383" s="3">
        <v>0.120551015991366</v>
      </c>
      <c r="Z2383" s="3">
        <v>0</v>
      </c>
      <c r="AA2383" s="3">
        <v>0</v>
      </c>
      <c r="AB2383" s="3">
        <v>108.99378382212799</v>
      </c>
      <c r="AC2383" s="3">
        <v>10.4751651331462</v>
      </c>
      <c r="AD2383" s="3">
        <v>-23.085174120944</v>
      </c>
      <c r="AE2383" s="3">
        <v>0.35765764697071001</v>
      </c>
      <c r="AF2383" s="3">
        <v>0</v>
      </c>
      <c r="AG2383" s="3">
        <v>0</v>
      </c>
      <c r="AH2383" s="2">
        <v>2500000</v>
      </c>
      <c r="AI2383" s="3">
        <v>6.2661463730018401</v>
      </c>
      <c r="AJ2383" s="3">
        <v>6.2661463730018401</v>
      </c>
      <c r="AL2383">
        <f t="shared" si="37"/>
        <v>1</v>
      </c>
    </row>
    <row r="2384" spans="1:38" ht="14.45" customHeight="1" x14ac:dyDescent="0.25">
      <c r="A2384">
        <v>97053</v>
      </c>
      <c r="B2384" s="1">
        <v>45838</v>
      </c>
      <c r="C2384">
        <v>3</v>
      </c>
      <c r="D2384" s="16" t="s">
        <v>2352</v>
      </c>
      <c r="E2384" t="s">
        <v>88</v>
      </c>
      <c r="F2384" s="6">
        <v>2619</v>
      </c>
      <c r="G2384" s="6">
        <v>6</v>
      </c>
      <c r="H2384" s="6">
        <v>0</v>
      </c>
      <c r="I2384" s="2">
        <v>9999445</v>
      </c>
      <c r="J2384" s="2">
        <v>0</v>
      </c>
      <c r="K2384" s="2">
        <v>19962123</v>
      </c>
      <c r="L2384" s="2">
        <v>-33339</v>
      </c>
      <c r="M2384" s="2">
        <v>17847471</v>
      </c>
      <c r="N2384" s="2">
        <v>0</v>
      </c>
      <c r="O2384" s="2">
        <v>0</v>
      </c>
      <c r="P2384" s="2">
        <v>2114550</v>
      </c>
      <c r="Q2384" s="5">
        <v>0.10589999999999999</v>
      </c>
      <c r="R2384" t="s">
        <v>42</v>
      </c>
      <c r="S2384" s="3">
        <v>-0.33402258867957102</v>
      </c>
      <c r="T2384" s="3">
        <v>3.81693870937475</v>
      </c>
      <c r="U2384" s="3">
        <v>1.0610390113842401</v>
      </c>
      <c r="V2384" s="3">
        <v>0.75657198974543105</v>
      </c>
      <c r="W2384" s="3">
        <v>0.348259328392726</v>
      </c>
      <c r="X2384" s="3">
        <v>0.61356405280493098</v>
      </c>
      <c r="Y2384" s="3">
        <v>3.57773521553049</v>
      </c>
      <c r="Z2384" s="3">
        <v>0.47537301080608202</v>
      </c>
      <c r="AA2384" s="3">
        <v>0</v>
      </c>
      <c r="AB2384" s="3">
        <v>0</v>
      </c>
      <c r="AC2384" s="3">
        <v>35.058114810734303</v>
      </c>
      <c r="AD2384" s="3">
        <v>0</v>
      </c>
      <c r="AE2384" s="3">
        <v>0</v>
      </c>
      <c r="AF2384" s="3">
        <v>0</v>
      </c>
      <c r="AG2384" s="3">
        <v>0</v>
      </c>
      <c r="AH2384" s="2">
        <v>3500000</v>
      </c>
      <c r="AI2384" s="3">
        <v>1.6612518029840899</v>
      </c>
      <c r="AJ2384" s="3">
        <v>1.6612518029840899</v>
      </c>
      <c r="AL2384">
        <f t="shared" si="37"/>
        <v>0</v>
      </c>
    </row>
    <row r="2385" spans="1:38" ht="14.45" hidden="1" customHeight="1" x14ac:dyDescent="0.25">
      <c r="A2385">
        <v>24925</v>
      </c>
      <c r="B2385" s="1">
        <v>45838</v>
      </c>
      <c r="C2385">
        <v>1</v>
      </c>
      <c r="D2385" s="16" t="s">
        <v>2353</v>
      </c>
      <c r="E2385" t="s">
        <v>41</v>
      </c>
      <c r="F2385" s="6">
        <v>313</v>
      </c>
      <c r="G2385" s="6">
        <v>0</v>
      </c>
      <c r="H2385" s="6">
        <v>1</v>
      </c>
      <c r="I2385" s="2">
        <v>1571701</v>
      </c>
      <c r="J2385" s="2">
        <v>0</v>
      </c>
      <c r="K2385" s="2">
        <v>2716259</v>
      </c>
      <c r="L2385" s="2">
        <v>1047</v>
      </c>
      <c r="M2385" s="2">
        <v>2250424</v>
      </c>
      <c r="N2385" s="2">
        <v>2250424</v>
      </c>
      <c r="O2385" s="2">
        <v>0</v>
      </c>
      <c r="P2385" s="2">
        <v>465835</v>
      </c>
      <c r="Q2385" s="5">
        <v>0.17150000000000001</v>
      </c>
      <c r="R2385" t="s">
        <v>42</v>
      </c>
      <c r="S2385" s="3">
        <v>7.7091323029210401E-2</v>
      </c>
      <c r="T2385" s="3">
        <v>1.00270261414688</v>
      </c>
      <c r="U2385" s="3">
        <v>0.91152127452885201</v>
      </c>
      <c r="V2385" s="3">
        <v>4.2119970655996299E-2</v>
      </c>
      <c r="W2385" s="3">
        <v>0</v>
      </c>
      <c r="X2385" s="3">
        <v>0.99999936374666698</v>
      </c>
      <c r="Y2385" s="3">
        <v>0.14211040389837601</v>
      </c>
      <c r="Z2385" s="3">
        <v>0</v>
      </c>
      <c r="AA2385" s="3">
        <v>0</v>
      </c>
      <c r="AB2385" s="3">
        <v>0</v>
      </c>
      <c r="AC2385" s="3">
        <v>42.085861473445597</v>
      </c>
      <c r="AD2385" s="3">
        <v>0</v>
      </c>
      <c r="AE2385" s="3">
        <v>0</v>
      </c>
      <c r="AF2385" s="3">
        <v>0</v>
      </c>
      <c r="AG2385" s="3">
        <v>0</v>
      </c>
      <c r="AH2385" s="2">
        <v>30000</v>
      </c>
      <c r="AI2385" s="3">
        <v>0</v>
      </c>
      <c r="AJ2385" s="3">
        <v>0</v>
      </c>
      <c r="AL2385">
        <f t="shared" si="37"/>
        <v>1</v>
      </c>
    </row>
    <row r="2386" spans="1:38" ht="14.45" customHeight="1" x14ac:dyDescent="0.25">
      <c r="A2386">
        <v>68575</v>
      </c>
      <c r="B2386" s="1">
        <v>45838</v>
      </c>
      <c r="C2386">
        <v>2</v>
      </c>
      <c r="D2386" s="16" t="s">
        <v>2354</v>
      </c>
      <c r="E2386" t="s">
        <v>142</v>
      </c>
      <c r="F2386" s="6">
        <v>129035</v>
      </c>
      <c r="G2386" s="6">
        <v>284</v>
      </c>
      <c r="H2386" s="6">
        <v>9</v>
      </c>
      <c r="I2386" s="2">
        <v>1164392104</v>
      </c>
      <c r="J2386" s="2">
        <v>289112433</v>
      </c>
      <c r="K2386" s="2">
        <v>2251379300</v>
      </c>
      <c r="L2386" s="2">
        <v>13427602</v>
      </c>
      <c r="M2386" s="2">
        <v>1971060841</v>
      </c>
      <c r="N2386" s="2">
        <v>1816887360</v>
      </c>
      <c r="O2386" s="2">
        <v>154173481</v>
      </c>
      <c r="P2386" s="2">
        <v>310484669</v>
      </c>
      <c r="Q2386" s="5">
        <v>0.13780000000000001</v>
      </c>
      <c r="R2386" t="s">
        <v>42</v>
      </c>
      <c r="S2386" s="3">
        <v>1.19283338884745</v>
      </c>
      <c r="T2386" s="3">
        <v>3.20453723635107</v>
      </c>
      <c r="U2386" s="3">
        <v>0.66755972527316199</v>
      </c>
      <c r="V2386" s="3">
        <v>1.73189786590995</v>
      </c>
      <c r="W2386" s="3">
        <v>0.83570628541465997</v>
      </c>
      <c r="X2386" s="3">
        <v>1.2848740513273</v>
      </c>
      <c r="Y2386" s="3">
        <v>6.4950330929222098</v>
      </c>
      <c r="Z2386" s="3">
        <v>1.0810459694549399</v>
      </c>
      <c r="AA2386" s="3">
        <v>82.766568741595407</v>
      </c>
      <c r="AB2386" s="3">
        <v>93.116492331542503</v>
      </c>
      <c r="AC2386" s="3">
        <v>17.6740951646842</v>
      </c>
      <c r="AD2386" s="3">
        <v>-21.552605549100399</v>
      </c>
      <c r="AE2386" s="3">
        <v>6.84795676143953</v>
      </c>
      <c r="AF2386" s="3">
        <v>0.53300658845002302</v>
      </c>
      <c r="AG2386" s="3">
        <v>0</v>
      </c>
      <c r="AH2386" s="2">
        <v>708726012</v>
      </c>
      <c r="AI2386" s="3">
        <v>0.13527237958406199</v>
      </c>
      <c r="AJ2386" s="3">
        <v>0.826986726355883</v>
      </c>
      <c r="AL2386">
        <f t="shared" si="37"/>
        <v>1</v>
      </c>
    </row>
    <row r="2387" spans="1:38" ht="14.45" hidden="1" customHeight="1" x14ac:dyDescent="0.25">
      <c r="A2387">
        <v>24748</v>
      </c>
      <c r="B2387" s="1">
        <v>45838</v>
      </c>
      <c r="C2387">
        <v>1</v>
      </c>
      <c r="D2387" s="16" t="s">
        <v>2355</v>
      </c>
      <c r="E2387" t="s">
        <v>130</v>
      </c>
      <c r="F2387" s="6">
        <v>74560</v>
      </c>
      <c r="G2387" s="6">
        <v>120</v>
      </c>
      <c r="H2387" s="6">
        <v>10</v>
      </c>
      <c r="I2387" s="2">
        <v>695347420</v>
      </c>
      <c r="J2387" s="2">
        <v>1950652</v>
      </c>
      <c r="K2387" s="2">
        <v>1424918053</v>
      </c>
      <c r="L2387" s="2">
        <v>10260022</v>
      </c>
      <c r="M2387" s="2">
        <v>1232619328</v>
      </c>
      <c r="N2387" s="2">
        <v>1160845072</v>
      </c>
      <c r="O2387" s="2">
        <v>71774256</v>
      </c>
      <c r="P2387" s="2">
        <v>198078531</v>
      </c>
      <c r="Q2387" s="5">
        <v>0.13900000000000001</v>
      </c>
      <c r="R2387" t="s">
        <v>42</v>
      </c>
      <c r="S2387" s="3">
        <v>1.44008590225925</v>
      </c>
      <c r="T2387" s="3">
        <v>2.4320786677548001</v>
      </c>
      <c r="U2387" s="3">
        <v>0.55750004342082904</v>
      </c>
      <c r="V2387" s="3">
        <v>0.255257292822054</v>
      </c>
      <c r="W2387" s="3">
        <v>2.4901221320415601E-2</v>
      </c>
      <c r="X2387" s="3">
        <v>0.39156570107069599</v>
      </c>
      <c r="Y2387" s="3">
        <v>0.89607136676513399</v>
      </c>
      <c r="Z2387" s="3">
        <v>4.9244609957249698E-2</v>
      </c>
      <c r="AA2387" s="3">
        <v>0.984787190288684</v>
      </c>
      <c r="AB2387" s="3">
        <v>0.984787190288684</v>
      </c>
      <c r="AC2387" s="3">
        <v>15.499886504701299</v>
      </c>
      <c r="AD2387" s="3">
        <v>-8.7896618134753801</v>
      </c>
      <c r="AE2387" s="3">
        <v>5.0370795603920904</v>
      </c>
      <c r="AF2387" s="3">
        <v>0</v>
      </c>
      <c r="AG2387" s="3">
        <v>0</v>
      </c>
      <c r="AH2387" s="2">
        <v>461123911</v>
      </c>
      <c r="AI2387" s="3">
        <v>0.30291016243451402</v>
      </c>
      <c r="AJ2387" s="3">
        <v>0.39600202810470198</v>
      </c>
      <c r="AL2387">
        <f t="shared" si="37"/>
        <v>1</v>
      </c>
    </row>
    <row r="2388" spans="1:38" ht="14.45" customHeight="1" x14ac:dyDescent="0.25">
      <c r="A2388">
        <v>64084</v>
      </c>
      <c r="B2388" s="1">
        <v>45838</v>
      </c>
      <c r="C2388">
        <v>2</v>
      </c>
      <c r="D2388" s="16" t="s">
        <v>2356</v>
      </c>
      <c r="E2388" t="s">
        <v>63</v>
      </c>
      <c r="F2388" s="6">
        <v>73934</v>
      </c>
      <c r="G2388" s="6">
        <v>256</v>
      </c>
      <c r="H2388" s="6">
        <v>1</v>
      </c>
      <c r="I2388" s="2">
        <v>767124036</v>
      </c>
      <c r="J2388" s="2">
        <v>61424763</v>
      </c>
      <c r="K2388" s="2">
        <v>1017726160</v>
      </c>
      <c r="L2388" s="2">
        <v>2132314</v>
      </c>
      <c r="M2388" s="2">
        <v>850009990</v>
      </c>
      <c r="N2388" s="2">
        <v>819593055</v>
      </c>
      <c r="O2388" s="2">
        <v>30416935</v>
      </c>
      <c r="P2388" s="2">
        <v>107749048</v>
      </c>
      <c r="Q2388" s="5">
        <v>0.10580000000000001</v>
      </c>
      <c r="R2388" t="s">
        <v>42</v>
      </c>
      <c r="S2388" s="3">
        <v>0.41903491996314601</v>
      </c>
      <c r="T2388" s="3">
        <v>3.9852136649410701</v>
      </c>
      <c r="U2388" s="3">
        <v>0.76076126667678301</v>
      </c>
      <c r="V2388" s="3">
        <v>3.1173806161380702</v>
      </c>
      <c r="W2388" s="3">
        <v>1.74954418974821</v>
      </c>
      <c r="X2388" s="3">
        <v>1.21834443471929</v>
      </c>
      <c r="Y2388" s="3">
        <v>22.194326951269201</v>
      </c>
      <c r="Z2388" s="3">
        <v>4.9814574695824696</v>
      </c>
      <c r="AA2388" s="3">
        <v>48.7866695583241</v>
      </c>
      <c r="AB2388" s="3">
        <v>57.007244277462199</v>
      </c>
      <c r="AC2388" s="3">
        <v>8.0938534585767208</v>
      </c>
      <c r="AD2388" s="3">
        <v>-3.48450317630649</v>
      </c>
      <c r="AE2388" s="3">
        <v>2.9887150586755098</v>
      </c>
      <c r="AF2388" s="3">
        <v>5.1585585654986001</v>
      </c>
      <c r="AG2388" s="3">
        <v>0</v>
      </c>
      <c r="AH2388" s="2">
        <v>124888639</v>
      </c>
      <c r="AI2388" s="3">
        <v>4.8640800984153501</v>
      </c>
      <c r="AJ2388" s="3">
        <v>5.0015940744089002</v>
      </c>
      <c r="AL2388">
        <f t="shared" si="37"/>
        <v>1</v>
      </c>
    </row>
    <row r="2389" spans="1:38" ht="14.45" hidden="1" customHeight="1" x14ac:dyDescent="0.25">
      <c r="A2389">
        <v>24929</v>
      </c>
      <c r="B2389" s="1">
        <v>45838</v>
      </c>
      <c r="C2389">
        <v>1</v>
      </c>
      <c r="D2389" s="16" t="s">
        <v>2357</v>
      </c>
      <c r="E2389" t="s">
        <v>59</v>
      </c>
      <c r="F2389" s="6">
        <v>13484</v>
      </c>
      <c r="G2389" s="6">
        <v>45</v>
      </c>
      <c r="H2389" s="6">
        <v>3</v>
      </c>
      <c r="I2389" s="2">
        <v>160157487</v>
      </c>
      <c r="J2389" s="2">
        <v>14027141</v>
      </c>
      <c r="K2389" s="2">
        <v>244399654</v>
      </c>
      <c r="L2389" s="2">
        <v>1572441</v>
      </c>
      <c r="M2389" s="2">
        <v>218392560</v>
      </c>
      <c r="N2389" s="2">
        <v>206996092</v>
      </c>
      <c r="O2389" s="2">
        <v>11396468</v>
      </c>
      <c r="P2389" s="2">
        <v>26597544</v>
      </c>
      <c r="Q2389" s="5">
        <v>0.10879999999999999</v>
      </c>
      <c r="R2389" t="s">
        <v>42</v>
      </c>
      <c r="S2389" s="3">
        <v>1.2867784174522601</v>
      </c>
      <c r="T2389" s="3">
        <v>3.27517730446541</v>
      </c>
      <c r="U2389" s="3">
        <v>0.63553987142115598</v>
      </c>
      <c r="V2389" s="3">
        <v>3.79818522002659</v>
      </c>
      <c r="W2389" s="3">
        <v>1.8713898776396301</v>
      </c>
      <c r="X2389" s="3">
        <v>0.67834356067287704</v>
      </c>
      <c r="Y2389" s="3">
        <v>22.8708259679916</v>
      </c>
      <c r="Z2389" s="3">
        <v>0.92641636385675297</v>
      </c>
      <c r="AA2389" s="3">
        <v>47.2121749286325</v>
      </c>
      <c r="AB2389" s="3">
        <v>52.738482169631901</v>
      </c>
      <c r="AC2389" s="3">
        <v>18.511642000933399</v>
      </c>
      <c r="AD2389" s="3">
        <v>-9.3512017500563207</v>
      </c>
      <c r="AE2389" s="3">
        <v>4.6630458813988298</v>
      </c>
      <c r="AF2389" s="3">
        <v>0</v>
      </c>
      <c r="AG2389" s="3">
        <v>0</v>
      </c>
      <c r="AH2389" s="2">
        <v>63560893</v>
      </c>
      <c r="AI2389" s="3">
        <v>0</v>
      </c>
      <c r="AJ2389" s="3">
        <v>0</v>
      </c>
      <c r="AL2389">
        <f t="shared" si="37"/>
        <v>1</v>
      </c>
    </row>
    <row r="2390" spans="1:38" ht="14.45" hidden="1" customHeight="1" x14ac:dyDescent="0.25">
      <c r="A2390">
        <v>5531</v>
      </c>
      <c r="B2390" s="1">
        <v>45838</v>
      </c>
      <c r="C2390">
        <v>1</v>
      </c>
      <c r="D2390" s="16" t="s">
        <v>2358</v>
      </c>
      <c r="E2390" t="s">
        <v>228</v>
      </c>
      <c r="F2390" s="6">
        <v>1374</v>
      </c>
      <c r="G2390" s="6">
        <v>4</v>
      </c>
      <c r="H2390" s="6">
        <v>0</v>
      </c>
      <c r="I2390" s="2">
        <v>6636422</v>
      </c>
      <c r="J2390" s="2">
        <v>0</v>
      </c>
      <c r="K2390" s="2">
        <v>12557117</v>
      </c>
      <c r="L2390" s="2">
        <v>65553</v>
      </c>
      <c r="M2390" s="2">
        <v>7992894</v>
      </c>
      <c r="N2390" s="2">
        <v>7856117</v>
      </c>
      <c r="O2390" s="2">
        <v>136777</v>
      </c>
      <c r="P2390" s="2">
        <v>4552635</v>
      </c>
      <c r="Q2390" s="5">
        <v>0.36230000000000001</v>
      </c>
      <c r="R2390" t="s">
        <v>42</v>
      </c>
      <c r="S2390" s="3">
        <v>1.0440772352443599</v>
      </c>
      <c r="T2390" s="3">
        <v>4.5536726304294204</v>
      </c>
      <c r="U2390" s="3">
        <v>0.598422319008315</v>
      </c>
      <c r="V2390" s="3">
        <v>3.5126910253748198</v>
      </c>
      <c r="W2390" s="3">
        <v>2.5640623818075499</v>
      </c>
      <c r="X2390" s="3">
        <v>1.21285234724374</v>
      </c>
      <c r="Y2390" s="3">
        <v>5.1204851695776199</v>
      </c>
      <c r="Z2390" s="3">
        <v>6.5939834842898698E-2</v>
      </c>
      <c r="AA2390" s="3">
        <v>0</v>
      </c>
      <c r="AB2390" s="3">
        <v>0</v>
      </c>
      <c r="AC2390" s="3">
        <v>36.272943861238197</v>
      </c>
      <c r="AD2390" s="3">
        <v>0</v>
      </c>
      <c r="AE2390" s="3">
        <v>1.0892388754520601</v>
      </c>
      <c r="AF2390" s="3">
        <v>0</v>
      </c>
      <c r="AG2390" s="3">
        <v>0</v>
      </c>
      <c r="AH2390" s="2">
        <v>400000</v>
      </c>
      <c r="AI2390" s="3">
        <v>0</v>
      </c>
      <c r="AJ2390" s="3">
        <v>0</v>
      </c>
      <c r="AL2390">
        <f t="shared" si="37"/>
        <v>1</v>
      </c>
    </row>
    <row r="2391" spans="1:38" ht="14.45" hidden="1" customHeight="1" x14ac:dyDescent="0.25">
      <c r="A2391">
        <v>2713</v>
      </c>
      <c r="B2391" s="1">
        <v>45838</v>
      </c>
      <c r="C2391">
        <v>1</v>
      </c>
      <c r="D2391" s="16" t="s">
        <v>2359</v>
      </c>
      <c r="E2391" t="s">
        <v>246</v>
      </c>
      <c r="F2391" s="6">
        <v>3198</v>
      </c>
      <c r="G2391" s="6">
        <v>5</v>
      </c>
      <c r="H2391" s="6">
        <v>0</v>
      </c>
      <c r="I2391" s="2">
        <v>17346088</v>
      </c>
      <c r="J2391" s="2">
        <v>0</v>
      </c>
      <c r="K2391" s="2">
        <v>99642652</v>
      </c>
      <c r="L2391" s="2">
        <v>500134</v>
      </c>
      <c r="M2391" s="2">
        <v>76743737</v>
      </c>
      <c r="N2391" s="2">
        <v>74877519</v>
      </c>
      <c r="O2391" s="2">
        <v>1866218</v>
      </c>
      <c r="P2391" s="2">
        <v>26623544</v>
      </c>
      <c r="Q2391" s="5">
        <v>0.26719999999999999</v>
      </c>
      <c r="R2391" t="s">
        <v>42</v>
      </c>
      <c r="S2391" s="3">
        <v>1.00385525668265</v>
      </c>
      <c r="T2391" s="3">
        <v>2.1781676384928002</v>
      </c>
      <c r="U2391" s="3">
        <v>0.43890498542183598</v>
      </c>
      <c r="V2391" s="3">
        <v>6.4259099803944304</v>
      </c>
      <c r="W2391" s="3">
        <v>4.6865091425801602</v>
      </c>
      <c r="X2391" s="3">
        <v>1.5938060501019</v>
      </c>
      <c r="Y2391" s="3">
        <v>4.18668528878049</v>
      </c>
      <c r="Z2391" s="3">
        <v>3.5645141758738098E-2</v>
      </c>
      <c r="AA2391" s="3">
        <v>0</v>
      </c>
      <c r="AB2391" s="3">
        <v>0</v>
      </c>
      <c r="AC2391" s="3">
        <v>23.3019580811639</v>
      </c>
      <c r="AD2391" s="3">
        <v>-14.113624392004301</v>
      </c>
      <c r="AE2391" s="3">
        <v>1.87291080931888</v>
      </c>
      <c r="AF2391" s="3">
        <v>0</v>
      </c>
      <c r="AG2391" s="3">
        <v>-7.0043266967012394E-2</v>
      </c>
      <c r="AH2391" s="2">
        <v>3500000</v>
      </c>
      <c r="AI2391" s="3">
        <v>0</v>
      </c>
      <c r="AJ2391" s="3">
        <v>0</v>
      </c>
      <c r="AL2391">
        <f t="shared" si="37"/>
        <v>1</v>
      </c>
    </row>
    <row r="2392" spans="1:38" ht="14.45" hidden="1" customHeight="1" x14ac:dyDescent="0.25">
      <c r="A2392">
        <v>9915</v>
      </c>
      <c r="B2392" s="1">
        <v>45838</v>
      </c>
      <c r="C2392">
        <v>1</v>
      </c>
      <c r="D2392" s="16" t="s">
        <v>2360</v>
      </c>
      <c r="E2392" t="s">
        <v>73</v>
      </c>
      <c r="F2392" s="6">
        <v>80572</v>
      </c>
      <c r="G2392" s="6">
        <v>207</v>
      </c>
      <c r="H2392" s="6">
        <v>12</v>
      </c>
      <c r="I2392" s="2">
        <v>669100735</v>
      </c>
      <c r="J2392" s="2">
        <v>68076776</v>
      </c>
      <c r="K2392" s="2">
        <v>988473436</v>
      </c>
      <c r="L2392" s="2">
        <v>2921808</v>
      </c>
      <c r="M2392" s="2">
        <v>856601980</v>
      </c>
      <c r="N2392" s="2">
        <v>812764859</v>
      </c>
      <c r="O2392" s="2">
        <v>43837121</v>
      </c>
      <c r="P2392" s="2">
        <v>101589957</v>
      </c>
      <c r="Q2392" s="5">
        <v>0.1028</v>
      </c>
      <c r="R2392" t="s">
        <v>42</v>
      </c>
      <c r="S2392" s="3">
        <v>0.59117582599356799</v>
      </c>
      <c r="T2392" s="3">
        <v>3.0908359180225902</v>
      </c>
      <c r="U2392" s="3">
        <v>0.72653944010252702</v>
      </c>
      <c r="V2392" s="3">
        <v>1.4027245090382401</v>
      </c>
      <c r="W2392" s="3">
        <v>0.42735822132970802</v>
      </c>
      <c r="X2392" s="3">
        <v>1.68105569335535</v>
      </c>
      <c r="Y2392" s="3">
        <v>9.2387478813481501</v>
      </c>
      <c r="Z2392" s="3">
        <v>2.2063883736066501</v>
      </c>
      <c r="AA2392" s="3">
        <v>37.822340056704597</v>
      </c>
      <c r="AB2392" s="3">
        <v>67.011324751323599</v>
      </c>
      <c r="AC2392" s="3">
        <v>10.3719360850887</v>
      </c>
      <c r="AD2392" s="3">
        <v>-26.166561917139099</v>
      </c>
      <c r="AE2392" s="3">
        <v>4.4348304570928301</v>
      </c>
      <c r="AF2392" s="3">
        <v>5.0583048748717196</v>
      </c>
      <c r="AG2392" s="3">
        <v>-0.207929018022913</v>
      </c>
      <c r="AH2392" s="2">
        <v>164602511</v>
      </c>
      <c r="AI2392" s="3">
        <v>0</v>
      </c>
      <c r="AJ2392" s="3">
        <v>0.93322905924647603</v>
      </c>
      <c r="AL2392">
        <f t="shared" si="37"/>
        <v>1</v>
      </c>
    </row>
    <row r="2393" spans="1:38" ht="14.45" hidden="1" customHeight="1" x14ac:dyDescent="0.25">
      <c r="A2393">
        <v>1599</v>
      </c>
      <c r="B2393" s="1">
        <v>45838</v>
      </c>
      <c r="C2393">
        <v>1</v>
      </c>
      <c r="D2393" s="16" t="s">
        <v>2361</v>
      </c>
      <c r="E2393" t="s">
        <v>88</v>
      </c>
      <c r="F2393" s="6">
        <v>728</v>
      </c>
      <c r="G2393" s="6">
        <v>2</v>
      </c>
      <c r="H2393" s="6">
        <v>1</v>
      </c>
      <c r="I2393" s="2">
        <v>665336</v>
      </c>
      <c r="J2393" s="2">
        <v>0</v>
      </c>
      <c r="K2393" s="2">
        <v>5352289</v>
      </c>
      <c r="L2393" s="2">
        <v>26035</v>
      </c>
      <c r="M2393" s="2">
        <v>4818353</v>
      </c>
      <c r="N2393" s="2">
        <v>4818353</v>
      </c>
      <c r="O2393" s="2">
        <v>0</v>
      </c>
      <c r="P2393" s="2">
        <v>531638</v>
      </c>
      <c r="Q2393" s="5">
        <v>9.9299999999999999E-2</v>
      </c>
      <c r="R2393" t="s">
        <v>42</v>
      </c>
      <c r="S2393" s="3">
        <v>0.97285479166016597</v>
      </c>
      <c r="T2393" s="3">
        <v>4.1626302316635</v>
      </c>
      <c r="U2393" s="3">
        <v>0.77351613268031305</v>
      </c>
      <c r="V2393" s="3">
        <v>0</v>
      </c>
      <c r="W2393" s="3">
        <v>0</v>
      </c>
      <c r="X2393" s="3">
        <v>2.2573556819411502</v>
      </c>
      <c r="Y2393" s="3">
        <v>0</v>
      </c>
      <c r="Z2393" s="3">
        <v>0</v>
      </c>
      <c r="AA2393" s="3">
        <v>0</v>
      </c>
      <c r="AB2393" s="3">
        <v>0</v>
      </c>
      <c r="AC2393" s="3">
        <v>53.854098685627797</v>
      </c>
      <c r="AD2393" s="3">
        <v>0</v>
      </c>
      <c r="AE2393" s="3">
        <v>0</v>
      </c>
      <c r="AF2393" s="3">
        <v>0</v>
      </c>
      <c r="AG2393" s="3">
        <v>1.2790658305087299</v>
      </c>
      <c r="AH2393" s="2">
        <v>173000</v>
      </c>
      <c r="AI2393" s="3">
        <v>0</v>
      </c>
      <c r="AJ2393" s="3">
        <v>0</v>
      </c>
      <c r="AL2393">
        <f t="shared" si="37"/>
        <v>1</v>
      </c>
    </row>
    <row r="2394" spans="1:38" ht="14.45" customHeight="1" x14ac:dyDescent="0.25">
      <c r="A2394">
        <v>60149</v>
      </c>
      <c r="B2394" s="1">
        <v>45838</v>
      </c>
      <c r="C2394">
        <v>2</v>
      </c>
      <c r="D2394" s="16" t="s">
        <v>2362</v>
      </c>
      <c r="E2394" t="s">
        <v>135</v>
      </c>
      <c r="F2394" s="6">
        <v>2783</v>
      </c>
      <c r="G2394" s="6">
        <v>7</v>
      </c>
      <c r="H2394" s="6">
        <v>0</v>
      </c>
      <c r="I2394" s="2">
        <v>23477563</v>
      </c>
      <c r="J2394" s="2">
        <v>0</v>
      </c>
      <c r="K2394" s="2">
        <v>37033561</v>
      </c>
      <c r="L2394" s="2">
        <v>284797</v>
      </c>
      <c r="M2394" s="2">
        <v>30292103</v>
      </c>
      <c r="N2394" s="2">
        <v>29573494</v>
      </c>
      <c r="O2394" s="2">
        <v>718609</v>
      </c>
      <c r="P2394" s="2">
        <v>6400674</v>
      </c>
      <c r="Q2394" s="5">
        <v>0.17269999999999999</v>
      </c>
      <c r="R2394" t="s">
        <v>42</v>
      </c>
      <c r="S2394" s="3">
        <v>1.5380481504330601</v>
      </c>
      <c r="T2394" s="3">
        <v>4.2305680515033401</v>
      </c>
      <c r="U2394" s="3">
        <v>0.64514057751640597</v>
      </c>
      <c r="V2394" s="3">
        <v>0.71043574667438902</v>
      </c>
      <c r="W2394" s="3">
        <v>0.43287712613102097</v>
      </c>
      <c r="X2394" s="3">
        <v>0.57795180871200302</v>
      </c>
      <c r="Y2394" s="3">
        <v>2.6058661947163699</v>
      </c>
      <c r="Z2394" s="3">
        <v>0.38011621901068499</v>
      </c>
      <c r="AA2394" s="3">
        <v>0</v>
      </c>
      <c r="AB2394" s="3">
        <v>0</v>
      </c>
      <c r="AC2394" s="3">
        <v>32.164125399661103</v>
      </c>
      <c r="AD2394" s="3">
        <v>0</v>
      </c>
      <c r="AE2394" s="3">
        <v>1.9404264148403101</v>
      </c>
      <c r="AF2394" s="3">
        <v>0</v>
      </c>
      <c r="AG2394" s="3">
        <v>-0.71615895451010303</v>
      </c>
      <c r="AH2394" s="2">
        <v>4300000</v>
      </c>
      <c r="AI2394" s="3">
        <v>0</v>
      </c>
      <c r="AJ2394" s="3">
        <v>0</v>
      </c>
      <c r="AL2394">
        <f t="shared" si="37"/>
        <v>1</v>
      </c>
    </row>
    <row r="2395" spans="1:38" ht="14.45" hidden="1" customHeight="1" x14ac:dyDescent="0.25">
      <c r="A2395">
        <v>18950</v>
      </c>
      <c r="B2395" s="1">
        <v>45838</v>
      </c>
      <c r="C2395">
        <v>1</v>
      </c>
      <c r="D2395" s="16" t="s">
        <v>2363</v>
      </c>
      <c r="E2395" t="s">
        <v>45</v>
      </c>
      <c r="F2395" s="6">
        <v>34</v>
      </c>
      <c r="G2395" s="6">
        <v>0</v>
      </c>
      <c r="H2395" s="6">
        <v>0</v>
      </c>
      <c r="I2395" s="2">
        <v>9863</v>
      </c>
      <c r="J2395" s="2">
        <v>0</v>
      </c>
      <c r="K2395" s="2">
        <v>62893</v>
      </c>
      <c r="L2395" s="2">
        <v>-906</v>
      </c>
      <c r="M2395" s="2">
        <v>47694</v>
      </c>
      <c r="N2395" s="2">
        <v>47694</v>
      </c>
      <c r="O2395" s="2">
        <v>0</v>
      </c>
      <c r="P2395" s="2">
        <v>14999</v>
      </c>
      <c r="Q2395" s="5">
        <v>0.23849999999999999</v>
      </c>
      <c r="R2395" t="s">
        <v>42</v>
      </c>
      <c r="S2395" s="3">
        <v>-2.88108374540887</v>
      </c>
      <c r="T2395" s="3">
        <v>3.7206048367862898</v>
      </c>
      <c r="U2395" s="3">
        <v>0.818803418803419</v>
      </c>
      <c r="V2395" s="3">
        <v>0</v>
      </c>
      <c r="W2395" s="3">
        <v>0</v>
      </c>
      <c r="X2395" s="3">
        <v>15.2083544560479</v>
      </c>
      <c r="Y2395" s="3">
        <v>0</v>
      </c>
      <c r="Z2395" s="3">
        <v>7.4471631442096102</v>
      </c>
      <c r="AA2395" s="3">
        <v>0</v>
      </c>
      <c r="AB2395" s="3">
        <v>0</v>
      </c>
      <c r="AC2395" s="3">
        <v>85.459431097260406</v>
      </c>
      <c r="AD2395" s="3">
        <v>0</v>
      </c>
      <c r="AE2395" s="3">
        <v>0</v>
      </c>
      <c r="AF2395" s="3">
        <v>0</v>
      </c>
      <c r="AG2395" s="3">
        <v>0</v>
      </c>
      <c r="AH2395" s="2">
        <v>0</v>
      </c>
      <c r="AI2395" s="3">
        <v>0</v>
      </c>
      <c r="AJ2395" s="3">
        <v>0</v>
      </c>
      <c r="AL2395">
        <f t="shared" si="37"/>
        <v>0</v>
      </c>
    </row>
    <row r="2396" spans="1:38" ht="14.45" hidden="1" customHeight="1" x14ac:dyDescent="0.25">
      <c r="A2396">
        <v>2003</v>
      </c>
      <c r="B2396" s="1">
        <v>45838</v>
      </c>
      <c r="C2396">
        <v>1</v>
      </c>
      <c r="D2396" s="16" t="s">
        <v>2364</v>
      </c>
      <c r="E2396" t="s">
        <v>59</v>
      </c>
      <c r="F2396" s="6">
        <v>539</v>
      </c>
      <c r="G2396" s="6">
        <v>1</v>
      </c>
      <c r="H2396" s="6">
        <v>0</v>
      </c>
      <c r="I2396" s="2">
        <v>3484997</v>
      </c>
      <c r="J2396" s="2">
        <v>0</v>
      </c>
      <c r="K2396" s="2">
        <v>4029204</v>
      </c>
      <c r="L2396" s="2">
        <v>43458</v>
      </c>
      <c r="M2396" s="2">
        <v>2996819</v>
      </c>
      <c r="N2396" s="2">
        <v>2996819</v>
      </c>
      <c r="O2396" s="2">
        <v>0</v>
      </c>
      <c r="P2396" s="2">
        <v>1029692</v>
      </c>
      <c r="Q2396" s="5">
        <v>0.25559999999999999</v>
      </c>
      <c r="R2396" t="s">
        <v>42</v>
      </c>
      <c r="S2396" s="3">
        <v>2.1571506431543299</v>
      </c>
      <c r="T2396" s="3">
        <v>5.1497516631076499</v>
      </c>
      <c r="U2396" s="3">
        <v>0.45725900227759803</v>
      </c>
      <c r="V2396" s="3">
        <v>4.7264603097219302</v>
      </c>
      <c r="W2396" s="3">
        <v>1.4877774643708399</v>
      </c>
      <c r="X2396" s="3">
        <v>0.139856648370142</v>
      </c>
      <c r="Y2396" s="3">
        <v>15.9967252343419</v>
      </c>
      <c r="Z2396" s="3">
        <v>1.2268717247487599</v>
      </c>
      <c r="AA2396" s="3">
        <v>0</v>
      </c>
      <c r="AB2396" s="3">
        <v>0</v>
      </c>
      <c r="AC2396" s="3">
        <v>11.8832404613914</v>
      </c>
      <c r="AD2396" s="3">
        <v>0</v>
      </c>
      <c r="AE2396" s="3">
        <v>0</v>
      </c>
      <c r="AF2396" s="3">
        <v>0</v>
      </c>
      <c r="AG2396" s="3">
        <v>0</v>
      </c>
      <c r="AH2396" s="2">
        <v>100000</v>
      </c>
      <c r="AI2396" s="3">
        <v>0</v>
      </c>
      <c r="AJ2396" s="3">
        <v>0</v>
      </c>
      <c r="AL2396">
        <f t="shared" si="37"/>
        <v>1</v>
      </c>
    </row>
    <row r="2397" spans="1:38" ht="14.45" hidden="1" customHeight="1" x14ac:dyDescent="0.25">
      <c r="A2397">
        <v>1992</v>
      </c>
      <c r="B2397" s="1">
        <v>45838</v>
      </c>
      <c r="C2397">
        <v>1</v>
      </c>
      <c r="D2397" s="16" t="s">
        <v>2365</v>
      </c>
      <c r="E2397" t="s">
        <v>59</v>
      </c>
      <c r="F2397" s="6">
        <v>66</v>
      </c>
      <c r="G2397" s="6">
        <v>0</v>
      </c>
      <c r="H2397" s="6">
        <v>0</v>
      </c>
      <c r="I2397" s="2">
        <v>54522</v>
      </c>
      <c r="J2397" s="2">
        <v>0</v>
      </c>
      <c r="K2397" s="2">
        <v>224268</v>
      </c>
      <c r="L2397" s="2">
        <v>2068</v>
      </c>
      <c r="M2397" s="2">
        <v>202218</v>
      </c>
      <c r="N2397" s="2">
        <v>202218</v>
      </c>
      <c r="O2397" s="2">
        <v>0</v>
      </c>
      <c r="P2397" s="2">
        <v>22050</v>
      </c>
      <c r="Q2397" s="5">
        <v>9.8299999999999998E-2</v>
      </c>
      <c r="R2397" t="s">
        <v>42</v>
      </c>
      <c r="S2397" s="3">
        <v>1.8442220914263301</v>
      </c>
      <c r="T2397" s="3">
        <v>2.3159790964381899</v>
      </c>
      <c r="U2397" s="3">
        <v>0.20369657296881</v>
      </c>
      <c r="V2397" s="3">
        <v>1.57367668097282</v>
      </c>
      <c r="W2397" s="3">
        <v>1.57367668097282</v>
      </c>
      <c r="X2397" s="3">
        <v>18.2660210557206</v>
      </c>
      <c r="Y2397" s="3">
        <v>3.8911564625850299</v>
      </c>
      <c r="Z2397" s="3">
        <v>0</v>
      </c>
      <c r="AA2397" s="3">
        <v>0</v>
      </c>
      <c r="AB2397" s="3">
        <v>0</v>
      </c>
      <c r="AC2397" s="3">
        <v>65.708438118679396</v>
      </c>
      <c r="AD2397" s="3">
        <v>0</v>
      </c>
      <c r="AE2397" s="3">
        <v>0</v>
      </c>
      <c r="AF2397" s="3">
        <v>0</v>
      </c>
      <c r="AG2397" s="3">
        <v>0</v>
      </c>
      <c r="AH2397" s="2">
        <v>0</v>
      </c>
      <c r="AI2397" s="3">
        <v>0</v>
      </c>
      <c r="AJ2397" s="3">
        <v>0</v>
      </c>
      <c r="AL2397">
        <f t="shared" si="37"/>
        <v>1</v>
      </c>
    </row>
    <row r="2398" spans="1:38" ht="14.45" hidden="1" customHeight="1" x14ac:dyDescent="0.25">
      <c r="A2398">
        <v>8774</v>
      </c>
      <c r="B2398" s="1">
        <v>45838</v>
      </c>
      <c r="C2398">
        <v>1</v>
      </c>
      <c r="D2398" s="16" t="s">
        <v>2366</v>
      </c>
      <c r="E2398" t="s">
        <v>71</v>
      </c>
      <c r="F2398" s="6">
        <v>7083</v>
      </c>
      <c r="G2398" s="6">
        <v>15</v>
      </c>
      <c r="H2398" s="6">
        <v>0</v>
      </c>
      <c r="I2398" s="2">
        <v>51755893</v>
      </c>
      <c r="J2398" s="2">
        <v>1778479</v>
      </c>
      <c r="K2398" s="2">
        <v>92274824</v>
      </c>
      <c r="L2398" s="2">
        <v>40021</v>
      </c>
      <c r="M2398" s="2">
        <v>79061371</v>
      </c>
      <c r="N2398" s="2">
        <v>77234256</v>
      </c>
      <c r="O2398" s="2">
        <v>1827115</v>
      </c>
      <c r="P2398" s="2">
        <v>12415832</v>
      </c>
      <c r="Q2398" s="5">
        <v>0.13450000000000001</v>
      </c>
      <c r="R2398" t="s">
        <v>42</v>
      </c>
      <c r="S2398" s="3">
        <v>8.6743053554889496E-2</v>
      </c>
      <c r="T2398" s="3">
        <v>3.5840935334647699</v>
      </c>
      <c r="U2398" s="3">
        <v>0.96761836762617204</v>
      </c>
      <c r="V2398" s="3">
        <v>1.8350586666527</v>
      </c>
      <c r="W2398" s="3">
        <v>1.4711136372432001</v>
      </c>
      <c r="X2398" s="3">
        <v>0.95121148812947698</v>
      </c>
      <c r="Y2398" s="3">
        <v>7.6495155540120097</v>
      </c>
      <c r="Z2398" s="3">
        <v>1.8704586208962899</v>
      </c>
      <c r="AA2398" s="3">
        <v>14.3242837048697</v>
      </c>
      <c r="AB2398" s="3">
        <v>14.3242837048697</v>
      </c>
      <c r="AC2398" s="3">
        <v>17.1363382930972</v>
      </c>
      <c r="AD2398" s="3">
        <v>0</v>
      </c>
      <c r="AE2398" s="3">
        <v>1.9800796368899101</v>
      </c>
      <c r="AF2398" s="3">
        <v>0</v>
      </c>
      <c r="AG2398" s="3">
        <v>-2.0252529190150099</v>
      </c>
      <c r="AH2398" s="2">
        <v>4900000</v>
      </c>
      <c r="AI2398" s="3">
        <v>2.7384391154777199</v>
      </c>
      <c r="AJ2398" s="3">
        <v>3.0576525197828102</v>
      </c>
      <c r="AL2398">
        <f t="shared" si="37"/>
        <v>1</v>
      </c>
    </row>
    <row r="2399" spans="1:38" ht="14.45" hidden="1" customHeight="1" x14ac:dyDescent="0.25">
      <c r="A2399">
        <v>10461</v>
      </c>
      <c r="B2399" s="1">
        <v>45838</v>
      </c>
      <c r="C2399">
        <v>1</v>
      </c>
      <c r="D2399" s="16" t="s">
        <v>2367</v>
      </c>
      <c r="E2399" t="s">
        <v>55</v>
      </c>
      <c r="F2399" s="6">
        <v>1349</v>
      </c>
      <c r="G2399" s="6">
        <v>5</v>
      </c>
      <c r="H2399" s="6">
        <v>0</v>
      </c>
      <c r="I2399" s="2">
        <v>6295505</v>
      </c>
      <c r="J2399" s="2">
        <v>0</v>
      </c>
      <c r="K2399" s="2">
        <v>21018681</v>
      </c>
      <c r="L2399" s="2">
        <v>-13769</v>
      </c>
      <c r="M2399" s="2">
        <v>15389081</v>
      </c>
      <c r="N2399" s="2">
        <v>15317196</v>
      </c>
      <c r="O2399" s="2">
        <v>71885</v>
      </c>
      <c r="P2399" s="2">
        <v>5488360</v>
      </c>
      <c r="Q2399" s="5">
        <v>0.2611</v>
      </c>
      <c r="R2399" t="s">
        <v>42</v>
      </c>
      <c r="S2399" s="3">
        <v>-0.13101678454513899</v>
      </c>
      <c r="T2399" s="3">
        <v>2.9773799792670199</v>
      </c>
      <c r="U2399" s="3">
        <v>1.04491114886254</v>
      </c>
      <c r="V2399" s="3">
        <v>0.41523277322470598</v>
      </c>
      <c r="W2399" s="3">
        <v>0.30167556057854</v>
      </c>
      <c r="X2399" s="3">
        <v>1.60628893154719</v>
      </c>
      <c r="Y2399" s="3">
        <v>0.476298930828153</v>
      </c>
      <c r="Z2399" s="3">
        <v>0.137163014087997</v>
      </c>
      <c r="AA2399" s="3">
        <v>0</v>
      </c>
      <c r="AB2399" s="3">
        <v>0</v>
      </c>
      <c r="AC2399" s="3">
        <v>45.858315276776899</v>
      </c>
      <c r="AD2399" s="3">
        <v>0</v>
      </c>
      <c r="AE2399" s="3">
        <v>0.34200528567896299</v>
      </c>
      <c r="AF2399" s="3">
        <v>0</v>
      </c>
      <c r="AG2399" s="3">
        <v>0</v>
      </c>
      <c r="AH2399" s="2">
        <v>400000</v>
      </c>
      <c r="AI2399" s="3">
        <v>0</v>
      </c>
      <c r="AJ2399" s="3">
        <v>0</v>
      </c>
      <c r="AL2399">
        <f t="shared" si="37"/>
        <v>0</v>
      </c>
    </row>
    <row r="2400" spans="1:38" ht="14.45" hidden="1" customHeight="1" x14ac:dyDescent="0.25">
      <c r="A2400">
        <v>10481</v>
      </c>
      <c r="B2400" s="1">
        <v>45838</v>
      </c>
      <c r="C2400">
        <v>1</v>
      </c>
      <c r="D2400" s="16" t="s">
        <v>2368</v>
      </c>
      <c r="E2400" t="s">
        <v>55</v>
      </c>
      <c r="F2400" s="6">
        <v>1729</v>
      </c>
      <c r="G2400" s="6">
        <v>4</v>
      </c>
      <c r="H2400" s="6">
        <v>2</v>
      </c>
      <c r="I2400" s="2">
        <v>13888649</v>
      </c>
      <c r="J2400" s="2">
        <v>0</v>
      </c>
      <c r="K2400" s="2">
        <v>21715837</v>
      </c>
      <c r="L2400" s="2">
        <v>50822</v>
      </c>
      <c r="M2400" s="2">
        <v>18557944</v>
      </c>
      <c r="N2400" s="2">
        <v>17230896</v>
      </c>
      <c r="O2400" s="2">
        <v>1327048</v>
      </c>
      <c r="P2400" s="2">
        <v>3322466</v>
      </c>
      <c r="Q2400" s="5">
        <v>0.153</v>
      </c>
      <c r="R2400" t="s">
        <v>42</v>
      </c>
      <c r="S2400" s="3">
        <v>0.46806392956440002</v>
      </c>
      <c r="T2400" s="3">
        <v>2.62382702541007</v>
      </c>
      <c r="U2400" s="3">
        <v>0.90237588041176198</v>
      </c>
      <c r="V2400" s="3">
        <v>2.1126172891258199</v>
      </c>
      <c r="W2400" s="3">
        <v>1.4080491198244001</v>
      </c>
      <c r="X2400" s="3">
        <v>0.39818847751138398</v>
      </c>
      <c r="Y2400" s="3">
        <v>8.8312115157837603</v>
      </c>
      <c r="Z2400" s="3">
        <v>-0.225735944325691</v>
      </c>
      <c r="AA2400" s="3">
        <v>0</v>
      </c>
      <c r="AB2400" s="3">
        <v>0</v>
      </c>
      <c r="AC2400" s="3">
        <v>21.303305048753099</v>
      </c>
      <c r="AD2400" s="3">
        <v>0</v>
      </c>
      <c r="AE2400" s="3">
        <v>6.1109686907301803</v>
      </c>
      <c r="AF2400" s="3">
        <v>0</v>
      </c>
      <c r="AG2400" s="3">
        <v>0</v>
      </c>
      <c r="AH2400" s="2">
        <v>1500000</v>
      </c>
      <c r="AI2400" s="3">
        <v>0</v>
      </c>
      <c r="AJ2400" s="3">
        <v>0</v>
      </c>
      <c r="AL2400">
        <f t="shared" si="37"/>
        <v>1</v>
      </c>
    </row>
    <row r="2401" spans="1:38" ht="14.45" customHeight="1" x14ac:dyDescent="0.25">
      <c r="A2401">
        <v>65371</v>
      </c>
      <c r="B2401" s="1">
        <v>45838</v>
      </c>
      <c r="C2401">
        <v>2</v>
      </c>
      <c r="D2401" s="16" t="s">
        <v>2369</v>
      </c>
      <c r="E2401" t="s">
        <v>63</v>
      </c>
      <c r="F2401" s="6">
        <v>3142</v>
      </c>
      <c r="G2401" s="6">
        <v>10</v>
      </c>
      <c r="H2401" s="6">
        <v>1</v>
      </c>
      <c r="I2401" s="2">
        <v>37003172</v>
      </c>
      <c r="J2401" s="2">
        <v>0</v>
      </c>
      <c r="K2401" s="2">
        <v>43180344</v>
      </c>
      <c r="L2401" s="2">
        <v>404954</v>
      </c>
      <c r="M2401" s="2">
        <v>39174833</v>
      </c>
      <c r="N2401" s="2">
        <v>37148643</v>
      </c>
      <c r="O2401" s="2">
        <v>2026190</v>
      </c>
      <c r="P2401" s="2">
        <v>3912448</v>
      </c>
      <c r="Q2401" s="5">
        <v>9.06E-2</v>
      </c>
      <c r="R2401" t="s">
        <v>42</v>
      </c>
      <c r="S2401" s="3">
        <v>1.87564045344335</v>
      </c>
      <c r="T2401" s="3">
        <v>4.2488359981569399</v>
      </c>
      <c r="U2401" s="3">
        <v>0.79081947323188895</v>
      </c>
      <c r="V2401" s="3">
        <v>2.32871927844456E-2</v>
      </c>
      <c r="W2401" s="3">
        <v>0</v>
      </c>
      <c r="X2401" s="3">
        <v>0.13010506234438499</v>
      </c>
      <c r="Y2401" s="3">
        <v>0.220245738729307</v>
      </c>
      <c r="Z2401" s="3">
        <v>0</v>
      </c>
      <c r="AA2401" s="3">
        <v>0</v>
      </c>
      <c r="AB2401" s="3">
        <v>0</v>
      </c>
      <c r="AC2401" s="3">
        <v>6.69106295216175</v>
      </c>
      <c r="AD2401" s="3">
        <v>0</v>
      </c>
      <c r="AE2401" s="3">
        <v>4.6923896669280802</v>
      </c>
      <c r="AF2401" s="3">
        <v>0</v>
      </c>
      <c r="AG2401" s="3">
        <v>-0.26410574658116898</v>
      </c>
      <c r="AH2401" s="2">
        <v>2200000</v>
      </c>
      <c r="AI2401" s="3">
        <v>2.24368477229602</v>
      </c>
      <c r="AJ2401" s="3">
        <v>2.24368477229602</v>
      </c>
      <c r="AL2401">
        <f t="shared" si="37"/>
        <v>1</v>
      </c>
    </row>
    <row r="2402" spans="1:38" ht="14.45" customHeight="1" x14ac:dyDescent="0.25">
      <c r="A2402">
        <v>97089</v>
      </c>
      <c r="B2402" s="1">
        <v>45838</v>
      </c>
      <c r="C2402">
        <v>3</v>
      </c>
      <c r="D2402" s="16" t="s">
        <v>2370</v>
      </c>
      <c r="E2402" t="s">
        <v>55</v>
      </c>
      <c r="F2402" s="6">
        <v>21520</v>
      </c>
      <c r="G2402" s="6">
        <v>81</v>
      </c>
      <c r="H2402" s="6">
        <v>2</v>
      </c>
      <c r="I2402" s="2">
        <v>238892054</v>
      </c>
      <c r="J2402" s="2">
        <v>31367755</v>
      </c>
      <c r="K2402" s="2">
        <v>386258055</v>
      </c>
      <c r="L2402" s="2">
        <v>522835</v>
      </c>
      <c r="M2402" s="2">
        <v>340758895</v>
      </c>
      <c r="N2402" s="2">
        <v>0</v>
      </c>
      <c r="O2402" s="2">
        <v>0</v>
      </c>
      <c r="P2402" s="2">
        <v>40188840</v>
      </c>
      <c r="Q2402" s="5">
        <v>0.104</v>
      </c>
      <c r="R2402" t="s">
        <v>42</v>
      </c>
      <c r="S2402" s="3">
        <v>0.27071797894285998</v>
      </c>
      <c r="T2402" s="3">
        <v>3.2561153967391001</v>
      </c>
      <c r="U2402" s="3">
        <v>0.93824758824862098</v>
      </c>
      <c r="V2402" s="3">
        <v>0.65545629240560699</v>
      </c>
      <c r="W2402" s="3">
        <v>0.45966618881346299</v>
      </c>
      <c r="X2402" s="3">
        <v>0.39973326195269798</v>
      </c>
      <c r="Y2402" s="3">
        <v>3.8961885936493799</v>
      </c>
      <c r="Z2402" s="3">
        <v>0.37133691840819499</v>
      </c>
      <c r="AA2402" s="3">
        <v>74.049129061699702</v>
      </c>
      <c r="AB2402" s="3">
        <v>78.050909157865703</v>
      </c>
      <c r="AC2402" s="3">
        <v>13.580010389686199</v>
      </c>
      <c r="AD2402" s="3">
        <v>-12.9748208706696</v>
      </c>
      <c r="AE2402" s="3">
        <v>0</v>
      </c>
      <c r="AF2402" s="3">
        <v>0</v>
      </c>
      <c r="AG2402" s="3">
        <v>4.5535029127489102E-4</v>
      </c>
      <c r="AH2402" s="2">
        <v>47598822</v>
      </c>
      <c r="AI2402" s="3">
        <v>0</v>
      </c>
      <c r="AJ2402" s="3">
        <v>0.17765379642706799</v>
      </c>
      <c r="AL2402">
        <f t="shared" si="37"/>
        <v>1</v>
      </c>
    </row>
    <row r="2403" spans="1:38" ht="14.45" customHeight="1" x14ac:dyDescent="0.25">
      <c r="A2403">
        <v>66878</v>
      </c>
      <c r="B2403" s="1">
        <v>45838</v>
      </c>
      <c r="C2403">
        <v>2</v>
      </c>
      <c r="D2403" s="16" t="s">
        <v>2371</v>
      </c>
      <c r="E2403" t="s">
        <v>53</v>
      </c>
      <c r="F2403" s="6">
        <v>2810</v>
      </c>
      <c r="G2403" s="6">
        <v>8</v>
      </c>
      <c r="H2403" s="6">
        <v>0</v>
      </c>
      <c r="I2403" s="2">
        <v>22113887</v>
      </c>
      <c r="J2403" s="2">
        <v>0</v>
      </c>
      <c r="K2403" s="2">
        <v>30228252</v>
      </c>
      <c r="L2403" s="2">
        <v>118046</v>
      </c>
      <c r="M2403" s="2">
        <v>26976627</v>
      </c>
      <c r="N2403" s="2">
        <v>26579936</v>
      </c>
      <c r="O2403" s="2">
        <v>396691</v>
      </c>
      <c r="P2403" s="2">
        <v>3108832</v>
      </c>
      <c r="Q2403" s="5">
        <v>0.1028</v>
      </c>
      <c r="R2403" t="s">
        <v>42</v>
      </c>
      <c r="S2403" s="3">
        <v>0.78103093754809205</v>
      </c>
      <c r="T2403" s="3">
        <v>4.2601867947905196</v>
      </c>
      <c r="U2403" s="3">
        <v>0.76513535446819703</v>
      </c>
      <c r="V2403" s="3">
        <v>1.10899092502372</v>
      </c>
      <c r="W2403" s="3">
        <v>0.98716250110168302</v>
      </c>
      <c r="X2403" s="3">
        <v>0.48870648565763197</v>
      </c>
      <c r="Y2403" s="3">
        <v>7.8885253368467696</v>
      </c>
      <c r="Z2403" s="3">
        <v>1.3611221191753</v>
      </c>
      <c r="AA2403" s="3">
        <v>0</v>
      </c>
      <c r="AB2403" s="3">
        <v>0</v>
      </c>
      <c r="AC2403" s="3">
        <v>10.763923762445801</v>
      </c>
      <c r="AD2403" s="3">
        <v>0</v>
      </c>
      <c r="AE2403" s="3">
        <v>1.31231868782886</v>
      </c>
      <c r="AF2403" s="3">
        <v>0</v>
      </c>
      <c r="AG2403" s="3">
        <v>0</v>
      </c>
      <c r="AH2403" s="2">
        <v>4600000</v>
      </c>
      <c r="AI2403" s="3">
        <v>1.5095379872569501</v>
      </c>
      <c r="AJ2403" s="3">
        <v>1.5095379872569501</v>
      </c>
      <c r="AL2403">
        <f t="shared" si="37"/>
        <v>1</v>
      </c>
    </row>
    <row r="2404" spans="1:38" ht="14.45" customHeight="1" x14ac:dyDescent="0.25">
      <c r="A2404">
        <v>65896</v>
      </c>
      <c r="B2404" s="1">
        <v>45838</v>
      </c>
      <c r="C2404">
        <v>2</v>
      </c>
      <c r="D2404" s="16" t="s">
        <v>2372</v>
      </c>
      <c r="E2404" t="s">
        <v>67</v>
      </c>
      <c r="F2404" s="6">
        <v>124</v>
      </c>
      <c r="G2404" s="6">
        <v>0</v>
      </c>
      <c r="H2404" s="6">
        <v>1</v>
      </c>
      <c r="I2404" s="2">
        <v>608406</v>
      </c>
      <c r="J2404" s="2">
        <v>0</v>
      </c>
      <c r="K2404" s="2">
        <v>778423</v>
      </c>
      <c r="L2404" s="2">
        <v>6257</v>
      </c>
      <c r="M2404" s="2">
        <v>718137</v>
      </c>
      <c r="N2404" s="2">
        <v>718137</v>
      </c>
      <c r="O2404" s="2">
        <v>0</v>
      </c>
      <c r="P2404" s="2">
        <v>60286</v>
      </c>
      <c r="Q2404" s="5">
        <v>7.7399999999999997E-2</v>
      </c>
      <c r="R2404" t="s">
        <v>42</v>
      </c>
      <c r="S2404" s="3">
        <v>1.60760923045696</v>
      </c>
      <c r="T2404" s="3">
        <v>2.7224272664091398</v>
      </c>
      <c r="U2404" s="3">
        <v>0.40949414873537199</v>
      </c>
      <c r="V2404" s="3">
        <v>0</v>
      </c>
      <c r="W2404" s="3">
        <v>0</v>
      </c>
      <c r="X2404" s="3">
        <v>0.19131961223262101</v>
      </c>
      <c r="Y2404" s="3">
        <v>0</v>
      </c>
      <c r="Z2404" s="3">
        <v>0</v>
      </c>
      <c r="AA2404" s="3">
        <v>0</v>
      </c>
      <c r="AB2404" s="3">
        <v>0</v>
      </c>
      <c r="AC2404" s="3">
        <v>21.212374248962298</v>
      </c>
      <c r="AD2404" s="3">
        <v>0</v>
      </c>
      <c r="AE2404" s="3">
        <v>0</v>
      </c>
      <c r="AF2404" s="3">
        <v>0</v>
      </c>
      <c r="AG2404" s="3">
        <v>0</v>
      </c>
      <c r="AH2404" s="2">
        <v>0</v>
      </c>
      <c r="AI2404" s="3">
        <v>0</v>
      </c>
      <c r="AJ2404" s="3">
        <v>0</v>
      </c>
      <c r="AL2404">
        <f t="shared" si="37"/>
        <v>1</v>
      </c>
    </row>
    <row r="2405" spans="1:38" ht="14.45" hidden="1" customHeight="1" x14ac:dyDescent="0.25">
      <c r="A2405">
        <v>18192</v>
      </c>
      <c r="B2405" s="1">
        <v>45838</v>
      </c>
      <c r="C2405">
        <v>1</v>
      </c>
      <c r="D2405" s="16" t="s">
        <v>2373</v>
      </c>
      <c r="E2405" t="s">
        <v>142</v>
      </c>
      <c r="F2405" s="6">
        <v>1509</v>
      </c>
      <c r="G2405" s="6">
        <v>2</v>
      </c>
      <c r="H2405" s="6">
        <v>1</v>
      </c>
      <c r="I2405" s="2">
        <v>10583560</v>
      </c>
      <c r="J2405" s="2">
        <v>0</v>
      </c>
      <c r="K2405" s="2">
        <v>41971856</v>
      </c>
      <c r="L2405" s="2">
        <v>18144</v>
      </c>
      <c r="M2405" s="2">
        <v>32894896</v>
      </c>
      <c r="N2405" s="2">
        <v>32410693</v>
      </c>
      <c r="O2405" s="2">
        <v>484203</v>
      </c>
      <c r="P2405" s="2">
        <v>9191498</v>
      </c>
      <c r="Q2405" s="5">
        <v>0.21829999999999999</v>
      </c>
      <c r="R2405" t="s">
        <v>42</v>
      </c>
      <c r="S2405" s="3">
        <v>8.6457935050572907E-2</v>
      </c>
      <c r="T2405" s="3">
        <v>1.0084948352057601</v>
      </c>
      <c r="U2405" s="3">
        <v>0.92187594188920396</v>
      </c>
      <c r="V2405" s="3">
        <v>7.13538733658618</v>
      </c>
      <c r="W2405" s="3">
        <v>5.60785784745398</v>
      </c>
      <c r="X2405" s="3">
        <v>1.76863928583577</v>
      </c>
      <c r="Y2405" s="3">
        <v>8.2160492228796596</v>
      </c>
      <c r="Z2405" s="3">
        <v>0.150519534465438</v>
      </c>
      <c r="AA2405" s="3">
        <v>0</v>
      </c>
      <c r="AB2405" s="3">
        <v>0</v>
      </c>
      <c r="AC2405" s="3">
        <v>41.903703281551302</v>
      </c>
      <c r="AD2405" s="3">
        <v>0</v>
      </c>
      <c r="AE2405" s="3">
        <v>1.1536373325973499</v>
      </c>
      <c r="AF2405" s="3">
        <v>0</v>
      </c>
      <c r="AG2405" s="3">
        <v>-2.5952788109185199</v>
      </c>
      <c r="AH2405" s="2">
        <v>1000000</v>
      </c>
      <c r="AI2405" s="3">
        <v>0</v>
      </c>
      <c r="AJ2405" s="3">
        <v>0</v>
      </c>
      <c r="AL2405">
        <f t="shared" si="37"/>
        <v>1</v>
      </c>
    </row>
    <row r="2406" spans="1:38" ht="14.45" hidden="1" customHeight="1" x14ac:dyDescent="0.25">
      <c r="A2406">
        <v>24759</v>
      </c>
      <c r="B2406" s="1">
        <v>45838</v>
      </c>
      <c r="C2406">
        <v>1</v>
      </c>
      <c r="D2406" s="16" t="s">
        <v>2374</v>
      </c>
      <c r="E2406" t="s">
        <v>322</v>
      </c>
      <c r="F2406" s="6">
        <v>479</v>
      </c>
      <c r="G2406" s="6">
        <v>3</v>
      </c>
      <c r="H2406" s="6">
        <v>0</v>
      </c>
      <c r="I2406" s="2">
        <v>3516535</v>
      </c>
      <c r="J2406" s="2">
        <v>16690</v>
      </c>
      <c r="K2406" s="2">
        <v>6784033</v>
      </c>
      <c r="L2406" s="2">
        <v>50948</v>
      </c>
      <c r="M2406" s="2">
        <v>5902589</v>
      </c>
      <c r="N2406" s="2">
        <v>5235948</v>
      </c>
      <c r="O2406" s="2">
        <v>666641</v>
      </c>
      <c r="P2406" s="2">
        <v>875184</v>
      </c>
      <c r="Q2406" s="5">
        <v>0.129</v>
      </c>
      <c r="R2406" t="s">
        <v>42</v>
      </c>
      <c r="S2406" s="3">
        <v>1.50199741068477</v>
      </c>
      <c r="T2406" s="3">
        <v>3.77616087657593</v>
      </c>
      <c r="U2406" s="3">
        <v>0.661051679173985</v>
      </c>
      <c r="V2406" s="3">
        <v>0.867160429229341</v>
      </c>
      <c r="W2406" s="3">
        <v>0.75543112751614905</v>
      </c>
      <c r="X2406" s="3">
        <v>2.5917273679915001</v>
      </c>
      <c r="Y2406" s="3">
        <v>3.4842958737819698</v>
      </c>
      <c r="Z2406" s="3">
        <v>0.58227755534836101</v>
      </c>
      <c r="AA2406" s="3">
        <v>1.90702755077789</v>
      </c>
      <c r="AB2406" s="3">
        <v>1.90702755077789</v>
      </c>
      <c r="AC2406" s="3">
        <v>39.0089641368195</v>
      </c>
      <c r="AD2406" s="3">
        <v>0</v>
      </c>
      <c r="AE2406" s="3">
        <v>9.8266178834920197</v>
      </c>
      <c r="AF2406" s="3">
        <v>0</v>
      </c>
      <c r="AG2406" s="3">
        <v>0</v>
      </c>
      <c r="AH2406" s="2">
        <v>400000</v>
      </c>
      <c r="AI2406" s="3">
        <v>0</v>
      </c>
      <c r="AJ2406" s="3">
        <v>0</v>
      </c>
      <c r="AL2406">
        <f t="shared" si="37"/>
        <v>1</v>
      </c>
    </row>
    <row r="2407" spans="1:38" ht="14.45" customHeight="1" x14ac:dyDescent="0.25">
      <c r="A2407">
        <v>66618</v>
      </c>
      <c r="B2407" s="1">
        <v>45838</v>
      </c>
      <c r="C2407">
        <v>2</v>
      </c>
      <c r="D2407" s="16" t="s">
        <v>2375</v>
      </c>
      <c r="E2407" t="s">
        <v>53</v>
      </c>
      <c r="F2407" s="6">
        <v>2643</v>
      </c>
      <c r="G2407" s="6">
        <v>8</v>
      </c>
      <c r="H2407" s="6">
        <v>1</v>
      </c>
      <c r="I2407" s="2">
        <v>28744683</v>
      </c>
      <c r="J2407" s="2">
        <v>0</v>
      </c>
      <c r="K2407" s="2">
        <v>35055884</v>
      </c>
      <c r="L2407" s="2">
        <v>-29711</v>
      </c>
      <c r="M2407" s="2">
        <v>32206922</v>
      </c>
      <c r="N2407" s="2">
        <v>30339201</v>
      </c>
      <c r="O2407" s="2">
        <v>1867721</v>
      </c>
      <c r="P2407" s="2">
        <v>2796818</v>
      </c>
      <c r="Q2407" s="5">
        <v>7.9799999999999996E-2</v>
      </c>
      <c r="R2407" t="s">
        <v>42</v>
      </c>
      <c r="S2407" s="3">
        <v>-0.16950649425927999</v>
      </c>
      <c r="T2407" s="3">
        <v>3.67270726934172</v>
      </c>
      <c r="U2407" s="3">
        <v>1.03822287975856</v>
      </c>
      <c r="V2407" s="3">
        <v>0.61874051628956905</v>
      </c>
      <c r="W2407" s="3">
        <v>0.42168146366407999</v>
      </c>
      <c r="X2407" s="3">
        <v>7.9385116196967601E-2</v>
      </c>
      <c r="Y2407" s="3">
        <v>6.3591910521170796</v>
      </c>
      <c r="Z2407" s="3">
        <v>0.16504470437475699</v>
      </c>
      <c r="AA2407" s="3">
        <v>0</v>
      </c>
      <c r="AB2407" s="3">
        <v>0</v>
      </c>
      <c r="AC2407" s="3">
        <v>11.169154941293201</v>
      </c>
      <c r="AD2407" s="3">
        <v>-0.60733304777071695</v>
      </c>
      <c r="AE2407" s="3">
        <v>5.3278388301376198</v>
      </c>
      <c r="AF2407" s="3">
        <v>0</v>
      </c>
      <c r="AG2407" s="3">
        <v>0</v>
      </c>
      <c r="AH2407" s="2">
        <v>3000000</v>
      </c>
      <c r="AI2407" s="3">
        <v>1.78774593126904E-2</v>
      </c>
      <c r="AJ2407" s="3">
        <v>1.78774593126904E-2</v>
      </c>
      <c r="AL2407">
        <f t="shared" si="37"/>
        <v>0</v>
      </c>
    </row>
    <row r="2408" spans="1:38" ht="14.45" customHeight="1" x14ac:dyDescent="0.25">
      <c r="A2408">
        <v>62593</v>
      </c>
      <c r="B2408" s="1">
        <v>45838</v>
      </c>
      <c r="C2408">
        <v>2</v>
      </c>
      <c r="D2408" s="16" t="s">
        <v>2376</v>
      </c>
      <c r="E2408" t="s">
        <v>173</v>
      </c>
      <c r="F2408" s="6">
        <v>1544</v>
      </c>
      <c r="G2408" s="6">
        <v>4</v>
      </c>
      <c r="H2408" s="6">
        <v>0</v>
      </c>
      <c r="I2408" s="2">
        <v>13689100</v>
      </c>
      <c r="J2408" s="2">
        <v>0</v>
      </c>
      <c r="K2408" s="2">
        <v>18134951</v>
      </c>
      <c r="L2408" s="2">
        <v>105957</v>
      </c>
      <c r="M2408" s="2">
        <v>15057601</v>
      </c>
      <c r="N2408" s="2">
        <v>14678722</v>
      </c>
      <c r="O2408" s="2">
        <v>378879</v>
      </c>
      <c r="P2408" s="2">
        <v>2828430</v>
      </c>
      <c r="Q2408" s="5">
        <v>0.156</v>
      </c>
      <c r="R2408" t="s">
        <v>42</v>
      </c>
      <c r="S2408" s="3">
        <v>1.16853913749202</v>
      </c>
      <c r="T2408" s="3">
        <v>4.5820360915229399</v>
      </c>
      <c r="U2408" s="3">
        <v>0.78704422032583399</v>
      </c>
      <c r="V2408" s="3">
        <v>1.2452973533687399</v>
      </c>
      <c r="W2408" s="3">
        <v>4.36332556559599E-2</v>
      </c>
      <c r="X2408" s="3">
        <v>0.423300290011761</v>
      </c>
      <c r="Y2408" s="3">
        <v>6.0270185226433002</v>
      </c>
      <c r="Z2408" s="3">
        <v>-4.9497424366167803E-2</v>
      </c>
      <c r="AA2408" s="3">
        <v>0</v>
      </c>
      <c r="AB2408" s="3">
        <v>0</v>
      </c>
      <c r="AC2408" s="3">
        <v>21.489277803948902</v>
      </c>
      <c r="AD2408" s="3">
        <v>0</v>
      </c>
      <c r="AE2408" s="3">
        <v>2.0892198716169701</v>
      </c>
      <c r="AF2408" s="3">
        <v>0</v>
      </c>
      <c r="AG2408" s="3">
        <v>0</v>
      </c>
      <c r="AH2408" s="2">
        <v>498000</v>
      </c>
      <c r="AI2408" s="3">
        <v>0</v>
      </c>
      <c r="AJ2408" s="3">
        <v>0</v>
      </c>
      <c r="AL2408">
        <f t="shared" si="37"/>
        <v>1</v>
      </c>
    </row>
    <row r="2409" spans="1:38" ht="14.45" hidden="1" customHeight="1" x14ac:dyDescent="0.25">
      <c r="A2409">
        <v>24615</v>
      </c>
      <c r="B2409" s="1">
        <v>45838</v>
      </c>
      <c r="C2409">
        <v>1</v>
      </c>
      <c r="D2409" s="16" t="s">
        <v>2377</v>
      </c>
      <c r="E2409" t="s">
        <v>90</v>
      </c>
      <c r="F2409" s="6">
        <v>795</v>
      </c>
      <c r="G2409" s="6">
        <v>1</v>
      </c>
      <c r="H2409" s="6">
        <v>2</v>
      </c>
      <c r="I2409" s="2">
        <v>2502755</v>
      </c>
      <c r="J2409" s="2">
        <v>0</v>
      </c>
      <c r="K2409" s="2">
        <v>7397348</v>
      </c>
      <c r="L2409" s="2">
        <v>46846</v>
      </c>
      <c r="M2409" s="2">
        <v>5603828</v>
      </c>
      <c r="N2409" s="2">
        <v>5603828</v>
      </c>
      <c r="O2409" s="2">
        <v>0</v>
      </c>
      <c r="P2409" s="2">
        <v>1783665</v>
      </c>
      <c r="Q2409" s="5">
        <v>0.24110000000000001</v>
      </c>
      <c r="R2409" t="s">
        <v>42</v>
      </c>
      <c r="S2409" s="3">
        <v>1.26656201654971</v>
      </c>
      <c r="T2409" s="3">
        <v>4.1215581584102798</v>
      </c>
      <c r="U2409" s="3">
        <v>0.69269825442952404</v>
      </c>
      <c r="V2409" s="3">
        <v>0.51335428357949497</v>
      </c>
      <c r="W2409" s="3">
        <v>0.51335428357949497</v>
      </c>
      <c r="X2409" s="3">
        <v>0.60413424406304295</v>
      </c>
      <c r="Y2409" s="3">
        <v>0.72031463307291499</v>
      </c>
      <c r="Z2409" s="3">
        <v>0</v>
      </c>
      <c r="AA2409" s="3">
        <v>0</v>
      </c>
      <c r="AB2409" s="3">
        <v>0</v>
      </c>
      <c r="AC2409" s="3">
        <v>20.5081604921115</v>
      </c>
      <c r="AD2409" s="3">
        <v>0</v>
      </c>
      <c r="AE2409" s="3">
        <v>0</v>
      </c>
      <c r="AF2409" s="3">
        <v>0</v>
      </c>
      <c r="AG2409" s="3">
        <v>0</v>
      </c>
      <c r="AH2409" s="2">
        <v>0</v>
      </c>
      <c r="AI2409" s="3">
        <v>0</v>
      </c>
      <c r="AJ2409" s="3">
        <v>0</v>
      </c>
      <c r="AL2409">
        <f t="shared" si="37"/>
        <v>1</v>
      </c>
    </row>
    <row r="2410" spans="1:38" ht="14.45" customHeight="1" x14ac:dyDescent="0.25">
      <c r="A2410">
        <v>68549</v>
      </c>
      <c r="B2410" s="1">
        <v>45838</v>
      </c>
      <c r="C2410">
        <v>2</v>
      </c>
      <c r="D2410" s="16" t="s">
        <v>2378</v>
      </c>
      <c r="E2410" t="s">
        <v>71</v>
      </c>
      <c r="F2410" s="6">
        <v>2097</v>
      </c>
      <c r="G2410" s="6">
        <v>5</v>
      </c>
      <c r="H2410" s="6">
        <v>0</v>
      </c>
      <c r="I2410" s="2">
        <v>20394609</v>
      </c>
      <c r="J2410" s="2">
        <v>0</v>
      </c>
      <c r="K2410" s="2">
        <v>39843010</v>
      </c>
      <c r="L2410" s="2">
        <v>66201</v>
      </c>
      <c r="M2410" s="2">
        <v>33970059</v>
      </c>
      <c r="N2410" s="2">
        <v>29988368</v>
      </c>
      <c r="O2410" s="2">
        <v>3981691</v>
      </c>
      <c r="P2410" s="2">
        <v>5958998</v>
      </c>
      <c r="Q2410" s="5">
        <v>0.14960000000000001</v>
      </c>
      <c r="R2410" t="s">
        <v>42</v>
      </c>
      <c r="S2410" s="3">
        <v>0.33230923065300499</v>
      </c>
      <c r="T2410" s="3">
        <v>3.3514335387813299</v>
      </c>
      <c r="U2410" s="3">
        <v>0.86796426069129295</v>
      </c>
      <c r="V2410" s="3">
        <v>3.8940878935212702</v>
      </c>
      <c r="W2410" s="3">
        <v>0.24274061836635399</v>
      </c>
      <c r="X2410" s="3">
        <v>0.882228239825534</v>
      </c>
      <c r="Y2410" s="3">
        <v>13.327475525247699</v>
      </c>
      <c r="Z2410" s="3">
        <v>1.3813563958235899</v>
      </c>
      <c r="AA2410" s="3">
        <v>0</v>
      </c>
      <c r="AB2410" s="3">
        <v>0</v>
      </c>
      <c r="AC2410" s="3">
        <v>19.7916046001545</v>
      </c>
      <c r="AD2410" s="3">
        <v>-6.2679161832240897</v>
      </c>
      <c r="AE2410" s="3">
        <v>9.9934492901013208</v>
      </c>
      <c r="AF2410" s="3">
        <v>0</v>
      </c>
      <c r="AG2410" s="3">
        <v>0</v>
      </c>
      <c r="AH2410" s="2">
        <v>5350000</v>
      </c>
      <c r="AI2410" s="3">
        <v>0.33562689566266002</v>
      </c>
      <c r="AJ2410" s="3">
        <v>0.33562689566266002</v>
      </c>
      <c r="AL2410">
        <f t="shared" si="37"/>
        <v>1</v>
      </c>
    </row>
    <row r="2411" spans="1:38" ht="14.45" hidden="1" customHeight="1" x14ac:dyDescent="0.25">
      <c r="A2411">
        <v>12546</v>
      </c>
      <c r="B2411" s="1">
        <v>45838</v>
      </c>
      <c r="C2411">
        <v>1</v>
      </c>
      <c r="D2411" s="16" t="s">
        <v>2379</v>
      </c>
      <c r="E2411" t="s">
        <v>43</v>
      </c>
      <c r="F2411" s="6">
        <v>802</v>
      </c>
      <c r="G2411" s="6">
        <v>2</v>
      </c>
      <c r="H2411" s="6">
        <v>0</v>
      </c>
      <c r="I2411" s="2">
        <v>1248626</v>
      </c>
      <c r="J2411" s="2">
        <v>0</v>
      </c>
      <c r="K2411" s="2">
        <v>2720812</v>
      </c>
      <c r="L2411" s="2">
        <v>11232</v>
      </c>
      <c r="M2411" s="2">
        <v>2483146</v>
      </c>
      <c r="N2411" s="2">
        <v>2483146</v>
      </c>
      <c r="O2411" s="2">
        <v>0</v>
      </c>
      <c r="P2411" s="2">
        <v>232285</v>
      </c>
      <c r="Q2411" s="5">
        <v>8.5400000000000004E-2</v>
      </c>
      <c r="R2411" t="s">
        <v>42</v>
      </c>
      <c r="S2411" s="3">
        <v>0.82563587634867797</v>
      </c>
      <c r="T2411" s="3">
        <v>5.4832160399175001</v>
      </c>
      <c r="U2411" s="3">
        <v>0.81412643745257096</v>
      </c>
      <c r="V2411" s="3">
        <v>0.56229807804738996</v>
      </c>
      <c r="W2411" s="3">
        <v>0.50303293380083403</v>
      </c>
      <c r="X2411" s="3">
        <v>1.2054850691880501</v>
      </c>
      <c r="Y2411" s="3">
        <v>3.02258002023376</v>
      </c>
      <c r="Z2411" s="3">
        <v>2.5709796155584699</v>
      </c>
      <c r="AA2411" s="3">
        <v>0</v>
      </c>
      <c r="AB2411" s="3">
        <v>0</v>
      </c>
      <c r="AC2411" s="3">
        <v>53.460143515979802</v>
      </c>
      <c r="AD2411" s="3">
        <v>0</v>
      </c>
      <c r="AE2411" s="3">
        <v>0</v>
      </c>
      <c r="AF2411" s="3">
        <v>0</v>
      </c>
      <c r="AG2411" s="3">
        <v>0</v>
      </c>
      <c r="AH2411" s="2">
        <v>100000</v>
      </c>
      <c r="AI2411" s="3">
        <v>0</v>
      </c>
      <c r="AJ2411" s="3">
        <v>0</v>
      </c>
      <c r="AL2411">
        <f t="shared" si="37"/>
        <v>1</v>
      </c>
    </row>
    <row r="2412" spans="1:38" ht="14.45" hidden="1" customHeight="1" x14ac:dyDescent="0.25">
      <c r="A2412">
        <v>13794</v>
      </c>
      <c r="B2412" s="1">
        <v>45838</v>
      </c>
      <c r="C2412">
        <v>1</v>
      </c>
      <c r="D2412" s="16" t="s">
        <v>2380</v>
      </c>
      <c r="E2412" t="s">
        <v>88</v>
      </c>
      <c r="F2412" s="6">
        <v>9996</v>
      </c>
      <c r="G2412" s="6">
        <v>20</v>
      </c>
      <c r="H2412" s="6">
        <v>5</v>
      </c>
      <c r="I2412" s="2">
        <v>83228963</v>
      </c>
      <c r="J2412" s="2">
        <v>11343011</v>
      </c>
      <c r="K2412" s="2">
        <v>135739281</v>
      </c>
      <c r="L2412" s="2">
        <v>1017877</v>
      </c>
      <c r="M2412" s="2">
        <v>122783143</v>
      </c>
      <c r="N2412" s="2">
        <v>121267564</v>
      </c>
      <c r="O2412" s="2">
        <v>1515579</v>
      </c>
      <c r="P2412" s="2">
        <v>16437462</v>
      </c>
      <c r="Q2412" s="5">
        <v>0.121</v>
      </c>
      <c r="R2412" t="s">
        <v>42</v>
      </c>
      <c r="S2412" s="3">
        <v>1.4997530449568199</v>
      </c>
      <c r="T2412" s="3">
        <v>3.2083446795331101</v>
      </c>
      <c r="U2412" s="3">
        <v>0.58769910228256395</v>
      </c>
      <c r="V2412" s="3">
        <v>1.8807154908322E-2</v>
      </c>
      <c r="W2412" s="3">
        <v>1.3909821272193401E-2</v>
      </c>
      <c r="X2412" s="3">
        <v>0.64004522079651505</v>
      </c>
      <c r="Y2412" s="3">
        <v>9.5227596571782203E-2</v>
      </c>
      <c r="Z2412" s="3">
        <v>0.17187568251108401</v>
      </c>
      <c r="AA2412" s="3">
        <v>63.221737029719101</v>
      </c>
      <c r="AB2412" s="3">
        <v>69.007070556269596</v>
      </c>
      <c r="AC2412" s="3">
        <v>18.559897189966701</v>
      </c>
      <c r="AD2412" s="3">
        <v>-22.625579301719501</v>
      </c>
      <c r="AE2412" s="3">
        <v>1.1165367820093299</v>
      </c>
      <c r="AF2412" s="3">
        <v>0</v>
      </c>
      <c r="AG2412" s="3">
        <v>0.16057831799093999</v>
      </c>
      <c r="AH2412" s="2">
        <v>36025071</v>
      </c>
      <c r="AI2412" s="3">
        <v>0</v>
      </c>
      <c r="AJ2412" s="3">
        <v>0</v>
      </c>
      <c r="AL2412">
        <f t="shared" si="37"/>
        <v>1</v>
      </c>
    </row>
    <row r="2413" spans="1:38" ht="14.45" hidden="1" customHeight="1" x14ac:dyDescent="0.25">
      <c r="A2413">
        <v>20885</v>
      </c>
      <c r="B2413" s="1">
        <v>45838</v>
      </c>
      <c r="C2413">
        <v>1</v>
      </c>
      <c r="D2413" s="16" t="s">
        <v>2381</v>
      </c>
      <c r="E2413" t="s">
        <v>43</v>
      </c>
      <c r="F2413" s="6">
        <v>3456</v>
      </c>
      <c r="G2413" s="6">
        <v>6</v>
      </c>
      <c r="H2413" s="6">
        <v>0</v>
      </c>
      <c r="I2413" s="2">
        <v>9767013</v>
      </c>
      <c r="J2413" s="2">
        <v>687963</v>
      </c>
      <c r="K2413" s="2">
        <v>32868979</v>
      </c>
      <c r="L2413" s="2">
        <v>83123</v>
      </c>
      <c r="M2413" s="2">
        <v>29959823</v>
      </c>
      <c r="N2413" s="2">
        <v>28680753</v>
      </c>
      <c r="O2413" s="2">
        <v>1279070</v>
      </c>
      <c r="P2413" s="2">
        <v>2848504</v>
      </c>
      <c r="Q2413" s="5">
        <v>8.6699999999999999E-2</v>
      </c>
      <c r="R2413" t="s">
        <v>42</v>
      </c>
      <c r="S2413" s="3">
        <v>0.50578388820656695</v>
      </c>
      <c r="T2413" s="3">
        <v>3.8955514864030301</v>
      </c>
      <c r="U2413" s="3">
        <v>0.78858556545948499</v>
      </c>
      <c r="V2413" s="3">
        <v>0.65944419240560004</v>
      </c>
      <c r="W2413" s="3">
        <v>0.36138991521768199</v>
      </c>
      <c r="X2413" s="3">
        <v>1.12903504889366</v>
      </c>
      <c r="Y2413" s="3">
        <v>2.2611167124918898</v>
      </c>
      <c r="Z2413" s="3">
        <v>1.3809002901172001</v>
      </c>
      <c r="AA2413" s="3">
        <v>0</v>
      </c>
      <c r="AB2413" s="3">
        <v>24.151730171346099</v>
      </c>
      <c r="AC2413" s="3">
        <v>31.517824146591199</v>
      </c>
      <c r="AD2413" s="3">
        <v>0</v>
      </c>
      <c r="AE2413" s="3">
        <v>3.8914199312366802</v>
      </c>
      <c r="AF2413" s="3">
        <v>0</v>
      </c>
      <c r="AG2413" s="3">
        <v>0</v>
      </c>
      <c r="AH2413" s="2">
        <v>2000000</v>
      </c>
      <c r="AI2413" s="3">
        <v>0</v>
      </c>
      <c r="AJ2413" s="3">
        <v>0</v>
      </c>
      <c r="AL2413">
        <f t="shared" si="37"/>
        <v>1</v>
      </c>
    </row>
    <row r="2414" spans="1:38" ht="14.45" customHeight="1" x14ac:dyDescent="0.25">
      <c r="A2414">
        <v>62393</v>
      </c>
      <c r="B2414" s="1">
        <v>45838</v>
      </c>
      <c r="C2414">
        <v>2</v>
      </c>
      <c r="D2414" s="16" t="s">
        <v>2382</v>
      </c>
      <c r="E2414" t="s">
        <v>84</v>
      </c>
      <c r="F2414" s="6">
        <v>14991</v>
      </c>
      <c r="G2414" s="6">
        <v>31</v>
      </c>
      <c r="H2414" s="6">
        <v>2</v>
      </c>
      <c r="I2414" s="2">
        <v>79961538</v>
      </c>
      <c r="J2414" s="2">
        <v>4651361</v>
      </c>
      <c r="K2414" s="2">
        <v>113205880</v>
      </c>
      <c r="L2414" s="2">
        <v>566932</v>
      </c>
      <c r="M2414" s="2">
        <v>100770013</v>
      </c>
      <c r="N2414" s="2">
        <v>97509350</v>
      </c>
      <c r="O2414" s="2">
        <v>3260663</v>
      </c>
      <c r="P2414" s="2">
        <v>10585591</v>
      </c>
      <c r="Q2414" s="5">
        <v>9.35E-2</v>
      </c>
      <c r="R2414" t="s">
        <v>42</v>
      </c>
      <c r="S2414" s="3">
        <v>1.00159461681672</v>
      </c>
      <c r="T2414" s="3">
        <v>4.0098623852400603</v>
      </c>
      <c r="U2414" s="3">
        <v>0.79914865634417998</v>
      </c>
      <c r="V2414" s="3">
        <v>0.68319721414062895</v>
      </c>
      <c r="W2414" s="3">
        <v>0.38837547121717397</v>
      </c>
      <c r="X2414" s="3">
        <v>0.38452862174812102</v>
      </c>
      <c r="Y2414" s="3">
        <v>5.1607416156547101</v>
      </c>
      <c r="Z2414" s="3">
        <v>1.4139975746276201</v>
      </c>
      <c r="AA2414" s="3">
        <v>43.295759301488197</v>
      </c>
      <c r="AB2414" s="3">
        <v>43.940494205755698</v>
      </c>
      <c r="AC2414" s="3">
        <v>16.798880058173701</v>
      </c>
      <c r="AD2414" s="3">
        <v>-2.8034145660832701</v>
      </c>
      <c r="AE2414" s="3">
        <v>2.8802947338071099</v>
      </c>
      <c r="AF2414" s="3">
        <v>0</v>
      </c>
      <c r="AG2414" s="3">
        <v>-2.9814112409973101E-2</v>
      </c>
      <c r="AH2414" s="2">
        <v>8000000</v>
      </c>
      <c r="AI2414" s="3">
        <v>4.53446576577538</v>
      </c>
      <c r="AJ2414" s="3">
        <v>3.4008493243315399</v>
      </c>
      <c r="AL2414">
        <f t="shared" si="37"/>
        <v>1</v>
      </c>
    </row>
    <row r="2415" spans="1:38" ht="14.45" hidden="1" customHeight="1" x14ac:dyDescent="0.25">
      <c r="A2415">
        <v>577</v>
      </c>
      <c r="B2415" s="1">
        <v>45838</v>
      </c>
      <c r="C2415">
        <v>1</v>
      </c>
      <c r="D2415" s="16" t="s">
        <v>2383</v>
      </c>
      <c r="E2415" t="s">
        <v>55</v>
      </c>
      <c r="F2415" s="6">
        <v>1379</v>
      </c>
      <c r="G2415" s="6">
        <v>6</v>
      </c>
      <c r="H2415" s="6">
        <v>0</v>
      </c>
      <c r="I2415" s="2">
        <v>13664111</v>
      </c>
      <c r="J2415" s="2">
        <v>0</v>
      </c>
      <c r="K2415" s="2">
        <v>15952069</v>
      </c>
      <c r="L2415" s="2">
        <v>65466</v>
      </c>
      <c r="M2415" s="2">
        <v>13712516</v>
      </c>
      <c r="N2415" s="2">
        <v>12081221</v>
      </c>
      <c r="O2415" s="2">
        <v>1631295</v>
      </c>
      <c r="P2415" s="2">
        <v>2151739</v>
      </c>
      <c r="Q2415" s="5">
        <v>0.13469999999999999</v>
      </c>
      <c r="R2415" t="s">
        <v>42</v>
      </c>
      <c r="S2415" s="3">
        <v>0.82078381180522697</v>
      </c>
      <c r="T2415" s="3">
        <v>4.05670261330991</v>
      </c>
      <c r="U2415" s="3">
        <v>0.76358125437164803</v>
      </c>
      <c r="V2415" s="3">
        <v>2.1576815352275802</v>
      </c>
      <c r="W2415" s="3">
        <v>1.0516673935098999</v>
      </c>
      <c r="X2415" s="3">
        <v>0.74580775873381</v>
      </c>
      <c r="Y2415" s="3">
        <v>13.701847668327799</v>
      </c>
      <c r="Z2415" s="3">
        <v>2.45359683493212</v>
      </c>
      <c r="AA2415" s="3">
        <v>0</v>
      </c>
      <c r="AB2415" s="3">
        <v>0</v>
      </c>
      <c r="AC2415" s="3">
        <v>9.5345374947914294</v>
      </c>
      <c r="AD2415" s="3">
        <v>0</v>
      </c>
      <c r="AE2415" s="3">
        <v>10.2262283343935</v>
      </c>
      <c r="AF2415" s="3">
        <v>0</v>
      </c>
      <c r="AG2415" s="3">
        <v>0</v>
      </c>
      <c r="AH2415" s="2">
        <v>1000000</v>
      </c>
      <c r="AI2415" s="3">
        <v>0</v>
      </c>
      <c r="AJ2415" s="3">
        <v>0</v>
      </c>
      <c r="AL2415">
        <f t="shared" si="37"/>
        <v>1</v>
      </c>
    </row>
    <row r="2416" spans="1:38" ht="14.45" customHeight="1" x14ac:dyDescent="0.25">
      <c r="A2416">
        <v>60002</v>
      </c>
      <c r="B2416" s="1">
        <v>45838</v>
      </c>
      <c r="C2416">
        <v>2</v>
      </c>
      <c r="D2416" s="16" t="s">
        <v>2384</v>
      </c>
      <c r="E2416" t="s">
        <v>135</v>
      </c>
      <c r="F2416" s="6">
        <v>47665</v>
      </c>
      <c r="G2416" s="6">
        <v>115</v>
      </c>
      <c r="H2416" s="6">
        <v>0</v>
      </c>
      <c r="I2416" s="2">
        <v>184862599</v>
      </c>
      <c r="J2416" s="2">
        <v>0</v>
      </c>
      <c r="K2416" s="2">
        <v>458841210</v>
      </c>
      <c r="L2416" s="2">
        <v>2387894</v>
      </c>
      <c r="M2416" s="2">
        <v>390630339</v>
      </c>
      <c r="N2416" s="2">
        <v>377301208</v>
      </c>
      <c r="O2416" s="2">
        <v>13329131</v>
      </c>
      <c r="P2416" s="2">
        <v>66204483</v>
      </c>
      <c r="Q2416" s="5">
        <v>0.14419999999999999</v>
      </c>
      <c r="R2416" t="s">
        <v>42</v>
      </c>
      <c r="S2416" s="3">
        <v>1.04083676355051</v>
      </c>
      <c r="T2416" s="3">
        <v>4.1654183590004896</v>
      </c>
      <c r="U2416" s="3">
        <v>0.66572548512555496</v>
      </c>
      <c r="V2416" s="3">
        <v>2.0982638029448002</v>
      </c>
      <c r="W2416" s="3">
        <v>1.01854296660624</v>
      </c>
      <c r="X2416" s="3">
        <v>2.2681429465351202</v>
      </c>
      <c r="Y2416" s="3">
        <v>5.8589763475684897</v>
      </c>
      <c r="Z2416" s="3">
        <v>2.4213571760691801</v>
      </c>
      <c r="AA2416" s="3">
        <v>0</v>
      </c>
      <c r="AB2416" s="3">
        <v>0</v>
      </c>
      <c r="AC2416" s="3">
        <v>18.257982320288999</v>
      </c>
      <c r="AD2416" s="3">
        <v>-1.10952456195451</v>
      </c>
      <c r="AE2416" s="3">
        <v>2.9049550714941201</v>
      </c>
      <c r="AF2416" s="3">
        <v>0</v>
      </c>
      <c r="AG2416" s="3">
        <v>-6.8435123947724197</v>
      </c>
      <c r="AH2416" s="2">
        <v>144226453</v>
      </c>
      <c r="AI2416" s="3">
        <v>0.55841384638559899</v>
      </c>
      <c r="AJ2416" s="3">
        <v>0.54481960081162495</v>
      </c>
      <c r="AL2416">
        <f t="shared" si="37"/>
        <v>1</v>
      </c>
    </row>
    <row r="2417" spans="1:38" ht="14.45" customHeight="1" x14ac:dyDescent="0.25">
      <c r="A2417">
        <v>67649</v>
      </c>
      <c r="B2417" s="1">
        <v>45838</v>
      </c>
      <c r="C2417">
        <v>2</v>
      </c>
      <c r="D2417" s="16" t="s">
        <v>2384</v>
      </c>
      <c r="E2417" t="s">
        <v>55</v>
      </c>
      <c r="F2417" s="6">
        <v>8549</v>
      </c>
      <c r="G2417" s="6">
        <v>22</v>
      </c>
      <c r="H2417" s="6">
        <v>0</v>
      </c>
      <c r="I2417" s="2">
        <v>58093503</v>
      </c>
      <c r="J2417" s="2">
        <v>331001</v>
      </c>
      <c r="K2417" s="2">
        <v>108828449</v>
      </c>
      <c r="L2417" s="2">
        <v>526529</v>
      </c>
      <c r="M2417" s="2">
        <v>97380860</v>
      </c>
      <c r="N2417" s="2">
        <v>89021694</v>
      </c>
      <c r="O2417" s="2">
        <v>8359166</v>
      </c>
      <c r="P2417" s="2">
        <v>12035272</v>
      </c>
      <c r="Q2417" s="5">
        <v>0.1106</v>
      </c>
      <c r="R2417" t="s">
        <v>42</v>
      </c>
      <c r="S2417" s="3">
        <v>0.96763117519023001</v>
      </c>
      <c r="T2417" s="3">
        <v>4.19846468637994</v>
      </c>
      <c r="U2417" s="3">
        <v>0.78993490158699697</v>
      </c>
      <c r="V2417" s="3">
        <v>1.7549793821178199</v>
      </c>
      <c r="W2417" s="3">
        <v>0.69473689682648299</v>
      </c>
      <c r="X2417" s="3">
        <v>0.95618093472517895</v>
      </c>
      <c r="Y2417" s="3">
        <v>8.4711753917983703</v>
      </c>
      <c r="Z2417" s="3">
        <v>1.12201037084995</v>
      </c>
      <c r="AA2417" s="3">
        <v>0</v>
      </c>
      <c r="AB2417" s="3">
        <v>2.7502577424091501</v>
      </c>
      <c r="AC2417" s="3">
        <v>34.268001007714403</v>
      </c>
      <c r="AD2417" s="3">
        <v>0</v>
      </c>
      <c r="AE2417" s="3">
        <v>7.6810485464145497</v>
      </c>
      <c r="AF2417" s="3">
        <v>0</v>
      </c>
      <c r="AG2417" s="3">
        <v>0.29489985768497801</v>
      </c>
      <c r="AH2417" s="2">
        <v>4499000</v>
      </c>
      <c r="AI2417" s="3">
        <v>0</v>
      </c>
      <c r="AJ2417" s="3">
        <v>0</v>
      </c>
      <c r="AL2417">
        <f t="shared" si="37"/>
        <v>1</v>
      </c>
    </row>
    <row r="2418" spans="1:38" ht="14.45" customHeight="1" x14ac:dyDescent="0.25">
      <c r="A2418">
        <v>68487</v>
      </c>
      <c r="B2418" s="1">
        <v>45838</v>
      </c>
      <c r="C2418">
        <v>2</v>
      </c>
      <c r="D2418" s="16" t="s">
        <v>2384</v>
      </c>
      <c r="E2418" t="s">
        <v>77</v>
      </c>
      <c r="F2418" s="6">
        <v>3977</v>
      </c>
      <c r="G2418" s="6">
        <v>13</v>
      </c>
      <c r="H2418" s="6">
        <v>0</v>
      </c>
      <c r="I2418" s="2">
        <v>36632832</v>
      </c>
      <c r="J2418" s="2">
        <v>0</v>
      </c>
      <c r="K2418" s="2">
        <v>46247439</v>
      </c>
      <c r="L2418" s="2">
        <v>210669</v>
      </c>
      <c r="M2418" s="2">
        <v>40864210</v>
      </c>
      <c r="N2418" s="2">
        <v>37911714</v>
      </c>
      <c r="O2418" s="2">
        <v>2952496</v>
      </c>
      <c r="P2418" s="2">
        <v>5084487</v>
      </c>
      <c r="Q2418" s="5">
        <v>0.1099</v>
      </c>
      <c r="R2418" t="s">
        <v>42</v>
      </c>
      <c r="S2418" s="3">
        <v>0.91105152871275796</v>
      </c>
      <c r="T2418" s="3">
        <v>4.7029501460610597</v>
      </c>
      <c r="U2418" s="3">
        <v>0.78629038307118604</v>
      </c>
      <c r="V2418" s="3">
        <v>2.2389560272053202</v>
      </c>
      <c r="W2418" s="3">
        <v>1.5010960659552599</v>
      </c>
      <c r="X2418" s="3">
        <v>0.77346736392097704</v>
      </c>
      <c r="Y2418" s="3">
        <v>16.131283254338101</v>
      </c>
      <c r="Z2418" s="3">
        <v>0.48038278001300799</v>
      </c>
      <c r="AA2418" s="3">
        <v>0</v>
      </c>
      <c r="AB2418" s="3">
        <v>0</v>
      </c>
      <c r="AC2418" s="3">
        <v>15.3850551594868</v>
      </c>
      <c r="AD2418" s="3">
        <v>0</v>
      </c>
      <c r="AE2418" s="3">
        <v>6.3841286433179603</v>
      </c>
      <c r="AF2418" s="3">
        <v>0</v>
      </c>
      <c r="AG2418" s="3">
        <v>0</v>
      </c>
      <c r="AH2418" s="2">
        <v>4266750</v>
      </c>
      <c r="AI2418" s="3">
        <v>0</v>
      </c>
      <c r="AJ2418" s="3">
        <v>0</v>
      </c>
      <c r="AL2418">
        <f t="shared" si="37"/>
        <v>1</v>
      </c>
    </row>
    <row r="2419" spans="1:38" ht="14.45" customHeight="1" x14ac:dyDescent="0.25">
      <c r="A2419">
        <v>63368</v>
      </c>
      <c r="B2419" s="1">
        <v>45838</v>
      </c>
      <c r="C2419">
        <v>2</v>
      </c>
      <c r="D2419" s="16" t="s">
        <v>2385</v>
      </c>
      <c r="E2419" t="s">
        <v>67</v>
      </c>
      <c r="F2419" s="6">
        <v>7361</v>
      </c>
      <c r="G2419" s="6">
        <v>24</v>
      </c>
      <c r="H2419" s="6">
        <v>2</v>
      </c>
      <c r="I2419" s="2">
        <v>75556727</v>
      </c>
      <c r="J2419" s="2">
        <v>0</v>
      </c>
      <c r="K2419" s="2">
        <v>100603535</v>
      </c>
      <c r="L2419" s="2">
        <v>1088345</v>
      </c>
      <c r="M2419" s="2">
        <v>73469112</v>
      </c>
      <c r="N2419" s="2">
        <v>72733598</v>
      </c>
      <c r="O2419" s="2">
        <v>735514</v>
      </c>
      <c r="P2419" s="2">
        <v>26301153</v>
      </c>
      <c r="Q2419" s="5">
        <v>0.26140000000000002</v>
      </c>
      <c r="R2419" t="s">
        <v>42</v>
      </c>
      <c r="S2419" s="3">
        <v>2.1636317252669102</v>
      </c>
      <c r="T2419" s="3">
        <v>4.4136798970334397</v>
      </c>
      <c r="U2419" s="3">
        <v>0.65123550588231705</v>
      </c>
      <c r="V2419" s="3">
        <v>0.24919025409875201</v>
      </c>
      <c r="W2419" s="3">
        <v>3.5853855871761098E-2</v>
      </c>
      <c r="X2419" s="3">
        <v>0.45051580913503603</v>
      </c>
      <c r="Y2419" s="3">
        <v>0.71586215250715401</v>
      </c>
      <c r="Z2419" s="3">
        <v>0.44779405678526701</v>
      </c>
      <c r="AA2419" s="3">
        <v>0</v>
      </c>
      <c r="AB2419" s="3">
        <v>0</v>
      </c>
      <c r="AC2419" s="3">
        <v>15.9972977092704</v>
      </c>
      <c r="AD2419" s="3">
        <v>0</v>
      </c>
      <c r="AE2419" s="3">
        <v>0.73110154628264301</v>
      </c>
      <c r="AF2419" s="3">
        <v>0</v>
      </c>
      <c r="AG2419" s="3">
        <v>0</v>
      </c>
      <c r="AH2419" s="2">
        <v>3500000</v>
      </c>
      <c r="AI2419" s="3">
        <v>0.38021146829570601</v>
      </c>
      <c r="AJ2419" s="3">
        <v>0</v>
      </c>
      <c r="AL2419">
        <f t="shared" si="37"/>
        <v>1</v>
      </c>
    </row>
    <row r="2420" spans="1:38" ht="14.45" hidden="1" customHeight="1" x14ac:dyDescent="0.25">
      <c r="A2420">
        <v>6694</v>
      </c>
      <c r="B2420" s="1">
        <v>45838</v>
      </c>
      <c r="C2420">
        <v>1</v>
      </c>
      <c r="D2420" s="16" t="s">
        <v>2386</v>
      </c>
      <c r="E2420" t="s">
        <v>59</v>
      </c>
      <c r="F2420" s="6">
        <v>615675</v>
      </c>
      <c r="G2420" s="6">
        <v>1207</v>
      </c>
      <c r="H2420" s="6">
        <v>54</v>
      </c>
      <c r="I2420" s="2">
        <v>6813230065</v>
      </c>
      <c r="J2420" s="2">
        <v>1057199084</v>
      </c>
      <c r="K2420" s="2">
        <v>8288943618</v>
      </c>
      <c r="L2420" s="2">
        <v>89795009</v>
      </c>
      <c r="M2420" s="2">
        <v>7134050493</v>
      </c>
      <c r="N2420" s="2">
        <v>6416631278</v>
      </c>
      <c r="O2420" s="2">
        <v>717419215</v>
      </c>
      <c r="P2420" s="2">
        <v>1096708935</v>
      </c>
      <c r="Q2420" s="5">
        <v>0.13400000000000001</v>
      </c>
      <c r="R2420" t="s">
        <v>42</v>
      </c>
      <c r="S2420" s="3">
        <v>2.1666213003308199</v>
      </c>
      <c r="T2420" s="3">
        <v>4.02639153287579</v>
      </c>
      <c r="U2420" s="3">
        <v>0.51924261687204898</v>
      </c>
      <c r="V2420" s="3">
        <v>1.61936521954216</v>
      </c>
      <c r="W2420" s="3">
        <v>0.89823705373436602</v>
      </c>
      <c r="X2420" s="3">
        <v>1.13061570305273</v>
      </c>
      <c r="Y2420" s="3">
        <v>10.0601968743876</v>
      </c>
      <c r="Z2420" s="3">
        <v>2.3915496776726801</v>
      </c>
      <c r="AA2420" s="3">
        <v>89.151611407269101</v>
      </c>
      <c r="AB2420" s="3">
        <v>96.397416877067798</v>
      </c>
      <c r="AC2420" s="3">
        <v>5.7424557692292399</v>
      </c>
      <c r="AD2420" s="3">
        <v>-3.0179011899816399</v>
      </c>
      <c r="AE2420" s="3">
        <v>8.6551344545531208</v>
      </c>
      <c r="AF2420" s="3">
        <v>0</v>
      </c>
      <c r="AG2420" s="3">
        <v>0</v>
      </c>
      <c r="AH2420" s="2">
        <v>3051821287</v>
      </c>
      <c r="AI2420" s="3">
        <v>4.4291241230746403E-2</v>
      </c>
      <c r="AJ2420" s="3">
        <v>3.7411384817431101E-2</v>
      </c>
      <c r="AL2420">
        <f t="shared" si="37"/>
        <v>1</v>
      </c>
    </row>
    <row r="2421" spans="1:38" ht="14.45" customHeight="1" x14ac:dyDescent="0.25">
      <c r="A2421">
        <v>62677</v>
      </c>
      <c r="B2421" s="1">
        <v>45838</v>
      </c>
      <c r="C2421">
        <v>2</v>
      </c>
      <c r="D2421" s="16" t="s">
        <v>2386</v>
      </c>
      <c r="E2421" t="s">
        <v>71</v>
      </c>
      <c r="F2421" s="6">
        <v>23969</v>
      </c>
      <c r="G2421" s="6">
        <v>60</v>
      </c>
      <c r="H2421" s="6">
        <v>1</v>
      </c>
      <c r="I2421" s="2">
        <v>233225133</v>
      </c>
      <c r="J2421" s="2">
        <v>2216376</v>
      </c>
      <c r="K2421" s="2">
        <v>356309149</v>
      </c>
      <c r="L2421" s="2">
        <v>2206274</v>
      </c>
      <c r="M2421" s="2">
        <v>318206658</v>
      </c>
      <c r="N2421" s="2">
        <v>298699216</v>
      </c>
      <c r="O2421" s="2">
        <v>19507442</v>
      </c>
      <c r="P2421" s="2">
        <v>35516261</v>
      </c>
      <c r="Q2421" s="5">
        <v>9.9699999999999997E-2</v>
      </c>
      <c r="R2421" t="s">
        <v>42</v>
      </c>
      <c r="S2421" s="3">
        <v>1.2384043498136501</v>
      </c>
      <c r="T2421" s="3">
        <v>3.2005891602856398</v>
      </c>
      <c r="U2421" s="3">
        <v>0.67430292732900399</v>
      </c>
      <c r="V2421" s="3">
        <v>0.65194817575685504</v>
      </c>
      <c r="W2421" s="3">
        <v>0.49960610377270098</v>
      </c>
      <c r="X2421" s="3">
        <v>0.485583172547703</v>
      </c>
      <c r="Y2421" s="3">
        <v>4.2811572986244197</v>
      </c>
      <c r="Z2421" s="3">
        <v>0.86846135070355501</v>
      </c>
      <c r="AA2421" s="3">
        <v>5.6312233993324901</v>
      </c>
      <c r="AB2421" s="3">
        <v>6.2404541964594804</v>
      </c>
      <c r="AC2421" s="3">
        <v>22.929336288246699</v>
      </c>
      <c r="AD2421" s="3">
        <v>-5.2199385515271404</v>
      </c>
      <c r="AE2421" s="3">
        <v>5.4748641887946601</v>
      </c>
      <c r="AF2421" s="3">
        <v>0</v>
      </c>
      <c r="AG2421" s="3">
        <v>0</v>
      </c>
      <c r="AH2421" s="2">
        <v>49808664</v>
      </c>
      <c r="AI2421" s="3">
        <v>5.6312233993324898E-2</v>
      </c>
      <c r="AJ2421" s="3">
        <v>0.21928547039340701</v>
      </c>
      <c r="AL2421">
        <f t="shared" si="37"/>
        <v>1</v>
      </c>
    </row>
    <row r="2422" spans="1:38" ht="14.45" customHeight="1" x14ac:dyDescent="0.25">
      <c r="A2422">
        <v>67770</v>
      </c>
      <c r="B2422" s="1">
        <v>45838</v>
      </c>
      <c r="C2422">
        <v>2</v>
      </c>
      <c r="D2422" s="16" t="s">
        <v>2386</v>
      </c>
      <c r="E2422" t="s">
        <v>122</v>
      </c>
      <c r="F2422" s="6">
        <v>4240</v>
      </c>
      <c r="G2422" s="6">
        <v>15</v>
      </c>
      <c r="H2422" s="6">
        <v>0</v>
      </c>
      <c r="I2422" s="2">
        <v>42891923</v>
      </c>
      <c r="J2422" s="2">
        <v>1287426</v>
      </c>
      <c r="K2422" s="2">
        <v>70802733</v>
      </c>
      <c r="L2422" s="2">
        <v>379125</v>
      </c>
      <c r="M2422" s="2">
        <v>62424856</v>
      </c>
      <c r="N2422" s="2">
        <v>58737067</v>
      </c>
      <c r="O2422" s="2">
        <v>3687789</v>
      </c>
      <c r="P2422" s="2">
        <v>6809772</v>
      </c>
      <c r="Q2422" s="5">
        <v>9.6199999999999994E-2</v>
      </c>
      <c r="R2422" t="s">
        <v>42</v>
      </c>
      <c r="S2422" s="3">
        <v>1.0709332364331201</v>
      </c>
      <c r="T2422" s="3">
        <v>3.3797593660685399</v>
      </c>
      <c r="U2422" s="3">
        <v>0.73612133654995604</v>
      </c>
      <c r="V2422" s="3">
        <v>1.2413362767624101</v>
      </c>
      <c r="W2422" s="3">
        <v>0.223160896749721</v>
      </c>
      <c r="X2422" s="3">
        <v>0.153651306331031</v>
      </c>
      <c r="Y2422" s="3">
        <v>7.8186611827826198</v>
      </c>
      <c r="Z2422" s="3">
        <v>0.174895723381047</v>
      </c>
      <c r="AA2422" s="3">
        <v>18.9055668824154</v>
      </c>
      <c r="AB2422" s="3">
        <v>18.9055668824154</v>
      </c>
      <c r="AC2422" s="3">
        <v>17.356393573112499</v>
      </c>
      <c r="AD2422" s="3">
        <v>0</v>
      </c>
      <c r="AE2422" s="3">
        <v>5.2085404669336697</v>
      </c>
      <c r="AF2422" s="3">
        <v>1.69484983016122</v>
      </c>
      <c r="AG2422" s="3">
        <v>0</v>
      </c>
      <c r="AH2422" s="2">
        <v>15810803</v>
      </c>
      <c r="AI2422" s="3">
        <v>0.36711948652612703</v>
      </c>
      <c r="AJ2422" s="3">
        <v>0.36711948652612703</v>
      </c>
      <c r="AL2422">
        <f t="shared" si="37"/>
        <v>1</v>
      </c>
    </row>
    <row r="2423" spans="1:38" ht="14.45" customHeight="1" x14ac:dyDescent="0.25">
      <c r="A2423">
        <v>63899</v>
      </c>
      <c r="B2423" s="1">
        <v>45838</v>
      </c>
      <c r="C2423">
        <v>2</v>
      </c>
      <c r="D2423" s="16" t="s">
        <v>2386</v>
      </c>
      <c r="E2423" t="s">
        <v>92</v>
      </c>
      <c r="F2423" s="6">
        <v>2124</v>
      </c>
      <c r="G2423" s="6">
        <v>7</v>
      </c>
      <c r="H2423" s="6">
        <v>2</v>
      </c>
      <c r="I2423" s="2">
        <v>15476588</v>
      </c>
      <c r="J2423" s="2">
        <v>0</v>
      </c>
      <c r="K2423" s="2">
        <v>22420651</v>
      </c>
      <c r="L2423" s="2">
        <v>10263</v>
      </c>
      <c r="M2423" s="2">
        <v>20350821</v>
      </c>
      <c r="N2423" s="2">
        <v>20165864</v>
      </c>
      <c r="O2423" s="2">
        <v>184957</v>
      </c>
      <c r="P2423" s="2">
        <v>2015192</v>
      </c>
      <c r="Q2423" s="5">
        <v>8.9899999999999994E-2</v>
      </c>
      <c r="R2423" t="s">
        <v>42</v>
      </c>
      <c r="S2423" s="3">
        <v>9.1549527263949604E-2</v>
      </c>
      <c r="T2423" s="3">
        <v>3.5672826805965601</v>
      </c>
      <c r="U2423" s="3">
        <v>0.98606131449957302</v>
      </c>
      <c r="V2423" s="3">
        <v>2.8417891592126101</v>
      </c>
      <c r="W2423" s="3">
        <v>0.89135279688262004</v>
      </c>
      <c r="X2423" s="3">
        <v>0.69216806701838895</v>
      </c>
      <c r="Y2423" s="3">
        <v>21.824818677326999</v>
      </c>
      <c r="Z2423" s="3">
        <v>-0.16941313780523101</v>
      </c>
      <c r="AA2423" s="3">
        <v>0</v>
      </c>
      <c r="AB2423" s="3">
        <v>0</v>
      </c>
      <c r="AC2423" s="3">
        <v>28.1283803935934</v>
      </c>
      <c r="AD2423" s="3">
        <v>0</v>
      </c>
      <c r="AE2423" s="3">
        <v>0.82494036413126504</v>
      </c>
      <c r="AF2423" s="3">
        <v>0</v>
      </c>
      <c r="AG2423" s="3">
        <v>0</v>
      </c>
      <c r="AH2423" s="2">
        <v>1000000</v>
      </c>
      <c r="AI2423" s="3">
        <v>0</v>
      </c>
      <c r="AJ2423" s="3">
        <v>0</v>
      </c>
      <c r="AL2423">
        <f t="shared" si="37"/>
        <v>1</v>
      </c>
    </row>
    <row r="2424" spans="1:38" ht="14.45" hidden="1" customHeight="1" x14ac:dyDescent="0.25">
      <c r="A2424">
        <v>2574</v>
      </c>
      <c r="B2424" s="1">
        <v>45838</v>
      </c>
      <c r="C2424">
        <v>1</v>
      </c>
      <c r="D2424" s="16" t="s">
        <v>2387</v>
      </c>
      <c r="E2424" t="s">
        <v>41</v>
      </c>
      <c r="F2424" s="6">
        <v>12934</v>
      </c>
      <c r="G2424" s="6">
        <v>28</v>
      </c>
      <c r="H2424" s="6">
        <v>2</v>
      </c>
      <c r="I2424" s="2">
        <v>58463268</v>
      </c>
      <c r="J2424" s="2">
        <v>2851251</v>
      </c>
      <c r="K2424" s="2">
        <v>128499807</v>
      </c>
      <c r="L2424" s="2">
        <v>381755</v>
      </c>
      <c r="M2424" s="2">
        <v>116638391</v>
      </c>
      <c r="N2424" s="2">
        <v>112976282</v>
      </c>
      <c r="O2424" s="2">
        <v>3662109</v>
      </c>
      <c r="P2424" s="2">
        <v>11619617</v>
      </c>
      <c r="Q2424" s="5">
        <v>9.0399999999999994E-2</v>
      </c>
      <c r="R2424" t="s">
        <v>42</v>
      </c>
      <c r="S2424" s="3">
        <v>0.59417209863980602</v>
      </c>
      <c r="T2424" s="3">
        <v>3.4919710035050899</v>
      </c>
      <c r="U2424" s="3">
        <v>0.97725005370918305</v>
      </c>
      <c r="V2424" s="3">
        <v>1.6246970661989</v>
      </c>
      <c r="W2424" s="3">
        <v>0.69385789381462604</v>
      </c>
      <c r="X2424" s="3">
        <v>0.89936984022172695</v>
      </c>
      <c r="Y2424" s="3">
        <v>8.1745465448646009</v>
      </c>
      <c r="Z2424" s="3">
        <v>0.380993624832901</v>
      </c>
      <c r="AA2424" s="3">
        <v>24.5382528529124</v>
      </c>
      <c r="AB2424" s="3">
        <v>24.5382528529124</v>
      </c>
      <c r="AC2424" s="3">
        <v>31.093294171251198</v>
      </c>
      <c r="AD2424" s="3">
        <v>0</v>
      </c>
      <c r="AE2424" s="3">
        <v>2.8498945527599102</v>
      </c>
      <c r="AF2424" s="3">
        <v>0</v>
      </c>
      <c r="AG2424" s="3">
        <v>-3.2160268277345101</v>
      </c>
      <c r="AH2424" s="2">
        <v>6430000</v>
      </c>
      <c r="AI2424" s="3">
        <v>0</v>
      </c>
      <c r="AJ2424" s="3">
        <v>0</v>
      </c>
      <c r="AL2424">
        <f t="shared" si="37"/>
        <v>1</v>
      </c>
    </row>
    <row r="2425" spans="1:38" ht="14.45" customHeight="1" x14ac:dyDescent="0.25">
      <c r="A2425">
        <v>68242</v>
      </c>
      <c r="B2425" s="1">
        <v>45838</v>
      </c>
      <c r="C2425">
        <v>2</v>
      </c>
      <c r="D2425" s="16" t="s">
        <v>2388</v>
      </c>
      <c r="E2425" t="s">
        <v>95</v>
      </c>
      <c r="F2425" s="6">
        <v>7991</v>
      </c>
      <c r="G2425" s="6">
        <v>23</v>
      </c>
      <c r="H2425" s="6">
        <v>1</v>
      </c>
      <c r="I2425" s="2">
        <v>52093765</v>
      </c>
      <c r="J2425" s="2">
        <v>11377321</v>
      </c>
      <c r="K2425" s="2">
        <v>130715922</v>
      </c>
      <c r="L2425" s="2">
        <v>128145</v>
      </c>
      <c r="M2425" s="2">
        <v>118872785</v>
      </c>
      <c r="N2425" s="2">
        <v>115222332</v>
      </c>
      <c r="O2425" s="2">
        <v>3650453</v>
      </c>
      <c r="P2425" s="2">
        <v>11959854</v>
      </c>
      <c r="Q2425" s="5">
        <v>9.1499999999999998E-2</v>
      </c>
      <c r="R2425" t="s">
        <v>42</v>
      </c>
      <c r="S2425" s="3">
        <v>0.196066398093417</v>
      </c>
      <c r="T2425" s="3">
        <v>2.6698966327912199</v>
      </c>
      <c r="U2425" s="3">
        <v>0.91679831864601802</v>
      </c>
      <c r="V2425" s="3">
        <v>1.9701532419474801</v>
      </c>
      <c r="W2425" s="3">
        <v>1.5937607888391201</v>
      </c>
      <c r="X2425" s="3">
        <v>0.44861030873848301</v>
      </c>
      <c r="Y2425" s="3">
        <v>8.5814341880762104</v>
      </c>
      <c r="Z2425" s="3">
        <v>0.26844809309545098</v>
      </c>
      <c r="AA2425" s="3">
        <v>95.129263283648797</v>
      </c>
      <c r="AB2425" s="3">
        <v>95.129263283648797</v>
      </c>
      <c r="AC2425" s="3">
        <v>21.323443673525901</v>
      </c>
      <c r="AD2425" s="3">
        <v>-14.1382411524422</v>
      </c>
      <c r="AE2425" s="3">
        <v>2.7926613255269701</v>
      </c>
      <c r="AF2425" s="3">
        <v>0.76764634686201405</v>
      </c>
      <c r="AG2425" s="3">
        <v>0</v>
      </c>
      <c r="AH2425" s="2">
        <v>11822557</v>
      </c>
      <c r="AI2425" s="3">
        <v>8.3613060828334495E-4</v>
      </c>
      <c r="AJ2425" s="3">
        <v>0.251374306074305</v>
      </c>
      <c r="AL2425">
        <f t="shared" si="37"/>
        <v>1</v>
      </c>
    </row>
    <row r="2426" spans="1:38" ht="14.45" customHeight="1" x14ac:dyDescent="0.25">
      <c r="A2426">
        <v>66633</v>
      </c>
      <c r="B2426" s="1">
        <v>45838</v>
      </c>
      <c r="C2426">
        <v>2</v>
      </c>
      <c r="D2426" s="16" t="s">
        <v>2389</v>
      </c>
      <c r="E2426" t="s">
        <v>53</v>
      </c>
      <c r="F2426" s="6">
        <v>11395</v>
      </c>
      <c r="G2426" s="6">
        <v>25</v>
      </c>
      <c r="H2426" s="6">
        <v>8</v>
      </c>
      <c r="I2426" s="2">
        <v>119882559</v>
      </c>
      <c r="J2426" s="2">
        <v>15084678</v>
      </c>
      <c r="K2426" s="2">
        <v>184229417</v>
      </c>
      <c r="L2426" s="2">
        <v>1329270</v>
      </c>
      <c r="M2426" s="2">
        <v>149989840</v>
      </c>
      <c r="N2426" s="2">
        <v>139644727</v>
      </c>
      <c r="O2426" s="2">
        <v>10345113</v>
      </c>
      <c r="P2426" s="2">
        <v>32199866</v>
      </c>
      <c r="Q2426" s="5">
        <v>0.17480000000000001</v>
      </c>
      <c r="R2426" t="s">
        <v>42</v>
      </c>
      <c r="S2426" s="3">
        <v>1.4430594436500901</v>
      </c>
      <c r="T2426" s="3">
        <v>3.5776295161374798</v>
      </c>
      <c r="U2426" s="3">
        <v>0.64912557979566499</v>
      </c>
      <c r="V2426" s="3">
        <v>1.13225394195998</v>
      </c>
      <c r="W2426" s="3">
        <v>0.153298362608359</v>
      </c>
      <c r="X2426" s="3">
        <v>0.26545896471896302</v>
      </c>
      <c r="Y2426" s="3">
        <v>4.2154678531891996</v>
      </c>
      <c r="Z2426" s="3">
        <v>0.64835984100058097</v>
      </c>
      <c r="AA2426" s="3">
        <v>40.460671482297499</v>
      </c>
      <c r="AB2426" s="3">
        <v>46.847021040398097</v>
      </c>
      <c r="AC2426" s="3">
        <v>16.403049790902799</v>
      </c>
      <c r="AD2426" s="3">
        <v>-3.85264957313797</v>
      </c>
      <c r="AE2426" s="3">
        <v>5.6153426355357796</v>
      </c>
      <c r="AF2426" s="3">
        <v>0</v>
      </c>
      <c r="AG2426" s="3">
        <v>0</v>
      </c>
      <c r="AH2426" s="2">
        <v>42937852</v>
      </c>
      <c r="AI2426" s="3">
        <v>0</v>
      </c>
      <c r="AJ2426" s="3">
        <v>0</v>
      </c>
      <c r="AL2426">
        <f t="shared" si="37"/>
        <v>1</v>
      </c>
    </row>
    <row r="2427" spans="1:38" ht="14.45" customHeight="1" x14ac:dyDescent="0.25">
      <c r="A2427">
        <v>67508</v>
      </c>
      <c r="B2427" s="1">
        <v>45838</v>
      </c>
      <c r="C2427">
        <v>2</v>
      </c>
      <c r="D2427" s="16" t="s">
        <v>2390</v>
      </c>
      <c r="E2427" t="s">
        <v>55</v>
      </c>
      <c r="F2427" s="6">
        <v>46107</v>
      </c>
      <c r="G2427" s="6">
        <v>112</v>
      </c>
      <c r="H2427" s="6">
        <v>0</v>
      </c>
      <c r="I2427" s="2">
        <v>539863806</v>
      </c>
      <c r="J2427" s="2">
        <v>20351587</v>
      </c>
      <c r="K2427" s="2">
        <v>744121081</v>
      </c>
      <c r="L2427" s="2">
        <v>956607</v>
      </c>
      <c r="M2427" s="2">
        <v>560727782</v>
      </c>
      <c r="N2427" s="2">
        <v>509577472</v>
      </c>
      <c r="O2427" s="2">
        <v>51150310</v>
      </c>
      <c r="P2427" s="2">
        <v>60507034</v>
      </c>
      <c r="Q2427" s="5">
        <v>8.1199999999999994E-2</v>
      </c>
      <c r="R2427" t="s">
        <v>42</v>
      </c>
      <c r="S2427" s="3">
        <v>0.25711057633643403</v>
      </c>
      <c r="T2427" s="3">
        <v>3.6361434571425599</v>
      </c>
      <c r="U2427" s="3">
        <v>0.80713100762724699</v>
      </c>
      <c r="V2427" s="3">
        <v>1.5145947754089699</v>
      </c>
      <c r="W2427" s="3">
        <v>1.0593197648074999</v>
      </c>
      <c r="X2427" s="3">
        <v>0.96605568701525402</v>
      </c>
      <c r="Y2427" s="3">
        <v>13.513716438323501</v>
      </c>
      <c r="Z2427" s="3">
        <v>4.1537881364338602</v>
      </c>
      <c r="AA2427" s="3">
        <v>31.817269377309099</v>
      </c>
      <c r="AB2427" s="3">
        <v>33.6350762127921</v>
      </c>
      <c r="AC2427" s="3">
        <v>9.2283497609980998</v>
      </c>
      <c r="AD2427" s="3">
        <v>-17.664575989627899</v>
      </c>
      <c r="AE2427" s="3">
        <v>6.8739229818970804</v>
      </c>
      <c r="AF2427" s="3">
        <v>17.268695012283899</v>
      </c>
      <c r="AG2427" s="3">
        <v>0</v>
      </c>
      <c r="AH2427" s="2">
        <v>178275069</v>
      </c>
      <c r="AI2427" s="3">
        <v>0.28301337659353798</v>
      </c>
      <c r="AJ2427" s="3">
        <v>0.28301337659353798</v>
      </c>
      <c r="AL2427">
        <f t="shared" si="37"/>
        <v>1</v>
      </c>
    </row>
    <row r="2428" spans="1:38" ht="14.45" customHeight="1" x14ac:dyDescent="0.25">
      <c r="A2428">
        <v>62026</v>
      </c>
      <c r="B2428" s="1">
        <v>45838</v>
      </c>
      <c r="C2428">
        <v>2</v>
      </c>
      <c r="D2428" s="16" t="s">
        <v>2390</v>
      </c>
      <c r="E2428" t="s">
        <v>117</v>
      </c>
      <c r="F2428" s="6">
        <v>23296</v>
      </c>
      <c r="G2428" s="6">
        <v>86</v>
      </c>
      <c r="H2428" s="6">
        <v>0</v>
      </c>
      <c r="I2428" s="2">
        <v>275658202</v>
      </c>
      <c r="J2428" s="2">
        <v>50498962</v>
      </c>
      <c r="K2428" s="2">
        <v>410731659</v>
      </c>
      <c r="L2428" s="2">
        <v>732319</v>
      </c>
      <c r="M2428" s="2">
        <v>370624174</v>
      </c>
      <c r="N2428" s="2">
        <v>336034087</v>
      </c>
      <c r="O2428" s="2">
        <v>34590087</v>
      </c>
      <c r="P2428" s="2">
        <v>33242770</v>
      </c>
      <c r="Q2428" s="5">
        <v>8.09E-2</v>
      </c>
      <c r="R2428" t="s">
        <v>42</v>
      </c>
      <c r="S2428" s="3">
        <v>0.35659242912171002</v>
      </c>
      <c r="T2428" s="3">
        <v>3.04174361197708</v>
      </c>
      <c r="U2428" s="3">
        <v>0.78628270407113598</v>
      </c>
      <c r="V2428" s="3">
        <v>4.3933229311275896</v>
      </c>
      <c r="W2428" s="3">
        <v>0.85283767467945704</v>
      </c>
      <c r="X2428" s="3">
        <v>0.61891066096411695</v>
      </c>
      <c r="Y2428" s="3">
        <v>36.430643415094501</v>
      </c>
      <c r="Z2428" s="3">
        <v>2.7742724207399099</v>
      </c>
      <c r="AA2428" s="3">
        <v>128.070921887677</v>
      </c>
      <c r="AB2428" s="3">
        <v>151.909609217282</v>
      </c>
      <c r="AC2428" s="3">
        <v>7.2711904099898002</v>
      </c>
      <c r="AD2428" s="3">
        <v>0</v>
      </c>
      <c r="AE2428" s="3">
        <v>8.4215779918732796</v>
      </c>
      <c r="AF2428" s="3">
        <v>1.85035651220643</v>
      </c>
      <c r="AG2428" s="3">
        <v>0.33706878217428898</v>
      </c>
      <c r="AH2428" s="2">
        <v>107628682</v>
      </c>
      <c r="AI2428" s="3">
        <v>0</v>
      </c>
      <c r="AJ2428" s="3">
        <v>0</v>
      </c>
      <c r="AL2428">
        <f t="shared" si="37"/>
        <v>1</v>
      </c>
    </row>
    <row r="2429" spans="1:38" ht="14.45" customHeight="1" x14ac:dyDescent="0.25">
      <c r="A2429">
        <v>96711</v>
      </c>
      <c r="B2429" s="1">
        <v>45838</v>
      </c>
      <c r="C2429">
        <v>3</v>
      </c>
      <c r="D2429" s="16" t="s">
        <v>2390</v>
      </c>
      <c r="E2429" t="s">
        <v>88</v>
      </c>
      <c r="F2429" s="6">
        <v>3323</v>
      </c>
      <c r="G2429" s="6">
        <v>5</v>
      </c>
      <c r="H2429" s="6">
        <v>3</v>
      </c>
      <c r="I2429" s="2">
        <v>19729580</v>
      </c>
      <c r="J2429" s="2">
        <v>0</v>
      </c>
      <c r="K2429" s="2">
        <v>35431172</v>
      </c>
      <c r="L2429" s="2">
        <v>254955</v>
      </c>
      <c r="M2429" s="2">
        <v>28776017</v>
      </c>
      <c r="N2429" s="2">
        <v>0</v>
      </c>
      <c r="O2429" s="2">
        <v>0</v>
      </c>
      <c r="P2429" s="2">
        <v>6528982</v>
      </c>
      <c r="Q2429" s="5">
        <v>0.1842</v>
      </c>
      <c r="R2429" t="s">
        <v>42</v>
      </c>
      <c r="S2429" s="3">
        <v>1.4391564580477301</v>
      </c>
      <c r="T2429" s="3">
        <v>3.1817406435214699</v>
      </c>
      <c r="U2429" s="3">
        <v>0.598602041221313</v>
      </c>
      <c r="V2429" s="3">
        <v>0.94844391010857798</v>
      </c>
      <c r="W2429" s="3">
        <v>0.45133753480814098</v>
      </c>
      <c r="X2429" s="3">
        <v>0.17254295327117999</v>
      </c>
      <c r="Y2429" s="3">
        <v>2.8660517060699502</v>
      </c>
      <c r="Z2429" s="3">
        <v>0.15601207048817101</v>
      </c>
      <c r="AA2429" s="3">
        <v>0</v>
      </c>
      <c r="AB2429" s="3">
        <v>0</v>
      </c>
      <c r="AC2429" s="3">
        <v>23.4299587944762</v>
      </c>
      <c r="AD2429" s="3">
        <v>0</v>
      </c>
      <c r="AE2429" s="3">
        <v>0</v>
      </c>
      <c r="AF2429" s="3">
        <v>0</v>
      </c>
      <c r="AG2429" s="3">
        <v>-0.52741759741411498</v>
      </c>
      <c r="AH2429" s="2">
        <v>1000000</v>
      </c>
      <c r="AI2429" s="3">
        <v>0.39292496134925797</v>
      </c>
      <c r="AJ2429" s="3">
        <v>0.39292496134925797</v>
      </c>
      <c r="AL2429">
        <f t="shared" si="37"/>
        <v>1</v>
      </c>
    </row>
    <row r="2430" spans="1:38" ht="14.45" hidden="1" customHeight="1" x14ac:dyDescent="0.25">
      <c r="A2430">
        <v>199</v>
      </c>
      <c r="B2430" s="1">
        <v>45838</v>
      </c>
      <c r="C2430">
        <v>1</v>
      </c>
      <c r="D2430" s="16" t="s">
        <v>2391</v>
      </c>
      <c r="E2430" t="s">
        <v>55</v>
      </c>
      <c r="F2430" s="6">
        <v>18728</v>
      </c>
      <c r="G2430" s="6">
        <v>50</v>
      </c>
      <c r="H2430" s="6">
        <v>0</v>
      </c>
      <c r="I2430" s="2">
        <v>134914081</v>
      </c>
      <c r="J2430" s="2">
        <v>125013</v>
      </c>
      <c r="K2430" s="2">
        <v>209442304</v>
      </c>
      <c r="L2430" s="2">
        <v>657497</v>
      </c>
      <c r="M2430" s="2">
        <v>180659261</v>
      </c>
      <c r="N2430" s="2">
        <v>172895477</v>
      </c>
      <c r="O2430" s="2">
        <v>7763784</v>
      </c>
      <c r="P2430" s="2">
        <v>33179804</v>
      </c>
      <c r="Q2430" s="5">
        <v>0.15840000000000001</v>
      </c>
      <c r="R2430" t="s">
        <v>42</v>
      </c>
      <c r="S2430" s="3">
        <v>0.62785501060950899</v>
      </c>
      <c r="T2430" s="3">
        <v>3.1243057753986498</v>
      </c>
      <c r="U2430" s="3">
        <v>0.80646567961649795</v>
      </c>
      <c r="V2430" s="3">
        <v>0.86813547653339496</v>
      </c>
      <c r="W2430" s="3">
        <v>8.6755214231493002E-2</v>
      </c>
      <c r="X2430" s="3">
        <v>0.45670770273415701</v>
      </c>
      <c r="Y2430" s="3">
        <v>3.5299696164570502</v>
      </c>
      <c r="Z2430" s="3">
        <v>0.36322396600052198</v>
      </c>
      <c r="AA2430" s="3">
        <v>0</v>
      </c>
      <c r="AB2430" s="3">
        <v>0.37677437757016302</v>
      </c>
      <c r="AC2430" s="3">
        <v>13.1561305780899</v>
      </c>
      <c r="AD2430" s="3">
        <v>-18.170559416203901</v>
      </c>
      <c r="AE2430" s="3">
        <v>3.7068843551300898</v>
      </c>
      <c r="AF2430" s="3">
        <v>0</v>
      </c>
      <c r="AG2430" s="3">
        <v>0</v>
      </c>
      <c r="AH2430" s="2">
        <v>41915284</v>
      </c>
      <c r="AI2430" s="3">
        <v>0</v>
      </c>
      <c r="AJ2430" s="3">
        <v>5.7351152526398302E-2</v>
      </c>
      <c r="AL2430">
        <f t="shared" si="37"/>
        <v>1</v>
      </c>
    </row>
    <row r="2431" spans="1:38" ht="14.45" hidden="1" customHeight="1" x14ac:dyDescent="0.25">
      <c r="A2431">
        <v>4969</v>
      </c>
      <c r="B2431" s="1">
        <v>45838</v>
      </c>
      <c r="C2431">
        <v>1</v>
      </c>
      <c r="D2431" s="16" t="s">
        <v>2392</v>
      </c>
      <c r="E2431" t="s">
        <v>45</v>
      </c>
      <c r="F2431" s="6">
        <v>6042</v>
      </c>
      <c r="G2431" s="6">
        <v>15</v>
      </c>
      <c r="H2431" s="6">
        <v>1</v>
      </c>
      <c r="I2431" s="2">
        <v>40887770</v>
      </c>
      <c r="J2431" s="2">
        <v>4335740</v>
      </c>
      <c r="K2431" s="2">
        <v>91269687</v>
      </c>
      <c r="L2431" s="2">
        <v>303071</v>
      </c>
      <c r="M2431" s="2">
        <v>71757592</v>
      </c>
      <c r="N2431" s="2">
        <v>69890403</v>
      </c>
      <c r="O2431" s="2">
        <v>1867189</v>
      </c>
      <c r="P2431" s="2">
        <v>19529460</v>
      </c>
      <c r="Q2431" s="5">
        <v>0.214</v>
      </c>
      <c r="R2431" t="s">
        <v>42</v>
      </c>
      <c r="S2431" s="3">
        <v>0.66412192253929803</v>
      </c>
      <c r="T2431" s="3">
        <v>2.7623103385902898</v>
      </c>
      <c r="U2431" s="3">
        <v>0.78570248099735696</v>
      </c>
      <c r="V2431" s="3">
        <v>2.4995249190650402</v>
      </c>
      <c r="W2431" s="3">
        <v>1.15424000868719</v>
      </c>
      <c r="X2431" s="3">
        <v>0.68311380151081802</v>
      </c>
      <c r="Y2431" s="3">
        <v>5.23311960494555</v>
      </c>
      <c r="Z2431" s="3">
        <v>0.28431917728396</v>
      </c>
      <c r="AA2431" s="3">
        <v>20.396170708253099</v>
      </c>
      <c r="AB2431" s="3">
        <v>22.201023479399801</v>
      </c>
      <c r="AC2431" s="3">
        <v>28.117055994724701</v>
      </c>
      <c r="AD2431" s="3">
        <v>0</v>
      </c>
      <c r="AE2431" s="3">
        <v>2.0457931448806201</v>
      </c>
      <c r="AF2431" s="3">
        <v>0</v>
      </c>
      <c r="AG2431" s="3">
        <v>0</v>
      </c>
      <c r="AH2431" s="2">
        <v>6000000</v>
      </c>
      <c r="AI2431" s="3">
        <v>0</v>
      </c>
      <c r="AJ2431" s="3">
        <v>0</v>
      </c>
      <c r="AL2431">
        <f t="shared" si="37"/>
        <v>1</v>
      </c>
    </row>
    <row r="2432" spans="1:38" ht="14.45" customHeight="1" x14ac:dyDescent="0.25">
      <c r="A2432">
        <v>62683</v>
      </c>
      <c r="B2432" s="1">
        <v>45838</v>
      </c>
      <c r="C2432">
        <v>2</v>
      </c>
      <c r="D2432" s="16" t="s">
        <v>2393</v>
      </c>
      <c r="E2432" t="s">
        <v>61</v>
      </c>
      <c r="F2432" s="6">
        <v>8063</v>
      </c>
      <c r="G2432" s="6">
        <v>21</v>
      </c>
      <c r="H2432" s="6">
        <v>3</v>
      </c>
      <c r="I2432" s="2">
        <v>60034820</v>
      </c>
      <c r="J2432" s="2">
        <v>5441512</v>
      </c>
      <c r="K2432" s="2">
        <v>93411313</v>
      </c>
      <c r="L2432" s="2">
        <v>562612</v>
      </c>
      <c r="M2432" s="2">
        <v>78288629</v>
      </c>
      <c r="N2432" s="2">
        <v>76154283</v>
      </c>
      <c r="O2432" s="2">
        <v>2134346</v>
      </c>
      <c r="P2432" s="2">
        <v>11213670</v>
      </c>
      <c r="Q2432" s="5">
        <v>0.12</v>
      </c>
      <c r="R2432" t="s">
        <v>42</v>
      </c>
      <c r="S2432" s="3">
        <v>1.2045907116196899</v>
      </c>
      <c r="T2432" s="3">
        <v>3.3714117689363801</v>
      </c>
      <c r="U2432" s="3">
        <v>0.77068691798785605</v>
      </c>
      <c r="V2432" s="3">
        <v>0.61306421839858904</v>
      </c>
      <c r="W2432" s="3">
        <v>0.23645610997084701</v>
      </c>
      <c r="X2432" s="3">
        <v>0.43206259300852401</v>
      </c>
      <c r="Y2432" s="3">
        <v>3.2821725625954699</v>
      </c>
      <c r="Z2432" s="3">
        <v>0.24882130471112501</v>
      </c>
      <c r="AA2432" s="3">
        <v>46.729946574136697</v>
      </c>
      <c r="AB2432" s="3">
        <v>48.5257012200288</v>
      </c>
      <c r="AC2432" s="3">
        <v>15.2565621254034</v>
      </c>
      <c r="AD2432" s="3">
        <v>-0.26234943600088101</v>
      </c>
      <c r="AE2432" s="3">
        <v>2.28489026805565</v>
      </c>
      <c r="AF2432" s="3">
        <v>2.67633535993654</v>
      </c>
      <c r="AG2432" s="3">
        <v>-0.31019282714758001</v>
      </c>
      <c r="AH2432" s="2">
        <v>10089182</v>
      </c>
      <c r="AI2432" s="3">
        <v>17.164157675408699</v>
      </c>
      <c r="AJ2432" s="3">
        <v>9.4624864116743197</v>
      </c>
      <c r="AL2432">
        <f t="shared" si="37"/>
        <v>1</v>
      </c>
    </row>
    <row r="2433" spans="1:38" ht="14.45" customHeight="1" x14ac:dyDescent="0.25">
      <c r="A2433">
        <v>60216</v>
      </c>
      <c r="B2433" s="1">
        <v>45838</v>
      </c>
      <c r="C2433">
        <v>2</v>
      </c>
      <c r="D2433" s="16" t="s">
        <v>2394</v>
      </c>
      <c r="E2433" t="s">
        <v>130</v>
      </c>
      <c r="F2433" s="6">
        <v>57629</v>
      </c>
      <c r="G2433" s="6">
        <v>195</v>
      </c>
      <c r="H2433" s="6">
        <v>5</v>
      </c>
      <c r="I2433" s="2">
        <v>935528968</v>
      </c>
      <c r="J2433" s="2">
        <v>181409280</v>
      </c>
      <c r="K2433" s="2">
        <v>1153786842</v>
      </c>
      <c r="L2433" s="2">
        <v>2277731</v>
      </c>
      <c r="M2433" s="2">
        <v>938249308</v>
      </c>
      <c r="N2433" s="2">
        <v>868756303</v>
      </c>
      <c r="O2433" s="2">
        <v>69493005</v>
      </c>
      <c r="P2433" s="2">
        <v>115235319</v>
      </c>
      <c r="Q2433" s="5">
        <v>9.9900000000000003E-2</v>
      </c>
      <c r="R2433" t="s">
        <v>42</v>
      </c>
      <c r="S2433" s="3">
        <v>0.39482700219595701</v>
      </c>
      <c r="T2433" s="3">
        <v>3.1132308579404002</v>
      </c>
      <c r="U2433" s="3">
        <v>0.783060224359721</v>
      </c>
      <c r="V2433" s="3">
        <v>2.3022804997739001</v>
      </c>
      <c r="W2433" s="3">
        <v>1.35683997334009</v>
      </c>
      <c r="X2433" s="3">
        <v>0.97941595753986299</v>
      </c>
      <c r="Y2433" s="3">
        <v>18.690885040202001</v>
      </c>
      <c r="Z2433" s="3">
        <v>1.1676263941266101</v>
      </c>
      <c r="AA2433" s="3">
        <v>143.52106839744201</v>
      </c>
      <c r="AB2433" s="3">
        <v>157.42506861112599</v>
      </c>
      <c r="AC2433" s="3">
        <v>6.4924279141675303</v>
      </c>
      <c r="AD2433" s="3">
        <v>-6.3466887265700196</v>
      </c>
      <c r="AE2433" s="3">
        <v>6.0230367057696101</v>
      </c>
      <c r="AF2433" s="3">
        <v>7.8870720905655798</v>
      </c>
      <c r="AG2433" s="3">
        <v>0</v>
      </c>
      <c r="AH2433" s="2">
        <v>143084380</v>
      </c>
      <c r="AI2433" s="3">
        <v>3.2299125236074498E-2</v>
      </c>
      <c r="AJ2433" s="3">
        <v>3.2299125236074498E-2</v>
      </c>
      <c r="AL2433">
        <f t="shared" si="37"/>
        <v>1</v>
      </c>
    </row>
    <row r="2434" spans="1:38" ht="14.45" hidden="1" customHeight="1" x14ac:dyDescent="0.25">
      <c r="A2434">
        <v>24952</v>
      </c>
      <c r="B2434" s="1">
        <v>45838</v>
      </c>
      <c r="C2434">
        <v>1</v>
      </c>
      <c r="D2434" s="16" t="s">
        <v>2395</v>
      </c>
      <c r="E2434" t="s">
        <v>69</v>
      </c>
      <c r="F2434" s="6">
        <v>12291</v>
      </c>
      <c r="G2434" s="6">
        <v>38</v>
      </c>
      <c r="H2434" s="6">
        <v>0</v>
      </c>
      <c r="I2434" s="2">
        <v>63167608</v>
      </c>
      <c r="J2434" s="2">
        <v>7226154</v>
      </c>
      <c r="K2434" s="2">
        <v>140692509</v>
      </c>
      <c r="L2434" s="2">
        <v>740645</v>
      </c>
      <c r="M2434" s="2">
        <v>108402315</v>
      </c>
      <c r="N2434" s="2">
        <v>101438273</v>
      </c>
      <c r="O2434" s="2">
        <v>6964042</v>
      </c>
      <c r="P2434" s="2">
        <v>29186921</v>
      </c>
      <c r="Q2434" s="5">
        <v>0.2074</v>
      </c>
      <c r="R2434" t="s">
        <v>42</v>
      </c>
      <c r="S2434" s="3">
        <v>1.05285633935208</v>
      </c>
      <c r="T2434" s="3">
        <v>4.2229725251399097</v>
      </c>
      <c r="U2434" s="3">
        <v>0.82939615633335095</v>
      </c>
      <c r="V2434" s="3">
        <v>1.34518311980406</v>
      </c>
      <c r="W2434" s="3">
        <v>0.20457637085133901</v>
      </c>
      <c r="X2434" s="3">
        <v>0.62126303721996201</v>
      </c>
      <c r="Y2434" s="3">
        <v>2.9113040049685299</v>
      </c>
      <c r="Z2434" s="3">
        <v>0.430158426097772</v>
      </c>
      <c r="AA2434" s="3">
        <v>19.389698557103699</v>
      </c>
      <c r="AB2434" s="3">
        <v>24.758192205337501</v>
      </c>
      <c r="AC2434" s="3">
        <v>27.7689489495137</v>
      </c>
      <c r="AD2434" s="3">
        <v>-6.7495985616297096E-3</v>
      </c>
      <c r="AE2434" s="3">
        <v>4.9498314085791204</v>
      </c>
      <c r="AF2434" s="3">
        <v>0</v>
      </c>
      <c r="AG2434" s="3">
        <v>0.204331248232727</v>
      </c>
      <c r="AH2434" s="2">
        <v>2800000</v>
      </c>
      <c r="AI2434" s="3">
        <v>8.5654804081595301E-2</v>
      </c>
      <c r="AJ2434" s="3">
        <v>8.5654804081595301E-2</v>
      </c>
      <c r="AL2434">
        <f t="shared" si="37"/>
        <v>1</v>
      </c>
    </row>
    <row r="2435" spans="1:38" ht="14.45" hidden="1" customHeight="1" x14ac:dyDescent="0.25">
      <c r="A2435">
        <v>4020</v>
      </c>
      <c r="B2435" s="1">
        <v>45838</v>
      </c>
      <c r="C2435">
        <v>1</v>
      </c>
      <c r="D2435" s="16" t="s">
        <v>2396</v>
      </c>
      <c r="E2435" t="s">
        <v>55</v>
      </c>
      <c r="F2435" s="6">
        <v>3318</v>
      </c>
      <c r="G2435" s="6">
        <v>8</v>
      </c>
      <c r="H2435" s="6">
        <v>2</v>
      </c>
      <c r="I2435" s="2">
        <v>20375473</v>
      </c>
      <c r="J2435" s="2">
        <v>0</v>
      </c>
      <c r="K2435" s="2">
        <v>34328158</v>
      </c>
      <c r="L2435" s="2">
        <v>177207</v>
      </c>
      <c r="M2435" s="2">
        <v>30709474</v>
      </c>
      <c r="N2435" s="2">
        <v>29550382</v>
      </c>
      <c r="O2435" s="2">
        <v>1159092</v>
      </c>
      <c r="P2435" s="2">
        <v>3307095</v>
      </c>
      <c r="Q2435" s="5">
        <v>9.6299999999999997E-2</v>
      </c>
      <c r="R2435" t="s">
        <v>42</v>
      </c>
      <c r="S2435" s="3">
        <v>1.03242941261224</v>
      </c>
      <c r="T2435" s="3">
        <v>2.9586848207818202</v>
      </c>
      <c r="U2435" s="3">
        <v>1.00781672158591</v>
      </c>
      <c r="V2435" s="3">
        <v>0.59089671194381599</v>
      </c>
      <c r="W2435" s="3">
        <v>0.22929038260854101</v>
      </c>
      <c r="X2435" s="3">
        <v>0.44937361699529599</v>
      </c>
      <c r="Y2435" s="3">
        <v>3.6405969589624698</v>
      </c>
      <c r="Z2435" s="3">
        <v>2.38780561187387</v>
      </c>
      <c r="AA2435" s="3">
        <v>0</v>
      </c>
      <c r="AB2435" s="3">
        <v>0</v>
      </c>
      <c r="AC2435" s="3">
        <v>38.445447611840997</v>
      </c>
      <c r="AD2435" s="3">
        <v>0</v>
      </c>
      <c r="AE2435" s="3">
        <v>3.3765050836692101</v>
      </c>
      <c r="AF2435" s="3">
        <v>0</v>
      </c>
      <c r="AG2435" s="3">
        <v>0</v>
      </c>
      <c r="AH2435" s="2">
        <v>2500000</v>
      </c>
      <c r="AI2435" s="3">
        <v>0</v>
      </c>
      <c r="AJ2435" s="3">
        <v>0</v>
      </c>
      <c r="AL2435">
        <f t="shared" si="37"/>
        <v>1</v>
      </c>
    </row>
    <row r="2436" spans="1:38" ht="14.45" customHeight="1" x14ac:dyDescent="0.25">
      <c r="A2436">
        <v>62076</v>
      </c>
      <c r="B2436" s="1">
        <v>45838</v>
      </c>
      <c r="C2436">
        <v>2</v>
      </c>
      <c r="D2436" s="16" t="s">
        <v>2397</v>
      </c>
      <c r="E2436" t="s">
        <v>84</v>
      </c>
      <c r="F2436" s="6">
        <v>67152</v>
      </c>
      <c r="G2436" s="6">
        <v>240</v>
      </c>
      <c r="H2436" s="6">
        <v>4</v>
      </c>
      <c r="I2436" s="2">
        <v>650886647</v>
      </c>
      <c r="J2436" s="2">
        <v>50426951</v>
      </c>
      <c r="K2436" s="2">
        <v>883691743</v>
      </c>
      <c r="L2436" s="2">
        <v>222969</v>
      </c>
      <c r="M2436" s="2">
        <v>764172148</v>
      </c>
      <c r="N2436" s="2">
        <v>713852242</v>
      </c>
      <c r="O2436" s="2">
        <v>50319906</v>
      </c>
      <c r="P2436" s="2">
        <v>78610467</v>
      </c>
      <c r="Q2436" s="5">
        <v>8.8800000000000004E-2</v>
      </c>
      <c r="R2436" t="s">
        <v>42</v>
      </c>
      <c r="S2436" s="3">
        <v>5.0463071940234298E-2</v>
      </c>
      <c r="T2436" s="3">
        <v>3.92783301133549</v>
      </c>
      <c r="U2436" s="3">
        <v>0.80252659632173595</v>
      </c>
      <c r="V2436" s="3">
        <v>1.85114766995673</v>
      </c>
      <c r="W2436" s="3">
        <v>1.01892288474002</v>
      </c>
      <c r="X2436" s="3">
        <v>1.27153169267582</v>
      </c>
      <c r="Y2436" s="3">
        <v>15.3273138550366</v>
      </c>
      <c r="Z2436" s="3">
        <v>4.4979086563625197</v>
      </c>
      <c r="AA2436" s="3">
        <v>59.696518531050103</v>
      </c>
      <c r="AB2436" s="3">
        <v>64.147883767183302</v>
      </c>
      <c r="AC2436" s="3">
        <v>7.9391169551756198</v>
      </c>
      <c r="AD2436" s="3">
        <v>-9.9745063211493203</v>
      </c>
      <c r="AE2436" s="3">
        <v>5.6942826951366001</v>
      </c>
      <c r="AF2436" s="3">
        <v>4.5264652880206899</v>
      </c>
      <c r="AG2436" s="3">
        <v>-0.181156537334907</v>
      </c>
      <c r="AH2436" s="2">
        <v>125937736</v>
      </c>
      <c r="AI2436" s="3">
        <v>3.1783426499679699</v>
      </c>
      <c r="AJ2436" s="3">
        <v>3.1783426499679699</v>
      </c>
      <c r="AL2436">
        <f t="shared" ref="AL2436:AL2499" si="38">IF(L2436&gt;0,1,0)</f>
        <v>1</v>
      </c>
    </row>
    <row r="2437" spans="1:38" ht="14.45" customHeight="1" x14ac:dyDescent="0.25">
      <c r="A2437">
        <v>67153</v>
      </c>
      <c r="B2437" s="1">
        <v>45838</v>
      </c>
      <c r="C2437">
        <v>2</v>
      </c>
      <c r="D2437" s="16" t="s">
        <v>2397</v>
      </c>
      <c r="E2437" t="s">
        <v>251</v>
      </c>
      <c r="F2437" s="6">
        <v>13803</v>
      </c>
      <c r="G2437" s="6">
        <v>25</v>
      </c>
      <c r="H2437" s="6">
        <v>15</v>
      </c>
      <c r="I2437" s="2">
        <v>94655231</v>
      </c>
      <c r="J2437" s="2">
        <v>0</v>
      </c>
      <c r="K2437" s="2">
        <v>192292636</v>
      </c>
      <c r="L2437" s="2">
        <v>1745857</v>
      </c>
      <c r="M2437" s="2">
        <v>163248700</v>
      </c>
      <c r="N2437" s="2">
        <v>154434776</v>
      </c>
      <c r="O2437" s="2">
        <v>8813924</v>
      </c>
      <c r="P2437" s="2">
        <v>27490831</v>
      </c>
      <c r="Q2437" s="5">
        <v>0.14299999999999999</v>
      </c>
      <c r="R2437" t="s">
        <v>42</v>
      </c>
      <c r="S2437" s="3">
        <v>1.81583344668487</v>
      </c>
      <c r="T2437" s="3">
        <v>3.57054130767649</v>
      </c>
      <c r="U2437" s="3">
        <v>0.56660735039888099</v>
      </c>
      <c r="V2437" s="3">
        <v>0.55485998444185303</v>
      </c>
      <c r="W2437" s="3">
        <v>0.20752154733001499</v>
      </c>
      <c r="X2437" s="3">
        <v>0.48012032214046402</v>
      </c>
      <c r="Y2437" s="3">
        <v>1.91046971261072</v>
      </c>
      <c r="Z2437" s="3">
        <v>0.57147417624443597</v>
      </c>
      <c r="AA2437" s="3">
        <v>0</v>
      </c>
      <c r="AB2437" s="3">
        <v>0</v>
      </c>
      <c r="AC2437" s="3">
        <v>19.966559717866701</v>
      </c>
      <c r="AD2437" s="3">
        <v>0</v>
      </c>
      <c r="AE2437" s="3">
        <v>4.5835993428266297</v>
      </c>
      <c r="AF2437" s="3">
        <v>0</v>
      </c>
      <c r="AG2437" s="3">
        <v>-2.0972883649824898</v>
      </c>
      <c r="AH2437" s="2">
        <v>7500000</v>
      </c>
      <c r="AI2437" s="3">
        <v>7.2751529409933097E-2</v>
      </c>
      <c r="AJ2437" s="3">
        <v>7.2751529409933097E-2</v>
      </c>
      <c r="AL2437">
        <f t="shared" si="38"/>
        <v>1</v>
      </c>
    </row>
    <row r="2438" spans="1:38" ht="14.45" customHeight="1" x14ac:dyDescent="0.25">
      <c r="A2438">
        <v>67658</v>
      </c>
      <c r="B2438" s="1">
        <v>45838</v>
      </c>
      <c r="C2438">
        <v>2</v>
      </c>
      <c r="D2438" s="16" t="s">
        <v>2397</v>
      </c>
      <c r="E2438" t="s">
        <v>55</v>
      </c>
      <c r="F2438" s="6">
        <v>12585</v>
      </c>
      <c r="G2438" s="6">
        <v>40</v>
      </c>
      <c r="H2438" s="6">
        <v>2</v>
      </c>
      <c r="I2438" s="2">
        <v>70322811</v>
      </c>
      <c r="J2438" s="2">
        <v>0</v>
      </c>
      <c r="K2438" s="2">
        <v>183896473</v>
      </c>
      <c r="L2438" s="2">
        <v>1182392</v>
      </c>
      <c r="M2438" s="2">
        <v>141278920</v>
      </c>
      <c r="N2438" s="2">
        <v>128014582</v>
      </c>
      <c r="O2438" s="2">
        <v>13264338</v>
      </c>
      <c r="P2438" s="2">
        <v>41171290</v>
      </c>
      <c r="Q2438" s="5">
        <v>0.22389999999999999</v>
      </c>
      <c r="R2438" t="s">
        <v>42</v>
      </c>
      <c r="S2438" s="3">
        <v>1.2859322212231901</v>
      </c>
      <c r="T2438" s="3">
        <v>3.14820828564776</v>
      </c>
      <c r="U2438" s="3">
        <v>0.65358900221525895</v>
      </c>
      <c r="V2438" s="3">
        <v>1.61049591717828</v>
      </c>
      <c r="W2438" s="3">
        <v>0.63100151101752699</v>
      </c>
      <c r="X2438" s="3">
        <v>0.67496733030196998</v>
      </c>
      <c r="Y2438" s="3">
        <v>2.75081494896079</v>
      </c>
      <c r="Z2438" s="3">
        <v>0.38274001130399399</v>
      </c>
      <c r="AA2438" s="3">
        <v>0</v>
      </c>
      <c r="AB2438" s="3">
        <v>0</v>
      </c>
      <c r="AC2438" s="3">
        <v>11.9239693085359</v>
      </c>
      <c r="AD2438" s="3">
        <v>-1.61554568729811</v>
      </c>
      <c r="AE2438" s="3">
        <v>7.2129376836933696</v>
      </c>
      <c r="AF2438" s="3">
        <v>0</v>
      </c>
      <c r="AG2438" s="3">
        <v>-4.0411242883086702</v>
      </c>
      <c r="AH2438" s="2">
        <v>19272806</v>
      </c>
      <c r="AI2438" s="3">
        <v>0</v>
      </c>
      <c r="AJ2438" s="3">
        <v>0</v>
      </c>
      <c r="AL2438">
        <f t="shared" si="38"/>
        <v>1</v>
      </c>
    </row>
    <row r="2439" spans="1:38" ht="14.45" customHeight="1" x14ac:dyDescent="0.25">
      <c r="A2439">
        <v>61160</v>
      </c>
      <c r="B2439" s="1">
        <v>45838</v>
      </c>
      <c r="C2439">
        <v>2</v>
      </c>
      <c r="D2439" s="16" t="s">
        <v>2398</v>
      </c>
      <c r="E2439" t="s">
        <v>73</v>
      </c>
      <c r="F2439" s="6">
        <v>19513</v>
      </c>
      <c r="G2439" s="6">
        <v>72</v>
      </c>
      <c r="H2439" s="6">
        <v>4</v>
      </c>
      <c r="I2439" s="2">
        <v>139473617</v>
      </c>
      <c r="J2439" s="2">
        <v>0</v>
      </c>
      <c r="K2439" s="2">
        <v>305680308</v>
      </c>
      <c r="L2439" s="2">
        <v>2363842</v>
      </c>
      <c r="M2439" s="2">
        <v>260914913</v>
      </c>
      <c r="N2439" s="2">
        <v>240393432</v>
      </c>
      <c r="O2439" s="2">
        <v>20521481</v>
      </c>
      <c r="P2439" s="2">
        <v>43635225</v>
      </c>
      <c r="Q2439" s="5">
        <v>0.1426</v>
      </c>
      <c r="R2439" t="s">
        <v>42</v>
      </c>
      <c r="S2439" s="3">
        <v>1.54661058506916</v>
      </c>
      <c r="T2439" s="3">
        <v>3.82210947000224</v>
      </c>
      <c r="U2439" s="3">
        <v>0.64949726988303602</v>
      </c>
      <c r="V2439" s="3">
        <v>0.38235188236353002</v>
      </c>
      <c r="W2439" s="3">
        <v>0.173695215776902</v>
      </c>
      <c r="X2439" s="3">
        <v>1.26262087259127</v>
      </c>
      <c r="Y2439" s="3">
        <v>1.2221318900039999</v>
      </c>
      <c r="Z2439" s="3">
        <v>0.99502867236275305</v>
      </c>
      <c r="AA2439" s="3">
        <v>0</v>
      </c>
      <c r="AB2439" s="3">
        <v>0</v>
      </c>
      <c r="AC2439" s="3">
        <v>26.226960946401601</v>
      </c>
      <c r="AD2439" s="3">
        <v>-6.1879250078348402</v>
      </c>
      <c r="AE2439" s="3">
        <v>6.7133801108313502</v>
      </c>
      <c r="AF2439" s="3">
        <v>0</v>
      </c>
      <c r="AG2439" s="3">
        <v>0</v>
      </c>
      <c r="AH2439" s="2">
        <v>9784323</v>
      </c>
      <c r="AI2439" s="3">
        <v>0</v>
      </c>
      <c r="AJ2439" s="3">
        <v>0</v>
      </c>
      <c r="AL2439">
        <f t="shared" si="38"/>
        <v>1</v>
      </c>
    </row>
    <row r="2440" spans="1:38" ht="14.45" customHeight="1" x14ac:dyDescent="0.25">
      <c r="A2440">
        <v>65491</v>
      </c>
      <c r="B2440" s="1">
        <v>45838</v>
      </c>
      <c r="C2440">
        <v>2</v>
      </c>
      <c r="D2440" s="16" t="s">
        <v>2399</v>
      </c>
      <c r="E2440" t="s">
        <v>471</v>
      </c>
      <c r="F2440" s="6">
        <v>13139</v>
      </c>
      <c r="G2440" s="6">
        <v>37</v>
      </c>
      <c r="H2440" s="6">
        <v>1</v>
      </c>
      <c r="I2440" s="2">
        <v>146326808</v>
      </c>
      <c r="J2440" s="2">
        <v>8722658</v>
      </c>
      <c r="K2440" s="2">
        <v>273886353</v>
      </c>
      <c r="L2440" s="2">
        <v>1200950</v>
      </c>
      <c r="M2440" s="2">
        <v>252736107</v>
      </c>
      <c r="N2440" s="2">
        <v>241599929</v>
      </c>
      <c r="O2440" s="2">
        <v>11136178</v>
      </c>
      <c r="P2440" s="2">
        <v>23925930</v>
      </c>
      <c r="Q2440" s="5">
        <v>8.7300000000000003E-2</v>
      </c>
      <c r="R2440" t="s">
        <v>42</v>
      </c>
      <c r="S2440" s="3">
        <v>0.876969580152831</v>
      </c>
      <c r="T2440" s="3">
        <v>3.2304712896739298</v>
      </c>
      <c r="U2440" s="3">
        <v>0.74974113971855405</v>
      </c>
      <c r="V2440" s="3">
        <v>1.39456195887223</v>
      </c>
      <c r="W2440" s="3">
        <v>0.42619121439456298</v>
      </c>
      <c r="X2440" s="3">
        <v>0.60822757782018999</v>
      </c>
      <c r="Y2440" s="3">
        <v>8.5288973093208895</v>
      </c>
      <c r="Z2440" s="3">
        <v>0.90453746207566399</v>
      </c>
      <c r="AA2440" s="3">
        <v>31.431074988516599</v>
      </c>
      <c r="AB2440" s="3">
        <v>36.456923513527002</v>
      </c>
      <c r="AC2440" s="3">
        <v>22.356419123956901</v>
      </c>
      <c r="AD2440" s="3">
        <v>-23.2448226672903</v>
      </c>
      <c r="AE2440" s="3">
        <v>4.0659849890366804</v>
      </c>
      <c r="AF2440" s="3">
        <v>0</v>
      </c>
      <c r="AG2440" s="3">
        <v>0</v>
      </c>
      <c r="AH2440" s="2">
        <v>62338859</v>
      </c>
      <c r="AI2440" s="3">
        <v>0</v>
      </c>
      <c r="AJ2440" s="3">
        <v>0</v>
      </c>
      <c r="AL2440">
        <f t="shared" si="38"/>
        <v>1</v>
      </c>
    </row>
    <row r="2441" spans="1:38" ht="14.45" hidden="1" customHeight="1" x14ac:dyDescent="0.25">
      <c r="A2441">
        <v>24855</v>
      </c>
      <c r="B2441" s="1">
        <v>45838</v>
      </c>
      <c r="C2441">
        <v>1</v>
      </c>
      <c r="D2441" s="16" t="s">
        <v>2400</v>
      </c>
      <c r="E2441" t="s">
        <v>113</v>
      </c>
      <c r="F2441" s="6">
        <v>3638</v>
      </c>
      <c r="G2441" s="6">
        <v>0</v>
      </c>
      <c r="H2441" s="6">
        <v>0</v>
      </c>
      <c r="I2441" s="2">
        <v>9866378</v>
      </c>
      <c r="J2441" s="2">
        <v>0</v>
      </c>
      <c r="K2441" s="2">
        <v>21859266</v>
      </c>
      <c r="L2441" s="2">
        <v>-72130</v>
      </c>
      <c r="M2441" s="2">
        <v>21146503</v>
      </c>
      <c r="N2441" s="2">
        <v>21146503</v>
      </c>
      <c r="O2441" s="2">
        <v>0</v>
      </c>
      <c r="P2441" s="2">
        <v>731980</v>
      </c>
      <c r="Q2441" s="5">
        <v>3.3500000000000002E-2</v>
      </c>
      <c r="R2441" t="s">
        <v>51</v>
      </c>
      <c r="S2441" s="3">
        <v>-0.65994896626446697</v>
      </c>
      <c r="T2441" s="3">
        <v>4.6926918772112503</v>
      </c>
      <c r="U2441" s="3">
        <v>1.1147541766033799</v>
      </c>
      <c r="V2441" s="3">
        <v>0</v>
      </c>
      <c r="W2441" s="3">
        <v>0</v>
      </c>
      <c r="X2441" s="3">
        <v>1.4580021158727099</v>
      </c>
      <c r="Y2441" s="3">
        <v>0</v>
      </c>
      <c r="Z2441" s="3">
        <v>0</v>
      </c>
      <c r="AA2441" s="3">
        <v>0</v>
      </c>
      <c r="AB2441" s="3">
        <v>0</v>
      </c>
      <c r="AC2441" s="3">
        <v>21.477482363772001</v>
      </c>
      <c r="AD2441" s="3">
        <v>-9.9632503620317507</v>
      </c>
      <c r="AE2441" s="3">
        <v>0</v>
      </c>
      <c r="AF2441" s="3">
        <v>0</v>
      </c>
      <c r="AG2441" s="3">
        <v>0.13606929151069699</v>
      </c>
      <c r="AH2441" s="2">
        <v>650000</v>
      </c>
      <c r="AI2441" s="3">
        <v>1.9594797672067501</v>
      </c>
      <c r="AJ2441" s="3">
        <v>1.9594797672067501</v>
      </c>
      <c r="AL2441">
        <f t="shared" si="38"/>
        <v>0</v>
      </c>
    </row>
    <row r="2442" spans="1:38" ht="14.45" customHeight="1" x14ac:dyDescent="0.25">
      <c r="A2442">
        <v>68661</v>
      </c>
      <c r="B2442" s="1">
        <v>45838</v>
      </c>
      <c r="C2442">
        <v>2</v>
      </c>
      <c r="D2442" s="16" t="s">
        <v>2401</v>
      </c>
      <c r="E2442" t="s">
        <v>117</v>
      </c>
      <c r="F2442" s="6">
        <v>54997</v>
      </c>
      <c r="G2442" s="6">
        <v>90</v>
      </c>
      <c r="H2442" s="6">
        <v>1</v>
      </c>
      <c r="I2442" s="2">
        <v>361455202</v>
      </c>
      <c r="J2442" s="2">
        <v>19029496</v>
      </c>
      <c r="K2442" s="2">
        <v>559714399</v>
      </c>
      <c r="L2442" s="2">
        <v>2049830</v>
      </c>
      <c r="M2442" s="2">
        <v>488388899</v>
      </c>
      <c r="N2442" s="2">
        <v>460174797</v>
      </c>
      <c r="O2442" s="2">
        <v>28214102</v>
      </c>
      <c r="P2442" s="2">
        <v>69014225</v>
      </c>
      <c r="Q2442" s="5">
        <v>0.1232</v>
      </c>
      <c r="R2442" t="s">
        <v>42</v>
      </c>
      <c r="S2442" s="3">
        <v>0.73245569657035003</v>
      </c>
      <c r="T2442" s="3">
        <v>3.4527902148895802</v>
      </c>
      <c r="U2442" s="3">
        <v>0.77525186128842405</v>
      </c>
      <c r="V2442" s="3">
        <v>0.99076786837888697</v>
      </c>
      <c r="W2442" s="3">
        <v>0.34181192943517202</v>
      </c>
      <c r="X2442" s="3">
        <v>0.79660245144293196</v>
      </c>
      <c r="Y2442" s="3">
        <v>5.1890490692317401</v>
      </c>
      <c r="Z2442" s="3">
        <v>0.51386072943657601</v>
      </c>
      <c r="AA2442" s="3">
        <v>27.167177491307001</v>
      </c>
      <c r="AB2442" s="3">
        <v>27.573295215587802</v>
      </c>
      <c r="AC2442" s="3">
        <v>24.9811736574603</v>
      </c>
      <c r="AD2442" s="3">
        <v>-0.17506245994937999</v>
      </c>
      <c r="AE2442" s="3">
        <v>5.0408033186939702</v>
      </c>
      <c r="AF2442" s="3">
        <v>0</v>
      </c>
      <c r="AG2442" s="3">
        <v>-0.26371374886844001</v>
      </c>
      <c r="AH2442" s="2">
        <v>50460655</v>
      </c>
      <c r="AI2442" s="3">
        <v>6.9762429412197305E-2</v>
      </c>
      <c r="AJ2442" s="3">
        <v>6.9762429412197305E-2</v>
      </c>
      <c r="AL2442">
        <f t="shared" si="38"/>
        <v>1</v>
      </c>
    </row>
    <row r="2443" spans="1:38" ht="14.45" customHeight="1" x14ac:dyDescent="0.25">
      <c r="A2443">
        <v>66706</v>
      </c>
      <c r="B2443" s="1">
        <v>45838</v>
      </c>
      <c r="C2443">
        <v>2</v>
      </c>
      <c r="D2443" s="16" t="s">
        <v>2402</v>
      </c>
      <c r="E2443" t="s">
        <v>90</v>
      </c>
      <c r="F2443" s="6">
        <v>13792</v>
      </c>
      <c r="G2443" s="6">
        <v>42</v>
      </c>
      <c r="H2443" s="6">
        <v>12</v>
      </c>
      <c r="I2443" s="2">
        <v>178911797</v>
      </c>
      <c r="J2443" s="2">
        <v>0</v>
      </c>
      <c r="K2443" s="2">
        <v>344098533</v>
      </c>
      <c r="L2443" s="2">
        <v>295663</v>
      </c>
      <c r="M2443" s="2">
        <v>269620230</v>
      </c>
      <c r="N2443" s="2">
        <v>244247977</v>
      </c>
      <c r="O2443" s="2">
        <v>25372253</v>
      </c>
      <c r="P2443" s="2">
        <v>39908329</v>
      </c>
      <c r="Q2443" s="5">
        <v>0.11600000000000001</v>
      </c>
      <c r="R2443" t="s">
        <v>42</v>
      </c>
      <c r="S2443" s="3">
        <v>0.17184787009830099</v>
      </c>
      <c r="T2443" s="3">
        <v>2.2458235821656301</v>
      </c>
      <c r="U2443" s="3">
        <v>0.89372742429229102</v>
      </c>
      <c r="V2443" s="3">
        <v>1.1922835921210899</v>
      </c>
      <c r="W2443" s="3">
        <v>0.85615930625301395</v>
      </c>
      <c r="X2443" s="3">
        <v>0.35257317324916299</v>
      </c>
      <c r="Y2443" s="3">
        <v>5.3450897430458699</v>
      </c>
      <c r="Z2443" s="3">
        <v>9.0159124427384593E-2</v>
      </c>
      <c r="AA2443" s="3">
        <v>0</v>
      </c>
      <c r="AB2443" s="3">
        <v>0</v>
      </c>
      <c r="AC2443" s="3">
        <v>17.1691298666478</v>
      </c>
      <c r="AD2443" s="3">
        <v>-57.924179185753403</v>
      </c>
      <c r="AE2443" s="3">
        <v>7.3735429148138802</v>
      </c>
      <c r="AF2443" s="3">
        <v>14.1819843213339</v>
      </c>
      <c r="AG2443" s="3">
        <v>-5.5582382314228199E-2</v>
      </c>
      <c r="AH2443" s="2">
        <v>28156693</v>
      </c>
      <c r="AI2443" s="3">
        <v>0</v>
      </c>
      <c r="AJ2443" s="3">
        <v>0</v>
      </c>
      <c r="AL2443">
        <f t="shared" si="38"/>
        <v>1</v>
      </c>
    </row>
    <row r="2444" spans="1:38" ht="14.45" customHeight="1" x14ac:dyDescent="0.25">
      <c r="A2444">
        <v>82547</v>
      </c>
      <c r="B2444" s="1">
        <v>45838</v>
      </c>
      <c r="C2444">
        <v>3</v>
      </c>
      <c r="D2444" s="16" t="s">
        <v>2403</v>
      </c>
      <c r="E2444" t="s">
        <v>158</v>
      </c>
      <c r="F2444" s="6">
        <v>4233</v>
      </c>
      <c r="G2444" s="6">
        <v>11</v>
      </c>
      <c r="H2444" s="6">
        <v>0</v>
      </c>
      <c r="I2444" s="2">
        <v>36915516</v>
      </c>
      <c r="J2444" s="2">
        <v>0</v>
      </c>
      <c r="K2444" s="2">
        <v>55204434</v>
      </c>
      <c r="L2444" s="2">
        <v>650593</v>
      </c>
      <c r="M2444" s="2">
        <v>43575401</v>
      </c>
      <c r="N2444" s="2">
        <v>0</v>
      </c>
      <c r="O2444" s="2">
        <v>0</v>
      </c>
      <c r="P2444" s="2">
        <v>11632814</v>
      </c>
      <c r="Q2444" s="5">
        <v>0.2107</v>
      </c>
      <c r="R2444" t="s">
        <v>42</v>
      </c>
      <c r="S2444" s="3">
        <v>2.3570316833608</v>
      </c>
      <c r="T2444" s="3">
        <v>5.8417409007399703</v>
      </c>
      <c r="U2444" s="3">
        <v>0.399632538025123</v>
      </c>
      <c r="V2444" s="3">
        <v>4.8201791355158097</v>
      </c>
      <c r="W2444" s="3">
        <v>1.22105837556219</v>
      </c>
      <c r="X2444" s="3">
        <v>2.2677781342674401</v>
      </c>
      <c r="Y2444" s="3">
        <v>15.296333286167901</v>
      </c>
      <c r="Z2444" s="3">
        <v>4.6453506434470597</v>
      </c>
      <c r="AA2444" s="3">
        <v>0</v>
      </c>
      <c r="AB2444" s="3">
        <v>0</v>
      </c>
      <c r="AC2444" s="3">
        <v>12.8632783373886</v>
      </c>
      <c r="AD2444" s="3">
        <v>0</v>
      </c>
      <c r="AE2444" s="3">
        <v>0</v>
      </c>
      <c r="AF2444" s="3">
        <v>0</v>
      </c>
      <c r="AG2444" s="3">
        <v>0</v>
      </c>
      <c r="AH2444" s="2">
        <v>5392277</v>
      </c>
      <c r="AI2444" s="3">
        <v>0</v>
      </c>
      <c r="AJ2444" s="3">
        <v>0</v>
      </c>
      <c r="AL2444">
        <f t="shared" si="38"/>
        <v>1</v>
      </c>
    </row>
    <row r="2445" spans="1:38" ht="14.45" customHeight="1" x14ac:dyDescent="0.25">
      <c r="A2445">
        <v>68562</v>
      </c>
      <c r="B2445" s="1">
        <v>45838</v>
      </c>
      <c r="C2445">
        <v>2</v>
      </c>
      <c r="D2445" s="16" t="s">
        <v>2404</v>
      </c>
      <c r="E2445" t="s">
        <v>95</v>
      </c>
      <c r="F2445" s="6">
        <v>6112</v>
      </c>
      <c r="G2445" s="6">
        <v>20</v>
      </c>
      <c r="H2445" s="6">
        <v>3</v>
      </c>
      <c r="I2445" s="2">
        <v>49368495</v>
      </c>
      <c r="J2445" s="2">
        <v>5362088</v>
      </c>
      <c r="K2445" s="2">
        <v>92692021</v>
      </c>
      <c r="L2445" s="2">
        <v>97453</v>
      </c>
      <c r="M2445" s="2">
        <v>80193558</v>
      </c>
      <c r="N2445" s="2">
        <v>78203282</v>
      </c>
      <c r="O2445" s="2">
        <v>1990276</v>
      </c>
      <c r="P2445" s="2">
        <v>12067440</v>
      </c>
      <c r="Q2445" s="5">
        <v>0.13020000000000001</v>
      </c>
      <c r="R2445" t="s">
        <v>42</v>
      </c>
      <c r="S2445" s="3">
        <v>0.210272683557088</v>
      </c>
      <c r="T2445" s="3">
        <v>3.1781117384418698</v>
      </c>
      <c r="U2445" s="3">
        <v>0.86457494518929501</v>
      </c>
      <c r="V2445" s="3">
        <v>1.0679482937448299</v>
      </c>
      <c r="W2445" s="3">
        <v>0.52832479499324403</v>
      </c>
      <c r="X2445" s="3">
        <v>0.72462407452364097</v>
      </c>
      <c r="Y2445" s="3">
        <v>4.3690293881718096</v>
      </c>
      <c r="Z2445" s="3">
        <v>0.87377273058743199</v>
      </c>
      <c r="AA2445" s="3">
        <v>44.434345644146603</v>
      </c>
      <c r="AB2445" s="3">
        <v>44.434345644146603</v>
      </c>
      <c r="AC2445" s="3">
        <v>14.3999115091039</v>
      </c>
      <c r="AD2445" s="3">
        <v>0</v>
      </c>
      <c r="AE2445" s="3">
        <v>2.1471923672912498</v>
      </c>
      <c r="AF2445" s="3">
        <v>0</v>
      </c>
      <c r="AG2445" s="3">
        <v>-5.3810750250260204</v>
      </c>
      <c r="AH2445" s="2">
        <v>12461137</v>
      </c>
      <c r="AI2445" s="3">
        <v>2.4184665513149399</v>
      </c>
      <c r="AJ2445" s="3">
        <v>2.4184665513149399</v>
      </c>
      <c r="AL2445">
        <f t="shared" si="38"/>
        <v>1</v>
      </c>
    </row>
    <row r="2446" spans="1:38" ht="14.45" hidden="1" customHeight="1" x14ac:dyDescent="0.25">
      <c r="A2446">
        <v>15874</v>
      </c>
      <c r="B2446" s="1">
        <v>45838</v>
      </c>
      <c r="C2446">
        <v>1</v>
      </c>
      <c r="D2446" s="16" t="s">
        <v>2405</v>
      </c>
      <c r="E2446" t="s">
        <v>88</v>
      </c>
      <c r="F2446" s="6">
        <v>3166</v>
      </c>
      <c r="G2446" s="6">
        <v>8</v>
      </c>
      <c r="H2446" s="6">
        <v>0</v>
      </c>
      <c r="I2446" s="2">
        <v>14299193</v>
      </c>
      <c r="J2446" s="2">
        <v>0</v>
      </c>
      <c r="K2446" s="2">
        <v>25648995</v>
      </c>
      <c r="L2446" s="2">
        <v>26725</v>
      </c>
      <c r="M2446" s="2">
        <v>21118656</v>
      </c>
      <c r="N2446" s="2">
        <v>20202496</v>
      </c>
      <c r="O2446" s="2">
        <v>916160</v>
      </c>
      <c r="P2446" s="2">
        <v>4463464</v>
      </c>
      <c r="Q2446" s="5">
        <v>0.17399999999999999</v>
      </c>
      <c r="R2446" t="s">
        <v>42</v>
      </c>
      <c r="S2446" s="3">
        <v>0.208390231274169</v>
      </c>
      <c r="T2446" s="3">
        <v>3.3816763580795302</v>
      </c>
      <c r="U2446" s="3">
        <v>0.95448500663193203</v>
      </c>
      <c r="V2446" s="3">
        <v>0.80861206642920302</v>
      </c>
      <c r="W2446" s="3">
        <v>0.34890780199973498</v>
      </c>
      <c r="X2446" s="3">
        <v>0.27879195700065001</v>
      </c>
      <c r="Y2446" s="3">
        <v>2.5904768135241998</v>
      </c>
      <c r="Z2446" s="3">
        <v>0.14652296960387701</v>
      </c>
      <c r="AA2446" s="3">
        <v>0</v>
      </c>
      <c r="AB2446" s="3">
        <v>0</v>
      </c>
      <c r="AC2446" s="3">
        <v>26.327093907578099</v>
      </c>
      <c r="AD2446" s="3">
        <v>0</v>
      </c>
      <c r="AE2446" s="3">
        <v>3.5719138313216598</v>
      </c>
      <c r="AF2446" s="3">
        <v>0</v>
      </c>
      <c r="AG2446" s="3">
        <v>-1.4644007434584401</v>
      </c>
      <c r="AH2446" s="2">
        <v>1500000</v>
      </c>
      <c r="AI2446" s="3">
        <v>0</v>
      </c>
      <c r="AJ2446" s="3">
        <v>0</v>
      </c>
      <c r="AL2446">
        <f t="shared" si="38"/>
        <v>1</v>
      </c>
    </row>
    <row r="2447" spans="1:38" ht="14.45" hidden="1" customHeight="1" x14ac:dyDescent="0.25">
      <c r="A2447">
        <v>1584</v>
      </c>
      <c r="B2447" s="1">
        <v>45838</v>
      </c>
      <c r="C2447">
        <v>1</v>
      </c>
      <c r="D2447" s="16" t="s">
        <v>2406</v>
      </c>
      <c r="E2447" t="s">
        <v>55</v>
      </c>
      <c r="F2447" s="6">
        <v>8675</v>
      </c>
      <c r="G2447" s="6">
        <v>27</v>
      </c>
      <c r="H2447" s="6">
        <v>2</v>
      </c>
      <c r="I2447" s="2">
        <v>190267747</v>
      </c>
      <c r="J2447" s="2">
        <v>85257116</v>
      </c>
      <c r="K2447" s="2">
        <v>249822237</v>
      </c>
      <c r="L2447" s="2">
        <v>924449</v>
      </c>
      <c r="M2447" s="2">
        <v>233092624</v>
      </c>
      <c r="N2447" s="2">
        <v>202685513</v>
      </c>
      <c r="O2447" s="2">
        <v>30407111</v>
      </c>
      <c r="P2447" s="2">
        <v>20260644</v>
      </c>
      <c r="Q2447" s="5">
        <v>8.1100000000000005E-2</v>
      </c>
      <c r="R2447" t="s">
        <v>42</v>
      </c>
      <c r="S2447" s="3">
        <v>0.74008543923173697</v>
      </c>
      <c r="T2447" s="3">
        <v>2.47017081990183</v>
      </c>
      <c r="U2447" s="3">
        <v>0.71438976129331</v>
      </c>
      <c r="V2447" s="3">
        <v>1.4808563429302599</v>
      </c>
      <c r="W2447" s="3">
        <v>0.33299075118601201</v>
      </c>
      <c r="X2447" s="3">
        <v>0.47912008964924602</v>
      </c>
      <c r="Y2447" s="3">
        <v>13.906724781305099</v>
      </c>
      <c r="Z2447" s="3">
        <v>0.87747951151009795</v>
      </c>
      <c r="AA2447" s="3">
        <v>372.85406623797297</v>
      </c>
      <c r="AB2447" s="3">
        <v>420.801609267701</v>
      </c>
      <c r="AC2447" s="3">
        <v>7.1166098796881698</v>
      </c>
      <c r="AD2447" s="3">
        <v>-14.807944900468099</v>
      </c>
      <c r="AE2447" s="3">
        <v>12.1714989686847</v>
      </c>
      <c r="AF2447" s="3">
        <v>0</v>
      </c>
      <c r="AG2447" s="3">
        <v>0</v>
      </c>
      <c r="AH2447" s="2">
        <v>86619195</v>
      </c>
      <c r="AI2447" s="3">
        <v>0</v>
      </c>
      <c r="AJ2447" s="3">
        <v>0</v>
      </c>
      <c r="AL2447">
        <f t="shared" si="38"/>
        <v>1</v>
      </c>
    </row>
    <row r="2448" spans="1:38" ht="14.45" customHeight="1" x14ac:dyDescent="0.25">
      <c r="A2448">
        <v>62918</v>
      </c>
      <c r="B2448" s="1">
        <v>45838</v>
      </c>
      <c r="C2448">
        <v>2</v>
      </c>
      <c r="D2448" s="16" t="s">
        <v>2407</v>
      </c>
      <c r="E2448" t="s">
        <v>61</v>
      </c>
      <c r="F2448" s="6">
        <v>17664</v>
      </c>
      <c r="G2448" s="6">
        <v>66</v>
      </c>
      <c r="H2448" s="6">
        <v>4</v>
      </c>
      <c r="I2448" s="2">
        <v>188022475</v>
      </c>
      <c r="J2448" s="2">
        <v>7350346</v>
      </c>
      <c r="K2448" s="2">
        <v>290968014</v>
      </c>
      <c r="L2448" s="2">
        <v>839250</v>
      </c>
      <c r="M2448" s="2">
        <v>260404007</v>
      </c>
      <c r="N2448" s="2">
        <v>252797871</v>
      </c>
      <c r="O2448" s="2">
        <v>7606136</v>
      </c>
      <c r="P2448" s="2">
        <v>27497965</v>
      </c>
      <c r="Q2448" s="5">
        <v>9.4500000000000001E-2</v>
      </c>
      <c r="R2448" t="s">
        <v>42</v>
      </c>
      <c r="S2448" s="3">
        <v>0.57686753156310899</v>
      </c>
      <c r="T2448" s="3">
        <v>3.2309798835826702</v>
      </c>
      <c r="U2448" s="3">
        <v>0.79673395116845602</v>
      </c>
      <c r="V2448" s="3">
        <v>1.4298317262337901</v>
      </c>
      <c r="W2448" s="3">
        <v>0.66971408604210703</v>
      </c>
      <c r="X2448" s="3">
        <v>0.735319009070591</v>
      </c>
      <c r="Y2448" s="3">
        <v>9.7767416607010702</v>
      </c>
      <c r="Z2448" s="3">
        <v>1.9901945471237601</v>
      </c>
      <c r="AA2448" s="3">
        <v>22.6584549074813</v>
      </c>
      <c r="AB2448" s="3">
        <v>26.730508966754499</v>
      </c>
      <c r="AC2448" s="3">
        <v>17.261945843985401</v>
      </c>
      <c r="AD2448" s="3">
        <v>-1.928480889404</v>
      </c>
      <c r="AE2448" s="3">
        <v>2.61407977304337</v>
      </c>
      <c r="AF2448" s="3">
        <v>0</v>
      </c>
      <c r="AG2448" s="3">
        <v>7.2128973907705493E-2</v>
      </c>
      <c r="AH2448" s="2">
        <v>52865482</v>
      </c>
      <c r="AI2448" s="3">
        <v>5.2428934286591797</v>
      </c>
      <c r="AJ2448" s="3">
        <v>4.5750840107622501</v>
      </c>
      <c r="AL2448">
        <f t="shared" si="38"/>
        <v>1</v>
      </c>
    </row>
    <row r="2449" spans="1:38" ht="14.45" customHeight="1" x14ac:dyDescent="0.25">
      <c r="A2449">
        <v>81402</v>
      </c>
      <c r="B2449" s="1">
        <v>45838</v>
      </c>
      <c r="C2449">
        <v>3</v>
      </c>
      <c r="D2449" s="16" t="s">
        <v>2408</v>
      </c>
      <c r="E2449" t="s">
        <v>67</v>
      </c>
      <c r="F2449" s="6">
        <v>21681</v>
      </c>
      <c r="G2449" s="6">
        <v>87</v>
      </c>
      <c r="H2449" s="6">
        <v>2</v>
      </c>
      <c r="I2449" s="2">
        <v>183913603</v>
      </c>
      <c r="J2449" s="2">
        <v>0</v>
      </c>
      <c r="K2449" s="2">
        <v>286458649</v>
      </c>
      <c r="L2449" s="2">
        <v>1109930</v>
      </c>
      <c r="M2449" s="2">
        <v>256276888</v>
      </c>
      <c r="N2449" s="2">
        <v>0</v>
      </c>
      <c r="O2449" s="2">
        <v>0</v>
      </c>
      <c r="P2449" s="2">
        <v>26706422</v>
      </c>
      <c r="Q2449" s="5">
        <v>9.3200000000000005E-2</v>
      </c>
      <c r="R2449" t="s">
        <v>42</v>
      </c>
      <c r="S2449" s="3">
        <v>0.77493209150756004</v>
      </c>
      <c r="T2449" s="3">
        <v>3.6251850088143098</v>
      </c>
      <c r="U2449" s="3">
        <v>0.79774044615350803</v>
      </c>
      <c r="V2449" s="3">
        <v>0.84461941621577596</v>
      </c>
      <c r="W2449" s="3">
        <v>0.42729411374753001</v>
      </c>
      <c r="X2449" s="3">
        <v>0.98401367298535303</v>
      </c>
      <c r="Y2449" s="3">
        <v>5.8164661668268396</v>
      </c>
      <c r="Z2449" s="3">
        <v>1.1325740303212499</v>
      </c>
      <c r="AA2449" s="3">
        <v>0</v>
      </c>
      <c r="AB2449" s="3">
        <v>0</v>
      </c>
      <c r="AC2449" s="3">
        <v>17.309280125802701</v>
      </c>
      <c r="AD2449" s="3">
        <v>-2.9443217814801201</v>
      </c>
      <c r="AE2449" s="3">
        <v>0</v>
      </c>
      <c r="AF2449" s="3">
        <v>0</v>
      </c>
      <c r="AG2449" s="3">
        <v>0</v>
      </c>
      <c r="AH2449" s="2">
        <v>60161052</v>
      </c>
      <c r="AI2449" s="3">
        <v>0</v>
      </c>
      <c r="AJ2449" s="3">
        <v>0</v>
      </c>
      <c r="AL2449">
        <f t="shared" si="38"/>
        <v>1</v>
      </c>
    </row>
    <row r="2450" spans="1:38" ht="14.45" customHeight="1" x14ac:dyDescent="0.25">
      <c r="A2450">
        <v>67538</v>
      </c>
      <c r="B2450" s="1">
        <v>45838</v>
      </c>
      <c r="C2450">
        <v>2</v>
      </c>
      <c r="D2450" s="16" t="s">
        <v>2409</v>
      </c>
      <c r="E2450" t="s">
        <v>50</v>
      </c>
      <c r="F2450" s="6">
        <v>26499</v>
      </c>
      <c r="G2450" s="6">
        <v>83</v>
      </c>
      <c r="H2450" s="6">
        <v>16</v>
      </c>
      <c r="I2450" s="2">
        <v>276331541</v>
      </c>
      <c r="J2450" s="2">
        <v>122535528</v>
      </c>
      <c r="K2450" s="2">
        <v>415797546</v>
      </c>
      <c r="L2450" s="2">
        <v>966300</v>
      </c>
      <c r="M2450" s="2">
        <v>365975930</v>
      </c>
      <c r="N2450" s="2">
        <v>354736324</v>
      </c>
      <c r="O2450" s="2">
        <v>11239606</v>
      </c>
      <c r="P2450" s="2">
        <v>46550093</v>
      </c>
      <c r="Q2450" s="5">
        <v>0.112</v>
      </c>
      <c r="R2450" t="s">
        <v>42</v>
      </c>
      <c r="S2450" s="3">
        <v>0.46479350794436902</v>
      </c>
      <c r="T2450" s="3">
        <v>2.80474767400383</v>
      </c>
      <c r="U2450" s="3">
        <v>0.81573739457024996</v>
      </c>
      <c r="V2450" s="3">
        <v>0.507042010090336</v>
      </c>
      <c r="W2450" s="3">
        <v>0.124988265454648</v>
      </c>
      <c r="X2450" s="3">
        <v>0.54493779267854203</v>
      </c>
      <c r="Y2450" s="3">
        <v>3.0099123539882102</v>
      </c>
      <c r="Z2450" s="3">
        <v>0.82504883502595805</v>
      </c>
      <c r="AA2450" s="3">
        <v>263.23369106910297</v>
      </c>
      <c r="AB2450" s="3">
        <v>263.23369106910297</v>
      </c>
      <c r="AC2450" s="3">
        <v>18.321988845985199</v>
      </c>
      <c r="AD2450" s="3">
        <v>0</v>
      </c>
      <c r="AE2450" s="3">
        <v>2.7031438997477899</v>
      </c>
      <c r="AF2450" s="3">
        <v>0</v>
      </c>
      <c r="AG2450" s="3">
        <v>-3.0382302351146802</v>
      </c>
      <c r="AH2450" s="2">
        <v>28112288</v>
      </c>
      <c r="AI2450" s="3">
        <v>2.5620528835463299</v>
      </c>
      <c r="AJ2450" s="3">
        <v>3.8124392146756798</v>
      </c>
      <c r="AL2450">
        <f t="shared" si="38"/>
        <v>1</v>
      </c>
    </row>
    <row r="2451" spans="1:38" ht="14.45" hidden="1" customHeight="1" x14ac:dyDescent="0.25">
      <c r="A2451">
        <v>1049</v>
      </c>
      <c r="B2451" s="1">
        <v>45838</v>
      </c>
      <c r="C2451">
        <v>1</v>
      </c>
      <c r="D2451" s="16" t="s">
        <v>2410</v>
      </c>
      <c r="E2451" t="s">
        <v>77</v>
      </c>
      <c r="F2451" s="6">
        <v>6151</v>
      </c>
      <c r="G2451" s="6">
        <v>15</v>
      </c>
      <c r="H2451" s="6">
        <v>5</v>
      </c>
      <c r="I2451" s="2">
        <v>42390779</v>
      </c>
      <c r="J2451" s="2">
        <v>1839390</v>
      </c>
      <c r="K2451" s="2">
        <v>107356573</v>
      </c>
      <c r="L2451" s="2">
        <v>454708</v>
      </c>
      <c r="M2451" s="2">
        <v>94603103</v>
      </c>
      <c r="N2451" s="2">
        <v>90494865</v>
      </c>
      <c r="O2451" s="2">
        <v>4108238</v>
      </c>
      <c r="P2451" s="2">
        <v>12010719</v>
      </c>
      <c r="Q2451" s="5">
        <v>0.1119</v>
      </c>
      <c r="R2451" t="s">
        <v>42</v>
      </c>
      <c r="S2451" s="3">
        <v>0.84709857495171703</v>
      </c>
      <c r="T2451" s="3">
        <v>2.8659279204078199</v>
      </c>
      <c r="U2451" s="3">
        <v>0.72467101607130902</v>
      </c>
      <c r="V2451" s="3">
        <v>0.292426803480068</v>
      </c>
      <c r="W2451" s="3">
        <v>0.21828332053062799</v>
      </c>
      <c r="X2451" s="3">
        <v>0.77559320153092703</v>
      </c>
      <c r="Y2451" s="3">
        <v>1.0320947480329901</v>
      </c>
      <c r="Z2451" s="3">
        <v>0.247021015144889</v>
      </c>
      <c r="AA2451" s="3">
        <v>12.0137020939379</v>
      </c>
      <c r="AB2451" s="3">
        <v>15.3145702601152</v>
      </c>
      <c r="AC2451" s="3">
        <v>31.5311219928751</v>
      </c>
      <c r="AD2451" s="3">
        <v>0</v>
      </c>
      <c r="AE2451" s="3">
        <v>3.8267223749774502</v>
      </c>
      <c r="AF2451" s="3">
        <v>0</v>
      </c>
      <c r="AG2451" s="3">
        <v>-2.0214027153578402</v>
      </c>
      <c r="AH2451" s="2">
        <v>10392215</v>
      </c>
      <c r="AI2451" s="3">
        <v>0</v>
      </c>
      <c r="AJ2451" s="3">
        <v>0</v>
      </c>
      <c r="AL2451">
        <f t="shared" si="38"/>
        <v>1</v>
      </c>
    </row>
    <row r="2452" spans="1:38" ht="14.45" customHeight="1" x14ac:dyDescent="0.25">
      <c r="A2452">
        <v>68440</v>
      </c>
      <c r="B2452" s="1">
        <v>45838</v>
      </c>
      <c r="C2452">
        <v>2</v>
      </c>
      <c r="D2452" s="16" t="s">
        <v>2411</v>
      </c>
      <c r="E2452" t="s">
        <v>55</v>
      </c>
      <c r="F2452" s="6">
        <v>15470</v>
      </c>
      <c r="G2452" s="6">
        <v>55</v>
      </c>
      <c r="H2452" s="6">
        <v>1</v>
      </c>
      <c r="I2452" s="2">
        <v>143206766</v>
      </c>
      <c r="J2452" s="2">
        <v>0</v>
      </c>
      <c r="K2452" s="2">
        <v>204742515</v>
      </c>
      <c r="L2452" s="2">
        <v>1261106</v>
      </c>
      <c r="M2452" s="2">
        <v>179095552</v>
      </c>
      <c r="N2452" s="2">
        <v>165277015</v>
      </c>
      <c r="O2452" s="2">
        <v>13818537</v>
      </c>
      <c r="P2452" s="2">
        <v>24663042</v>
      </c>
      <c r="Q2452" s="5">
        <v>0.12039999999999999</v>
      </c>
      <c r="R2452" t="s">
        <v>42</v>
      </c>
      <c r="S2452" s="3">
        <v>1.2318946067454499</v>
      </c>
      <c r="T2452" s="3">
        <v>3.8576404123979802</v>
      </c>
      <c r="U2452" s="3">
        <v>0.75599390892985796</v>
      </c>
      <c r="V2452" s="3">
        <v>1.8660738417904099</v>
      </c>
      <c r="W2452" s="3">
        <v>0.57424870553951302</v>
      </c>
      <c r="X2452" s="3">
        <v>0.59328132582785897</v>
      </c>
      <c r="Y2452" s="3">
        <v>10.8354192479581</v>
      </c>
      <c r="Z2452" s="3">
        <v>1.6806442611580501</v>
      </c>
      <c r="AA2452" s="3">
        <v>0</v>
      </c>
      <c r="AB2452" s="3">
        <v>0</v>
      </c>
      <c r="AC2452" s="3">
        <v>18.071428398737801</v>
      </c>
      <c r="AD2452" s="3">
        <v>-3.1292530742963498</v>
      </c>
      <c r="AE2452" s="3">
        <v>6.7492269497617503</v>
      </c>
      <c r="AF2452" s="3">
        <v>0</v>
      </c>
      <c r="AG2452" s="3">
        <v>0</v>
      </c>
      <c r="AH2452" s="2">
        <v>42050788</v>
      </c>
      <c r="AI2452" s="3">
        <v>8.0148831599929995</v>
      </c>
      <c r="AJ2452" s="3">
        <v>8.0749609070932902</v>
      </c>
      <c r="AL2452">
        <f t="shared" si="38"/>
        <v>1</v>
      </c>
    </row>
    <row r="2453" spans="1:38" ht="14.45" customHeight="1" x14ac:dyDescent="0.25">
      <c r="A2453">
        <v>66268</v>
      </c>
      <c r="B2453" s="1">
        <v>45838</v>
      </c>
      <c r="C2453">
        <v>2</v>
      </c>
      <c r="D2453" s="16" t="s">
        <v>2412</v>
      </c>
      <c r="E2453" t="s">
        <v>322</v>
      </c>
      <c r="F2453" s="6">
        <v>9017</v>
      </c>
      <c r="G2453" s="6">
        <v>24</v>
      </c>
      <c r="H2453" s="6">
        <v>3</v>
      </c>
      <c r="I2453" s="2">
        <v>70589463</v>
      </c>
      <c r="J2453" s="2">
        <v>0</v>
      </c>
      <c r="K2453" s="2">
        <v>108941383</v>
      </c>
      <c r="L2453" s="2">
        <v>517149</v>
      </c>
      <c r="M2453" s="2">
        <v>95188756</v>
      </c>
      <c r="N2453" s="2">
        <v>93985784</v>
      </c>
      <c r="O2453" s="2">
        <v>1202972</v>
      </c>
      <c r="P2453" s="2">
        <v>14479802</v>
      </c>
      <c r="Q2453" s="5">
        <v>0.13289999999999999</v>
      </c>
      <c r="R2453" t="s">
        <v>42</v>
      </c>
      <c r="S2453" s="3">
        <v>0.94940781135484598</v>
      </c>
      <c r="T2453" s="3">
        <v>4.5830646376134201</v>
      </c>
      <c r="U2453" s="3">
        <v>0.74051552384612496</v>
      </c>
      <c r="V2453" s="3">
        <v>1.8306896597300899</v>
      </c>
      <c r="W2453" s="3">
        <v>1.0952527008174</v>
      </c>
      <c r="X2453" s="3">
        <v>0.83534988784374198</v>
      </c>
      <c r="Y2453" s="3">
        <v>8.9246662350769697</v>
      </c>
      <c r="Z2453" s="3">
        <v>1.16261948885765</v>
      </c>
      <c r="AA2453" s="3">
        <v>0</v>
      </c>
      <c r="AB2453" s="3">
        <v>0</v>
      </c>
      <c r="AC2453" s="3">
        <v>7.25034030456544</v>
      </c>
      <c r="AD2453" s="3">
        <v>-15.226844952714099</v>
      </c>
      <c r="AE2453" s="3">
        <v>1.1042378634021901</v>
      </c>
      <c r="AF2453" s="3">
        <v>0</v>
      </c>
      <c r="AG2453" s="3">
        <v>-1.07874403254962E-2</v>
      </c>
      <c r="AH2453" s="2">
        <v>15368731</v>
      </c>
      <c r="AI2453" s="3">
        <v>0</v>
      </c>
      <c r="AJ2453" s="3">
        <v>0</v>
      </c>
      <c r="AL2453">
        <f t="shared" si="38"/>
        <v>1</v>
      </c>
    </row>
    <row r="2454" spans="1:38" ht="14.45" customHeight="1" x14ac:dyDescent="0.25">
      <c r="A2454">
        <v>62571</v>
      </c>
      <c r="B2454" s="1">
        <v>45838</v>
      </c>
      <c r="C2454">
        <v>2</v>
      </c>
      <c r="D2454" s="16" t="s">
        <v>2413</v>
      </c>
      <c r="E2454" t="s">
        <v>55</v>
      </c>
      <c r="F2454" s="6">
        <v>9899</v>
      </c>
      <c r="G2454" s="6">
        <v>27</v>
      </c>
      <c r="H2454" s="6">
        <v>0</v>
      </c>
      <c r="I2454" s="2">
        <v>73958527</v>
      </c>
      <c r="J2454" s="2">
        <v>0</v>
      </c>
      <c r="K2454" s="2">
        <v>88555975</v>
      </c>
      <c r="L2454" s="2">
        <v>-86909</v>
      </c>
      <c r="M2454" s="2">
        <v>78320729</v>
      </c>
      <c r="N2454" s="2">
        <v>76292274</v>
      </c>
      <c r="O2454" s="2">
        <v>2028455</v>
      </c>
      <c r="P2454" s="2">
        <v>9528331</v>
      </c>
      <c r="Q2454" s="5">
        <v>0.1076</v>
      </c>
      <c r="R2454" t="s">
        <v>42</v>
      </c>
      <c r="S2454" s="3">
        <v>-0.19628037520901301</v>
      </c>
      <c r="T2454" s="3">
        <v>4.8717661343573901</v>
      </c>
      <c r="U2454" s="3">
        <v>0.99342143690831697</v>
      </c>
      <c r="V2454" s="3">
        <v>1.9975857550543199</v>
      </c>
      <c r="W2454" s="3">
        <v>0.57317663992956502</v>
      </c>
      <c r="X2454" s="3">
        <v>0.45931282541633101</v>
      </c>
      <c r="Y2454" s="3">
        <v>15.505181337634101</v>
      </c>
      <c r="Z2454" s="3">
        <v>1.6030299535144199</v>
      </c>
      <c r="AA2454" s="3">
        <v>0</v>
      </c>
      <c r="AB2454" s="3">
        <v>0</v>
      </c>
      <c r="AC2454" s="3">
        <v>12.845819833162</v>
      </c>
      <c r="AD2454" s="3">
        <v>0</v>
      </c>
      <c r="AE2454" s="3">
        <v>2.2905907817061499</v>
      </c>
      <c r="AF2454" s="3">
        <v>0</v>
      </c>
      <c r="AG2454" s="3">
        <v>0</v>
      </c>
      <c r="AH2454" s="2">
        <v>12000000</v>
      </c>
      <c r="AI2454" s="3">
        <v>0</v>
      </c>
      <c r="AJ2454" s="3">
        <v>0</v>
      </c>
      <c r="AL2454">
        <f t="shared" si="38"/>
        <v>0</v>
      </c>
    </row>
    <row r="2455" spans="1:38" ht="14.45" customHeight="1" x14ac:dyDescent="0.25">
      <c r="A2455">
        <v>63802</v>
      </c>
      <c r="B2455" s="1">
        <v>45838</v>
      </c>
      <c r="C2455">
        <v>2</v>
      </c>
      <c r="D2455" s="16" t="s">
        <v>2413</v>
      </c>
      <c r="E2455" t="s">
        <v>106</v>
      </c>
      <c r="F2455" s="6">
        <v>1285</v>
      </c>
      <c r="G2455" s="6">
        <v>4</v>
      </c>
      <c r="H2455" s="6">
        <v>0</v>
      </c>
      <c r="I2455" s="2">
        <v>3834409</v>
      </c>
      <c r="J2455" s="2">
        <v>0</v>
      </c>
      <c r="K2455" s="2">
        <v>7095427</v>
      </c>
      <c r="L2455" s="2">
        <v>-4096</v>
      </c>
      <c r="M2455" s="2">
        <v>6091494</v>
      </c>
      <c r="N2455" s="2">
        <v>5867094</v>
      </c>
      <c r="O2455" s="2">
        <v>224400</v>
      </c>
      <c r="P2455" s="2">
        <v>978518</v>
      </c>
      <c r="Q2455" s="5">
        <v>0.13789999999999999</v>
      </c>
      <c r="R2455" t="s">
        <v>42</v>
      </c>
      <c r="S2455" s="3">
        <v>-0.11545464423776</v>
      </c>
      <c r="T2455" s="3">
        <v>4.6884563818357901</v>
      </c>
      <c r="U2455" s="3">
        <v>1.0198401550012099</v>
      </c>
      <c r="V2455" s="3">
        <v>1.3897839275883199</v>
      </c>
      <c r="W2455" s="3">
        <v>1.00286641305088</v>
      </c>
      <c r="X2455" s="3">
        <v>0.49976410967113799</v>
      </c>
      <c r="Y2455" s="3">
        <v>5.4459907738028299</v>
      </c>
      <c r="Z2455" s="3">
        <v>0.95348271569863796</v>
      </c>
      <c r="AA2455" s="3">
        <v>0</v>
      </c>
      <c r="AB2455" s="3">
        <v>0</v>
      </c>
      <c r="AC2455" s="3">
        <v>29.416439630765002</v>
      </c>
      <c r="AD2455" s="3">
        <v>0</v>
      </c>
      <c r="AE2455" s="3">
        <v>3.1626003621769301</v>
      </c>
      <c r="AF2455" s="3">
        <v>0</v>
      </c>
      <c r="AG2455" s="3">
        <v>0</v>
      </c>
      <c r="AH2455" s="2">
        <v>500000</v>
      </c>
      <c r="AI2455" s="3">
        <v>0</v>
      </c>
      <c r="AJ2455" s="3">
        <v>0</v>
      </c>
      <c r="AL2455">
        <f t="shared" si="38"/>
        <v>0</v>
      </c>
    </row>
    <row r="2456" spans="1:38" ht="14.45" hidden="1" customHeight="1" x14ac:dyDescent="0.25">
      <c r="A2456">
        <v>14824</v>
      </c>
      <c r="B2456" s="1">
        <v>45838</v>
      </c>
      <c r="C2456">
        <v>1</v>
      </c>
      <c r="D2456" s="16" t="s">
        <v>2413</v>
      </c>
      <c r="E2456" t="s">
        <v>69</v>
      </c>
      <c r="F2456" s="6">
        <v>1171</v>
      </c>
      <c r="G2456" s="6">
        <v>3</v>
      </c>
      <c r="H2456" s="6">
        <v>2</v>
      </c>
      <c r="I2456" s="2">
        <v>2123986</v>
      </c>
      <c r="J2456" s="2">
        <v>0</v>
      </c>
      <c r="K2456" s="2">
        <v>5909909</v>
      </c>
      <c r="L2456" s="2">
        <v>9979</v>
      </c>
      <c r="M2456" s="2">
        <v>3692074</v>
      </c>
      <c r="N2456" s="2">
        <v>3692074</v>
      </c>
      <c r="O2456" s="2">
        <v>0</v>
      </c>
      <c r="P2456" s="2">
        <v>2214183</v>
      </c>
      <c r="Q2456" s="5">
        <v>0.37469999999999998</v>
      </c>
      <c r="R2456" t="s">
        <v>42</v>
      </c>
      <c r="S2456" s="3">
        <v>0.33770401540869699</v>
      </c>
      <c r="T2456" s="3">
        <v>5.0974727360438203</v>
      </c>
      <c r="U2456" s="3">
        <v>0.93805723019444698</v>
      </c>
      <c r="V2456" s="3">
        <v>1.7599456870243</v>
      </c>
      <c r="W2456" s="3">
        <v>0.144304152663906</v>
      </c>
      <c r="X2456" s="3">
        <v>0.39350541858562199</v>
      </c>
      <c r="Y2456" s="3">
        <v>1.6882525066807901</v>
      </c>
      <c r="Z2456" s="3">
        <v>0.60121498539190299</v>
      </c>
      <c r="AA2456" s="3">
        <v>0</v>
      </c>
      <c r="AB2456" s="3">
        <v>0</v>
      </c>
      <c r="AC2456" s="3">
        <v>58.871921716561097</v>
      </c>
      <c r="AD2456" s="3">
        <v>0</v>
      </c>
      <c r="AE2456" s="3">
        <v>0</v>
      </c>
      <c r="AF2456" s="3">
        <v>0</v>
      </c>
      <c r="AG2456" s="3">
        <v>0</v>
      </c>
      <c r="AH2456" s="2">
        <v>600000</v>
      </c>
      <c r="AI2456" s="3">
        <v>0</v>
      </c>
      <c r="AJ2456" s="3">
        <v>0</v>
      </c>
      <c r="AL2456">
        <f t="shared" si="38"/>
        <v>1</v>
      </c>
    </row>
    <row r="2457" spans="1:38" ht="14.45" customHeight="1" x14ac:dyDescent="0.25">
      <c r="A2457">
        <v>68738</v>
      </c>
      <c r="B2457" s="1">
        <v>45838</v>
      </c>
      <c r="C2457">
        <v>2</v>
      </c>
      <c r="D2457" s="16" t="s">
        <v>2414</v>
      </c>
      <c r="E2457" t="s">
        <v>73</v>
      </c>
      <c r="F2457" s="6">
        <v>8949</v>
      </c>
      <c r="G2457" s="6">
        <v>18</v>
      </c>
      <c r="H2457" s="6">
        <v>0</v>
      </c>
      <c r="I2457" s="2">
        <v>44134737</v>
      </c>
      <c r="J2457" s="2">
        <v>387436</v>
      </c>
      <c r="K2457" s="2">
        <v>91766405</v>
      </c>
      <c r="L2457" s="2">
        <v>82327</v>
      </c>
      <c r="M2457" s="2">
        <v>83642976</v>
      </c>
      <c r="N2457" s="2">
        <v>78192674</v>
      </c>
      <c r="O2457" s="2">
        <v>5450302</v>
      </c>
      <c r="P2457" s="2">
        <v>9932032</v>
      </c>
      <c r="Q2457" s="5">
        <v>0.1082</v>
      </c>
      <c r="R2457" t="s">
        <v>42</v>
      </c>
      <c r="S2457" s="3">
        <v>0.179427318744806</v>
      </c>
      <c r="T2457" s="3">
        <v>3.1501026982586899</v>
      </c>
      <c r="U2457" s="3">
        <v>0.91571797807723498</v>
      </c>
      <c r="V2457" s="3">
        <v>1.4670711643755801</v>
      </c>
      <c r="W2457" s="3">
        <v>0.31530492636673002</v>
      </c>
      <c r="X2457" s="3">
        <v>0.57234962111590204</v>
      </c>
      <c r="Y2457" s="3">
        <v>6.51918962806403</v>
      </c>
      <c r="Z2457" s="3">
        <v>1.35843299739671</v>
      </c>
      <c r="AA2457" s="3">
        <v>0</v>
      </c>
      <c r="AB2457" s="3">
        <v>3.9008734567105701</v>
      </c>
      <c r="AC2457" s="3">
        <v>15.4673477728587</v>
      </c>
      <c r="AD2457" s="3">
        <v>-37.056505657653901</v>
      </c>
      <c r="AE2457" s="3">
        <v>5.9393216940338904</v>
      </c>
      <c r="AF2457" s="3">
        <v>0</v>
      </c>
      <c r="AG2457" s="3">
        <v>3.8159361548573299E-3</v>
      </c>
      <c r="AH2457" s="2">
        <v>28112250</v>
      </c>
      <c r="AI2457" s="3">
        <v>0</v>
      </c>
      <c r="AJ2457" s="3">
        <v>0</v>
      </c>
      <c r="AL2457">
        <f t="shared" si="38"/>
        <v>1</v>
      </c>
    </row>
    <row r="2458" spans="1:38" ht="14.45" customHeight="1" x14ac:dyDescent="0.25">
      <c r="A2458">
        <v>60239</v>
      </c>
      <c r="B2458" s="1">
        <v>45838</v>
      </c>
      <c r="C2458">
        <v>2</v>
      </c>
      <c r="D2458" s="16" t="s">
        <v>2415</v>
      </c>
      <c r="E2458" t="s">
        <v>106</v>
      </c>
      <c r="F2458" s="6">
        <v>44718</v>
      </c>
      <c r="G2458" s="6">
        <v>85</v>
      </c>
      <c r="H2458" s="6">
        <v>8</v>
      </c>
      <c r="I2458" s="2">
        <v>265922880</v>
      </c>
      <c r="J2458" s="2">
        <v>0</v>
      </c>
      <c r="K2458" s="2">
        <v>478982627</v>
      </c>
      <c r="L2458" s="2">
        <v>1237190</v>
      </c>
      <c r="M2458" s="2">
        <v>402175270</v>
      </c>
      <c r="N2458" s="2">
        <v>390740564</v>
      </c>
      <c r="O2458" s="2">
        <v>11434706</v>
      </c>
      <c r="P2458" s="2">
        <v>70093116</v>
      </c>
      <c r="Q2458" s="5">
        <v>0.14630000000000001</v>
      </c>
      <c r="R2458" t="s">
        <v>42</v>
      </c>
      <c r="S2458" s="3">
        <v>0.51659076144321203</v>
      </c>
      <c r="T2458" s="3">
        <v>3.24509598549594</v>
      </c>
      <c r="U2458" s="3">
        <v>0.79740730035457996</v>
      </c>
      <c r="V2458" s="3">
        <v>0.79664074035299304</v>
      </c>
      <c r="W2458" s="3">
        <v>0.52841447866388902</v>
      </c>
      <c r="X2458" s="3">
        <v>2.9700174727349502</v>
      </c>
      <c r="Y2458" s="3">
        <v>3.0223367441675699</v>
      </c>
      <c r="Z2458" s="3">
        <v>1.31990137234019</v>
      </c>
      <c r="AA2458" s="3">
        <v>0</v>
      </c>
      <c r="AB2458" s="3">
        <v>0</v>
      </c>
      <c r="AC2458" s="3">
        <v>16.789850501195701</v>
      </c>
      <c r="AD2458" s="3">
        <v>-1.82145276577517</v>
      </c>
      <c r="AE2458" s="3">
        <v>2.38729034320487</v>
      </c>
      <c r="AF2458" s="3">
        <v>0</v>
      </c>
      <c r="AG2458" s="3">
        <v>0</v>
      </c>
      <c r="AH2458" s="2">
        <v>67000000</v>
      </c>
      <c r="AI2458" s="3">
        <v>0</v>
      </c>
      <c r="AJ2458" s="3">
        <v>0.56219786262605298</v>
      </c>
      <c r="AL2458">
        <f t="shared" si="38"/>
        <v>1</v>
      </c>
    </row>
    <row r="2459" spans="1:38" ht="14.45" hidden="1" customHeight="1" x14ac:dyDescent="0.25">
      <c r="A2459">
        <v>15433</v>
      </c>
      <c r="B2459" s="1">
        <v>45838</v>
      </c>
      <c r="C2459">
        <v>1</v>
      </c>
      <c r="D2459" s="16" t="s">
        <v>2416</v>
      </c>
      <c r="E2459" t="s">
        <v>106</v>
      </c>
      <c r="F2459" s="6">
        <v>3173</v>
      </c>
      <c r="G2459" s="6">
        <v>4</v>
      </c>
      <c r="H2459" s="6">
        <v>4</v>
      </c>
      <c r="I2459" s="2">
        <v>5437056</v>
      </c>
      <c r="J2459" s="2">
        <v>0</v>
      </c>
      <c r="K2459" s="2">
        <v>15060726</v>
      </c>
      <c r="L2459" s="2">
        <v>-73366</v>
      </c>
      <c r="M2459" s="2">
        <v>11899396</v>
      </c>
      <c r="N2459" s="2">
        <v>11848124</v>
      </c>
      <c r="O2459" s="2">
        <v>51272</v>
      </c>
      <c r="P2459" s="2">
        <v>3004043</v>
      </c>
      <c r="Q2459" s="5">
        <v>0.1993</v>
      </c>
      <c r="R2459" t="s">
        <v>42</v>
      </c>
      <c r="S2459" s="3">
        <v>-0.97426910229958397</v>
      </c>
      <c r="T2459" s="3">
        <v>4.3475858999094701</v>
      </c>
      <c r="U2459" s="3">
        <v>0.97216126972852501</v>
      </c>
      <c r="V2459" s="3">
        <v>3.16792764319514</v>
      </c>
      <c r="W2459" s="3">
        <v>2.7054898827600802</v>
      </c>
      <c r="X2459" s="3">
        <v>3.9075190691433002</v>
      </c>
      <c r="Y2459" s="3">
        <v>5.7336729201279697</v>
      </c>
      <c r="Z2459" s="3">
        <v>1.1936913020219799</v>
      </c>
      <c r="AA2459" s="3">
        <v>0</v>
      </c>
      <c r="AB2459" s="3">
        <v>0</v>
      </c>
      <c r="AC2459" s="3">
        <v>32.7728756236585</v>
      </c>
      <c r="AD2459" s="3">
        <v>0</v>
      </c>
      <c r="AE2459" s="3">
        <v>0.34043511581048602</v>
      </c>
      <c r="AF2459" s="3">
        <v>0</v>
      </c>
      <c r="AG2459" s="3">
        <v>-0.48191720291620299</v>
      </c>
      <c r="AH2459" s="2">
        <v>500000</v>
      </c>
      <c r="AI2459" s="3">
        <v>0</v>
      </c>
      <c r="AJ2459" s="3">
        <v>0</v>
      </c>
      <c r="AL2459">
        <f t="shared" si="38"/>
        <v>0</v>
      </c>
    </row>
    <row r="2460" spans="1:38" ht="14.45" hidden="1" customHeight="1" x14ac:dyDescent="0.25">
      <c r="A2460">
        <v>9119</v>
      </c>
      <c r="B2460" s="1">
        <v>45838</v>
      </c>
      <c r="C2460">
        <v>1</v>
      </c>
      <c r="D2460" s="16" t="s">
        <v>2417</v>
      </c>
      <c r="E2460" t="s">
        <v>71</v>
      </c>
      <c r="F2460" s="6">
        <v>50006</v>
      </c>
      <c r="G2460" s="6">
        <v>115</v>
      </c>
      <c r="H2460" s="6">
        <v>26</v>
      </c>
      <c r="I2460" s="2">
        <v>313561638</v>
      </c>
      <c r="J2460" s="2">
        <v>0</v>
      </c>
      <c r="K2460" s="2">
        <v>841344280</v>
      </c>
      <c r="L2460" s="2">
        <v>4669858</v>
      </c>
      <c r="M2460" s="2">
        <v>748198229</v>
      </c>
      <c r="N2460" s="2">
        <v>713721555</v>
      </c>
      <c r="O2460" s="2">
        <v>34476674</v>
      </c>
      <c r="P2460" s="2">
        <v>94145219</v>
      </c>
      <c r="Q2460" s="5">
        <v>0.1119</v>
      </c>
      <c r="R2460" t="s">
        <v>42</v>
      </c>
      <c r="S2460" s="3">
        <v>1.1100944312594601</v>
      </c>
      <c r="T2460" s="3">
        <v>2.96093675231262</v>
      </c>
      <c r="U2460" s="3">
        <v>0.64424796103480497</v>
      </c>
      <c r="V2460" s="3">
        <v>1.47157063900782</v>
      </c>
      <c r="W2460" s="3">
        <v>0.75396595549102197</v>
      </c>
      <c r="X2460" s="3">
        <v>1.3946798555759601</v>
      </c>
      <c r="Y2460" s="3">
        <v>4.9012377357155001</v>
      </c>
      <c r="Z2460" s="3">
        <v>0.74477812835084101</v>
      </c>
      <c r="AA2460" s="3">
        <v>0</v>
      </c>
      <c r="AB2460" s="3">
        <v>0</v>
      </c>
      <c r="AC2460" s="3">
        <v>28.2888014642472</v>
      </c>
      <c r="AD2460" s="3">
        <v>-7.35743681259056</v>
      </c>
      <c r="AE2460" s="3">
        <v>4.0978080934953303</v>
      </c>
      <c r="AF2460" s="3">
        <v>0</v>
      </c>
      <c r="AG2460" s="3">
        <v>0</v>
      </c>
      <c r="AH2460" s="2">
        <v>64270780</v>
      </c>
      <c r="AI2460" s="3">
        <v>1.19028880266347E-2</v>
      </c>
      <c r="AJ2460" s="3">
        <v>1.19028880266347E-2</v>
      </c>
      <c r="AL2460">
        <f t="shared" si="38"/>
        <v>1</v>
      </c>
    </row>
    <row r="2461" spans="1:38" ht="14.45" customHeight="1" x14ac:dyDescent="0.25">
      <c r="A2461">
        <v>65995</v>
      </c>
      <c r="B2461" s="1">
        <v>45838</v>
      </c>
      <c r="C2461">
        <v>2</v>
      </c>
      <c r="D2461" s="16" t="s">
        <v>2418</v>
      </c>
      <c r="E2461" t="s">
        <v>67</v>
      </c>
      <c r="F2461" s="6">
        <v>415</v>
      </c>
      <c r="G2461" s="6">
        <v>0</v>
      </c>
      <c r="H2461" s="6">
        <v>2</v>
      </c>
      <c r="I2461" s="2">
        <v>1849594</v>
      </c>
      <c r="J2461" s="2">
        <v>0</v>
      </c>
      <c r="K2461" s="2">
        <v>2499575</v>
      </c>
      <c r="L2461" s="2">
        <v>9942</v>
      </c>
      <c r="M2461" s="2">
        <v>2097283</v>
      </c>
      <c r="N2461" s="2">
        <v>2097283</v>
      </c>
      <c r="O2461" s="2">
        <v>0</v>
      </c>
      <c r="P2461" s="2">
        <v>384869</v>
      </c>
      <c r="Q2461" s="5">
        <v>0.154</v>
      </c>
      <c r="R2461" t="s">
        <v>42</v>
      </c>
      <c r="S2461" s="3">
        <v>0.79549523418981205</v>
      </c>
      <c r="T2461" s="3">
        <v>2.94506066031225</v>
      </c>
      <c r="U2461" s="3">
        <v>0.73447640413428394</v>
      </c>
      <c r="V2461" s="3">
        <v>5.5614367261139499</v>
      </c>
      <c r="W2461" s="3">
        <v>2.9922242394817502</v>
      </c>
      <c r="X2461" s="3">
        <v>0.676472782675549</v>
      </c>
      <c r="Y2461" s="3">
        <v>26.727016205514101</v>
      </c>
      <c r="Z2461" s="3">
        <v>0</v>
      </c>
      <c r="AA2461" s="3">
        <v>0</v>
      </c>
      <c r="AB2461" s="3">
        <v>0</v>
      </c>
      <c r="AC2461" s="3">
        <v>25.419801366232299</v>
      </c>
      <c r="AD2461" s="3">
        <v>0</v>
      </c>
      <c r="AE2461" s="3">
        <v>0</v>
      </c>
      <c r="AF2461" s="3">
        <v>0</v>
      </c>
      <c r="AG2461" s="3">
        <v>0</v>
      </c>
      <c r="AH2461" s="2">
        <v>100000</v>
      </c>
      <c r="AI2461" s="3">
        <v>0</v>
      </c>
      <c r="AJ2461" s="3">
        <v>0</v>
      </c>
      <c r="AL2461">
        <f t="shared" si="38"/>
        <v>1</v>
      </c>
    </row>
    <row r="2462" spans="1:38" ht="14.45" hidden="1" customHeight="1" x14ac:dyDescent="0.25">
      <c r="A2462">
        <v>11891</v>
      </c>
      <c r="B2462" s="1">
        <v>45838</v>
      </c>
      <c r="C2462">
        <v>1</v>
      </c>
      <c r="D2462" s="16" t="s">
        <v>2419</v>
      </c>
      <c r="E2462" t="s">
        <v>59</v>
      </c>
      <c r="F2462" s="6">
        <v>12213</v>
      </c>
      <c r="G2462" s="6">
        <v>28</v>
      </c>
      <c r="H2462" s="6">
        <v>6</v>
      </c>
      <c r="I2462" s="2">
        <v>48406476</v>
      </c>
      <c r="J2462" s="2">
        <v>0</v>
      </c>
      <c r="K2462" s="2">
        <v>110317769</v>
      </c>
      <c r="L2462" s="2">
        <v>407382</v>
      </c>
      <c r="M2462" s="2">
        <v>98256569</v>
      </c>
      <c r="N2462" s="2">
        <v>97742718</v>
      </c>
      <c r="O2462" s="2">
        <v>513851</v>
      </c>
      <c r="P2462" s="2">
        <v>11740464</v>
      </c>
      <c r="Q2462" s="5">
        <v>0.10639999999999999</v>
      </c>
      <c r="R2462" t="s">
        <v>42</v>
      </c>
      <c r="S2462" s="3">
        <v>0.73856098377043899</v>
      </c>
      <c r="T2462" s="3">
        <v>4.0819933550324103</v>
      </c>
      <c r="U2462" s="3">
        <v>0.69860145605145696</v>
      </c>
      <c r="V2462" s="3">
        <v>6.8446151709122596</v>
      </c>
      <c r="W2462" s="3">
        <v>4.8459073947047901</v>
      </c>
      <c r="X2462" s="3">
        <v>1.3264671446027201</v>
      </c>
      <c r="Y2462" s="3">
        <v>28.220664873211099</v>
      </c>
      <c r="Z2462" s="3">
        <v>2.5238014443040799</v>
      </c>
      <c r="AA2462" s="3">
        <v>0</v>
      </c>
      <c r="AB2462" s="3">
        <v>0</v>
      </c>
      <c r="AC2462" s="3">
        <v>22.813432711823602</v>
      </c>
      <c r="AD2462" s="3">
        <v>-8.8267380233012893E-2</v>
      </c>
      <c r="AE2462" s="3">
        <v>0.46579168946028998</v>
      </c>
      <c r="AF2462" s="3">
        <v>0</v>
      </c>
      <c r="AG2462" s="3">
        <v>-1.32196649127326</v>
      </c>
      <c r="AH2462" s="2">
        <v>4000000</v>
      </c>
      <c r="AI2462" s="3">
        <v>0</v>
      </c>
      <c r="AJ2462" s="3">
        <v>0</v>
      </c>
      <c r="AL2462">
        <f t="shared" si="38"/>
        <v>1</v>
      </c>
    </row>
    <row r="2463" spans="1:38" ht="14.45" hidden="1" customHeight="1" x14ac:dyDescent="0.25">
      <c r="A2463">
        <v>1546</v>
      </c>
      <c r="B2463" s="1">
        <v>45838</v>
      </c>
      <c r="C2463">
        <v>1</v>
      </c>
      <c r="D2463" s="16" t="s">
        <v>2420</v>
      </c>
      <c r="E2463" t="s">
        <v>41</v>
      </c>
      <c r="F2463" s="6">
        <v>202</v>
      </c>
      <c r="G2463" s="6">
        <v>0</v>
      </c>
      <c r="H2463" s="6">
        <v>2</v>
      </c>
      <c r="I2463" s="2">
        <v>203718</v>
      </c>
      <c r="J2463" s="2">
        <v>0</v>
      </c>
      <c r="K2463" s="2">
        <v>424125</v>
      </c>
      <c r="L2463" s="2">
        <v>-2816</v>
      </c>
      <c r="M2463" s="2">
        <v>390569</v>
      </c>
      <c r="N2463" s="2">
        <v>390569</v>
      </c>
      <c r="O2463" s="2">
        <v>0</v>
      </c>
      <c r="P2463" s="2">
        <v>31710</v>
      </c>
      <c r="Q2463" s="5">
        <v>7.4800000000000005E-2</v>
      </c>
      <c r="R2463" t="s">
        <v>42</v>
      </c>
      <c r="S2463" s="3">
        <v>-1.32791040377247</v>
      </c>
      <c r="T2463" s="3">
        <v>7.5029767167698198</v>
      </c>
      <c r="U2463" s="3">
        <v>1.1978468055065301</v>
      </c>
      <c r="V2463" s="3">
        <v>1.7111889965540601</v>
      </c>
      <c r="W2463" s="3">
        <v>1.7111889965540601</v>
      </c>
      <c r="X2463" s="3">
        <v>3.8592564230946702</v>
      </c>
      <c r="Y2463" s="3">
        <v>10.9933774834437</v>
      </c>
      <c r="Z2463" s="3">
        <v>0</v>
      </c>
      <c r="AA2463" s="3">
        <v>0</v>
      </c>
      <c r="AB2463" s="3">
        <v>0</v>
      </c>
      <c r="AC2463" s="3">
        <v>39.9236074270557</v>
      </c>
      <c r="AD2463" s="3">
        <v>0</v>
      </c>
      <c r="AE2463" s="3">
        <v>0</v>
      </c>
      <c r="AF2463" s="3">
        <v>0</v>
      </c>
      <c r="AG2463" s="3">
        <v>0</v>
      </c>
      <c r="AH2463" s="2">
        <v>25000</v>
      </c>
      <c r="AI2463" s="3">
        <v>0</v>
      </c>
      <c r="AJ2463" s="3">
        <v>0</v>
      </c>
      <c r="AL2463">
        <f t="shared" si="38"/>
        <v>0</v>
      </c>
    </row>
    <row r="2464" spans="1:38" ht="14.45" hidden="1" customHeight="1" x14ac:dyDescent="0.25">
      <c r="A2464">
        <v>1351</v>
      </c>
      <c r="B2464" s="1">
        <v>45838</v>
      </c>
      <c r="C2464">
        <v>1</v>
      </c>
      <c r="D2464" s="16" t="s">
        <v>2421</v>
      </c>
      <c r="E2464" t="s">
        <v>41</v>
      </c>
      <c r="F2464" s="6">
        <v>3710</v>
      </c>
      <c r="G2464" s="6">
        <v>5</v>
      </c>
      <c r="H2464" s="6">
        <v>0</v>
      </c>
      <c r="I2464" s="2">
        <v>21611149</v>
      </c>
      <c r="J2464" s="2">
        <v>0</v>
      </c>
      <c r="K2464" s="2">
        <v>48743323</v>
      </c>
      <c r="L2464" s="2">
        <v>509217</v>
      </c>
      <c r="M2464" s="2">
        <v>42670192</v>
      </c>
      <c r="N2464" s="2">
        <v>41795835</v>
      </c>
      <c r="O2464" s="2">
        <v>874357</v>
      </c>
      <c r="P2464" s="2">
        <v>6376867</v>
      </c>
      <c r="Q2464" s="5">
        <v>0.13719999999999999</v>
      </c>
      <c r="R2464" t="s">
        <v>42</v>
      </c>
      <c r="S2464" s="3">
        <v>2.0893815548849601</v>
      </c>
      <c r="T2464" s="3">
        <v>3.6356323100909602</v>
      </c>
      <c r="U2464" s="3">
        <v>0.47576035862794402</v>
      </c>
      <c r="V2464" s="3">
        <v>2.2670659482288502</v>
      </c>
      <c r="W2464" s="3">
        <v>2.1119885851511202</v>
      </c>
      <c r="X2464" s="3">
        <v>0.249519356883801</v>
      </c>
      <c r="Y2464" s="3">
        <v>7.6830675628016101</v>
      </c>
      <c r="Z2464" s="3">
        <v>3.5126967521825398E-3</v>
      </c>
      <c r="AA2464" s="3">
        <v>0</v>
      </c>
      <c r="AB2464" s="3">
        <v>0</v>
      </c>
      <c r="AC2464" s="3">
        <v>19.282965176584302</v>
      </c>
      <c r="AD2464" s="3">
        <v>0.91863292742345104</v>
      </c>
      <c r="AE2464" s="3">
        <v>1.79379850651545</v>
      </c>
      <c r="AF2464" s="3">
        <v>0</v>
      </c>
      <c r="AG2464" s="3">
        <v>0</v>
      </c>
      <c r="AH2464" s="2">
        <v>1663500</v>
      </c>
      <c r="AI2464" s="3">
        <v>0</v>
      </c>
      <c r="AJ2464" s="3">
        <v>0</v>
      </c>
      <c r="AL2464">
        <f t="shared" si="38"/>
        <v>1</v>
      </c>
    </row>
    <row r="2465" spans="1:38" ht="14.45" hidden="1" customHeight="1" x14ac:dyDescent="0.25">
      <c r="A2465">
        <v>9413</v>
      </c>
      <c r="B2465" s="1">
        <v>45838</v>
      </c>
      <c r="C2465">
        <v>1</v>
      </c>
      <c r="D2465" s="16" t="s">
        <v>2422</v>
      </c>
      <c r="E2465" t="s">
        <v>45</v>
      </c>
      <c r="F2465" s="6">
        <v>2480</v>
      </c>
      <c r="G2465" s="6">
        <v>5</v>
      </c>
      <c r="H2465" s="6">
        <v>1</v>
      </c>
      <c r="I2465" s="2">
        <v>18159510</v>
      </c>
      <c r="J2465" s="2">
        <v>0</v>
      </c>
      <c r="K2465" s="2">
        <v>25970456</v>
      </c>
      <c r="L2465" s="2">
        <v>138680</v>
      </c>
      <c r="M2465" s="2">
        <v>23513598</v>
      </c>
      <c r="N2465" s="2">
        <v>23513598</v>
      </c>
      <c r="O2465" s="2">
        <v>0</v>
      </c>
      <c r="P2465" s="2">
        <v>2400266</v>
      </c>
      <c r="Q2465" s="5">
        <v>9.2399999999999996E-2</v>
      </c>
      <c r="R2465" t="s">
        <v>42</v>
      </c>
      <c r="S2465" s="3">
        <v>1.06798278782629</v>
      </c>
      <c r="T2465" s="3">
        <v>3.4535627714815602</v>
      </c>
      <c r="U2465" s="3">
        <v>0.58329461289915097</v>
      </c>
      <c r="V2465" s="3">
        <v>3.1711813809954101</v>
      </c>
      <c r="W2465" s="3">
        <v>2.2524286172919901</v>
      </c>
      <c r="X2465" s="3">
        <v>1.18157923864686</v>
      </c>
      <c r="Y2465" s="3">
        <v>23.991965890447101</v>
      </c>
      <c r="Z2465" s="3">
        <v>2.4985564099978901</v>
      </c>
      <c r="AA2465" s="3">
        <v>0</v>
      </c>
      <c r="AB2465" s="3">
        <v>0</v>
      </c>
      <c r="AC2465" s="3">
        <v>29.8861213680653</v>
      </c>
      <c r="AD2465" s="3">
        <v>0</v>
      </c>
      <c r="AE2465" s="3">
        <v>0</v>
      </c>
      <c r="AF2465" s="3">
        <v>0</v>
      </c>
      <c r="AG2465" s="3">
        <v>0</v>
      </c>
      <c r="AH2465" s="2">
        <v>1500000</v>
      </c>
      <c r="AI2465" s="3">
        <v>0</v>
      </c>
      <c r="AJ2465" s="3">
        <v>0</v>
      </c>
      <c r="AL2465">
        <f t="shared" si="38"/>
        <v>1</v>
      </c>
    </row>
    <row r="2466" spans="1:38" ht="14.45" hidden="1" customHeight="1" x14ac:dyDescent="0.25">
      <c r="A2466">
        <v>1454</v>
      </c>
      <c r="B2466" s="1">
        <v>45838</v>
      </c>
      <c r="C2466">
        <v>1</v>
      </c>
      <c r="D2466" s="16" t="s">
        <v>2423</v>
      </c>
      <c r="E2466" t="s">
        <v>41</v>
      </c>
      <c r="F2466" s="6">
        <v>24108</v>
      </c>
      <c r="G2466" s="6">
        <v>19</v>
      </c>
      <c r="H2466" s="6">
        <v>1</v>
      </c>
      <c r="I2466" s="2">
        <v>210125618</v>
      </c>
      <c r="J2466" s="2">
        <v>0</v>
      </c>
      <c r="K2466" s="2">
        <v>1832426241</v>
      </c>
      <c r="L2466" s="2">
        <v>1288</v>
      </c>
      <c r="M2466" s="2">
        <v>1266152554</v>
      </c>
      <c r="N2466" s="2">
        <v>959632873</v>
      </c>
      <c r="O2466" s="2">
        <v>306519681</v>
      </c>
      <c r="P2466" s="2">
        <v>250659307</v>
      </c>
      <c r="Q2466" s="5">
        <v>0.1368</v>
      </c>
      <c r="R2466" t="s">
        <v>42</v>
      </c>
      <c r="S2466" s="3">
        <v>1.4057864607932099E-4</v>
      </c>
      <c r="T2466" s="3">
        <v>0.40126908442368198</v>
      </c>
      <c r="U2466" s="3">
        <v>0.99336256481748197</v>
      </c>
      <c r="V2466" s="3">
        <v>1.12641096432135</v>
      </c>
      <c r="W2466" s="3">
        <v>0.55975706874542097</v>
      </c>
      <c r="X2466" s="3">
        <v>0.14081529078477201</v>
      </c>
      <c r="Y2466" s="3">
        <v>0.94426096853447405</v>
      </c>
      <c r="Z2466" s="3">
        <v>5.2068284063356202E-2</v>
      </c>
      <c r="AA2466" s="3">
        <v>0</v>
      </c>
      <c r="AB2466" s="3">
        <v>0</v>
      </c>
      <c r="AC2466" s="3">
        <v>31.0361527397489</v>
      </c>
      <c r="AD2466" s="3">
        <v>-6.5967712102547198</v>
      </c>
      <c r="AE2466" s="3">
        <v>16.727531735887201</v>
      </c>
      <c r="AF2466" s="3">
        <v>17.517758304139001</v>
      </c>
      <c r="AG2466" s="3">
        <v>-16.318758114176099</v>
      </c>
      <c r="AH2466" s="2">
        <v>164188774</v>
      </c>
      <c r="AI2466" s="3">
        <v>0</v>
      </c>
      <c r="AJ2466" s="3">
        <v>0</v>
      </c>
      <c r="AL2466">
        <f t="shared" si="38"/>
        <v>1</v>
      </c>
    </row>
    <row r="2467" spans="1:38" ht="14.45" hidden="1" customHeight="1" x14ac:dyDescent="0.25">
      <c r="A2467">
        <v>6574</v>
      </c>
      <c r="B2467" s="1">
        <v>45838</v>
      </c>
      <c r="C2467">
        <v>1</v>
      </c>
      <c r="D2467" s="16" t="s">
        <v>2424</v>
      </c>
      <c r="E2467" t="s">
        <v>59</v>
      </c>
      <c r="F2467" s="6">
        <v>33028</v>
      </c>
      <c r="G2467" s="6">
        <v>86</v>
      </c>
      <c r="H2467" s="6">
        <v>6</v>
      </c>
      <c r="I2467" s="2">
        <v>454865625</v>
      </c>
      <c r="J2467" s="2">
        <v>13823424</v>
      </c>
      <c r="K2467" s="2">
        <v>929252857</v>
      </c>
      <c r="L2467" s="2">
        <v>3071734</v>
      </c>
      <c r="M2467" s="2">
        <v>844560652</v>
      </c>
      <c r="N2467" s="2">
        <v>750843109</v>
      </c>
      <c r="O2467" s="2">
        <v>93717543</v>
      </c>
      <c r="P2467" s="2">
        <v>89408652</v>
      </c>
      <c r="Q2467" s="5">
        <v>9.6799999999999997E-2</v>
      </c>
      <c r="R2467" t="s">
        <v>42</v>
      </c>
      <c r="S2467" s="3">
        <v>0.66111908655665297</v>
      </c>
      <c r="T2467" s="3">
        <v>2.49515401812749</v>
      </c>
      <c r="U2467" s="3">
        <v>0.74278347325205896</v>
      </c>
      <c r="V2467" s="3">
        <v>0.79628505671317795</v>
      </c>
      <c r="W2467" s="3">
        <v>0.31086301586320098</v>
      </c>
      <c r="X2467" s="3">
        <v>0.60191644510398001</v>
      </c>
      <c r="Y2467" s="3">
        <v>4.0510922813152401</v>
      </c>
      <c r="Z2467" s="3">
        <v>0.64618690370144505</v>
      </c>
      <c r="AA2467" s="3">
        <v>15.1655356575558</v>
      </c>
      <c r="AB2467" s="3">
        <v>15.4609466654301</v>
      </c>
      <c r="AC2467" s="3">
        <v>24.595229304740201</v>
      </c>
      <c r="AD2467" s="3">
        <v>-16.9392163523503</v>
      </c>
      <c r="AE2467" s="3">
        <v>10.085257451083599</v>
      </c>
      <c r="AF2467" s="3">
        <v>0</v>
      </c>
      <c r="AG2467" s="3">
        <v>0</v>
      </c>
      <c r="AH2467" s="2">
        <v>82975444</v>
      </c>
      <c r="AI2467" s="3">
        <v>0</v>
      </c>
      <c r="AJ2467" s="3">
        <v>2.4336268932899201</v>
      </c>
      <c r="AL2467">
        <f t="shared" si="38"/>
        <v>1</v>
      </c>
    </row>
    <row r="2468" spans="1:38" ht="14.45" customHeight="1" x14ac:dyDescent="0.25">
      <c r="A2468">
        <v>64766</v>
      </c>
      <c r="B2468" s="1">
        <v>45838</v>
      </c>
      <c r="C2468">
        <v>2</v>
      </c>
      <c r="D2468" s="16" t="s">
        <v>2425</v>
      </c>
      <c r="E2468" t="s">
        <v>71</v>
      </c>
      <c r="F2468" s="6">
        <v>15660</v>
      </c>
      <c r="G2468" s="6">
        <v>45</v>
      </c>
      <c r="H2468" s="6">
        <v>1</v>
      </c>
      <c r="I2468" s="2">
        <v>127224568</v>
      </c>
      <c r="J2468" s="2">
        <v>0</v>
      </c>
      <c r="K2468" s="2">
        <v>206429074</v>
      </c>
      <c r="L2468" s="2">
        <v>3367354</v>
      </c>
      <c r="M2468" s="2">
        <v>179805934</v>
      </c>
      <c r="N2468" s="2">
        <v>170087066</v>
      </c>
      <c r="O2468" s="2">
        <v>9718868</v>
      </c>
      <c r="P2468" s="2">
        <v>24708574</v>
      </c>
      <c r="Q2468" s="5">
        <v>0.12180000000000001</v>
      </c>
      <c r="R2468" t="s">
        <v>42</v>
      </c>
      <c r="S2468" s="3">
        <v>3.2624803616568099</v>
      </c>
      <c r="T2468" s="3">
        <v>4.92196171940392</v>
      </c>
      <c r="U2468" s="3">
        <v>0.69277776759926601</v>
      </c>
      <c r="V2468" s="3">
        <v>3.4988014264666201</v>
      </c>
      <c r="W2468" s="3">
        <v>1.3917822853208699</v>
      </c>
      <c r="X2468" s="3">
        <v>2.9901150853190601</v>
      </c>
      <c r="Y2468" s="3">
        <v>18.0153456043234</v>
      </c>
      <c r="Z2468" s="3">
        <v>5.0882377914646204</v>
      </c>
      <c r="AA2468" s="3">
        <v>0</v>
      </c>
      <c r="AB2468" s="3">
        <v>0</v>
      </c>
      <c r="AC2468" s="3">
        <v>23.223426851200198</v>
      </c>
      <c r="AD2468" s="3">
        <v>0</v>
      </c>
      <c r="AE2468" s="3">
        <v>4.7080906830013696</v>
      </c>
      <c r="AF2468" s="3">
        <v>1.69549760224182</v>
      </c>
      <c r="AG2468" s="3">
        <v>-2.4146274082834598</v>
      </c>
      <c r="AH2468" s="2">
        <v>15000000</v>
      </c>
      <c r="AI2468" s="3">
        <v>8.0943562343986294E-2</v>
      </c>
      <c r="AJ2468" s="3">
        <v>8.1368516046292305E-2</v>
      </c>
      <c r="AL2468">
        <f t="shared" si="38"/>
        <v>1</v>
      </c>
    </row>
    <row r="2469" spans="1:38" ht="14.45" hidden="1" customHeight="1" x14ac:dyDescent="0.25">
      <c r="A2469">
        <v>22362</v>
      </c>
      <c r="B2469" s="1">
        <v>45838</v>
      </c>
      <c r="C2469">
        <v>1</v>
      </c>
      <c r="D2469" s="16" t="s">
        <v>2426</v>
      </c>
      <c r="E2469" t="s">
        <v>50</v>
      </c>
      <c r="F2469" s="6">
        <v>2230</v>
      </c>
      <c r="G2469" s="6">
        <v>4</v>
      </c>
      <c r="H2469" s="6">
        <v>0</v>
      </c>
      <c r="I2469" s="2">
        <v>7752475</v>
      </c>
      <c r="J2469" s="2">
        <v>0</v>
      </c>
      <c r="K2469" s="2">
        <v>12440305</v>
      </c>
      <c r="L2469" s="2">
        <v>66075</v>
      </c>
      <c r="M2469" s="2">
        <v>10197033</v>
      </c>
      <c r="N2469" s="2">
        <v>9779294</v>
      </c>
      <c r="O2469" s="2">
        <v>417739</v>
      </c>
      <c r="P2469" s="2">
        <v>2447732</v>
      </c>
      <c r="Q2469" s="5">
        <v>0.19639999999999999</v>
      </c>
      <c r="R2469" t="s">
        <v>42</v>
      </c>
      <c r="S2469" s="3">
        <v>1.0622729908953199</v>
      </c>
      <c r="T2469" s="3">
        <v>4.4313222224053197</v>
      </c>
      <c r="U2469" s="3">
        <v>0.72218855532765702</v>
      </c>
      <c r="V2469" s="3">
        <v>4.6855875059255299</v>
      </c>
      <c r="W2469" s="3">
        <v>1.64197885191503</v>
      </c>
      <c r="X2469" s="3">
        <v>1.13512136446748</v>
      </c>
      <c r="Y2469" s="3">
        <v>14.8402276066171</v>
      </c>
      <c r="Z2469" s="3">
        <v>0.78431789101094396</v>
      </c>
      <c r="AA2469" s="3">
        <v>0</v>
      </c>
      <c r="AB2469" s="3">
        <v>0</v>
      </c>
      <c r="AC2469" s="3">
        <v>36.425907564163403</v>
      </c>
      <c r="AD2469" s="3">
        <v>-12.681412834411599</v>
      </c>
      <c r="AE2469" s="3">
        <v>3.3579482175075301</v>
      </c>
      <c r="AF2469" s="3">
        <v>0</v>
      </c>
      <c r="AG2469" s="3">
        <v>0</v>
      </c>
      <c r="AH2469" s="2">
        <v>559800</v>
      </c>
      <c r="AI2469" s="3">
        <v>0</v>
      </c>
      <c r="AJ2469" s="3">
        <v>0</v>
      </c>
      <c r="AL2469">
        <f t="shared" si="38"/>
        <v>1</v>
      </c>
    </row>
    <row r="2470" spans="1:38" ht="14.45" hidden="1" customHeight="1" x14ac:dyDescent="0.25">
      <c r="A2470">
        <v>20921</v>
      </c>
      <c r="B2470" s="1">
        <v>45838</v>
      </c>
      <c r="C2470">
        <v>1</v>
      </c>
      <c r="D2470" s="16" t="s">
        <v>2427</v>
      </c>
      <c r="E2470" t="s">
        <v>59</v>
      </c>
      <c r="F2470" s="6">
        <v>4841</v>
      </c>
      <c r="G2470" s="6">
        <v>7</v>
      </c>
      <c r="H2470" s="6">
        <v>5</v>
      </c>
      <c r="I2470" s="2">
        <v>17046680</v>
      </c>
      <c r="J2470" s="2">
        <v>0</v>
      </c>
      <c r="K2470" s="2">
        <v>60223429</v>
      </c>
      <c r="L2470" s="2">
        <v>112171</v>
      </c>
      <c r="M2470" s="2">
        <v>54560638</v>
      </c>
      <c r="N2470" s="2">
        <v>53141439</v>
      </c>
      <c r="O2470" s="2">
        <v>1419199</v>
      </c>
      <c r="P2470" s="2">
        <v>6252595</v>
      </c>
      <c r="Q2470" s="5">
        <v>0.1038</v>
      </c>
      <c r="R2470" t="s">
        <v>42</v>
      </c>
      <c r="S2470" s="3">
        <v>0.37251615147985001</v>
      </c>
      <c r="T2470" s="3">
        <v>2.0438025871957599</v>
      </c>
      <c r="U2470" s="3">
        <v>0.84366452670872505</v>
      </c>
      <c r="V2470" s="3">
        <v>0.85848974697712399</v>
      </c>
      <c r="W2470" s="3">
        <v>0.32959497098555302</v>
      </c>
      <c r="X2470" s="3">
        <v>0.75239284130399597</v>
      </c>
      <c r="Y2470" s="3">
        <v>2.3405322110259799</v>
      </c>
      <c r="Z2470" s="3">
        <v>0.14166917895689701</v>
      </c>
      <c r="AA2470" s="3">
        <v>0</v>
      </c>
      <c r="AB2470" s="3">
        <v>0</v>
      </c>
      <c r="AC2470" s="3">
        <v>16.2133959525951</v>
      </c>
      <c r="AD2470" s="3">
        <v>-10.1954308571081</v>
      </c>
      <c r="AE2470" s="3">
        <v>2.3565562831037101</v>
      </c>
      <c r="AF2470" s="3">
        <v>0</v>
      </c>
      <c r="AG2470" s="3">
        <v>-9.06486027001589</v>
      </c>
      <c r="AH2470" s="2">
        <v>2000000</v>
      </c>
      <c r="AI2470" s="3">
        <v>2.0391533435317698E-2</v>
      </c>
      <c r="AJ2470" s="3">
        <v>2.0391533435317698E-2</v>
      </c>
      <c r="AL2470">
        <f t="shared" si="38"/>
        <v>1</v>
      </c>
    </row>
    <row r="2471" spans="1:38" ht="14.45" hidden="1" customHeight="1" x14ac:dyDescent="0.25">
      <c r="A2471">
        <v>153</v>
      </c>
      <c r="B2471" s="1">
        <v>45838</v>
      </c>
      <c r="C2471">
        <v>1</v>
      </c>
      <c r="D2471" s="16" t="s">
        <v>2428</v>
      </c>
      <c r="E2471" t="s">
        <v>77</v>
      </c>
      <c r="F2471" s="6">
        <v>52</v>
      </c>
      <c r="G2471" s="6">
        <v>0</v>
      </c>
      <c r="H2471" s="6">
        <v>1</v>
      </c>
      <c r="I2471" s="2">
        <v>43722</v>
      </c>
      <c r="J2471" s="2">
        <v>0</v>
      </c>
      <c r="K2471" s="2">
        <v>393052</v>
      </c>
      <c r="L2471" s="2">
        <v>-3483</v>
      </c>
      <c r="M2471" s="2">
        <v>308211</v>
      </c>
      <c r="N2471" s="2">
        <v>308211</v>
      </c>
      <c r="O2471" s="2">
        <v>0</v>
      </c>
      <c r="P2471" s="2">
        <v>84841</v>
      </c>
      <c r="Q2471" s="5">
        <v>0.21590000000000001</v>
      </c>
      <c r="R2471" t="s">
        <v>42</v>
      </c>
      <c r="S2471" s="3">
        <v>-1.77228458321036</v>
      </c>
      <c r="T2471" s="3">
        <v>5.0430986230829502</v>
      </c>
      <c r="U2471" s="3">
        <v>1.35142770658864</v>
      </c>
      <c r="V2471" s="3">
        <v>0</v>
      </c>
      <c r="W2471" s="3">
        <v>0</v>
      </c>
      <c r="X2471" s="3">
        <v>22.8717807968528</v>
      </c>
      <c r="Y2471" s="3">
        <v>0</v>
      </c>
      <c r="Z2471" s="3">
        <v>0</v>
      </c>
      <c r="AA2471" s="3">
        <v>0</v>
      </c>
      <c r="AB2471" s="3">
        <v>0</v>
      </c>
      <c r="AC2471" s="3">
        <v>90.448337624538198</v>
      </c>
      <c r="AD2471" s="3">
        <v>0</v>
      </c>
      <c r="AE2471" s="3">
        <v>0</v>
      </c>
      <c r="AF2471" s="3">
        <v>0</v>
      </c>
      <c r="AG2471" s="3">
        <v>0</v>
      </c>
      <c r="AH2471" s="2">
        <v>30000</v>
      </c>
      <c r="AI2471" s="3">
        <v>0</v>
      </c>
      <c r="AJ2471" s="3">
        <v>0</v>
      </c>
      <c r="AL2471">
        <f t="shared" si="38"/>
        <v>0</v>
      </c>
    </row>
    <row r="2472" spans="1:38" ht="14.45" hidden="1" customHeight="1" x14ac:dyDescent="0.25">
      <c r="A2472">
        <v>10684</v>
      </c>
      <c r="B2472" s="1">
        <v>45838</v>
      </c>
      <c r="C2472">
        <v>1</v>
      </c>
      <c r="D2472" s="16" t="s">
        <v>2429</v>
      </c>
      <c r="E2472" t="s">
        <v>43</v>
      </c>
      <c r="F2472" s="6">
        <v>10118</v>
      </c>
      <c r="G2472" s="6">
        <v>17</v>
      </c>
      <c r="H2472" s="6">
        <v>2</v>
      </c>
      <c r="I2472" s="2">
        <v>103768941</v>
      </c>
      <c r="J2472" s="2">
        <v>0</v>
      </c>
      <c r="K2472" s="2">
        <v>135934777</v>
      </c>
      <c r="L2472" s="2">
        <v>1501421</v>
      </c>
      <c r="M2472" s="2">
        <v>113717170</v>
      </c>
      <c r="N2472" s="2">
        <v>113230505</v>
      </c>
      <c r="O2472" s="2">
        <v>486665</v>
      </c>
      <c r="P2472" s="2">
        <v>20117146</v>
      </c>
      <c r="Q2472" s="5">
        <v>0.14799999999999999</v>
      </c>
      <c r="R2472" t="s">
        <v>42</v>
      </c>
      <c r="S2472" s="3">
        <v>2.2090314680841399</v>
      </c>
      <c r="T2472" s="3">
        <v>4.1912173806707296</v>
      </c>
      <c r="U2472" s="3">
        <v>0.48800866720409197</v>
      </c>
      <c r="V2472" s="3">
        <v>0.58538710537674299</v>
      </c>
      <c r="W2472" s="3">
        <v>0.19748105553086501</v>
      </c>
      <c r="X2472" s="3">
        <v>0.51053041005786104</v>
      </c>
      <c r="Y2472" s="3">
        <v>3.0195635106490801</v>
      </c>
      <c r="Z2472" s="3">
        <v>0.68830340049229599</v>
      </c>
      <c r="AA2472" s="3">
        <v>0</v>
      </c>
      <c r="AB2472" s="3">
        <v>0</v>
      </c>
      <c r="AC2472" s="3">
        <v>16.903922239119101</v>
      </c>
      <c r="AD2472" s="3">
        <v>0</v>
      </c>
      <c r="AE2472" s="3">
        <v>0.35801360824684297</v>
      </c>
      <c r="AF2472" s="3">
        <v>0</v>
      </c>
      <c r="AG2472" s="3">
        <v>0</v>
      </c>
      <c r="AH2472" s="2">
        <v>5120000</v>
      </c>
      <c r="AI2472" s="3">
        <v>0</v>
      </c>
      <c r="AJ2472" s="3">
        <v>1.1567247163191E-2</v>
      </c>
      <c r="AL2472">
        <f t="shared" si="38"/>
        <v>1</v>
      </c>
    </row>
    <row r="2473" spans="1:38" ht="14.45" customHeight="1" x14ac:dyDescent="0.25">
      <c r="A2473">
        <v>64212</v>
      </c>
      <c r="B2473" s="1">
        <v>45838</v>
      </c>
      <c r="C2473">
        <v>2</v>
      </c>
      <c r="D2473" s="16" t="s">
        <v>2430</v>
      </c>
      <c r="E2473" t="s">
        <v>61</v>
      </c>
      <c r="F2473" s="6">
        <v>2076</v>
      </c>
      <c r="G2473" s="6">
        <v>6</v>
      </c>
      <c r="H2473" s="6">
        <v>0</v>
      </c>
      <c r="I2473" s="2">
        <v>13741480</v>
      </c>
      <c r="J2473" s="2">
        <v>3516655</v>
      </c>
      <c r="K2473" s="2">
        <v>33691670</v>
      </c>
      <c r="L2473" s="2">
        <v>122503</v>
      </c>
      <c r="M2473" s="2">
        <v>28212792</v>
      </c>
      <c r="N2473" s="2">
        <v>27809250</v>
      </c>
      <c r="O2473" s="2">
        <v>403542</v>
      </c>
      <c r="P2473" s="2">
        <v>5445782</v>
      </c>
      <c r="Q2473" s="5">
        <v>0.16159999999999999</v>
      </c>
      <c r="R2473" t="s">
        <v>42</v>
      </c>
      <c r="S2473" s="3">
        <v>0.72720052167197402</v>
      </c>
      <c r="T2473" s="3">
        <v>3.4803676991968602</v>
      </c>
      <c r="U2473" s="3">
        <v>0.746977218714028</v>
      </c>
      <c r="V2473" s="3">
        <v>1.34103459016059</v>
      </c>
      <c r="W2473" s="3">
        <v>0.90797352250267105</v>
      </c>
      <c r="X2473" s="3">
        <v>0.90945080151482904</v>
      </c>
      <c r="Y2473" s="3">
        <v>3.38386663292802</v>
      </c>
      <c r="Z2473" s="3">
        <v>0.68184881436678901</v>
      </c>
      <c r="AA2473" s="3">
        <v>64.575757898498296</v>
      </c>
      <c r="AB2473" s="3">
        <v>64.575757898498296</v>
      </c>
      <c r="AC2473" s="3">
        <v>26.581318171524298</v>
      </c>
      <c r="AD2473" s="3">
        <v>-0.545357856777961</v>
      </c>
      <c r="AE2473" s="3">
        <v>1.1977500670046899</v>
      </c>
      <c r="AF2473" s="3">
        <v>0</v>
      </c>
      <c r="AG2473" s="3">
        <v>-1.8679961849372599</v>
      </c>
      <c r="AH2473" s="2">
        <v>1160000</v>
      </c>
      <c r="AI2473" s="3">
        <v>2.4332226299179802</v>
      </c>
      <c r="AJ2473" s="3">
        <v>1.08441726091863</v>
      </c>
      <c r="AL2473">
        <f t="shared" si="38"/>
        <v>1</v>
      </c>
    </row>
    <row r="2474" spans="1:38" ht="14.45" hidden="1" customHeight="1" x14ac:dyDescent="0.25">
      <c r="A2474">
        <v>15377</v>
      </c>
      <c r="B2474" s="1">
        <v>45838</v>
      </c>
      <c r="C2474">
        <v>1</v>
      </c>
      <c r="D2474" s="16" t="s">
        <v>2431</v>
      </c>
      <c r="E2474" t="s">
        <v>69</v>
      </c>
      <c r="F2474" s="6">
        <v>1602</v>
      </c>
      <c r="G2474" s="6">
        <v>3</v>
      </c>
      <c r="H2474" s="6">
        <v>1</v>
      </c>
      <c r="I2474" s="2">
        <v>21379471</v>
      </c>
      <c r="J2474" s="2">
        <v>0</v>
      </c>
      <c r="K2474" s="2">
        <v>29032300</v>
      </c>
      <c r="L2474" s="2">
        <v>308781</v>
      </c>
      <c r="M2474" s="2">
        <v>24940044</v>
      </c>
      <c r="N2474" s="2">
        <v>24940044</v>
      </c>
      <c r="O2474" s="2">
        <v>0</v>
      </c>
      <c r="P2474" s="2">
        <v>4087025</v>
      </c>
      <c r="Q2474" s="5">
        <v>0.14080000000000001</v>
      </c>
      <c r="R2474" t="s">
        <v>42</v>
      </c>
      <c r="S2474" s="3">
        <v>2.1271549274428798</v>
      </c>
      <c r="T2474" s="3">
        <v>3.8030813955490999</v>
      </c>
      <c r="U2474" s="3">
        <v>0.50938285237457404</v>
      </c>
      <c r="V2474" s="3">
        <v>4.5724330597328597</v>
      </c>
      <c r="W2474" s="3">
        <v>0.83367357405615905</v>
      </c>
      <c r="X2474" s="3">
        <v>0.26386059786044302</v>
      </c>
      <c r="Y2474" s="3">
        <v>23.9186694478257</v>
      </c>
      <c r="Z2474" s="3">
        <v>5.0697022895626997E-2</v>
      </c>
      <c r="AA2474" s="3">
        <v>0</v>
      </c>
      <c r="AB2474" s="3">
        <v>0</v>
      </c>
      <c r="AC2474" s="3">
        <v>25.050440371586099</v>
      </c>
      <c r="AD2474" s="3">
        <v>0</v>
      </c>
      <c r="AE2474" s="3">
        <v>0</v>
      </c>
      <c r="AF2474" s="3">
        <v>0</v>
      </c>
      <c r="AG2474" s="3">
        <v>0</v>
      </c>
      <c r="AH2474" s="2">
        <v>0</v>
      </c>
      <c r="AI2474" s="3">
        <v>0</v>
      </c>
      <c r="AJ2474" s="3">
        <v>0</v>
      </c>
      <c r="AL2474">
        <f t="shared" si="38"/>
        <v>1</v>
      </c>
    </row>
    <row r="2475" spans="1:38" ht="14.45" hidden="1" customHeight="1" x14ac:dyDescent="0.25">
      <c r="A2475">
        <v>8433</v>
      </c>
      <c r="B2475" s="1">
        <v>45838</v>
      </c>
      <c r="C2475">
        <v>1</v>
      </c>
      <c r="D2475" s="16" t="s">
        <v>2432</v>
      </c>
      <c r="E2475" t="s">
        <v>69</v>
      </c>
      <c r="F2475" s="6">
        <v>7136</v>
      </c>
      <c r="G2475" s="6">
        <v>21</v>
      </c>
      <c r="H2475" s="6">
        <v>2</v>
      </c>
      <c r="I2475" s="2">
        <v>29302459</v>
      </c>
      <c r="J2475" s="2">
        <v>0</v>
      </c>
      <c r="K2475" s="2">
        <v>63691913</v>
      </c>
      <c r="L2475" s="2">
        <v>27229</v>
      </c>
      <c r="M2475" s="2">
        <v>55954434</v>
      </c>
      <c r="N2475" s="2">
        <v>53330904</v>
      </c>
      <c r="O2475" s="2">
        <v>2623530</v>
      </c>
      <c r="P2475" s="2">
        <v>8169057</v>
      </c>
      <c r="Q2475" s="5">
        <v>0.1283</v>
      </c>
      <c r="R2475" t="s">
        <v>42</v>
      </c>
      <c r="S2475" s="3">
        <v>8.5502220666538897E-2</v>
      </c>
      <c r="T2475" s="3">
        <v>3.1064665933334399</v>
      </c>
      <c r="U2475" s="3">
        <v>0.91686868475304495</v>
      </c>
      <c r="V2475" s="3">
        <v>2.8805875984674199</v>
      </c>
      <c r="W2475" s="3">
        <v>1.6395893600601901</v>
      </c>
      <c r="X2475" s="3">
        <v>0.97740943857305596</v>
      </c>
      <c r="Y2475" s="3">
        <v>10.3326858901829</v>
      </c>
      <c r="Z2475" s="3">
        <v>1.18590187337412</v>
      </c>
      <c r="AA2475" s="3">
        <v>0</v>
      </c>
      <c r="AB2475" s="3">
        <v>0</v>
      </c>
      <c r="AC2475" s="3">
        <v>23.962411052090701</v>
      </c>
      <c r="AD2475" s="3">
        <v>0</v>
      </c>
      <c r="AE2475" s="3">
        <v>4.1190943660304304</v>
      </c>
      <c r="AF2475" s="3">
        <v>0</v>
      </c>
      <c r="AG2475" s="3">
        <v>-1.58899613504961</v>
      </c>
      <c r="AH2475" s="2">
        <v>3600000</v>
      </c>
      <c r="AI2475" s="3">
        <v>0</v>
      </c>
      <c r="AJ2475" s="3">
        <v>0</v>
      </c>
      <c r="AL2475">
        <f t="shared" si="38"/>
        <v>1</v>
      </c>
    </row>
    <row r="2476" spans="1:38" ht="14.45" hidden="1" customHeight="1" x14ac:dyDescent="0.25">
      <c r="A2476">
        <v>24894</v>
      </c>
      <c r="B2476" s="1">
        <v>45838</v>
      </c>
      <c r="C2476">
        <v>1</v>
      </c>
      <c r="D2476" s="16" t="s">
        <v>2433</v>
      </c>
      <c r="E2476" t="s">
        <v>69</v>
      </c>
      <c r="F2476" s="6">
        <v>341</v>
      </c>
      <c r="G2476" s="6">
        <v>0</v>
      </c>
      <c r="H2476" s="6">
        <v>3</v>
      </c>
      <c r="I2476" s="2">
        <v>836425</v>
      </c>
      <c r="J2476" s="2">
        <v>0</v>
      </c>
      <c r="K2476" s="2">
        <v>4932961</v>
      </c>
      <c r="L2476" s="2">
        <v>3710</v>
      </c>
      <c r="M2476" s="2">
        <v>3916602</v>
      </c>
      <c r="N2476" s="2">
        <v>3916602</v>
      </c>
      <c r="O2476" s="2">
        <v>0</v>
      </c>
      <c r="P2476" s="2">
        <v>1013046</v>
      </c>
      <c r="Q2476" s="5">
        <v>0.2054</v>
      </c>
      <c r="R2476" t="s">
        <v>42</v>
      </c>
      <c r="S2476" s="3">
        <v>0.150416757805302</v>
      </c>
      <c r="T2476" s="3">
        <v>1.7755664397103501</v>
      </c>
      <c r="U2476" s="3">
        <v>0.73943911177953703</v>
      </c>
      <c r="V2476" s="3">
        <v>0</v>
      </c>
      <c r="W2476" s="3">
        <v>0</v>
      </c>
      <c r="X2476" s="3">
        <v>3.5572824819918099</v>
      </c>
      <c r="Y2476" s="3">
        <v>0</v>
      </c>
      <c r="Z2476" s="3">
        <v>0</v>
      </c>
      <c r="AA2476" s="3">
        <v>0</v>
      </c>
      <c r="AB2476" s="3">
        <v>0</v>
      </c>
      <c r="AC2476" s="3">
        <v>39.411258268613899</v>
      </c>
      <c r="AD2476" s="3">
        <v>0</v>
      </c>
      <c r="AE2476" s="3">
        <v>0</v>
      </c>
      <c r="AF2476" s="3">
        <v>0</v>
      </c>
      <c r="AG2476" s="3">
        <v>0</v>
      </c>
      <c r="AH2476" s="2">
        <v>600000</v>
      </c>
      <c r="AI2476" s="3">
        <v>0</v>
      </c>
      <c r="AJ2476" s="3">
        <v>0</v>
      </c>
      <c r="AL2476">
        <f t="shared" si="38"/>
        <v>1</v>
      </c>
    </row>
    <row r="2477" spans="1:38" ht="14.45" hidden="1" customHeight="1" x14ac:dyDescent="0.25">
      <c r="A2477">
        <v>9160</v>
      </c>
      <c r="B2477" s="1">
        <v>45838</v>
      </c>
      <c r="C2477">
        <v>1</v>
      </c>
      <c r="D2477" s="16" t="s">
        <v>2434</v>
      </c>
      <c r="E2477" t="s">
        <v>103</v>
      </c>
      <c r="F2477" s="6">
        <v>43128</v>
      </c>
      <c r="G2477" s="6">
        <v>125</v>
      </c>
      <c r="H2477" s="6">
        <v>2</v>
      </c>
      <c r="I2477" s="2">
        <v>522817440</v>
      </c>
      <c r="J2477" s="2">
        <v>38942534</v>
      </c>
      <c r="K2477" s="2">
        <v>712660243</v>
      </c>
      <c r="L2477" s="2">
        <v>6773417</v>
      </c>
      <c r="M2477" s="2">
        <v>617696416</v>
      </c>
      <c r="N2477" s="2">
        <v>595691519</v>
      </c>
      <c r="O2477" s="2">
        <v>22004897</v>
      </c>
      <c r="P2477" s="2">
        <v>88532789</v>
      </c>
      <c r="Q2477" s="5">
        <v>0.1242</v>
      </c>
      <c r="R2477" t="s">
        <v>42</v>
      </c>
      <c r="S2477" s="3">
        <v>1.9008825219397001</v>
      </c>
      <c r="T2477" s="3">
        <v>3.57426112235084</v>
      </c>
      <c r="U2477" s="3">
        <v>0.63971254271797295</v>
      </c>
      <c r="V2477" s="3">
        <v>1.64184920839672</v>
      </c>
      <c r="W2477" s="3">
        <v>0.71551515190464998</v>
      </c>
      <c r="X2477" s="3">
        <v>0.54347173269506799</v>
      </c>
      <c r="Y2477" s="3">
        <v>9.6957004257484805</v>
      </c>
      <c r="Z2477" s="3">
        <v>0.53328151674968705</v>
      </c>
      <c r="AA2477" s="3">
        <v>40.5315842924592</v>
      </c>
      <c r="AB2477" s="3">
        <v>43.986566378248902</v>
      </c>
      <c r="AC2477" s="3">
        <v>10.818794335353401</v>
      </c>
      <c r="AD2477" s="3">
        <v>-0.49397065758314701</v>
      </c>
      <c r="AE2477" s="3">
        <v>3.0877121624420401</v>
      </c>
      <c r="AF2477" s="3">
        <v>0</v>
      </c>
      <c r="AG2477" s="3">
        <v>0</v>
      </c>
      <c r="AH2477" s="2">
        <v>60000000</v>
      </c>
      <c r="AI2477" s="3">
        <v>0.67786410750032999</v>
      </c>
      <c r="AJ2477" s="3">
        <v>1.12855362548219</v>
      </c>
      <c r="AL2477">
        <f t="shared" si="38"/>
        <v>1</v>
      </c>
    </row>
    <row r="2478" spans="1:38" ht="14.45" hidden="1" customHeight="1" x14ac:dyDescent="0.25">
      <c r="A2478">
        <v>24914</v>
      </c>
      <c r="B2478" s="1">
        <v>45838</v>
      </c>
      <c r="C2478">
        <v>1</v>
      </c>
      <c r="D2478" s="16" t="s">
        <v>2435</v>
      </c>
      <c r="E2478" t="s">
        <v>63</v>
      </c>
      <c r="F2478" s="6">
        <v>123247</v>
      </c>
      <c r="G2478" s="6">
        <v>358</v>
      </c>
      <c r="H2478" s="6">
        <v>2</v>
      </c>
      <c r="I2478" s="2">
        <v>1648069556</v>
      </c>
      <c r="J2478" s="2">
        <v>267906953</v>
      </c>
      <c r="K2478" s="2">
        <v>2178943543</v>
      </c>
      <c r="L2478" s="2">
        <v>4092640</v>
      </c>
      <c r="M2478" s="2">
        <v>1794444095</v>
      </c>
      <c r="N2478" s="2">
        <v>1632229119</v>
      </c>
      <c r="O2478" s="2">
        <v>162214976</v>
      </c>
      <c r="P2478" s="2">
        <v>184648422</v>
      </c>
      <c r="Q2478" s="5">
        <v>8.4699999999999998E-2</v>
      </c>
      <c r="R2478" t="s">
        <v>42</v>
      </c>
      <c r="S2478" s="3">
        <v>0.37565360636790002</v>
      </c>
      <c r="T2478" s="3">
        <v>2.6433027227819301</v>
      </c>
      <c r="U2478" s="3">
        <v>0.79204790250259705</v>
      </c>
      <c r="V2478" s="3">
        <v>1.4221152204816301</v>
      </c>
      <c r="W2478" s="3">
        <v>0.56419530147549202</v>
      </c>
      <c r="X2478" s="3">
        <v>0.63517586147316696</v>
      </c>
      <c r="Y2478" s="3">
        <v>12.6930128869447</v>
      </c>
      <c r="Z2478" s="3">
        <v>2.3822781437038199</v>
      </c>
      <c r="AA2478" s="3">
        <v>118.516135491263</v>
      </c>
      <c r="AB2478" s="3">
        <v>145.090301936076</v>
      </c>
      <c r="AC2478" s="3">
        <v>8.4498528468757108</v>
      </c>
      <c r="AD2478" s="3">
        <v>-2.4081066882878601</v>
      </c>
      <c r="AE2478" s="3">
        <v>7.4446617270615496</v>
      </c>
      <c r="AF2478" s="3">
        <v>7.9855212659816903</v>
      </c>
      <c r="AG2478" s="3">
        <v>0</v>
      </c>
      <c r="AH2478" s="2">
        <v>317273418</v>
      </c>
      <c r="AI2478" s="3">
        <v>5.5312316722641697</v>
      </c>
      <c r="AJ2478" s="3">
        <v>0.553122517342715</v>
      </c>
      <c r="AL2478">
        <f t="shared" si="38"/>
        <v>1</v>
      </c>
    </row>
    <row r="2479" spans="1:38" ht="14.45" hidden="1" customHeight="1" x14ac:dyDescent="0.25">
      <c r="A2479">
        <v>9643</v>
      </c>
      <c r="B2479" s="1">
        <v>45838</v>
      </c>
      <c r="C2479">
        <v>1</v>
      </c>
      <c r="D2479" s="16" t="s">
        <v>2436</v>
      </c>
      <c r="E2479" t="s">
        <v>80</v>
      </c>
      <c r="F2479" s="6">
        <v>23950</v>
      </c>
      <c r="G2479" s="6">
        <v>76</v>
      </c>
      <c r="H2479" s="6">
        <v>2</v>
      </c>
      <c r="I2479" s="2">
        <v>158825061</v>
      </c>
      <c r="J2479" s="2">
        <v>0</v>
      </c>
      <c r="K2479" s="2">
        <v>247438854</v>
      </c>
      <c r="L2479" s="2">
        <v>-108018</v>
      </c>
      <c r="M2479" s="2">
        <v>211619404</v>
      </c>
      <c r="N2479" s="2">
        <v>210807316</v>
      </c>
      <c r="O2479" s="2">
        <v>812088</v>
      </c>
      <c r="P2479" s="2">
        <v>32224107</v>
      </c>
      <c r="Q2479" s="5">
        <v>0.13020000000000001</v>
      </c>
      <c r="R2479" t="s">
        <v>42</v>
      </c>
      <c r="S2479" s="3">
        <v>-8.7308842773738293E-2</v>
      </c>
      <c r="T2479" s="3">
        <v>3.7256097217456401</v>
      </c>
      <c r="U2479" s="3">
        <v>0.98178902035749804</v>
      </c>
      <c r="V2479" s="3">
        <v>1.9994445335047</v>
      </c>
      <c r="W2479" s="3">
        <v>0.56801237431918905</v>
      </c>
      <c r="X2479" s="3">
        <v>0.27911086399645701</v>
      </c>
      <c r="Y2479" s="3">
        <v>9.8547928729258505</v>
      </c>
      <c r="Z2479" s="3">
        <v>1.5160047724518799</v>
      </c>
      <c r="AA2479" s="3">
        <v>0</v>
      </c>
      <c r="AB2479" s="3">
        <v>0</v>
      </c>
      <c r="AC2479" s="3">
        <v>15.626470691623901</v>
      </c>
      <c r="AD2479" s="3">
        <v>-2.6071195704507799</v>
      </c>
      <c r="AE2479" s="3">
        <v>0.32819744630727998</v>
      </c>
      <c r="AF2479" s="3">
        <v>0</v>
      </c>
      <c r="AG2479" s="3">
        <v>0</v>
      </c>
      <c r="AH2479" s="2">
        <v>16166062</v>
      </c>
      <c r="AI2479" s="3">
        <v>0</v>
      </c>
      <c r="AJ2479" s="3">
        <v>0</v>
      </c>
      <c r="AL2479">
        <f t="shared" si="38"/>
        <v>0</v>
      </c>
    </row>
    <row r="2480" spans="1:38" ht="14.45" customHeight="1" x14ac:dyDescent="0.25">
      <c r="A2480">
        <v>68394</v>
      </c>
      <c r="B2480" s="1">
        <v>45838</v>
      </c>
      <c r="C2480">
        <v>2</v>
      </c>
      <c r="D2480" s="16" t="s">
        <v>2437</v>
      </c>
      <c r="E2480" t="s">
        <v>71</v>
      </c>
      <c r="F2480" s="6">
        <v>77323</v>
      </c>
      <c r="G2480" s="6">
        <v>231</v>
      </c>
      <c r="H2480" s="6">
        <v>0</v>
      </c>
      <c r="I2480" s="2">
        <v>1641709450</v>
      </c>
      <c r="J2480" s="2">
        <v>278770474</v>
      </c>
      <c r="K2480" s="2">
        <v>2103985696</v>
      </c>
      <c r="L2480" s="2">
        <v>916050</v>
      </c>
      <c r="M2480" s="2">
        <v>1673889806</v>
      </c>
      <c r="N2480" s="2">
        <v>1496058964</v>
      </c>
      <c r="O2480" s="2">
        <v>177830842</v>
      </c>
      <c r="P2480" s="2">
        <v>195850076</v>
      </c>
      <c r="Q2480" s="5">
        <v>9.3100000000000002E-2</v>
      </c>
      <c r="R2480" t="s">
        <v>42</v>
      </c>
      <c r="S2480" s="3">
        <v>8.7077588192880903E-2</v>
      </c>
      <c r="T2480" s="3">
        <v>2.5431087341384702</v>
      </c>
      <c r="U2480" s="3">
        <v>0.90619207612868502</v>
      </c>
      <c r="V2480" s="3">
        <v>1.4120225719599799</v>
      </c>
      <c r="W2480" s="3">
        <v>1.0457770709670899</v>
      </c>
      <c r="X2480" s="3">
        <v>0.77219699259208097</v>
      </c>
      <c r="Y2480" s="3">
        <v>11.836251725529101</v>
      </c>
      <c r="Z2480" s="3">
        <v>2.0044725435797099</v>
      </c>
      <c r="AA2480" s="3">
        <v>133.09700783572799</v>
      </c>
      <c r="AB2480" s="3">
        <v>142.33871116802601</v>
      </c>
      <c r="AC2480" s="3">
        <v>8.8631140104481005</v>
      </c>
      <c r="AD2480" s="3">
        <v>-9.9144127980833705</v>
      </c>
      <c r="AE2480" s="3">
        <v>8.4520936781121492</v>
      </c>
      <c r="AF2480" s="3">
        <v>11.406921656182201</v>
      </c>
      <c r="AG2480" s="3">
        <v>0</v>
      </c>
      <c r="AH2480" s="2">
        <v>460773286</v>
      </c>
      <c r="AI2480" s="3">
        <v>16.092672335751399</v>
      </c>
      <c r="AJ2480" s="3">
        <v>18.679853358851901</v>
      </c>
      <c r="AL2480">
        <f t="shared" si="38"/>
        <v>1</v>
      </c>
    </row>
    <row r="2481" spans="1:38" ht="14.45" customHeight="1" x14ac:dyDescent="0.25">
      <c r="A2481">
        <v>67436</v>
      </c>
      <c r="B2481" s="1">
        <v>45838</v>
      </c>
      <c r="C2481">
        <v>2</v>
      </c>
      <c r="D2481" s="16" t="s">
        <v>2438</v>
      </c>
      <c r="E2481" t="s">
        <v>55</v>
      </c>
      <c r="F2481" s="6">
        <v>2899</v>
      </c>
      <c r="G2481" s="6">
        <v>9</v>
      </c>
      <c r="H2481" s="6">
        <v>1</v>
      </c>
      <c r="I2481" s="2">
        <v>25279410</v>
      </c>
      <c r="J2481" s="2">
        <v>0</v>
      </c>
      <c r="K2481" s="2">
        <v>39931066</v>
      </c>
      <c r="L2481" s="2">
        <v>178883</v>
      </c>
      <c r="M2481" s="2">
        <v>35640398</v>
      </c>
      <c r="N2481" s="2">
        <v>35640398</v>
      </c>
      <c r="O2481" s="2">
        <v>0</v>
      </c>
      <c r="P2481" s="2">
        <v>4086912</v>
      </c>
      <c r="Q2481" s="5">
        <v>0.1023</v>
      </c>
      <c r="R2481" t="s">
        <v>42</v>
      </c>
      <c r="S2481" s="3">
        <v>0.89595905103059403</v>
      </c>
      <c r="T2481" s="3">
        <v>4.1971832156947704</v>
      </c>
      <c r="U2481" s="3">
        <v>0.82181025801541796</v>
      </c>
      <c r="V2481" s="3">
        <v>0.266841670751018</v>
      </c>
      <c r="W2481" s="3">
        <v>0.13266923555573501</v>
      </c>
      <c r="X2481" s="3">
        <v>0.28642282395040097</v>
      </c>
      <c r="Y2481" s="3">
        <v>1.65053712925554</v>
      </c>
      <c r="Z2481" s="3">
        <v>-5.9776183093739201E-2</v>
      </c>
      <c r="AA2481" s="3">
        <v>0</v>
      </c>
      <c r="AB2481" s="3">
        <v>0</v>
      </c>
      <c r="AC2481" s="3">
        <v>17.572761518562999</v>
      </c>
      <c r="AD2481" s="3">
        <v>0</v>
      </c>
      <c r="AE2481" s="3">
        <v>0</v>
      </c>
      <c r="AF2481" s="3">
        <v>0</v>
      </c>
      <c r="AG2481" s="3">
        <v>0</v>
      </c>
      <c r="AH2481" s="2">
        <v>2500000</v>
      </c>
      <c r="AI2481" s="3">
        <v>0</v>
      </c>
      <c r="AJ2481" s="3">
        <v>0</v>
      </c>
      <c r="AL2481">
        <f t="shared" si="38"/>
        <v>1</v>
      </c>
    </row>
    <row r="2482" spans="1:38" ht="14.45" hidden="1" customHeight="1" x14ac:dyDescent="0.25">
      <c r="A2482">
        <v>21440</v>
      </c>
      <c r="B2482" s="1">
        <v>45838</v>
      </c>
      <c r="C2482">
        <v>1</v>
      </c>
      <c r="D2482" s="16" t="s">
        <v>2439</v>
      </c>
      <c r="E2482" t="s">
        <v>41</v>
      </c>
      <c r="F2482" s="6">
        <v>168</v>
      </c>
      <c r="G2482" s="6">
        <v>0</v>
      </c>
      <c r="H2482" s="6">
        <v>0</v>
      </c>
      <c r="I2482" s="2">
        <v>301498</v>
      </c>
      <c r="J2482" s="2">
        <v>0</v>
      </c>
      <c r="K2482" s="2">
        <v>576226</v>
      </c>
      <c r="L2482" s="2">
        <v>2377</v>
      </c>
      <c r="M2482" s="2">
        <v>479941</v>
      </c>
      <c r="N2482" s="2">
        <v>479941</v>
      </c>
      <c r="O2482" s="2">
        <v>0</v>
      </c>
      <c r="P2482" s="2">
        <v>55202</v>
      </c>
      <c r="Q2482" s="5">
        <v>9.5799999999999996E-2</v>
      </c>
      <c r="R2482" t="s">
        <v>42</v>
      </c>
      <c r="S2482" s="3">
        <v>0.82502351507915295</v>
      </c>
      <c r="T2482" s="3">
        <v>5.71234203246643</v>
      </c>
      <c r="U2482" s="3">
        <v>0.86246600705896004</v>
      </c>
      <c r="V2482" s="3">
        <v>18.4976351418583</v>
      </c>
      <c r="W2482" s="3">
        <v>4.4255683288114698</v>
      </c>
      <c r="X2482" s="3">
        <v>1.99006295232473</v>
      </c>
      <c r="Y2482" s="3">
        <v>101.028948226514</v>
      </c>
      <c r="Z2482" s="3">
        <v>0</v>
      </c>
      <c r="AA2482" s="3">
        <v>0</v>
      </c>
      <c r="AB2482" s="3">
        <v>0</v>
      </c>
      <c r="AC2482" s="3">
        <v>35.847913839361603</v>
      </c>
      <c r="AD2482" s="3">
        <v>0</v>
      </c>
      <c r="AE2482" s="3">
        <v>0</v>
      </c>
      <c r="AF2482" s="3">
        <v>0</v>
      </c>
      <c r="AG2482" s="3">
        <v>0</v>
      </c>
      <c r="AH2482" s="2">
        <v>0</v>
      </c>
      <c r="AI2482" s="3">
        <v>0</v>
      </c>
      <c r="AJ2482" s="3">
        <v>0</v>
      </c>
      <c r="AL2482">
        <f t="shared" si="38"/>
        <v>1</v>
      </c>
    </row>
    <row r="2483" spans="1:38" ht="14.45" hidden="1" customHeight="1" x14ac:dyDescent="0.25">
      <c r="A2483">
        <v>24043</v>
      </c>
      <c r="B2483" s="1">
        <v>45838</v>
      </c>
      <c r="C2483">
        <v>1</v>
      </c>
      <c r="D2483" s="16" t="s">
        <v>2440</v>
      </c>
      <c r="E2483" t="s">
        <v>90</v>
      </c>
      <c r="F2483" s="6">
        <v>229</v>
      </c>
      <c r="G2483" s="6">
        <v>0</v>
      </c>
      <c r="H2483" s="6">
        <v>0</v>
      </c>
      <c r="I2483" s="2">
        <v>265949</v>
      </c>
      <c r="J2483" s="2">
        <v>0</v>
      </c>
      <c r="K2483" s="2">
        <v>1052352</v>
      </c>
      <c r="L2483" s="2">
        <v>22415</v>
      </c>
      <c r="M2483" s="2">
        <v>829876</v>
      </c>
      <c r="N2483" s="2">
        <v>829876</v>
      </c>
      <c r="O2483" s="2">
        <v>0</v>
      </c>
      <c r="P2483" s="2">
        <v>222476</v>
      </c>
      <c r="Q2483" s="5">
        <v>0.2114</v>
      </c>
      <c r="R2483" t="s">
        <v>42</v>
      </c>
      <c r="S2483" s="3">
        <v>4.2599814510734104</v>
      </c>
      <c r="T2483" s="3">
        <v>5.4882776865535501</v>
      </c>
      <c r="U2483" s="3">
        <v>0.27621169556653402</v>
      </c>
      <c r="V2483" s="3">
        <v>0.245911810159091</v>
      </c>
      <c r="W2483" s="3">
        <v>0</v>
      </c>
      <c r="X2483" s="3">
        <v>3.5905380354880099</v>
      </c>
      <c r="Y2483" s="3">
        <v>0.29396429277764802</v>
      </c>
      <c r="Z2483" s="3">
        <v>0</v>
      </c>
      <c r="AA2483" s="3">
        <v>0</v>
      </c>
      <c r="AB2483" s="3">
        <v>0</v>
      </c>
      <c r="AC2483" s="3">
        <v>74.809854497354493</v>
      </c>
      <c r="AD2483" s="3">
        <v>0</v>
      </c>
      <c r="AE2483" s="3">
        <v>0</v>
      </c>
      <c r="AF2483" s="3">
        <v>0</v>
      </c>
      <c r="AG2483" s="3">
        <v>0</v>
      </c>
      <c r="AH2483" s="2">
        <v>0</v>
      </c>
      <c r="AI2483" s="3">
        <v>0</v>
      </c>
      <c r="AJ2483" s="3">
        <v>0</v>
      </c>
      <c r="AL2483">
        <f t="shared" si="38"/>
        <v>1</v>
      </c>
    </row>
    <row r="2484" spans="1:38" ht="14.45" hidden="1" customHeight="1" x14ac:dyDescent="0.25">
      <c r="A2484">
        <v>24324</v>
      </c>
      <c r="B2484" s="1">
        <v>45838</v>
      </c>
      <c r="C2484">
        <v>1</v>
      </c>
      <c r="D2484" s="16" t="s">
        <v>2441</v>
      </c>
      <c r="E2484" t="s">
        <v>55</v>
      </c>
      <c r="F2484" s="6">
        <v>2775</v>
      </c>
      <c r="G2484" s="6">
        <v>4</v>
      </c>
      <c r="H2484" s="6">
        <v>0</v>
      </c>
      <c r="I2484" s="2">
        <v>6929526</v>
      </c>
      <c r="J2484" s="2">
        <v>0</v>
      </c>
      <c r="K2484" s="2">
        <v>10923052</v>
      </c>
      <c r="L2484" s="2">
        <v>18510</v>
      </c>
      <c r="M2484" s="2">
        <v>9275972</v>
      </c>
      <c r="N2484" s="2">
        <v>9250532</v>
      </c>
      <c r="O2484" s="2">
        <v>25440</v>
      </c>
      <c r="P2484" s="2">
        <v>1582966</v>
      </c>
      <c r="Q2484" s="5">
        <v>0.14449999999999999</v>
      </c>
      <c r="R2484" t="s">
        <v>42</v>
      </c>
      <c r="S2484" s="3">
        <v>0.33891626625964999</v>
      </c>
      <c r="T2484" s="3">
        <v>4.7536164800826697</v>
      </c>
      <c r="U2484" s="3">
        <v>0.89003668025088301</v>
      </c>
      <c r="V2484" s="3">
        <v>0.55917244556121104</v>
      </c>
      <c r="W2484" s="3">
        <v>5.4505892610836597E-2</v>
      </c>
      <c r="X2484" s="3">
        <v>1.58424977408267</v>
      </c>
      <c r="Y2484" s="3">
        <v>2.4478099971825</v>
      </c>
      <c r="Z2484" s="3">
        <v>3.0531293786474301</v>
      </c>
      <c r="AA2484" s="3">
        <v>0</v>
      </c>
      <c r="AB2484" s="3">
        <v>0</v>
      </c>
      <c r="AC2484" s="3">
        <v>35.454010472530904</v>
      </c>
      <c r="AD2484" s="3">
        <v>0</v>
      </c>
      <c r="AE2484" s="3">
        <v>0.23290193986076399</v>
      </c>
      <c r="AF2484" s="3">
        <v>0</v>
      </c>
      <c r="AG2484" s="3">
        <v>0</v>
      </c>
      <c r="AH2484" s="2">
        <v>500000</v>
      </c>
      <c r="AI2484" s="3">
        <v>0</v>
      </c>
      <c r="AJ2484" s="3">
        <v>0</v>
      </c>
      <c r="AL2484">
        <f t="shared" si="38"/>
        <v>1</v>
      </c>
    </row>
    <row r="2485" spans="1:38" ht="14.45" customHeight="1" x14ac:dyDescent="0.25">
      <c r="A2485">
        <v>60013</v>
      </c>
      <c r="B2485" s="1">
        <v>45838</v>
      </c>
      <c r="C2485">
        <v>2</v>
      </c>
      <c r="D2485" s="16" t="s">
        <v>2442</v>
      </c>
      <c r="E2485" t="s">
        <v>61</v>
      </c>
      <c r="F2485" s="6">
        <v>3260</v>
      </c>
      <c r="G2485" s="6">
        <v>6</v>
      </c>
      <c r="H2485" s="6">
        <v>1</v>
      </c>
      <c r="I2485" s="2">
        <v>32566378</v>
      </c>
      <c r="J2485" s="2">
        <v>5652003</v>
      </c>
      <c r="K2485" s="2">
        <v>56236529</v>
      </c>
      <c r="L2485" s="2">
        <v>717195</v>
      </c>
      <c r="M2485" s="2">
        <v>46442357</v>
      </c>
      <c r="N2485" s="2">
        <v>45026247</v>
      </c>
      <c r="O2485" s="2">
        <v>1416110</v>
      </c>
      <c r="P2485" s="2">
        <v>9485790</v>
      </c>
      <c r="Q2485" s="5">
        <v>0.16869999999999999</v>
      </c>
      <c r="R2485" t="s">
        <v>42</v>
      </c>
      <c r="S2485" s="3">
        <v>2.5506375046724501</v>
      </c>
      <c r="T2485" s="3">
        <v>4.2659745234276496</v>
      </c>
      <c r="U2485" s="3">
        <v>0.548356984066939</v>
      </c>
      <c r="V2485" s="3">
        <v>1.27970632779611</v>
      </c>
      <c r="W2485" s="3">
        <v>0.30137524043969499</v>
      </c>
      <c r="X2485" s="3">
        <v>0.68048095492842298</v>
      </c>
      <c r="Y2485" s="3">
        <v>4.39345589560806</v>
      </c>
      <c r="Z2485" s="3">
        <v>-4.4803859246304201E-2</v>
      </c>
      <c r="AA2485" s="3">
        <v>59.583893381573901</v>
      </c>
      <c r="AB2485" s="3">
        <v>59.583893381573901</v>
      </c>
      <c r="AC2485" s="3">
        <v>25.479220099092501</v>
      </c>
      <c r="AD2485" s="3">
        <v>0</v>
      </c>
      <c r="AE2485" s="3">
        <v>2.5181319423181301</v>
      </c>
      <c r="AF2485" s="3">
        <v>0</v>
      </c>
      <c r="AG2485" s="3">
        <v>0</v>
      </c>
      <c r="AH2485" s="2">
        <v>3886079</v>
      </c>
      <c r="AI2485" s="3">
        <v>3.0837705662891501</v>
      </c>
      <c r="AJ2485" s="3">
        <v>0.37353768109983498</v>
      </c>
      <c r="AL2485">
        <f t="shared" si="38"/>
        <v>1</v>
      </c>
    </row>
    <row r="2486" spans="1:38" ht="14.45" hidden="1" customHeight="1" x14ac:dyDescent="0.25">
      <c r="A2486">
        <v>13456</v>
      </c>
      <c r="B2486" s="1">
        <v>45838</v>
      </c>
      <c r="C2486">
        <v>1</v>
      </c>
      <c r="D2486" s="16" t="s">
        <v>2443</v>
      </c>
      <c r="E2486" t="s">
        <v>106</v>
      </c>
      <c r="F2486" s="6">
        <v>5757</v>
      </c>
      <c r="G2486" s="6">
        <v>10</v>
      </c>
      <c r="H2486" s="6">
        <v>0</v>
      </c>
      <c r="I2486" s="2">
        <v>7691187</v>
      </c>
      <c r="J2486" s="2">
        <v>0</v>
      </c>
      <c r="K2486" s="2">
        <v>47304701</v>
      </c>
      <c r="L2486" s="2">
        <v>4947</v>
      </c>
      <c r="M2486" s="2">
        <v>38844044</v>
      </c>
      <c r="N2486" s="2">
        <v>37405618</v>
      </c>
      <c r="O2486" s="2">
        <v>1438426</v>
      </c>
      <c r="P2486" s="2">
        <v>8017839</v>
      </c>
      <c r="Q2486" s="5">
        <v>0.16900000000000001</v>
      </c>
      <c r="R2486" t="s">
        <v>42</v>
      </c>
      <c r="S2486" s="3">
        <v>2.09154688452634E-2</v>
      </c>
      <c r="T2486" s="3">
        <v>3.2691211810005898</v>
      </c>
      <c r="U2486" s="3">
        <v>0.92046171360788498</v>
      </c>
      <c r="V2486" s="3">
        <v>3.8391213215853401</v>
      </c>
      <c r="W2486" s="3">
        <v>2.40232099414564</v>
      </c>
      <c r="X2486" s="3">
        <v>2.2948473363084299</v>
      </c>
      <c r="Y2486" s="3">
        <v>3.6827130103261001</v>
      </c>
      <c r="Z2486" s="3">
        <v>1.63791016507066</v>
      </c>
      <c r="AA2486" s="3">
        <v>0</v>
      </c>
      <c r="AB2486" s="3">
        <v>0</v>
      </c>
      <c r="AC2486" s="3">
        <v>59.033636001631201</v>
      </c>
      <c r="AD2486" s="3">
        <v>-3.74165657354806E-5</v>
      </c>
      <c r="AE2486" s="3">
        <v>3.0407675550047299</v>
      </c>
      <c r="AF2486" s="3">
        <v>0.78161999163677198</v>
      </c>
      <c r="AG2486" s="3">
        <v>0</v>
      </c>
      <c r="AH2486" s="2">
        <v>4380257</v>
      </c>
      <c r="AI2486" s="3">
        <v>0</v>
      </c>
      <c r="AJ2486" s="3">
        <v>0</v>
      </c>
      <c r="AL2486">
        <f t="shared" si="38"/>
        <v>1</v>
      </c>
    </row>
    <row r="2487" spans="1:38" ht="14.45" hidden="1" customHeight="1" x14ac:dyDescent="0.25">
      <c r="A2487">
        <v>7731</v>
      </c>
      <c r="B2487" s="1">
        <v>45838</v>
      </c>
      <c r="C2487">
        <v>1</v>
      </c>
      <c r="D2487" s="16" t="s">
        <v>2444</v>
      </c>
      <c r="E2487" t="s">
        <v>55</v>
      </c>
      <c r="F2487" s="6">
        <v>1686</v>
      </c>
      <c r="G2487" s="6">
        <v>4</v>
      </c>
      <c r="H2487" s="6">
        <v>1</v>
      </c>
      <c r="I2487" s="2">
        <v>4547280</v>
      </c>
      <c r="J2487" s="2">
        <v>0</v>
      </c>
      <c r="K2487" s="2">
        <v>11142370</v>
      </c>
      <c r="L2487" s="2">
        <v>38490</v>
      </c>
      <c r="M2487" s="2">
        <v>9632029</v>
      </c>
      <c r="N2487" s="2">
        <v>9632029</v>
      </c>
      <c r="O2487" s="2">
        <v>0</v>
      </c>
      <c r="P2487" s="2">
        <v>1426051</v>
      </c>
      <c r="Q2487" s="5">
        <v>0.12790000000000001</v>
      </c>
      <c r="R2487" t="s">
        <v>42</v>
      </c>
      <c r="S2487" s="3">
        <v>0.69087635754332299</v>
      </c>
      <c r="T2487" s="3">
        <v>5.1523688407403396</v>
      </c>
      <c r="U2487" s="3">
        <v>0.79265830647979196</v>
      </c>
      <c r="V2487" s="3">
        <v>6.3791981140373997</v>
      </c>
      <c r="W2487" s="3">
        <v>5.2778364208933697</v>
      </c>
      <c r="X2487" s="3">
        <v>4.2141236079590403</v>
      </c>
      <c r="Y2487" s="3">
        <v>20.3414884881396</v>
      </c>
      <c r="Z2487" s="3">
        <v>3.91136081388394</v>
      </c>
      <c r="AA2487" s="3">
        <v>0</v>
      </c>
      <c r="AB2487" s="3">
        <v>0</v>
      </c>
      <c r="AC2487" s="3">
        <v>59.204738309713299</v>
      </c>
      <c r="AD2487" s="3">
        <v>0</v>
      </c>
      <c r="AE2487" s="3">
        <v>0</v>
      </c>
      <c r="AF2487" s="3">
        <v>0</v>
      </c>
      <c r="AG2487" s="3">
        <v>0</v>
      </c>
      <c r="AH2487" s="2">
        <v>450000</v>
      </c>
      <c r="AI2487" s="3">
        <v>0</v>
      </c>
      <c r="AJ2487" s="3">
        <v>0</v>
      </c>
      <c r="AL2487">
        <f t="shared" si="38"/>
        <v>1</v>
      </c>
    </row>
    <row r="2488" spans="1:38" ht="14.45" hidden="1" customHeight="1" x14ac:dyDescent="0.25">
      <c r="A2488">
        <v>10954</v>
      </c>
      <c r="B2488" s="1">
        <v>45838</v>
      </c>
      <c r="C2488">
        <v>1</v>
      </c>
      <c r="D2488" s="16" t="s">
        <v>2445</v>
      </c>
      <c r="E2488" t="s">
        <v>90</v>
      </c>
      <c r="F2488" s="6">
        <v>2503</v>
      </c>
      <c r="G2488" s="6">
        <v>4</v>
      </c>
      <c r="H2488" s="6">
        <v>3</v>
      </c>
      <c r="I2488" s="2">
        <v>17298607</v>
      </c>
      <c r="J2488" s="2">
        <v>0</v>
      </c>
      <c r="K2488" s="2">
        <v>38548928</v>
      </c>
      <c r="L2488" s="2">
        <v>58317</v>
      </c>
      <c r="M2488" s="2">
        <v>34569160</v>
      </c>
      <c r="N2488" s="2">
        <v>34569160</v>
      </c>
      <c r="O2488" s="2">
        <v>0</v>
      </c>
      <c r="P2488" s="2">
        <v>3797975</v>
      </c>
      <c r="Q2488" s="5">
        <v>9.8500000000000004E-2</v>
      </c>
      <c r="R2488" t="s">
        <v>42</v>
      </c>
      <c r="S2488" s="3">
        <v>0.30256094281013501</v>
      </c>
      <c r="T2488" s="3">
        <v>2.7433032638417298</v>
      </c>
      <c r="U2488" s="3">
        <v>0.92061109291867504</v>
      </c>
      <c r="V2488" s="3">
        <v>1.4889060142241499</v>
      </c>
      <c r="W2488" s="3">
        <v>0.18658149757376399</v>
      </c>
      <c r="X2488" s="3">
        <v>0.24382310090055201</v>
      </c>
      <c r="Y2488" s="3">
        <v>6.7815085670653401</v>
      </c>
      <c r="Z2488" s="3">
        <v>0.38754862788722899</v>
      </c>
      <c r="AA2488" s="3">
        <v>0</v>
      </c>
      <c r="AB2488" s="3">
        <v>0</v>
      </c>
      <c r="AC2488" s="3">
        <v>20.5382339036769</v>
      </c>
      <c r="AD2488" s="3">
        <v>2.65101797668494</v>
      </c>
      <c r="AE2488" s="3">
        <v>0</v>
      </c>
      <c r="AF2488" s="3">
        <v>0</v>
      </c>
      <c r="AG2488" s="3">
        <v>0</v>
      </c>
      <c r="AH2488" s="2">
        <v>3000000</v>
      </c>
      <c r="AI2488" s="3">
        <v>1.8539879804369399</v>
      </c>
      <c r="AJ2488" s="3">
        <v>1.8539879804369399</v>
      </c>
      <c r="AL2488">
        <f t="shared" si="38"/>
        <v>1</v>
      </c>
    </row>
    <row r="2489" spans="1:38" ht="14.45" hidden="1" customHeight="1" x14ac:dyDescent="0.25">
      <c r="A2489">
        <v>14172</v>
      </c>
      <c r="B2489" s="1">
        <v>45838</v>
      </c>
      <c r="C2489">
        <v>1</v>
      </c>
      <c r="D2489" s="16" t="s">
        <v>2446</v>
      </c>
      <c r="E2489" t="s">
        <v>41</v>
      </c>
      <c r="F2489" s="6">
        <v>409</v>
      </c>
      <c r="G2489" s="6">
        <v>1</v>
      </c>
      <c r="H2489" s="6">
        <v>2</v>
      </c>
      <c r="I2489" s="2">
        <v>2939934</v>
      </c>
      <c r="J2489" s="2">
        <v>0</v>
      </c>
      <c r="K2489" s="2">
        <v>3750021</v>
      </c>
      <c r="L2489" s="2">
        <v>19106</v>
      </c>
      <c r="M2489" s="2">
        <v>2469607</v>
      </c>
      <c r="N2489" s="2">
        <v>2469607</v>
      </c>
      <c r="O2489" s="2">
        <v>0</v>
      </c>
      <c r="P2489" s="2">
        <v>1280761</v>
      </c>
      <c r="Q2489" s="5">
        <v>0.34150000000000003</v>
      </c>
      <c r="R2489" t="s">
        <v>42</v>
      </c>
      <c r="S2489" s="3">
        <v>1.01898096037329</v>
      </c>
      <c r="T2489" s="3">
        <v>4.7934131568863201</v>
      </c>
      <c r="U2489" s="3">
        <v>0.79900698181658802</v>
      </c>
      <c r="V2489" s="3">
        <v>0.98563437138384702</v>
      </c>
      <c r="W2489" s="3">
        <v>0.98563437138384702</v>
      </c>
      <c r="X2489" s="3">
        <v>2.1492319215329299</v>
      </c>
      <c r="Y2489" s="3">
        <v>2.2624830081490601</v>
      </c>
      <c r="Z2489" s="3">
        <v>0</v>
      </c>
      <c r="AA2489" s="3">
        <v>0</v>
      </c>
      <c r="AB2489" s="3">
        <v>0</v>
      </c>
      <c r="AC2489" s="3">
        <v>15.849671241841</v>
      </c>
      <c r="AD2489" s="3">
        <v>0</v>
      </c>
      <c r="AE2489" s="3">
        <v>0</v>
      </c>
      <c r="AF2489" s="3">
        <v>0</v>
      </c>
      <c r="AG2489" s="3">
        <v>0</v>
      </c>
      <c r="AH2489" s="2">
        <v>130000</v>
      </c>
      <c r="AI2489" s="3">
        <v>0</v>
      </c>
      <c r="AJ2489" s="3">
        <v>0</v>
      </c>
      <c r="AL2489">
        <f t="shared" si="38"/>
        <v>1</v>
      </c>
    </row>
    <row r="2490" spans="1:38" ht="14.45" customHeight="1" x14ac:dyDescent="0.25">
      <c r="A2490">
        <v>66364</v>
      </c>
      <c r="B2490" s="1">
        <v>45838</v>
      </c>
      <c r="C2490">
        <v>2</v>
      </c>
      <c r="D2490" s="16" t="s">
        <v>2447</v>
      </c>
      <c r="E2490" t="s">
        <v>90</v>
      </c>
      <c r="F2490" s="6">
        <v>216561</v>
      </c>
      <c r="G2490" s="6">
        <v>317</v>
      </c>
      <c r="H2490" s="6">
        <v>6</v>
      </c>
      <c r="I2490" s="2">
        <v>2799759146</v>
      </c>
      <c r="J2490" s="2">
        <v>557236349</v>
      </c>
      <c r="K2490" s="2">
        <v>3273235806</v>
      </c>
      <c r="L2490" s="2">
        <v>7511993</v>
      </c>
      <c r="M2490" s="2">
        <v>2644085193</v>
      </c>
      <c r="N2490" s="2">
        <v>2279267529</v>
      </c>
      <c r="O2490" s="2">
        <v>364817664</v>
      </c>
      <c r="P2490" s="2">
        <v>293267053</v>
      </c>
      <c r="Q2490" s="5">
        <v>8.9599999999999999E-2</v>
      </c>
      <c r="R2490" t="s">
        <v>42</v>
      </c>
      <c r="S2490" s="3">
        <v>0.45899491788707403</v>
      </c>
      <c r="T2490" s="3">
        <v>1.8882953035862</v>
      </c>
      <c r="U2490" s="3">
        <v>0.93337267786127698</v>
      </c>
      <c r="V2490" s="3">
        <v>0.55048181633835402</v>
      </c>
      <c r="W2490" s="3">
        <v>0.17911280001226201</v>
      </c>
      <c r="X2490" s="3">
        <v>0.50830429540098698</v>
      </c>
      <c r="Y2490" s="3">
        <v>5.2553346318108201</v>
      </c>
      <c r="Z2490" s="3">
        <v>0.53705180445210099</v>
      </c>
      <c r="AA2490" s="3">
        <v>188.815972450884</v>
      </c>
      <c r="AB2490" s="3">
        <v>190.00987096903799</v>
      </c>
      <c r="AC2490" s="3">
        <v>3.7634338098768798</v>
      </c>
      <c r="AD2490" s="3">
        <v>-2.66348603434836</v>
      </c>
      <c r="AE2490" s="3">
        <v>11.145474558578099</v>
      </c>
      <c r="AF2490" s="3">
        <v>9.3739604839212092</v>
      </c>
      <c r="AG2490" s="3">
        <v>-8.15297857546923E-4</v>
      </c>
      <c r="AH2490" s="2">
        <v>1070146089</v>
      </c>
      <c r="AI2490" s="3">
        <v>0.1178107109086</v>
      </c>
      <c r="AJ2490" s="3">
        <v>0.44562523700880902</v>
      </c>
      <c r="AL2490">
        <f t="shared" si="38"/>
        <v>1</v>
      </c>
    </row>
    <row r="2491" spans="1:38" ht="14.45" customHeight="1" x14ac:dyDescent="0.25">
      <c r="A2491">
        <v>61840</v>
      </c>
      <c r="B2491" s="1">
        <v>45838</v>
      </c>
      <c r="C2491">
        <v>2</v>
      </c>
      <c r="D2491" s="16" t="s">
        <v>2447</v>
      </c>
      <c r="E2491" t="s">
        <v>122</v>
      </c>
      <c r="F2491" s="6">
        <v>9365</v>
      </c>
      <c r="G2491" s="6">
        <v>24</v>
      </c>
      <c r="H2491" s="6">
        <v>2</v>
      </c>
      <c r="I2491" s="2">
        <v>75372588</v>
      </c>
      <c r="J2491" s="2">
        <v>438658</v>
      </c>
      <c r="K2491" s="2">
        <v>116483922</v>
      </c>
      <c r="L2491" s="2">
        <v>660342</v>
      </c>
      <c r="M2491" s="2">
        <v>101813147</v>
      </c>
      <c r="N2491" s="2">
        <v>99825054</v>
      </c>
      <c r="O2491" s="2">
        <v>1988093</v>
      </c>
      <c r="P2491" s="2">
        <v>14754330</v>
      </c>
      <c r="Q2491" s="5">
        <v>0.12670000000000001</v>
      </c>
      <c r="R2491" t="s">
        <v>42</v>
      </c>
      <c r="S2491" s="3">
        <v>1.1337908076275101</v>
      </c>
      <c r="T2491" s="3">
        <v>4.2477312877566096</v>
      </c>
      <c r="U2491" s="3">
        <v>0.663168815322835</v>
      </c>
      <c r="V2491" s="3">
        <v>1.2588130846721099</v>
      </c>
      <c r="W2491" s="3">
        <v>0.58775081465956802</v>
      </c>
      <c r="X2491" s="3">
        <v>1.0591755188239</v>
      </c>
      <c r="Y2491" s="3">
        <v>6.4306545942784297</v>
      </c>
      <c r="Z2491" s="3">
        <v>1.33463193516751</v>
      </c>
      <c r="AA2491" s="3">
        <v>2.9730797670920999</v>
      </c>
      <c r="AB2491" s="3">
        <v>2.9730797670920999</v>
      </c>
      <c r="AC2491" s="3">
        <v>16.043196073016802</v>
      </c>
      <c r="AD2491" s="3">
        <v>0</v>
      </c>
      <c r="AE2491" s="3">
        <v>1.7067531431505201</v>
      </c>
      <c r="AF2491" s="3">
        <v>0</v>
      </c>
      <c r="AG2491" s="3">
        <v>-0.38857745488951401</v>
      </c>
      <c r="AH2491" s="2">
        <v>10454376</v>
      </c>
      <c r="AI2491" s="3">
        <v>2.1790958993054899</v>
      </c>
      <c r="AJ2491" s="3">
        <v>1.4969029430682399</v>
      </c>
      <c r="AL2491">
        <f t="shared" si="38"/>
        <v>1</v>
      </c>
    </row>
    <row r="2492" spans="1:38" ht="14.45" hidden="1" customHeight="1" x14ac:dyDescent="0.25">
      <c r="A2492">
        <v>21326</v>
      </c>
      <c r="B2492" s="1">
        <v>45838</v>
      </c>
      <c r="C2492">
        <v>1</v>
      </c>
      <c r="D2492" s="16" t="s">
        <v>2447</v>
      </c>
      <c r="E2492" t="s">
        <v>67</v>
      </c>
      <c r="F2492" s="6">
        <v>3273</v>
      </c>
      <c r="G2492" s="6">
        <v>12</v>
      </c>
      <c r="H2492" s="6">
        <v>1</v>
      </c>
      <c r="I2492" s="2">
        <v>41220800</v>
      </c>
      <c r="J2492" s="2">
        <v>0</v>
      </c>
      <c r="K2492" s="2">
        <v>73097635</v>
      </c>
      <c r="L2492" s="2">
        <v>390890</v>
      </c>
      <c r="M2492" s="2">
        <v>65165662</v>
      </c>
      <c r="N2492" s="2">
        <v>63301270</v>
      </c>
      <c r="O2492" s="2">
        <v>1864392</v>
      </c>
      <c r="P2492" s="2">
        <v>6894684</v>
      </c>
      <c r="Q2492" s="5">
        <v>9.4299999999999995E-2</v>
      </c>
      <c r="R2492" t="s">
        <v>42</v>
      </c>
      <c r="S2492" s="3">
        <v>1.0695010857738401</v>
      </c>
      <c r="T2492" s="3">
        <v>3.6889456136303198</v>
      </c>
      <c r="U2492" s="3">
        <v>0.74355958199447303</v>
      </c>
      <c r="V2492" s="3">
        <v>0.65531236657221603</v>
      </c>
      <c r="W2492" s="3">
        <v>0.22718870085005599</v>
      </c>
      <c r="X2492" s="3">
        <v>0.83423902495827296</v>
      </c>
      <c r="Y2492" s="3">
        <v>3.9178735385116998</v>
      </c>
      <c r="Z2492" s="3">
        <v>0.64950039769770496</v>
      </c>
      <c r="AA2492" s="3">
        <v>0</v>
      </c>
      <c r="AB2492" s="3">
        <v>0</v>
      </c>
      <c r="AC2492" s="3">
        <v>13.488978131782201</v>
      </c>
      <c r="AD2492" s="3">
        <v>0</v>
      </c>
      <c r="AE2492" s="3">
        <v>2.5505503700632701</v>
      </c>
      <c r="AF2492" s="3">
        <v>0</v>
      </c>
      <c r="AG2492" s="3">
        <v>-9.2246577218042205</v>
      </c>
      <c r="AH2492" s="2">
        <v>6191286</v>
      </c>
      <c r="AI2492" s="3">
        <v>1.4503927953768399E-3</v>
      </c>
      <c r="AJ2492" s="3">
        <v>1.4503927953768399E-3</v>
      </c>
      <c r="AL2492">
        <f t="shared" si="38"/>
        <v>1</v>
      </c>
    </row>
    <row r="2493" spans="1:38" ht="14.45" hidden="1" customHeight="1" x14ac:dyDescent="0.25">
      <c r="A2493">
        <v>8791</v>
      </c>
      <c r="B2493" s="1">
        <v>45838</v>
      </c>
      <c r="C2493">
        <v>1</v>
      </c>
      <c r="D2493" s="16" t="s">
        <v>2448</v>
      </c>
      <c r="E2493" t="s">
        <v>45</v>
      </c>
      <c r="F2493" s="6">
        <v>4677</v>
      </c>
      <c r="G2493" s="6">
        <v>9</v>
      </c>
      <c r="H2493" s="6">
        <v>3</v>
      </c>
      <c r="I2493" s="2">
        <v>28050825</v>
      </c>
      <c r="J2493" s="2">
        <v>0</v>
      </c>
      <c r="K2493" s="2">
        <v>48245254</v>
      </c>
      <c r="L2493" s="2">
        <v>210643</v>
      </c>
      <c r="M2493" s="2">
        <v>43422006</v>
      </c>
      <c r="N2493" s="2">
        <v>43422006</v>
      </c>
      <c r="O2493" s="2">
        <v>0</v>
      </c>
      <c r="P2493" s="2">
        <v>4385914</v>
      </c>
      <c r="Q2493" s="5">
        <v>9.0899999999999995E-2</v>
      </c>
      <c r="R2493" t="s">
        <v>42</v>
      </c>
      <c r="S2493" s="3">
        <v>0.87321749824345396</v>
      </c>
      <c r="T2493" s="3">
        <v>4.9386536549273803</v>
      </c>
      <c r="U2493" s="3">
        <v>0.78866251503437801</v>
      </c>
      <c r="V2493" s="3">
        <v>3.35171960182989</v>
      </c>
      <c r="W2493" s="3">
        <v>2.0657467293742702</v>
      </c>
      <c r="X2493" s="3">
        <v>1.0911907225545101</v>
      </c>
      <c r="Y2493" s="3">
        <v>21.436466834507002</v>
      </c>
      <c r="Z2493" s="3">
        <v>1.1655951302282701</v>
      </c>
      <c r="AA2493" s="3">
        <v>0</v>
      </c>
      <c r="AB2493" s="3">
        <v>0</v>
      </c>
      <c r="AC2493" s="3">
        <v>12.081132374181299</v>
      </c>
      <c r="AD2493" s="3">
        <v>0</v>
      </c>
      <c r="AE2493" s="3">
        <v>0</v>
      </c>
      <c r="AF2493" s="3">
        <v>0</v>
      </c>
      <c r="AG2493" s="3">
        <v>0</v>
      </c>
      <c r="AH2493" s="2">
        <v>1500000</v>
      </c>
      <c r="AI2493" s="3">
        <v>1.3680158799283301E-2</v>
      </c>
      <c r="AJ2493" s="3">
        <v>1.54578954352502</v>
      </c>
      <c r="AL2493">
        <f t="shared" si="38"/>
        <v>1</v>
      </c>
    </row>
    <row r="2494" spans="1:38" ht="14.45" hidden="1" customHeight="1" x14ac:dyDescent="0.25">
      <c r="A2494">
        <v>7091</v>
      </c>
      <c r="B2494" s="1">
        <v>45838</v>
      </c>
      <c r="C2494">
        <v>1</v>
      </c>
      <c r="D2494" s="16" t="s">
        <v>2449</v>
      </c>
      <c r="E2494" t="s">
        <v>322</v>
      </c>
      <c r="F2494" s="6">
        <v>43710</v>
      </c>
      <c r="G2494" s="6">
        <v>109</v>
      </c>
      <c r="H2494" s="6">
        <v>3</v>
      </c>
      <c r="I2494" s="2">
        <v>357957454</v>
      </c>
      <c r="J2494" s="2">
        <v>0</v>
      </c>
      <c r="K2494" s="2">
        <v>602764615</v>
      </c>
      <c r="L2494" s="2">
        <v>3455864</v>
      </c>
      <c r="M2494" s="2">
        <v>517429888</v>
      </c>
      <c r="N2494" s="2">
        <v>482837155</v>
      </c>
      <c r="O2494" s="2">
        <v>34592733</v>
      </c>
      <c r="P2494" s="2">
        <v>74870597</v>
      </c>
      <c r="Q2494" s="5">
        <v>0.1242</v>
      </c>
      <c r="R2494" t="s">
        <v>42</v>
      </c>
      <c r="S2494" s="3">
        <v>1.1466711595205401</v>
      </c>
      <c r="T2494" s="3">
        <v>3.44646906653603</v>
      </c>
      <c r="U2494" s="3">
        <v>0.72082889643739601</v>
      </c>
      <c r="V2494" s="3">
        <v>0.85596094333602002</v>
      </c>
      <c r="W2494" s="3">
        <v>0.32902876775964601</v>
      </c>
      <c r="X2494" s="3">
        <v>1.6276085146141399</v>
      </c>
      <c r="Y2494" s="3">
        <v>4.09236218591926</v>
      </c>
      <c r="Z2494" s="3">
        <v>0.74713441913652701</v>
      </c>
      <c r="AA2494" s="3">
        <v>0</v>
      </c>
      <c r="AB2494" s="3">
        <v>0</v>
      </c>
      <c r="AC2494" s="3">
        <v>34.709089052946503</v>
      </c>
      <c r="AD2494" s="3">
        <v>-1.98895034855939</v>
      </c>
      <c r="AE2494" s="3">
        <v>5.7390119026811197</v>
      </c>
      <c r="AF2494" s="3">
        <v>0</v>
      </c>
      <c r="AG2494" s="3">
        <v>0</v>
      </c>
      <c r="AH2494" s="2">
        <v>72066632</v>
      </c>
      <c r="AI2494" s="3">
        <v>5.3121494409881604</v>
      </c>
      <c r="AJ2494" s="3">
        <v>0.81457611457272106</v>
      </c>
      <c r="AL2494">
        <f t="shared" si="38"/>
        <v>1</v>
      </c>
    </row>
    <row r="2495" spans="1:38" ht="14.45" customHeight="1" x14ac:dyDescent="0.25">
      <c r="A2495">
        <v>67517</v>
      </c>
      <c r="B2495" s="1">
        <v>45838</v>
      </c>
      <c r="C2495">
        <v>2</v>
      </c>
      <c r="D2495" s="16" t="s">
        <v>2450</v>
      </c>
      <c r="E2495" t="s">
        <v>55</v>
      </c>
      <c r="F2495" s="6">
        <v>6345</v>
      </c>
      <c r="G2495" s="6">
        <v>14</v>
      </c>
      <c r="H2495" s="6">
        <v>0</v>
      </c>
      <c r="I2495" s="2">
        <v>27694360</v>
      </c>
      <c r="J2495" s="2">
        <v>0</v>
      </c>
      <c r="K2495" s="2">
        <v>82831411</v>
      </c>
      <c r="L2495" s="2">
        <v>420953</v>
      </c>
      <c r="M2495" s="2">
        <v>68803484</v>
      </c>
      <c r="N2495" s="2">
        <v>62647034</v>
      </c>
      <c r="O2495" s="2">
        <v>6156450</v>
      </c>
      <c r="P2495" s="2">
        <v>13631452</v>
      </c>
      <c r="Q2495" s="5">
        <v>0.16450000000000001</v>
      </c>
      <c r="R2495" t="s">
        <v>42</v>
      </c>
      <c r="S2495" s="3">
        <v>1.0164091011319401</v>
      </c>
      <c r="T2495" s="3">
        <v>3.4320241146199999</v>
      </c>
      <c r="U2495" s="3">
        <v>0.738213310941916</v>
      </c>
      <c r="V2495" s="3">
        <v>1.8904354532836301</v>
      </c>
      <c r="W2495" s="3">
        <v>0.428394084571732</v>
      </c>
      <c r="X2495" s="3">
        <v>0.54308891774354096</v>
      </c>
      <c r="Y2495" s="3">
        <v>3.8407060377720601</v>
      </c>
      <c r="Z2495" s="3">
        <v>0.10645967869013501</v>
      </c>
      <c r="AA2495" s="3">
        <v>0</v>
      </c>
      <c r="AB2495" s="3">
        <v>0</v>
      </c>
      <c r="AC2495" s="3">
        <v>27.816213344476299</v>
      </c>
      <c r="AD2495" s="3">
        <v>0</v>
      </c>
      <c r="AE2495" s="3">
        <v>7.4325064920118296</v>
      </c>
      <c r="AF2495" s="3">
        <v>0</v>
      </c>
      <c r="AG2495" s="3">
        <v>-2.9961151607326899</v>
      </c>
      <c r="AH2495" s="2">
        <v>3000000</v>
      </c>
      <c r="AI2495" s="3">
        <v>0</v>
      </c>
      <c r="AJ2495" s="3">
        <v>0</v>
      </c>
      <c r="AL2495">
        <f t="shared" si="38"/>
        <v>1</v>
      </c>
    </row>
    <row r="2496" spans="1:38" ht="14.45" hidden="1" customHeight="1" x14ac:dyDescent="0.25">
      <c r="A2496">
        <v>9441</v>
      </c>
      <c r="B2496" s="1">
        <v>45838</v>
      </c>
      <c r="C2496">
        <v>1</v>
      </c>
      <c r="D2496" s="16" t="s">
        <v>2451</v>
      </c>
      <c r="E2496" t="s">
        <v>73</v>
      </c>
      <c r="F2496" s="6">
        <v>1300</v>
      </c>
      <c r="G2496" s="6">
        <v>3</v>
      </c>
      <c r="H2496" s="6">
        <v>2</v>
      </c>
      <c r="I2496" s="2">
        <v>8441176</v>
      </c>
      <c r="J2496" s="2">
        <v>0</v>
      </c>
      <c r="K2496" s="2">
        <v>22034538</v>
      </c>
      <c r="L2496" s="2">
        <v>69004</v>
      </c>
      <c r="M2496" s="2">
        <v>18267693</v>
      </c>
      <c r="N2496" s="2">
        <v>18267693</v>
      </c>
      <c r="O2496" s="2">
        <v>0</v>
      </c>
      <c r="P2496" s="2">
        <v>3562514</v>
      </c>
      <c r="Q2496" s="5">
        <v>0.16139999999999999</v>
      </c>
      <c r="R2496" t="s">
        <v>42</v>
      </c>
      <c r="S2496" s="3">
        <v>0.626325816316185</v>
      </c>
      <c r="T2496" s="3">
        <v>3.28438018532542</v>
      </c>
      <c r="U2496" s="3">
        <v>0.83530793244675305</v>
      </c>
      <c r="V2496" s="3">
        <v>3.59896535743361</v>
      </c>
      <c r="W2496" s="3">
        <v>0.12593032060935599</v>
      </c>
      <c r="X2496" s="3">
        <v>0.70715265266356298</v>
      </c>
      <c r="Y2496" s="3">
        <v>8.5275454356109197</v>
      </c>
      <c r="Z2496" s="3">
        <v>4.6343677526600603E-2</v>
      </c>
      <c r="AA2496" s="3">
        <v>0</v>
      </c>
      <c r="AB2496" s="3">
        <v>0</v>
      </c>
      <c r="AC2496" s="3">
        <v>37.883508154334798</v>
      </c>
      <c r="AD2496" s="3">
        <v>0</v>
      </c>
      <c r="AE2496" s="3">
        <v>0</v>
      </c>
      <c r="AF2496" s="3">
        <v>0</v>
      </c>
      <c r="AG2496" s="3">
        <v>0</v>
      </c>
      <c r="AH2496" s="2">
        <v>665000</v>
      </c>
      <c r="AI2496" s="3">
        <v>0</v>
      </c>
      <c r="AJ2496" s="3">
        <v>0</v>
      </c>
      <c r="AL2496">
        <f t="shared" si="38"/>
        <v>1</v>
      </c>
    </row>
    <row r="2497" spans="1:38" ht="14.45" customHeight="1" x14ac:dyDescent="0.25">
      <c r="A2497">
        <v>63058</v>
      </c>
      <c r="B2497" s="1">
        <v>45838</v>
      </c>
      <c r="C2497">
        <v>2</v>
      </c>
      <c r="D2497" s="16" t="s">
        <v>4421</v>
      </c>
      <c r="E2497" t="s">
        <v>117</v>
      </c>
      <c r="F2497" s="6">
        <v>4743</v>
      </c>
      <c r="G2497" s="6">
        <v>13</v>
      </c>
      <c r="H2497" s="6">
        <v>1</v>
      </c>
      <c r="I2497" s="2">
        <v>21620126</v>
      </c>
      <c r="J2497" s="2">
        <v>0</v>
      </c>
      <c r="K2497" s="2">
        <v>50059118</v>
      </c>
      <c r="L2497" s="2">
        <v>263073</v>
      </c>
      <c r="M2497" s="2">
        <v>43293567</v>
      </c>
      <c r="N2497" s="2">
        <v>42382810</v>
      </c>
      <c r="O2497" s="2">
        <v>910757</v>
      </c>
      <c r="P2497" s="2">
        <v>6419941</v>
      </c>
      <c r="Q2497" s="5">
        <v>0.12820000000000001</v>
      </c>
      <c r="R2497" t="s">
        <v>42</v>
      </c>
      <c r="S2497" s="3">
        <v>1.0510492813716801</v>
      </c>
      <c r="T2497" s="3">
        <v>4.1031326201152796</v>
      </c>
      <c r="U2497" s="3">
        <v>0.79804019158082995</v>
      </c>
      <c r="V2497" s="3">
        <v>0.41046476787415598</v>
      </c>
      <c r="W2497" s="3">
        <v>0.17373164245203801</v>
      </c>
      <c r="X2497" s="3">
        <v>0.67909409963660705</v>
      </c>
      <c r="Y2497" s="3">
        <v>1.3823024230284999</v>
      </c>
      <c r="Z2497" s="3">
        <v>0.31364774224560599</v>
      </c>
      <c r="AA2497" s="3">
        <v>0</v>
      </c>
      <c r="AB2497" s="3">
        <v>0</v>
      </c>
      <c r="AC2497" s="3">
        <v>35.698839120577396</v>
      </c>
      <c r="AD2497" s="3">
        <v>0</v>
      </c>
      <c r="AE2497" s="3">
        <v>1.8193628581310599</v>
      </c>
      <c r="AF2497" s="3">
        <v>0</v>
      </c>
      <c r="AG2497" s="3">
        <v>0</v>
      </c>
      <c r="AH2497" s="2">
        <v>11500000</v>
      </c>
      <c r="AI2497" s="3">
        <v>0</v>
      </c>
      <c r="AJ2497" s="3">
        <v>0</v>
      </c>
      <c r="AL2497">
        <f t="shared" si="38"/>
        <v>1</v>
      </c>
    </row>
    <row r="2498" spans="1:38" ht="14.45" hidden="1" customHeight="1" x14ac:dyDescent="0.25">
      <c r="A2498">
        <v>20857</v>
      </c>
      <c r="B2498" s="1">
        <v>45838</v>
      </c>
      <c r="C2498">
        <v>1</v>
      </c>
      <c r="D2498" s="16" t="s">
        <v>2452</v>
      </c>
      <c r="E2498" t="s">
        <v>43</v>
      </c>
      <c r="F2498" s="6">
        <v>1744</v>
      </c>
      <c r="G2498" s="6">
        <v>5</v>
      </c>
      <c r="H2498" s="6">
        <v>0</v>
      </c>
      <c r="I2498" s="2">
        <v>9558410</v>
      </c>
      <c r="J2498" s="2">
        <v>0</v>
      </c>
      <c r="K2498" s="2">
        <v>11891381</v>
      </c>
      <c r="L2498" s="2">
        <v>-48261</v>
      </c>
      <c r="M2498" s="2">
        <v>10573359</v>
      </c>
      <c r="N2498" s="2">
        <v>8054775</v>
      </c>
      <c r="O2498" s="2">
        <v>2518584</v>
      </c>
      <c r="P2498" s="2">
        <v>1300595</v>
      </c>
      <c r="Q2498" s="5">
        <v>0.10929999999999999</v>
      </c>
      <c r="R2498" t="s">
        <v>42</v>
      </c>
      <c r="S2498" s="3">
        <v>-0.81169714434345297</v>
      </c>
      <c r="T2498" s="3">
        <v>3.4963811183915499</v>
      </c>
      <c r="U2498" s="3">
        <v>1.1306980589440701</v>
      </c>
      <c r="V2498" s="3">
        <v>4.6557534150554298</v>
      </c>
      <c r="W2498" s="3">
        <v>1.68305188833708</v>
      </c>
      <c r="X2498" s="3">
        <v>0.94118164004264304</v>
      </c>
      <c r="Y2498" s="3">
        <v>34.216339444638798</v>
      </c>
      <c r="Z2498" s="3">
        <v>2.0945797884814299</v>
      </c>
      <c r="AA2498" s="3">
        <v>0</v>
      </c>
      <c r="AB2498" s="3">
        <v>0</v>
      </c>
      <c r="AC2498" s="3">
        <v>19.105905361202399</v>
      </c>
      <c r="AD2498" s="3">
        <v>0</v>
      </c>
      <c r="AE2498" s="3">
        <v>21.179911736071698</v>
      </c>
      <c r="AF2498" s="3">
        <v>0</v>
      </c>
      <c r="AG2498" s="3">
        <v>5.2668201861455703E-2</v>
      </c>
      <c r="AH2498" s="2">
        <v>500000</v>
      </c>
      <c r="AI2498" s="3">
        <v>0</v>
      </c>
      <c r="AJ2498" s="3">
        <v>0</v>
      </c>
      <c r="AL2498">
        <f t="shared" si="38"/>
        <v>0</v>
      </c>
    </row>
    <row r="2499" spans="1:38" ht="14.45" hidden="1" customHeight="1" x14ac:dyDescent="0.25">
      <c r="A2499">
        <v>2370</v>
      </c>
      <c r="B2499" s="1">
        <v>45838</v>
      </c>
      <c r="C2499">
        <v>1</v>
      </c>
      <c r="D2499" s="16" t="s">
        <v>2453</v>
      </c>
      <c r="E2499" t="s">
        <v>67</v>
      </c>
      <c r="F2499" s="6">
        <v>1040</v>
      </c>
      <c r="G2499" s="6">
        <v>2</v>
      </c>
      <c r="H2499" s="6">
        <v>1</v>
      </c>
      <c r="I2499" s="2">
        <v>1832725</v>
      </c>
      <c r="J2499" s="2">
        <v>0</v>
      </c>
      <c r="K2499" s="2">
        <v>9414570</v>
      </c>
      <c r="L2499" s="2">
        <v>24294</v>
      </c>
      <c r="M2499" s="2">
        <v>7811305</v>
      </c>
      <c r="N2499" s="2">
        <v>7811305</v>
      </c>
      <c r="O2499" s="2">
        <v>0</v>
      </c>
      <c r="P2499" s="2">
        <v>1559283</v>
      </c>
      <c r="Q2499" s="5">
        <v>0.1656</v>
      </c>
      <c r="R2499" t="s">
        <v>42</v>
      </c>
      <c r="S2499" s="3">
        <v>0.51609367182994004</v>
      </c>
      <c r="T2499" s="3">
        <v>4.6145920631531796</v>
      </c>
      <c r="U2499" s="3">
        <v>0.86103247195568</v>
      </c>
      <c r="V2499" s="3">
        <v>8.7910079253570501</v>
      </c>
      <c r="W2499" s="3">
        <v>3.36624425377512</v>
      </c>
      <c r="X2499" s="3">
        <v>3.2187589518340198</v>
      </c>
      <c r="Y2499" s="3">
        <v>10.332633652775</v>
      </c>
      <c r="Z2499" s="3">
        <v>0.49035357917709599</v>
      </c>
      <c r="AA2499" s="3">
        <v>0</v>
      </c>
      <c r="AB2499" s="3">
        <v>0</v>
      </c>
      <c r="AC2499" s="3">
        <v>36.5511542215948</v>
      </c>
      <c r="AD2499" s="3">
        <v>0</v>
      </c>
      <c r="AE2499" s="3">
        <v>0</v>
      </c>
      <c r="AF2499" s="3">
        <v>0</v>
      </c>
      <c r="AG2499" s="3">
        <v>0</v>
      </c>
      <c r="AH2499" s="2">
        <v>270000</v>
      </c>
      <c r="AI2499" s="3">
        <v>0</v>
      </c>
      <c r="AJ2499" s="3">
        <v>0</v>
      </c>
      <c r="AL2499">
        <f t="shared" si="38"/>
        <v>1</v>
      </c>
    </row>
    <row r="2500" spans="1:38" ht="14.45" hidden="1" customHeight="1" x14ac:dyDescent="0.25">
      <c r="A2500">
        <v>5970</v>
      </c>
      <c r="B2500" s="1">
        <v>45838</v>
      </c>
      <c r="C2500">
        <v>1</v>
      </c>
      <c r="D2500" s="16" t="s">
        <v>2454</v>
      </c>
      <c r="E2500" t="s">
        <v>47</v>
      </c>
      <c r="F2500" s="6">
        <v>1928</v>
      </c>
      <c r="G2500" s="6">
        <v>5</v>
      </c>
      <c r="H2500" s="6">
        <v>2</v>
      </c>
      <c r="I2500" s="2">
        <v>5163907</v>
      </c>
      <c r="J2500" s="2">
        <v>0</v>
      </c>
      <c r="K2500" s="2">
        <v>12431435</v>
      </c>
      <c r="L2500" s="2">
        <v>57629</v>
      </c>
      <c r="M2500" s="2">
        <v>8957486</v>
      </c>
      <c r="N2500" s="2">
        <v>8671187</v>
      </c>
      <c r="O2500" s="2">
        <v>286299</v>
      </c>
      <c r="P2500" s="2">
        <v>3472968</v>
      </c>
      <c r="Q2500" s="5">
        <v>0.27750000000000002</v>
      </c>
      <c r="R2500" t="s">
        <v>42</v>
      </c>
      <c r="S2500" s="3">
        <v>0.92714960099135801</v>
      </c>
      <c r="T2500" s="3">
        <v>5.8283858621309603</v>
      </c>
      <c r="U2500" s="3">
        <v>0.75160584419838805</v>
      </c>
      <c r="V2500" s="3">
        <v>17.904059852355999</v>
      </c>
      <c r="W2500" s="3">
        <v>8.2764658619916993</v>
      </c>
      <c r="X2500" s="3">
        <v>0.63506178558211801</v>
      </c>
      <c r="Y2500" s="3">
        <v>26.621293372124399</v>
      </c>
      <c r="Z2500" s="3">
        <v>0.70668661502207897</v>
      </c>
      <c r="AA2500" s="3">
        <v>0</v>
      </c>
      <c r="AB2500" s="3">
        <v>0</v>
      </c>
      <c r="AC2500" s="3">
        <v>47.380531692439398</v>
      </c>
      <c r="AD2500" s="3">
        <v>0</v>
      </c>
      <c r="AE2500" s="3">
        <v>2.3030245502631002</v>
      </c>
      <c r="AF2500" s="3">
        <v>0</v>
      </c>
      <c r="AG2500" s="3">
        <v>0</v>
      </c>
      <c r="AH2500" s="2">
        <v>300000</v>
      </c>
      <c r="AI2500" s="3">
        <v>0</v>
      </c>
      <c r="AJ2500" s="3">
        <v>0</v>
      </c>
      <c r="AL2500">
        <f t="shared" ref="AL2500:AL2563" si="39">IF(L2500&gt;0,1,0)</f>
        <v>1</v>
      </c>
    </row>
    <row r="2501" spans="1:38" ht="14.45" customHeight="1" x14ac:dyDescent="0.25">
      <c r="A2501">
        <v>65817</v>
      </c>
      <c r="B2501" s="1">
        <v>45838</v>
      </c>
      <c r="C2501">
        <v>2</v>
      </c>
      <c r="D2501" s="16" t="s">
        <v>2455</v>
      </c>
      <c r="E2501" t="s">
        <v>77</v>
      </c>
      <c r="F2501" s="6">
        <v>1871</v>
      </c>
      <c r="G2501" s="6">
        <v>4</v>
      </c>
      <c r="H2501" s="6">
        <v>1</v>
      </c>
      <c r="I2501" s="2">
        <v>17501340</v>
      </c>
      <c r="J2501" s="2">
        <v>0</v>
      </c>
      <c r="K2501" s="2">
        <v>33944697</v>
      </c>
      <c r="L2501" s="2">
        <v>75557</v>
      </c>
      <c r="M2501" s="2">
        <v>29825500</v>
      </c>
      <c r="N2501" s="2">
        <v>26922286</v>
      </c>
      <c r="O2501" s="2">
        <v>2903214</v>
      </c>
      <c r="P2501" s="2">
        <v>3638362</v>
      </c>
      <c r="Q2501" s="5">
        <v>0.1072</v>
      </c>
      <c r="R2501" t="s">
        <v>42</v>
      </c>
      <c r="S2501" s="3">
        <v>0.44517704783165402</v>
      </c>
      <c r="T2501" s="3">
        <v>2.9156306801029901</v>
      </c>
      <c r="U2501" s="3">
        <v>0.85416692743304001</v>
      </c>
      <c r="V2501" s="3">
        <v>1.00899131152243</v>
      </c>
      <c r="W2501" s="3">
        <v>0.79792175913387198</v>
      </c>
      <c r="X2501" s="3">
        <v>1.0956761025155799</v>
      </c>
      <c r="Y2501" s="3">
        <v>4.8534752726639097</v>
      </c>
      <c r="Z2501" s="3">
        <v>0.274656562486086</v>
      </c>
      <c r="AA2501" s="3">
        <v>0</v>
      </c>
      <c r="AB2501" s="3">
        <v>0</v>
      </c>
      <c r="AC2501" s="3">
        <v>12.9492097101353</v>
      </c>
      <c r="AD2501" s="3">
        <v>0</v>
      </c>
      <c r="AE2501" s="3">
        <v>8.5527762996382002</v>
      </c>
      <c r="AF2501" s="3">
        <v>1.02883227975197</v>
      </c>
      <c r="AG2501" s="3">
        <v>0</v>
      </c>
      <c r="AH2501" s="2">
        <v>2150766</v>
      </c>
      <c r="AI2501" s="3">
        <v>0</v>
      </c>
      <c r="AJ2501" s="3">
        <v>0</v>
      </c>
      <c r="AL2501">
        <f t="shared" si="39"/>
        <v>1</v>
      </c>
    </row>
    <row r="2502" spans="1:38" ht="14.45" customHeight="1" x14ac:dyDescent="0.25">
      <c r="A2502">
        <v>64999</v>
      </c>
      <c r="B2502" s="1">
        <v>45838</v>
      </c>
      <c r="C2502">
        <v>2</v>
      </c>
      <c r="D2502" s="16" t="s">
        <v>2456</v>
      </c>
      <c r="E2502" t="s">
        <v>130</v>
      </c>
      <c r="F2502" s="6">
        <v>890</v>
      </c>
      <c r="G2502" s="6">
        <v>3</v>
      </c>
      <c r="H2502" s="6">
        <v>0</v>
      </c>
      <c r="I2502" s="2">
        <v>6158347</v>
      </c>
      <c r="J2502" s="2">
        <v>19570</v>
      </c>
      <c r="K2502" s="2">
        <v>11789359</v>
      </c>
      <c r="L2502" s="2">
        <v>30546</v>
      </c>
      <c r="M2502" s="2">
        <v>11031340</v>
      </c>
      <c r="N2502" s="2">
        <v>11031340</v>
      </c>
      <c r="O2502" s="2">
        <v>0</v>
      </c>
      <c r="P2502" s="2">
        <v>1158557</v>
      </c>
      <c r="Q2502" s="5">
        <v>9.8299999999999998E-2</v>
      </c>
      <c r="R2502" t="s">
        <v>42</v>
      </c>
      <c r="S2502" s="3">
        <v>0.51819611227378903</v>
      </c>
      <c r="T2502" s="3">
        <v>3.82589078846441</v>
      </c>
      <c r="U2502" s="3">
        <v>0.94675474694967898</v>
      </c>
      <c r="V2502" s="3">
        <v>0</v>
      </c>
      <c r="W2502" s="3">
        <v>0</v>
      </c>
      <c r="X2502" s="3">
        <v>0.50718155375135598</v>
      </c>
      <c r="Y2502" s="3">
        <v>0</v>
      </c>
      <c r="Z2502" s="3">
        <v>-1.4328168575219E-2</v>
      </c>
      <c r="AA2502" s="3">
        <v>0</v>
      </c>
      <c r="AB2502" s="3">
        <v>1.6891702350423801</v>
      </c>
      <c r="AC2502" s="3">
        <v>18.132232634530901</v>
      </c>
      <c r="AD2502" s="3">
        <v>-41.783356364857298</v>
      </c>
      <c r="AE2502" s="3">
        <v>0</v>
      </c>
      <c r="AF2502" s="3">
        <v>0</v>
      </c>
      <c r="AG2502" s="3">
        <v>0</v>
      </c>
      <c r="AH2502" s="2">
        <v>360000</v>
      </c>
      <c r="AI2502" s="3">
        <v>0</v>
      </c>
      <c r="AJ2502" s="3">
        <v>0</v>
      </c>
      <c r="AL2502">
        <f t="shared" si="39"/>
        <v>1</v>
      </c>
    </row>
    <row r="2503" spans="1:38" ht="14.45" customHeight="1" x14ac:dyDescent="0.25">
      <c r="A2503">
        <v>68135</v>
      </c>
      <c r="B2503" s="1">
        <v>45838</v>
      </c>
      <c r="C2503">
        <v>2</v>
      </c>
      <c r="D2503" s="16" t="s">
        <v>2457</v>
      </c>
      <c r="E2503" t="s">
        <v>106</v>
      </c>
      <c r="F2503" s="6">
        <v>1832</v>
      </c>
      <c r="G2503" s="6">
        <v>0</v>
      </c>
      <c r="H2503" s="6">
        <v>2</v>
      </c>
      <c r="I2503" s="2">
        <v>782647</v>
      </c>
      <c r="J2503" s="2">
        <v>17091</v>
      </c>
      <c r="K2503" s="2">
        <v>2330284</v>
      </c>
      <c r="L2503" s="2">
        <v>-45069</v>
      </c>
      <c r="M2503" s="2">
        <v>2189794</v>
      </c>
      <c r="N2503" s="2">
        <v>2189794</v>
      </c>
      <c r="O2503" s="2">
        <v>0</v>
      </c>
      <c r="P2503" s="2">
        <v>147725</v>
      </c>
      <c r="Q2503" s="5">
        <v>6.3399999999999998E-2</v>
      </c>
      <c r="R2503" t="s">
        <v>123</v>
      </c>
      <c r="S2503" s="3">
        <v>-3.8681122129319898</v>
      </c>
      <c r="T2503" s="3">
        <v>3.34972046325684</v>
      </c>
      <c r="U2503" s="3">
        <v>2.3702970297029702</v>
      </c>
      <c r="V2503" s="3">
        <v>0.28608044239612501</v>
      </c>
      <c r="W2503" s="3">
        <v>0.21158964386243101</v>
      </c>
      <c r="X2503" s="3">
        <v>3.0508006802555898</v>
      </c>
      <c r="Y2503" s="3">
        <v>1.5156540869859501</v>
      </c>
      <c r="Z2503" s="3">
        <v>19.631071247249999</v>
      </c>
      <c r="AA2503" s="3">
        <v>0</v>
      </c>
      <c r="AB2503" s="3">
        <v>11.5694702995431</v>
      </c>
      <c r="AC2503" s="3">
        <v>39.777125878219103</v>
      </c>
      <c r="AD2503" s="3">
        <v>0</v>
      </c>
      <c r="AE2503" s="3">
        <v>0</v>
      </c>
      <c r="AF2503" s="3">
        <v>0</v>
      </c>
      <c r="AG2503" s="3">
        <v>-1.35589778304282</v>
      </c>
      <c r="AH2503" s="2">
        <v>147475</v>
      </c>
      <c r="AI2503" s="3">
        <v>0</v>
      </c>
      <c r="AJ2503" s="3">
        <v>0</v>
      </c>
      <c r="AL2503">
        <f t="shared" si="39"/>
        <v>0</v>
      </c>
    </row>
    <row r="2504" spans="1:38" ht="14.45" hidden="1" customHeight="1" x14ac:dyDescent="0.25">
      <c r="A2504">
        <v>4731</v>
      </c>
      <c r="B2504" s="1">
        <v>45838</v>
      </c>
      <c r="C2504">
        <v>1</v>
      </c>
      <c r="D2504" s="16" t="s">
        <v>2458</v>
      </c>
      <c r="E2504" t="s">
        <v>90</v>
      </c>
      <c r="F2504" s="6">
        <v>7000</v>
      </c>
      <c r="G2504" s="6">
        <v>12</v>
      </c>
      <c r="H2504" s="6">
        <v>1</v>
      </c>
      <c r="I2504" s="2">
        <v>74521985</v>
      </c>
      <c r="J2504" s="2">
        <v>0</v>
      </c>
      <c r="K2504" s="2">
        <v>139956308</v>
      </c>
      <c r="L2504" s="2">
        <v>191510</v>
      </c>
      <c r="M2504" s="2">
        <v>131156925</v>
      </c>
      <c r="N2504" s="2">
        <v>120245390</v>
      </c>
      <c r="O2504" s="2">
        <v>10911535</v>
      </c>
      <c r="P2504" s="2">
        <v>12255274</v>
      </c>
      <c r="Q2504" s="5">
        <v>8.7599999999999997E-2</v>
      </c>
      <c r="R2504" t="s">
        <v>42</v>
      </c>
      <c r="S2504" s="3">
        <v>0.27367112313365699</v>
      </c>
      <c r="T2504" s="3">
        <v>2.0114277378623</v>
      </c>
      <c r="U2504" s="3">
        <v>0.873729774368736</v>
      </c>
      <c r="V2504" s="3">
        <v>0.65847950775868402</v>
      </c>
      <c r="W2504" s="3">
        <v>0.37337035507038602</v>
      </c>
      <c r="X2504" s="3">
        <v>0.42113478324550802</v>
      </c>
      <c r="Y2504" s="3">
        <v>4.0040883622838601</v>
      </c>
      <c r="Z2504" s="3">
        <v>0.415886254358736</v>
      </c>
      <c r="AA2504" s="3">
        <v>0</v>
      </c>
      <c r="AB2504" s="3">
        <v>0</v>
      </c>
      <c r="AC2504" s="3">
        <v>20.724483529531199</v>
      </c>
      <c r="AD2504" s="3">
        <v>-4.3198462963782003</v>
      </c>
      <c r="AE2504" s="3">
        <v>7.7963867123445398</v>
      </c>
      <c r="AF2504" s="3">
        <v>0</v>
      </c>
      <c r="AG2504" s="3">
        <v>-0.59981523056930397</v>
      </c>
      <c r="AH2504" s="2">
        <v>13763936</v>
      </c>
      <c r="AI2504" s="3">
        <v>0</v>
      </c>
      <c r="AJ2504" s="3">
        <v>0</v>
      </c>
      <c r="AL2504">
        <f t="shared" si="39"/>
        <v>1</v>
      </c>
    </row>
    <row r="2505" spans="1:38" ht="14.45" customHeight="1" x14ac:dyDescent="0.25">
      <c r="A2505">
        <v>62422</v>
      </c>
      <c r="B2505" s="1">
        <v>45838</v>
      </c>
      <c r="C2505">
        <v>2</v>
      </c>
      <c r="D2505" s="16" t="s">
        <v>2459</v>
      </c>
      <c r="E2505" t="s">
        <v>182</v>
      </c>
      <c r="F2505" s="6">
        <v>5734</v>
      </c>
      <c r="G2505" s="6">
        <v>18</v>
      </c>
      <c r="H2505" s="6">
        <v>1</v>
      </c>
      <c r="I2505" s="2">
        <v>77355226</v>
      </c>
      <c r="J2505" s="2">
        <v>401402</v>
      </c>
      <c r="K2505" s="2">
        <v>105710237</v>
      </c>
      <c r="L2505" s="2">
        <v>398334</v>
      </c>
      <c r="M2505" s="2">
        <v>91021006</v>
      </c>
      <c r="N2505" s="2">
        <v>84672981</v>
      </c>
      <c r="O2505" s="2">
        <v>6348025</v>
      </c>
      <c r="P2505" s="2">
        <v>13741402</v>
      </c>
      <c r="Q2505" s="5">
        <v>0.13</v>
      </c>
      <c r="R2505" t="s">
        <v>42</v>
      </c>
      <c r="S2505" s="3">
        <v>0.75363372801822404</v>
      </c>
      <c r="T2505" s="3">
        <v>3.52069402701273</v>
      </c>
      <c r="U2505" s="3">
        <v>0.75946317853476897</v>
      </c>
      <c r="V2505" s="3">
        <v>0.89507721171934795</v>
      </c>
      <c r="W2505" s="3">
        <v>0.23223899572085799</v>
      </c>
      <c r="X2505" s="3">
        <v>0.44643008346973201</v>
      </c>
      <c r="Y2505" s="3">
        <v>5.0387071130005499</v>
      </c>
      <c r="Z2505" s="3">
        <v>0.71203069381130102</v>
      </c>
      <c r="AA2505" s="3">
        <v>2.9211138717868801</v>
      </c>
      <c r="AB2505" s="3">
        <v>2.9211138717868801</v>
      </c>
      <c r="AC2505" s="3">
        <v>16.557467371868601</v>
      </c>
      <c r="AD2505" s="3">
        <v>0</v>
      </c>
      <c r="AE2505" s="3">
        <v>6.0051185014370896</v>
      </c>
      <c r="AF2505" s="3">
        <v>0</v>
      </c>
      <c r="AG2505" s="3">
        <v>-0.92833322247613403</v>
      </c>
      <c r="AH2505" s="2">
        <v>12300000</v>
      </c>
      <c r="AI2505" s="3">
        <v>0.60037542020821499</v>
      </c>
      <c r="AJ2505" s="3">
        <v>1.1224254992321701</v>
      </c>
      <c r="AL2505">
        <f t="shared" si="39"/>
        <v>1</v>
      </c>
    </row>
    <row r="2506" spans="1:38" ht="14.45" hidden="1" customHeight="1" x14ac:dyDescent="0.25">
      <c r="A2506">
        <v>9287</v>
      </c>
      <c r="B2506" s="1">
        <v>45838</v>
      </c>
      <c r="C2506">
        <v>1</v>
      </c>
      <c r="D2506" s="16" t="s">
        <v>2460</v>
      </c>
      <c r="E2506" t="s">
        <v>73</v>
      </c>
      <c r="F2506" s="6">
        <v>2597</v>
      </c>
      <c r="G2506" s="6">
        <v>11</v>
      </c>
      <c r="H2506" s="6">
        <v>0</v>
      </c>
      <c r="I2506" s="2">
        <v>32646959</v>
      </c>
      <c r="J2506" s="2">
        <v>0</v>
      </c>
      <c r="K2506" s="2">
        <v>45937781</v>
      </c>
      <c r="L2506" s="2">
        <v>130882</v>
      </c>
      <c r="M2506" s="2">
        <v>37559458</v>
      </c>
      <c r="N2506" s="2">
        <v>35500956</v>
      </c>
      <c r="O2506" s="2">
        <v>2058502</v>
      </c>
      <c r="P2506" s="2">
        <v>5289820</v>
      </c>
      <c r="Q2506" s="5">
        <v>0.11509999999999999</v>
      </c>
      <c r="R2506" t="s">
        <v>42</v>
      </c>
      <c r="S2506" s="3">
        <v>0.56982290894721299</v>
      </c>
      <c r="T2506" s="3">
        <v>3.0122047035750401</v>
      </c>
      <c r="U2506" s="3">
        <v>0.84837549659801803</v>
      </c>
      <c r="V2506" s="3">
        <v>1.2023784512364499</v>
      </c>
      <c r="W2506" s="3">
        <v>0.49354367124974802</v>
      </c>
      <c r="X2506" s="3">
        <v>0.39560805648085001</v>
      </c>
      <c r="Y2506" s="3">
        <v>7.4206683781300704</v>
      </c>
      <c r="Z2506" s="3">
        <v>2.01708186667977E-2</v>
      </c>
      <c r="AA2506" s="3">
        <v>0</v>
      </c>
      <c r="AB2506" s="3">
        <v>0</v>
      </c>
      <c r="AC2506" s="3">
        <v>16.3207709140326</v>
      </c>
      <c r="AD2506" s="3">
        <v>0</v>
      </c>
      <c r="AE2506" s="3">
        <v>4.4810653784082399</v>
      </c>
      <c r="AF2506" s="3">
        <v>6.5305722973427898</v>
      </c>
      <c r="AG2506" s="3">
        <v>0</v>
      </c>
      <c r="AH2506" s="2">
        <v>0</v>
      </c>
      <c r="AI2506" s="3">
        <v>0</v>
      </c>
      <c r="AJ2506" s="3">
        <v>0</v>
      </c>
      <c r="AL2506">
        <f t="shared" si="39"/>
        <v>1</v>
      </c>
    </row>
    <row r="2507" spans="1:38" ht="14.45" hidden="1" customHeight="1" x14ac:dyDescent="0.25">
      <c r="A2507">
        <v>872</v>
      </c>
      <c r="B2507" s="1">
        <v>45838</v>
      </c>
      <c r="C2507">
        <v>1</v>
      </c>
      <c r="D2507" s="16" t="s">
        <v>2461</v>
      </c>
      <c r="E2507" t="s">
        <v>73</v>
      </c>
      <c r="F2507" s="6">
        <v>6071</v>
      </c>
      <c r="G2507" s="6">
        <v>20</v>
      </c>
      <c r="H2507" s="6">
        <v>0</v>
      </c>
      <c r="I2507" s="2">
        <v>129903801</v>
      </c>
      <c r="J2507" s="2">
        <v>1887127</v>
      </c>
      <c r="K2507" s="2">
        <v>183181666</v>
      </c>
      <c r="L2507" s="2">
        <v>1079866</v>
      </c>
      <c r="M2507" s="2">
        <v>160137240</v>
      </c>
      <c r="N2507" s="2">
        <v>134392606</v>
      </c>
      <c r="O2507" s="2">
        <v>25744634</v>
      </c>
      <c r="P2507" s="2">
        <v>22086847</v>
      </c>
      <c r="Q2507" s="5">
        <v>0.1206</v>
      </c>
      <c r="R2507" t="s">
        <v>42</v>
      </c>
      <c r="S2507" s="3">
        <v>1.17901100429996</v>
      </c>
      <c r="T2507" s="3">
        <v>2.9902195561427001</v>
      </c>
      <c r="U2507" s="3">
        <v>0.64817739793597895</v>
      </c>
      <c r="V2507" s="3">
        <v>1.19528527113691</v>
      </c>
      <c r="W2507" s="3">
        <v>0.15295626338139301</v>
      </c>
      <c r="X2507" s="3">
        <v>9.3091964260537702E-2</v>
      </c>
      <c r="Y2507" s="3">
        <v>7.0300708833633001</v>
      </c>
      <c r="Z2507" s="3">
        <v>0.58705527321305795</v>
      </c>
      <c r="AA2507" s="3">
        <v>4.6751308595563703</v>
      </c>
      <c r="AB2507" s="3">
        <v>8.5441213044125295</v>
      </c>
      <c r="AC2507" s="3">
        <v>25.587791083852199</v>
      </c>
      <c r="AD2507" s="3">
        <v>-0.10187963904490301</v>
      </c>
      <c r="AE2507" s="3">
        <v>14.054154306031901</v>
      </c>
      <c r="AF2507" s="3">
        <v>0</v>
      </c>
      <c r="AG2507" s="3">
        <v>0</v>
      </c>
      <c r="AH2507" s="2">
        <v>25200000</v>
      </c>
      <c r="AI2507" s="3">
        <v>0.138602852638948</v>
      </c>
      <c r="AJ2507" s="3">
        <v>0.138602852638948</v>
      </c>
      <c r="AL2507">
        <f t="shared" si="39"/>
        <v>1</v>
      </c>
    </row>
    <row r="2508" spans="1:38" ht="14.45" customHeight="1" x14ac:dyDescent="0.25">
      <c r="A2508">
        <v>67330</v>
      </c>
      <c r="B2508" s="1">
        <v>45838</v>
      </c>
      <c r="C2508">
        <v>2</v>
      </c>
      <c r="D2508" s="16" t="s">
        <v>2462</v>
      </c>
      <c r="E2508" t="s">
        <v>73</v>
      </c>
      <c r="F2508" s="6">
        <v>13223</v>
      </c>
      <c r="G2508" s="6">
        <v>40</v>
      </c>
      <c r="H2508" s="6">
        <v>4</v>
      </c>
      <c r="I2508" s="2">
        <v>115736362</v>
      </c>
      <c r="J2508" s="2">
        <v>0</v>
      </c>
      <c r="K2508" s="2">
        <v>193531159</v>
      </c>
      <c r="L2508" s="2">
        <v>-181720</v>
      </c>
      <c r="M2508" s="2">
        <v>173659022</v>
      </c>
      <c r="N2508" s="2">
        <v>158161483</v>
      </c>
      <c r="O2508" s="2">
        <v>15497539</v>
      </c>
      <c r="P2508" s="2">
        <v>18888676</v>
      </c>
      <c r="Q2508" s="5">
        <v>9.7500000000000003E-2</v>
      </c>
      <c r="R2508" t="s">
        <v>42</v>
      </c>
      <c r="S2508" s="3">
        <v>-0.187794049225944</v>
      </c>
      <c r="T2508" s="3">
        <v>3.3231227639162699</v>
      </c>
      <c r="U2508" s="3">
        <v>0.84345619667532401</v>
      </c>
      <c r="V2508" s="3">
        <v>2.8732551659088799</v>
      </c>
      <c r="W2508" s="3">
        <v>0.80632653720358005</v>
      </c>
      <c r="X2508" s="3">
        <v>0.82771566640395999</v>
      </c>
      <c r="Y2508" s="3">
        <v>17.605262539311902</v>
      </c>
      <c r="Z2508" s="3">
        <v>7.0277397949967497</v>
      </c>
      <c r="AA2508" s="3">
        <v>0</v>
      </c>
      <c r="AB2508" s="3">
        <v>0</v>
      </c>
      <c r="AC2508" s="3">
        <v>18.8043254574836</v>
      </c>
      <c r="AD2508" s="3">
        <v>-8.5536275808849709</v>
      </c>
      <c r="AE2508" s="3">
        <v>8.0077746033650303</v>
      </c>
      <c r="AF2508" s="3">
        <v>0</v>
      </c>
      <c r="AG2508" s="3">
        <v>0</v>
      </c>
      <c r="AH2508" s="2">
        <v>10000000</v>
      </c>
      <c r="AI2508" s="3">
        <v>1.0767244882595299</v>
      </c>
      <c r="AJ2508" s="3">
        <v>1.0767244882595299</v>
      </c>
      <c r="AL2508">
        <f t="shared" si="39"/>
        <v>0</v>
      </c>
    </row>
    <row r="2509" spans="1:38" ht="14.45" hidden="1" customHeight="1" x14ac:dyDescent="0.25">
      <c r="A2509">
        <v>19678</v>
      </c>
      <c r="B2509" s="1">
        <v>45838</v>
      </c>
      <c r="C2509">
        <v>1</v>
      </c>
      <c r="D2509" s="16" t="s">
        <v>2463</v>
      </c>
      <c r="E2509" t="s">
        <v>88</v>
      </c>
      <c r="F2509" s="6">
        <v>4622</v>
      </c>
      <c r="G2509" s="6">
        <v>13</v>
      </c>
      <c r="H2509" s="6">
        <v>1</v>
      </c>
      <c r="I2509" s="2">
        <v>39105495</v>
      </c>
      <c r="J2509" s="2">
        <v>9110998</v>
      </c>
      <c r="K2509" s="2">
        <v>74119109</v>
      </c>
      <c r="L2509" s="2">
        <v>268550</v>
      </c>
      <c r="M2509" s="2">
        <v>64525212</v>
      </c>
      <c r="N2509" s="2">
        <v>62938474</v>
      </c>
      <c r="O2509" s="2">
        <v>1586738</v>
      </c>
      <c r="P2509" s="2">
        <v>9320369</v>
      </c>
      <c r="Q2509" s="5">
        <v>0.12570000000000001</v>
      </c>
      <c r="R2509" t="s">
        <v>42</v>
      </c>
      <c r="S2509" s="3">
        <v>0.72464443683477098</v>
      </c>
      <c r="T2509" s="3">
        <v>3.1873291946885098</v>
      </c>
      <c r="U2509" s="3">
        <v>0.77862184002046297</v>
      </c>
      <c r="V2509" s="3">
        <v>0.71053441466474199</v>
      </c>
      <c r="W2509" s="3">
        <v>0.58662088281966496</v>
      </c>
      <c r="X2509" s="3">
        <v>1.1452533716808899</v>
      </c>
      <c r="Y2509" s="3">
        <v>2.9811909807433601</v>
      </c>
      <c r="Z2509" s="3">
        <v>0.24006560255286</v>
      </c>
      <c r="AA2509" s="3">
        <v>97.753618982252704</v>
      </c>
      <c r="AB2509" s="3">
        <v>97.753618982252704</v>
      </c>
      <c r="AC2509" s="3">
        <v>26.530169163258599</v>
      </c>
      <c r="AD2509" s="3">
        <v>0</v>
      </c>
      <c r="AE2509" s="3">
        <v>2.14079475779991</v>
      </c>
      <c r="AF2509" s="3">
        <v>0</v>
      </c>
      <c r="AG2509" s="3">
        <v>-4.3034776841989801</v>
      </c>
      <c r="AH2509" s="2">
        <v>14880469</v>
      </c>
      <c r="AI2509" s="3">
        <v>0</v>
      </c>
      <c r="AJ2509" s="3">
        <v>0</v>
      </c>
      <c r="AL2509">
        <f t="shared" si="39"/>
        <v>1</v>
      </c>
    </row>
    <row r="2510" spans="1:38" ht="14.45" customHeight="1" x14ac:dyDescent="0.25">
      <c r="A2510">
        <v>61631</v>
      </c>
      <c r="B2510" s="1">
        <v>45838</v>
      </c>
      <c r="C2510">
        <v>2</v>
      </c>
      <c r="D2510" s="16" t="s">
        <v>2464</v>
      </c>
      <c r="E2510" t="s">
        <v>84</v>
      </c>
      <c r="F2510" s="6">
        <v>2516</v>
      </c>
      <c r="G2510" s="6">
        <v>9</v>
      </c>
      <c r="H2510" s="6">
        <v>0</v>
      </c>
      <c r="I2510" s="2">
        <v>23700285</v>
      </c>
      <c r="J2510" s="2">
        <v>393853</v>
      </c>
      <c r="K2510" s="2">
        <v>27332138</v>
      </c>
      <c r="L2510" s="2">
        <v>-5393</v>
      </c>
      <c r="M2510" s="2">
        <v>24958047</v>
      </c>
      <c r="N2510" s="2">
        <v>23064881</v>
      </c>
      <c r="O2510" s="2">
        <v>1893166</v>
      </c>
      <c r="P2510" s="2">
        <v>2173507</v>
      </c>
      <c r="Q2510" s="5">
        <v>7.9500000000000001E-2</v>
      </c>
      <c r="R2510" t="s">
        <v>42</v>
      </c>
      <c r="S2510" s="3">
        <v>-3.9462701381062802E-2</v>
      </c>
      <c r="T2510" s="3">
        <v>4.1444397800128199</v>
      </c>
      <c r="U2510" s="3">
        <v>0.85894339022645105</v>
      </c>
      <c r="V2510" s="3">
        <v>3.8741770404870701</v>
      </c>
      <c r="W2510" s="3">
        <v>3.1725019340484701</v>
      </c>
      <c r="X2510" s="3">
        <v>1.7396415275174999</v>
      </c>
      <c r="Y2510" s="3">
        <v>42.244676460669297</v>
      </c>
      <c r="Z2510" s="3">
        <v>1.62511553908039</v>
      </c>
      <c r="AA2510" s="3">
        <v>15.709910297045299</v>
      </c>
      <c r="AB2510" s="3">
        <v>18.120622569883601</v>
      </c>
      <c r="AC2510" s="3">
        <v>10.2560729058224</v>
      </c>
      <c r="AD2510" s="3">
        <v>0</v>
      </c>
      <c r="AE2510" s="3">
        <v>6.9265199817153</v>
      </c>
      <c r="AF2510" s="3">
        <v>0</v>
      </c>
      <c r="AG2510" s="3">
        <v>0</v>
      </c>
      <c r="AH2510" s="2">
        <v>5000000</v>
      </c>
      <c r="AI2510" s="3">
        <v>0</v>
      </c>
      <c r="AJ2510" s="3">
        <v>1.9584017902863899</v>
      </c>
      <c r="AL2510">
        <f t="shared" si="39"/>
        <v>0</v>
      </c>
    </row>
    <row r="2511" spans="1:38" ht="14.45" hidden="1" customHeight="1" x14ac:dyDescent="0.25">
      <c r="A2511">
        <v>5554</v>
      </c>
      <c r="B2511" s="1">
        <v>45838</v>
      </c>
      <c r="C2511">
        <v>1</v>
      </c>
      <c r="D2511" s="16" t="s">
        <v>2465</v>
      </c>
      <c r="E2511" t="s">
        <v>84</v>
      </c>
      <c r="F2511" s="6">
        <v>4110</v>
      </c>
      <c r="G2511" s="6">
        <v>11</v>
      </c>
      <c r="H2511" s="6">
        <v>2</v>
      </c>
      <c r="I2511" s="2">
        <v>28916798</v>
      </c>
      <c r="J2511" s="2">
        <v>149533</v>
      </c>
      <c r="K2511" s="2">
        <v>75432533</v>
      </c>
      <c r="L2511" s="2">
        <v>635292</v>
      </c>
      <c r="M2511" s="2">
        <v>63595874</v>
      </c>
      <c r="N2511" s="2">
        <v>61565803</v>
      </c>
      <c r="O2511" s="2">
        <v>2030071</v>
      </c>
      <c r="P2511" s="2">
        <v>11380737</v>
      </c>
      <c r="Q2511" s="5">
        <v>0.15090000000000001</v>
      </c>
      <c r="R2511" t="s">
        <v>42</v>
      </c>
      <c r="S2511" s="3">
        <v>1.6843978976551099</v>
      </c>
      <c r="T2511" s="3">
        <v>3.7338080639556401</v>
      </c>
      <c r="U2511" s="3">
        <v>0.63449162246161706</v>
      </c>
      <c r="V2511" s="3">
        <v>3.2169018160309499</v>
      </c>
      <c r="W2511" s="3">
        <v>0.69850057395704701</v>
      </c>
      <c r="X2511" s="3">
        <v>0.41140792974381202</v>
      </c>
      <c r="Y2511" s="3">
        <v>8.1736797889275508</v>
      </c>
      <c r="Z2511" s="3">
        <v>0.81506144988676898</v>
      </c>
      <c r="AA2511" s="3">
        <v>0.73024268990663799</v>
      </c>
      <c r="AB2511" s="3">
        <v>1.31391314991287</v>
      </c>
      <c r="AC2511" s="3">
        <v>25.615775092691099</v>
      </c>
      <c r="AD2511" s="3">
        <v>0</v>
      </c>
      <c r="AE2511" s="3">
        <v>2.69124066137352</v>
      </c>
      <c r="AF2511" s="3">
        <v>0</v>
      </c>
      <c r="AG2511" s="3">
        <v>-11.300111759018799</v>
      </c>
      <c r="AH2511" s="2">
        <v>10000000</v>
      </c>
      <c r="AI2511" s="3">
        <v>1.7573554331323201E-3</v>
      </c>
      <c r="AJ2511" s="3">
        <v>1.7573554331323201E-3</v>
      </c>
      <c r="AL2511">
        <f t="shared" si="39"/>
        <v>1</v>
      </c>
    </row>
    <row r="2512" spans="1:38" ht="14.45" customHeight="1" x14ac:dyDescent="0.25">
      <c r="A2512">
        <v>60931</v>
      </c>
      <c r="B2512" s="1">
        <v>45838</v>
      </c>
      <c r="C2512">
        <v>2</v>
      </c>
      <c r="D2512" s="16" t="s">
        <v>2466</v>
      </c>
      <c r="E2512" t="s">
        <v>84</v>
      </c>
      <c r="F2512" s="6">
        <v>47589</v>
      </c>
      <c r="G2512" s="6">
        <v>85</v>
      </c>
      <c r="H2512" s="6">
        <v>3</v>
      </c>
      <c r="I2512" s="2">
        <v>481191534</v>
      </c>
      <c r="J2512" s="2">
        <v>0</v>
      </c>
      <c r="K2512" s="2">
        <v>1076553763</v>
      </c>
      <c r="L2512" s="2">
        <v>1797942</v>
      </c>
      <c r="M2512" s="2">
        <v>959582957</v>
      </c>
      <c r="N2512" s="2">
        <v>918031821</v>
      </c>
      <c r="O2512" s="2">
        <v>41551136</v>
      </c>
      <c r="P2512" s="2">
        <v>124730683</v>
      </c>
      <c r="Q2512" s="5">
        <v>0.1158</v>
      </c>
      <c r="R2512" t="s">
        <v>42</v>
      </c>
      <c r="S2512" s="3">
        <v>0.33401806055458499</v>
      </c>
      <c r="T2512" s="3">
        <v>2.4610776452229999</v>
      </c>
      <c r="U2512" s="3">
        <v>0.860120357049174</v>
      </c>
      <c r="V2512" s="3">
        <v>0.96349949498488097</v>
      </c>
      <c r="W2512" s="3">
        <v>0.250429592969522</v>
      </c>
      <c r="X2512" s="3">
        <v>0.73989851201330603</v>
      </c>
      <c r="Y2512" s="3">
        <v>3.71703087683726</v>
      </c>
      <c r="Z2512" s="3">
        <v>0.25037624463260599</v>
      </c>
      <c r="AA2512" s="3">
        <v>0</v>
      </c>
      <c r="AB2512" s="3">
        <v>0</v>
      </c>
      <c r="AC2512" s="3">
        <v>20.750955844273999</v>
      </c>
      <c r="AD2512" s="3">
        <v>-12.866730634354001</v>
      </c>
      <c r="AE2512" s="3">
        <v>3.8596433757484299</v>
      </c>
      <c r="AF2512" s="3">
        <v>0</v>
      </c>
      <c r="AG2512" s="3">
        <v>0</v>
      </c>
      <c r="AH2512" s="2">
        <v>180000000</v>
      </c>
      <c r="AI2512" s="3">
        <v>20.287328980632601</v>
      </c>
      <c r="AJ2512" s="3">
        <v>0.88552710001596002</v>
      </c>
      <c r="AL2512">
        <f t="shared" si="39"/>
        <v>1</v>
      </c>
    </row>
    <row r="2513" spans="1:38" ht="14.45" customHeight="1" x14ac:dyDescent="0.25">
      <c r="A2513">
        <v>60522</v>
      </c>
      <c r="B2513" s="1">
        <v>45838</v>
      </c>
      <c r="C2513">
        <v>2</v>
      </c>
      <c r="D2513" s="16" t="s">
        <v>2467</v>
      </c>
      <c r="E2513" t="s">
        <v>84</v>
      </c>
      <c r="F2513" s="6">
        <v>164393</v>
      </c>
      <c r="G2513" s="6">
        <v>517</v>
      </c>
      <c r="H2513" s="6">
        <v>2</v>
      </c>
      <c r="I2513" s="2">
        <v>1055770415</v>
      </c>
      <c r="J2513" s="2">
        <v>68974498</v>
      </c>
      <c r="K2513" s="2">
        <v>1515510339</v>
      </c>
      <c r="L2513" s="2">
        <v>5322348</v>
      </c>
      <c r="M2513" s="2">
        <v>1096995313</v>
      </c>
      <c r="N2513" s="2">
        <v>1039167590</v>
      </c>
      <c r="O2513" s="2">
        <v>57827723</v>
      </c>
      <c r="P2513" s="2">
        <v>225634446</v>
      </c>
      <c r="Q2513" s="5">
        <v>0.1489</v>
      </c>
      <c r="R2513" t="s">
        <v>42</v>
      </c>
      <c r="S2513" s="3">
        <v>0.70238359489014301</v>
      </c>
      <c r="T2513" s="3">
        <v>4.1629229690131497</v>
      </c>
      <c r="U2513" s="3">
        <v>0.82500622380045596</v>
      </c>
      <c r="V2513" s="3">
        <v>3.0697601997116002</v>
      </c>
      <c r="W2513" s="3">
        <v>1.0098235230431201</v>
      </c>
      <c r="X2513" s="3">
        <v>1.20178514379</v>
      </c>
      <c r="Y2513" s="3">
        <v>14.363773162542699</v>
      </c>
      <c r="Z2513" s="3">
        <v>2.3059373656095001</v>
      </c>
      <c r="AA2513" s="3">
        <v>30.317214065799199</v>
      </c>
      <c r="AB2513" s="3">
        <v>30.569134820841999</v>
      </c>
      <c r="AC2513" s="3">
        <v>10.518231707029001</v>
      </c>
      <c r="AD2513" s="3">
        <v>-9.8645049080848199</v>
      </c>
      <c r="AE2513" s="3">
        <v>3.8157260634828298</v>
      </c>
      <c r="AF2513" s="3">
        <v>11.877187200106601</v>
      </c>
      <c r="AG2513" s="3">
        <v>0</v>
      </c>
      <c r="AH2513" s="2">
        <v>465798562</v>
      </c>
      <c r="AI2513" s="3">
        <v>3.0680151558064899</v>
      </c>
      <c r="AJ2513" s="3">
        <v>3.0680151558064899</v>
      </c>
      <c r="AL2513">
        <f t="shared" si="39"/>
        <v>1</v>
      </c>
    </row>
    <row r="2514" spans="1:38" ht="14.45" customHeight="1" x14ac:dyDescent="0.25">
      <c r="A2514">
        <v>62642</v>
      </c>
      <c r="B2514" s="1">
        <v>45838</v>
      </c>
      <c r="C2514">
        <v>2</v>
      </c>
      <c r="D2514" s="16" t="s">
        <v>2468</v>
      </c>
      <c r="E2514" t="s">
        <v>84</v>
      </c>
      <c r="F2514" s="6">
        <v>20174</v>
      </c>
      <c r="G2514" s="6">
        <v>61</v>
      </c>
      <c r="H2514" s="6">
        <v>4</v>
      </c>
      <c r="I2514" s="2">
        <v>139852176</v>
      </c>
      <c r="J2514" s="2">
        <v>7881642</v>
      </c>
      <c r="K2514" s="2">
        <v>218659791</v>
      </c>
      <c r="L2514" s="2">
        <v>178680</v>
      </c>
      <c r="M2514" s="2">
        <v>191531643</v>
      </c>
      <c r="N2514" s="2">
        <v>183982416</v>
      </c>
      <c r="O2514" s="2">
        <v>7549227</v>
      </c>
      <c r="P2514" s="2">
        <v>26917591</v>
      </c>
      <c r="Q2514" s="5">
        <v>0.1231</v>
      </c>
      <c r="R2514" t="s">
        <v>42</v>
      </c>
      <c r="S2514" s="3">
        <v>0.16343196815732799</v>
      </c>
      <c r="T2514" s="3">
        <v>3.7565287895111901</v>
      </c>
      <c r="U2514" s="3">
        <v>0.88416869871519899</v>
      </c>
      <c r="V2514" s="3">
        <v>1.50769481055482</v>
      </c>
      <c r="W2514" s="3">
        <v>0.93829787818246002</v>
      </c>
      <c r="X2514" s="3">
        <v>0.29952984070837801</v>
      </c>
      <c r="Y2514" s="3">
        <v>7.8333309990481697</v>
      </c>
      <c r="Z2514" s="3">
        <v>1.6887358159205299</v>
      </c>
      <c r="AA2514" s="3">
        <v>29.280636591885202</v>
      </c>
      <c r="AB2514" s="3">
        <v>29.280636591885202</v>
      </c>
      <c r="AC2514" s="3">
        <v>22.096878341935302</v>
      </c>
      <c r="AD2514" s="3">
        <v>-2.45864869556863</v>
      </c>
      <c r="AE2514" s="3">
        <v>3.4524989553291898</v>
      </c>
      <c r="AF2514" s="3">
        <v>0</v>
      </c>
      <c r="AG2514" s="3">
        <v>0</v>
      </c>
      <c r="AH2514" s="2">
        <v>46500000</v>
      </c>
      <c r="AI2514" s="3">
        <v>0.96102582136714998</v>
      </c>
      <c r="AJ2514" s="3">
        <v>1.87124843378443</v>
      </c>
      <c r="AL2514">
        <f t="shared" si="39"/>
        <v>1</v>
      </c>
    </row>
    <row r="2515" spans="1:38" ht="14.45" customHeight="1" x14ac:dyDescent="0.25">
      <c r="A2515">
        <v>62169</v>
      </c>
      <c r="B2515" s="1">
        <v>45838</v>
      </c>
      <c r="C2515">
        <v>2</v>
      </c>
      <c r="D2515" s="16" t="s">
        <v>2469</v>
      </c>
      <c r="E2515" t="s">
        <v>84</v>
      </c>
      <c r="F2515" s="6">
        <v>18858</v>
      </c>
      <c r="G2515" s="6">
        <v>43</v>
      </c>
      <c r="H2515" s="6">
        <v>12</v>
      </c>
      <c r="I2515" s="2">
        <v>174832981</v>
      </c>
      <c r="J2515" s="2">
        <v>8060610</v>
      </c>
      <c r="K2515" s="2">
        <v>225311722</v>
      </c>
      <c r="L2515" s="2">
        <v>927392</v>
      </c>
      <c r="M2515" s="2">
        <v>197849333</v>
      </c>
      <c r="N2515" s="2">
        <v>187080280</v>
      </c>
      <c r="O2515" s="2">
        <v>10769053</v>
      </c>
      <c r="P2515" s="2">
        <v>22082895</v>
      </c>
      <c r="Q2515" s="5">
        <v>9.8000000000000004E-2</v>
      </c>
      <c r="R2515" t="s">
        <v>42</v>
      </c>
      <c r="S2515" s="3">
        <v>0.823207946544388</v>
      </c>
      <c r="T2515" s="3">
        <v>3.0100422382817702</v>
      </c>
      <c r="U2515" s="3">
        <v>0.78228197848668601</v>
      </c>
      <c r="V2515" s="3">
        <v>1.2432288161923</v>
      </c>
      <c r="W2515" s="3">
        <v>0.50119033319005202</v>
      </c>
      <c r="X2515" s="3">
        <v>0.25010555645676502</v>
      </c>
      <c r="Y2515" s="3">
        <v>9.8427946154704795</v>
      </c>
      <c r="Z2515" s="3">
        <v>1.4403455706328401</v>
      </c>
      <c r="AA2515" s="3">
        <v>36.174804073469502</v>
      </c>
      <c r="AB2515" s="3">
        <v>36.501599994022499</v>
      </c>
      <c r="AC2515" s="3">
        <v>12.380181444798501</v>
      </c>
      <c r="AD2515" s="3">
        <v>-0.19115247344154801</v>
      </c>
      <c r="AE2515" s="3">
        <v>4.7796239380745602</v>
      </c>
      <c r="AF2515" s="3">
        <v>0</v>
      </c>
      <c r="AG2515" s="3">
        <v>0</v>
      </c>
      <c r="AH2515" s="2">
        <v>50000000</v>
      </c>
      <c r="AI2515" s="3">
        <v>0</v>
      </c>
      <c r="AJ2515" s="3">
        <v>0.76025810927416904</v>
      </c>
      <c r="AL2515">
        <f t="shared" si="39"/>
        <v>1</v>
      </c>
    </row>
    <row r="2516" spans="1:38" ht="14.45" customHeight="1" x14ac:dyDescent="0.25">
      <c r="A2516">
        <v>62049</v>
      </c>
      <c r="B2516" s="1">
        <v>45838</v>
      </c>
      <c r="C2516">
        <v>2</v>
      </c>
      <c r="D2516" s="16" t="s">
        <v>2470</v>
      </c>
      <c r="E2516" t="s">
        <v>84</v>
      </c>
      <c r="F2516" s="6">
        <v>158593</v>
      </c>
      <c r="G2516" s="6">
        <v>460</v>
      </c>
      <c r="H2516" s="6">
        <v>17</v>
      </c>
      <c r="I2516" s="2">
        <v>3529904536</v>
      </c>
      <c r="J2516" s="2">
        <v>338081610</v>
      </c>
      <c r="K2516" s="2">
        <v>4096786137</v>
      </c>
      <c r="L2516" s="2">
        <v>19585334</v>
      </c>
      <c r="M2516" s="2">
        <v>3445268430</v>
      </c>
      <c r="N2516" s="2">
        <v>3033324684</v>
      </c>
      <c r="O2516" s="2">
        <v>411943746</v>
      </c>
      <c r="P2516" s="2">
        <v>497140455</v>
      </c>
      <c r="Q2516" s="5">
        <v>0.12130000000000001</v>
      </c>
      <c r="R2516" t="s">
        <v>42</v>
      </c>
      <c r="S2516" s="3">
        <v>0.95613162830813403</v>
      </c>
      <c r="T2516" s="3">
        <v>2.56260645513896</v>
      </c>
      <c r="U2516" s="3">
        <v>0.67782407067490302</v>
      </c>
      <c r="V2516" s="3">
        <v>1.00484034733114</v>
      </c>
      <c r="W2516" s="3">
        <v>0.57938946482602505</v>
      </c>
      <c r="X2516" s="3">
        <v>0.58898592831520102</v>
      </c>
      <c r="Y2516" s="3">
        <v>7.1347854802924902</v>
      </c>
      <c r="Z2516" s="3">
        <v>0.86622863955016505</v>
      </c>
      <c r="AA2516" s="3">
        <v>66.613507041988797</v>
      </c>
      <c r="AB2516" s="3">
        <v>68.005250146057804</v>
      </c>
      <c r="AC2516" s="3">
        <v>2.3682594540082</v>
      </c>
      <c r="AD2516" s="3">
        <v>0</v>
      </c>
      <c r="AE2516" s="3">
        <v>10.055290469754899</v>
      </c>
      <c r="AF2516" s="3">
        <v>3.0511722071861702</v>
      </c>
      <c r="AG2516" s="3">
        <v>-3.0034787653722499</v>
      </c>
      <c r="AH2516" s="2">
        <v>760178514</v>
      </c>
      <c r="AI2516" s="3">
        <v>3.7154705102404102</v>
      </c>
      <c r="AJ2516" s="3">
        <v>3.1789545270460802</v>
      </c>
      <c r="AL2516">
        <f t="shared" si="39"/>
        <v>1</v>
      </c>
    </row>
    <row r="2517" spans="1:38" ht="14.45" hidden="1" customHeight="1" x14ac:dyDescent="0.25">
      <c r="A2517">
        <v>23279</v>
      </c>
      <c r="B2517" s="1">
        <v>45838</v>
      </c>
      <c r="C2517">
        <v>1</v>
      </c>
      <c r="D2517" s="16" t="s">
        <v>2471</v>
      </c>
      <c r="E2517" t="s">
        <v>84</v>
      </c>
      <c r="F2517" s="6">
        <v>381844</v>
      </c>
      <c r="G2517" s="6">
        <v>1344</v>
      </c>
      <c r="H2517" s="6">
        <v>62</v>
      </c>
      <c r="I2517" s="2">
        <v>6365946623</v>
      </c>
      <c r="J2517" s="2">
        <v>860299235</v>
      </c>
      <c r="K2517" s="2">
        <v>8242934685</v>
      </c>
      <c r="L2517" s="2">
        <v>4192636</v>
      </c>
      <c r="M2517" s="2">
        <v>6772092160</v>
      </c>
      <c r="N2517" s="2">
        <v>5745362392</v>
      </c>
      <c r="O2517" s="2">
        <v>1026729768</v>
      </c>
      <c r="P2517" s="2">
        <v>687530922</v>
      </c>
      <c r="Q2517" s="5">
        <v>8.3400000000000002E-2</v>
      </c>
      <c r="R2517" t="s">
        <v>42</v>
      </c>
      <c r="S2517" s="3">
        <v>0.101726779605072</v>
      </c>
      <c r="T2517" s="3">
        <v>3.3587101024081401</v>
      </c>
      <c r="U2517" s="3">
        <v>0.80551194872401899</v>
      </c>
      <c r="V2517" s="3">
        <v>1.9956757655019399</v>
      </c>
      <c r="W2517" s="3">
        <v>1.26162484161941</v>
      </c>
      <c r="X2517" s="3">
        <v>1.10983109322247</v>
      </c>
      <c r="Y2517" s="3">
        <v>18.478245840992201</v>
      </c>
      <c r="Z2517" s="3">
        <v>3.1240501790841599</v>
      </c>
      <c r="AA2517" s="3">
        <v>117.01429234043999</v>
      </c>
      <c r="AB2517" s="3">
        <v>125.128806206625</v>
      </c>
      <c r="AC2517" s="3">
        <v>9.5054008789589197</v>
      </c>
      <c r="AD2517" s="3">
        <v>-3.32940632450565</v>
      </c>
      <c r="AE2517" s="3">
        <v>12.4558765444106</v>
      </c>
      <c r="AF2517" s="3">
        <v>8.5345817586082209</v>
      </c>
      <c r="AG2517" s="3">
        <v>3.8076832855526502E-3</v>
      </c>
      <c r="AH2517" s="2">
        <v>1874539300</v>
      </c>
      <c r="AI2517" s="3">
        <v>17.398594910033701</v>
      </c>
      <c r="AJ2517" s="3">
        <v>9.6086734263277194</v>
      </c>
      <c r="AL2517">
        <f t="shared" si="39"/>
        <v>1</v>
      </c>
    </row>
    <row r="2518" spans="1:38" ht="14.45" customHeight="1" x14ac:dyDescent="0.25">
      <c r="A2518">
        <v>61698</v>
      </c>
      <c r="B2518" s="1">
        <v>45838</v>
      </c>
      <c r="C2518">
        <v>2</v>
      </c>
      <c r="D2518" s="16" t="s">
        <v>2472</v>
      </c>
      <c r="E2518" t="s">
        <v>84</v>
      </c>
      <c r="F2518" s="6">
        <v>23881</v>
      </c>
      <c r="G2518" s="6">
        <v>83</v>
      </c>
      <c r="H2518" s="6">
        <v>5</v>
      </c>
      <c r="I2518" s="2">
        <v>213641964</v>
      </c>
      <c r="J2518" s="2">
        <v>9818582</v>
      </c>
      <c r="K2518" s="2">
        <v>336951744</v>
      </c>
      <c r="L2518" s="2">
        <v>2365904</v>
      </c>
      <c r="M2518" s="2">
        <v>294097779</v>
      </c>
      <c r="N2518" s="2">
        <v>284158657</v>
      </c>
      <c r="O2518" s="2">
        <v>9939122</v>
      </c>
      <c r="P2518" s="2">
        <v>39533784</v>
      </c>
      <c r="Q2518" s="5">
        <v>0.1173</v>
      </c>
      <c r="R2518" t="s">
        <v>42</v>
      </c>
      <c r="S2518" s="3">
        <v>1.4042984149089299</v>
      </c>
      <c r="T2518" s="3">
        <v>4.0644259137593304</v>
      </c>
      <c r="U2518" s="3">
        <v>0.79878878626526295</v>
      </c>
      <c r="V2518" s="3">
        <v>0.42237020438550199</v>
      </c>
      <c r="W2518" s="3">
        <v>0.14727537329698001</v>
      </c>
      <c r="X2518" s="3">
        <v>0.309014197229529</v>
      </c>
      <c r="Y2518" s="3">
        <v>2.2825034911912301</v>
      </c>
      <c r="Z2518" s="3">
        <v>0.344702647234578</v>
      </c>
      <c r="AA2518" s="3">
        <v>24.614332389735299</v>
      </c>
      <c r="AB2518" s="3">
        <v>24.835927671381</v>
      </c>
      <c r="AC2518" s="3">
        <v>12.427277717250799</v>
      </c>
      <c r="AD2518" s="3">
        <v>2.40300801967249E-4</v>
      </c>
      <c r="AE2518" s="3">
        <v>2.9497167404481499</v>
      </c>
      <c r="AF2518" s="3">
        <v>0</v>
      </c>
      <c r="AG2518" s="3">
        <v>0</v>
      </c>
      <c r="AH2518" s="2">
        <v>66471400</v>
      </c>
      <c r="AI2518" s="3">
        <v>0.909095876073993</v>
      </c>
      <c r="AJ2518" s="3">
        <v>0.909095876073993</v>
      </c>
      <c r="AL2518">
        <f t="shared" si="39"/>
        <v>1</v>
      </c>
    </row>
    <row r="2519" spans="1:38" ht="14.45" customHeight="1" x14ac:dyDescent="0.25">
      <c r="A2519">
        <v>65378</v>
      </c>
      <c r="B2519" s="1">
        <v>45838</v>
      </c>
      <c r="C2519">
        <v>2</v>
      </c>
      <c r="D2519" s="16" t="s">
        <v>2473</v>
      </c>
      <c r="E2519" t="s">
        <v>63</v>
      </c>
      <c r="F2519" s="6">
        <v>46350</v>
      </c>
      <c r="G2519" s="6">
        <v>111</v>
      </c>
      <c r="H2519" s="6">
        <v>2</v>
      </c>
      <c r="I2519" s="2">
        <v>439486480</v>
      </c>
      <c r="J2519" s="2">
        <v>11897414</v>
      </c>
      <c r="K2519" s="2">
        <v>494721956</v>
      </c>
      <c r="L2519" s="2">
        <v>1216965</v>
      </c>
      <c r="M2519" s="2">
        <v>412733342</v>
      </c>
      <c r="N2519" s="2">
        <v>400203048</v>
      </c>
      <c r="O2519" s="2">
        <v>12530294</v>
      </c>
      <c r="P2519" s="2">
        <v>43891646</v>
      </c>
      <c r="Q2519" s="5">
        <v>8.8599999999999998E-2</v>
      </c>
      <c r="R2519" t="s">
        <v>42</v>
      </c>
      <c r="S2519" s="3">
        <v>0.49197937760417498</v>
      </c>
      <c r="T2519" s="3">
        <v>3.3145927325691602</v>
      </c>
      <c r="U2519" s="3">
        <v>0.78207147321311998</v>
      </c>
      <c r="V2519" s="3">
        <v>3.2824163328073301</v>
      </c>
      <c r="W2519" s="3">
        <v>0.45383216339214799</v>
      </c>
      <c r="X2519" s="3">
        <v>0.74575217877009503</v>
      </c>
      <c r="Y2519" s="3">
        <v>32.866792008666103</v>
      </c>
      <c r="Z2519" s="3">
        <v>2.22858810079713</v>
      </c>
      <c r="AA2519" s="3">
        <v>24.748256194356401</v>
      </c>
      <c r="AB2519" s="3">
        <v>27.1063290722795</v>
      </c>
      <c r="AC2519" s="3">
        <v>6.32814869449619</v>
      </c>
      <c r="AD2519" s="3">
        <v>0</v>
      </c>
      <c r="AE2519" s="3">
        <v>2.5327952091133801</v>
      </c>
      <c r="AF2519" s="3">
        <v>5.7608116345658997</v>
      </c>
      <c r="AG2519" s="3">
        <v>0</v>
      </c>
      <c r="AH2519" s="2">
        <v>68396803</v>
      </c>
      <c r="AI2519" s="3">
        <v>0</v>
      </c>
      <c r="AJ2519" s="3">
        <v>0</v>
      </c>
      <c r="AL2519">
        <f t="shared" si="39"/>
        <v>1</v>
      </c>
    </row>
    <row r="2520" spans="1:38" ht="14.45" customHeight="1" x14ac:dyDescent="0.25">
      <c r="A2520">
        <v>60735</v>
      </c>
      <c r="B2520" s="1">
        <v>45838</v>
      </c>
      <c r="C2520">
        <v>2</v>
      </c>
      <c r="D2520" s="16" t="s">
        <v>2474</v>
      </c>
      <c r="E2520" t="s">
        <v>57</v>
      </c>
      <c r="F2520" s="6">
        <v>14095</v>
      </c>
      <c r="G2520" s="6">
        <v>46</v>
      </c>
      <c r="H2520" s="6">
        <v>6</v>
      </c>
      <c r="I2520" s="2">
        <v>105230225</v>
      </c>
      <c r="J2520" s="2">
        <v>5469047</v>
      </c>
      <c r="K2520" s="2">
        <v>179514833</v>
      </c>
      <c r="L2520" s="2">
        <v>622628</v>
      </c>
      <c r="M2520" s="2">
        <v>161012646</v>
      </c>
      <c r="N2520" s="2">
        <v>156408403</v>
      </c>
      <c r="O2520" s="2">
        <v>4604243</v>
      </c>
      <c r="P2520" s="2">
        <v>21745969</v>
      </c>
      <c r="Q2520" s="5">
        <v>0.121</v>
      </c>
      <c r="R2520" t="s">
        <v>42</v>
      </c>
      <c r="S2520" s="3">
        <v>0.69367861094798799</v>
      </c>
      <c r="T2520" s="3">
        <v>3.8647803549470501</v>
      </c>
      <c r="U2520" s="3">
        <v>0.80986948213390897</v>
      </c>
      <c r="V2520" s="3">
        <v>0.95255236791520703</v>
      </c>
      <c r="W2520" s="3">
        <v>0.45011782498802</v>
      </c>
      <c r="X2520" s="3">
        <v>0.81693163727436702</v>
      </c>
      <c r="Y2520" s="3">
        <v>4.60946578191112</v>
      </c>
      <c r="Z2520" s="3">
        <v>1.2944284064784599</v>
      </c>
      <c r="AA2520" s="3">
        <v>25.149704756775801</v>
      </c>
      <c r="AB2520" s="3">
        <v>25.149704756775801</v>
      </c>
      <c r="AC2520" s="3">
        <v>17.7385726114343</v>
      </c>
      <c r="AD2520" s="3">
        <v>-6.8779413784688099</v>
      </c>
      <c r="AE2520" s="3">
        <v>2.5648259383668899</v>
      </c>
      <c r="AF2520" s="3">
        <v>0</v>
      </c>
      <c r="AG2520" s="3">
        <v>0</v>
      </c>
      <c r="AH2520" s="2">
        <v>28480240</v>
      </c>
      <c r="AI2520" s="3">
        <v>9.1971068293162705E-2</v>
      </c>
      <c r="AJ2520" s="3">
        <v>9.1971068293162705E-2</v>
      </c>
      <c r="AL2520">
        <f t="shared" si="39"/>
        <v>1</v>
      </c>
    </row>
    <row r="2521" spans="1:38" ht="14.45" hidden="1" customHeight="1" x14ac:dyDescent="0.25">
      <c r="A2521">
        <v>20194</v>
      </c>
      <c r="B2521" s="1">
        <v>45838</v>
      </c>
      <c r="C2521">
        <v>1</v>
      </c>
      <c r="D2521" s="16" t="s">
        <v>2475</v>
      </c>
      <c r="E2521" t="s">
        <v>130</v>
      </c>
      <c r="F2521" s="6">
        <v>65557</v>
      </c>
      <c r="G2521" s="6">
        <v>175</v>
      </c>
      <c r="H2521" s="6">
        <v>1</v>
      </c>
      <c r="I2521" s="2">
        <v>648238471</v>
      </c>
      <c r="J2521" s="2">
        <v>49470092</v>
      </c>
      <c r="K2521" s="2">
        <v>778865144</v>
      </c>
      <c r="L2521" s="2">
        <v>2843867</v>
      </c>
      <c r="M2521" s="2">
        <v>698567505</v>
      </c>
      <c r="N2521" s="2">
        <v>656166079</v>
      </c>
      <c r="O2521" s="2">
        <v>42401426</v>
      </c>
      <c r="P2521" s="2">
        <v>71151357</v>
      </c>
      <c r="Q2521" s="5">
        <v>9.1300000000000006E-2</v>
      </c>
      <c r="R2521" t="s">
        <v>42</v>
      </c>
      <c r="S2521" s="3">
        <v>0.73025915253950602</v>
      </c>
      <c r="T2521" s="3">
        <v>3.7932209738223901</v>
      </c>
      <c r="U2521" s="3">
        <v>0.79715518437450505</v>
      </c>
      <c r="V2521" s="3">
        <v>1.0160840947682701</v>
      </c>
      <c r="W2521" s="3">
        <v>0.41361136679590899</v>
      </c>
      <c r="X2521" s="3">
        <v>0.58994431387272595</v>
      </c>
      <c r="Y2521" s="3">
        <v>9.2572345457866696</v>
      </c>
      <c r="Z2521" s="3">
        <v>1.3661271421710199</v>
      </c>
      <c r="AA2521" s="3">
        <v>54.253103001254097</v>
      </c>
      <c r="AB2521" s="3">
        <v>69.527966978901006</v>
      </c>
      <c r="AC2521" s="3">
        <v>9.7509016272013298</v>
      </c>
      <c r="AD2521" s="3">
        <v>-1.2710931149212E-2</v>
      </c>
      <c r="AE2521" s="3">
        <v>5.4440009707251704</v>
      </c>
      <c r="AF2521" s="3">
        <v>0</v>
      </c>
      <c r="AG2521" s="3">
        <v>-9.1282868997143607E-2</v>
      </c>
      <c r="AH2521" s="2">
        <v>214318128</v>
      </c>
      <c r="AI2521" s="3">
        <v>2.8109091440097201E-2</v>
      </c>
      <c r="AJ2521" s="3">
        <v>1.1319545177472901</v>
      </c>
      <c r="AL2521">
        <f t="shared" si="39"/>
        <v>1</v>
      </c>
    </row>
    <row r="2522" spans="1:38" ht="14.45" hidden="1" customHeight="1" x14ac:dyDescent="0.25">
      <c r="A2522">
        <v>12084</v>
      </c>
      <c r="B2522" s="1">
        <v>45838</v>
      </c>
      <c r="C2522">
        <v>1</v>
      </c>
      <c r="D2522" s="16" t="s">
        <v>2476</v>
      </c>
      <c r="E2522" t="s">
        <v>82</v>
      </c>
      <c r="F2522" s="6">
        <v>50244</v>
      </c>
      <c r="G2522" s="6">
        <v>161</v>
      </c>
      <c r="H2522" s="6">
        <v>7</v>
      </c>
      <c r="I2522" s="2">
        <v>706400311</v>
      </c>
      <c r="J2522" s="2">
        <v>103430593</v>
      </c>
      <c r="K2522" s="2">
        <v>808104326</v>
      </c>
      <c r="L2522" s="2">
        <v>6629009</v>
      </c>
      <c r="M2522" s="2">
        <v>715419404</v>
      </c>
      <c r="N2522" s="2">
        <v>657330821</v>
      </c>
      <c r="O2522" s="2">
        <v>58088583</v>
      </c>
      <c r="P2522" s="2">
        <v>89698412</v>
      </c>
      <c r="Q2522" s="5">
        <v>0.1109</v>
      </c>
      <c r="R2522" t="s">
        <v>42</v>
      </c>
      <c r="S2522" s="3">
        <v>1.64063197949023</v>
      </c>
      <c r="T2522" s="3">
        <v>4.4013656226856996</v>
      </c>
      <c r="U2522" s="3">
        <v>0.64399661633152805</v>
      </c>
      <c r="V2522" s="3">
        <v>0.56446733359379897</v>
      </c>
      <c r="W2522" s="3">
        <v>0.19150642757856901</v>
      </c>
      <c r="X2522" s="3">
        <v>0.73698396205830696</v>
      </c>
      <c r="Y2522" s="3">
        <v>4.4453395674385003</v>
      </c>
      <c r="Z2522" s="3">
        <v>1.17817581876477</v>
      </c>
      <c r="AA2522" s="3">
        <v>104.748133110762</v>
      </c>
      <c r="AB2522" s="3">
        <v>115.309279945781</v>
      </c>
      <c r="AC2522" s="3">
        <v>6.7489712955700698</v>
      </c>
      <c r="AD2522" s="3">
        <v>0</v>
      </c>
      <c r="AE2522" s="3">
        <v>7.1882529434695801</v>
      </c>
      <c r="AF2522" s="3">
        <v>0</v>
      </c>
      <c r="AG2522" s="3">
        <v>0</v>
      </c>
      <c r="AH2522" s="2">
        <v>105893772</v>
      </c>
      <c r="AI2522" s="3">
        <v>2.2296938768548099E-2</v>
      </c>
      <c r="AJ2522" s="3">
        <v>0.40445420594513998</v>
      </c>
      <c r="AL2522">
        <f t="shared" si="39"/>
        <v>1</v>
      </c>
    </row>
    <row r="2523" spans="1:38" ht="14.45" customHeight="1" x14ac:dyDescent="0.25">
      <c r="A2523">
        <v>67812</v>
      </c>
      <c r="B2523" s="1">
        <v>45838</v>
      </c>
      <c r="C2523">
        <v>2</v>
      </c>
      <c r="D2523" s="16" t="s">
        <v>2477</v>
      </c>
      <c r="E2523" t="s">
        <v>63</v>
      </c>
      <c r="F2523" s="6">
        <v>240</v>
      </c>
      <c r="G2523" s="6">
        <v>0</v>
      </c>
      <c r="H2523" s="6">
        <v>2</v>
      </c>
      <c r="I2523" s="2">
        <v>884761</v>
      </c>
      <c r="J2523" s="2">
        <v>0</v>
      </c>
      <c r="K2523" s="2">
        <v>1147683</v>
      </c>
      <c r="L2523" s="2">
        <v>-918</v>
      </c>
      <c r="M2523" s="2">
        <v>919892</v>
      </c>
      <c r="N2523" s="2">
        <v>919892</v>
      </c>
      <c r="O2523" s="2">
        <v>0</v>
      </c>
      <c r="P2523" s="2">
        <v>214602</v>
      </c>
      <c r="Q2523" s="5">
        <v>0.187</v>
      </c>
      <c r="R2523" t="s">
        <v>42</v>
      </c>
      <c r="S2523" s="3">
        <v>-0.159974487728754</v>
      </c>
      <c r="T2523" s="3">
        <v>2.94210160819669</v>
      </c>
      <c r="U2523" s="3">
        <v>1.0496645747673701</v>
      </c>
      <c r="V2523" s="3">
        <v>9.4503487382468307</v>
      </c>
      <c r="W2523" s="3">
        <v>4.26985366669643</v>
      </c>
      <c r="X2523" s="3">
        <v>3.0576618996542599</v>
      </c>
      <c r="Y2523" s="3">
        <v>38.961892247043401</v>
      </c>
      <c r="Z2523" s="3">
        <v>0</v>
      </c>
      <c r="AA2523" s="3">
        <v>0</v>
      </c>
      <c r="AB2523" s="3">
        <v>0</v>
      </c>
      <c r="AC2523" s="3">
        <v>23.8086649362237</v>
      </c>
      <c r="AD2523" s="3">
        <v>0</v>
      </c>
      <c r="AE2523" s="3">
        <v>0</v>
      </c>
      <c r="AF2523" s="3">
        <v>0</v>
      </c>
      <c r="AG2523" s="3">
        <v>0</v>
      </c>
      <c r="AH2523" s="2">
        <v>50000</v>
      </c>
      <c r="AI2523" s="3">
        <v>0</v>
      </c>
      <c r="AJ2523" s="3">
        <v>0</v>
      </c>
      <c r="AL2523">
        <f t="shared" si="39"/>
        <v>0</v>
      </c>
    </row>
    <row r="2524" spans="1:38" ht="14.45" hidden="1" customHeight="1" x14ac:dyDescent="0.25">
      <c r="A2524">
        <v>18716</v>
      </c>
      <c r="B2524" s="1">
        <v>45838</v>
      </c>
      <c r="C2524">
        <v>1</v>
      </c>
      <c r="D2524" s="16" t="s">
        <v>2478</v>
      </c>
      <c r="E2524" t="s">
        <v>113</v>
      </c>
      <c r="F2524" s="6">
        <v>18015</v>
      </c>
      <c r="G2524" s="6">
        <v>59</v>
      </c>
      <c r="H2524" s="6">
        <v>6</v>
      </c>
      <c r="I2524" s="2">
        <v>313208879</v>
      </c>
      <c r="J2524" s="2">
        <v>58277452</v>
      </c>
      <c r="K2524" s="2">
        <v>442188433</v>
      </c>
      <c r="L2524" s="2">
        <v>1472371</v>
      </c>
      <c r="M2524" s="2">
        <v>390111609</v>
      </c>
      <c r="N2524" s="2">
        <v>334520479</v>
      </c>
      <c r="O2524" s="2">
        <v>55591130</v>
      </c>
      <c r="P2524" s="2">
        <v>46353598</v>
      </c>
      <c r="Q2524" s="5">
        <v>0.1067</v>
      </c>
      <c r="R2524" t="s">
        <v>42</v>
      </c>
      <c r="S2524" s="3">
        <v>0.66594731572275201</v>
      </c>
      <c r="T2524" s="3">
        <v>3.0051645426012299</v>
      </c>
      <c r="U2524" s="3">
        <v>0.829471909875932</v>
      </c>
      <c r="V2524" s="3">
        <v>1.43161650280036</v>
      </c>
      <c r="W2524" s="3">
        <v>1.25213276600629</v>
      </c>
      <c r="X2524" s="3">
        <v>0.41360257861655297</v>
      </c>
      <c r="Y2524" s="3">
        <v>9.6733591209036192</v>
      </c>
      <c r="Z2524" s="3">
        <v>-1.8628543139197099E-2</v>
      </c>
      <c r="AA2524" s="3">
        <v>119.177294500418</v>
      </c>
      <c r="AB2524" s="3">
        <v>125.723686001678</v>
      </c>
      <c r="AC2524" s="3">
        <v>21.5773425715096</v>
      </c>
      <c r="AD2524" s="3">
        <v>-0.17176444426169499</v>
      </c>
      <c r="AE2524" s="3">
        <v>12.5718191276161</v>
      </c>
      <c r="AF2524" s="3">
        <v>0</v>
      </c>
      <c r="AG2524" s="3">
        <v>0</v>
      </c>
      <c r="AH2524" s="2">
        <v>117537250</v>
      </c>
      <c r="AI2524" s="3">
        <v>7.6832784371992</v>
      </c>
      <c r="AJ2524" s="3">
        <v>4.7639581289892501</v>
      </c>
      <c r="AL2524">
        <f t="shared" si="39"/>
        <v>1</v>
      </c>
    </row>
    <row r="2525" spans="1:38" ht="14.45" customHeight="1" x14ac:dyDescent="0.25">
      <c r="A2525">
        <v>95073</v>
      </c>
      <c r="B2525" s="1">
        <v>45838</v>
      </c>
      <c r="C2525">
        <v>3</v>
      </c>
      <c r="D2525" s="16" t="s">
        <v>2479</v>
      </c>
      <c r="E2525" t="s">
        <v>71</v>
      </c>
      <c r="F2525" s="6">
        <v>2698</v>
      </c>
      <c r="G2525" s="6">
        <v>7</v>
      </c>
      <c r="H2525" s="6">
        <v>0</v>
      </c>
      <c r="I2525" s="2">
        <v>4980897</v>
      </c>
      <c r="J2525" s="2">
        <v>0</v>
      </c>
      <c r="K2525" s="2">
        <v>16468806</v>
      </c>
      <c r="L2525" s="2">
        <v>-16492</v>
      </c>
      <c r="M2525" s="2">
        <v>15150481</v>
      </c>
      <c r="N2525" s="2">
        <v>0</v>
      </c>
      <c r="O2525" s="2">
        <v>0</v>
      </c>
      <c r="P2525" s="2">
        <v>1276685</v>
      </c>
      <c r="Q2525" s="5">
        <v>7.7399999999999997E-2</v>
      </c>
      <c r="R2525" t="s">
        <v>42</v>
      </c>
      <c r="S2525" s="3">
        <v>-0.200281671907484</v>
      </c>
      <c r="T2525" s="3">
        <v>4.4641973437539999</v>
      </c>
      <c r="U2525" s="3">
        <v>0.92012153645771899</v>
      </c>
      <c r="V2525" s="3">
        <v>3.9599493826112</v>
      </c>
      <c r="W2525" s="3">
        <v>3.0955267695758399</v>
      </c>
      <c r="X2525" s="3">
        <v>2.65189181787939</v>
      </c>
      <c r="Y2525" s="3">
        <v>15.449464824917699</v>
      </c>
      <c r="Z2525" s="3">
        <v>8.1262018430544707</v>
      </c>
      <c r="AA2525" s="3">
        <v>0</v>
      </c>
      <c r="AB2525" s="3">
        <v>0</v>
      </c>
      <c r="AC2525" s="3">
        <v>33.509618122892498</v>
      </c>
      <c r="AD2525" s="3">
        <v>0</v>
      </c>
      <c r="AE2525" s="3">
        <v>0</v>
      </c>
      <c r="AF2525" s="3">
        <v>0</v>
      </c>
      <c r="AG2525" s="3">
        <v>0.75891860560749103</v>
      </c>
      <c r="AH2525" s="2">
        <v>1000000</v>
      </c>
      <c r="AI2525" s="3">
        <v>4.9590149488714896</v>
      </c>
      <c r="AJ2525" s="3">
        <v>4.9590149488714896</v>
      </c>
      <c r="AL2525">
        <f t="shared" si="39"/>
        <v>0</v>
      </c>
    </row>
    <row r="2526" spans="1:38" ht="14.45" hidden="1" customHeight="1" x14ac:dyDescent="0.25">
      <c r="A2526">
        <v>10898</v>
      </c>
      <c r="B2526" s="1">
        <v>45838</v>
      </c>
      <c r="C2526">
        <v>1</v>
      </c>
      <c r="D2526" s="16" t="s">
        <v>2480</v>
      </c>
      <c r="E2526" t="s">
        <v>125</v>
      </c>
      <c r="F2526" s="6">
        <v>15907</v>
      </c>
      <c r="G2526" s="6">
        <v>71</v>
      </c>
      <c r="H2526" s="6">
        <v>1</v>
      </c>
      <c r="I2526" s="2">
        <v>214896554</v>
      </c>
      <c r="J2526" s="2">
        <v>4637052</v>
      </c>
      <c r="K2526" s="2">
        <v>264559877</v>
      </c>
      <c r="L2526" s="2">
        <v>578265</v>
      </c>
      <c r="M2526" s="2">
        <v>233012066</v>
      </c>
      <c r="N2526" s="2">
        <v>218656204</v>
      </c>
      <c r="O2526" s="2">
        <v>14355862</v>
      </c>
      <c r="P2526" s="2">
        <v>28732955</v>
      </c>
      <c r="Q2526" s="5">
        <v>0.1085</v>
      </c>
      <c r="R2526" t="s">
        <v>42</v>
      </c>
      <c r="S2526" s="3">
        <v>0.43715245603928099</v>
      </c>
      <c r="T2526" s="3">
        <v>3.4546500790821</v>
      </c>
      <c r="U2526" s="3">
        <v>0.87968274449177097</v>
      </c>
      <c r="V2526" s="3">
        <v>0.75846400031151695</v>
      </c>
      <c r="W2526" s="3">
        <v>0.270845199313899</v>
      </c>
      <c r="X2526" s="3">
        <v>0.49458913147578898</v>
      </c>
      <c r="Y2526" s="3">
        <v>5.6726257358493104</v>
      </c>
      <c r="Z2526" s="3">
        <v>0.29653058656862802</v>
      </c>
      <c r="AA2526" s="3">
        <v>15.4546826109601</v>
      </c>
      <c r="AB2526" s="3">
        <v>16.138444514321598</v>
      </c>
      <c r="AC2526" s="3">
        <v>2.25462344012203</v>
      </c>
      <c r="AD2526" s="3">
        <v>-9.9488061704756792</v>
      </c>
      <c r="AE2526" s="3">
        <v>5.4263186703855304</v>
      </c>
      <c r="AF2526" s="3">
        <v>1.5119450633854099</v>
      </c>
      <c r="AG2526" s="3">
        <v>0</v>
      </c>
      <c r="AH2526" s="2">
        <v>85223356</v>
      </c>
      <c r="AI2526" s="3">
        <v>0.26102431859166603</v>
      </c>
      <c r="AJ2526" s="3">
        <v>0.56432761614668603</v>
      </c>
      <c r="AL2526">
        <f t="shared" si="39"/>
        <v>1</v>
      </c>
    </row>
    <row r="2527" spans="1:38" ht="14.45" hidden="1" customHeight="1" x14ac:dyDescent="0.25">
      <c r="A2527">
        <v>19700</v>
      </c>
      <c r="B2527" s="1">
        <v>45838</v>
      </c>
      <c r="C2527">
        <v>1</v>
      </c>
      <c r="D2527" s="16" t="s">
        <v>2481</v>
      </c>
      <c r="E2527" t="s">
        <v>106</v>
      </c>
      <c r="F2527" s="6">
        <v>5554</v>
      </c>
      <c r="G2527" s="6">
        <v>8</v>
      </c>
      <c r="H2527" s="6">
        <v>6</v>
      </c>
      <c r="I2527" s="2">
        <v>38248658</v>
      </c>
      <c r="J2527" s="2">
        <v>0</v>
      </c>
      <c r="K2527" s="2">
        <v>67874910</v>
      </c>
      <c r="L2527" s="2">
        <v>643154</v>
      </c>
      <c r="M2527" s="2">
        <v>57674959</v>
      </c>
      <c r="N2527" s="2">
        <v>55367419</v>
      </c>
      <c r="O2527" s="2">
        <v>2307540</v>
      </c>
      <c r="P2527" s="2">
        <v>10273514</v>
      </c>
      <c r="Q2527" s="5">
        <v>0.15129999999999999</v>
      </c>
      <c r="R2527" t="s">
        <v>42</v>
      </c>
      <c r="S2527" s="3">
        <v>1.89511558836689</v>
      </c>
      <c r="T2527" s="3">
        <v>4.1709992690966402</v>
      </c>
      <c r="U2527" s="3">
        <v>0.46339578729631797</v>
      </c>
      <c r="V2527" s="3">
        <v>2.3659392180504701</v>
      </c>
      <c r="W2527" s="3">
        <v>0.16477702302653299</v>
      </c>
      <c r="X2527" s="3">
        <v>1.2303882661713299</v>
      </c>
      <c r="Y2527" s="3">
        <v>8.8084758535395</v>
      </c>
      <c r="Z2527" s="3">
        <v>1.7277729898455401</v>
      </c>
      <c r="AA2527" s="3">
        <v>0</v>
      </c>
      <c r="AB2527" s="3">
        <v>0</v>
      </c>
      <c r="AC2527" s="3">
        <v>18.374780902103598</v>
      </c>
      <c r="AD2527" s="3">
        <v>0</v>
      </c>
      <c r="AE2527" s="3">
        <v>3.3996951156178299</v>
      </c>
      <c r="AF2527" s="3">
        <v>0</v>
      </c>
      <c r="AG2527" s="3">
        <v>0</v>
      </c>
      <c r="AH2527" s="2">
        <v>4000000</v>
      </c>
      <c r="AI2527" s="3">
        <v>0</v>
      </c>
      <c r="AJ2527" s="3">
        <v>0</v>
      </c>
      <c r="AL2527">
        <f t="shared" si="39"/>
        <v>1</v>
      </c>
    </row>
    <row r="2528" spans="1:38" ht="14.45" hidden="1" customHeight="1" x14ac:dyDescent="0.25">
      <c r="A2528">
        <v>18628</v>
      </c>
      <c r="B2528" s="1">
        <v>45838</v>
      </c>
      <c r="C2528">
        <v>1</v>
      </c>
      <c r="D2528" s="16" t="s">
        <v>2482</v>
      </c>
      <c r="E2528" t="s">
        <v>41</v>
      </c>
      <c r="F2528" s="6">
        <v>1320</v>
      </c>
      <c r="G2528" s="6">
        <v>4</v>
      </c>
      <c r="H2528" s="6">
        <v>0</v>
      </c>
      <c r="I2528" s="2">
        <v>1979497</v>
      </c>
      <c r="J2528" s="2">
        <v>0</v>
      </c>
      <c r="K2528" s="2">
        <v>7833679</v>
      </c>
      <c r="L2528" s="2">
        <v>-38925</v>
      </c>
      <c r="M2528" s="2">
        <v>7025147</v>
      </c>
      <c r="N2528" s="2">
        <v>7025147</v>
      </c>
      <c r="O2528" s="2">
        <v>0</v>
      </c>
      <c r="P2528" s="2">
        <v>801966</v>
      </c>
      <c r="Q2528" s="5">
        <v>0.1024</v>
      </c>
      <c r="R2528" t="s">
        <v>42</v>
      </c>
      <c r="S2528" s="3">
        <v>-0.99378593378666702</v>
      </c>
      <c r="T2528" s="3">
        <v>4.72855729728012</v>
      </c>
      <c r="U2528" s="3">
        <v>1.1870006718124</v>
      </c>
      <c r="V2528" s="3">
        <v>6.14044881098582</v>
      </c>
      <c r="W2528" s="3">
        <v>5.5636861283447301</v>
      </c>
      <c r="X2528" s="3">
        <v>-0.57201400153675397</v>
      </c>
      <c r="Y2528" s="3">
        <v>15.1565028941377</v>
      </c>
      <c r="Z2528" s="3">
        <v>-0.63980268490185399</v>
      </c>
      <c r="AA2528" s="3">
        <v>0</v>
      </c>
      <c r="AB2528" s="3">
        <v>0</v>
      </c>
      <c r="AC2528" s="3">
        <v>15.420417405410699</v>
      </c>
      <c r="AD2528" s="3">
        <v>0</v>
      </c>
      <c r="AE2528" s="3">
        <v>0</v>
      </c>
      <c r="AF2528" s="3">
        <v>0</v>
      </c>
      <c r="AG2528" s="3">
        <v>0.92485217577802503</v>
      </c>
      <c r="AH2528" s="2">
        <v>390000</v>
      </c>
      <c r="AI2528" s="3">
        <v>0</v>
      </c>
      <c r="AJ2528" s="3">
        <v>0</v>
      </c>
      <c r="AL2528">
        <f t="shared" si="39"/>
        <v>0</v>
      </c>
    </row>
    <row r="2529" spans="1:38" ht="14.45" hidden="1" customHeight="1" x14ac:dyDescent="0.25">
      <c r="A2529">
        <v>19446</v>
      </c>
      <c r="B2529" s="1">
        <v>45838</v>
      </c>
      <c r="C2529">
        <v>1</v>
      </c>
      <c r="D2529" s="16" t="s">
        <v>2483</v>
      </c>
      <c r="E2529" t="s">
        <v>90</v>
      </c>
      <c r="F2529" s="6">
        <v>656</v>
      </c>
      <c r="G2529" s="6">
        <v>0</v>
      </c>
      <c r="H2529" s="6">
        <v>2</v>
      </c>
      <c r="I2529" s="2">
        <v>1579954</v>
      </c>
      <c r="J2529" s="2">
        <v>0</v>
      </c>
      <c r="K2529" s="2">
        <v>4658269</v>
      </c>
      <c r="L2529" s="2">
        <v>44020</v>
      </c>
      <c r="M2529" s="2">
        <v>3000584</v>
      </c>
      <c r="N2529" s="2">
        <v>3000584</v>
      </c>
      <c r="O2529" s="2">
        <v>0</v>
      </c>
      <c r="P2529" s="2">
        <v>1654873</v>
      </c>
      <c r="Q2529" s="5">
        <v>0.3553</v>
      </c>
      <c r="R2529" t="s">
        <v>42</v>
      </c>
      <c r="S2529" s="3">
        <v>1.88997243396635</v>
      </c>
      <c r="T2529" s="3">
        <v>5.2282510949882903</v>
      </c>
      <c r="U2529" s="3">
        <v>0.63926607609666597</v>
      </c>
      <c r="V2529" s="3">
        <v>3.5927628272721899</v>
      </c>
      <c r="W2529" s="3">
        <v>2.3424099688978299</v>
      </c>
      <c r="X2529" s="3">
        <v>0.90895051374913405</v>
      </c>
      <c r="Y2529" s="3">
        <v>3.4301121596642199</v>
      </c>
      <c r="Z2529" s="3">
        <v>8.8466003131358106E-2</v>
      </c>
      <c r="AA2529" s="3">
        <v>0</v>
      </c>
      <c r="AB2529" s="3">
        <v>0</v>
      </c>
      <c r="AC2529" s="3">
        <v>64.079124670558997</v>
      </c>
      <c r="AD2529" s="3">
        <v>0</v>
      </c>
      <c r="AE2529" s="3">
        <v>0</v>
      </c>
      <c r="AF2529" s="3">
        <v>0</v>
      </c>
      <c r="AG2529" s="3">
        <v>0</v>
      </c>
      <c r="AH2529" s="2">
        <v>500000</v>
      </c>
      <c r="AI2529" s="3">
        <v>0</v>
      </c>
      <c r="AJ2529" s="3">
        <v>0</v>
      </c>
      <c r="AL2529">
        <f t="shared" si="39"/>
        <v>1</v>
      </c>
    </row>
    <row r="2530" spans="1:38" ht="14.45" customHeight="1" x14ac:dyDescent="0.25">
      <c r="A2530">
        <v>62877</v>
      </c>
      <c r="B2530" s="1">
        <v>45838</v>
      </c>
      <c r="C2530">
        <v>2</v>
      </c>
      <c r="D2530" s="16" t="s">
        <v>2484</v>
      </c>
      <c r="E2530" t="s">
        <v>88</v>
      </c>
      <c r="F2530" s="6">
        <v>1024</v>
      </c>
      <c r="G2530" s="6">
        <v>3</v>
      </c>
      <c r="H2530" s="6">
        <v>1</v>
      </c>
      <c r="I2530" s="2">
        <v>6018453</v>
      </c>
      <c r="J2530" s="2">
        <v>0</v>
      </c>
      <c r="K2530" s="2">
        <v>10881211</v>
      </c>
      <c r="L2530" s="2">
        <v>58924</v>
      </c>
      <c r="M2530" s="2">
        <v>9351836</v>
      </c>
      <c r="N2530" s="2">
        <v>9047706</v>
      </c>
      <c r="O2530" s="2">
        <v>304130</v>
      </c>
      <c r="P2530" s="2">
        <v>1531056</v>
      </c>
      <c r="Q2530" s="5">
        <v>0.14050000000000001</v>
      </c>
      <c r="R2530" t="s">
        <v>42</v>
      </c>
      <c r="S2530" s="3">
        <v>1.08304121664399</v>
      </c>
      <c r="T2530" s="3">
        <v>4.4624444834311197</v>
      </c>
      <c r="U2530" s="3">
        <v>0.79048877841562903</v>
      </c>
      <c r="V2530" s="3">
        <v>1.1228466850202199</v>
      </c>
      <c r="W2530" s="3">
        <v>0.91601612573862401</v>
      </c>
      <c r="X2530" s="3">
        <v>0.64418547424063999</v>
      </c>
      <c r="Y2530" s="3">
        <v>4.4138163463648601</v>
      </c>
      <c r="Z2530" s="3">
        <v>0.11606368415002501</v>
      </c>
      <c r="AA2530" s="3">
        <v>0</v>
      </c>
      <c r="AB2530" s="3">
        <v>0</v>
      </c>
      <c r="AC2530" s="3">
        <v>33.201534277756402</v>
      </c>
      <c r="AD2530" s="3">
        <v>0</v>
      </c>
      <c r="AE2530" s="3">
        <v>2.7950014019579301</v>
      </c>
      <c r="AF2530" s="3">
        <v>0</v>
      </c>
      <c r="AG2530" s="3">
        <v>-0.28046002236364997</v>
      </c>
      <c r="AH2530" s="2">
        <v>400000</v>
      </c>
      <c r="AI2530" s="3">
        <v>0</v>
      </c>
      <c r="AJ2530" s="3">
        <v>0.106984982913754</v>
      </c>
      <c r="AL2530">
        <f t="shared" si="39"/>
        <v>1</v>
      </c>
    </row>
    <row r="2531" spans="1:38" ht="14.45" customHeight="1" x14ac:dyDescent="0.25">
      <c r="A2531">
        <v>68600</v>
      </c>
      <c r="B2531" s="1">
        <v>45838</v>
      </c>
      <c r="C2531">
        <v>2</v>
      </c>
      <c r="D2531" s="16" t="s">
        <v>2485</v>
      </c>
      <c r="E2531" t="s">
        <v>73</v>
      </c>
      <c r="F2531" s="6">
        <v>485017</v>
      </c>
      <c r="G2531" s="6">
        <v>1232</v>
      </c>
      <c r="H2531" s="6">
        <v>241</v>
      </c>
      <c r="I2531" s="2">
        <v>6887556104</v>
      </c>
      <c r="J2531" s="2">
        <v>1476392762</v>
      </c>
      <c r="K2531" s="2">
        <v>8653742672</v>
      </c>
      <c r="L2531" s="2">
        <v>58398450</v>
      </c>
      <c r="M2531" s="2">
        <v>7404882821</v>
      </c>
      <c r="N2531" s="2">
        <v>6578911674</v>
      </c>
      <c r="O2531" s="2">
        <v>825971147</v>
      </c>
      <c r="P2531" s="2">
        <v>926413935</v>
      </c>
      <c r="Q2531" s="5">
        <v>0.107</v>
      </c>
      <c r="R2531" t="s">
        <v>42</v>
      </c>
      <c r="S2531" s="3">
        <v>1.34966920587906</v>
      </c>
      <c r="T2531" s="3">
        <v>3.09400538181383</v>
      </c>
      <c r="U2531" s="3">
        <v>0.60123228040905097</v>
      </c>
      <c r="V2531" s="3">
        <v>0.85051260730899203</v>
      </c>
      <c r="W2531" s="3">
        <v>0.34780220499529502</v>
      </c>
      <c r="X2531" s="3">
        <v>1.17801846946668</v>
      </c>
      <c r="Y2531" s="3">
        <v>6.32325689271934</v>
      </c>
      <c r="Z2531" s="3">
        <v>1.62420818939862</v>
      </c>
      <c r="AA2531" s="3">
        <v>156.90118899172199</v>
      </c>
      <c r="AB2531" s="3">
        <v>159.36642425397</v>
      </c>
      <c r="AC2531" s="3">
        <v>8.5310441965034691</v>
      </c>
      <c r="AD2531" s="3">
        <v>-1.7491276186384199</v>
      </c>
      <c r="AE2531" s="3">
        <v>9.5446696106703897</v>
      </c>
      <c r="AF2531" s="3">
        <v>3.0449252998078999</v>
      </c>
      <c r="AG2531" s="3">
        <v>3.0547899735554003E-5</v>
      </c>
      <c r="AH2531" s="2">
        <v>2362632813</v>
      </c>
      <c r="AI2531" s="3">
        <v>0.54221453393833097</v>
      </c>
      <c r="AJ2531" s="3">
        <v>0.61055882109545301</v>
      </c>
      <c r="AL2531">
        <f t="shared" si="39"/>
        <v>1</v>
      </c>
    </row>
    <row r="2532" spans="1:38" ht="14.45" hidden="1" customHeight="1" x14ac:dyDescent="0.25">
      <c r="A2532">
        <v>15766</v>
      </c>
      <c r="B2532" s="1">
        <v>45838</v>
      </c>
      <c r="C2532">
        <v>1</v>
      </c>
      <c r="D2532" s="16" t="s">
        <v>2486</v>
      </c>
      <c r="E2532" t="s">
        <v>43</v>
      </c>
      <c r="F2532" s="6">
        <v>94482</v>
      </c>
      <c r="G2532" s="6">
        <v>257</v>
      </c>
      <c r="H2532" s="6">
        <v>28</v>
      </c>
      <c r="I2532" s="2">
        <v>1043071439</v>
      </c>
      <c r="J2532" s="2">
        <v>163139051</v>
      </c>
      <c r="K2532" s="2">
        <v>1636939149</v>
      </c>
      <c r="L2532" s="2">
        <v>3711397</v>
      </c>
      <c r="M2532" s="2">
        <v>1465420985</v>
      </c>
      <c r="N2532" s="2">
        <v>1354199461</v>
      </c>
      <c r="O2532" s="2">
        <v>111221524</v>
      </c>
      <c r="P2532" s="2">
        <v>156997560</v>
      </c>
      <c r="Q2532" s="5">
        <v>9.5899999999999999E-2</v>
      </c>
      <c r="R2532" t="s">
        <v>42</v>
      </c>
      <c r="S2532" s="3">
        <v>0.453455707534062</v>
      </c>
      <c r="T2532" s="3">
        <v>3.16867710273084</v>
      </c>
      <c r="U2532" s="3">
        <v>0.83002835712595602</v>
      </c>
      <c r="V2532" s="3">
        <v>1.2741244274449</v>
      </c>
      <c r="W2532" s="3">
        <v>0.43750704212312302</v>
      </c>
      <c r="X2532" s="3">
        <v>0.84591569379554299</v>
      </c>
      <c r="Y2532" s="3">
        <v>8.4651175470497808</v>
      </c>
      <c r="Z2532" s="3">
        <v>1.7424926858735901</v>
      </c>
      <c r="AA2532" s="3">
        <v>95.411616588181403</v>
      </c>
      <c r="AB2532" s="3">
        <v>103.911838502458</v>
      </c>
      <c r="AC2532" s="3">
        <v>18.303943319031699</v>
      </c>
      <c r="AD2532" s="3">
        <v>-6.7600012382358097</v>
      </c>
      <c r="AE2532" s="3">
        <v>6.7944812773244996</v>
      </c>
      <c r="AF2532" s="3">
        <v>0.30544812878685701</v>
      </c>
      <c r="AG2532" s="3">
        <v>0</v>
      </c>
      <c r="AH2532" s="2">
        <v>204686437</v>
      </c>
      <c r="AI2532" s="3">
        <v>0.96017033640522798</v>
      </c>
      <c r="AJ2532" s="3">
        <v>1.6207366534868399</v>
      </c>
      <c r="AL2532">
        <f t="shared" si="39"/>
        <v>1</v>
      </c>
    </row>
    <row r="2533" spans="1:38" ht="14.45" hidden="1" customHeight="1" x14ac:dyDescent="0.25">
      <c r="A2533">
        <v>23811</v>
      </c>
      <c r="B2533" s="1">
        <v>45838</v>
      </c>
      <c r="C2533">
        <v>1</v>
      </c>
      <c r="D2533" s="16" t="s">
        <v>2487</v>
      </c>
      <c r="E2533" t="s">
        <v>768</v>
      </c>
      <c r="F2533" s="6">
        <v>2351</v>
      </c>
      <c r="G2533" s="6">
        <v>5</v>
      </c>
      <c r="H2533" s="6">
        <v>0</v>
      </c>
      <c r="I2533" s="2">
        <v>4522960</v>
      </c>
      <c r="J2533" s="2">
        <v>0</v>
      </c>
      <c r="K2533" s="2">
        <v>18348888</v>
      </c>
      <c r="L2533" s="2">
        <v>163167</v>
      </c>
      <c r="M2533" s="2">
        <v>16474737</v>
      </c>
      <c r="N2533" s="2">
        <v>16474737</v>
      </c>
      <c r="O2533" s="2">
        <v>0</v>
      </c>
      <c r="P2533" s="2">
        <v>1737704</v>
      </c>
      <c r="Q2533" s="5">
        <v>9.4700000000000006E-2</v>
      </c>
      <c r="R2533" t="s">
        <v>42</v>
      </c>
      <c r="S2533" s="3">
        <v>1.7784946967903501</v>
      </c>
      <c r="T2533" s="3">
        <v>4.7886825621258398</v>
      </c>
      <c r="U2533" s="3">
        <v>0.60852966510697803</v>
      </c>
      <c r="V2533" s="3">
        <v>2.39456019951536</v>
      </c>
      <c r="W2533" s="3">
        <v>1.18915488971824</v>
      </c>
      <c r="X2533" s="3">
        <v>2.0975423174204502</v>
      </c>
      <c r="Y2533" s="3">
        <v>6.23264951913559</v>
      </c>
      <c r="Z2533" s="3">
        <v>-0.62087674310469498</v>
      </c>
      <c r="AA2533" s="3">
        <v>0</v>
      </c>
      <c r="AB2533" s="3">
        <v>0</v>
      </c>
      <c r="AC2533" s="3">
        <v>34.181559122274898</v>
      </c>
      <c r="AD2533" s="3">
        <v>0</v>
      </c>
      <c r="AE2533" s="3">
        <v>0</v>
      </c>
      <c r="AF2533" s="3">
        <v>0</v>
      </c>
      <c r="AG2533" s="3">
        <v>0</v>
      </c>
      <c r="AH2533" s="2">
        <v>800000</v>
      </c>
      <c r="AI2533" s="3">
        <v>0</v>
      </c>
      <c r="AJ2533" s="3">
        <v>0</v>
      </c>
      <c r="AL2533">
        <f t="shared" si="39"/>
        <v>1</v>
      </c>
    </row>
    <row r="2534" spans="1:38" ht="14.45" customHeight="1" x14ac:dyDescent="0.25">
      <c r="A2534">
        <v>60906</v>
      </c>
      <c r="B2534" s="1">
        <v>45838</v>
      </c>
      <c r="C2534">
        <v>2</v>
      </c>
      <c r="D2534" s="16" t="s">
        <v>2488</v>
      </c>
      <c r="E2534" t="s">
        <v>63</v>
      </c>
      <c r="F2534" s="6">
        <v>4256</v>
      </c>
      <c r="G2534" s="6">
        <v>18</v>
      </c>
      <c r="H2534" s="6">
        <v>1</v>
      </c>
      <c r="I2534" s="2">
        <v>60808970</v>
      </c>
      <c r="J2534" s="2">
        <v>28004916</v>
      </c>
      <c r="K2534" s="2">
        <v>76401130</v>
      </c>
      <c r="L2534" s="2">
        <v>299507</v>
      </c>
      <c r="M2534" s="2">
        <v>70098023</v>
      </c>
      <c r="N2534" s="2">
        <v>64842231</v>
      </c>
      <c r="O2534" s="2">
        <v>5255792</v>
      </c>
      <c r="P2534" s="2">
        <v>7056793</v>
      </c>
      <c r="Q2534" s="5">
        <v>9.2399999999999996E-2</v>
      </c>
      <c r="R2534" t="s">
        <v>42</v>
      </c>
      <c r="S2534" s="3">
        <v>0.78403814184423704</v>
      </c>
      <c r="T2534" s="3">
        <v>3.8201843349699098</v>
      </c>
      <c r="U2534" s="3">
        <v>0.81242266089239301</v>
      </c>
      <c r="V2534" s="3">
        <v>4.9413746031218704</v>
      </c>
      <c r="W2534" s="3">
        <v>3.3528244270541001</v>
      </c>
      <c r="X2534" s="3">
        <v>0.82198563797413404</v>
      </c>
      <c r="Y2534" s="3">
        <v>42.580234392591599</v>
      </c>
      <c r="Z2534" s="3">
        <v>0.36014943331907301</v>
      </c>
      <c r="AA2534" s="3">
        <v>222.439966710091</v>
      </c>
      <c r="AB2534" s="3">
        <v>396.85046734401902</v>
      </c>
      <c r="AC2534" s="3">
        <v>8.5644400809255004</v>
      </c>
      <c r="AD2534" s="3">
        <v>-14.650068380920301</v>
      </c>
      <c r="AE2534" s="3">
        <v>6.8792071530879202</v>
      </c>
      <c r="AF2534" s="3">
        <v>0</v>
      </c>
      <c r="AG2534" s="3">
        <v>0</v>
      </c>
      <c r="AH2534" s="2">
        <v>2400000</v>
      </c>
      <c r="AI2534" s="3">
        <v>0.69970877706062795</v>
      </c>
      <c r="AJ2534" s="3">
        <v>0.69970877706062795</v>
      </c>
      <c r="AL2534">
        <f t="shared" si="39"/>
        <v>1</v>
      </c>
    </row>
    <row r="2535" spans="1:38" ht="14.45" customHeight="1" x14ac:dyDescent="0.25">
      <c r="A2535">
        <v>61918</v>
      </c>
      <c r="B2535" s="1">
        <v>45838</v>
      </c>
      <c r="C2535">
        <v>2</v>
      </c>
      <c r="D2535" s="16" t="s">
        <v>2489</v>
      </c>
      <c r="E2535" t="s">
        <v>61</v>
      </c>
      <c r="F2535" s="6">
        <v>6735</v>
      </c>
      <c r="G2535" s="6">
        <v>18</v>
      </c>
      <c r="H2535" s="6">
        <v>1</v>
      </c>
      <c r="I2535" s="2">
        <v>61862726</v>
      </c>
      <c r="J2535" s="2">
        <v>3478378</v>
      </c>
      <c r="K2535" s="2">
        <v>99906819</v>
      </c>
      <c r="L2535" s="2">
        <v>320755</v>
      </c>
      <c r="M2535" s="2">
        <v>84281156</v>
      </c>
      <c r="N2535" s="2">
        <v>82951026</v>
      </c>
      <c r="O2535" s="2">
        <v>1330130</v>
      </c>
      <c r="P2535" s="2">
        <v>10854109</v>
      </c>
      <c r="Q2535" s="5">
        <v>0.1086</v>
      </c>
      <c r="R2535" t="s">
        <v>42</v>
      </c>
      <c r="S2535" s="3">
        <v>0.64210832295641396</v>
      </c>
      <c r="T2535" s="3">
        <v>4.2092682382370699</v>
      </c>
      <c r="U2535" s="3">
        <v>0.73900808213545599</v>
      </c>
      <c r="V2535" s="3">
        <v>1.2357683688235801</v>
      </c>
      <c r="W2535" s="3">
        <v>0.57264046204494801</v>
      </c>
      <c r="X2535" s="3">
        <v>1.11103251415077</v>
      </c>
      <c r="Y2535" s="3">
        <v>7.0432312776663704</v>
      </c>
      <c r="Z2535" s="3">
        <v>1.6882270115400499</v>
      </c>
      <c r="AA2535" s="3">
        <v>32.046647034777301</v>
      </c>
      <c r="AB2535" s="3">
        <v>32.046647034777301</v>
      </c>
      <c r="AC2535" s="3">
        <v>20.070903268374501</v>
      </c>
      <c r="AD2535" s="3">
        <v>0</v>
      </c>
      <c r="AE2535" s="3">
        <v>1.33137058442427</v>
      </c>
      <c r="AF2535" s="3">
        <v>3.0027980372390801</v>
      </c>
      <c r="AG2535" s="3">
        <v>0.370550913022893</v>
      </c>
      <c r="AH2535" s="2">
        <v>4891139</v>
      </c>
      <c r="AI2535" s="3">
        <v>5.0418141185057204</v>
      </c>
      <c r="AJ2535" s="3">
        <v>5.0418141185057204</v>
      </c>
      <c r="AL2535">
        <f t="shared" si="39"/>
        <v>1</v>
      </c>
    </row>
    <row r="2536" spans="1:38" ht="14.45" customHeight="1" x14ac:dyDescent="0.25">
      <c r="A2536">
        <v>67475</v>
      </c>
      <c r="B2536" s="1">
        <v>45838</v>
      </c>
      <c r="C2536">
        <v>2</v>
      </c>
      <c r="D2536" s="16" t="s">
        <v>2490</v>
      </c>
      <c r="E2536" t="s">
        <v>55</v>
      </c>
      <c r="F2536" s="6">
        <v>1292</v>
      </c>
      <c r="G2536" s="6">
        <v>2</v>
      </c>
      <c r="H2536" s="6">
        <v>0</v>
      </c>
      <c r="I2536" s="2">
        <v>4815286</v>
      </c>
      <c r="J2536" s="2">
        <v>0</v>
      </c>
      <c r="K2536" s="2">
        <v>17267665</v>
      </c>
      <c r="L2536" s="2">
        <v>35435</v>
      </c>
      <c r="M2536" s="2">
        <v>14756030</v>
      </c>
      <c r="N2536" s="2">
        <v>13993067</v>
      </c>
      <c r="O2536" s="2">
        <v>762963</v>
      </c>
      <c r="P2536" s="2">
        <v>2427534</v>
      </c>
      <c r="Q2536" s="5">
        <v>0.1406</v>
      </c>
      <c r="R2536" t="s">
        <v>42</v>
      </c>
      <c r="S2536" s="3">
        <v>0.41042028554526599</v>
      </c>
      <c r="T2536" s="3">
        <v>2.2732199171109699</v>
      </c>
      <c r="U2536" s="3">
        <v>0.79365038979014402</v>
      </c>
      <c r="V2536" s="3">
        <v>2.90182140790807</v>
      </c>
      <c r="W2536" s="3">
        <v>0.692731439004869</v>
      </c>
      <c r="X2536" s="3">
        <v>0.45087664574856001</v>
      </c>
      <c r="Y2536" s="3">
        <v>5.7560882772393702</v>
      </c>
      <c r="Z2536" s="3">
        <v>0.12551832435714599</v>
      </c>
      <c r="AA2536" s="3">
        <v>0</v>
      </c>
      <c r="AB2536" s="3">
        <v>0</v>
      </c>
      <c r="AC2536" s="3">
        <v>21.690124287215401</v>
      </c>
      <c r="AD2536" s="3">
        <v>0</v>
      </c>
      <c r="AE2536" s="3">
        <v>4.4184491649565798</v>
      </c>
      <c r="AF2536" s="3">
        <v>0</v>
      </c>
      <c r="AG2536" s="3">
        <v>-10.3903385081321</v>
      </c>
      <c r="AH2536" s="2">
        <v>500000</v>
      </c>
      <c r="AI2536" s="3">
        <v>0</v>
      </c>
      <c r="AJ2536" s="3">
        <v>0</v>
      </c>
      <c r="AL2536">
        <f t="shared" si="39"/>
        <v>1</v>
      </c>
    </row>
    <row r="2537" spans="1:38" ht="14.45" hidden="1" customHeight="1" x14ac:dyDescent="0.25">
      <c r="A2537">
        <v>1410</v>
      </c>
      <c r="B2537" s="1">
        <v>45838</v>
      </c>
      <c r="C2537">
        <v>1</v>
      </c>
      <c r="D2537" s="16" t="s">
        <v>2491</v>
      </c>
      <c r="E2537" t="s">
        <v>50</v>
      </c>
      <c r="F2537" s="6">
        <v>43477</v>
      </c>
      <c r="G2537" s="6">
        <v>109</v>
      </c>
      <c r="H2537" s="6">
        <v>5</v>
      </c>
      <c r="I2537" s="2">
        <v>328112682</v>
      </c>
      <c r="J2537" s="2">
        <v>11697579</v>
      </c>
      <c r="K2537" s="2">
        <v>473537066</v>
      </c>
      <c r="L2537" s="2">
        <v>3023626</v>
      </c>
      <c r="M2537" s="2">
        <v>411004048</v>
      </c>
      <c r="N2537" s="2">
        <v>382358085</v>
      </c>
      <c r="O2537" s="2">
        <v>28645963</v>
      </c>
      <c r="P2537" s="2">
        <v>65244421</v>
      </c>
      <c r="Q2537" s="5">
        <v>0.13769999999999999</v>
      </c>
      <c r="R2537" t="s">
        <v>42</v>
      </c>
      <c r="S2537" s="3">
        <v>1.27703878623094</v>
      </c>
      <c r="T2537" s="3">
        <v>3.9105555466697099</v>
      </c>
      <c r="U2537" s="3">
        <v>0.64602016883666802</v>
      </c>
      <c r="V2537" s="3">
        <v>2.31672026624073</v>
      </c>
      <c r="W2537" s="3">
        <v>0.68976974196931495</v>
      </c>
      <c r="X2537" s="3">
        <v>1.6123710817127099</v>
      </c>
      <c r="Y2537" s="3">
        <v>11.6507325584206</v>
      </c>
      <c r="Z2537" s="3">
        <v>2.5610189720282701</v>
      </c>
      <c r="AA2537" s="3">
        <v>10.671986804818101</v>
      </c>
      <c r="AB2537" s="3">
        <v>17.928857089558701</v>
      </c>
      <c r="AC2537" s="3">
        <v>11.1058113030586</v>
      </c>
      <c r="AD2537" s="3">
        <v>-15.6484214949198</v>
      </c>
      <c r="AE2537" s="3">
        <v>6.0493602416331198</v>
      </c>
      <c r="AF2537" s="3">
        <v>0</v>
      </c>
      <c r="AG2537" s="3">
        <v>0</v>
      </c>
      <c r="AH2537" s="2">
        <v>22190000</v>
      </c>
      <c r="AI2537" s="3">
        <v>1.2261584787456399E-2</v>
      </c>
      <c r="AJ2537" s="3">
        <v>0.23563853835104201</v>
      </c>
      <c r="AL2537">
        <f t="shared" si="39"/>
        <v>1</v>
      </c>
    </row>
    <row r="2538" spans="1:38" ht="14.45" hidden="1" customHeight="1" x14ac:dyDescent="0.25">
      <c r="A2538">
        <v>6739</v>
      </c>
      <c r="B2538" s="1">
        <v>45838</v>
      </c>
      <c r="C2538">
        <v>1</v>
      </c>
      <c r="D2538" s="16" t="s">
        <v>2492</v>
      </c>
      <c r="E2538" t="s">
        <v>41</v>
      </c>
      <c r="F2538" s="6">
        <v>1173</v>
      </c>
      <c r="G2538" s="6">
        <v>5</v>
      </c>
      <c r="H2538" s="6">
        <v>2</v>
      </c>
      <c r="I2538" s="2">
        <v>6514454</v>
      </c>
      <c r="J2538" s="2">
        <v>0</v>
      </c>
      <c r="K2538" s="2">
        <v>23408402</v>
      </c>
      <c r="L2538" s="2">
        <v>49528</v>
      </c>
      <c r="M2538" s="2">
        <v>19119681</v>
      </c>
      <c r="N2538" s="2">
        <v>19001788</v>
      </c>
      <c r="O2538" s="2">
        <v>117893</v>
      </c>
      <c r="P2538" s="2">
        <v>3395076</v>
      </c>
      <c r="Q2538" s="5">
        <v>0.14499999999999999</v>
      </c>
      <c r="R2538" t="s">
        <v>42</v>
      </c>
      <c r="S2538" s="3">
        <v>0.42316429801573002</v>
      </c>
      <c r="T2538" s="3">
        <v>4.4797590198596202</v>
      </c>
      <c r="U2538" s="3">
        <v>0.91518597164189297</v>
      </c>
      <c r="V2538" s="3">
        <v>0.75496733878234501</v>
      </c>
      <c r="W2538" s="3">
        <v>0.47155141474634699</v>
      </c>
      <c r="X2538" s="3">
        <v>4.8015842924057797</v>
      </c>
      <c r="Y2538" s="3">
        <v>1.4486273650427901</v>
      </c>
      <c r="Z2538" s="3">
        <v>-2.93366039523121E-2</v>
      </c>
      <c r="AA2538" s="3">
        <v>0</v>
      </c>
      <c r="AB2538" s="3">
        <v>0</v>
      </c>
      <c r="AC2538" s="3">
        <v>14.653123267449001</v>
      </c>
      <c r="AD2538" s="3">
        <v>0</v>
      </c>
      <c r="AE2538" s="3">
        <v>0.50363540407414398</v>
      </c>
      <c r="AF2538" s="3">
        <v>0</v>
      </c>
      <c r="AG2538" s="3">
        <v>0</v>
      </c>
      <c r="AH2538" s="2">
        <v>1650000</v>
      </c>
      <c r="AI2538" s="3">
        <v>0</v>
      </c>
      <c r="AJ2538" s="3">
        <v>0</v>
      </c>
      <c r="AL2538">
        <f t="shared" si="39"/>
        <v>1</v>
      </c>
    </row>
    <row r="2539" spans="1:38" ht="14.45" hidden="1" customHeight="1" x14ac:dyDescent="0.25">
      <c r="A2539">
        <v>24454</v>
      </c>
      <c r="B2539" s="1">
        <v>45838</v>
      </c>
      <c r="C2539">
        <v>1</v>
      </c>
      <c r="D2539" s="16" t="s">
        <v>2493</v>
      </c>
      <c r="E2539" t="s">
        <v>55</v>
      </c>
      <c r="F2539" s="6">
        <v>3225</v>
      </c>
      <c r="G2539" s="6">
        <v>9</v>
      </c>
      <c r="H2539" s="6">
        <v>1</v>
      </c>
      <c r="I2539" s="2">
        <v>20377571</v>
      </c>
      <c r="J2539" s="2">
        <v>0</v>
      </c>
      <c r="K2539" s="2">
        <v>35936048</v>
      </c>
      <c r="L2539" s="2">
        <v>123332</v>
      </c>
      <c r="M2539" s="2">
        <v>32652691</v>
      </c>
      <c r="N2539" s="2">
        <v>30979763</v>
      </c>
      <c r="O2539" s="2">
        <v>1672928</v>
      </c>
      <c r="P2539" s="2">
        <v>3010757</v>
      </c>
      <c r="Q2539" s="5">
        <v>8.5099999999999995E-2</v>
      </c>
      <c r="R2539" t="s">
        <v>42</v>
      </c>
      <c r="S2539" s="3">
        <v>0.68639712413563103</v>
      </c>
      <c r="T2539" s="3">
        <v>4.2749442008759599</v>
      </c>
      <c r="U2539" s="3">
        <v>0.86584559236052505</v>
      </c>
      <c r="V2539" s="3">
        <v>0.41873489239713602</v>
      </c>
      <c r="W2539" s="3">
        <v>0.282668626206725</v>
      </c>
      <c r="X2539" s="3">
        <v>0.69571098537701104</v>
      </c>
      <c r="Y2539" s="3">
        <v>2.8341045125860398</v>
      </c>
      <c r="Z2539" s="3">
        <v>-1.12928409698956E-3</v>
      </c>
      <c r="AA2539" s="3">
        <v>0</v>
      </c>
      <c r="AB2539" s="3">
        <v>0</v>
      </c>
      <c r="AC2539" s="3">
        <v>20.5057356334787</v>
      </c>
      <c r="AD2539" s="3">
        <v>0</v>
      </c>
      <c r="AE2539" s="3">
        <v>4.6552920899927601</v>
      </c>
      <c r="AF2539" s="3">
        <v>0</v>
      </c>
      <c r="AG2539" s="3">
        <v>0</v>
      </c>
      <c r="AH2539" s="2">
        <v>1200000</v>
      </c>
      <c r="AI2539" s="3">
        <v>0</v>
      </c>
      <c r="AJ2539" s="3">
        <v>0</v>
      </c>
      <c r="AL2539">
        <f t="shared" si="39"/>
        <v>1</v>
      </c>
    </row>
    <row r="2540" spans="1:38" ht="14.45" hidden="1" customHeight="1" x14ac:dyDescent="0.25">
      <c r="A2540">
        <v>14408</v>
      </c>
      <c r="B2540" s="1">
        <v>45838</v>
      </c>
      <c r="C2540">
        <v>1</v>
      </c>
      <c r="D2540" s="16" t="s">
        <v>2494</v>
      </c>
      <c r="E2540" t="s">
        <v>47</v>
      </c>
      <c r="F2540" s="6">
        <v>823</v>
      </c>
      <c r="G2540" s="6">
        <v>1</v>
      </c>
      <c r="H2540" s="6">
        <v>3</v>
      </c>
      <c r="I2540" s="2">
        <v>3609631</v>
      </c>
      <c r="J2540" s="2">
        <v>0</v>
      </c>
      <c r="K2540" s="2">
        <v>10361474</v>
      </c>
      <c r="L2540" s="2">
        <v>-11918</v>
      </c>
      <c r="M2540" s="2">
        <v>8648283</v>
      </c>
      <c r="N2540" s="2">
        <v>8566558</v>
      </c>
      <c r="O2540" s="2">
        <v>81725</v>
      </c>
      <c r="P2540" s="2">
        <v>2294143</v>
      </c>
      <c r="Q2540" s="5">
        <v>0.22140000000000001</v>
      </c>
      <c r="R2540" t="s">
        <v>42</v>
      </c>
      <c r="S2540" s="3">
        <v>-0.23004448980907499</v>
      </c>
      <c r="T2540" s="3">
        <v>3.2091959117013702</v>
      </c>
      <c r="U2540" s="3">
        <v>1.02462925147793</v>
      </c>
      <c r="V2540" s="3">
        <v>0.859533841547793</v>
      </c>
      <c r="W2540" s="3">
        <v>0.859533841547793</v>
      </c>
      <c r="X2540" s="3">
        <v>0.45145888873405599</v>
      </c>
      <c r="Y2540" s="3">
        <v>1.3524004388566899</v>
      </c>
      <c r="Z2540" s="3">
        <v>-4.4417457848093998E-2</v>
      </c>
      <c r="AA2540" s="3">
        <v>0</v>
      </c>
      <c r="AB2540" s="3">
        <v>0</v>
      </c>
      <c r="AC2540" s="3">
        <v>14.0683169209323</v>
      </c>
      <c r="AD2540" s="3">
        <v>-35.301591923432802</v>
      </c>
      <c r="AE2540" s="3">
        <v>0.78873913113134297</v>
      </c>
      <c r="AF2540" s="3">
        <v>2.0315449326997301</v>
      </c>
      <c r="AG2540" s="3">
        <v>0</v>
      </c>
      <c r="AH2540" s="2">
        <v>289502</v>
      </c>
      <c r="AI2540" s="3">
        <v>0</v>
      </c>
      <c r="AJ2540" s="3">
        <v>0</v>
      </c>
      <c r="AL2540">
        <f t="shared" si="39"/>
        <v>0</v>
      </c>
    </row>
    <row r="2541" spans="1:38" ht="14.45" hidden="1" customHeight="1" x14ac:dyDescent="0.25">
      <c r="A2541">
        <v>1427</v>
      </c>
      <c r="B2541" s="1">
        <v>45838</v>
      </c>
      <c r="C2541">
        <v>1</v>
      </c>
      <c r="D2541" s="16" t="s">
        <v>2495</v>
      </c>
      <c r="E2541" t="s">
        <v>95</v>
      </c>
      <c r="F2541" s="6">
        <v>51627</v>
      </c>
      <c r="G2541" s="6">
        <v>183</v>
      </c>
      <c r="H2541" s="6">
        <v>8</v>
      </c>
      <c r="I2541" s="2">
        <v>705648591</v>
      </c>
      <c r="J2541" s="2">
        <v>198176164</v>
      </c>
      <c r="K2541" s="2">
        <v>949108941</v>
      </c>
      <c r="L2541" s="2">
        <v>5583545</v>
      </c>
      <c r="M2541" s="2">
        <v>801853006</v>
      </c>
      <c r="N2541" s="2">
        <v>746252586</v>
      </c>
      <c r="O2541" s="2">
        <v>55600420</v>
      </c>
      <c r="P2541" s="2">
        <v>134716671</v>
      </c>
      <c r="Q2541" s="5">
        <v>0.14269999999999999</v>
      </c>
      <c r="R2541" t="s">
        <v>42</v>
      </c>
      <c r="S2541" s="3">
        <v>1.1765867454829899</v>
      </c>
      <c r="T2541" s="3">
        <v>3.52739865296454</v>
      </c>
      <c r="U2541" s="3">
        <v>0.70317439295786999</v>
      </c>
      <c r="V2541" s="3">
        <v>2.10191024104234</v>
      </c>
      <c r="W2541" s="3">
        <v>0.68692094929726899</v>
      </c>
      <c r="X2541" s="3">
        <v>0.983350649105172</v>
      </c>
      <c r="Y2541" s="3">
        <v>11.0098474746307</v>
      </c>
      <c r="Z2541" s="3">
        <v>0.97199922643575398</v>
      </c>
      <c r="AA2541" s="3">
        <v>139.508115517492</v>
      </c>
      <c r="AB2541" s="3">
        <v>147.10589456296799</v>
      </c>
      <c r="AC2541" s="3">
        <v>11.651109817118501</v>
      </c>
      <c r="AD2541" s="3">
        <v>-0.53581787216223598</v>
      </c>
      <c r="AE2541" s="3">
        <v>5.8581705005769198</v>
      </c>
      <c r="AF2541" s="3">
        <v>0.26340495721870999</v>
      </c>
      <c r="AG2541" s="3">
        <v>-0.16314239237696099</v>
      </c>
      <c r="AH2541" s="2">
        <v>182086446</v>
      </c>
      <c r="AI2541" s="3">
        <v>0</v>
      </c>
      <c r="AJ2541" s="3">
        <v>1.12124207701065E-2</v>
      </c>
      <c r="AL2541">
        <f t="shared" si="39"/>
        <v>1</v>
      </c>
    </row>
    <row r="2542" spans="1:38" ht="14.45" customHeight="1" x14ac:dyDescent="0.25">
      <c r="A2542">
        <v>61847</v>
      </c>
      <c r="B2542" s="1">
        <v>45838</v>
      </c>
      <c r="C2542">
        <v>2</v>
      </c>
      <c r="D2542" s="16" t="s">
        <v>2496</v>
      </c>
      <c r="E2542" t="s">
        <v>67</v>
      </c>
      <c r="F2542" s="6">
        <v>8342</v>
      </c>
      <c r="G2542" s="6">
        <v>9</v>
      </c>
      <c r="H2542" s="6">
        <v>1</v>
      </c>
      <c r="I2542" s="2">
        <v>49736016</v>
      </c>
      <c r="J2542" s="2">
        <v>0</v>
      </c>
      <c r="K2542" s="2">
        <v>74491261</v>
      </c>
      <c r="L2542" s="2">
        <v>579833</v>
      </c>
      <c r="M2542" s="2">
        <v>63559307</v>
      </c>
      <c r="N2542" s="2">
        <v>58308703</v>
      </c>
      <c r="O2542" s="2">
        <v>5250604</v>
      </c>
      <c r="P2542" s="2">
        <v>10750473</v>
      </c>
      <c r="Q2542" s="5">
        <v>0.14430000000000001</v>
      </c>
      <c r="R2542" t="s">
        <v>42</v>
      </c>
      <c r="S2542" s="3">
        <v>1.5567812712957001</v>
      </c>
      <c r="T2542" s="3">
        <v>4.5677035860622599</v>
      </c>
      <c r="U2542" s="3">
        <v>0.62443897152584305</v>
      </c>
      <c r="V2542" s="3">
        <v>2.07616750002654</v>
      </c>
      <c r="W2542" s="3">
        <v>0.95686192476695398</v>
      </c>
      <c r="X2542" s="3">
        <v>1.37862067601072</v>
      </c>
      <c r="Y2542" s="3">
        <v>9.6051866741119198</v>
      </c>
      <c r="Z2542" s="3">
        <v>1.10543973274478</v>
      </c>
      <c r="AA2542" s="3">
        <v>0</v>
      </c>
      <c r="AB2542" s="3">
        <v>0</v>
      </c>
      <c r="AC2542" s="3">
        <v>9.1977379735859195</v>
      </c>
      <c r="AD2542" s="3">
        <v>0</v>
      </c>
      <c r="AE2542" s="3">
        <v>7.0486174210421799</v>
      </c>
      <c r="AF2542" s="3">
        <v>0</v>
      </c>
      <c r="AG2542" s="3">
        <v>-4.4341955930683197</v>
      </c>
      <c r="AH2542" s="2">
        <v>15250400</v>
      </c>
      <c r="AI2542" s="3">
        <v>0</v>
      </c>
      <c r="AJ2542" s="3">
        <v>0</v>
      </c>
      <c r="AL2542">
        <f t="shared" si="39"/>
        <v>1</v>
      </c>
    </row>
    <row r="2543" spans="1:38" ht="14.45" hidden="1" customHeight="1" x14ac:dyDescent="0.25">
      <c r="A2543">
        <v>9522</v>
      </c>
      <c r="B2543" s="1">
        <v>45838</v>
      </c>
      <c r="C2543">
        <v>1</v>
      </c>
      <c r="D2543" s="16" t="s">
        <v>2497</v>
      </c>
      <c r="E2543" t="s">
        <v>88</v>
      </c>
      <c r="F2543" s="6">
        <v>14080</v>
      </c>
      <c r="G2543" s="6">
        <v>60</v>
      </c>
      <c r="H2543" s="6">
        <v>0</v>
      </c>
      <c r="I2543" s="2">
        <v>178267165</v>
      </c>
      <c r="J2543" s="2">
        <v>44241288</v>
      </c>
      <c r="K2543" s="2">
        <v>249530249</v>
      </c>
      <c r="L2543" s="2">
        <v>655956</v>
      </c>
      <c r="M2543" s="2">
        <v>231804567</v>
      </c>
      <c r="N2543" s="2">
        <v>224083095</v>
      </c>
      <c r="O2543" s="2">
        <v>7721472</v>
      </c>
      <c r="P2543" s="2">
        <v>19206996</v>
      </c>
      <c r="Q2543" s="5">
        <v>7.7799999999999994E-2</v>
      </c>
      <c r="R2543" t="s">
        <v>42</v>
      </c>
      <c r="S2543" s="3">
        <v>0.525752691410171</v>
      </c>
      <c r="T2543" s="3">
        <v>3.5670537081859002</v>
      </c>
      <c r="U2543" s="3">
        <v>0.85651700705915301</v>
      </c>
      <c r="V2543" s="3">
        <v>0.91897742357657397</v>
      </c>
      <c r="W2543" s="3">
        <v>0.60453982089186198</v>
      </c>
      <c r="X2543" s="3">
        <v>0.97219025163719897</v>
      </c>
      <c r="Y2543" s="3">
        <v>8.5293660705713705</v>
      </c>
      <c r="Z2543" s="3">
        <v>0.69162298987306503</v>
      </c>
      <c r="AA2543" s="3">
        <v>227.04985724993099</v>
      </c>
      <c r="AB2543" s="3">
        <v>230.33944506470499</v>
      </c>
      <c r="AC2543" s="3">
        <v>10.460643190397301</v>
      </c>
      <c r="AD2543" s="3">
        <v>-11.5607927444771</v>
      </c>
      <c r="AE2543" s="3">
        <v>3.09440319598286</v>
      </c>
      <c r="AF2543" s="3">
        <v>0</v>
      </c>
      <c r="AG2543" s="3">
        <v>0</v>
      </c>
      <c r="AH2543" s="2">
        <v>35435881</v>
      </c>
      <c r="AI2543" s="3">
        <v>6.8048538147245896</v>
      </c>
      <c r="AJ2543" s="3">
        <v>4.7606507545479797</v>
      </c>
      <c r="AL2543">
        <f t="shared" si="39"/>
        <v>1</v>
      </c>
    </row>
    <row r="2544" spans="1:38" ht="14.45" hidden="1" customHeight="1" x14ac:dyDescent="0.25">
      <c r="A2544">
        <v>15007</v>
      </c>
      <c r="B2544" s="1">
        <v>45838</v>
      </c>
      <c r="C2544">
        <v>1</v>
      </c>
      <c r="D2544" s="16" t="s">
        <v>2498</v>
      </c>
      <c r="E2544" t="s">
        <v>95</v>
      </c>
      <c r="F2544" s="6">
        <v>2613</v>
      </c>
      <c r="G2544" s="6">
        <v>9</v>
      </c>
      <c r="H2544" s="6">
        <v>0</v>
      </c>
      <c r="I2544" s="2">
        <v>19331537</v>
      </c>
      <c r="J2544" s="2">
        <v>0</v>
      </c>
      <c r="K2544" s="2">
        <v>37883038</v>
      </c>
      <c r="L2544" s="2">
        <v>81186</v>
      </c>
      <c r="M2544" s="2">
        <v>34125751</v>
      </c>
      <c r="N2544" s="2">
        <v>33254925</v>
      </c>
      <c r="O2544" s="2">
        <v>870826</v>
      </c>
      <c r="P2544" s="2">
        <v>4290556</v>
      </c>
      <c r="Q2544" s="5">
        <v>0.1132</v>
      </c>
      <c r="R2544" t="s">
        <v>42</v>
      </c>
      <c r="S2544" s="3">
        <v>0.42861398813896601</v>
      </c>
      <c r="T2544" s="3">
        <v>3.6342386267965101</v>
      </c>
      <c r="U2544" s="3">
        <v>0.85554984639940501</v>
      </c>
      <c r="V2544" s="3">
        <v>2.8705063648069</v>
      </c>
      <c r="W2544" s="3">
        <v>1.8423056583654001</v>
      </c>
      <c r="X2544" s="3">
        <v>0.84307316071143201</v>
      </c>
      <c r="Y2544" s="3">
        <v>12.9333587535042</v>
      </c>
      <c r="Z2544" s="3">
        <v>1.24881250821572</v>
      </c>
      <c r="AA2544" s="3">
        <v>0</v>
      </c>
      <c r="AB2544" s="3">
        <v>0</v>
      </c>
      <c r="AC2544" s="3">
        <v>20.369979303138301</v>
      </c>
      <c r="AD2544" s="3">
        <v>0</v>
      </c>
      <c r="AE2544" s="3">
        <v>2.29872271595536</v>
      </c>
      <c r="AF2544" s="3">
        <v>0</v>
      </c>
      <c r="AG2544" s="3">
        <v>-3.1243969313068001</v>
      </c>
      <c r="AH2544" s="2">
        <v>3560000</v>
      </c>
      <c r="AI2544" s="3">
        <v>2.3307002635555899E-3</v>
      </c>
      <c r="AJ2544" s="3">
        <v>0.26036252644179497</v>
      </c>
      <c r="AL2544">
        <f t="shared" si="39"/>
        <v>1</v>
      </c>
    </row>
    <row r="2545" spans="1:38" ht="14.45" hidden="1" customHeight="1" x14ac:dyDescent="0.25">
      <c r="A2545">
        <v>6466</v>
      </c>
      <c r="B2545" s="1">
        <v>45838</v>
      </c>
      <c r="C2545">
        <v>1</v>
      </c>
      <c r="D2545" s="16" t="s">
        <v>2499</v>
      </c>
      <c r="E2545" t="s">
        <v>322</v>
      </c>
      <c r="F2545" s="6">
        <v>2586</v>
      </c>
      <c r="G2545" s="6">
        <v>5</v>
      </c>
      <c r="H2545" s="6">
        <v>2</v>
      </c>
      <c r="I2545" s="2">
        <v>17288843</v>
      </c>
      <c r="J2545" s="2">
        <v>0</v>
      </c>
      <c r="K2545" s="2">
        <v>24500438</v>
      </c>
      <c r="L2545" s="2">
        <v>33971</v>
      </c>
      <c r="M2545" s="2">
        <v>21100895</v>
      </c>
      <c r="N2545" s="2">
        <v>20833147</v>
      </c>
      <c r="O2545" s="2">
        <v>267748</v>
      </c>
      <c r="P2545" s="2">
        <v>2668906</v>
      </c>
      <c r="Q2545" s="5">
        <v>0.1089</v>
      </c>
      <c r="R2545" t="s">
        <v>42</v>
      </c>
      <c r="S2545" s="3">
        <v>0.27730932810262399</v>
      </c>
      <c r="T2545" s="3">
        <v>4.93743826130782</v>
      </c>
      <c r="U2545" s="3">
        <v>0.87575146781083402</v>
      </c>
      <c r="V2545" s="3">
        <v>3.2390947155920098</v>
      </c>
      <c r="W2545" s="3">
        <v>1.4324266811839299</v>
      </c>
      <c r="X2545" s="3">
        <v>1.8624959460849999</v>
      </c>
      <c r="Y2545" s="3">
        <v>20.982454983427701</v>
      </c>
      <c r="Z2545" s="3">
        <v>0.90666362921736499</v>
      </c>
      <c r="AA2545" s="3">
        <v>0</v>
      </c>
      <c r="AB2545" s="3">
        <v>0</v>
      </c>
      <c r="AC2545" s="3">
        <v>23.090281079872899</v>
      </c>
      <c r="AD2545" s="3">
        <v>0</v>
      </c>
      <c r="AE2545" s="3">
        <v>1.0928294424777201</v>
      </c>
      <c r="AF2545" s="3">
        <v>0</v>
      </c>
      <c r="AG2545" s="3">
        <v>0</v>
      </c>
      <c r="AH2545" s="2">
        <v>2000000</v>
      </c>
      <c r="AI2545" s="3">
        <v>0</v>
      </c>
      <c r="AJ2545" s="3">
        <v>0</v>
      </c>
      <c r="AL2545">
        <f t="shared" si="39"/>
        <v>1</v>
      </c>
    </row>
    <row r="2546" spans="1:38" ht="14.45" customHeight="1" x14ac:dyDescent="0.25">
      <c r="A2546">
        <v>68684</v>
      </c>
      <c r="B2546" s="1">
        <v>45838</v>
      </c>
      <c r="C2546">
        <v>2</v>
      </c>
      <c r="D2546" s="16" t="s">
        <v>2500</v>
      </c>
      <c r="E2546" t="s">
        <v>67</v>
      </c>
      <c r="F2546" s="6">
        <v>17658</v>
      </c>
      <c r="G2546" s="6">
        <v>45</v>
      </c>
      <c r="H2546" s="6">
        <v>2</v>
      </c>
      <c r="I2546" s="2">
        <v>154221268</v>
      </c>
      <c r="J2546" s="2">
        <v>446803</v>
      </c>
      <c r="K2546" s="2">
        <v>211212660</v>
      </c>
      <c r="L2546" s="2">
        <v>1777525</v>
      </c>
      <c r="M2546" s="2">
        <v>184415027</v>
      </c>
      <c r="N2546" s="2">
        <v>180598637</v>
      </c>
      <c r="O2546" s="2">
        <v>3816390</v>
      </c>
      <c r="P2546" s="2">
        <v>26870554</v>
      </c>
      <c r="Q2546" s="5">
        <v>0.12720000000000001</v>
      </c>
      <c r="R2546" t="s">
        <v>42</v>
      </c>
      <c r="S2546" s="3">
        <v>1.68316141655524</v>
      </c>
      <c r="T2546" s="3">
        <v>3.7845818522431398</v>
      </c>
      <c r="U2546" s="3">
        <v>0.60178058742354601</v>
      </c>
      <c r="V2546" s="3">
        <v>2.02991652227889</v>
      </c>
      <c r="W2546" s="3">
        <v>0.402881527339018</v>
      </c>
      <c r="X2546" s="3">
        <v>0.74315755204398903</v>
      </c>
      <c r="Y2546" s="3">
        <v>11.6505338892529</v>
      </c>
      <c r="Z2546" s="3">
        <v>1.18965913393524</v>
      </c>
      <c r="AA2546" s="3">
        <v>1.1779920875468399</v>
      </c>
      <c r="AB2546" s="3">
        <v>1.6627978716032401</v>
      </c>
      <c r="AC2546" s="3">
        <v>20.508755488425699</v>
      </c>
      <c r="AD2546" s="3">
        <v>-8.4765650905448395E-2</v>
      </c>
      <c r="AE2546" s="3">
        <v>1.80689452990176</v>
      </c>
      <c r="AF2546" s="3">
        <v>0</v>
      </c>
      <c r="AG2546" s="3">
        <v>0</v>
      </c>
      <c r="AH2546" s="2">
        <v>24324447</v>
      </c>
      <c r="AI2546" s="3">
        <v>7.4430917948323697E-2</v>
      </c>
      <c r="AJ2546" s="3">
        <v>7.4430917948323697E-2</v>
      </c>
      <c r="AL2546">
        <f t="shared" si="39"/>
        <v>1</v>
      </c>
    </row>
    <row r="2547" spans="1:38" ht="14.45" customHeight="1" x14ac:dyDescent="0.25">
      <c r="A2547">
        <v>60037</v>
      </c>
      <c r="B2547" s="1">
        <v>45838</v>
      </c>
      <c r="C2547">
        <v>2</v>
      </c>
      <c r="D2547" s="16" t="s">
        <v>2501</v>
      </c>
      <c r="E2547" t="s">
        <v>63</v>
      </c>
      <c r="F2547" s="6">
        <v>7499</v>
      </c>
      <c r="G2547" s="6">
        <v>15</v>
      </c>
      <c r="H2547" s="6">
        <v>1</v>
      </c>
      <c r="I2547" s="2">
        <v>31795017</v>
      </c>
      <c r="J2547" s="2">
        <v>0</v>
      </c>
      <c r="K2547" s="2">
        <v>72561763</v>
      </c>
      <c r="L2547" s="2">
        <v>327084</v>
      </c>
      <c r="M2547" s="2">
        <v>64574900</v>
      </c>
      <c r="N2547" s="2">
        <v>63248229</v>
      </c>
      <c r="O2547" s="2">
        <v>1326671</v>
      </c>
      <c r="P2547" s="2">
        <v>7444615</v>
      </c>
      <c r="Q2547" s="5">
        <v>0.1026</v>
      </c>
      <c r="R2547" t="s">
        <v>42</v>
      </c>
      <c r="S2547" s="3">
        <v>0.90153267086413003</v>
      </c>
      <c r="T2547" s="3">
        <v>3.97106668976607</v>
      </c>
      <c r="U2547" s="3">
        <v>0.72664047757509598</v>
      </c>
      <c r="V2547" s="3">
        <v>1.8968412566032</v>
      </c>
      <c r="W2547" s="3">
        <v>0.61302058747130095</v>
      </c>
      <c r="X2547" s="3">
        <v>1.2219744999664599</v>
      </c>
      <c r="Y2547" s="3">
        <v>8.1011711149602803</v>
      </c>
      <c r="Z2547" s="3">
        <v>1.75831792510425</v>
      </c>
      <c r="AA2547" s="3">
        <v>0</v>
      </c>
      <c r="AB2547" s="3">
        <v>0</v>
      </c>
      <c r="AC2547" s="3">
        <v>29.781357434769099</v>
      </c>
      <c r="AD2547" s="3">
        <v>0</v>
      </c>
      <c r="AE2547" s="3">
        <v>1.82833347089431</v>
      </c>
      <c r="AF2547" s="3">
        <v>0</v>
      </c>
      <c r="AG2547" s="3">
        <v>0</v>
      </c>
      <c r="AH2547" s="2">
        <v>1500000</v>
      </c>
      <c r="AI2547" s="3">
        <v>0</v>
      </c>
      <c r="AJ2547" s="3">
        <v>0.54545466756843697</v>
      </c>
      <c r="AL2547">
        <f t="shared" si="39"/>
        <v>1</v>
      </c>
    </row>
    <row r="2548" spans="1:38" ht="14.45" customHeight="1" x14ac:dyDescent="0.25">
      <c r="A2548">
        <v>67549</v>
      </c>
      <c r="B2548" s="1">
        <v>45838</v>
      </c>
      <c r="C2548">
        <v>2</v>
      </c>
      <c r="D2548" s="16" t="s">
        <v>2502</v>
      </c>
      <c r="E2548" t="s">
        <v>55</v>
      </c>
      <c r="F2548" s="6">
        <v>885</v>
      </c>
      <c r="G2548" s="6">
        <v>1</v>
      </c>
      <c r="H2548" s="6">
        <v>1</v>
      </c>
      <c r="I2548" s="2">
        <v>2520438</v>
      </c>
      <c r="J2548" s="2">
        <v>0</v>
      </c>
      <c r="K2548" s="2">
        <v>4968426</v>
      </c>
      <c r="L2548" s="2">
        <v>979</v>
      </c>
      <c r="M2548" s="2">
        <v>4133646</v>
      </c>
      <c r="N2548" s="2">
        <v>4133646</v>
      </c>
      <c r="O2548" s="2">
        <v>0</v>
      </c>
      <c r="P2548" s="2">
        <v>701213</v>
      </c>
      <c r="Q2548" s="5">
        <v>0.1411</v>
      </c>
      <c r="R2548" t="s">
        <v>42</v>
      </c>
      <c r="S2548" s="3">
        <v>3.9408859063212398E-2</v>
      </c>
      <c r="T2548" s="3">
        <v>4.7845333713332998</v>
      </c>
      <c r="U2548" s="3">
        <v>0.95789698002922596</v>
      </c>
      <c r="V2548" s="3">
        <v>1.3143350481146501</v>
      </c>
      <c r="W2548" s="3">
        <v>0.34993917723824203</v>
      </c>
      <c r="X2548" s="3">
        <v>0.46599043499582199</v>
      </c>
      <c r="Y2548" s="3">
        <v>4.7242421347008703</v>
      </c>
      <c r="Z2548" s="3">
        <v>0</v>
      </c>
      <c r="AA2548" s="3">
        <v>0</v>
      </c>
      <c r="AB2548" s="3">
        <v>0</v>
      </c>
      <c r="AC2548" s="3">
        <v>27.434483274984899</v>
      </c>
      <c r="AD2548" s="3">
        <v>0</v>
      </c>
      <c r="AE2548" s="3">
        <v>0</v>
      </c>
      <c r="AF2548" s="3">
        <v>0</v>
      </c>
      <c r="AG2548" s="3">
        <v>0</v>
      </c>
      <c r="AH2548" s="2">
        <v>400000</v>
      </c>
      <c r="AI2548" s="3">
        <v>0</v>
      </c>
      <c r="AJ2548" s="3">
        <v>0</v>
      </c>
      <c r="AL2548">
        <f t="shared" si="39"/>
        <v>1</v>
      </c>
    </row>
    <row r="2549" spans="1:38" ht="14.45" hidden="1" customHeight="1" x14ac:dyDescent="0.25">
      <c r="A2549">
        <v>1739</v>
      </c>
      <c r="B2549" s="1">
        <v>45838</v>
      </c>
      <c r="C2549">
        <v>1</v>
      </c>
      <c r="D2549" s="16" t="s">
        <v>2503</v>
      </c>
      <c r="E2549" t="s">
        <v>65</v>
      </c>
      <c r="F2549" s="6">
        <v>1747</v>
      </c>
      <c r="G2549" s="6">
        <v>5</v>
      </c>
      <c r="H2549" s="6">
        <v>1</v>
      </c>
      <c r="I2549" s="2">
        <v>10112624</v>
      </c>
      <c r="J2549" s="2">
        <v>0</v>
      </c>
      <c r="K2549" s="2">
        <v>29514210</v>
      </c>
      <c r="L2549" s="2">
        <v>217212</v>
      </c>
      <c r="M2549" s="2">
        <v>25306712</v>
      </c>
      <c r="N2549" s="2">
        <v>24993176</v>
      </c>
      <c r="O2549" s="2">
        <v>313536</v>
      </c>
      <c r="P2549" s="2">
        <v>4121090</v>
      </c>
      <c r="Q2549" s="5">
        <v>0.1394</v>
      </c>
      <c r="R2549" t="s">
        <v>42</v>
      </c>
      <c r="S2549" s="3">
        <v>1.4719147149796701</v>
      </c>
      <c r="T2549" s="3">
        <v>4.2527040364624398</v>
      </c>
      <c r="U2549" s="3">
        <v>0.70127496824214797</v>
      </c>
      <c r="V2549" s="3">
        <v>1.0212384045921199</v>
      </c>
      <c r="W2549" s="3">
        <v>1.57229221614489E-2</v>
      </c>
      <c r="X2549" s="3">
        <v>0.77528839201378397</v>
      </c>
      <c r="Y2549" s="3">
        <v>2.50598749359999</v>
      </c>
      <c r="Z2549" s="3">
        <v>-6.7943189787167998E-4</v>
      </c>
      <c r="AA2549" s="3">
        <v>0</v>
      </c>
      <c r="AB2549" s="3">
        <v>0</v>
      </c>
      <c r="AC2549" s="3">
        <v>33.6774150485478</v>
      </c>
      <c r="AD2549" s="3">
        <v>0</v>
      </c>
      <c r="AE2549" s="3">
        <v>1.06232218311112</v>
      </c>
      <c r="AF2549" s="3">
        <v>0</v>
      </c>
      <c r="AG2549" s="3">
        <v>0</v>
      </c>
      <c r="AH2549" s="2">
        <v>950000</v>
      </c>
      <c r="AI2549" s="3">
        <v>0</v>
      </c>
      <c r="AJ2549" s="3">
        <v>0</v>
      </c>
      <c r="AL2549">
        <f t="shared" si="39"/>
        <v>1</v>
      </c>
    </row>
    <row r="2550" spans="1:38" ht="14.45" hidden="1" customHeight="1" x14ac:dyDescent="0.25">
      <c r="A2550">
        <v>5144</v>
      </c>
      <c r="B2550" s="1">
        <v>45838</v>
      </c>
      <c r="C2550">
        <v>1</v>
      </c>
      <c r="D2550" s="16" t="s">
        <v>2504</v>
      </c>
      <c r="E2550" t="s">
        <v>125</v>
      </c>
      <c r="F2550" s="6">
        <v>1801</v>
      </c>
      <c r="G2550" s="6">
        <v>7</v>
      </c>
      <c r="H2550" s="6">
        <v>2</v>
      </c>
      <c r="I2550" s="2">
        <v>22491602</v>
      </c>
      <c r="J2550" s="2">
        <v>0</v>
      </c>
      <c r="K2550" s="2">
        <v>35084717</v>
      </c>
      <c r="L2550" s="2">
        <v>137480</v>
      </c>
      <c r="M2550" s="2">
        <v>31191642</v>
      </c>
      <c r="N2550" s="2">
        <v>28738868</v>
      </c>
      <c r="O2550" s="2">
        <v>2452774</v>
      </c>
      <c r="P2550" s="2">
        <v>3816460</v>
      </c>
      <c r="Q2550" s="5">
        <v>0.10879999999999999</v>
      </c>
      <c r="R2550" t="s">
        <v>42</v>
      </c>
      <c r="S2550" s="3">
        <v>0.78370305794400397</v>
      </c>
      <c r="T2550" s="3">
        <v>3.57813346477898</v>
      </c>
      <c r="U2550" s="3">
        <v>0.78546331617934595</v>
      </c>
      <c r="V2550" s="3">
        <v>1.40514668541618</v>
      </c>
      <c r="W2550" s="3">
        <v>0.42941805568140501</v>
      </c>
      <c r="X2550" s="3">
        <v>0.39252873139049899</v>
      </c>
      <c r="Y2550" s="3">
        <v>8.2809724194672505</v>
      </c>
      <c r="Z2550" s="3">
        <v>0.118355753761339</v>
      </c>
      <c r="AA2550" s="3">
        <v>0</v>
      </c>
      <c r="AB2550" s="3">
        <v>0</v>
      </c>
      <c r="AC2550" s="3">
        <v>21.992969189405201</v>
      </c>
      <c r="AD2550" s="3">
        <v>0</v>
      </c>
      <c r="AE2550" s="3">
        <v>6.9910040887603602</v>
      </c>
      <c r="AF2550" s="3">
        <v>0</v>
      </c>
      <c r="AG2550" s="3">
        <v>0</v>
      </c>
      <c r="AH2550" s="2">
        <v>2000000</v>
      </c>
      <c r="AI2550" s="3">
        <v>0</v>
      </c>
      <c r="AJ2550" s="3">
        <v>0</v>
      </c>
      <c r="AL2550">
        <f t="shared" si="39"/>
        <v>1</v>
      </c>
    </row>
    <row r="2551" spans="1:38" ht="14.45" customHeight="1" x14ac:dyDescent="0.25">
      <c r="A2551">
        <v>68222</v>
      </c>
      <c r="B2551" s="1">
        <v>45838</v>
      </c>
      <c r="C2551">
        <v>2</v>
      </c>
      <c r="D2551" s="16" t="s">
        <v>2505</v>
      </c>
      <c r="E2551" t="s">
        <v>194</v>
      </c>
      <c r="F2551" s="6">
        <v>3504</v>
      </c>
      <c r="G2551" s="6">
        <v>11</v>
      </c>
      <c r="H2551" s="6">
        <v>2</v>
      </c>
      <c r="I2551" s="2">
        <v>47307638</v>
      </c>
      <c r="J2551" s="2">
        <v>0</v>
      </c>
      <c r="K2551" s="2">
        <v>62471294</v>
      </c>
      <c r="L2551" s="2">
        <v>-11139</v>
      </c>
      <c r="M2551" s="2">
        <v>48594570</v>
      </c>
      <c r="N2551" s="2">
        <v>45404356</v>
      </c>
      <c r="O2551" s="2">
        <v>3190214</v>
      </c>
      <c r="P2551" s="2">
        <v>14020410</v>
      </c>
      <c r="Q2551" s="5">
        <v>0.22439999999999999</v>
      </c>
      <c r="R2551" t="s">
        <v>42</v>
      </c>
      <c r="S2551" s="3">
        <v>-3.5661179036886897E-2</v>
      </c>
      <c r="T2551" s="3">
        <v>4.66791355402371</v>
      </c>
      <c r="U2551" s="3">
        <v>0.78491709907145102</v>
      </c>
      <c r="V2551" s="3">
        <v>4.3376061176421397</v>
      </c>
      <c r="W2551" s="3">
        <v>2.3722532923753201</v>
      </c>
      <c r="X2551" s="3">
        <v>0.66205376814627703</v>
      </c>
      <c r="Y2551" s="3">
        <v>14.635941459629199</v>
      </c>
      <c r="Z2551" s="3">
        <v>2.1920186356889699</v>
      </c>
      <c r="AA2551" s="3">
        <v>0</v>
      </c>
      <c r="AB2551" s="3">
        <v>0</v>
      </c>
      <c r="AC2551" s="3">
        <v>18.2359356923197</v>
      </c>
      <c r="AD2551" s="3">
        <v>0</v>
      </c>
      <c r="AE2551" s="3">
        <v>5.1066878813171401</v>
      </c>
      <c r="AF2551" s="3">
        <v>0</v>
      </c>
      <c r="AG2551" s="3">
        <v>0</v>
      </c>
      <c r="AH2551" s="2">
        <v>4500000</v>
      </c>
      <c r="AI2551" s="3">
        <v>0</v>
      </c>
      <c r="AJ2551" s="3">
        <v>0</v>
      </c>
      <c r="AL2551">
        <f t="shared" si="39"/>
        <v>0</v>
      </c>
    </row>
    <row r="2552" spans="1:38" ht="14.45" customHeight="1" x14ac:dyDescent="0.25">
      <c r="A2552">
        <v>60494</v>
      </c>
      <c r="B2552" s="1">
        <v>45838</v>
      </c>
      <c r="C2552">
        <v>2</v>
      </c>
      <c r="D2552" s="16" t="s">
        <v>2506</v>
      </c>
      <c r="E2552" t="s">
        <v>251</v>
      </c>
      <c r="F2552" s="6">
        <v>4673</v>
      </c>
      <c r="G2552" s="6">
        <v>10</v>
      </c>
      <c r="H2552" s="6">
        <v>2</v>
      </c>
      <c r="I2552" s="2">
        <v>30401062</v>
      </c>
      <c r="J2552" s="2">
        <v>1471</v>
      </c>
      <c r="K2552" s="2">
        <v>60734980</v>
      </c>
      <c r="L2552" s="2">
        <v>321503</v>
      </c>
      <c r="M2552" s="2">
        <v>53947786</v>
      </c>
      <c r="N2552" s="2">
        <v>53697151</v>
      </c>
      <c r="O2552" s="2">
        <v>250635</v>
      </c>
      <c r="P2552" s="2">
        <v>7102159</v>
      </c>
      <c r="Q2552" s="5">
        <v>0.1168</v>
      </c>
      <c r="R2552" t="s">
        <v>42</v>
      </c>
      <c r="S2552" s="3">
        <v>1.0587078484260599</v>
      </c>
      <c r="T2552" s="3">
        <v>3.34487308631698</v>
      </c>
      <c r="U2552" s="3">
        <v>0.75535715095837597</v>
      </c>
      <c r="V2552" s="3">
        <v>0.70818578640443597</v>
      </c>
      <c r="W2552" s="3">
        <v>0.38874957723516401</v>
      </c>
      <c r="X2552" s="3">
        <v>0.68947920306205102</v>
      </c>
      <c r="Y2552" s="3">
        <v>3.03141622146167</v>
      </c>
      <c r="Z2552" s="3">
        <v>0.14180195064627499</v>
      </c>
      <c r="AA2552" s="3">
        <v>0</v>
      </c>
      <c r="AB2552" s="3">
        <v>2.07120116573003E-2</v>
      </c>
      <c r="AC2552" s="3">
        <v>19.661880188319799</v>
      </c>
      <c r="AD2552" s="3">
        <v>0</v>
      </c>
      <c r="AE2552" s="3">
        <v>0.41266993090308102</v>
      </c>
      <c r="AF2552" s="3">
        <v>0</v>
      </c>
      <c r="AG2552" s="3">
        <v>0</v>
      </c>
      <c r="AH2552" s="2">
        <v>2000000</v>
      </c>
      <c r="AI2552" s="3">
        <v>0</v>
      </c>
      <c r="AJ2552" s="3">
        <v>0</v>
      </c>
      <c r="AL2552">
        <f t="shared" si="39"/>
        <v>1</v>
      </c>
    </row>
    <row r="2553" spans="1:38" ht="14.45" hidden="1" customHeight="1" x14ac:dyDescent="0.25">
      <c r="A2553">
        <v>24543</v>
      </c>
      <c r="B2553" s="1">
        <v>45838</v>
      </c>
      <c r="C2553">
        <v>1</v>
      </c>
      <c r="D2553" s="16" t="s">
        <v>2507</v>
      </c>
      <c r="E2553" t="s">
        <v>90</v>
      </c>
      <c r="F2553" s="6">
        <v>30451</v>
      </c>
      <c r="G2553" s="6">
        <v>88</v>
      </c>
      <c r="H2553" s="6">
        <v>11</v>
      </c>
      <c r="I2553" s="2">
        <v>351354030</v>
      </c>
      <c r="J2553" s="2">
        <v>50208603</v>
      </c>
      <c r="K2553" s="2">
        <v>486586375</v>
      </c>
      <c r="L2553" s="2">
        <v>839985</v>
      </c>
      <c r="M2553" s="2">
        <v>435820994</v>
      </c>
      <c r="N2553" s="2">
        <v>376649288</v>
      </c>
      <c r="O2553" s="2">
        <v>59171706</v>
      </c>
      <c r="P2553" s="2">
        <v>43952585</v>
      </c>
      <c r="Q2553" s="5">
        <v>9.0300000000000005E-2</v>
      </c>
      <c r="R2553" t="s">
        <v>42</v>
      </c>
      <c r="S2553" s="3">
        <v>0.34525627644218398</v>
      </c>
      <c r="T2553" s="3">
        <v>2.8407774467585498</v>
      </c>
      <c r="U2553" s="3">
        <v>0.87929170688103098</v>
      </c>
      <c r="V2553" s="3">
        <v>0.90299405417379197</v>
      </c>
      <c r="W2553" s="3">
        <v>0.37475562753613501</v>
      </c>
      <c r="X2553" s="3">
        <v>0.57643881301148003</v>
      </c>
      <c r="Y2553" s="3">
        <v>7.2184741807563801</v>
      </c>
      <c r="Z2553" s="3">
        <v>0.56329565143893101</v>
      </c>
      <c r="AA2553" s="3">
        <v>90.612572616604893</v>
      </c>
      <c r="AB2553" s="3">
        <v>114.233561006708</v>
      </c>
      <c r="AC2553" s="3">
        <v>14.921840752322799</v>
      </c>
      <c r="AD2553" s="3">
        <v>-11.6301145882546</v>
      </c>
      <c r="AE2553" s="3">
        <v>12.160576012840499</v>
      </c>
      <c r="AF2553" s="3">
        <v>2.0336913461664401</v>
      </c>
      <c r="AG2553" s="3">
        <v>8.6001767586593595E-4</v>
      </c>
      <c r="AH2553" s="2">
        <v>177582696</v>
      </c>
      <c r="AI2553" s="3">
        <v>3.27582097844757</v>
      </c>
      <c r="AJ2553" s="3">
        <v>3.27582097844757</v>
      </c>
      <c r="AL2553">
        <f t="shared" si="39"/>
        <v>1</v>
      </c>
    </row>
    <row r="2554" spans="1:38" ht="14.45" hidden="1" customHeight="1" x14ac:dyDescent="0.25">
      <c r="A2554">
        <v>12666</v>
      </c>
      <c r="B2554" s="1">
        <v>45838</v>
      </c>
      <c r="C2554">
        <v>1</v>
      </c>
      <c r="D2554" s="16" t="s">
        <v>2508</v>
      </c>
      <c r="E2554" t="s">
        <v>90</v>
      </c>
      <c r="F2554" s="6">
        <v>2948</v>
      </c>
      <c r="G2554" s="6">
        <v>5</v>
      </c>
      <c r="H2554" s="6">
        <v>2</v>
      </c>
      <c r="I2554" s="2">
        <v>19909478</v>
      </c>
      <c r="J2554" s="2">
        <v>0</v>
      </c>
      <c r="K2554" s="2">
        <v>29732016</v>
      </c>
      <c r="L2554" s="2">
        <v>133651</v>
      </c>
      <c r="M2554" s="2">
        <v>25995816</v>
      </c>
      <c r="N2554" s="2">
        <v>24638146</v>
      </c>
      <c r="O2554" s="2">
        <v>1357670</v>
      </c>
      <c r="P2554" s="2">
        <v>3444404</v>
      </c>
      <c r="Q2554" s="5">
        <v>0.1158</v>
      </c>
      <c r="R2554" t="s">
        <v>42</v>
      </c>
      <c r="S2554" s="3">
        <v>0.89903758964747005</v>
      </c>
      <c r="T2554" s="3">
        <v>3.6108483191990701</v>
      </c>
      <c r="U2554" s="3">
        <v>0.81467901421495803</v>
      </c>
      <c r="V2554" s="3">
        <v>1.5502164346046601</v>
      </c>
      <c r="W2554" s="3">
        <v>4.4752554537090296E-3</v>
      </c>
      <c r="X2554" s="3">
        <v>0.30155486748572702</v>
      </c>
      <c r="Y2554" s="3">
        <v>8.9606213440699793</v>
      </c>
      <c r="Z2554" s="3">
        <v>0.35141057785323698</v>
      </c>
      <c r="AA2554" s="3">
        <v>0</v>
      </c>
      <c r="AB2554" s="3">
        <v>0</v>
      </c>
      <c r="AC2554" s="3">
        <v>21.597597014612099</v>
      </c>
      <c r="AD2554" s="3">
        <v>0</v>
      </c>
      <c r="AE2554" s="3">
        <v>4.5663570206608304</v>
      </c>
      <c r="AF2554" s="3">
        <v>0</v>
      </c>
      <c r="AG2554" s="3">
        <v>0</v>
      </c>
      <c r="AH2554" s="2">
        <v>9755352</v>
      </c>
      <c r="AI2554" s="3">
        <v>0.725814974085502</v>
      </c>
      <c r="AJ2554" s="3">
        <v>0.725814974085502</v>
      </c>
      <c r="AL2554">
        <f t="shared" si="39"/>
        <v>1</v>
      </c>
    </row>
    <row r="2555" spans="1:38" ht="14.45" customHeight="1" x14ac:dyDescent="0.25">
      <c r="A2555">
        <v>96756</v>
      </c>
      <c r="B2555" s="1">
        <v>45838</v>
      </c>
      <c r="C2555">
        <v>3</v>
      </c>
      <c r="D2555" s="16" t="s">
        <v>2509</v>
      </c>
      <c r="E2555" t="s">
        <v>88</v>
      </c>
      <c r="F2555" s="6">
        <v>7664</v>
      </c>
      <c r="G2555" s="6">
        <v>25</v>
      </c>
      <c r="H2555" s="6">
        <v>1</v>
      </c>
      <c r="I2555" s="2">
        <v>33532787</v>
      </c>
      <c r="J2555" s="2">
        <v>0</v>
      </c>
      <c r="K2555" s="2">
        <v>67390513</v>
      </c>
      <c r="L2555" s="2">
        <v>353466</v>
      </c>
      <c r="M2555" s="2">
        <v>58396174</v>
      </c>
      <c r="N2555" s="2">
        <v>0</v>
      </c>
      <c r="O2555" s="2">
        <v>0</v>
      </c>
      <c r="P2555" s="2">
        <v>7967185</v>
      </c>
      <c r="Q2555" s="5">
        <v>0.1182</v>
      </c>
      <c r="R2555" t="s">
        <v>42</v>
      </c>
      <c r="S2555" s="3">
        <v>1.0490081890309999</v>
      </c>
      <c r="T2555" s="3">
        <v>4.5621109903110497</v>
      </c>
      <c r="U2555" s="3">
        <v>0.84061496813034697</v>
      </c>
      <c r="V2555" s="3">
        <v>2.66939935532349</v>
      </c>
      <c r="W2555" s="3">
        <v>1.88057139419995</v>
      </c>
      <c r="X2555" s="3">
        <v>0.83537345106447602</v>
      </c>
      <c r="Y2555" s="3">
        <v>11.235135119869801</v>
      </c>
      <c r="Z2555" s="3">
        <v>0.51370716256745597</v>
      </c>
      <c r="AA2555" s="3">
        <v>0</v>
      </c>
      <c r="AB2555" s="3">
        <v>0</v>
      </c>
      <c r="AC2555" s="3">
        <v>25.268881689623001</v>
      </c>
      <c r="AD2555" s="3">
        <v>0.50941455482708098</v>
      </c>
      <c r="AE2555" s="3">
        <v>0</v>
      </c>
      <c r="AF2555" s="3">
        <v>0.72242216051983499</v>
      </c>
      <c r="AG2555" s="3">
        <v>0</v>
      </c>
      <c r="AH2555" s="2">
        <v>4477105</v>
      </c>
      <c r="AI2555" s="3">
        <v>0.18918852769202699</v>
      </c>
      <c r="AJ2555" s="3">
        <v>0.18918852769202699</v>
      </c>
      <c r="AL2555">
        <f t="shared" si="39"/>
        <v>1</v>
      </c>
    </row>
    <row r="2556" spans="1:38" ht="14.45" hidden="1" customHeight="1" x14ac:dyDescent="0.25">
      <c r="A2556">
        <v>24197</v>
      </c>
      <c r="B2556" s="1">
        <v>45838</v>
      </c>
      <c r="C2556">
        <v>1</v>
      </c>
      <c r="D2556" s="16" t="s">
        <v>2510</v>
      </c>
      <c r="E2556" t="s">
        <v>202</v>
      </c>
      <c r="F2556" s="6">
        <v>12815</v>
      </c>
      <c r="G2556" s="6">
        <v>34</v>
      </c>
      <c r="H2556" s="6">
        <v>0</v>
      </c>
      <c r="I2556" s="2">
        <v>88814008</v>
      </c>
      <c r="J2556" s="2">
        <v>0</v>
      </c>
      <c r="K2556" s="2">
        <v>183796044</v>
      </c>
      <c r="L2556" s="2">
        <v>396095</v>
      </c>
      <c r="M2556" s="2">
        <v>164080644</v>
      </c>
      <c r="N2556" s="2">
        <v>158302828</v>
      </c>
      <c r="O2556" s="2">
        <v>5777816</v>
      </c>
      <c r="P2556" s="2">
        <v>18387749</v>
      </c>
      <c r="Q2556" s="5">
        <v>0.1</v>
      </c>
      <c r="R2556" t="s">
        <v>42</v>
      </c>
      <c r="S2556" s="3">
        <v>0.43101580575912701</v>
      </c>
      <c r="T2556" s="3">
        <v>2.6873940768823101</v>
      </c>
      <c r="U2556" s="3">
        <v>0.86343995663101403</v>
      </c>
      <c r="V2556" s="3">
        <v>0.60316723911390202</v>
      </c>
      <c r="W2556" s="3">
        <v>0.113183722099334</v>
      </c>
      <c r="X2556" s="3">
        <v>0.14017383383936499</v>
      </c>
      <c r="Y2556" s="3">
        <v>2.9133364828941302</v>
      </c>
      <c r="Z2556" s="3">
        <v>0.28942096175012999</v>
      </c>
      <c r="AA2556" s="3">
        <v>0</v>
      </c>
      <c r="AB2556" s="3">
        <v>0</v>
      </c>
      <c r="AC2556" s="3">
        <v>33.653536634335801</v>
      </c>
      <c r="AD2556" s="3">
        <v>0</v>
      </c>
      <c r="AE2556" s="3">
        <v>3.14360193737358</v>
      </c>
      <c r="AF2556" s="3">
        <v>0</v>
      </c>
      <c r="AG2556" s="3">
        <v>0</v>
      </c>
      <c r="AH2556" s="2">
        <v>10000000</v>
      </c>
      <c r="AI2556" s="3">
        <v>0</v>
      </c>
      <c r="AJ2556" s="3">
        <v>0</v>
      </c>
      <c r="AL2556">
        <f t="shared" si="39"/>
        <v>1</v>
      </c>
    </row>
    <row r="2557" spans="1:38" ht="14.45" hidden="1" customHeight="1" x14ac:dyDescent="0.25">
      <c r="A2557">
        <v>20622</v>
      </c>
      <c r="B2557" s="1">
        <v>45838</v>
      </c>
      <c r="C2557">
        <v>1</v>
      </c>
      <c r="D2557" s="16" t="s">
        <v>2511</v>
      </c>
      <c r="E2557" t="s">
        <v>88</v>
      </c>
      <c r="F2557" s="6">
        <v>2446</v>
      </c>
      <c r="G2557" s="6">
        <v>10</v>
      </c>
      <c r="H2557" s="6">
        <v>0</v>
      </c>
      <c r="I2557" s="2">
        <v>7531714</v>
      </c>
      <c r="J2557" s="2">
        <v>0</v>
      </c>
      <c r="K2557" s="2">
        <v>16212164</v>
      </c>
      <c r="L2557" s="2">
        <v>113257</v>
      </c>
      <c r="M2557" s="2">
        <v>13700348</v>
      </c>
      <c r="N2557" s="2">
        <v>13700348</v>
      </c>
      <c r="O2557" s="2">
        <v>0</v>
      </c>
      <c r="P2557" s="2">
        <v>2457130</v>
      </c>
      <c r="Q2557" s="5">
        <v>0.15160000000000001</v>
      </c>
      <c r="R2557" t="s">
        <v>42</v>
      </c>
      <c r="S2557" s="3">
        <v>1.3971854713534899</v>
      </c>
      <c r="T2557" s="3">
        <v>5.5156239475495097</v>
      </c>
      <c r="U2557" s="3">
        <v>0.68543183856345802</v>
      </c>
      <c r="V2557" s="3">
        <v>2.4941334734696499</v>
      </c>
      <c r="W2557" s="3">
        <v>0.64767461961513695</v>
      </c>
      <c r="X2557" s="3">
        <v>2.2303157023753202</v>
      </c>
      <c r="Y2557" s="3">
        <v>7.6451388408427698</v>
      </c>
      <c r="Z2557" s="3">
        <v>2.4335708733359702</v>
      </c>
      <c r="AA2557" s="3">
        <v>0</v>
      </c>
      <c r="AB2557" s="3">
        <v>0</v>
      </c>
      <c r="AC2557" s="3">
        <v>39.839721581893698</v>
      </c>
      <c r="AD2557" s="3">
        <v>0</v>
      </c>
      <c r="AE2557" s="3">
        <v>0</v>
      </c>
      <c r="AF2557" s="3">
        <v>0</v>
      </c>
      <c r="AG2557" s="3">
        <v>0</v>
      </c>
      <c r="AH2557" s="2">
        <v>1500000</v>
      </c>
      <c r="AI2557" s="3">
        <v>0</v>
      </c>
      <c r="AJ2557" s="3">
        <v>0</v>
      </c>
      <c r="AL2557">
        <f t="shared" si="39"/>
        <v>1</v>
      </c>
    </row>
    <row r="2558" spans="1:38" ht="14.45" customHeight="1" x14ac:dyDescent="0.25">
      <c r="A2558">
        <v>82527</v>
      </c>
      <c r="B2558" s="1">
        <v>45838</v>
      </c>
      <c r="C2558">
        <v>3</v>
      </c>
      <c r="D2558" s="16" t="s">
        <v>2512</v>
      </c>
      <c r="E2558" t="s">
        <v>158</v>
      </c>
      <c r="F2558" s="6">
        <v>337</v>
      </c>
      <c r="G2558" s="6">
        <v>0</v>
      </c>
      <c r="H2558" s="6">
        <v>1</v>
      </c>
      <c r="I2558" s="2">
        <v>390180</v>
      </c>
      <c r="J2558" s="2">
        <v>0</v>
      </c>
      <c r="K2558" s="2">
        <v>510575</v>
      </c>
      <c r="L2558" s="2">
        <v>567</v>
      </c>
      <c r="M2558" s="2">
        <v>420705</v>
      </c>
      <c r="N2558" s="2">
        <v>0</v>
      </c>
      <c r="O2558" s="2">
        <v>0</v>
      </c>
      <c r="P2558" s="2">
        <v>87944</v>
      </c>
      <c r="Q2558" s="5">
        <v>0.17219999999999999</v>
      </c>
      <c r="R2558" t="s">
        <v>42</v>
      </c>
      <c r="S2558" s="3">
        <v>0.22210253145962899</v>
      </c>
      <c r="T2558" s="3">
        <v>4.2579444743671404</v>
      </c>
      <c r="U2558" s="3">
        <v>0.856396627565982</v>
      </c>
      <c r="V2558" s="3">
        <v>7.2576759444359</v>
      </c>
      <c r="W2558" s="3">
        <v>7.2576759444359</v>
      </c>
      <c r="X2558" s="3">
        <v>8.2013429699113196</v>
      </c>
      <c r="Y2558" s="3">
        <v>32.200036386791602</v>
      </c>
      <c r="Z2558" s="3">
        <v>0</v>
      </c>
      <c r="AA2558" s="3">
        <v>0</v>
      </c>
      <c r="AB2558" s="3">
        <v>0</v>
      </c>
      <c r="AC2558" s="3">
        <v>28.236595994711799</v>
      </c>
      <c r="AD2558" s="3">
        <v>0</v>
      </c>
      <c r="AE2558" s="3">
        <v>0</v>
      </c>
      <c r="AF2558" s="3">
        <v>0</v>
      </c>
      <c r="AG2558" s="3">
        <v>0</v>
      </c>
      <c r="AH2558" s="2">
        <v>0</v>
      </c>
      <c r="AI2558" s="3">
        <v>0</v>
      </c>
      <c r="AJ2558" s="3">
        <v>0</v>
      </c>
      <c r="AL2558">
        <f t="shared" si="39"/>
        <v>1</v>
      </c>
    </row>
    <row r="2559" spans="1:38" ht="14.45" customHeight="1" x14ac:dyDescent="0.25">
      <c r="A2559">
        <v>63639</v>
      </c>
      <c r="B2559" s="1">
        <v>45838</v>
      </c>
      <c r="C2559">
        <v>2</v>
      </c>
      <c r="D2559" s="16" t="s">
        <v>2513</v>
      </c>
      <c r="E2559" t="s">
        <v>130</v>
      </c>
      <c r="F2559" s="6">
        <v>36812</v>
      </c>
      <c r="G2559" s="6">
        <v>106</v>
      </c>
      <c r="H2559" s="6">
        <v>12</v>
      </c>
      <c r="I2559" s="2">
        <v>346615357</v>
      </c>
      <c r="J2559" s="2">
        <v>16074407</v>
      </c>
      <c r="K2559" s="2">
        <v>568090901</v>
      </c>
      <c r="L2559" s="2">
        <v>1736070</v>
      </c>
      <c r="M2559" s="2">
        <v>510796201</v>
      </c>
      <c r="N2559" s="2">
        <v>472189278</v>
      </c>
      <c r="O2559" s="2">
        <v>38606923</v>
      </c>
      <c r="P2559" s="2">
        <v>55548365</v>
      </c>
      <c r="Q2559" s="5">
        <v>9.7699999999999995E-2</v>
      </c>
      <c r="R2559" t="s">
        <v>42</v>
      </c>
      <c r="S2559" s="3">
        <v>0.61119443981377897</v>
      </c>
      <c r="T2559" s="3">
        <v>3.03655453196565</v>
      </c>
      <c r="U2559" s="3">
        <v>0.77380581152566497</v>
      </c>
      <c r="V2559" s="3">
        <v>1.2535993897119799</v>
      </c>
      <c r="W2559" s="3">
        <v>0.829132334145253</v>
      </c>
      <c r="X2559" s="3">
        <v>0.70296971867867897</v>
      </c>
      <c r="Y2559" s="3">
        <v>7.8223148422100302</v>
      </c>
      <c r="Z2559" s="3">
        <v>0.77506871714406</v>
      </c>
      <c r="AA2559" s="3">
        <v>21.8093475838578</v>
      </c>
      <c r="AB2559" s="3">
        <v>28.937678003664001</v>
      </c>
      <c r="AC2559" s="3">
        <v>13.1653523878567</v>
      </c>
      <c r="AD2559" s="3">
        <v>-23.6123565473079</v>
      </c>
      <c r="AE2559" s="3">
        <v>6.7959058897160496</v>
      </c>
      <c r="AF2559" s="3">
        <v>1.7602816701336299</v>
      </c>
      <c r="AG2559" s="3">
        <v>-9.7822861212926798E-2</v>
      </c>
      <c r="AH2559" s="2">
        <v>89041699</v>
      </c>
      <c r="AI2559" s="3">
        <v>0.42684424645081798</v>
      </c>
      <c r="AJ2559" s="3">
        <v>0.42684424645081798</v>
      </c>
      <c r="AL2559">
        <f t="shared" si="39"/>
        <v>1</v>
      </c>
    </row>
    <row r="2560" spans="1:38" ht="14.45" customHeight="1" x14ac:dyDescent="0.25">
      <c r="A2560">
        <v>68240</v>
      </c>
      <c r="B2560" s="1">
        <v>45838</v>
      </c>
      <c r="C2560">
        <v>2</v>
      </c>
      <c r="D2560" s="16" t="s">
        <v>2514</v>
      </c>
      <c r="E2560" t="s">
        <v>182</v>
      </c>
      <c r="F2560" s="6">
        <v>12463</v>
      </c>
      <c r="G2560" s="6">
        <v>44</v>
      </c>
      <c r="H2560" s="6">
        <v>7</v>
      </c>
      <c r="I2560" s="2">
        <v>106244715</v>
      </c>
      <c r="J2560" s="2">
        <v>19318774</v>
      </c>
      <c r="K2560" s="2">
        <v>258039943</v>
      </c>
      <c r="L2560" s="2">
        <v>1450488</v>
      </c>
      <c r="M2560" s="2">
        <v>229289554</v>
      </c>
      <c r="N2560" s="2">
        <v>225647316</v>
      </c>
      <c r="O2560" s="2">
        <v>3642238</v>
      </c>
      <c r="P2560" s="2">
        <v>34143719</v>
      </c>
      <c r="Q2560" s="5">
        <v>0.13220000000000001</v>
      </c>
      <c r="R2560" t="s">
        <v>42</v>
      </c>
      <c r="S2560" s="3">
        <v>1.1242352506642701</v>
      </c>
      <c r="T2560" s="3">
        <v>2.9983536308562901</v>
      </c>
      <c r="U2560" s="3">
        <v>0.70475984905030697</v>
      </c>
      <c r="V2560" s="3">
        <v>0.83581380965632002</v>
      </c>
      <c r="W2560" s="3">
        <v>0.38669311692350999</v>
      </c>
      <c r="X2560" s="3">
        <v>1.3542574800073599</v>
      </c>
      <c r="Y2560" s="3">
        <v>2.6007946000258499</v>
      </c>
      <c r="Z2560" s="3">
        <v>0.57490222433004401</v>
      </c>
      <c r="AA2560" s="3">
        <v>52.3610945837505</v>
      </c>
      <c r="AB2560" s="3">
        <v>56.580755013828501</v>
      </c>
      <c r="AC2560" s="3">
        <v>20.0905617158658</v>
      </c>
      <c r="AD2560" s="3">
        <v>-13.711309538366301</v>
      </c>
      <c r="AE2560" s="3">
        <v>1.4115016294202201</v>
      </c>
      <c r="AF2560" s="3">
        <v>0</v>
      </c>
      <c r="AG2560" s="3">
        <v>0</v>
      </c>
      <c r="AH2560" s="2">
        <v>30162369</v>
      </c>
      <c r="AI2560" s="3">
        <v>8.3585505140784502</v>
      </c>
      <c r="AJ2560" s="3">
        <v>9.0256512478913002</v>
      </c>
      <c r="AL2560">
        <f t="shared" si="39"/>
        <v>1</v>
      </c>
    </row>
    <row r="2561" spans="1:38" ht="14.45" customHeight="1" x14ac:dyDescent="0.25">
      <c r="A2561">
        <v>63977</v>
      </c>
      <c r="B2561" s="1">
        <v>45838</v>
      </c>
      <c r="C2561">
        <v>2</v>
      </c>
      <c r="D2561" s="16" t="s">
        <v>2515</v>
      </c>
      <c r="E2561" t="s">
        <v>130</v>
      </c>
      <c r="F2561" s="6">
        <v>3048</v>
      </c>
      <c r="G2561" s="6">
        <v>8</v>
      </c>
      <c r="H2561" s="6">
        <v>0</v>
      </c>
      <c r="I2561" s="2">
        <v>25308518</v>
      </c>
      <c r="J2561" s="2">
        <v>688409</v>
      </c>
      <c r="K2561" s="2">
        <v>38684348</v>
      </c>
      <c r="L2561" s="2">
        <v>203718</v>
      </c>
      <c r="M2561" s="2">
        <v>34689255</v>
      </c>
      <c r="N2561" s="2">
        <v>34310269</v>
      </c>
      <c r="O2561" s="2">
        <v>378986</v>
      </c>
      <c r="P2561" s="2">
        <v>4481657</v>
      </c>
      <c r="Q2561" s="5">
        <v>0.1159</v>
      </c>
      <c r="R2561" t="s">
        <v>42</v>
      </c>
      <c r="S2561" s="3">
        <v>1.0532321754524601</v>
      </c>
      <c r="T2561" s="3">
        <v>4.9724038259608196</v>
      </c>
      <c r="U2561" s="3">
        <v>0.78335502141524704</v>
      </c>
      <c r="V2561" s="3">
        <v>0.63258939144520399</v>
      </c>
      <c r="W2561" s="3">
        <v>0.13382450920279099</v>
      </c>
      <c r="X2561" s="3">
        <v>0.38890463677090897</v>
      </c>
      <c r="Y2561" s="3">
        <v>3.57231711396031</v>
      </c>
      <c r="Z2561" s="3">
        <v>0.47357484073412998</v>
      </c>
      <c r="AA2561" s="3">
        <v>15.360590959995401</v>
      </c>
      <c r="AB2561" s="3">
        <v>15.360590959995401</v>
      </c>
      <c r="AC2561" s="3">
        <v>23.8225677217049</v>
      </c>
      <c r="AD2561" s="3">
        <v>0</v>
      </c>
      <c r="AE2561" s="3">
        <v>0.97968821912159398</v>
      </c>
      <c r="AF2561" s="3">
        <v>0</v>
      </c>
      <c r="AG2561" s="3">
        <v>0</v>
      </c>
      <c r="AH2561" s="2">
        <v>2620000</v>
      </c>
      <c r="AI2561" s="3">
        <v>0.21641549096684601</v>
      </c>
      <c r="AJ2561" s="3">
        <v>0.21641549096684601</v>
      </c>
      <c r="AL2561">
        <f t="shared" si="39"/>
        <v>1</v>
      </c>
    </row>
    <row r="2562" spans="1:38" ht="14.45" customHeight="1" x14ac:dyDescent="0.25">
      <c r="A2562">
        <v>60377</v>
      </c>
      <c r="B2562" s="1">
        <v>45838</v>
      </c>
      <c r="C2562">
        <v>2</v>
      </c>
      <c r="D2562" s="16" t="s">
        <v>2516</v>
      </c>
      <c r="E2562" t="s">
        <v>130</v>
      </c>
      <c r="F2562" s="6">
        <v>4990</v>
      </c>
      <c r="G2562" s="6">
        <v>19</v>
      </c>
      <c r="H2562" s="6">
        <v>1</v>
      </c>
      <c r="I2562" s="2">
        <v>120014339</v>
      </c>
      <c r="J2562" s="2">
        <v>40510747</v>
      </c>
      <c r="K2562" s="2">
        <v>156724210</v>
      </c>
      <c r="L2562" s="2">
        <v>994334</v>
      </c>
      <c r="M2562" s="2">
        <v>122164408</v>
      </c>
      <c r="N2562" s="2">
        <v>104527267</v>
      </c>
      <c r="O2562" s="2">
        <v>17637141</v>
      </c>
      <c r="P2562" s="2">
        <v>21780796</v>
      </c>
      <c r="Q2562" s="5">
        <v>0.13900000000000001</v>
      </c>
      <c r="R2562" t="s">
        <v>42</v>
      </c>
      <c r="S2562" s="3">
        <v>1.2688964902104101</v>
      </c>
      <c r="T2562" s="3">
        <v>3.3523435849509098</v>
      </c>
      <c r="U2562" s="3">
        <v>0.65203361784198699</v>
      </c>
      <c r="V2562" s="3">
        <v>0.95901040624820699</v>
      </c>
      <c r="W2562" s="3">
        <v>0.211516392220433</v>
      </c>
      <c r="X2562" s="3">
        <v>1.01715345863797</v>
      </c>
      <c r="Y2562" s="3">
        <v>5.2842421369724004</v>
      </c>
      <c r="Z2562" s="3">
        <v>0.13391154299411301</v>
      </c>
      <c r="AA2562" s="3">
        <v>148.06931298562299</v>
      </c>
      <c r="AB2562" s="3">
        <v>185.99295911866599</v>
      </c>
      <c r="AC2562" s="3">
        <v>4.7515186071124598</v>
      </c>
      <c r="AD2562" s="3">
        <v>-20.0688670882368</v>
      </c>
      <c r="AE2562" s="3">
        <v>11.2536161452018</v>
      </c>
      <c r="AF2562" s="3">
        <v>10.2090162075151</v>
      </c>
      <c r="AG2562" s="3">
        <v>-6.6801966282591298E-3</v>
      </c>
      <c r="AH2562" s="2">
        <v>14732598</v>
      </c>
      <c r="AI2562" s="3">
        <v>4.3042504048061397E-2</v>
      </c>
      <c r="AJ2562" s="3">
        <v>4.3042504048061397E-2</v>
      </c>
      <c r="AL2562">
        <f t="shared" si="39"/>
        <v>1</v>
      </c>
    </row>
    <row r="2563" spans="1:38" ht="14.45" hidden="1" customHeight="1" x14ac:dyDescent="0.25">
      <c r="A2563">
        <v>19440</v>
      </c>
      <c r="B2563" s="1">
        <v>45838</v>
      </c>
      <c r="C2563">
        <v>1</v>
      </c>
      <c r="D2563" s="16" t="s">
        <v>2517</v>
      </c>
      <c r="E2563" t="s">
        <v>130</v>
      </c>
      <c r="F2563" s="6">
        <v>18306</v>
      </c>
      <c r="G2563" s="6">
        <v>34</v>
      </c>
      <c r="H2563" s="6">
        <v>6</v>
      </c>
      <c r="I2563" s="2">
        <v>160278400</v>
      </c>
      <c r="J2563" s="2">
        <v>3114761</v>
      </c>
      <c r="K2563" s="2">
        <v>314957495</v>
      </c>
      <c r="L2563" s="2">
        <v>1214281</v>
      </c>
      <c r="M2563" s="2">
        <v>279283219</v>
      </c>
      <c r="N2563" s="2">
        <v>267741192</v>
      </c>
      <c r="O2563" s="2">
        <v>11542027</v>
      </c>
      <c r="P2563" s="2">
        <v>34116148</v>
      </c>
      <c r="Q2563" s="5">
        <v>0.10829999999999999</v>
      </c>
      <c r="R2563" t="s">
        <v>42</v>
      </c>
      <c r="S2563" s="3">
        <v>0.771076109809675</v>
      </c>
      <c r="T2563" s="3">
        <v>2.6252945655412998</v>
      </c>
      <c r="U2563" s="3">
        <v>0.77082141936223203</v>
      </c>
      <c r="V2563" s="3">
        <v>0.68654353924171896</v>
      </c>
      <c r="W2563" s="3">
        <v>0.53121880428055201</v>
      </c>
      <c r="X2563" s="3">
        <v>0.56866552199173404</v>
      </c>
      <c r="Y2563" s="3">
        <v>3.2253963724157799</v>
      </c>
      <c r="Z2563" s="3">
        <v>0.21661882812795899</v>
      </c>
      <c r="AA2563" s="3">
        <v>7.4692136990377698</v>
      </c>
      <c r="AB2563" s="3">
        <v>9.1298730442838991</v>
      </c>
      <c r="AC2563" s="3">
        <v>14.6293905468101</v>
      </c>
      <c r="AD2563" s="3">
        <v>0</v>
      </c>
      <c r="AE2563" s="3">
        <v>3.6646300479370999</v>
      </c>
      <c r="AF2563" s="3">
        <v>0</v>
      </c>
      <c r="AG2563" s="3">
        <v>-2.4916910314728402</v>
      </c>
      <c r="AH2563" s="2">
        <v>7600000</v>
      </c>
      <c r="AI2563" s="3">
        <v>0</v>
      </c>
      <c r="AJ2563" s="3">
        <v>0</v>
      </c>
      <c r="AL2563">
        <f t="shared" si="39"/>
        <v>1</v>
      </c>
    </row>
    <row r="2564" spans="1:38" ht="14.45" hidden="1" customHeight="1" x14ac:dyDescent="0.25">
      <c r="A2564">
        <v>8943</v>
      </c>
      <c r="B2564" s="1">
        <v>45838</v>
      </c>
      <c r="C2564">
        <v>1</v>
      </c>
      <c r="D2564" s="16" t="s">
        <v>2518</v>
      </c>
      <c r="E2564" t="s">
        <v>173</v>
      </c>
      <c r="F2564" s="6">
        <v>1169</v>
      </c>
      <c r="G2564" s="6">
        <v>2</v>
      </c>
      <c r="H2564" s="6">
        <v>1</v>
      </c>
      <c r="I2564" s="2">
        <v>5941173</v>
      </c>
      <c r="J2564" s="2">
        <v>0</v>
      </c>
      <c r="K2564" s="2">
        <v>13701242</v>
      </c>
      <c r="L2564" s="2">
        <v>49040</v>
      </c>
      <c r="M2564" s="2">
        <v>12423997</v>
      </c>
      <c r="N2564" s="2">
        <v>12423997</v>
      </c>
      <c r="O2564" s="2">
        <v>0</v>
      </c>
      <c r="P2564" s="2">
        <v>1259533</v>
      </c>
      <c r="Q2564" s="5">
        <v>9.1899999999999996E-2</v>
      </c>
      <c r="R2564" t="s">
        <v>42</v>
      </c>
      <c r="S2564" s="3">
        <v>0.71584751221823495</v>
      </c>
      <c r="T2564" s="3">
        <v>2.3738431888145599</v>
      </c>
      <c r="U2564" s="3">
        <v>0.73253924103101098</v>
      </c>
      <c r="V2564" s="3">
        <v>0.29179422985999598</v>
      </c>
      <c r="W2564" s="3">
        <v>0.29179422985999598</v>
      </c>
      <c r="X2564" s="3">
        <v>8.99149040096964E-2</v>
      </c>
      <c r="Y2564" s="3">
        <v>1.3763831515331499</v>
      </c>
      <c r="Z2564" s="3">
        <v>0</v>
      </c>
      <c r="AA2564" s="3">
        <v>0</v>
      </c>
      <c r="AB2564" s="3">
        <v>0</v>
      </c>
      <c r="AC2564" s="3">
        <v>42.788150154562601</v>
      </c>
      <c r="AD2564" s="3">
        <v>0</v>
      </c>
      <c r="AE2564" s="3">
        <v>0</v>
      </c>
      <c r="AF2564" s="3">
        <v>0</v>
      </c>
      <c r="AG2564" s="3">
        <v>0</v>
      </c>
      <c r="AH2564" s="2">
        <v>147000</v>
      </c>
      <c r="AI2564" s="3">
        <v>0</v>
      </c>
      <c r="AJ2564" s="3">
        <v>0</v>
      </c>
      <c r="AL2564">
        <f t="shared" ref="AL2564:AL2627" si="40">IF(L2564&gt;0,1,0)</f>
        <v>1</v>
      </c>
    </row>
    <row r="2565" spans="1:38" ht="14.45" hidden="1" customHeight="1" x14ac:dyDescent="0.25">
      <c r="A2565">
        <v>1827</v>
      </c>
      <c r="B2565" s="1">
        <v>45838</v>
      </c>
      <c r="C2565">
        <v>1</v>
      </c>
      <c r="D2565" s="16" t="s">
        <v>2519</v>
      </c>
      <c r="E2565" t="s">
        <v>194</v>
      </c>
      <c r="F2565" s="6">
        <v>2085</v>
      </c>
      <c r="G2565" s="6">
        <v>7</v>
      </c>
      <c r="H2565" s="6">
        <v>0</v>
      </c>
      <c r="I2565" s="2">
        <v>14193796</v>
      </c>
      <c r="J2565" s="2">
        <v>0</v>
      </c>
      <c r="K2565" s="2">
        <v>22938517</v>
      </c>
      <c r="L2565" s="2">
        <v>45617</v>
      </c>
      <c r="M2565" s="2">
        <v>18583161</v>
      </c>
      <c r="N2565" s="2">
        <v>18522286</v>
      </c>
      <c r="O2565" s="2">
        <v>60875</v>
      </c>
      <c r="P2565" s="2">
        <v>4392165</v>
      </c>
      <c r="Q2565" s="5">
        <v>0.1915</v>
      </c>
      <c r="R2565" t="s">
        <v>42</v>
      </c>
      <c r="S2565" s="3">
        <v>0.39773277409345997</v>
      </c>
      <c r="T2565" s="3">
        <v>5.1198253139032497</v>
      </c>
      <c r="U2565" s="3">
        <v>0.827244407890531</v>
      </c>
      <c r="V2565" s="3">
        <v>2.7555278376552699</v>
      </c>
      <c r="W2565" s="3">
        <v>1.8041121628069099</v>
      </c>
      <c r="X2565" s="3">
        <v>1.3468912755967499</v>
      </c>
      <c r="Y2565" s="3">
        <v>8.9048111808185695</v>
      </c>
      <c r="Z2565" s="3">
        <v>2.16089331798783</v>
      </c>
      <c r="AA2565" s="3">
        <v>0</v>
      </c>
      <c r="AB2565" s="3">
        <v>0</v>
      </c>
      <c r="AC2565" s="3">
        <v>34.270960062500997</v>
      </c>
      <c r="AD2565" s="3">
        <v>0</v>
      </c>
      <c r="AE2565" s="3">
        <v>0.26538332883507698</v>
      </c>
      <c r="AF2565" s="3">
        <v>0</v>
      </c>
      <c r="AG2565" s="3">
        <v>0</v>
      </c>
      <c r="AH2565" s="2">
        <v>1000000</v>
      </c>
      <c r="AI2565" s="3">
        <v>0</v>
      </c>
      <c r="AJ2565" s="3">
        <v>0</v>
      </c>
      <c r="AL2565">
        <f t="shared" si="40"/>
        <v>1</v>
      </c>
    </row>
    <row r="2566" spans="1:38" ht="14.45" hidden="1" customHeight="1" x14ac:dyDescent="0.25">
      <c r="A2566">
        <v>14260</v>
      </c>
      <c r="B2566" s="1">
        <v>45838</v>
      </c>
      <c r="C2566">
        <v>1</v>
      </c>
      <c r="D2566" s="16" t="s">
        <v>2520</v>
      </c>
      <c r="E2566" t="s">
        <v>326</v>
      </c>
      <c r="F2566" s="6">
        <v>1198</v>
      </c>
      <c r="G2566" s="6">
        <v>4</v>
      </c>
      <c r="H2566" s="6">
        <v>1</v>
      </c>
      <c r="I2566" s="2">
        <v>11311358</v>
      </c>
      <c r="J2566" s="2">
        <v>0</v>
      </c>
      <c r="K2566" s="2">
        <v>15297631</v>
      </c>
      <c r="L2566" s="2">
        <v>59583</v>
      </c>
      <c r="M2566" s="2">
        <v>13115012</v>
      </c>
      <c r="N2566" s="2">
        <v>9572146</v>
      </c>
      <c r="O2566" s="2">
        <v>3542866</v>
      </c>
      <c r="P2566" s="2">
        <v>2042414</v>
      </c>
      <c r="Q2566" s="5">
        <v>0.13350000000000001</v>
      </c>
      <c r="R2566" t="s">
        <v>42</v>
      </c>
      <c r="S2566" s="3">
        <v>0.77898336023401304</v>
      </c>
      <c r="T2566" s="3">
        <v>4.8078163213637497</v>
      </c>
      <c r="U2566" s="3">
        <v>0.78274185463659196</v>
      </c>
      <c r="V2566" s="3">
        <v>2.6348030006653498</v>
      </c>
      <c r="W2566" s="3">
        <v>1.9900439894131201</v>
      </c>
      <c r="X2566" s="3">
        <v>1.01394545199613</v>
      </c>
      <c r="Y2566" s="3">
        <v>14.592144393839799</v>
      </c>
      <c r="Z2566" s="3">
        <v>-9.9881806528940697E-3</v>
      </c>
      <c r="AA2566" s="3">
        <v>0</v>
      </c>
      <c r="AB2566" s="3">
        <v>0</v>
      </c>
      <c r="AC2566" s="3">
        <v>18.573065332795601</v>
      </c>
      <c r="AD2566" s="3">
        <v>0</v>
      </c>
      <c r="AE2566" s="3">
        <v>23.1595728776567</v>
      </c>
      <c r="AF2566" s="3">
        <v>0</v>
      </c>
      <c r="AG2566" s="3">
        <v>0</v>
      </c>
      <c r="AH2566" s="2">
        <v>1900000</v>
      </c>
      <c r="AI2566" s="3">
        <v>0</v>
      </c>
      <c r="AJ2566" s="3">
        <v>0</v>
      </c>
      <c r="AL2566">
        <f t="shared" si="40"/>
        <v>1</v>
      </c>
    </row>
    <row r="2567" spans="1:38" ht="14.45" hidden="1" customHeight="1" x14ac:dyDescent="0.25">
      <c r="A2567">
        <v>24299</v>
      </c>
      <c r="B2567" s="1">
        <v>45838</v>
      </c>
      <c r="C2567">
        <v>1</v>
      </c>
      <c r="D2567" s="16" t="s">
        <v>4379</v>
      </c>
      <c r="E2567" t="s">
        <v>71</v>
      </c>
      <c r="F2567" s="6">
        <v>47543</v>
      </c>
      <c r="G2567" s="6">
        <v>130</v>
      </c>
      <c r="H2567" s="6">
        <v>0</v>
      </c>
      <c r="I2567" s="2">
        <v>555432850</v>
      </c>
      <c r="J2567" s="2">
        <v>0</v>
      </c>
      <c r="K2567" s="2">
        <v>968736138</v>
      </c>
      <c r="L2567" s="2">
        <v>2255746</v>
      </c>
      <c r="M2567" s="2">
        <v>870384495</v>
      </c>
      <c r="N2567" s="2">
        <v>802438330</v>
      </c>
      <c r="O2567" s="2">
        <v>67946165</v>
      </c>
      <c r="P2567" s="2">
        <v>97933895</v>
      </c>
      <c r="Q2567" s="5">
        <v>0.1011</v>
      </c>
      <c r="R2567" t="s">
        <v>42</v>
      </c>
      <c r="S2567" s="3">
        <v>0.46570906390611</v>
      </c>
      <c r="T2567" s="3">
        <v>3.8834675949706301</v>
      </c>
      <c r="U2567" s="3">
        <v>0.81461973174437496</v>
      </c>
      <c r="V2567" s="3">
        <v>1.6100976022574101</v>
      </c>
      <c r="W2567" s="3">
        <v>0.87638244659097797</v>
      </c>
      <c r="X2567" s="3">
        <v>0.79559212243208099</v>
      </c>
      <c r="Y2567" s="3">
        <v>9.1316811202086896</v>
      </c>
      <c r="Z2567" s="3">
        <v>1.10071696831827</v>
      </c>
      <c r="AA2567" s="3">
        <v>0</v>
      </c>
      <c r="AB2567" s="3">
        <v>0</v>
      </c>
      <c r="AC2567" s="3">
        <v>21.722106438027801</v>
      </c>
      <c r="AD2567" s="3">
        <v>-21.830712441285002</v>
      </c>
      <c r="AE2567" s="3">
        <v>7.0138980404176898</v>
      </c>
      <c r="AF2567" s="3">
        <v>1.01162737876513</v>
      </c>
      <c r="AG2567" s="3">
        <v>0</v>
      </c>
      <c r="AH2567" s="2">
        <v>237600076</v>
      </c>
      <c r="AI2567" s="3">
        <v>0.77399147659755596</v>
      </c>
      <c r="AJ2567" s="3">
        <v>0.908764018831274</v>
      </c>
      <c r="AL2567">
        <f t="shared" si="40"/>
        <v>1</v>
      </c>
    </row>
    <row r="2568" spans="1:38" ht="14.45" hidden="1" customHeight="1" x14ac:dyDescent="0.25">
      <c r="A2568">
        <v>14384</v>
      </c>
      <c r="B2568" s="1">
        <v>45838</v>
      </c>
      <c r="C2568">
        <v>1</v>
      </c>
      <c r="D2568" s="16" t="s">
        <v>2521</v>
      </c>
      <c r="E2568" t="s">
        <v>71</v>
      </c>
      <c r="F2568" s="6">
        <v>319026</v>
      </c>
      <c r="G2568" s="6">
        <v>642</v>
      </c>
      <c r="H2568" s="6">
        <v>52</v>
      </c>
      <c r="I2568" s="2">
        <v>4833860453</v>
      </c>
      <c r="J2568" s="2">
        <v>812756215</v>
      </c>
      <c r="K2568" s="2">
        <v>6868170445</v>
      </c>
      <c r="L2568" s="2">
        <v>28862453</v>
      </c>
      <c r="M2568" s="2">
        <v>6002609188</v>
      </c>
      <c r="N2568" s="2">
        <v>5454911889</v>
      </c>
      <c r="O2568" s="2">
        <v>547697299</v>
      </c>
      <c r="P2568" s="2">
        <v>829481116</v>
      </c>
      <c r="Q2568" s="5">
        <v>0.1206</v>
      </c>
      <c r="R2568" t="s">
        <v>42</v>
      </c>
      <c r="S2568" s="3">
        <v>0.84046991061533005</v>
      </c>
      <c r="T2568" s="3">
        <v>2.4011966697777498</v>
      </c>
      <c r="U2568" s="3">
        <v>0.66490956500604403</v>
      </c>
      <c r="V2568" s="3">
        <v>0.41151841666538902</v>
      </c>
      <c r="W2568" s="3">
        <v>0.209201860465871</v>
      </c>
      <c r="X2568" s="3">
        <v>1.2321499467994701</v>
      </c>
      <c r="Y2568" s="3">
        <v>2.3981529677162698</v>
      </c>
      <c r="Z2568" s="3">
        <v>0.95585539526616503</v>
      </c>
      <c r="AA2568" s="3">
        <v>97.983691168202597</v>
      </c>
      <c r="AB2568" s="3">
        <v>97.983691168202597</v>
      </c>
      <c r="AC2568" s="3">
        <v>18.202479597898201</v>
      </c>
      <c r="AD2568" s="3">
        <v>-7.8881829541252602</v>
      </c>
      <c r="AE2568" s="3">
        <v>7.9744278827372597</v>
      </c>
      <c r="AF2568" s="3">
        <v>0</v>
      </c>
      <c r="AG2568" s="3">
        <v>-3.0777192521402701E-2</v>
      </c>
      <c r="AH2568" s="2">
        <v>2079236363</v>
      </c>
      <c r="AI2568" s="3">
        <v>0.85836914941894804</v>
      </c>
      <c r="AJ2568" s="3">
        <v>1.6515604437220199</v>
      </c>
      <c r="AL2568">
        <f t="shared" si="40"/>
        <v>1</v>
      </c>
    </row>
    <row r="2569" spans="1:38" ht="14.45" hidden="1" customHeight="1" x14ac:dyDescent="0.25">
      <c r="A2569">
        <v>13131</v>
      </c>
      <c r="B2569" s="1">
        <v>45838</v>
      </c>
      <c r="C2569">
        <v>1</v>
      </c>
      <c r="D2569" s="16" t="s">
        <v>2522</v>
      </c>
      <c r="E2569" t="s">
        <v>71</v>
      </c>
      <c r="F2569" s="6">
        <v>4383</v>
      </c>
      <c r="G2569" s="6">
        <v>17</v>
      </c>
      <c r="H2569" s="6">
        <v>0</v>
      </c>
      <c r="I2569" s="2">
        <v>110904763</v>
      </c>
      <c r="J2569" s="2">
        <v>883071</v>
      </c>
      <c r="K2569" s="2">
        <v>158715429</v>
      </c>
      <c r="L2569" s="2">
        <v>449256</v>
      </c>
      <c r="M2569" s="2">
        <v>136193823</v>
      </c>
      <c r="N2569" s="2">
        <v>113719003</v>
      </c>
      <c r="O2569" s="2">
        <v>22474820</v>
      </c>
      <c r="P2569" s="2">
        <v>13111699</v>
      </c>
      <c r="Q2569" s="5">
        <v>8.2600000000000007E-2</v>
      </c>
      <c r="R2569" t="s">
        <v>42</v>
      </c>
      <c r="S2569" s="3">
        <v>0.56611509395220805</v>
      </c>
      <c r="T2569" s="3">
        <v>3.2428151644916601</v>
      </c>
      <c r="U2569" s="3">
        <v>0.78378545589180504</v>
      </c>
      <c r="V2569" s="3">
        <v>0.92119668476276395</v>
      </c>
      <c r="W2569" s="3">
        <v>0.52043301332333203</v>
      </c>
      <c r="X2569" s="3">
        <v>0.49316727722505499</v>
      </c>
      <c r="Y2569" s="3">
        <v>7.7919040087787197</v>
      </c>
      <c r="Z2569" s="3">
        <v>0.65235634222536698</v>
      </c>
      <c r="AA2569" s="3">
        <v>6.7349852982439602</v>
      </c>
      <c r="AB2569" s="3">
        <v>6.7349852982439602</v>
      </c>
      <c r="AC2569" s="3">
        <v>18.452955194419101</v>
      </c>
      <c r="AD2569" s="3">
        <v>-3.9933345022639699</v>
      </c>
      <c r="AE2569" s="3">
        <v>14.160450651587301</v>
      </c>
      <c r="AF2569" s="3">
        <v>3.1502923386232302</v>
      </c>
      <c r="AG2569" s="3">
        <v>0</v>
      </c>
      <c r="AH2569" s="2">
        <v>38008252</v>
      </c>
      <c r="AI2569" s="3">
        <v>2.5549701834979599</v>
      </c>
      <c r="AJ2569" s="3">
        <v>2.7922925930499201</v>
      </c>
      <c r="AL2569">
        <f t="shared" si="40"/>
        <v>1</v>
      </c>
    </row>
    <row r="2570" spans="1:38" ht="14.45" hidden="1" customHeight="1" x14ac:dyDescent="0.25">
      <c r="A2570">
        <v>24895</v>
      </c>
      <c r="B2570" s="1">
        <v>45838</v>
      </c>
      <c r="C2570">
        <v>1</v>
      </c>
      <c r="D2570" s="16" t="s">
        <v>2523</v>
      </c>
      <c r="E2570" t="s">
        <v>69</v>
      </c>
      <c r="F2570" s="6">
        <v>169</v>
      </c>
      <c r="G2570" s="6">
        <v>0</v>
      </c>
      <c r="H2570" s="6">
        <v>2</v>
      </c>
      <c r="I2570" s="2">
        <v>722823</v>
      </c>
      <c r="J2570" s="2">
        <v>0</v>
      </c>
      <c r="K2570" s="2">
        <v>2189310</v>
      </c>
      <c r="L2570" s="2">
        <v>-7940</v>
      </c>
      <c r="M2570" s="2">
        <v>1635765</v>
      </c>
      <c r="N2570" s="2">
        <v>1635765</v>
      </c>
      <c r="O2570" s="2">
        <v>0</v>
      </c>
      <c r="P2570" s="2">
        <v>536606</v>
      </c>
      <c r="Q2570" s="5">
        <v>0.24510000000000001</v>
      </c>
      <c r="R2570" t="s">
        <v>42</v>
      </c>
      <c r="S2570" s="3">
        <v>-0.72534268787882905</v>
      </c>
      <c r="T2570" s="3">
        <v>1.90224317250641</v>
      </c>
      <c r="U2570" s="3">
        <v>1.2945054945054899</v>
      </c>
      <c r="V2570" s="3">
        <v>5.5136596372832596</v>
      </c>
      <c r="W2570" s="3">
        <v>4.3422801986101698</v>
      </c>
      <c r="X2570" s="3">
        <v>0.55407755425602101</v>
      </c>
      <c r="Y2570" s="3">
        <v>7.4270507597753301</v>
      </c>
      <c r="Z2570" s="3">
        <v>0</v>
      </c>
      <c r="AA2570" s="3">
        <v>0</v>
      </c>
      <c r="AB2570" s="3">
        <v>0</v>
      </c>
      <c r="AC2570" s="3">
        <v>18.618697215104302</v>
      </c>
      <c r="AD2570" s="3">
        <v>0</v>
      </c>
      <c r="AE2570" s="3">
        <v>0</v>
      </c>
      <c r="AF2570" s="3">
        <v>0</v>
      </c>
      <c r="AG2570" s="3">
        <v>0</v>
      </c>
      <c r="AH2570" s="2">
        <v>0</v>
      </c>
      <c r="AI2570" s="3">
        <v>0</v>
      </c>
      <c r="AJ2570" s="3">
        <v>0</v>
      </c>
      <c r="AL2570">
        <f t="shared" si="40"/>
        <v>0</v>
      </c>
    </row>
    <row r="2571" spans="1:38" ht="14.45" hidden="1" customHeight="1" x14ac:dyDescent="0.25">
      <c r="A2571">
        <v>8052</v>
      </c>
      <c r="B2571" s="1">
        <v>45838</v>
      </c>
      <c r="C2571">
        <v>1</v>
      </c>
      <c r="D2571" s="16" t="s">
        <v>2524</v>
      </c>
      <c r="E2571" t="s">
        <v>69</v>
      </c>
      <c r="F2571" s="6">
        <v>2183</v>
      </c>
      <c r="G2571" s="6">
        <v>4</v>
      </c>
      <c r="H2571" s="6">
        <v>0</v>
      </c>
      <c r="I2571" s="2">
        <v>4578378</v>
      </c>
      <c r="J2571" s="2">
        <v>0</v>
      </c>
      <c r="K2571" s="2">
        <v>10237053</v>
      </c>
      <c r="L2571" s="2">
        <v>5149</v>
      </c>
      <c r="M2571" s="2">
        <v>8704700</v>
      </c>
      <c r="N2571" s="2">
        <v>8704700</v>
      </c>
      <c r="O2571" s="2">
        <v>0</v>
      </c>
      <c r="P2571" s="2">
        <v>1418780</v>
      </c>
      <c r="Q2571" s="5">
        <v>0.1386</v>
      </c>
      <c r="R2571" t="s">
        <v>42</v>
      </c>
      <c r="S2571" s="3">
        <v>0.10059535688640101</v>
      </c>
      <c r="T2571" s="3">
        <v>5.0886519782597599</v>
      </c>
      <c r="U2571" s="3">
        <v>0.95929749162704603</v>
      </c>
      <c r="V2571" s="3">
        <v>4.29449031949743</v>
      </c>
      <c r="W2571" s="3">
        <v>1.23797117669183</v>
      </c>
      <c r="X2571" s="3">
        <v>0.20074795047503699</v>
      </c>
      <c r="Y2571" s="3">
        <v>13.858244407166699</v>
      </c>
      <c r="Z2571" s="3">
        <v>1.36899307856045</v>
      </c>
      <c r="AA2571" s="3">
        <v>0</v>
      </c>
      <c r="AB2571" s="3">
        <v>0</v>
      </c>
      <c r="AC2571" s="3">
        <v>43.077807646399798</v>
      </c>
      <c r="AD2571" s="3">
        <v>0</v>
      </c>
      <c r="AE2571" s="3">
        <v>0</v>
      </c>
      <c r="AF2571" s="3">
        <v>0</v>
      </c>
      <c r="AG2571" s="3">
        <v>0</v>
      </c>
      <c r="AH2571" s="2">
        <v>200000</v>
      </c>
      <c r="AI2571" s="3">
        <v>0</v>
      </c>
      <c r="AJ2571" s="3">
        <v>0</v>
      </c>
      <c r="AL2571">
        <f t="shared" si="40"/>
        <v>1</v>
      </c>
    </row>
    <row r="2572" spans="1:38" ht="14.45" hidden="1" customHeight="1" x14ac:dyDescent="0.25">
      <c r="A2572">
        <v>16327</v>
      </c>
      <c r="B2572" s="1">
        <v>45838</v>
      </c>
      <c r="C2572">
        <v>1</v>
      </c>
      <c r="D2572" s="16" t="s">
        <v>2525</v>
      </c>
      <c r="E2572" t="s">
        <v>69</v>
      </c>
      <c r="F2572" s="6">
        <v>1400</v>
      </c>
      <c r="G2572" s="6">
        <v>2</v>
      </c>
      <c r="H2572" s="6">
        <v>0</v>
      </c>
      <c r="I2572" s="2">
        <v>7997662</v>
      </c>
      <c r="J2572" s="2">
        <v>0</v>
      </c>
      <c r="K2572" s="2">
        <v>13234972</v>
      </c>
      <c r="L2572" s="2">
        <v>164260</v>
      </c>
      <c r="M2572" s="2">
        <v>9742094</v>
      </c>
      <c r="N2572" s="2">
        <v>9742094</v>
      </c>
      <c r="O2572" s="2">
        <v>0</v>
      </c>
      <c r="P2572" s="2">
        <v>3463552</v>
      </c>
      <c r="Q2572" s="5">
        <v>0.26169999999999999</v>
      </c>
      <c r="R2572" t="s">
        <v>42</v>
      </c>
      <c r="S2572" s="3">
        <v>2.4822115226235502</v>
      </c>
      <c r="T2572" s="3">
        <v>4.6804481339288104</v>
      </c>
      <c r="U2572" s="3">
        <v>0.51219034156713406</v>
      </c>
      <c r="V2572" s="3">
        <v>4.0800048814265999</v>
      </c>
      <c r="W2572" s="3">
        <v>2.1965794503443599</v>
      </c>
      <c r="X2572" s="3">
        <v>0.30777744795916601</v>
      </c>
      <c r="Y2572" s="3">
        <v>9.4211087346169506</v>
      </c>
      <c r="Z2572" s="3">
        <v>0.30379217635537198</v>
      </c>
      <c r="AA2572" s="3">
        <v>0</v>
      </c>
      <c r="AB2572" s="3">
        <v>0</v>
      </c>
      <c r="AC2572" s="3">
        <v>28.733668646975602</v>
      </c>
      <c r="AD2572" s="3">
        <v>0</v>
      </c>
      <c r="AE2572" s="3">
        <v>0</v>
      </c>
      <c r="AF2572" s="3">
        <v>0</v>
      </c>
      <c r="AG2572" s="3">
        <v>0</v>
      </c>
      <c r="AH2572" s="2">
        <v>1000000</v>
      </c>
      <c r="AI2572" s="3">
        <v>0.14436047156214199</v>
      </c>
      <c r="AJ2572" s="3">
        <v>0.14436047156214199</v>
      </c>
      <c r="AL2572">
        <f t="shared" si="40"/>
        <v>1</v>
      </c>
    </row>
    <row r="2573" spans="1:38" ht="14.45" hidden="1" customHeight="1" x14ac:dyDescent="0.25">
      <c r="A2573">
        <v>14805</v>
      </c>
      <c r="B2573" s="1">
        <v>45838</v>
      </c>
      <c r="C2573">
        <v>1</v>
      </c>
      <c r="D2573" s="16" t="s">
        <v>2526</v>
      </c>
      <c r="E2573" t="s">
        <v>69</v>
      </c>
      <c r="F2573" s="6">
        <v>2919</v>
      </c>
      <c r="G2573" s="6">
        <v>5</v>
      </c>
      <c r="H2573" s="6">
        <v>0</v>
      </c>
      <c r="I2573" s="2">
        <v>34205281</v>
      </c>
      <c r="J2573" s="2">
        <v>0</v>
      </c>
      <c r="K2573" s="2">
        <v>43204704</v>
      </c>
      <c r="L2573" s="2">
        <v>288949</v>
      </c>
      <c r="M2573" s="2">
        <v>40143577</v>
      </c>
      <c r="N2573" s="2">
        <v>35725234</v>
      </c>
      <c r="O2573" s="2">
        <v>4418343</v>
      </c>
      <c r="P2573" s="2">
        <v>3398326</v>
      </c>
      <c r="Q2573" s="5">
        <v>7.8600000000000003E-2</v>
      </c>
      <c r="R2573" t="s">
        <v>42</v>
      </c>
      <c r="S2573" s="3">
        <v>1.33758120412074</v>
      </c>
      <c r="T2573" s="3">
        <v>3.9808859701943602</v>
      </c>
      <c r="U2573" s="3">
        <v>0.64674800905694896</v>
      </c>
      <c r="V2573" s="3">
        <v>4.4396857900392597</v>
      </c>
      <c r="W2573" s="3">
        <v>2.4819910118557398</v>
      </c>
      <c r="X2573" s="3">
        <v>0.68151757034242799</v>
      </c>
      <c r="Y2573" s="3">
        <v>44.686913497998702</v>
      </c>
      <c r="Z2573" s="3">
        <v>1.4773744484784599</v>
      </c>
      <c r="AA2573" s="3">
        <v>0</v>
      </c>
      <c r="AB2573" s="3">
        <v>0</v>
      </c>
      <c r="AC2573" s="3">
        <v>11.8124151481283</v>
      </c>
      <c r="AD2573" s="3">
        <v>0</v>
      </c>
      <c r="AE2573" s="3">
        <v>10.2265322775964</v>
      </c>
      <c r="AF2573" s="3">
        <v>0</v>
      </c>
      <c r="AG2573" s="3">
        <v>0</v>
      </c>
      <c r="AH2573" s="2">
        <v>600000</v>
      </c>
      <c r="AI2573" s="3">
        <v>0</v>
      </c>
      <c r="AJ2573" s="3">
        <v>0</v>
      </c>
      <c r="AL2573">
        <f t="shared" si="40"/>
        <v>1</v>
      </c>
    </row>
    <row r="2574" spans="1:38" ht="14.45" hidden="1" customHeight="1" x14ac:dyDescent="0.25">
      <c r="A2574">
        <v>24976</v>
      </c>
      <c r="B2574" s="1">
        <v>45838</v>
      </c>
      <c r="C2574">
        <v>1</v>
      </c>
      <c r="D2574" s="16" t="s">
        <v>2527</v>
      </c>
      <c r="E2574" t="s">
        <v>69</v>
      </c>
      <c r="F2574" s="6">
        <v>5202</v>
      </c>
      <c r="G2574" s="6">
        <v>10</v>
      </c>
      <c r="H2574" s="6">
        <v>0</v>
      </c>
      <c r="I2574" s="2">
        <v>8828730</v>
      </c>
      <c r="J2574" s="2">
        <v>0</v>
      </c>
      <c r="K2574" s="2">
        <v>30485121</v>
      </c>
      <c r="L2574" s="2">
        <v>188942</v>
      </c>
      <c r="M2574" s="2">
        <v>25367037</v>
      </c>
      <c r="N2574" s="2">
        <v>25134660</v>
      </c>
      <c r="O2574" s="2">
        <v>232377</v>
      </c>
      <c r="P2574" s="2">
        <v>4801903</v>
      </c>
      <c r="Q2574" s="5">
        <v>0.1575</v>
      </c>
      <c r="R2574" t="s">
        <v>42</v>
      </c>
      <c r="S2574" s="3">
        <v>1.23956864071492</v>
      </c>
      <c r="T2574" s="3">
        <v>4.56762497350757</v>
      </c>
      <c r="U2574" s="3">
        <v>0.78882864009539799</v>
      </c>
      <c r="V2574" s="3">
        <v>1.8770536645700999</v>
      </c>
      <c r="W2574" s="3">
        <v>0.54775715193465002</v>
      </c>
      <c r="X2574" s="3">
        <v>1.06184015141476</v>
      </c>
      <c r="Y2574" s="3">
        <v>3.4511317700503299</v>
      </c>
      <c r="Z2574" s="3">
        <v>0.210499878902177</v>
      </c>
      <c r="AA2574" s="3">
        <v>0</v>
      </c>
      <c r="AB2574" s="3">
        <v>0</v>
      </c>
      <c r="AC2574" s="3">
        <v>31.7662114577141</v>
      </c>
      <c r="AD2574" s="3">
        <v>-7.0805261997170703E-4</v>
      </c>
      <c r="AE2574" s="3">
        <v>0.76226366298496895</v>
      </c>
      <c r="AF2574" s="3">
        <v>0</v>
      </c>
      <c r="AG2574" s="3">
        <v>0</v>
      </c>
      <c r="AH2574" s="2">
        <v>500000</v>
      </c>
      <c r="AI2574" s="3">
        <v>0</v>
      </c>
      <c r="AJ2574" s="3">
        <v>0</v>
      </c>
      <c r="AL2574">
        <f t="shared" si="40"/>
        <v>1</v>
      </c>
    </row>
    <row r="2575" spans="1:38" ht="14.45" customHeight="1" x14ac:dyDescent="0.25">
      <c r="A2575">
        <v>64718</v>
      </c>
      <c r="B2575" s="1">
        <v>45838</v>
      </c>
      <c r="C2575">
        <v>2</v>
      </c>
      <c r="D2575" s="16" t="s">
        <v>2528</v>
      </c>
      <c r="E2575" t="s">
        <v>122</v>
      </c>
      <c r="F2575" s="6">
        <v>947</v>
      </c>
      <c r="G2575" s="6">
        <v>2</v>
      </c>
      <c r="H2575" s="6">
        <v>1</v>
      </c>
      <c r="I2575" s="2">
        <v>7337259</v>
      </c>
      <c r="J2575" s="2">
        <v>0</v>
      </c>
      <c r="K2575" s="2">
        <v>9752851</v>
      </c>
      <c r="L2575" s="2">
        <v>25872</v>
      </c>
      <c r="M2575" s="2">
        <v>9074741</v>
      </c>
      <c r="N2575" s="2">
        <v>8605239</v>
      </c>
      <c r="O2575" s="2">
        <v>469502</v>
      </c>
      <c r="P2575" s="2">
        <v>663678</v>
      </c>
      <c r="Q2575" s="5">
        <v>6.8000000000000005E-2</v>
      </c>
      <c r="R2575" t="s">
        <v>123</v>
      </c>
      <c r="S2575" s="3">
        <v>0.53055255329954298</v>
      </c>
      <c r="T2575" s="3">
        <v>2.4754607652675098</v>
      </c>
      <c r="U2575" s="3">
        <v>0.89341113901610303</v>
      </c>
      <c r="V2575" s="3">
        <v>2.9081568471277901</v>
      </c>
      <c r="W2575" s="3">
        <v>0.47787600246904199</v>
      </c>
      <c r="X2575" s="3">
        <v>0.54258681613937898</v>
      </c>
      <c r="Y2575" s="3">
        <v>32.150982856144097</v>
      </c>
      <c r="Z2575" s="3">
        <v>1.28933006668897</v>
      </c>
      <c r="AA2575" s="3">
        <v>0</v>
      </c>
      <c r="AB2575" s="3">
        <v>0</v>
      </c>
      <c r="AC2575" s="3">
        <v>12.2149102862332</v>
      </c>
      <c r="AD2575" s="3">
        <v>0</v>
      </c>
      <c r="AE2575" s="3">
        <v>4.8139974659717497</v>
      </c>
      <c r="AF2575" s="3">
        <v>0</v>
      </c>
      <c r="AG2575" s="3">
        <v>0</v>
      </c>
      <c r="AH2575" s="2">
        <v>300000</v>
      </c>
      <c r="AI2575" s="3">
        <v>0</v>
      </c>
      <c r="AJ2575" s="3">
        <v>0</v>
      </c>
      <c r="AL2575">
        <f t="shared" si="40"/>
        <v>1</v>
      </c>
    </row>
    <row r="2576" spans="1:38" ht="14.45" customHeight="1" x14ac:dyDescent="0.25">
      <c r="A2576">
        <v>64036</v>
      </c>
      <c r="B2576" s="1">
        <v>45838</v>
      </c>
      <c r="C2576">
        <v>2</v>
      </c>
      <c r="D2576" s="16" t="s">
        <v>2529</v>
      </c>
      <c r="E2576" t="s">
        <v>122</v>
      </c>
      <c r="F2576" s="6">
        <v>11915</v>
      </c>
      <c r="G2576" s="6">
        <v>24</v>
      </c>
      <c r="H2576" s="6">
        <v>3</v>
      </c>
      <c r="I2576" s="2">
        <v>78015411</v>
      </c>
      <c r="J2576" s="2">
        <v>4490849</v>
      </c>
      <c r="K2576" s="2">
        <v>122693234</v>
      </c>
      <c r="L2576" s="2">
        <v>-793843</v>
      </c>
      <c r="M2576" s="2">
        <v>113456468</v>
      </c>
      <c r="N2576" s="2">
        <v>110281869</v>
      </c>
      <c r="O2576" s="2">
        <v>3174599</v>
      </c>
      <c r="P2576" s="2">
        <v>10814219</v>
      </c>
      <c r="Q2576" s="5">
        <v>8.8099999999999998E-2</v>
      </c>
      <c r="R2576" t="s">
        <v>42</v>
      </c>
      <c r="S2576" s="3">
        <v>-1.2940289763655599</v>
      </c>
      <c r="T2576" s="3">
        <v>4.2098409436334503</v>
      </c>
      <c r="U2576" s="3">
        <v>1.0765458814371001</v>
      </c>
      <c r="V2576" s="3">
        <v>1.9068899092257601</v>
      </c>
      <c r="W2576" s="3">
        <v>0.82626239064484297</v>
      </c>
      <c r="X2576" s="3">
        <v>1.75076306397976</v>
      </c>
      <c r="Y2576" s="3">
        <v>13.7565921311562</v>
      </c>
      <c r="Z2576" s="3">
        <v>1.6243059253747301</v>
      </c>
      <c r="AA2576" s="3">
        <v>41.527261469367303</v>
      </c>
      <c r="AB2576" s="3">
        <v>41.527261469367303</v>
      </c>
      <c r="AC2576" s="3">
        <v>13.4109041416253</v>
      </c>
      <c r="AD2576" s="3">
        <v>-20.350114973628699</v>
      </c>
      <c r="AE2576" s="3">
        <v>2.5874279261397599</v>
      </c>
      <c r="AF2576" s="3">
        <v>0</v>
      </c>
      <c r="AG2576" s="3">
        <v>-2.4329080075038201E-2</v>
      </c>
      <c r="AH2576" s="2">
        <v>6745130</v>
      </c>
      <c r="AI2576" s="3">
        <v>0.79103262103347405</v>
      </c>
      <c r="AJ2576" s="3">
        <v>0.91624739613651296</v>
      </c>
      <c r="AL2576">
        <f t="shared" si="40"/>
        <v>0</v>
      </c>
    </row>
    <row r="2577" spans="1:38" ht="14.45" customHeight="1" x14ac:dyDescent="0.25">
      <c r="A2577">
        <v>67739</v>
      </c>
      <c r="B2577" s="1">
        <v>45838</v>
      </c>
      <c r="C2577">
        <v>2</v>
      </c>
      <c r="D2577" s="16" t="s">
        <v>2530</v>
      </c>
      <c r="E2577" t="s">
        <v>122</v>
      </c>
      <c r="F2577" s="6">
        <v>13588</v>
      </c>
      <c r="G2577" s="6">
        <v>17</v>
      </c>
      <c r="H2577" s="6">
        <v>3</v>
      </c>
      <c r="I2577" s="2">
        <v>220973799</v>
      </c>
      <c r="J2577" s="2">
        <v>0</v>
      </c>
      <c r="K2577" s="2">
        <v>351169425</v>
      </c>
      <c r="L2577" s="2">
        <v>2342131</v>
      </c>
      <c r="M2577" s="2">
        <v>299987132</v>
      </c>
      <c r="N2577" s="2">
        <v>266615231</v>
      </c>
      <c r="O2577" s="2">
        <v>33371901</v>
      </c>
      <c r="P2577" s="2">
        <v>40218838</v>
      </c>
      <c r="Q2577" s="5">
        <v>0.1145</v>
      </c>
      <c r="R2577" t="s">
        <v>42</v>
      </c>
      <c r="S2577" s="3">
        <v>1.3339037132859699</v>
      </c>
      <c r="T2577" s="3">
        <v>2.2101559667388502</v>
      </c>
      <c r="U2577" s="3">
        <v>0.47601177007453899</v>
      </c>
      <c r="V2577" s="3">
        <v>0.15913198831323899</v>
      </c>
      <c r="W2577" s="3">
        <v>0.117192626986514</v>
      </c>
      <c r="X2577" s="3">
        <v>4.2982018877269698E-2</v>
      </c>
      <c r="Y2577" s="3">
        <v>0.87431665728383301</v>
      </c>
      <c r="Z2577" s="3">
        <v>-6.4149043788883199E-3</v>
      </c>
      <c r="AA2577" s="3">
        <v>0</v>
      </c>
      <c r="AB2577" s="3">
        <v>0</v>
      </c>
      <c r="AC2577" s="3">
        <v>2.3347960888109802</v>
      </c>
      <c r="AD2577" s="3">
        <v>-19.7236827180338</v>
      </c>
      <c r="AE2577" s="3">
        <v>9.5030770403773097</v>
      </c>
      <c r="AF2577" s="3">
        <v>4.9833495612552303</v>
      </c>
      <c r="AG2577" s="3">
        <v>0</v>
      </c>
      <c r="AH2577" s="2">
        <v>27205142</v>
      </c>
      <c r="AI2577" s="3">
        <v>0.615485211183874</v>
      </c>
      <c r="AJ2577" s="3">
        <v>0.615485211183874</v>
      </c>
      <c r="AL2577">
        <f t="shared" si="40"/>
        <v>1</v>
      </c>
    </row>
    <row r="2578" spans="1:38" ht="14.45" hidden="1" customHeight="1" x14ac:dyDescent="0.25">
      <c r="A2578">
        <v>18948</v>
      </c>
      <c r="B2578" s="1">
        <v>45838</v>
      </c>
      <c r="C2578">
        <v>1</v>
      </c>
      <c r="D2578" s="16" t="s">
        <v>2531</v>
      </c>
      <c r="E2578" t="s">
        <v>113</v>
      </c>
      <c r="F2578" s="6">
        <v>1714</v>
      </c>
      <c r="G2578" s="6">
        <v>4</v>
      </c>
      <c r="H2578" s="6">
        <v>0</v>
      </c>
      <c r="I2578" s="2">
        <v>9408226</v>
      </c>
      <c r="J2578" s="2">
        <v>0</v>
      </c>
      <c r="K2578" s="2">
        <v>16439790</v>
      </c>
      <c r="L2578" s="2">
        <v>24217</v>
      </c>
      <c r="M2578" s="2">
        <v>14305259</v>
      </c>
      <c r="N2578" s="2">
        <v>14305259</v>
      </c>
      <c r="O2578" s="2">
        <v>0</v>
      </c>
      <c r="P2578" s="2">
        <v>2082611</v>
      </c>
      <c r="Q2578" s="5">
        <v>0.12659999999999999</v>
      </c>
      <c r="R2578" t="s">
        <v>42</v>
      </c>
      <c r="S2578" s="3">
        <v>0.29461446891961501</v>
      </c>
      <c r="T2578" s="3">
        <v>3.4805675741600099</v>
      </c>
      <c r="U2578" s="3">
        <v>0.87475253525110097</v>
      </c>
      <c r="V2578" s="3">
        <v>7.23352096346325</v>
      </c>
      <c r="W2578" s="3">
        <v>4.8399985289469001</v>
      </c>
      <c r="X2578" s="3">
        <v>1.2417431298950501</v>
      </c>
      <c r="Y2578" s="3">
        <v>32.677537955960098</v>
      </c>
      <c r="Z2578" s="3">
        <v>1.30432423529886</v>
      </c>
      <c r="AA2578" s="3">
        <v>0</v>
      </c>
      <c r="AB2578" s="3">
        <v>0</v>
      </c>
      <c r="AC2578" s="3">
        <v>30.487725208168701</v>
      </c>
      <c r="AD2578" s="3">
        <v>0</v>
      </c>
      <c r="AE2578" s="3">
        <v>0</v>
      </c>
      <c r="AF2578" s="3">
        <v>0</v>
      </c>
      <c r="AG2578" s="3">
        <v>0</v>
      </c>
      <c r="AH2578" s="2">
        <v>250000</v>
      </c>
      <c r="AI2578" s="3">
        <v>0</v>
      </c>
      <c r="AJ2578" s="3">
        <v>0</v>
      </c>
      <c r="AL2578">
        <f t="shared" si="40"/>
        <v>1</v>
      </c>
    </row>
    <row r="2579" spans="1:38" ht="14.45" customHeight="1" x14ac:dyDescent="0.25">
      <c r="A2579">
        <v>61286</v>
      </c>
      <c r="B2579" s="1">
        <v>45838</v>
      </c>
      <c r="C2579">
        <v>2</v>
      </c>
      <c r="D2579" s="16" t="s">
        <v>2532</v>
      </c>
      <c r="E2579" t="s">
        <v>142</v>
      </c>
      <c r="F2579" s="6">
        <v>8262</v>
      </c>
      <c r="G2579" s="6">
        <v>17</v>
      </c>
      <c r="H2579" s="6">
        <v>1</v>
      </c>
      <c r="I2579" s="2">
        <v>14889670</v>
      </c>
      <c r="J2579" s="2">
        <v>0</v>
      </c>
      <c r="K2579" s="2">
        <v>109103813</v>
      </c>
      <c r="L2579" s="2">
        <v>680780</v>
      </c>
      <c r="M2579" s="2">
        <v>95723875</v>
      </c>
      <c r="N2579" s="2">
        <v>94034784</v>
      </c>
      <c r="O2579" s="2">
        <v>1689091</v>
      </c>
      <c r="P2579" s="2">
        <v>13425087</v>
      </c>
      <c r="Q2579" s="5">
        <v>0.123</v>
      </c>
      <c r="R2579" t="s">
        <v>42</v>
      </c>
      <c r="S2579" s="3">
        <v>1.2479490519731</v>
      </c>
      <c r="T2579" s="3">
        <v>2.9425332733329901</v>
      </c>
      <c r="U2579" s="3">
        <v>0.73964610860876501</v>
      </c>
      <c r="V2579" s="3">
        <v>1.9796610670350701</v>
      </c>
      <c r="W2579" s="3">
        <v>1.10588078849296</v>
      </c>
      <c r="X2579" s="3">
        <v>0.943009482412975</v>
      </c>
      <c r="Y2579" s="3">
        <v>2.1956282294483498</v>
      </c>
      <c r="Z2579" s="3">
        <v>0.17418136657140501</v>
      </c>
      <c r="AA2579" s="3">
        <v>0</v>
      </c>
      <c r="AB2579" s="3">
        <v>0</v>
      </c>
      <c r="AC2579" s="3">
        <v>33.434884626809499</v>
      </c>
      <c r="AD2579" s="3">
        <v>-2.7904251197776202</v>
      </c>
      <c r="AE2579" s="3">
        <v>1.5481502924192001</v>
      </c>
      <c r="AF2579" s="3">
        <v>0</v>
      </c>
      <c r="AG2579" s="3">
        <v>0</v>
      </c>
      <c r="AH2579" s="2">
        <v>4297000</v>
      </c>
      <c r="AI2579" s="3">
        <v>0</v>
      </c>
      <c r="AJ2579" s="3">
        <v>0</v>
      </c>
      <c r="AL2579">
        <f t="shared" si="40"/>
        <v>1</v>
      </c>
    </row>
    <row r="2580" spans="1:38" ht="14.45" customHeight="1" x14ac:dyDescent="0.25">
      <c r="A2580">
        <v>61339</v>
      </c>
      <c r="B2580" s="1">
        <v>45838</v>
      </c>
      <c r="C2580">
        <v>2</v>
      </c>
      <c r="D2580" s="16" t="s">
        <v>2533</v>
      </c>
      <c r="E2580" t="s">
        <v>142</v>
      </c>
      <c r="F2580" s="6">
        <v>647</v>
      </c>
      <c r="G2580" s="6">
        <v>3</v>
      </c>
      <c r="H2580" s="6">
        <v>1</v>
      </c>
      <c r="I2580" s="2">
        <v>3288488</v>
      </c>
      <c r="J2580" s="2">
        <v>0</v>
      </c>
      <c r="K2580" s="2">
        <v>16254161</v>
      </c>
      <c r="L2580" s="2">
        <v>105546</v>
      </c>
      <c r="M2580" s="2">
        <v>12898860</v>
      </c>
      <c r="N2580" s="2">
        <v>12898860</v>
      </c>
      <c r="O2580" s="2">
        <v>0</v>
      </c>
      <c r="P2580" s="2">
        <v>3243923</v>
      </c>
      <c r="Q2580" s="5">
        <v>0.19950000000000001</v>
      </c>
      <c r="R2580" t="s">
        <v>42</v>
      </c>
      <c r="S2580" s="3">
        <v>1.2986951464305001</v>
      </c>
      <c r="T2580" s="3">
        <v>3.1608398612515298</v>
      </c>
      <c r="U2580" s="3">
        <v>0.58946533174636495</v>
      </c>
      <c r="V2580" s="3">
        <v>0.31737990225294999</v>
      </c>
      <c r="W2580" s="3">
        <v>0.31737990225294999</v>
      </c>
      <c r="X2580" s="3">
        <v>2.01323526191976</v>
      </c>
      <c r="Y2580" s="3">
        <v>0.32174006596334098</v>
      </c>
      <c r="Z2580" s="3">
        <v>-1.71705678587315E-2</v>
      </c>
      <c r="AA2580" s="3">
        <v>0</v>
      </c>
      <c r="AB2580" s="3">
        <v>0</v>
      </c>
      <c r="AC2580" s="3">
        <v>19.876288908421699</v>
      </c>
      <c r="AD2580" s="3">
        <v>0</v>
      </c>
      <c r="AE2580" s="3">
        <v>0</v>
      </c>
      <c r="AF2580" s="3">
        <v>0</v>
      </c>
      <c r="AG2580" s="3">
        <v>0</v>
      </c>
      <c r="AH2580" s="2">
        <v>2100000</v>
      </c>
      <c r="AI2580" s="3">
        <v>0</v>
      </c>
      <c r="AJ2580" s="3">
        <v>0</v>
      </c>
      <c r="AL2580">
        <f t="shared" si="40"/>
        <v>1</v>
      </c>
    </row>
    <row r="2581" spans="1:38" ht="14.45" customHeight="1" x14ac:dyDescent="0.25">
      <c r="A2581">
        <v>62471</v>
      </c>
      <c r="B2581" s="1">
        <v>45838</v>
      </c>
      <c r="C2581">
        <v>2</v>
      </c>
      <c r="D2581" s="16" t="s">
        <v>2534</v>
      </c>
      <c r="E2581" t="s">
        <v>142</v>
      </c>
      <c r="F2581" s="6">
        <v>1671</v>
      </c>
      <c r="G2581" s="6">
        <v>5</v>
      </c>
      <c r="H2581" s="6">
        <v>1</v>
      </c>
      <c r="I2581" s="2">
        <v>9698715</v>
      </c>
      <c r="J2581" s="2">
        <v>0</v>
      </c>
      <c r="K2581" s="2">
        <v>16535796</v>
      </c>
      <c r="L2581" s="2">
        <v>104987</v>
      </c>
      <c r="M2581" s="2">
        <v>14353988</v>
      </c>
      <c r="N2581" s="2">
        <v>14303901</v>
      </c>
      <c r="O2581" s="2">
        <v>50087</v>
      </c>
      <c r="P2581" s="2">
        <v>2132935</v>
      </c>
      <c r="Q2581" s="5">
        <v>0.1288</v>
      </c>
      <c r="R2581" t="s">
        <v>42</v>
      </c>
      <c r="S2581" s="3">
        <v>1.26981489128192</v>
      </c>
      <c r="T2581" s="3">
        <v>4.1913918144611797</v>
      </c>
      <c r="U2581" s="3">
        <v>0.73277908680721004</v>
      </c>
      <c r="V2581" s="3">
        <v>5.03270794120664</v>
      </c>
      <c r="W2581" s="3">
        <v>1.6437950800698899</v>
      </c>
      <c r="X2581" s="3">
        <v>1.37395520953033</v>
      </c>
      <c r="Y2581" s="3">
        <v>22.884335434506902</v>
      </c>
      <c r="Z2581" s="3">
        <v>2.4352359542133302</v>
      </c>
      <c r="AA2581" s="3">
        <v>0</v>
      </c>
      <c r="AB2581" s="3">
        <v>0</v>
      </c>
      <c r="AC2581" s="3">
        <v>9.7185040260535391</v>
      </c>
      <c r="AD2581" s="3">
        <v>1.15845067946281</v>
      </c>
      <c r="AE2581" s="3">
        <v>0.302900447005998</v>
      </c>
      <c r="AF2581" s="3">
        <v>0</v>
      </c>
      <c r="AG2581" s="3">
        <v>0</v>
      </c>
      <c r="AH2581" s="2">
        <v>1000000</v>
      </c>
      <c r="AI2581" s="3">
        <v>0</v>
      </c>
      <c r="AJ2581" s="3">
        <v>0</v>
      </c>
      <c r="AL2581">
        <f t="shared" si="40"/>
        <v>1</v>
      </c>
    </row>
    <row r="2582" spans="1:38" ht="14.45" customHeight="1" x14ac:dyDescent="0.25">
      <c r="A2582">
        <v>68606</v>
      </c>
      <c r="B2582" s="1">
        <v>45838</v>
      </c>
      <c r="C2582">
        <v>2</v>
      </c>
      <c r="D2582" s="16" t="s">
        <v>2535</v>
      </c>
      <c r="E2582" t="s">
        <v>55</v>
      </c>
      <c r="F2582" s="6">
        <v>21476</v>
      </c>
      <c r="G2582" s="6">
        <v>42</v>
      </c>
      <c r="H2582" s="6">
        <v>2</v>
      </c>
      <c r="I2582" s="2">
        <v>320692921</v>
      </c>
      <c r="J2582" s="2">
        <v>1200612</v>
      </c>
      <c r="K2582" s="2">
        <v>360608496</v>
      </c>
      <c r="L2582" s="2">
        <v>-42992</v>
      </c>
      <c r="M2582" s="2">
        <v>330454104</v>
      </c>
      <c r="N2582" s="2">
        <v>299673865</v>
      </c>
      <c r="O2582" s="2">
        <v>30780239</v>
      </c>
      <c r="P2582" s="2">
        <v>27908122</v>
      </c>
      <c r="Q2582" s="5">
        <v>7.7399999999999997E-2</v>
      </c>
      <c r="R2582" t="s">
        <v>42</v>
      </c>
      <c r="S2582" s="3">
        <v>-2.3844141486893899E-2</v>
      </c>
      <c r="T2582" s="3">
        <v>2.5916300097377598</v>
      </c>
      <c r="U2582" s="3">
        <v>0.66176990751269105</v>
      </c>
      <c r="V2582" s="3">
        <v>2.3966631305840398</v>
      </c>
      <c r="W2582" s="3">
        <v>1.06896435047907</v>
      </c>
      <c r="X2582" s="3">
        <v>0.55936813148426201</v>
      </c>
      <c r="Y2582" s="3">
        <v>27.5401153828982</v>
      </c>
      <c r="Z2582" s="3">
        <v>7.3396841249296498</v>
      </c>
      <c r="AA2582" s="3">
        <v>3.9145199379592799</v>
      </c>
      <c r="AB2582" s="3">
        <v>4.3020164524148203</v>
      </c>
      <c r="AC2582" s="3">
        <v>6.36935603425162</v>
      </c>
      <c r="AD2582" s="3">
        <v>-7.8665271708357895E-2</v>
      </c>
      <c r="AE2582" s="3">
        <v>8.5356388830062393</v>
      </c>
      <c r="AF2582" s="3">
        <v>0.34663631441451098</v>
      </c>
      <c r="AG2582" s="3">
        <v>0</v>
      </c>
      <c r="AH2582" s="2">
        <v>98829867</v>
      </c>
      <c r="AI2582" s="3">
        <v>7.1663725706803197E-2</v>
      </c>
      <c r="AJ2582" s="3">
        <v>7.1663725706803197E-2</v>
      </c>
      <c r="AL2582">
        <f t="shared" si="40"/>
        <v>0</v>
      </c>
    </row>
    <row r="2583" spans="1:38" ht="14.45" hidden="1" customHeight="1" x14ac:dyDescent="0.25">
      <c r="A2583">
        <v>12805</v>
      </c>
      <c r="B2583" s="1">
        <v>45838</v>
      </c>
      <c r="C2583">
        <v>1</v>
      </c>
      <c r="D2583" s="16" t="s">
        <v>2536</v>
      </c>
      <c r="E2583" t="s">
        <v>71</v>
      </c>
      <c r="F2583" s="6">
        <v>29156</v>
      </c>
      <c r="G2583" s="6">
        <v>70</v>
      </c>
      <c r="H2583" s="6">
        <v>2</v>
      </c>
      <c r="I2583" s="2">
        <v>222826984</v>
      </c>
      <c r="J2583" s="2">
        <v>1711699</v>
      </c>
      <c r="K2583" s="2">
        <v>430402382</v>
      </c>
      <c r="L2583" s="2">
        <v>2388220</v>
      </c>
      <c r="M2583" s="2">
        <v>401007280</v>
      </c>
      <c r="N2583" s="2">
        <v>382022493</v>
      </c>
      <c r="O2583" s="2">
        <v>18984787</v>
      </c>
      <c r="P2583" s="2">
        <v>42557339</v>
      </c>
      <c r="Q2583" s="5">
        <v>9.8900000000000002E-2</v>
      </c>
      <c r="R2583" t="s">
        <v>42</v>
      </c>
      <c r="S2583" s="3">
        <v>1.1097615161432799</v>
      </c>
      <c r="T2583" s="3">
        <v>3.9765871927725498</v>
      </c>
      <c r="U2583" s="3">
        <v>0.68330573597994804</v>
      </c>
      <c r="V2583" s="3">
        <v>2.8883319625238899</v>
      </c>
      <c r="W2583" s="3">
        <v>0.73515782092172499</v>
      </c>
      <c r="X2583" s="3">
        <v>2.6408053882738001</v>
      </c>
      <c r="Y2583" s="3">
        <v>15.1230860557329</v>
      </c>
      <c r="Z2583" s="3">
        <v>3.2597550330860701</v>
      </c>
      <c r="AA2583" s="3">
        <v>4.0221006299289499</v>
      </c>
      <c r="AB2583" s="3">
        <v>4.0221006299289499</v>
      </c>
      <c r="AC2583" s="3">
        <v>15.936608594327</v>
      </c>
      <c r="AD2583" s="3">
        <v>-39.988327277699398</v>
      </c>
      <c r="AE2583" s="3">
        <v>4.4109391104624498</v>
      </c>
      <c r="AF2583" s="3">
        <v>0</v>
      </c>
      <c r="AG2583" s="3">
        <v>-4.04630562075321E-2</v>
      </c>
      <c r="AH2583" s="2">
        <v>50000000</v>
      </c>
      <c r="AI2583" s="3">
        <v>2.3497709760471601E-2</v>
      </c>
      <c r="AJ2583" s="3">
        <v>1.2004486464719999</v>
      </c>
      <c r="AL2583">
        <f t="shared" si="40"/>
        <v>1</v>
      </c>
    </row>
    <row r="2584" spans="1:38" ht="14.45" hidden="1" customHeight="1" x14ac:dyDescent="0.25">
      <c r="A2584">
        <v>8940</v>
      </c>
      <c r="B2584" s="1">
        <v>45838</v>
      </c>
      <c r="C2584">
        <v>1</v>
      </c>
      <c r="D2584" s="16" t="s">
        <v>2537</v>
      </c>
      <c r="E2584" t="s">
        <v>117</v>
      </c>
      <c r="F2584" s="6">
        <v>628</v>
      </c>
      <c r="G2584" s="6">
        <v>3</v>
      </c>
      <c r="H2584" s="6">
        <v>0</v>
      </c>
      <c r="I2584" s="2">
        <v>2623133</v>
      </c>
      <c r="J2584" s="2">
        <v>0</v>
      </c>
      <c r="K2584" s="2">
        <v>6022483</v>
      </c>
      <c r="L2584" s="2">
        <v>-168076</v>
      </c>
      <c r="M2584" s="2">
        <v>5184239</v>
      </c>
      <c r="N2584" s="2">
        <v>5139086</v>
      </c>
      <c r="O2584" s="2">
        <v>45153</v>
      </c>
      <c r="P2584" s="2">
        <v>833933</v>
      </c>
      <c r="Q2584" s="5">
        <v>0.13850000000000001</v>
      </c>
      <c r="R2584" t="s">
        <v>42</v>
      </c>
      <c r="S2584" s="3">
        <v>-5.5816180801174502</v>
      </c>
      <c r="T2584" s="3">
        <v>4.4674596839874896</v>
      </c>
      <c r="U2584" s="3">
        <v>1.2840562120728201</v>
      </c>
      <c r="V2584" s="3">
        <v>13.613377590842701</v>
      </c>
      <c r="W2584" s="3">
        <v>8.8260869730966807</v>
      </c>
      <c r="X2584" s="3">
        <v>4.6329713361846299</v>
      </c>
      <c r="Y2584" s="3">
        <v>42.820826133514302</v>
      </c>
      <c r="Z2584" s="3">
        <v>11.884048238887299</v>
      </c>
      <c r="AA2584" s="3">
        <v>0</v>
      </c>
      <c r="AB2584" s="3">
        <v>0</v>
      </c>
      <c r="AC2584" s="3">
        <v>55.776545986099102</v>
      </c>
      <c r="AD2584" s="3">
        <v>0</v>
      </c>
      <c r="AE2584" s="3">
        <v>0.74974059702617701</v>
      </c>
      <c r="AF2584" s="3">
        <v>0</v>
      </c>
      <c r="AG2584" s="3">
        <v>0</v>
      </c>
      <c r="AH2584" s="2">
        <v>575000</v>
      </c>
      <c r="AI2584" s="3">
        <v>0</v>
      </c>
      <c r="AJ2584" s="3">
        <v>0</v>
      </c>
      <c r="AL2584">
        <f t="shared" si="40"/>
        <v>0</v>
      </c>
    </row>
    <row r="2585" spans="1:38" ht="14.45" hidden="1" customHeight="1" x14ac:dyDescent="0.25">
      <c r="A2585">
        <v>4022</v>
      </c>
      <c r="B2585" s="1">
        <v>45838</v>
      </c>
      <c r="C2585">
        <v>1</v>
      </c>
      <c r="D2585" s="16" t="s">
        <v>2538</v>
      </c>
      <c r="E2585" t="s">
        <v>71</v>
      </c>
      <c r="F2585" s="6">
        <v>3292</v>
      </c>
      <c r="G2585" s="6">
        <v>8</v>
      </c>
      <c r="H2585" s="6">
        <v>0</v>
      </c>
      <c r="I2585" s="2">
        <v>46558118</v>
      </c>
      <c r="J2585" s="2">
        <v>0</v>
      </c>
      <c r="K2585" s="2">
        <v>59715714</v>
      </c>
      <c r="L2585" s="2">
        <v>267899</v>
      </c>
      <c r="M2585" s="2">
        <v>53517015</v>
      </c>
      <c r="N2585" s="2">
        <v>46704099</v>
      </c>
      <c r="O2585" s="2">
        <v>6812916</v>
      </c>
      <c r="P2585" s="2">
        <v>6087765</v>
      </c>
      <c r="Q2585" s="5">
        <v>0.1019</v>
      </c>
      <c r="R2585" t="s">
        <v>42</v>
      </c>
      <c r="S2585" s="3">
        <v>0.89724791702230999</v>
      </c>
      <c r="T2585" s="3">
        <v>3.6302672358568802</v>
      </c>
      <c r="U2585" s="3">
        <v>0.64092023578025303</v>
      </c>
      <c r="V2585" s="3">
        <v>2.2558536408194199</v>
      </c>
      <c r="W2585" s="3">
        <v>1.2174289347348599</v>
      </c>
      <c r="X2585" s="3">
        <v>0.68056874635697295</v>
      </c>
      <c r="Y2585" s="3">
        <v>17.252357802904701</v>
      </c>
      <c r="Z2585" s="3">
        <v>0.85169187706818505</v>
      </c>
      <c r="AA2585" s="3">
        <v>0</v>
      </c>
      <c r="AB2585" s="3">
        <v>0</v>
      </c>
      <c r="AC2585" s="3">
        <v>10.986632429782199</v>
      </c>
      <c r="AD2585" s="3">
        <v>0</v>
      </c>
      <c r="AE2585" s="3">
        <v>11.4089165876841</v>
      </c>
      <c r="AF2585" s="3">
        <v>0</v>
      </c>
      <c r="AG2585" s="3">
        <v>0</v>
      </c>
      <c r="AH2585" s="2">
        <v>7000000</v>
      </c>
      <c r="AI2585" s="3">
        <v>0</v>
      </c>
      <c r="AJ2585" s="3">
        <v>0</v>
      </c>
      <c r="AL2585">
        <f t="shared" si="40"/>
        <v>1</v>
      </c>
    </row>
    <row r="2586" spans="1:38" ht="14.45" hidden="1" customHeight="1" x14ac:dyDescent="0.25">
      <c r="A2586">
        <v>15230</v>
      </c>
      <c r="B2586" s="1">
        <v>45838</v>
      </c>
      <c r="C2586">
        <v>1</v>
      </c>
      <c r="D2586" s="16" t="s">
        <v>2539</v>
      </c>
      <c r="E2586" t="s">
        <v>182</v>
      </c>
      <c r="F2586" s="6">
        <v>805</v>
      </c>
      <c r="G2586" s="6">
        <v>2</v>
      </c>
      <c r="H2586" s="6">
        <v>0</v>
      </c>
      <c r="I2586" s="2">
        <v>2301074</v>
      </c>
      <c r="J2586" s="2">
        <v>0</v>
      </c>
      <c r="K2586" s="2">
        <v>6744653</v>
      </c>
      <c r="L2586" s="2">
        <v>-10583</v>
      </c>
      <c r="M2586" s="2">
        <v>5973029</v>
      </c>
      <c r="N2586" s="2">
        <v>5100781</v>
      </c>
      <c r="O2586" s="2">
        <v>872248</v>
      </c>
      <c r="P2586" s="2">
        <v>757238</v>
      </c>
      <c r="Q2586" s="5">
        <v>0.1123</v>
      </c>
      <c r="R2586" t="s">
        <v>42</v>
      </c>
      <c r="S2586" s="3">
        <v>-0.31381896147956001</v>
      </c>
      <c r="T2586" s="3">
        <v>2.44694575095264</v>
      </c>
      <c r="U2586" s="3">
        <v>1.1017571121204901</v>
      </c>
      <c r="V2586" s="3">
        <v>2.3393424114131101</v>
      </c>
      <c r="W2586" s="3">
        <v>2.3393424114131101</v>
      </c>
      <c r="X2586" s="3">
        <v>0.75816770777471698</v>
      </c>
      <c r="Y2586" s="3">
        <v>7.1087293558960303</v>
      </c>
      <c r="Z2586" s="3">
        <v>0</v>
      </c>
      <c r="AA2586" s="3">
        <v>0</v>
      </c>
      <c r="AB2586" s="3">
        <v>0</v>
      </c>
      <c r="AC2586" s="3">
        <v>49.398538368096901</v>
      </c>
      <c r="AD2586" s="3">
        <v>0</v>
      </c>
      <c r="AE2586" s="3">
        <v>12.932436998612101</v>
      </c>
      <c r="AF2586" s="3">
        <v>0</v>
      </c>
      <c r="AG2586" s="3">
        <v>0</v>
      </c>
      <c r="AH2586" s="2">
        <v>200000</v>
      </c>
      <c r="AI2586" s="3">
        <v>0</v>
      </c>
      <c r="AJ2586" s="3">
        <v>0</v>
      </c>
      <c r="AL2586">
        <f t="shared" si="40"/>
        <v>0</v>
      </c>
    </row>
    <row r="2587" spans="1:38" ht="14.45" hidden="1" customHeight="1" x14ac:dyDescent="0.25">
      <c r="A2587">
        <v>12000</v>
      </c>
      <c r="B2587" s="1">
        <v>45838</v>
      </c>
      <c r="C2587">
        <v>1</v>
      </c>
      <c r="D2587" s="16" t="s">
        <v>2540</v>
      </c>
      <c r="E2587" t="s">
        <v>166</v>
      </c>
      <c r="F2587" s="6">
        <v>5336</v>
      </c>
      <c r="G2587" s="6">
        <v>14</v>
      </c>
      <c r="H2587" s="6">
        <v>1</v>
      </c>
      <c r="I2587" s="2">
        <v>33445142</v>
      </c>
      <c r="J2587" s="2">
        <v>0</v>
      </c>
      <c r="K2587" s="2">
        <v>60845288</v>
      </c>
      <c r="L2587" s="2">
        <v>282372</v>
      </c>
      <c r="M2587" s="2">
        <v>53362474</v>
      </c>
      <c r="N2587" s="2">
        <v>49697456</v>
      </c>
      <c r="O2587" s="2">
        <v>3665018</v>
      </c>
      <c r="P2587" s="2">
        <v>7513582</v>
      </c>
      <c r="Q2587" s="5">
        <v>0.12709999999999999</v>
      </c>
      <c r="R2587" t="s">
        <v>42</v>
      </c>
      <c r="S2587" s="3">
        <v>0.92816390317685704</v>
      </c>
      <c r="T2587" s="3">
        <v>5.0068330681580502</v>
      </c>
      <c r="U2587" s="3">
        <v>0.59341320051525503</v>
      </c>
      <c r="V2587" s="3">
        <v>5.2033117395644499</v>
      </c>
      <c r="W2587" s="3">
        <v>2.5144698144800799</v>
      </c>
      <c r="X2587" s="3">
        <v>1.3929437046492401</v>
      </c>
      <c r="Y2587" s="3">
        <v>23.1614561470148</v>
      </c>
      <c r="Z2587" s="3">
        <v>3.43653666120899</v>
      </c>
      <c r="AA2587" s="3">
        <v>0</v>
      </c>
      <c r="AB2587" s="3">
        <v>0</v>
      </c>
      <c r="AC2587" s="3">
        <v>32.767189794549097</v>
      </c>
      <c r="AD2587" s="3">
        <v>0</v>
      </c>
      <c r="AE2587" s="3">
        <v>6.0235034141016799</v>
      </c>
      <c r="AF2587" s="3">
        <v>0</v>
      </c>
      <c r="AG2587" s="3">
        <v>0</v>
      </c>
      <c r="AH2587" s="2">
        <v>2200000</v>
      </c>
      <c r="AI2587" s="3">
        <v>0</v>
      </c>
      <c r="AJ2587" s="3">
        <v>0</v>
      </c>
      <c r="AL2587">
        <f t="shared" si="40"/>
        <v>1</v>
      </c>
    </row>
    <row r="2588" spans="1:38" ht="14.45" hidden="1" customHeight="1" x14ac:dyDescent="0.25">
      <c r="A2588">
        <v>20823</v>
      </c>
      <c r="B2588" s="1">
        <v>45838</v>
      </c>
      <c r="C2588">
        <v>1</v>
      </c>
      <c r="D2588" s="16" t="s">
        <v>2541</v>
      </c>
      <c r="E2588" t="s">
        <v>43</v>
      </c>
      <c r="F2588" s="6">
        <v>3226</v>
      </c>
      <c r="G2588" s="6">
        <v>10</v>
      </c>
      <c r="H2588" s="6">
        <v>1</v>
      </c>
      <c r="I2588" s="2">
        <v>25867275</v>
      </c>
      <c r="J2588" s="2">
        <v>0</v>
      </c>
      <c r="K2588" s="2">
        <v>56117632</v>
      </c>
      <c r="L2588" s="2">
        <v>284639</v>
      </c>
      <c r="M2588" s="2">
        <v>48908299</v>
      </c>
      <c r="N2588" s="2">
        <v>47399076</v>
      </c>
      <c r="O2588" s="2">
        <v>1509223</v>
      </c>
      <c r="P2588" s="2">
        <v>7116436</v>
      </c>
      <c r="Q2588" s="5">
        <v>0.1268</v>
      </c>
      <c r="R2588" t="s">
        <v>42</v>
      </c>
      <c r="S2588" s="3">
        <v>1.01443695984891</v>
      </c>
      <c r="T2588" s="3">
        <v>3.3378635791332001</v>
      </c>
      <c r="U2588" s="3">
        <v>0.68651799358722698</v>
      </c>
      <c r="V2588" s="3">
        <v>1.19419227576156</v>
      </c>
      <c r="W2588" s="3">
        <v>0.69561637242423102</v>
      </c>
      <c r="X2588" s="3">
        <v>0.29806386641035798</v>
      </c>
      <c r="Y2588" s="3">
        <v>4.3407261724829702</v>
      </c>
      <c r="Z2588" s="3">
        <v>0.55099209772981905</v>
      </c>
      <c r="AA2588" s="3">
        <v>0</v>
      </c>
      <c r="AB2588" s="3">
        <v>0</v>
      </c>
      <c r="AC2588" s="3">
        <v>30.404041282426199</v>
      </c>
      <c r="AD2588" s="3">
        <v>0</v>
      </c>
      <c r="AE2588" s="3">
        <v>2.6893918118284099</v>
      </c>
      <c r="AF2588" s="3">
        <v>0</v>
      </c>
      <c r="AG2588" s="3">
        <v>-1.5443826094972299</v>
      </c>
      <c r="AH2588" s="2">
        <v>1500000</v>
      </c>
      <c r="AI2588" s="3">
        <v>0</v>
      </c>
      <c r="AJ2588" s="3">
        <v>0</v>
      </c>
      <c r="AL2588">
        <f t="shared" si="40"/>
        <v>1</v>
      </c>
    </row>
    <row r="2589" spans="1:38" ht="14.45" hidden="1" customHeight="1" x14ac:dyDescent="0.25">
      <c r="A2589">
        <v>11900</v>
      </c>
      <c r="B2589" s="1">
        <v>45838</v>
      </c>
      <c r="C2589">
        <v>1</v>
      </c>
      <c r="D2589" s="16" t="s">
        <v>2542</v>
      </c>
      <c r="E2589" t="s">
        <v>71</v>
      </c>
      <c r="F2589" s="6">
        <v>198</v>
      </c>
      <c r="G2589" s="6">
        <v>0</v>
      </c>
      <c r="H2589" s="6">
        <v>1</v>
      </c>
      <c r="I2589" s="2">
        <v>718859</v>
      </c>
      <c r="J2589" s="2">
        <v>0</v>
      </c>
      <c r="K2589" s="2">
        <v>1094192</v>
      </c>
      <c r="L2589" s="2">
        <v>6472</v>
      </c>
      <c r="M2589" s="2">
        <v>902038</v>
      </c>
      <c r="N2589" s="2">
        <v>902038</v>
      </c>
      <c r="O2589" s="2">
        <v>0</v>
      </c>
      <c r="P2589" s="2">
        <v>191611</v>
      </c>
      <c r="Q2589" s="5">
        <v>0.17510000000000001</v>
      </c>
      <c r="R2589" t="s">
        <v>42</v>
      </c>
      <c r="S2589" s="3">
        <v>1.1829733721321301</v>
      </c>
      <c r="T2589" s="3">
        <v>4.8545410677467897</v>
      </c>
      <c r="U2589" s="3">
        <v>0.76423445411824698</v>
      </c>
      <c r="V2589" s="3">
        <v>0</v>
      </c>
      <c r="W2589" s="3">
        <v>0</v>
      </c>
      <c r="X2589" s="3">
        <v>6.2599202347052803</v>
      </c>
      <c r="Y2589" s="3">
        <v>0</v>
      </c>
      <c r="Z2589" s="3">
        <v>8.2980622198099301</v>
      </c>
      <c r="AA2589" s="3">
        <v>0</v>
      </c>
      <c r="AB2589" s="3">
        <v>0</v>
      </c>
      <c r="AC2589" s="3">
        <v>36.880181905917802</v>
      </c>
      <c r="AD2589" s="3">
        <v>0</v>
      </c>
      <c r="AE2589" s="3">
        <v>0</v>
      </c>
      <c r="AF2589" s="3">
        <v>0</v>
      </c>
      <c r="AG2589" s="3">
        <v>0</v>
      </c>
      <c r="AH2589" s="2">
        <v>0</v>
      </c>
      <c r="AI2589" s="3">
        <v>0</v>
      </c>
      <c r="AJ2589" s="3">
        <v>0</v>
      </c>
      <c r="AL2589">
        <f t="shared" si="40"/>
        <v>1</v>
      </c>
    </row>
    <row r="2590" spans="1:38" ht="14.45" hidden="1" customHeight="1" x14ac:dyDescent="0.25">
      <c r="A2590">
        <v>13265</v>
      </c>
      <c r="B2590" s="1">
        <v>45838</v>
      </c>
      <c r="C2590">
        <v>1</v>
      </c>
      <c r="D2590" s="16" t="s">
        <v>2543</v>
      </c>
      <c r="E2590" t="s">
        <v>71</v>
      </c>
      <c r="F2590" s="6">
        <v>5935</v>
      </c>
      <c r="G2590" s="6">
        <v>12</v>
      </c>
      <c r="H2590" s="6">
        <v>0</v>
      </c>
      <c r="I2590" s="2">
        <v>27765377</v>
      </c>
      <c r="J2590" s="2">
        <v>0</v>
      </c>
      <c r="K2590" s="2">
        <v>57271261</v>
      </c>
      <c r="L2590" s="2">
        <v>290808</v>
      </c>
      <c r="M2590" s="2">
        <v>48510296</v>
      </c>
      <c r="N2590" s="2">
        <v>48510296</v>
      </c>
      <c r="O2590" s="2">
        <v>0</v>
      </c>
      <c r="P2590" s="2">
        <v>8559540</v>
      </c>
      <c r="Q2590" s="5">
        <v>0.14949999999999999</v>
      </c>
      <c r="R2590" t="s">
        <v>42</v>
      </c>
      <c r="S2590" s="3">
        <v>1.0155459995895699</v>
      </c>
      <c r="T2590" s="3">
        <v>3.44997118188126</v>
      </c>
      <c r="U2590" s="3">
        <v>0.75460032114578901</v>
      </c>
      <c r="V2590" s="3">
        <v>0.56948623460073999</v>
      </c>
      <c r="W2590" s="3">
        <v>0</v>
      </c>
      <c r="X2590" s="3">
        <v>1.0149907202772701</v>
      </c>
      <c r="Y2590" s="3">
        <v>1.8472955322365501</v>
      </c>
      <c r="Z2590" s="3">
        <v>0.29193157576224898</v>
      </c>
      <c r="AA2590" s="3">
        <v>0</v>
      </c>
      <c r="AB2590" s="3">
        <v>0</v>
      </c>
      <c r="AC2590" s="3">
        <v>30.566936530348102</v>
      </c>
      <c r="AD2590" s="3">
        <v>0</v>
      </c>
      <c r="AE2590" s="3">
        <v>0</v>
      </c>
      <c r="AF2590" s="3">
        <v>0</v>
      </c>
      <c r="AG2590" s="3">
        <v>4.6731483233912097E-5</v>
      </c>
      <c r="AH2590" s="2">
        <v>3500000</v>
      </c>
      <c r="AI2590" s="3">
        <v>0.23365741616956001</v>
      </c>
      <c r="AJ2590" s="3">
        <v>0.23365741616956001</v>
      </c>
      <c r="AL2590">
        <f t="shared" si="40"/>
        <v>1</v>
      </c>
    </row>
    <row r="2591" spans="1:38" ht="14.45" hidden="1" customHeight="1" x14ac:dyDescent="0.25">
      <c r="A2591">
        <v>23109</v>
      </c>
      <c r="B2591" s="1">
        <v>45838</v>
      </c>
      <c r="C2591">
        <v>1</v>
      </c>
      <c r="D2591" s="16" t="s">
        <v>2544</v>
      </c>
      <c r="E2591" t="s">
        <v>67</v>
      </c>
      <c r="F2591" s="6">
        <v>1157</v>
      </c>
      <c r="G2591" s="6">
        <v>0</v>
      </c>
      <c r="H2591" s="6">
        <v>4</v>
      </c>
      <c r="I2591" s="2">
        <v>4902646</v>
      </c>
      <c r="J2591" s="2">
        <v>0</v>
      </c>
      <c r="K2591" s="2">
        <v>6648247</v>
      </c>
      <c r="L2591" s="2">
        <v>30609</v>
      </c>
      <c r="M2591" s="2">
        <v>5512684</v>
      </c>
      <c r="N2591" s="2">
        <v>5512684</v>
      </c>
      <c r="O2591" s="2">
        <v>0</v>
      </c>
      <c r="P2591" s="2">
        <v>1131296</v>
      </c>
      <c r="Q2591" s="5">
        <v>0.17019999999999999</v>
      </c>
      <c r="R2591" t="s">
        <v>42</v>
      </c>
      <c r="S2591" s="3">
        <v>0.92081416349302303</v>
      </c>
      <c r="T2591" s="3">
        <v>3.6837981500988199</v>
      </c>
      <c r="U2591" s="3">
        <v>0.77859038951189097</v>
      </c>
      <c r="V2591" s="3">
        <v>1.9188005823793901</v>
      </c>
      <c r="W2591" s="3">
        <v>0.68677200026271501</v>
      </c>
      <c r="X2591" s="3">
        <v>0.27950213007425001</v>
      </c>
      <c r="Y2591" s="3">
        <v>8.3154187763414704</v>
      </c>
      <c r="Z2591" s="3">
        <v>-1.50270132662009E-2</v>
      </c>
      <c r="AA2591" s="3">
        <v>0</v>
      </c>
      <c r="AB2591" s="3">
        <v>0</v>
      </c>
      <c r="AC2591" s="3">
        <v>21.735007739634199</v>
      </c>
      <c r="AD2591" s="3">
        <v>0</v>
      </c>
      <c r="AE2591" s="3">
        <v>0</v>
      </c>
      <c r="AF2591" s="3">
        <v>0</v>
      </c>
      <c r="AG2591" s="3">
        <v>0</v>
      </c>
      <c r="AH2591" s="2">
        <v>200000</v>
      </c>
      <c r="AI2591" s="3">
        <v>0</v>
      </c>
      <c r="AJ2591" s="3">
        <v>0</v>
      </c>
      <c r="AL2591">
        <f t="shared" si="40"/>
        <v>1</v>
      </c>
    </row>
    <row r="2592" spans="1:38" ht="14.45" customHeight="1" x14ac:dyDescent="0.25">
      <c r="A2592">
        <v>60186</v>
      </c>
      <c r="B2592" s="1">
        <v>45838</v>
      </c>
      <c r="C2592">
        <v>2</v>
      </c>
      <c r="D2592" s="16" t="s">
        <v>2545</v>
      </c>
      <c r="E2592" t="s">
        <v>67</v>
      </c>
      <c r="F2592" s="6">
        <v>2895</v>
      </c>
      <c r="G2592" s="6">
        <v>9</v>
      </c>
      <c r="H2592" s="6">
        <v>0</v>
      </c>
      <c r="I2592" s="2">
        <v>41103866</v>
      </c>
      <c r="J2592" s="2">
        <v>0</v>
      </c>
      <c r="K2592" s="2">
        <v>60654182</v>
      </c>
      <c r="L2592" s="2">
        <v>396575</v>
      </c>
      <c r="M2592" s="2">
        <v>51677031</v>
      </c>
      <c r="N2592" s="2">
        <v>48820794</v>
      </c>
      <c r="O2592" s="2">
        <v>2856237</v>
      </c>
      <c r="P2592" s="2">
        <v>8828548</v>
      </c>
      <c r="Q2592" s="5">
        <v>0.14560000000000001</v>
      </c>
      <c r="R2592" t="s">
        <v>42</v>
      </c>
      <c r="S2592" s="3">
        <v>1.3076592146605801</v>
      </c>
      <c r="T2592" s="3">
        <v>3.2532628994980102</v>
      </c>
      <c r="U2592" s="3">
        <v>0.66589749163006096</v>
      </c>
      <c r="V2592" s="3">
        <v>2.2965455366169198</v>
      </c>
      <c r="W2592" s="3">
        <v>1.45524024431181</v>
      </c>
      <c r="X2592" s="3">
        <v>0.61982734178823995</v>
      </c>
      <c r="Y2592" s="3">
        <v>10.692233875831</v>
      </c>
      <c r="Z2592" s="3">
        <v>0.56295780461294398</v>
      </c>
      <c r="AA2592" s="3">
        <v>0</v>
      </c>
      <c r="AB2592" s="3">
        <v>0</v>
      </c>
      <c r="AC2592" s="3">
        <v>28.744351049034002</v>
      </c>
      <c r="AD2592" s="3">
        <v>0</v>
      </c>
      <c r="AE2592" s="3">
        <v>4.7090520485463001</v>
      </c>
      <c r="AF2592" s="3">
        <v>0</v>
      </c>
      <c r="AG2592" s="3">
        <v>0</v>
      </c>
      <c r="AH2592" s="2">
        <v>1000000</v>
      </c>
      <c r="AI2592" s="3">
        <v>0</v>
      </c>
      <c r="AJ2592" s="3">
        <v>0</v>
      </c>
      <c r="AL2592">
        <f t="shared" si="40"/>
        <v>1</v>
      </c>
    </row>
    <row r="2593" spans="1:38" ht="14.45" hidden="1" customHeight="1" x14ac:dyDescent="0.25">
      <c r="A2593">
        <v>7471</v>
      </c>
      <c r="B2593" s="1">
        <v>45838</v>
      </c>
      <c r="C2593">
        <v>1</v>
      </c>
      <c r="D2593" s="16" t="s">
        <v>2546</v>
      </c>
      <c r="E2593" t="s">
        <v>246</v>
      </c>
      <c r="F2593" s="6">
        <v>4367</v>
      </c>
      <c r="G2593" s="6">
        <v>8</v>
      </c>
      <c r="H2593" s="6">
        <v>2</v>
      </c>
      <c r="I2593" s="2">
        <v>15894106</v>
      </c>
      <c r="J2593" s="2">
        <v>0</v>
      </c>
      <c r="K2593" s="2">
        <v>36425636</v>
      </c>
      <c r="L2593" s="2">
        <v>528157</v>
      </c>
      <c r="M2593" s="2">
        <v>29553223</v>
      </c>
      <c r="N2593" s="2">
        <v>29344358</v>
      </c>
      <c r="O2593" s="2">
        <v>208865</v>
      </c>
      <c r="P2593" s="2">
        <v>6469405</v>
      </c>
      <c r="Q2593" s="5">
        <v>0.17710000000000001</v>
      </c>
      <c r="R2593" t="s">
        <v>42</v>
      </c>
      <c r="S2593" s="3">
        <v>2.8999191668197599</v>
      </c>
      <c r="T2593" s="3">
        <v>4.2271437621569596</v>
      </c>
      <c r="U2593" s="3">
        <v>0.82425350534430197</v>
      </c>
      <c r="V2593" s="3">
        <v>0.87214090556587498</v>
      </c>
      <c r="W2593" s="3">
        <v>0.72086470292824301</v>
      </c>
      <c r="X2593" s="3">
        <v>2.5155362623100701</v>
      </c>
      <c r="Y2593" s="3">
        <v>2.14268545561763</v>
      </c>
      <c r="Z2593" s="3">
        <v>-0.58855489801612404</v>
      </c>
      <c r="AA2593" s="3">
        <v>0</v>
      </c>
      <c r="AB2593" s="3">
        <v>0</v>
      </c>
      <c r="AC2593" s="3">
        <v>37.101894391082098</v>
      </c>
      <c r="AD2593" s="3">
        <v>0</v>
      </c>
      <c r="AE2593" s="3">
        <v>0.57340110684683698</v>
      </c>
      <c r="AF2593" s="3">
        <v>0</v>
      </c>
      <c r="AG2593" s="3">
        <v>-3.5421186337847099</v>
      </c>
      <c r="AH2593" s="2">
        <v>1100000</v>
      </c>
      <c r="AI2593" s="3">
        <v>0</v>
      </c>
      <c r="AJ2593" s="3">
        <v>0</v>
      </c>
      <c r="AL2593">
        <f t="shared" si="40"/>
        <v>1</v>
      </c>
    </row>
    <row r="2594" spans="1:38" ht="14.45" hidden="1" customHeight="1" x14ac:dyDescent="0.25">
      <c r="A2594">
        <v>1911</v>
      </c>
      <c r="B2594" s="1">
        <v>45838</v>
      </c>
      <c r="C2594">
        <v>1</v>
      </c>
      <c r="D2594" s="16" t="s">
        <v>2547</v>
      </c>
      <c r="E2594" t="s">
        <v>59</v>
      </c>
      <c r="F2594" s="6">
        <v>9016</v>
      </c>
      <c r="G2594" s="6">
        <v>11</v>
      </c>
      <c r="H2594" s="6">
        <v>2</v>
      </c>
      <c r="I2594" s="2">
        <v>48398267</v>
      </c>
      <c r="J2594" s="2">
        <v>1625798</v>
      </c>
      <c r="K2594" s="2">
        <v>185053792</v>
      </c>
      <c r="L2594" s="2">
        <v>2443052</v>
      </c>
      <c r="M2594" s="2">
        <v>130495330</v>
      </c>
      <c r="N2594" s="2">
        <v>123477075</v>
      </c>
      <c r="O2594" s="2">
        <v>7018255</v>
      </c>
      <c r="P2594" s="2">
        <v>58725289</v>
      </c>
      <c r="Q2594" s="5">
        <v>0.31730000000000003</v>
      </c>
      <c r="R2594" t="s">
        <v>42</v>
      </c>
      <c r="S2594" s="3">
        <v>2.6403695634618498</v>
      </c>
      <c r="T2594" s="3">
        <v>3.54467418857323</v>
      </c>
      <c r="U2594" s="3">
        <v>0.27765890108986302</v>
      </c>
      <c r="V2594" s="3">
        <v>6.9032740366509397</v>
      </c>
      <c r="W2594" s="3">
        <v>2.5304749031613101</v>
      </c>
      <c r="X2594" s="3">
        <v>1.01555909016329</v>
      </c>
      <c r="Y2594" s="3">
        <v>5.6893121462543998</v>
      </c>
      <c r="Z2594" s="3">
        <v>1.4382219557914799E-2</v>
      </c>
      <c r="AA2594" s="3">
        <v>2.7684802027964501</v>
      </c>
      <c r="AB2594" s="3">
        <v>2.7684802027964501</v>
      </c>
      <c r="AC2594" s="3">
        <v>33.752883593976797</v>
      </c>
      <c r="AD2594" s="3">
        <v>-7.9125502473048703</v>
      </c>
      <c r="AE2594" s="3">
        <v>3.7925486012196901</v>
      </c>
      <c r="AF2594" s="3">
        <v>0</v>
      </c>
      <c r="AG2594" s="3">
        <v>1.9174022285356501E-2</v>
      </c>
      <c r="AH2594" s="2">
        <v>10000000</v>
      </c>
      <c r="AI2594" s="3">
        <v>0</v>
      </c>
      <c r="AJ2594" s="3">
        <v>0</v>
      </c>
      <c r="AL2594">
        <f t="shared" si="40"/>
        <v>1</v>
      </c>
    </row>
    <row r="2595" spans="1:38" ht="14.45" hidden="1" customHeight="1" x14ac:dyDescent="0.25">
      <c r="A2595">
        <v>22566</v>
      </c>
      <c r="B2595" s="1">
        <v>45838</v>
      </c>
      <c r="C2595">
        <v>1</v>
      </c>
      <c r="D2595" s="16" t="s">
        <v>2548</v>
      </c>
      <c r="E2595" t="s">
        <v>43</v>
      </c>
      <c r="F2595" s="6">
        <v>3480</v>
      </c>
      <c r="G2595" s="6">
        <v>8</v>
      </c>
      <c r="H2595" s="6">
        <v>0</v>
      </c>
      <c r="I2595" s="2">
        <v>22064220</v>
      </c>
      <c r="J2595" s="2">
        <v>0</v>
      </c>
      <c r="K2595" s="2">
        <v>51912103</v>
      </c>
      <c r="L2595" s="2">
        <v>91116</v>
      </c>
      <c r="M2595" s="2">
        <v>46628713</v>
      </c>
      <c r="N2595" s="2">
        <v>42893678</v>
      </c>
      <c r="O2595" s="2">
        <v>3735035</v>
      </c>
      <c r="P2595" s="2">
        <v>6823351</v>
      </c>
      <c r="Q2595" s="5">
        <v>0.13139999999999999</v>
      </c>
      <c r="R2595" t="s">
        <v>42</v>
      </c>
      <c r="S2595" s="3">
        <v>0.351039525407013</v>
      </c>
      <c r="T2595" s="3">
        <v>2.5691503963921498</v>
      </c>
      <c r="U2595" s="3">
        <v>0.85958685934877599</v>
      </c>
      <c r="V2595" s="3">
        <v>1.2727664970708199</v>
      </c>
      <c r="W2595" s="3">
        <v>1.07964387592219</v>
      </c>
      <c r="X2595" s="3">
        <v>0.702318051578528</v>
      </c>
      <c r="Y2595" s="3">
        <v>4.1156610586206099</v>
      </c>
      <c r="Z2595" s="3">
        <v>0.58698431313294597</v>
      </c>
      <c r="AA2595" s="3">
        <v>0</v>
      </c>
      <c r="AB2595" s="3">
        <v>0</v>
      </c>
      <c r="AC2595" s="3">
        <v>17.473037068061</v>
      </c>
      <c r="AD2595" s="3">
        <v>-25.5757911325388</v>
      </c>
      <c r="AE2595" s="3">
        <v>7.1949213847106099</v>
      </c>
      <c r="AF2595" s="3">
        <v>0</v>
      </c>
      <c r="AG2595" s="3">
        <v>0</v>
      </c>
      <c r="AH2595" s="2">
        <v>8870000</v>
      </c>
      <c r="AI2595" s="3">
        <v>0</v>
      </c>
      <c r="AJ2595" s="3">
        <v>0</v>
      </c>
      <c r="AL2595">
        <f t="shared" si="40"/>
        <v>1</v>
      </c>
    </row>
    <row r="2596" spans="1:38" ht="14.45" hidden="1" customHeight="1" x14ac:dyDescent="0.25">
      <c r="A2596">
        <v>7264</v>
      </c>
      <c r="B2596" s="1">
        <v>45838</v>
      </c>
      <c r="C2596">
        <v>1</v>
      </c>
      <c r="D2596" s="16" t="s">
        <v>2549</v>
      </c>
      <c r="E2596" t="s">
        <v>113</v>
      </c>
      <c r="F2596" s="6">
        <v>7117</v>
      </c>
      <c r="G2596" s="6">
        <v>22</v>
      </c>
      <c r="H2596" s="6">
        <v>0</v>
      </c>
      <c r="I2596" s="2">
        <v>78168946</v>
      </c>
      <c r="J2596" s="2">
        <v>22403845</v>
      </c>
      <c r="K2596" s="2">
        <v>109239232</v>
      </c>
      <c r="L2596" s="2">
        <v>-34587</v>
      </c>
      <c r="M2596" s="2">
        <v>92718170</v>
      </c>
      <c r="N2596" s="2">
        <v>90911273</v>
      </c>
      <c r="O2596" s="2">
        <v>1806897</v>
      </c>
      <c r="P2596" s="2">
        <v>13192197</v>
      </c>
      <c r="Q2596" s="5">
        <v>0.1208</v>
      </c>
      <c r="R2596" t="s">
        <v>42</v>
      </c>
      <c r="S2596" s="3">
        <v>-6.33234038115537E-2</v>
      </c>
      <c r="T2596" s="3">
        <v>3.50583021308681</v>
      </c>
      <c r="U2596" s="3">
        <v>1.0321171632219699</v>
      </c>
      <c r="V2596" s="3">
        <v>2.5691225259708599</v>
      </c>
      <c r="W2596" s="3">
        <v>1.6251133794230801</v>
      </c>
      <c r="X2596" s="3">
        <v>0.80010929148257903</v>
      </c>
      <c r="Y2596" s="3">
        <v>15.2230595101028</v>
      </c>
      <c r="Z2596" s="3">
        <v>1.2988511314680899</v>
      </c>
      <c r="AA2596" s="3">
        <v>169.27118356404199</v>
      </c>
      <c r="AB2596" s="3">
        <v>169.82648909806301</v>
      </c>
      <c r="AC2596" s="3">
        <v>8.2458131891663307</v>
      </c>
      <c r="AD2596" s="3">
        <v>-4.8689842942763804</v>
      </c>
      <c r="AE2596" s="3">
        <v>1.65407332779491</v>
      </c>
      <c r="AF2596" s="3">
        <v>4.5771101722868197</v>
      </c>
      <c r="AG2596" s="3">
        <v>0</v>
      </c>
      <c r="AH2596" s="2">
        <v>10697647</v>
      </c>
      <c r="AI2596" s="3">
        <v>1.92062777716252</v>
      </c>
      <c r="AJ2596" s="3">
        <v>1.92062777716252</v>
      </c>
      <c r="AL2596">
        <f t="shared" si="40"/>
        <v>0</v>
      </c>
    </row>
    <row r="2597" spans="1:38" ht="14.45" customHeight="1" x14ac:dyDescent="0.25">
      <c r="A2597">
        <v>61872</v>
      </c>
      <c r="B2597" s="1">
        <v>45838</v>
      </c>
      <c r="C2597">
        <v>2</v>
      </c>
      <c r="D2597" s="16" t="s">
        <v>2550</v>
      </c>
      <c r="E2597" t="s">
        <v>41</v>
      </c>
      <c r="F2597" s="6">
        <v>1046</v>
      </c>
      <c r="G2597" s="6">
        <v>2</v>
      </c>
      <c r="H2597" s="6">
        <v>1</v>
      </c>
      <c r="I2597" s="2">
        <v>3149924</v>
      </c>
      <c r="J2597" s="2">
        <v>0</v>
      </c>
      <c r="K2597" s="2">
        <v>22725382</v>
      </c>
      <c r="L2597" s="2">
        <v>-5692</v>
      </c>
      <c r="M2597" s="2">
        <v>18184976</v>
      </c>
      <c r="N2597" s="2">
        <v>17751031</v>
      </c>
      <c r="O2597" s="2">
        <v>433945</v>
      </c>
      <c r="P2597" s="2">
        <v>4536863</v>
      </c>
      <c r="Q2597" s="5">
        <v>0.1996</v>
      </c>
      <c r="R2597" t="s">
        <v>42</v>
      </c>
      <c r="S2597" s="3">
        <v>-5.0093767400697597E-2</v>
      </c>
      <c r="T2597" s="3">
        <v>2.0039355114030601</v>
      </c>
      <c r="U2597" s="3">
        <v>1.0449711678545599</v>
      </c>
      <c r="V2597" s="3">
        <v>0.25994277957182499</v>
      </c>
      <c r="W2597" s="3">
        <v>0.25994277957182499</v>
      </c>
      <c r="X2597" s="3">
        <v>0.89783118576829202</v>
      </c>
      <c r="Y2597" s="3">
        <v>0.180477127036898</v>
      </c>
      <c r="Z2597" s="3">
        <v>-2.4444202965793801E-2</v>
      </c>
      <c r="AA2597" s="3">
        <v>0</v>
      </c>
      <c r="AB2597" s="3">
        <v>0</v>
      </c>
      <c r="AC2597" s="3">
        <v>64.747360462411606</v>
      </c>
      <c r="AD2597" s="3">
        <v>-0.16738437991184699</v>
      </c>
      <c r="AE2597" s="3">
        <v>1.9095168565263301</v>
      </c>
      <c r="AF2597" s="3">
        <v>0</v>
      </c>
      <c r="AG2597" s="3">
        <v>6.8729869074732903</v>
      </c>
      <c r="AH2597" s="2">
        <v>750000</v>
      </c>
      <c r="AI2597" s="3">
        <v>0</v>
      </c>
      <c r="AJ2597" s="3">
        <v>0</v>
      </c>
      <c r="AL2597">
        <f t="shared" si="40"/>
        <v>0</v>
      </c>
    </row>
    <row r="2598" spans="1:38" ht="14.45" customHeight="1" x14ac:dyDescent="0.25">
      <c r="A2598">
        <v>61748</v>
      </c>
      <c r="B2598" s="1">
        <v>45838</v>
      </c>
      <c r="C2598">
        <v>2</v>
      </c>
      <c r="D2598" s="16" t="s">
        <v>2551</v>
      </c>
      <c r="E2598" t="s">
        <v>84</v>
      </c>
      <c r="F2598" s="6">
        <v>31624</v>
      </c>
      <c r="G2598" s="6">
        <v>72</v>
      </c>
      <c r="H2598" s="6">
        <v>6</v>
      </c>
      <c r="I2598" s="2">
        <v>244682714</v>
      </c>
      <c r="J2598" s="2">
        <v>54496031</v>
      </c>
      <c r="K2598" s="2">
        <v>390088917</v>
      </c>
      <c r="L2598" s="2">
        <v>2425352</v>
      </c>
      <c r="M2598" s="2">
        <v>346876632</v>
      </c>
      <c r="N2598" s="2">
        <v>335363894</v>
      </c>
      <c r="O2598" s="2">
        <v>11512738</v>
      </c>
      <c r="P2598" s="2">
        <v>39998351</v>
      </c>
      <c r="Q2598" s="5">
        <v>0.10249999999999999</v>
      </c>
      <c r="R2598" t="s">
        <v>42</v>
      </c>
      <c r="S2598" s="3">
        <v>1.2434867509963099</v>
      </c>
      <c r="T2598" s="3">
        <v>3.4687527408014001</v>
      </c>
      <c r="U2598" s="3">
        <v>0.711252891468524</v>
      </c>
      <c r="V2598" s="3">
        <v>0.38806623666925599</v>
      </c>
      <c r="W2598" s="3">
        <v>0.23795673608557399</v>
      </c>
      <c r="X2598" s="3">
        <v>0.85497662086582904</v>
      </c>
      <c r="Y2598" s="3">
        <v>2.37392536507318</v>
      </c>
      <c r="Z2598" s="3">
        <v>-1.9070786193160799E-2</v>
      </c>
      <c r="AA2598" s="3">
        <v>133.482690323909</v>
      </c>
      <c r="AB2598" s="3">
        <v>136.24569422874501</v>
      </c>
      <c r="AC2598" s="3">
        <v>25.6127994531052</v>
      </c>
      <c r="AD2598" s="3">
        <v>-5.0154142604528902</v>
      </c>
      <c r="AE2598" s="3">
        <v>2.9513112263068999</v>
      </c>
      <c r="AF2598" s="3">
        <v>0</v>
      </c>
      <c r="AG2598" s="3">
        <v>0</v>
      </c>
      <c r="AH2598" s="2">
        <v>35439531</v>
      </c>
      <c r="AI2598" s="3">
        <v>4.4992879831471004</v>
      </c>
      <c r="AJ2598" s="3">
        <v>4.5805863346716498</v>
      </c>
      <c r="AL2598">
        <f t="shared" si="40"/>
        <v>1</v>
      </c>
    </row>
    <row r="2599" spans="1:38" ht="14.45" hidden="1" customHeight="1" x14ac:dyDescent="0.25">
      <c r="A2599">
        <v>7039</v>
      </c>
      <c r="B2599" s="1">
        <v>45838</v>
      </c>
      <c r="C2599">
        <v>1</v>
      </c>
      <c r="D2599" s="16" t="s">
        <v>2552</v>
      </c>
      <c r="E2599" t="s">
        <v>73</v>
      </c>
      <c r="F2599" s="6">
        <v>2100</v>
      </c>
      <c r="G2599" s="6">
        <v>5</v>
      </c>
      <c r="H2599" s="6">
        <v>0</v>
      </c>
      <c r="I2599" s="2">
        <v>19374288</v>
      </c>
      <c r="J2599" s="2">
        <v>0</v>
      </c>
      <c r="K2599" s="2">
        <v>26438050</v>
      </c>
      <c r="L2599" s="2">
        <v>65555</v>
      </c>
      <c r="M2599" s="2">
        <v>23737207</v>
      </c>
      <c r="N2599" s="2">
        <v>23188640</v>
      </c>
      <c r="O2599" s="2">
        <v>548567</v>
      </c>
      <c r="P2599" s="2">
        <v>2607326</v>
      </c>
      <c r="Q2599" s="5">
        <v>9.8500000000000004E-2</v>
      </c>
      <c r="R2599" t="s">
        <v>42</v>
      </c>
      <c r="S2599" s="3">
        <v>0.49591403299411302</v>
      </c>
      <c r="T2599" s="3">
        <v>3.2022860990125999</v>
      </c>
      <c r="U2599" s="3">
        <v>0.79491357409628605</v>
      </c>
      <c r="V2599" s="3">
        <v>1.7094718525914301</v>
      </c>
      <c r="W2599" s="3">
        <v>1.4545050636183401</v>
      </c>
      <c r="X2599" s="3">
        <v>1.1563057181765899</v>
      </c>
      <c r="Y2599" s="3">
        <v>12.702592617877499</v>
      </c>
      <c r="Z2599" s="3">
        <v>2.57969275802105</v>
      </c>
      <c r="AA2599" s="3">
        <v>0</v>
      </c>
      <c r="AB2599" s="3">
        <v>0</v>
      </c>
      <c r="AC2599" s="3">
        <v>19.433778209814999</v>
      </c>
      <c r="AD2599" s="3">
        <v>0</v>
      </c>
      <c r="AE2599" s="3">
        <v>2.0749147535465</v>
      </c>
      <c r="AF2599" s="3">
        <v>0</v>
      </c>
      <c r="AG2599" s="3">
        <v>0</v>
      </c>
      <c r="AH2599" s="2">
        <v>1200000</v>
      </c>
      <c r="AI2599" s="3">
        <v>0</v>
      </c>
      <c r="AJ2599" s="3">
        <v>0</v>
      </c>
      <c r="AL2599">
        <f t="shared" si="40"/>
        <v>1</v>
      </c>
    </row>
    <row r="2600" spans="1:38" ht="14.45" hidden="1" customHeight="1" x14ac:dyDescent="0.25">
      <c r="A2600">
        <v>4164</v>
      </c>
      <c r="B2600" s="1">
        <v>45838</v>
      </c>
      <c r="C2600">
        <v>1</v>
      </c>
      <c r="D2600" s="16" t="s">
        <v>2553</v>
      </c>
      <c r="E2600" t="s">
        <v>65</v>
      </c>
      <c r="F2600" s="6">
        <v>25652</v>
      </c>
      <c r="G2600" s="6">
        <v>74</v>
      </c>
      <c r="H2600" s="6">
        <v>0</v>
      </c>
      <c r="I2600" s="2">
        <v>238674868</v>
      </c>
      <c r="J2600" s="2">
        <v>23495</v>
      </c>
      <c r="K2600" s="2">
        <v>348157907</v>
      </c>
      <c r="L2600" s="2">
        <v>1964488</v>
      </c>
      <c r="M2600" s="2">
        <v>308336815</v>
      </c>
      <c r="N2600" s="2">
        <v>292571863</v>
      </c>
      <c r="O2600" s="2">
        <v>15764952</v>
      </c>
      <c r="P2600" s="2">
        <v>41229836</v>
      </c>
      <c r="Q2600" s="5">
        <v>0.11840000000000001</v>
      </c>
      <c r="R2600" t="s">
        <v>42</v>
      </c>
      <c r="S2600" s="3">
        <v>1.1285040267662201</v>
      </c>
      <c r="T2600" s="3">
        <v>3.8649181102757502</v>
      </c>
      <c r="U2600" s="3">
        <v>0.74685610647797496</v>
      </c>
      <c r="V2600" s="3">
        <v>0.605906274136915</v>
      </c>
      <c r="W2600" s="3">
        <v>0.29913203932305099</v>
      </c>
      <c r="X2600" s="3">
        <v>0.38047114369829699</v>
      </c>
      <c r="Y2600" s="3">
        <v>3.5075230471447898</v>
      </c>
      <c r="Z2600" s="3">
        <v>0.55065947873282795</v>
      </c>
      <c r="AA2600" s="3">
        <v>5.6985431618015697E-2</v>
      </c>
      <c r="AB2600" s="3">
        <v>5.6985431618015697E-2</v>
      </c>
      <c r="AC2600" s="3">
        <v>16.599161425910101</v>
      </c>
      <c r="AD2600" s="3">
        <v>-5.3243456995560203</v>
      </c>
      <c r="AE2600" s="3">
        <v>4.5281039674908197</v>
      </c>
      <c r="AF2600" s="3">
        <v>0</v>
      </c>
      <c r="AG2600" s="3">
        <v>0</v>
      </c>
      <c r="AH2600" s="2">
        <v>35558155</v>
      </c>
      <c r="AI2600" s="3">
        <v>0</v>
      </c>
      <c r="AJ2600" s="3">
        <v>0</v>
      </c>
      <c r="AL2600">
        <f t="shared" si="40"/>
        <v>1</v>
      </c>
    </row>
    <row r="2601" spans="1:38" ht="14.45" customHeight="1" x14ac:dyDescent="0.25">
      <c r="A2601">
        <v>68190</v>
      </c>
      <c r="B2601" s="1">
        <v>45838</v>
      </c>
      <c r="C2601">
        <v>2</v>
      </c>
      <c r="D2601" s="16" t="s">
        <v>2554</v>
      </c>
      <c r="E2601" t="s">
        <v>65</v>
      </c>
      <c r="F2601" s="6">
        <v>1742</v>
      </c>
      <c r="G2601" s="6">
        <v>5</v>
      </c>
      <c r="H2601" s="6">
        <v>0</v>
      </c>
      <c r="I2601" s="2">
        <v>22478714</v>
      </c>
      <c r="J2601" s="2">
        <v>0</v>
      </c>
      <c r="K2601" s="2">
        <v>32024964</v>
      </c>
      <c r="L2601" s="2">
        <v>217829</v>
      </c>
      <c r="M2601" s="2">
        <v>28683172</v>
      </c>
      <c r="N2601" s="2">
        <v>28683172</v>
      </c>
      <c r="O2601" s="2">
        <v>0</v>
      </c>
      <c r="P2601" s="2">
        <v>3033686</v>
      </c>
      <c r="Q2601" s="5">
        <v>9.8299999999999998E-2</v>
      </c>
      <c r="R2601" t="s">
        <v>42</v>
      </c>
      <c r="S2601" s="3">
        <v>1.3603699913604901</v>
      </c>
      <c r="T2601" s="3">
        <v>3.84089112481126</v>
      </c>
      <c r="U2601" s="3">
        <v>0.72772928547864102</v>
      </c>
      <c r="V2601" s="3">
        <v>0.41557537499698599</v>
      </c>
      <c r="W2601" s="3">
        <v>2.22877518705029E-2</v>
      </c>
      <c r="X2601" s="3">
        <v>0.30820713320165899</v>
      </c>
      <c r="Y2601" s="3">
        <v>3.0792903418481701</v>
      </c>
      <c r="Z2601" s="3">
        <v>0</v>
      </c>
      <c r="AA2601" s="3">
        <v>0</v>
      </c>
      <c r="AB2601" s="3">
        <v>0</v>
      </c>
      <c r="AC2601" s="3">
        <v>13.7957906837928</v>
      </c>
      <c r="AD2601" s="3">
        <v>0</v>
      </c>
      <c r="AE2601" s="3">
        <v>0</v>
      </c>
      <c r="AF2601" s="3">
        <v>0</v>
      </c>
      <c r="AG2601" s="3">
        <v>0</v>
      </c>
      <c r="AH2601" s="2">
        <v>3000000</v>
      </c>
      <c r="AI2601" s="3">
        <v>0</v>
      </c>
      <c r="AJ2601" s="3">
        <v>0</v>
      </c>
      <c r="AL2601">
        <f t="shared" si="40"/>
        <v>1</v>
      </c>
    </row>
    <row r="2602" spans="1:38" ht="14.45" customHeight="1" x14ac:dyDescent="0.25">
      <c r="A2602">
        <v>61999</v>
      </c>
      <c r="B2602" s="1">
        <v>45838</v>
      </c>
      <c r="C2602">
        <v>2</v>
      </c>
      <c r="D2602" s="16" t="s">
        <v>2555</v>
      </c>
      <c r="E2602" t="s">
        <v>84</v>
      </c>
      <c r="F2602" s="6">
        <v>1833</v>
      </c>
      <c r="G2602" s="6">
        <v>5</v>
      </c>
      <c r="H2602" s="6">
        <v>0</v>
      </c>
      <c r="I2602" s="2">
        <v>7623374</v>
      </c>
      <c r="J2602" s="2">
        <v>0</v>
      </c>
      <c r="K2602" s="2">
        <v>25016092</v>
      </c>
      <c r="L2602" s="2">
        <v>158589</v>
      </c>
      <c r="M2602" s="2">
        <v>20760058</v>
      </c>
      <c r="N2602" s="2">
        <v>18569132</v>
      </c>
      <c r="O2602" s="2">
        <v>2190926</v>
      </c>
      <c r="P2602" s="2">
        <v>4241697</v>
      </c>
      <c r="Q2602" s="5">
        <v>0.16950000000000001</v>
      </c>
      <c r="R2602" t="s">
        <v>42</v>
      </c>
      <c r="S2602" s="3">
        <v>1.26789588077946</v>
      </c>
      <c r="T2602" s="3">
        <v>3.0816404097010799</v>
      </c>
      <c r="U2602" s="3">
        <v>0.62417352727893205</v>
      </c>
      <c r="V2602" s="3">
        <v>4.9178224759797997</v>
      </c>
      <c r="W2602" s="3">
        <v>2.4763313461992</v>
      </c>
      <c r="X2602" s="3">
        <v>0.55464942425755304</v>
      </c>
      <c r="Y2602" s="3">
        <v>8.8385379719484902</v>
      </c>
      <c r="Z2602" s="3">
        <v>-7.07264097364805E-3</v>
      </c>
      <c r="AA2602" s="3">
        <v>0</v>
      </c>
      <c r="AB2602" s="3">
        <v>0</v>
      </c>
      <c r="AC2602" s="3">
        <v>24.856100625149601</v>
      </c>
      <c r="AD2602" s="3">
        <v>0</v>
      </c>
      <c r="AE2602" s="3">
        <v>8.7580666076859703</v>
      </c>
      <c r="AF2602" s="3">
        <v>0</v>
      </c>
      <c r="AG2602" s="3">
        <v>0</v>
      </c>
      <c r="AH2602" s="2">
        <v>950000</v>
      </c>
      <c r="AI2602" s="3">
        <v>0</v>
      </c>
      <c r="AJ2602" s="3">
        <v>0</v>
      </c>
      <c r="AL2602">
        <f t="shared" si="40"/>
        <v>1</v>
      </c>
    </row>
    <row r="2603" spans="1:38" ht="14.45" hidden="1" customHeight="1" x14ac:dyDescent="0.25">
      <c r="A2603">
        <v>20228</v>
      </c>
      <c r="B2603" s="1">
        <v>45838</v>
      </c>
      <c r="C2603">
        <v>1</v>
      </c>
      <c r="D2603" s="16" t="s">
        <v>2556</v>
      </c>
      <c r="E2603" t="s">
        <v>80</v>
      </c>
      <c r="F2603" s="6">
        <v>683</v>
      </c>
      <c r="G2603" s="6">
        <v>0</v>
      </c>
      <c r="H2603" s="6">
        <v>2</v>
      </c>
      <c r="I2603" s="2">
        <v>4549849</v>
      </c>
      <c r="J2603" s="2">
        <v>0</v>
      </c>
      <c r="K2603" s="2">
        <v>5216117</v>
      </c>
      <c r="L2603" s="2">
        <v>7615</v>
      </c>
      <c r="M2603" s="2">
        <v>4138516</v>
      </c>
      <c r="N2603" s="2">
        <v>4138516</v>
      </c>
      <c r="O2603" s="2">
        <v>0</v>
      </c>
      <c r="P2603" s="2">
        <v>1055212</v>
      </c>
      <c r="Q2603" s="5">
        <v>0.20230000000000001</v>
      </c>
      <c r="R2603" t="s">
        <v>42</v>
      </c>
      <c r="S2603" s="3">
        <v>0.29197964692893202</v>
      </c>
      <c r="T2603" s="3">
        <v>3.28742625980207</v>
      </c>
      <c r="U2603" s="3">
        <v>0.912532592090603</v>
      </c>
      <c r="V2603" s="3">
        <v>5.1592481420812</v>
      </c>
      <c r="W2603" s="3">
        <v>2.3470669026598499</v>
      </c>
      <c r="X2603" s="3">
        <v>2.7907959143259502</v>
      </c>
      <c r="Y2603" s="3">
        <v>22.245577192071401</v>
      </c>
      <c r="Z2603" s="3">
        <v>-1.5430074714844</v>
      </c>
      <c r="AA2603" s="3">
        <v>0</v>
      </c>
      <c r="AB2603" s="3">
        <v>0</v>
      </c>
      <c r="AC2603" s="3">
        <v>13.4667799821208</v>
      </c>
      <c r="AD2603" s="3">
        <v>0</v>
      </c>
      <c r="AE2603" s="3">
        <v>0</v>
      </c>
      <c r="AF2603" s="3">
        <v>0</v>
      </c>
      <c r="AG2603" s="3">
        <v>0</v>
      </c>
      <c r="AH2603" s="2">
        <v>300000</v>
      </c>
      <c r="AI2603" s="3">
        <v>0</v>
      </c>
      <c r="AJ2603" s="3">
        <v>0</v>
      </c>
      <c r="AL2603">
        <f t="shared" si="40"/>
        <v>1</v>
      </c>
    </row>
    <row r="2604" spans="1:38" ht="14.45" customHeight="1" x14ac:dyDescent="0.25">
      <c r="A2604">
        <v>97071</v>
      </c>
      <c r="B2604" s="1">
        <v>45838</v>
      </c>
      <c r="C2604">
        <v>3</v>
      </c>
      <c r="D2604" s="16" t="s">
        <v>2557</v>
      </c>
      <c r="E2604" t="s">
        <v>71</v>
      </c>
      <c r="F2604" s="6">
        <v>19609</v>
      </c>
      <c r="G2604" s="6">
        <v>73</v>
      </c>
      <c r="H2604" s="6">
        <v>2</v>
      </c>
      <c r="I2604" s="2">
        <v>250919970</v>
      </c>
      <c r="J2604" s="2">
        <v>0</v>
      </c>
      <c r="K2604" s="2">
        <v>353425537</v>
      </c>
      <c r="L2604" s="2">
        <v>-2212433</v>
      </c>
      <c r="M2604" s="2">
        <v>299920854</v>
      </c>
      <c r="N2604" s="2">
        <v>0</v>
      </c>
      <c r="O2604" s="2">
        <v>0</v>
      </c>
      <c r="P2604" s="2">
        <v>32977224</v>
      </c>
      <c r="Q2604" s="5">
        <v>9.3200000000000005E-2</v>
      </c>
      <c r="R2604" t="s">
        <v>42</v>
      </c>
      <c r="S2604" s="3">
        <v>-1.25199385351716</v>
      </c>
      <c r="T2604" s="3">
        <v>2.7646796784806198</v>
      </c>
      <c r="U2604" s="3">
        <v>1.23278670017238</v>
      </c>
      <c r="V2604" s="3">
        <v>1.3186419558395499</v>
      </c>
      <c r="W2604" s="3">
        <v>0.61015749364229599</v>
      </c>
      <c r="X2604" s="3">
        <v>0.87589600779882104</v>
      </c>
      <c r="Y2604" s="3">
        <v>10.033397595867999</v>
      </c>
      <c r="Z2604" s="3">
        <v>1.7290721620473599</v>
      </c>
      <c r="AA2604" s="3">
        <v>0</v>
      </c>
      <c r="AB2604" s="3">
        <v>0</v>
      </c>
      <c r="AC2604" s="3">
        <v>3.6166421669750499</v>
      </c>
      <c r="AD2604" s="3">
        <v>-27.745673802015599</v>
      </c>
      <c r="AE2604" s="3">
        <v>0</v>
      </c>
      <c r="AF2604" s="3">
        <v>6.5077357440642398</v>
      </c>
      <c r="AG2604" s="3">
        <v>0</v>
      </c>
      <c r="AH2604" s="2">
        <v>46573265</v>
      </c>
      <c r="AI2604" s="3">
        <v>9.1580297965650495</v>
      </c>
      <c r="AJ2604" s="3">
        <v>9.1277058372166202</v>
      </c>
      <c r="AL2604">
        <f t="shared" si="40"/>
        <v>0</v>
      </c>
    </row>
    <row r="2605" spans="1:38" ht="14.45" customHeight="1" x14ac:dyDescent="0.25">
      <c r="A2605">
        <v>62736</v>
      </c>
      <c r="B2605" s="1">
        <v>45838</v>
      </c>
      <c r="C2605">
        <v>2</v>
      </c>
      <c r="D2605" s="16" t="s">
        <v>2558</v>
      </c>
      <c r="E2605" t="s">
        <v>71</v>
      </c>
      <c r="F2605" s="6">
        <v>97370</v>
      </c>
      <c r="G2605" s="6">
        <v>221</v>
      </c>
      <c r="H2605" s="6">
        <v>4</v>
      </c>
      <c r="I2605" s="2">
        <v>1465093018</v>
      </c>
      <c r="J2605" s="2">
        <v>56667366</v>
      </c>
      <c r="K2605" s="2">
        <v>1831421596</v>
      </c>
      <c r="L2605" s="2">
        <v>9289860</v>
      </c>
      <c r="M2605" s="2">
        <v>1573191158</v>
      </c>
      <c r="N2605" s="2">
        <v>1468007280</v>
      </c>
      <c r="O2605" s="2">
        <v>105183878</v>
      </c>
      <c r="P2605" s="2">
        <v>232916388</v>
      </c>
      <c r="Q2605" s="5">
        <v>0.12709999999999999</v>
      </c>
      <c r="R2605" t="s">
        <v>42</v>
      </c>
      <c r="S2605" s="3">
        <v>1.01449715568386</v>
      </c>
      <c r="T2605" s="3">
        <v>3.20102417313637</v>
      </c>
      <c r="U2605" s="3">
        <v>0.71866065282946501</v>
      </c>
      <c r="V2605" s="3">
        <v>0.57856981746943204</v>
      </c>
      <c r="W2605" s="3">
        <v>0.51052724353369305</v>
      </c>
      <c r="X2605" s="3">
        <v>0.546808284632751</v>
      </c>
      <c r="Y2605" s="3">
        <v>3.63932571374067</v>
      </c>
      <c r="Z2605" s="3">
        <v>0.40204513217850502</v>
      </c>
      <c r="AA2605" s="3">
        <v>23.426255004435301</v>
      </c>
      <c r="AB2605" s="3">
        <v>24.329488571667198</v>
      </c>
      <c r="AC2605" s="3">
        <v>15.505821850099</v>
      </c>
      <c r="AD2605" s="3">
        <v>-0.552355294123829</v>
      </c>
      <c r="AE2605" s="3">
        <v>5.7432913442612898</v>
      </c>
      <c r="AF2605" s="3">
        <v>0</v>
      </c>
      <c r="AG2605" s="3">
        <v>0</v>
      </c>
      <c r="AH2605" s="2">
        <v>574103324</v>
      </c>
      <c r="AI2605" s="3">
        <v>0</v>
      </c>
      <c r="AJ2605" s="3">
        <v>0</v>
      </c>
      <c r="AL2605">
        <f t="shared" si="40"/>
        <v>1</v>
      </c>
    </row>
    <row r="2606" spans="1:38" ht="14.45" hidden="1" customHeight="1" x14ac:dyDescent="0.25">
      <c r="A2606">
        <v>5345</v>
      </c>
      <c r="B2606" s="1">
        <v>45838</v>
      </c>
      <c r="C2606">
        <v>1</v>
      </c>
      <c r="D2606" s="16" t="s">
        <v>2559</v>
      </c>
      <c r="E2606" t="s">
        <v>142</v>
      </c>
      <c r="F2606" s="6">
        <v>777</v>
      </c>
      <c r="G2606" s="6">
        <v>3</v>
      </c>
      <c r="H2606" s="6">
        <v>0</v>
      </c>
      <c r="I2606" s="2">
        <v>1830843</v>
      </c>
      <c r="J2606" s="2">
        <v>0</v>
      </c>
      <c r="K2606" s="2">
        <v>6682115</v>
      </c>
      <c r="L2606" s="2">
        <v>-17812</v>
      </c>
      <c r="M2606" s="2">
        <v>5910497</v>
      </c>
      <c r="N2606" s="2">
        <v>5805708</v>
      </c>
      <c r="O2606" s="2">
        <v>104789</v>
      </c>
      <c r="P2606" s="2">
        <v>738766</v>
      </c>
      <c r="Q2606" s="5">
        <v>0.1106</v>
      </c>
      <c r="R2606" t="s">
        <v>42</v>
      </c>
      <c r="S2606" s="3">
        <v>-0.53312461698129998</v>
      </c>
      <c r="T2606" s="3">
        <v>4.0837968218146496</v>
      </c>
      <c r="U2606" s="3">
        <v>1.0836928559944301</v>
      </c>
      <c r="V2606" s="3">
        <v>4.66713967281739</v>
      </c>
      <c r="W2606" s="3">
        <v>3.79076742243873</v>
      </c>
      <c r="X2606" s="3">
        <v>0.85010019974405204</v>
      </c>
      <c r="Y2606" s="3">
        <v>11.566314638193999</v>
      </c>
      <c r="Z2606" s="3">
        <v>0.7444847218199</v>
      </c>
      <c r="AA2606" s="3">
        <v>0</v>
      </c>
      <c r="AB2606" s="3">
        <v>0</v>
      </c>
      <c r="AC2606" s="3">
        <v>44.587290102011103</v>
      </c>
      <c r="AD2606" s="3">
        <v>0</v>
      </c>
      <c r="AE2606" s="3">
        <v>1.5682010860333899</v>
      </c>
      <c r="AF2606" s="3">
        <v>0</v>
      </c>
      <c r="AG2606" s="3">
        <v>0</v>
      </c>
      <c r="AH2606" s="2">
        <v>575000</v>
      </c>
      <c r="AI2606" s="3">
        <v>0</v>
      </c>
      <c r="AJ2606" s="3">
        <v>0</v>
      </c>
      <c r="AL2606">
        <f t="shared" si="40"/>
        <v>0</v>
      </c>
    </row>
    <row r="2607" spans="1:38" ht="14.45" hidden="1" customHeight="1" x14ac:dyDescent="0.25">
      <c r="A2607">
        <v>18144</v>
      </c>
      <c r="B2607" s="1">
        <v>45838</v>
      </c>
      <c r="C2607">
        <v>1</v>
      </c>
      <c r="D2607" s="16" t="s">
        <v>2560</v>
      </c>
      <c r="E2607" t="s">
        <v>59</v>
      </c>
      <c r="F2607" s="6">
        <v>686</v>
      </c>
      <c r="G2607" s="6">
        <v>2</v>
      </c>
      <c r="H2607" s="6">
        <v>1</v>
      </c>
      <c r="I2607" s="2">
        <v>1836261</v>
      </c>
      <c r="J2607" s="2">
        <v>0</v>
      </c>
      <c r="K2607" s="2">
        <v>5417583</v>
      </c>
      <c r="L2607" s="2">
        <v>51153</v>
      </c>
      <c r="M2607" s="2">
        <v>4696401</v>
      </c>
      <c r="N2607" s="2">
        <v>4696401</v>
      </c>
      <c r="O2607" s="2">
        <v>0</v>
      </c>
      <c r="P2607" s="2">
        <v>740439</v>
      </c>
      <c r="Q2607" s="5">
        <v>0.1399</v>
      </c>
      <c r="R2607" t="s">
        <v>42</v>
      </c>
      <c r="S2607" s="3">
        <v>1.88840669353843</v>
      </c>
      <c r="T2607" s="3">
        <v>4.8496165171811896</v>
      </c>
      <c r="U2607" s="3">
        <v>0.63236146918471003</v>
      </c>
      <c r="V2607" s="3">
        <v>0.40424536599100003</v>
      </c>
      <c r="W2607" s="3">
        <v>0</v>
      </c>
      <c r="X2607" s="3">
        <v>0.89562431484413196</v>
      </c>
      <c r="Y2607" s="3">
        <v>1.00251337382283</v>
      </c>
      <c r="Z2607" s="3">
        <v>0</v>
      </c>
      <c r="AA2607" s="3">
        <v>0</v>
      </c>
      <c r="AB2607" s="3">
        <v>0</v>
      </c>
      <c r="AC2607" s="3">
        <v>45.903440704092603</v>
      </c>
      <c r="AD2607" s="3">
        <v>0</v>
      </c>
      <c r="AE2607" s="3">
        <v>0</v>
      </c>
      <c r="AF2607" s="3">
        <v>0</v>
      </c>
      <c r="AG2607" s="3">
        <v>0</v>
      </c>
      <c r="AH2607" s="2">
        <v>350000</v>
      </c>
      <c r="AI2607" s="3">
        <v>0</v>
      </c>
      <c r="AJ2607" s="3">
        <v>0.23769682580199</v>
      </c>
      <c r="AL2607">
        <f t="shared" si="40"/>
        <v>1</v>
      </c>
    </row>
    <row r="2608" spans="1:38" ht="14.45" hidden="1" customHeight="1" x14ac:dyDescent="0.25">
      <c r="A2608">
        <v>15669</v>
      </c>
      <c r="B2608" s="1">
        <v>45838</v>
      </c>
      <c r="C2608">
        <v>1</v>
      </c>
      <c r="D2608" s="16" t="s">
        <v>2561</v>
      </c>
      <c r="E2608" t="s">
        <v>43</v>
      </c>
      <c r="F2608" s="6">
        <v>8631</v>
      </c>
      <c r="G2608" s="6">
        <v>12</v>
      </c>
      <c r="H2608" s="6">
        <v>0</v>
      </c>
      <c r="I2608" s="2">
        <v>101463586</v>
      </c>
      <c r="J2608" s="2">
        <v>0</v>
      </c>
      <c r="K2608" s="2">
        <v>243022667</v>
      </c>
      <c r="L2608" s="2">
        <v>2489059</v>
      </c>
      <c r="M2608" s="2">
        <v>179185949</v>
      </c>
      <c r="N2608" s="2">
        <v>171688315</v>
      </c>
      <c r="O2608" s="2">
        <v>7497634</v>
      </c>
      <c r="P2608" s="2">
        <v>63413429</v>
      </c>
      <c r="Q2608" s="5">
        <v>0.26090000000000002</v>
      </c>
      <c r="R2608" t="s">
        <v>42</v>
      </c>
      <c r="S2608" s="3">
        <v>2.0484171544377001</v>
      </c>
      <c r="T2608" s="3">
        <v>3.10563211784685</v>
      </c>
      <c r="U2608" s="3">
        <v>0.37527159556742401</v>
      </c>
      <c r="V2608" s="3">
        <v>0.33017263947284498</v>
      </c>
      <c r="W2608" s="3">
        <v>0.231331267948681</v>
      </c>
      <c r="X2608" s="3">
        <v>0.97788580033037698</v>
      </c>
      <c r="Y2608" s="3">
        <v>0.52828715507562296</v>
      </c>
      <c r="Z2608" s="3">
        <v>1.91915185662015E-3</v>
      </c>
      <c r="AA2608" s="3">
        <v>0</v>
      </c>
      <c r="AB2608" s="3">
        <v>0</v>
      </c>
      <c r="AC2608" s="3">
        <v>18.9973106500391</v>
      </c>
      <c r="AD2608" s="3">
        <v>0</v>
      </c>
      <c r="AE2608" s="3">
        <v>3.0851583074759001</v>
      </c>
      <c r="AF2608" s="3">
        <v>0</v>
      </c>
      <c r="AG2608" s="3">
        <v>0</v>
      </c>
      <c r="AH2608" s="2">
        <v>4000000</v>
      </c>
      <c r="AI2608" s="3">
        <v>0</v>
      </c>
      <c r="AJ2608" s="3">
        <v>0</v>
      </c>
      <c r="AL2608">
        <f t="shared" si="40"/>
        <v>1</v>
      </c>
    </row>
    <row r="2609" spans="1:38" ht="14.45" customHeight="1" x14ac:dyDescent="0.25">
      <c r="A2609">
        <v>64883</v>
      </c>
      <c r="B2609" s="1">
        <v>45838</v>
      </c>
      <c r="C2609">
        <v>2</v>
      </c>
      <c r="D2609" s="16" t="s">
        <v>2562</v>
      </c>
      <c r="E2609" t="s">
        <v>59</v>
      </c>
      <c r="F2609" s="6">
        <v>3812</v>
      </c>
      <c r="G2609" s="6">
        <v>10</v>
      </c>
      <c r="H2609" s="6">
        <v>0</v>
      </c>
      <c r="I2609" s="2">
        <v>36867242</v>
      </c>
      <c r="J2609" s="2">
        <v>0</v>
      </c>
      <c r="K2609" s="2">
        <v>50668319</v>
      </c>
      <c r="L2609" s="2">
        <v>374923</v>
      </c>
      <c r="M2609" s="2">
        <v>42246504</v>
      </c>
      <c r="N2609" s="2">
        <v>42064362</v>
      </c>
      <c r="O2609" s="2">
        <v>182142</v>
      </c>
      <c r="P2609" s="2">
        <v>8708026</v>
      </c>
      <c r="Q2609" s="5">
        <v>0.1719</v>
      </c>
      <c r="R2609" t="s">
        <v>42</v>
      </c>
      <c r="S2609" s="3">
        <v>1.4799109479041499</v>
      </c>
      <c r="T2609" s="3">
        <v>3.5121078321149799</v>
      </c>
      <c r="U2609" s="3">
        <v>0.68522309450462104</v>
      </c>
      <c r="V2609" s="3">
        <v>0.25946611357584098</v>
      </c>
      <c r="W2609" s="3">
        <v>3.81097126820607E-3</v>
      </c>
      <c r="X2609" s="3">
        <v>0.219335636769357</v>
      </c>
      <c r="Y2609" s="3">
        <v>1.0985038400206899</v>
      </c>
      <c r="Z2609" s="3">
        <v>0.19448724659297101</v>
      </c>
      <c r="AA2609" s="3">
        <v>0</v>
      </c>
      <c r="AB2609" s="3">
        <v>0</v>
      </c>
      <c r="AC2609" s="3">
        <v>20.941336143399599</v>
      </c>
      <c r="AD2609" s="3">
        <v>0</v>
      </c>
      <c r="AE2609" s="3">
        <v>0.359479066199137</v>
      </c>
      <c r="AF2609" s="3">
        <v>0</v>
      </c>
      <c r="AG2609" s="3">
        <v>0</v>
      </c>
      <c r="AH2609" s="2">
        <v>2000000</v>
      </c>
      <c r="AI2609" s="3">
        <v>0</v>
      </c>
      <c r="AJ2609" s="3">
        <v>0</v>
      </c>
      <c r="AL2609">
        <f t="shared" si="40"/>
        <v>1</v>
      </c>
    </row>
    <row r="2610" spans="1:38" ht="14.45" hidden="1" customHeight="1" x14ac:dyDescent="0.25">
      <c r="A2610">
        <v>11458</v>
      </c>
      <c r="B2610" s="1">
        <v>45838</v>
      </c>
      <c r="C2610">
        <v>1</v>
      </c>
      <c r="D2610" s="16" t="s">
        <v>2563</v>
      </c>
      <c r="E2610" t="s">
        <v>55</v>
      </c>
      <c r="F2610" s="6">
        <v>817</v>
      </c>
      <c r="G2610" s="6">
        <v>2</v>
      </c>
      <c r="H2610" s="6">
        <v>1</v>
      </c>
      <c r="I2610" s="2">
        <v>4030605</v>
      </c>
      <c r="J2610" s="2">
        <v>0</v>
      </c>
      <c r="K2610" s="2">
        <v>6069152</v>
      </c>
      <c r="L2610" s="2">
        <v>-10083</v>
      </c>
      <c r="M2610" s="2">
        <v>5381325</v>
      </c>
      <c r="N2610" s="2">
        <v>5381325</v>
      </c>
      <c r="O2610" s="2">
        <v>0</v>
      </c>
      <c r="P2610" s="2">
        <v>644545</v>
      </c>
      <c r="Q2610" s="5">
        <v>0.1062</v>
      </c>
      <c r="R2610" t="s">
        <v>42</v>
      </c>
      <c r="S2610" s="3">
        <v>-0.332270472052768</v>
      </c>
      <c r="T2610" s="3">
        <v>3.4095702332055602</v>
      </c>
      <c r="U2610" s="3">
        <v>1.09546035502959</v>
      </c>
      <c r="V2610" s="3">
        <v>2.3786751616692801</v>
      </c>
      <c r="W2610" s="3">
        <v>0.27358175757733599</v>
      </c>
      <c r="X2610" s="3">
        <v>1.3271208664704199</v>
      </c>
      <c r="Y2610" s="3">
        <v>14.874834185355599</v>
      </c>
      <c r="Z2610" s="3">
        <v>2.3157421126531101</v>
      </c>
      <c r="AA2610" s="3">
        <v>0</v>
      </c>
      <c r="AB2610" s="3">
        <v>0</v>
      </c>
      <c r="AC2610" s="3">
        <v>28.923530008805201</v>
      </c>
      <c r="AD2610" s="3">
        <v>0</v>
      </c>
      <c r="AE2610" s="3">
        <v>0</v>
      </c>
      <c r="AF2610" s="3">
        <v>0</v>
      </c>
      <c r="AG2610" s="3">
        <v>0</v>
      </c>
      <c r="AH2610" s="2">
        <v>0</v>
      </c>
      <c r="AI2610" s="3">
        <v>0</v>
      </c>
      <c r="AJ2610" s="3">
        <v>0</v>
      </c>
      <c r="AL2610">
        <f t="shared" si="40"/>
        <v>0</v>
      </c>
    </row>
    <row r="2611" spans="1:38" ht="14.45" hidden="1" customHeight="1" x14ac:dyDescent="0.25">
      <c r="A2611">
        <v>1129</v>
      </c>
      <c r="B2611" s="1">
        <v>45838</v>
      </c>
      <c r="C2611">
        <v>1</v>
      </c>
      <c r="D2611" s="16" t="s">
        <v>2564</v>
      </c>
      <c r="E2611" t="s">
        <v>55</v>
      </c>
      <c r="F2611" s="6">
        <v>2385</v>
      </c>
      <c r="G2611" s="6">
        <v>6</v>
      </c>
      <c r="H2611" s="6">
        <v>1</v>
      </c>
      <c r="I2611" s="2">
        <v>19328046</v>
      </c>
      <c r="J2611" s="2">
        <v>0</v>
      </c>
      <c r="K2611" s="2">
        <v>21703002</v>
      </c>
      <c r="L2611" s="2">
        <v>71839</v>
      </c>
      <c r="M2611" s="2">
        <v>19069203</v>
      </c>
      <c r="N2611" s="2">
        <v>19069203</v>
      </c>
      <c r="O2611" s="2">
        <v>0</v>
      </c>
      <c r="P2611" s="2">
        <v>2078867</v>
      </c>
      <c r="Q2611" s="5">
        <v>9.5699999999999993E-2</v>
      </c>
      <c r="R2611" t="s">
        <v>42</v>
      </c>
      <c r="S2611" s="3">
        <v>0.66201901469667601</v>
      </c>
      <c r="T2611" s="3">
        <v>3.9422011756714599</v>
      </c>
      <c r="U2611" s="3">
        <v>0.82358845986704399</v>
      </c>
      <c r="V2611" s="3">
        <v>5.0624362131588496</v>
      </c>
      <c r="W2611" s="3">
        <v>0.85457164164447896</v>
      </c>
      <c r="X2611" s="3">
        <v>0.46980951928611903</v>
      </c>
      <c r="Y2611" s="3">
        <v>47.067465114410901</v>
      </c>
      <c r="Z2611" s="3">
        <v>1.09006492478836</v>
      </c>
      <c r="AA2611" s="3">
        <v>0</v>
      </c>
      <c r="AB2611" s="3">
        <v>0</v>
      </c>
      <c r="AC2611" s="3">
        <v>7.4539089108502097</v>
      </c>
      <c r="AD2611" s="3">
        <v>0</v>
      </c>
      <c r="AE2611" s="3">
        <v>0</v>
      </c>
      <c r="AF2611" s="3">
        <v>0</v>
      </c>
      <c r="AG2611" s="3">
        <v>0</v>
      </c>
      <c r="AH2611" s="2">
        <v>500000</v>
      </c>
      <c r="AI2611" s="3">
        <v>0</v>
      </c>
      <c r="AJ2611" s="3">
        <v>0</v>
      </c>
      <c r="AL2611">
        <f t="shared" si="40"/>
        <v>1</v>
      </c>
    </row>
    <row r="2612" spans="1:38" ht="14.45" hidden="1" customHeight="1" x14ac:dyDescent="0.25">
      <c r="A2612">
        <v>23070</v>
      </c>
      <c r="B2612" s="1">
        <v>45838</v>
      </c>
      <c r="C2612">
        <v>1</v>
      </c>
      <c r="D2612" s="16" t="s">
        <v>2565</v>
      </c>
      <c r="E2612" t="s">
        <v>117</v>
      </c>
      <c r="F2612" s="6">
        <v>4356</v>
      </c>
      <c r="G2612" s="6">
        <v>11</v>
      </c>
      <c r="H2612" s="6">
        <v>1</v>
      </c>
      <c r="I2612" s="2">
        <v>27934297</v>
      </c>
      <c r="J2612" s="2">
        <v>0</v>
      </c>
      <c r="K2612" s="2">
        <v>60359627</v>
      </c>
      <c r="L2612" s="2">
        <v>517072</v>
      </c>
      <c r="M2612" s="2">
        <v>52475690</v>
      </c>
      <c r="N2612" s="2">
        <v>51014983</v>
      </c>
      <c r="O2612" s="2">
        <v>1460707</v>
      </c>
      <c r="P2612" s="2">
        <v>7715819</v>
      </c>
      <c r="Q2612" s="5">
        <v>0.1278</v>
      </c>
      <c r="R2612" t="s">
        <v>42</v>
      </c>
      <c r="S2612" s="3">
        <v>1.7133041594176801</v>
      </c>
      <c r="T2612" s="3">
        <v>3.2623230093850601</v>
      </c>
      <c r="U2612" s="3">
        <v>0.60048325259903901</v>
      </c>
      <c r="V2612" s="3">
        <v>3.1788843656956902</v>
      </c>
      <c r="W2612" s="3">
        <v>0.27323759033563599</v>
      </c>
      <c r="X2612" s="3">
        <v>0.76962738672106201</v>
      </c>
      <c r="Y2612" s="3">
        <v>11.508810665465299</v>
      </c>
      <c r="Z2612" s="3">
        <v>0.39937432435882703</v>
      </c>
      <c r="AA2612" s="3">
        <v>0</v>
      </c>
      <c r="AB2612" s="3">
        <v>0</v>
      </c>
      <c r="AC2612" s="3">
        <v>29.501370179110001</v>
      </c>
      <c r="AD2612" s="3">
        <v>-1.2017907625878701</v>
      </c>
      <c r="AE2612" s="3">
        <v>2.42000667101538</v>
      </c>
      <c r="AF2612" s="3">
        <v>0</v>
      </c>
      <c r="AG2612" s="3">
        <v>0</v>
      </c>
      <c r="AH2612" s="2">
        <v>4000000</v>
      </c>
      <c r="AI2612" s="3">
        <v>0</v>
      </c>
      <c r="AJ2612" s="3">
        <v>0</v>
      </c>
      <c r="AL2612">
        <f t="shared" si="40"/>
        <v>1</v>
      </c>
    </row>
    <row r="2613" spans="1:38" ht="14.45" hidden="1" customHeight="1" x14ac:dyDescent="0.25">
      <c r="A2613">
        <v>15009</v>
      </c>
      <c r="B2613" s="1">
        <v>45838</v>
      </c>
      <c r="C2613">
        <v>1</v>
      </c>
      <c r="D2613" s="16" t="s">
        <v>2566</v>
      </c>
      <c r="E2613" t="s">
        <v>80</v>
      </c>
      <c r="F2613" s="6">
        <v>881</v>
      </c>
      <c r="G2613" s="6">
        <v>2</v>
      </c>
      <c r="H2613" s="6">
        <v>2</v>
      </c>
      <c r="I2613" s="2">
        <v>3298043</v>
      </c>
      <c r="J2613" s="2">
        <v>0</v>
      </c>
      <c r="K2613" s="2">
        <v>5113850</v>
      </c>
      <c r="L2613" s="2">
        <v>13312</v>
      </c>
      <c r="M2613" s="2">
        <v>4307881</v>
      </c>
      <c r="N2613" s="2">
        <v>4307881</v>
      </c>
      <c r="O2613" s="2">
        <v>0</v>
      </c>
      <c r="P2613" s="2">
        <v>792119</v>
      </c>
      <c r="Q2613" s="5">
        <v>0.15490000000000001</v>
      </c>
      <c r="R2613" t="s">
        <v>42</v>
      </c>
      <c r="S2613" s="3">
        <v>0.52062536054049302</v>
      </c>
      <c r="T2613" s="3">
        <v>4.0404391994289997</v>
      </c>
      <c r="U2613" s="3">
        <v>0.87715364100292503</v>
      </c>
      <c r="V2613" s="3">
        <v>0.36673263508086501</v>
      </c>
      <c r="W2613" s="3">
        <v>0.36673263508086501</v>
      </c>
      <c r="X2613" s="3">
        <v>0.41955183725621498</v>
      </c>
      <c r="Y2613" s="3">
        <v>1.5269170415051301</v>
      </c>
      <c r="Z2613" s="3">
        <v>0</v>
      </c>
      <c r="AA2613" s="3">
        <v>0</v>
      </c>
      <c r="AB2613" s="3">
        <v>0</v>
      </c>
      <c r="AC2613" s="3">
        <v>16.957204454569499</v>
      </c>
      <c r="AD2613" s="3">
        <v>0</v>
      </c>
      <c r="AE2613" s="3">
        <v>0</v>
      </c>
      <c r="AF2613" s="3">
        <v>0</v>
      </c>
      <c r="AG2613" s="3">
        <v>-16.461668006953499</v>
      </c>
      <c r="AH2613" s="2">
        <v>0</v>
      </c>
      <c r="AI2613" s="3">
        <v>0</v>
      </c>
      <c r="AJ2613" s="3">
        <v>0</v>
      </c>
      <c r="AL2613">
        <f t="shared" si="40"/>
        <v>1</v>
      </c>
    </row>
    <row r="2614" spans="1:38" ht="14.45" hidden="1" customHeight="1" x14ac:dyDescent="0.25">
      <c r="A2614">
        <v>10695</v>
      </c>
      <c r="B2614" s="1">
        <v>45838</v>
      </c>
      <c r="C2614">
        <v>1</v>
      </c>
      <c r="D2614" s="16" t="s">
        <v>2567</v>
      </c>
      <c r="E2614" t="s">
        <v>45</v>
      </c>
      <c r="F2614" s="6">
        <v>4283</v>
      </c>
      <c r="G2614" s="6">
        <v>6</v>
      </c>
      <c r="H2614" s="6">
        <v>2</v>
      </c>
      <c r="I2614" s="2">
        <v>20435010</v>
      </c>
      <c r="J2614" s="2">
        <v>0</v>
      </c>
      <c r="K2614" s="2">
        <v>38438553</v>
      </c>
      <c r="L2614" s="2">
        <v>167867</v>
      </c>
      <c r="M2614" s="2">
        <v>34898096</v>
      </c>
      <c r="N2614" s="2">
        <v>33767225</v>
      </c>
      <c r="O2614" s="2">
        <v>1130871</v>
      </c>
      <c r="P2614" s="2">
        <v>3485447</v>
      </c>
      <c r="Q2614" s="5">
        <v>9.0700000000000003E-2</v>
      </c>
      <c r="R2614" t="s">
        <v>42</v>
      </c>
      <c r="S2614" s="3">
        <v>0.87343038121128003</v>
      </c>
      <c r="T2614" s="3">
        <v>4.1769210198937499</v>
      </c>
      <c r="U2614" s="3">
        <v>0.75588368968106501</v>
      </c>
      <c r="V2614" s="3">
        <v>2.3460081497391001</v>
      </c>
      <c r="W2614" s="3">
        <v>1.34256357104792</v>
      </c>
      <c r="X2614" s="3">
        <v>0.57962291185568304</v>
      </c>
      <c r="Y2614" s="3">
        <v>13.7545342103897</v>
      </c>
      <c r="Z2614" s="3">
        <v>1.1035026497318701</v>
      </c>
      <c r="AA2614" s="3">
        <v>0</v>
      </c>
      <c r="AB2614" s="3">
        <v>0</v>
      </c>
      <c r="AC2614" s="3">
        <v>18.601051397538299</v>
      </c>
      <c r="AD2614" s="3">
        <v>0</v>
      </c>
      <c r="AE2614" s="3">
        <v>2.9420228175602801</v>
      </c>
      <c r="AF2614" s="3">
        <v>0</v>
      </c>
      <c r="AG2614" s="3">
        <v>0</v>
      </c>
      <c r="AH2614" s="2">
        <v>4000000</v>
      </c>
      <c r="AI2614" s="3">
        <v>0</v>
      </c>
      <c r="AJ2614" s="3">
        <v>0</v>
      </c>
      <c r="AL2614">
        <f t="shared" si="40"/>
        <v>1</v>
      </c>
    </row>
    <row r="2615" spans="1:38" ht="14.45" hidden="1" customHeight="1" x14ac:dyDescent="0.25">
      <c r="A2615">
        <v>14610</v>
      </c>
      <c r="B2615" s="1">
        <v>45838</v>
      </c>
      <c r="C2615">
        <v>1</v>
      </c>
      <c r="D2615" s="16" t="s">
        <v>2568</v>
      </c>
      <c r="E2615" t="s">
        <v>228</v>
      </c>
      <c r="F2615" s="6">
        <v>402</v>
      </c>
      <c r="G2615" s="6">
        <v>0</v>
      </c>
      <c r="H2615" s="6">
        <v>2</v>
      </c>
      <c r="I2615" s="2">
        <v>558390</v>
      </c>
      <c r="J2615" s="2">
        <v>0</v>
      </c>
      <c r="K2615" s="2">
        <v>970553</v>
      </c>
      <c r="L2615" s="2">
        <v>7995</v>
      </c>
      <c r="M2615" s="2">
        <v>895571</v>
      </c>
      <c r="N2615" s="2">
        <v>895571</v>
      </c>
      <c r="O2615" s="2">
        <v>0</v>
      </c>
      <c r="P2615" s="2">
        <v>74982</v>
      </c>
      <c r="Q2615" s="5">
        <v>7.7299999999999994E-2</v>
      </c>
      <c r="R2615" t="s">
        <v>42</v>
      </c>
      <c r="S2615" s="3">
        <v>1.64751435521811</v>
      </c>
      <c r="T2615" s="3">
        <v>3.5995973429580901</v>
      </c>
      <c r="U2615" s="3">
        <v>0.55853119823302</v>
      </c>
      <c r="V2615" s="3">
        <v>6.7196762119665499</v>
      </c>
      <c r="W2615" s="3">
        <v>5.0471892404949896</v>
      </c>
      <c r="X2615" s="3">
        <v>1.6930818961657601</v>
      </c>
      <c r="Y2615" s="3">
        <v>50.0413432557147</v>
      </c>
      <c r="Z2615" s="3">
        <v>3.4755007868555099</v>
      </c>
      <c r="AA2615" s="3">
        <v>0</v>
      </c>
      <c r="AB2615" s="3">
        <v>0</v>
      </c>
      <c r="AC2615" s="3">
        <v>41.5429141942789</v>
      </c>
      <c r="AD2615" s="3">
        <v>0</v>
      </c>
      <c r="AE2615" s="3">
        <v>0</v>
      </c>
      <c r="AF2615" s="3">
        <v>0</v>
      </c>
      <c r="AG2615" s="3">
        <v>0</v>
      </c>
      <c r="AH2615" s="2">
        <v>120000</v>
      </c>
      <c r="AI2615" s="3">
        <v>0</v>
      </c>
      <c r="AJ2615" s="3">
        <v>0</v>
      </c>
      <c r="AL2615">
        <f t="shared" si="40"/>
        <v>1</v>
      </c>
    </row>
    <row r="2616" spans="1:38" ht="14.45" hidden="1" customHeight="1" x14ac:dyDescent="0.25">
      <c r="A2616">
        <v>20839</v>
      </c>
      <c r="B2616" s="1">
        <v>45838</v>
      </c>
      <c r="C2616">
        <v>1</v>
      </c>
      <c r="D2616" s="16" t="s">
        <v>2569</v>
      </c>
      <c r="E2616" t="s">
        <v>59</v>
      </c>
      <c r="F2616" s="6">
        <v>274</v>
      </c>
      <c r="G2616" s="6">
        <v>1</v>
      </c>
      <c r="H2616" s="6">
        <v>0</v>
      </c>
      <c r="I2616" s="2">
        <v>93703</v>
      </c>
      <c r="J2616" s="2">
        <v>0</v>
      </c>
      <c r="K2616" s="2">
        <v>294924</v>
      </c>
      <c r="L2616" s="2">
        <v>3098</v>
      </c>
      <c r="M2616" s="2">
        <v>194526</v>
      </c>
      <c r="N2616" s="2">
        <v>194526</v>
      </c>
      <c r="O2616" s="2">
        <v>0</v>
      </c>
      <c r="P2616" s="2">
        <v>100398</v>
      </c>
      <c r="Q2616" s="5">
        <v>0.34039999999999998</v>
      </c>
      <c r="R2616" t="s">
        <v>42</v>
      </c>
      <c r="S2616" s="3">
        <v>2.1008802267702902</v>
      </c>
      <c r="T2616" s="3">
        <v>4.1637845682277499</v>
      </c>
      <c r="U2616" s="3">
        <v>0.89820846905537499</v>
      </c>
      <c r="V2616" s="3">
        <v>22.1945935562362</v>
      </c>
      <c r="W2616" s="3">
        <v>22.1945935562362</v>
      </c>
      <c r="X2616" s="3">
        <v>28.869940129985199</v>
      </c>
      <c r="Y2616" s="3">
        <v>20.714556066853898</v>
      </c>
      <c r="Z2616" s="3">
        <v>6.4373792306619704</v>
      </c>
      <c r="AA2616" s="3">
        <v>0</v>
      </c>
      <c r="AB2616" s="3">
        <v>0</v>
      </c>
      <c r="AC2616" s="3">
        <v>75.008137689709898</v>
      </c>
      <c r="AD2616" s="3">
        <v>0</v>
      </c>
      <c r="AE2616" s="3">
        <v>0</v>
      </c>
      <c r="AF2616" s="3">
        <v>0</v>
      </c>
      <c r="AG2616" s="3">
        <v>0</v>
      </c>
      <c r="AH2616" s="2">
        <v>0</v>
      </c>
      <c r="AI2616" s="3">
        <v>0</v>
      </c>
      <c r="AJ2616" s="3">
        <v>0</v>
      </c>
      <c r="AL2616">
        <f t="shared" si="40"/>
        <v>1</v>
      </c>
    </row>
    <row r="2617" spans="1:38" ht="14.45" hidden="1" customHeight="1" x14ac:dyDescent="0.25">
      <c r="A2617">
        <v>1</v>
      </c>
      <c r="B2617" s="1">
        <v>45838</v>
      </c>
      <c r="C2617">
        <v>1</v>
      </c>
      <c r="D2617" s="16" t="s">
        <v>2570</v>
      </c>
      <c r="E2617" t="s">
        <v>55</v>
      </c>
      <c r="F2617" s="6">
        <v>1280</v>
      </c>
      <c r="G2617" s="6">
        <v>3</v>
      </c>
      <c r="H2617" s="6">
        <v>0</v>
      </c>
      <c r="I2617" s="2">
        <v>8993949</v>
      </c>
      <c r="J2617" s="2">
        <v>0</v>
      </c>
      <c r="K2617" s="2">
        <v>12744033</v>
      </c>
      <c r="L2617" s="2">
        <v>21144</v>
      </c>
      <c r="M2617" s="2">
        <v>11308263</v>
      </c>
      <c r="N2617" s="2">
        <v>11308263</v>
      </c>
      <c r="O2617" s="2">
        <v>0</v>
      </c>
      <c r="P2617" s="2">
        <v>1429653</v>
      </c>
      <c r="Q2617" s="5">
        <v>0.11219999999999999</v>
      </c>
      <c r="R2617" t="s">
        <v>42</v>
      </c>
      <c r="S2617" s="3">
        <v>0.33182588274842001</v>
      </c>
      <c r="T2617" s="3">
        <v>3.6918454307204001</v>
      </c>
      <c r="U2617" s="3">
        <v>0.80422386331768103</v>
      </c>
      <c r="V2617" s="3">
        <v>0.92009638925015003</v>
      </c>
      <c r="W2617" s="3">
        <v>0.54497751766215297</v>
      </c>
      <c r="X2617" s="3">
        <v>0.32381771344267102</v>
      </c>
      <c r="Y2617" s="3">
        <v>5.7883276571307896</v>
      </c>
      <c r="Z2617" s="3">
        <v>0.17032104993309599</v>
      </c>
      <c r="AA2617" s="3">
        <v>0</v>
      </c>
      <c r="AB2617" s="3">
        <v>0</v>
      </c>
      <c r="AC2617" s="3">
        <v>28.419590564462599</v>
      </c>
      <c r="AD2617" s="3">
        <v>0</v>
      </c>
      <c r="AE2617" s="3">
        <v>0</v>
      </c>
      <c r="AF2617" s="3">
        <v>0</v>
      </c>
      <c r="AG2617" s="3">
        <v>0</v>
      </c>
      <c r="AH2617" s="2">
        <v>500000</v>
      </c>
      <c r="AI2617" s="3">
        <v>0</v>
      </c>
      <c r="AJ2617" s="3">
        <v>0</v>
      </c>
      <c r="AL2617">
        <f t="shared" si="40"/>
        <v>1</v>
      </c>
    </row>
    <row r="2618" spans="1:38" ht="14.45" hidden="1" customHeight="1" x14ac:dyDescent="0.25">
      <c r="A2618">
        <v>9681</v>
      </c>
      <c r="B2618" s="1">
        <v>45838</v>
      </c>
      <c r="C2618">
        <v>1</v>
      </c>
      <c r="D2618" s="16" t="s">
        <v>2571</v>
      </c>
      <c r="E2618" t="s">
        <v>59</v>
      </c>
      <c r="F2618" s="6">
        <v>4366</v>
      </c>
      <c r="G2618" s="6">
        <v>10</v>
      </c>
      <c r="H2618" s="6">
        <v>0</v>
      </c>
      <c r="I2618" s="2">
        <v>23119319</v>
      </c>
      <c r="J2618" s="2">
        <v>0</v>
      </c>
      <c r="K2618" s="2">
        <v>57544871</v>
      </c>
      <c r="L2618" s="2">
        <v>382750</v>
      </c>
      <c r="M2618" s="2">
        <v>51299251</v>
      </c>
      <c r="N2618" s="2">
        <v>50472316</v>
      </c>
      <c r="O2618" s="2">
        <v>826935</v>
      </c>
      <c r="P2618" s="2">
        <v>5786894</v>
      </c>
      <c r="Q2618" s="5">
        <v>0.10059999999999999</v>
      </c>
      <c r="R2618" t="s">
        <v>42</v>
      </c>
      <c r="S2618" s="3">
        <v>1.3302662543113499</v>
      </c>
      <c r="T2618" s="3">
        <v>3.3574877594216899</v>
      </c>
      <c r="U2618" s="3">
        <v>0.630868421665154</v>
      </c>
      <c r="V2618" s="3">
        <v>0.79806416443321704</v>
      </c>
      <c r="W2618" s="3">
        <v>0.48398051863032798</v>
      </c>
      <c r="X2618" s="3">
        <v>0.82413759678648002</v>
      </c>
      <c r="Y2618" s="3">
        <v>3.1883597660506702</v>
      </c>
      <c r="Z2618" s="3">
        <v>0.1066893570195</v>
      </c>
      <c r="AA2618" s="3">
        <v>0</v>
      </c>
      <c r="AB2618" s="3">
        <v>0</v>
      </c>
      <c r="AC2618" s="3">
        <v>22.448285616975301</v>
      </c>
      <c r="AD2618" s="3">
        <v>0</v>
      </c>
      <c r="AE2618" s="3">
        <v>1.43702642065181</v>
      </c>
      <c r="AF2618" s="3">
        <v>0</v>
      </c>
      <c r="AG2618" s="3">
        <v>0</v>
      </c>
      <c r="AH2618" s="2">
        <v>2000000</v>
      </c>
      <c r="AI2618" s="3">
        <v>0</v>
      </c>
      <c r="AJ2618" s="3">
        <v>0</v>
      </c>
      <c r="AL2618">
        <f t="shared" si="40"/>
        <v>1</v>
      </c>
    </row>
    <row r="2619" spans="1:38" ht="14.45" hidden="1" customHeight="1" x14ac:dyDescent="0.25">
      <c r="A2619">
        <v>21606</v>
      </c>
      <c r="B2619" s="1">
        <v>45838</v>
      </c>
      <c r="C2619">
        <v>1</v>
      </c>
      <c r="D2619" s="16" t="s">
        <v>2572</v>
      </c>
      <c r="E2619" t="s">
        <v>88</v>
      </c>
      <c r="F2619" s="6">
        <v>1083</v>
      </c>
      <c r="G2619" s="6">
        <v>4</v>
      </c>
      <c r="H2619" s="6">
        <v>0</v>
      </c>
      <c r="I2619" s="2">
        <v>4075663</v>
      </c>
      <c r="J2619" s="2">
        <v>0</v>
      </c>
      <c r="K2619" s="2">
        <v>10062003</v>
      </c>
      <c r="L2619" s="2">
        <v>69935</v>
      </c>
      <c r="M2619" s="2">
        <v>8199607</v>
      </c>
      <c r="N2619" s="2">
        <v>8199607</v>
      </c>
      <c r="O2619" s="2">
        <v>0</v>
      </c>
      <c r="P2619" s="2">
        <v>1867616</v>
      </c>
      <c r="Q2619" s="5">
        <v>0.18559999999999999</v>
      </c>
      <c r="R2619" t="s">
        <v>42</v>
      </c>
      <c r="S2619" s="3">
        <v>1.39008108027795</v>
      </c>
      <c r="T2619" s="3">
        <v>4.3434493112355499</v>
      </c>
      <c r="U2619" s="3">
        <v>0.69039966709165601</v>
      </c>
      <c r="V2619" s="3">
        <v>5.1995466749826997</v>
      </c>
      <c r="W2619" s="3">
        <v>5.1995466749826997</v>
      </c>
      <c r="X2619" s="3">
        <v>0.39858545713912102</v>
      </c>
      <c r="Y2619" s="3">
        <v>11.346872162157499</v>
      </c>
      <c r="Z2619" s="3">
        <v>-7.1909857272587099E-2</v>
      </c>
      <c r="AA2619" s="3">
        <v>0</v>
      </c>
      <c r="AB2619" s="3">
        <v>0</v>
      </c>
      <c r="AC2619" s="3">
        <v>38.2103046480904</v>
      </c>
      <c r="AD2619" s="3">
        <v>0</v>
      </c>
      <c r="AE2619" s="3">
        <v>0</v>
      </c>
      <c r="AF2619" s="3">
        <v>0</v>
      </c>
      <c r="AG2619" s="3">
        <v>4.5351935301475299E-2</v>
      </c>
      <c r="AH2619" s="2">
        <v>350000</v>
      </c>
      <c r="AI2619" s="3">
        <v>0</v>
      </c>
      <c r="AJ2619" s="3">
        <v>0</v>
      </c>
      <c r="AL2619">
        <f t="shared" si="40"/>
        <v>1</v>
      </c>
    </row>
    <row r="2620" spans="1:38" ht="14.45" hidden="1" customHeight="1" x14ac:dyDescent="0.25">
      <c r="A2620">
        <v>24511</v>
      </c>
      <c r="B2620" s="1">
        <v>45838</v>
      </c>
      <c r="C2620">
        <v>1</v>
      </c>
      <c r="D2620" s="16" t="s">
        <v>2573</v>
      </c>
      <c r="E2620" t="s">
        <v>90</v>
      </c>
      <c r="F2620" s="6">
        <v>1056</v>
      </c>
      <c r="G2620" s="6">
        <v>1</v>
      </c>
      <c r="H2620" s="6">
        <v>1</v>
      </c>
      <c r="I2620" s="2">
        <v>5597293</v>
      </c>
      <c r="J2620" s="2">
        <v>0</v>
      </c>
      <c r="K2620" s="2">
        <v>9884030</v>
      </c>
      <c r="L2620" s="2">
        <v>42437</v>
      </c>
      <c r="M2620" s="2">
        <v>8747147</v>
      </c>
      <c r="N2620" s="2">
        <v>8747147</v>
      </c>
      <c r="O2620" s="2">
        <v>0</v>
      </c>
      <c r="P2620" s="2">
        <v>1104167</v>
      </c>
      <c r="Q2620" s="5">
        <v>0.11169999999999999</v>
      </c>
      <c r="R2620" t="s">
        <v>42</v>
      </c>
      <c r="S2620" s="3">
        <v>0.85869832446886496</v>
      </c>
      <c r="T2620" s="3">
        <v>3.8469126459551402</v>
      </c>
      <c r="U2620" s="3">
        <v>0.71929850172503595</v>
      </c>
      <c r="V2620" s="3">
        <v>0.57313419183165903</v>
      </c>
      <c r="W2620" s="3">
        <v>3.12115159953213E-2</v>
      </c>
      <c r="X2620" s="3">
        <v>0.32038701565202998</v>
      </c>
      <c r="Y2620" s="3">
        <v>2.9053576134769501</v>
      </c>
      <c r="Z2620" s="3">
        <v>0.32069424280928499</v>
      </c>
      <c r="AA2620" s="3">
        <v>0</v>
      </c>
      <c r="AB2620" s="3">
        <v>0</v>
      </c>
      <c r="AC2620" s="3">
        <v>42.141889492443902</v>
      </c>
      <c r="AD2620" s="3">
        <v>0</v>
      </c>
      <c r="AE2620" s="3">
        <v>0</v>
      </c>
      <c r="AF2620" s="3">
        <v>0</v>
      </c>
      <c r="AG2620" s="3">
        <v>0</v>
      </c>
      <c r="AH2620" s="2">
        <v>600000</v>
      </c>
      <c r="AI2620" s="3">
        <v>0</v>
      </c>
      <c r="AJ2620" s="3">
        <v>0</v>
      </c>
      <c r="AL2620">
        <f t="shared" si="40"/>
        <v>1</v>
      </c>
    </row>
    <row r="2621" spans="1:38" ht="14.45" customHeight="1" x14ac:dyDescent="0.25">
      <c r="A2621">
        <v>65466</v>
      </c>
      <c r="B2621" s="1">
        <v>45838</v>
      </c>
      <c r="C2621">
        <v>2</v>
      </c>
      <c r="D2621" s="16" t="s">
        <v>2573</v>
      </c>
      <c r="E2621" t="s">
        <v>63</v>
      </c>
      <c r="F2621" s="6">
        <v>827</v>
      </c>
      <c r="G2621" s="6">
        <v>3</v>
      </c>
      <c r="H2621" s="6">
        <v>0</v>
      </c>
      <c r="I2621" s="2">
        <v>3824642</v>
      </c>
      <c r="J2621" s="2">
        <v>0</v>
      </c>
      <c r="K2621" s="2">
        <v>5471008</v>
      </c>
      <c r="L2621" s="2">
        <v>20035</v>
      </c>
      <c r="M2621" s="2">
        <v>4646584</v>
      </c>
      <c r="N2621" s="2">
        <v>4646584</v>
      </c>
      <c r="O2621" s="2">
        <v>0</v>
      </c>
      <c r="P2621" s="2">
        <v>728840</v>
      </c>
      <c r="Q2621" s="5">
        <v>0.13320000000000001</v>
      </c>
      <c r="R2621" t="s">
        <v>42</v>
      </c>
      <c r="S2621" s="3">
        <v>0.73240616719990204</v>
      </c>
      <c r="T2621" s="3">
        <v>4.9932663231346002</v>
      </c>
      <c r="U2621" s="3">
        <v>0.85500797758903002</v>
      </c>
      <c r="V2621" s="3">
        <v>4.9270493813538598</v>
      </c>
      <c r="W2621" s="3">
        <v>2.4606224582588401</v>
      </c>
      <c r="X2621" s="3">
        <v>1.90645294383108</v>
      </c>
      <c r="Y2621" s="3">
        <v>25.855057351407702</v>
      </c>
      <c r="Z2621" s="3">
        <v>0.78398551122331395</v>
      </c>
      <c r="AA2621" s="3">
        <v>0</v>
      </c>
      <c r="AB2621" s="3">
        <v>0</v>
      </c>
      <c r="AC2621" s="3">
        <v>29.117595879954798</v>
      </c>
      <c r="AD2621" s="3">
        <v>0</v>
      </c>
      <c r="AE2621" s="3">
        <v>0</v>
      </c>
      <c r="AF2621" s="3">
        <v>0</v>
      </c>
      <c r="AG2621" s="3">
        <v>0</v>
      </c>
      <c r="AH2621" s="2">
        <v>250000</v>
      </c>
      <c r="AI2621" s="3">
        <v>0</v>
      </c>
      <c r="AJ2621" s="3">
        <v>0</v>
      </c>
      <c r="AL2621">
        <f t="shared" si="40"/>
        <v>1</v>
      </c>
    </row>
    <row r="2622" spans="1:38" ht="14.45" hidden="1" customHeight="1" x14ac:dyDescent="0.25">
      <c r="A2622">
        <v>15021</v>
      </c>
      <c r="B2622" s="1">
        <v>45838</v>
      </c>
      <c r="C2622">
        <v>1</v>
      </c>
      <c r="D2622" s="16" t="s">
        <v>2574</v>
      </c>
      <c r="E2622" t="s">
        <v>43</v>
      </c>
      <c r="F2622" s="6">
        <v>3160</v>
      </c>
      <c r="G2622" s="6">
        <v>6</v>
      </c>
      <c r="H2622" s="6">
        <v>2</v>
      </c>
      <c r="I2622" s="2">
        <v>30198795</v>
      </c>
      <c r="J2622" s="2">
        <v>0</v>
      </c>
      <c r="K2622" s="2">
        <v>65060286</v>
      </c>
      <c r="L2622" s="2">
        <v>100180</v>
      </c>
      <c r="M2622" s="2">
        <v>57170935</v>
      </c>
      <c r="N2622" s="2">
        <v>54036217</v>
      </c>
      <c r="O2622" s="2">
        <v>3134718</v>
      </c>
      <c r="P2622" s="2">
        <v>7830658</v>
      </c>
      <c r="Q2622" s="5">
        <v>0.12039999999999999</v>
      </c>
      <c r="R2622" t="s">
        <v>42</v>
      </c>
      <c r="S2622" s="3">
        <v>0.30796052756362002</v>
      </c>
      <c r="T2622" s="3">
        <v>2.4715784372666301</v>
      </c>
      <c r="U2622" s="3">
        <v>0.79984184365115196</v>
      </c>
      <c r="V2622" s="3">
        <v>2.01049743872231</v>
      </c>
      <c r="W2622" s="3">
        <v>1.0522837086711601</v>
      </c>
      <c r="X2622" s="3">
        <v>0.65764544578682704</v>
      </c>
      <c r="Y2622" s="3">
        <v>7.7534480499595304</v>
      </c>
      <c r="Z2622" s="3">
        <v>0.72998974032578101</v>
      </c>
      <c r="AA2622" s="3">
        <v>0</v>
      </c>
      <c r="AB2622" s="3">
        <v>0</v>
      </c>
      <c r="AC2622" s="3">
        <v>6.4523017928325697</v>
      </c>
      <c r="AD2622" s="3">
        <v>0</v>
      </c>
      <c r="AE2622" s="3">
        <v>4.8181743314193204</v>
      </c>
      <c r="AF2622" s="3">
        <v>0</v>
      </c>
      <c r="AG2622" s="3">
        <v>-65.798978834218005</v>
      </c>
      <c r="AH2622" s="2">
        <v>13921537</v>
      </c>
      <c r="AI2622" s="3">
        <v>0</v>
      </c>
      <c r="AJ2622" s="3">
        <v>0</v>
      </c>
      <c r="AL2622">
        <f t="shared" si="40"/>
        <v>1</v>
      </c>
    </row>
    <row r="2623" spans="1:38" ht="14.45" hidden="1" customHeight="1" x14ac:dyDescent="0.25">
      <c r="A2623">
        <v>24281</v>
      </c>
      <c r="B2623" s="1">
        <v>45838</v>
      </c>
      <c r="C2623">
        <v>1</v>
      </c>
      <c r="D2623" s="16" t="s">
        <v>2575</v>
      </c>
      <c r="E2623" t="s">
        <v>47</v>
      </c>
      <c r="F2623" s="6">
        <v>3156</v>
      </c>
      <c r="G2623" s="6">
        <v>6</v>
      </c>
      <c r="H2623" s="6">
        <v>0</v>
      </c>
      <c r="I2623" s="2">
        <v>6803150</v>
      </c>
      <c r="J2623" s="2">
        <v>0</v>
      </c>
      <c r="K2623" s="2">
        <v>8635154</v>
      </c>
      <c r="L2623" s="2">
        <v>-10416</v>
      </c>
      <c r="M2623" s="2">
        <v>7895716</v>
      </c>
      <c r="N2623" s="2">
        <v>7823125</v>
      </c>
      <c r="O2623" s="2">
        <v>72591</v>
      </c>
      <c r="P2623" s="2">
        <v>796550</v>
      </c>
      <c r="Q2623" s="5">
        <v>9.1399999999999995E-2</v>
      </c>
      <c r="R2623" t="s">
        <v>42</v>
      </c>
      <c r="S2623" s="3">
        <v>-0.24124642131454699</v>
      </c>
      <c r="T2623" s="3">
        <v>7.4344707691374099</v>
      </c>
      <c r="U2623" s="3">
        <v>1.0146843751931101</v>
      </c>
      <c r="V2623" s="3">
        <v>1.96414896040805</v>
      </c>
      <c r="W2623" s="3">
        <v>1.2812447175205599</v>
      </c>
      <c r="X2623" s="3">
        <v>1.37884656372416</v>
      </c>
      <c r="Y2623" s="3">
        <v>16.775343669575001</v>
      </c>
      <c r="Z2623" s="3">
        <v>8.0121775155357504</v>
      </c>
      <c r="AA2623" s="3">
        <v>0</v>
      </c>
      <c r="AB2623" s="3">
        <v>0</v>
      </c>
      <c r="AC2623" s="3">
        <v>20.397783293731599</v>
      </c>
      <c r="AD2623" s="3">
        <v>0</v>
      </c>
      <c r="AE2623" s="3">
        <v>0.84064511183008395</v>
      </c>
      <c r="AF2623" s="3">
        <v>0</v>
      </c>
      <c r="AG2623" s="3">
        <v>0</v>
      </c>
      <c r="AH2623" s="2">
        <v>750000</v>
      </c>
      <c r="AI2623" s="3">
        <v>0</v>
      </c>
      <c r="AJ2623" s="3">
        <v>0</v>
      </c>
      <c r="AL2623">
        <f t="shared" si="40"/>
        <v>0</v>
      </c>
    </row>
    <row r="2624" spans="1:38" ht="14.45" hidden="1" customHeight="1" x14ac:dyDescent="0.25">
      <c r="A2624">
        <v>53</v>
      </c>
      <c r="B2624" s="1">
        <v>45838</v>
      </c>
      <c r="C2624">
        <v>1</v>
      </c>
      <c r="D2624" s="16" t="s">
        <v>2576</v>
      </c>
      <c r="E2624" t="s">
        <v>41</v>
      </c>
      <c r="F2624" s="6">
        <v>5142</v>
      </c>
      <c r="G2624" s="6">
        <v>14</v>
      </c>
      <c r="H2624" s="6">
        <v>4</v>
      </c>
      <c r="I2624" s="2">
        <v>39075155</v>
      </c>
      <c r="J2624" s="2">
        <v>7444419</v>
      </c>
      <c r="K2624" s="2">
        <v>62189489</v>
      </c>
      <c r="L2624" s="2">
        <v>175368</v>
      </c>
      <c r="M2624" s="2">
        <v>55724552</v>
      </c>
      <c r="N2624" s="2">
        <v>51057240</v>
      </c>
      <c r="O2624" s="2">
        <v>4667312</v>
      </c>
      <c r="P2624" s="2">
        <v>6074819</v>
      </c>
      <c r="Q2624" s="5">
        <v>9.7699999999999995E-2</v>
      </c>
      <c r="R2624" t="s">
        <v>42</v>
      </c>
      <c r="S2624" s="3">
        <v>0.56397954966312702</v>
      </c>
      <c r="T2624" s="3">
        <v>4.32333830560981</v>
      </c>
      <c r="U2624" s="3">
        <v>0.84624382131241804</v>
      </c>
      <c r="V2624" s="3">
        <v>1.47755523938421</v>
      </c>
      <c r="W2624" s="3">
        <v>0.64250288962385405</v>
      </c>
      <c r="X2624" s="3">
        <v>0.90976734449293895</v>
      </c>
      <c r="Y2624" s="3">
        <v>9.5041020975275092</v>
      </c>
      <c r="Z2624" s="3">
        <v>1.22862919866419</v>
      </c>
      <c r="AA2624" s="3">
        <v>122.54552769391201</v>
      </c>
      <c r="AB2624" s="3">
        <v>122.54552769391201</v>
      </c>
      <c r="AC2624" s="3">
        <v>20.467794806932702</v>
      </c>
      <c r="AD2624" s="3">
        <v>0</v>
      </c>
      <c r="AE2624" s="3">
        <v>7.5049852877871404</v>
      </c>
      <c r="AF2624" s="3">
        <v>0</v>
      </c>
      <c r="AG2624" s="3">
        <v>-0.293342073237079</v>
      </c>
      <c r="AH2624" s="2">
        <v>4000000</v>
      </c>
      <c r="AI2624" s="3">
        <v>0</v>
      </c>
      <c r="AJ2624" s="3">
        <v>0</v>
      </c>
      <c r="AL2624">
        <f t="shared" si="40"/>
        <v>1</v>
      </c>
    </row>
    <row r="2625" spans="1:38" ht="14.45" hidden="1" customHeight="1" x14ac:dyDescent="0.25">
      <c r="A2625">
        <v>16525</v>
      </c>
      <c r="B2625" s="1">
        <v>45838</v>
      </c>
      <c r="C2625">
        <v>1</v>
      </c>
      <c r="D2625" s="16" t="s">
        <v>2577</v>
      </c>
      <c r="E2625" t="s">
        <v>59</v>
      </c>
      <c r="F2625" s="6">
        <v>103</v>
      </c>
      <c r="G2625" s="6">
        <v>0</v>
      </c>
      <c r="H2625" s="6">
        <v>0</v>
      </c>
      <c r="I2625" s="2">
        <v>50321</v>
      </c>
      <c r="J2625" s="2">
        <v>0</v>
      </c>
      <c r="K2625" s="2">
        <v>709587</v>
      </c>
      <c r="L2625" s="2">
        <v>5517</v>
      </c>
      <c r="M2625" s="2">
        <v>536293</v>
      </c>
      <c r="N2625" s="2">
        <v>536293</v>
      </c>
      <c r="O2625" s="2">
        <v>0</v>
      </c>
      <c r="P2625" s="2">
        <v>172544</v>
      </c>
      <c r="Q2625" s="5">
        <v>0.2432</v>
      </c>
      <c r="R2625" t="s">
        <v>42</v>
      </c>
      <c r="S2625" s="3">
        <v>1.5549890288294499</v>
      </c>
      <c r="T2625" s="3">
        <v>3.26358853812147</v>
      </c>
      <c r="U2625" s="3">
        <v>0.52720884394549705</v>
      </c>
      <c r="V2625" s="3">
        <v>0.67168776455157897</v>
      </c>
      <c r="W2625" s="3">
        <v>0</v>
      </c>
      <c r="X2625" s="3">
        <v>8.7875837125653309</v>
      </c>
      <c r="Y2625" s="3">
        <v>0.19589206231454001</v>
      </c>
      <c r="Z2625" s="3">
        <v>0.39931843471810102</v>
      </c>
      <c r="AA2625" s="3">
        <v>0</v>
      </c>
      <c r="AB2625" s="3">
        <v>0</v>
      </c>
      <c r="AC2625" s="3">
        <v>30.664175076488199</v>
      </c>
      <c r="AD2625" s="3">
        <v>0</v>
      </c>
      <c r="AE2625" s="3">
        <v>0</v>
      </c>
      <c r="AF2625" s="3">
        <v>0</v>
      </c>
      <c r="AG2625" s="3">
        <v>0</v>
      </c>
      <c r="AH2625" s="2">
        <v>0</v>
      </c>
      <c r="AI2625" s="3">
        <v>0</v>
      </c>
      <c r="AJ2625" s="3">
        <v>0</v>
      </c>
      <c r="AL2625">
        <f t="shared" si="40"/>
        <v>1</v>
      </c>
    </row>
    <row r="2626" spans="1:38" ht="14.45" hidden="1" customHeight="1" x14ac:dyDescent="0.25">
      <c r="A2626">
        <v>24605</v>
      </c>
      <c r="B2626" s="1">
        <v>45838</v>
      </c>
      <c r="C2626">
        <v>1</v>
      </c>
      <c r="D2626" s="16" t="s">
        <v>2578</v>
      </c>
      <c r="E2626" t="s">
        <v>55</v>
      </c>
      <c r="F2626" s="6">
        <v>1296</v>
      </c>
      <c r="G2626" s="6">
        <v>3</v>
      </c>
      <c r="H2626" s="6">
        <v>0</v>
      </c>
      <c r="I2626" s="2">
        <v>6380361</v>
      </c>
      <c r="J2626" s="2">
        <v>0</v>
      </c>
      <c r="K2626" s="2">
        <v>10855036</v>
      </c>
      <c r="L2626" s="2">
        <v>68654</v>
      </c>
      <c r="M2626" s="2">
        <v>8818776</v>
      </c>
      <c r="N2626" s="2">
        <v>8396177</v>
      </c>
      <c r="O2626" s="2">
        <v>422599</v>
      </c>
      <c r="P2626" s="2">
        <v>1847841</v>
      </c>
      <c r="Q2626" s="5">
        <v>0.17019999999999999</v>
      </c>
      <c r="R2626" t="s">
        <v>42</v>
      </c>
      <c r="S2626" s="3">
        <v>1.2649244092787899</v>
      </c>
      <c r="T2626" s="3">
        <v>3.7787806507504902</v>
      </c>
      <c r="U2626" s="3">
        <v>0.54052908102129205</v>
      </c>
      <c r="V2626" s="3">
        <v>6.9749031441951299</v>
      </c>
      <c r="W2626" s="3">
        <v>5.34079498009595</v>
      </c>
      <c r="X2626" s="3">
        <v>0.91385111281320897</v>
      </c>
      <c r="Y2626" s="3">
        <v>24.083457397038</v>
      </c>
      <c r="Z2626" s="3">
        <v>2.4742929721767202</v>
      </c>
      <c r="AA2626" s="3">
        <v>0</v>
      </c>
      <c r="AB2626" s="3">
        <v>0</v>
      </c>
      <c r="AC2626" s="3">
        <v>29.021092145617899</v>
      </c>
      <c r="AD2626" s="3">
        <v>0</v>
      </c>
      <c r="AE2626" s="3">
        <v>3.8931146796749401</v>
      </c>
      <c r="AF2626" s="3">
        <v>0</v>
      </c>
      <c r="AG2626" s="3">
        <v>0</v>
      </c>
      <c r="AH2626" s="2">
        <v>350000</v>
      </c>
      <c r="AI2626" s="3">
        <v>0</v>
      </c>
      <c r="AJ2626" s="3">
        <v>0</v>
      </c>
      <c r="AL2626">
        <f t="shared" si="40"/>
        <v>1</v>
      </c>
    </row>
    <row r="2627" spans="1:38" ht="14.45" hidden="1" customHeight="1" x14ac:dyDescent="0.25">
      <c r="A2627">
        <v>24640</v>
      </c>
      <c r="B2627" s="1">
        <v>45838</v>
      </c>
      <c r="C2627">
        <v>1</v>
      </c>
      <c r="D2627" s="16" t="s">
        <v>2579</v>
      </c>
      <c r="E2627" t="s">
        <v>47</v>
      </c>
      <c r="F2627" s="6">
        <v>121</v>
      </c>
      <c r="G2627" s="6">
        <v>0</v>
      </c>
      <c r="H2627" s="6">
        <v>0</v>
      </c>
      <c r="I2627" s="2">
        <v>31155</v>
      </c>
      <c r="J2627" s="2">
        <v>0</v>
      </c>
      <c r="K2627" s="2">
        <v>341033</v>
      </c>
      <c r="L2627" s="2">
        <v>6038</v>
      </c>
      <c r="M2627" s="2">
        <v>283106</v>
      </c>
      <c r="N2627" s="2">
        <v>283106</v>
      </c>
      <c r="O2627" s="2">
        <v>0</v>
      </c>
      <c r="P2627" s="2">
        <v>57927</v>
      </c>
      <c r="Q2627" s="5">
        <v>0.1699</v>
      </c>
      <c r="R2627" t="s">
        <v>42</v>
      </c>
      <c r="S2627" s="3">
        <v>3.5410062955784301</v>
      </c>
      <c r="T2627" s="3">
        <v>3.4055355346843301</v>
      </c>
      <c r="U2627" s="3">
        <v>0.28928391749119597</v>
      </c>
      <c r="V2627" s="3">
        <v>0</v>
      </c>
      <c r="W2627" s="3">
        <v>0</v>
      </c>
      <c r="X2627" s="3">
        <v>14.142192264484001</v>
      </c>
      <c r="Y2627" s="3">
        <v>0</v>
      </c>
      <c r="Z2627" s="3">
        <v>0</v>
      </c>
      <c r="AA2627" s="3">
        <v>0</v>
      </c>
      <c r="AB2627" s="3">
        <v>0</v>
      </c>
      <c r="AC2627" s="3">
        <v>83.096943697530705</v>
      </c>
      <c r="AD2627" s="3">
        <v>0</v>
      </c>
      <c r="AE2627" s="3">
        <v>0</v>
      </c>
      <c r="AF2627" s="3">
        <v>0</v>
      </c>
      <c r="AG2627" s="3">
        <v>0</v>
      </c>
      <c r="AH2627" s="2">
        <v>0</v>
      </c>
      <c r="AI2627" s="3">
        <v>0</v>
      </c>
      <c r="AJ2627" s="3">
        <v>0</v>
      </c>
      <c r="AL2627">
        <f t="shared" si="40"/>
        <v>1</v>
      </c>
    </row>
    <row r="2628" spans="1:38" ht="14.45" customHeight="1" x14ac:dyDescent="0.25">
      <c r="A2628">
        <v>63595</v>
      </c>
      <c r="B2628" s="1">
        <v>45838</v>
      </c>
      <c r="C2628">
        <v>2</v>
      </c>
      <c r="D2628" s="16" t="s">
        <v>2580</v>
      </c>
      <c r="E2628" t="s">
        <v>135</v>
      </c>
      <c r="F2628" s="6">
        <v>206</v>
      </c>
      <c r="G2628" s="6">
        <v>0</v>
      </c>
      <c r="H2628" s="6">
        <v>0</v>
      </c>
      <c r="I2628" s="2">
        <v>9914</v>
      </c>
      <c r="J2628" s="2">
        <v>0</v>
      </c>
      <c r="K2628" s="2">
        <v>138701</v>
      </c>
      <c r="L2628" s="2">
        <v>-330</v>
      </c>
      <c r="M2628" s="2">
        <v>89274</v>
      </c>
      <c r="N2628" s="2">
        <v>89274</v>
      </c>
      <c r="O2628" s="2">
        <v>0</v>
      </c>
      <c r="P2628" s="2">
        <v>48985</v>
      </c>
      <c r="Q2628" s="5">
        <v>0.35320000000000001</v>
      </c>
      <c r="R2628" t="s">
        <v>42</v>
      </c>
      <c r="S2628" s="3">
        <v>-0.475843721386291</v>
      </c>
      <c r="T2628" s="3">
        <v>4.2595222817427398</v>
      </c>
      <c r="U2628" s="3">
        <v>0.65560640732265496</v>
      </c>
      <c r="V2628" s="3">
        <v>3.7825297559007498</v>
      </c>
      <c r="W2628" s="3">
        <v>3.7825297559007498</v>
      </c>
      <c r="X2628" s="3">
        <v>8.9772039540044393</v>
      </c>
      <c r="Y2628" s="3">
        <v>0.76554047157293004</v>
      </c>
      <c r="Z2628" s="3">
        <v>5.8528120853322401</v>
      </c>
      <c r="AA2628" s="3">
        <v>0</v>
      </c>
      <c r="AB2628" s="3">
        <v>0</v>
      </c>
      <c r="AC2628" s="3">
        <v>51.373818501669099</v>
      </c>
      <c r="AD2628" s="3">
        <v>0</v>
      </c>
      <c r="AE2628" s="3">
        <v>0</v>
      </c>
      <c r="AF2628" s="3">
        <v>0</v>
      </c>
      <c r="AG2628" s="3">
        <v>0</v>
      </c>
      <c r="AH2628" s="2">
        <v>0</v>
      </c>
      <c r="AI2628" s="3">
        <v>0</v>
      </c>
      <c r="AJ2628" s="3">
        <v>0</v>
      </c>
      <c r="AL2628">
        <f t="shared" ref="AL2628:AL2691" si="41">IF(L2628&gt;0,1,0)</f>
        <v>0</v>
      </c>
    </row>
    <row r="2629" spans="1:38" ht="14.45" hidden="1" customHeight="1" x14ac:dyDescent="0.25">
      <c r="A2629">
        <v>132</v>
      </c>
      <c r="B2629" s="1">
        <v>45838</v>
      </c>
      <c r="C2629">
        <v>1</v>
      </c>
      <c r="D2629" s="16" t="s">
        <v>2581</v>
      </c>
      <c r="E2629" t="s">
        <v>43</v>
      </c>
      <c r="F2629" s="6">
        <v>165</v>
      </c>
      <c r="G2629" s="6">
        <v>0</v>
      </c>
      <c r="H2629" s="6">
        <v>2</v>
      </c>
      <c r="I2629" s="2">
        <v>173536</v>
      </c>
      <c r="J2629" s="2">
        <v>0</v>
      </c>
      <c r="K2629" s="2">
        <v>1135747</v>
      </c>
      <c r="L2629" s="2">
        <v>25523</v>
      </c>
      <c r="M2629" s="2">
        <v>947976</v>
      </c>
      <c r="N2629" s="2">
        <v>947976</v>
      </c>
      <c r="O2629" s="2">
        <v>0</v>
      </c>
      <c r="P2629" s="2">
        <v>184150</v>
      </c>
      <c r="Q2629" s="5">
        <v>0.16209999999999999</v>
      </c>
      <c r="R2629" t="s">
        <v>42</v>
      </c>
      <c r="S2629" s="3">
        <v>4.4944868883650999</v>
      </c>
      <c r="T2629" s="3">
        <v>4.1738168799917599</v>
      </c>
      <c r="U2629" s="3">
        <v>0.54754000000000003</v>
      </c>
      <c r="V2629" s="3">
        <v>0</v>
      </c>
      <c r="W2629" s="3">
        <v>0</v>
      </c>
      <c r="X2629" s="3">
        <v>3.8343628987645202</v>
      </c>
      <c r="Y2629" s="3">
        <v>0</v>
      </c>
      <c r="Z2629" s="3">
        <v>-0.27586206896551702</v>
      </c>
      <c r="AA2629" s="3">
        <v>0</v>
      </c>
      <c r="AB2629" s="3">
        <v>0</v>
      </c>
      <c r="AC2629" s="3">
        <v>66.490600459433296</v>
      </c>
      <c r="AD2629" s="3">
        <v>0</v>
      </c>
      <c r="AE2629" s="3">
        <v>0</v>
      </c>
      <c r="AF2629" s="3">
        <v>0</v>
      </c>
      <c r="AG2629" s="3">
        <v>0</v>
      </c>
      <c r="AH2629" s="2">
        <v>170000</v>
      </c>
      <c r="AI2629" s="3">
        <v>0</v>
      </c>
      <c r="AJ2629" s="3">
        <v>0</v>
      </c>
      <c r="AL2629">
        <f t="shared" si="41"/>
        <v>1</v>
      </c>
    </row>
    <row r="2630" spans="1:38" ht="14.45" customHeight="1" x14ac:dyDescent="0.25">
      <c r="A2630">
        <v>68531</v>
      </c>
      <c r="B2630" s="1">
        <v>45838</v>
      </c>
      <c r="C2630">
        <v>2</v>
      </c>
      <c r="D2630" s="16" t="s">
        <v>2582</v>
      </c>
      <c r="E2630" t="s">
        <v>135</v>
      </c>
      <c r="F2630" s="6">
        <v>31032</v>
      </c>
      <c r="G2630" s="6">
        <v>75</v>
      </c>
      <c r="H2630" s="6">
        <v>2</v>
      </c>
      <c r="I2630" s="2">
        <v>203196497</v>
      </c>
      <c r="J2630" s="2">
        <v>7063277</v>
      </c>
      <c r="K2630" s="2">
        <v>362348089</v>
      </c>
      <c r="L2630" s="2">
        <v>1495602</v>
      </c>
      <c r="M2630" s="2">
        <v>320949736</v>
      </c>
      <c r="N2630" s="2">
        <v>302287925</v>
      </c>
      <c r="O2630" s="2">
        <v>18661811</v>
      </c>
      <c r="P2630" s="2">
        <v>39627075</v>
      </c>
      <c r="Q2630" s="5">
        <v>0.10929999999999999</v>
      </c>
      <c r="R2630" t="s">
        <v>42</v>
      </c>
      <c r="S2630" s="3">
        <v>0.82550566452690699</v>
      </c>
      <c r="T2630" s="3">
        <v>4.2083097615011802</v>
      </c>
      <c r="U2630" s="3">
        <v>0.78808801052417798</v>
      </c>
      <c r="V2630" s="3">
        <v>2.2379593482854201</v>
      </c>
      <c r="W2630" s="3">
        <v>0.84922822266960596</v>
      </c>
      <c r="X2630" s="3">
        <v>1.2066649948202599</v>
      </c>
      <c r="Y2630" s="3">
        <v>11.475626197492501</v>
      </c>
      <c r="Z2630" s="3">
        <v>1.06357585060215</v>
      </c>
      <c r="AA2630" s="3">
        <v>17.824371342068499</v>
      </c>
      <c r="AB2630" s="3">
        <v>17.824371342068499</v>
      </c>
      <c r="AC2630" s="3">
        <v>27.499389682168299</v>
      </c>
      <c r="AD2630" s="3">
        <v>0</v>
      </c>
      <c r="AE2630" s="3">
        <v>5.1502440792505499</v>
      </c>
      <c r="AF2630" s="3">
        <v>0</v>
      </c>
      <c r="AG2630" s="3">
        <v>-1.4131752091215401E-2</v>
      </c>
      <c r="AH2630" s="2">
        <v>114022500</v>
      </c>
      <c r="AI2630" s="3">
        <v>6.3088178978640205E-2</v>
      </c>
      <c r="AJ2630" s="3">
        <v>0.198397181724869</v>
      </c>
      <c r="AL2630">
        <f t="shared" si="41"/>
        <v>1</v>
      </c>
    </row>
    <row r="2631" spans="1:38" ht="14.45" hidden="1" customHeight="1" x14ac:dyDescent="0.25">
      <c r="A2631">
        <v>24692</v>
      </c>
      <c r="B2631" s="1">
        <v>45838</v>
      </c>
      <c r="C2631">
        <v>1</v>
      </c>
      <c r="D2631" s="16" t="s">
        <v>2583</v>
      </c>
      <c r="E2631" t="s">
        <v>251</v>
      </c>
      <c r="F2631" s="6">
        <v>1359410</v>
      </c>
      <c r="G2631" s="6">
        <v>3341</v>
      </c>
      <c r="H2631" s="6">
        <v>441</v>
      </c>
      <c r="I2631" s="2">
        <v>17507007752</v>
      </c>
      <c r="J2631" s="2">
        <v>2360200507</v>
      </c>
      <c r="K2631" s="2">
        <v>21538597706</v>
      </c>
      <c r="L2631" s="2">
        <v>80954405</v>
      </c>
      <c r="M2631" s="2">
        <v>19161329941</v>
      </c>
      <c r="N2631" s="2">
        <v>15573119277</v>
      </c>
      <c r="O2631" s="2">
        <v>3588210664</v>
      </c>
      <c r="P2631" s="2">
        <v>1981967780</v>
      </c>
      <c r="Q2631" s="5">
        <v>9.1999999999999998E-2</v>
      </c>
      <c r="R2631" t="s">
        <v>42</v>
      </c>
      <c r="S2631" s="3">
        <v>0.75171472261119898</v>
      </c>
      <c r="T2631" s="3">
        <v>3.7229719174179201</v>
      </c>
      <c r="U2631" s="3">
        <v>0.63216929854611403</v>
      </c>
      <c r="V2631" s="3">
        <v>2.3000104969622801</v>
      </c>
      <c r="W2631" s="3">
        <v>1.29203087817311</v>
      </c>
      <c r="X2631" s="3">
        <v>1.32604515453807</v>
      </c>
      <c r="Y2631" s="3">
        <v>20.316325021186799</v>
      </c>
      <c r="Z2631" s="3">
        <v>5.0395039217035098</v>
      </c>
      <c r="AA2631" s="3">
        <v>111.026146651082</v>
      </c>
      <c r="AB2631" s="3">
        <v>119.08369706191699</v>
      </c>
      <c r="AC2631" s="3">
        <v>13.803919635732701</v>
      </c>
      <c r="AD2631" s="3">
        <v>-0.196910668245071</v>
      </c>
      <c r="AE2631" s="3">
        <v>16.659444189351401</v>
      </c>
      <c r="AF2631" s="3">
        <v>0.46428277906013798</v>
      </c>
      <c r="AG2631" s="3">
        <v>0</v>
      </c>
      <c r="AH2631" s="2">
        <v>6425595522</v>
      </c>
      <c r="AI2631" s="3">
        <v>0.106510308659004</v>
      </c>
      <c r="AJ2631" s="3">
        <v>0.44857126789417301</v>
      </c>
      <c r="AL2631">
        <f t="shared" si="41"/>
        <v>1</v>
      </c>
    </row>
    <row r="2632" spans="1:38" ht="14.45" hidden="1" customHeight="1" x14ac:dyDescent="0.25">
      <c r="A2632">
        <v>12470</v>
      </c>
      <c r="B2632" s="1">
        <v>45838</v>
      </c>
      <c r="C2632">
        <v>1</v>
      </c>
      <c r="D2632" s="16" t="s">
        <v>2584</v>
      </c>
      <c r="E2632" t="s">
        <v>45</v>
      </c>
      <c r="F2632" s="6">
        <v>8779</v>
      </c>
      <c r="G2632" s="6">
        <v>14</v>
      </c>
      <c r="H2632" s="6">
        <v>0</v>
      </c>
      <c r="I2632" s="2">
        <v>32833574</v>
      </c>
      <c r="J2632" s="2">
        <v>0</v>
      </c>
      <c r="K2632" s="2">
        <v>45657682</v>
      </c>
      <c r="L2632" s="2">
        <v>151260</v>
      </c>
      <c r="M2632" s="2">
        <v>39037879</v>
      </c>
      <c r="N2632" s="2">
        <v>39037879</v>
      </c>
      <c r="O2632" s="2">
        <v>0</v>
      </c>
      <c r="P2632" s="2">
        <v>6534372</v>
      </c>
      <c r="Q2632" s="5">
        <v>0.1431</v>
      </c>
      <c r="R2632" t="s">
        <v>42</v>
      </c>
      <c r="S2632" s="3">
        <v>0.66258291430563598</v>
      </c>
      <c r="T2632" s="3">
        <v>5.1811960142873703</v>
      </c>
      <c r="U2632" s="3">
        <v>0.70401438693963303</v>
      </c>
      <c r="V2632" s="3">
        <v>6.5979079828470697</v>
      </c>
      <c r="W2632" s="3">
        <v>3.2393062052885302</v>
      </c>
      <c r="X2632" s="3">
        <v>1.6042268197790499</v>
      </c>
      <c r="Y2632" s="3">
        <v>33.152826315979603</v>
      </c>
      <c r="Z2632" s="3">
        <v>3.0488775355917901</v>
      </c>
      <c r="AA2632" s="3">
        <v>0</v>
      </c>
      <c r="AB2632" s="3">
        <v>0</v>
      </c>
      <c r="AC2632" s="3">
        <v>16.903129247779201</v>
      </c>
      <c r="AD2632" s="3">
        <v>0</v>
      </c>
      <c r="AE2632" s="3">
        <v>0</v>
      </c>
      <c r="AF2632" s="3">
        <v>0</v>
      </c>
      <c r="AG2632" s="3">
        <v>0</v>
      </c>
      <c r="AH2632" s="2">
        <v>1000000</v>
      </c>
      <c r="AI2632" s="3">
        <v>0</v>
      </c>
      <c r="AJ2632" s="3">
        <v>0</v>
      </c>
      <c r="AL2632">
        <f t="shared" si="41"/>
        <v>1</v>
      </c>
    </row>
    <row r="2633" spans="1:38" ht="14.45" hidden="1" customHeight="1" x14ac:dyDescent="0.25">
      <c r="A2633">
        <v>20053</v>
      </c>
      <c r="B2633" s="1">
        <v>45838</v>
      </c>
      <c r="C2633">
        <v>1</v>
      </c>
      <c r="D2633" s="16" t="s">
        <v>2585</v>
      </c>
      <c r="E2633" t="s">
        <v>59</v>
      </c>
      <c r="F2633" s="6">
        <v>18122</v>
      </c>
      <c r="G2633" s="6">
        <v>30</v>
      </c>
      <c r="H2633" s="6">
        <v>11</v>
      </c>
      <c r="I2633" s="2">
        <v>79794455</v>
      </c>
      <c r="J2633" s="2">
        <v>0</v>
      </c>
      <c r="K2633" s="2">
        <v>163258618</v>
      </c>
      <c r="L2633" s="2">
        <v>2226370</v>
      </c>
      <c r="M2633" s="2">
        <v>132426777</v>
      </c>
      <c r="N2633" s="2">
        <v>131653654</v>
      </c>
      <c r="O2633" s="2">
        <v>773123</v>
      </c>
      <c r="P2633" s="2">
        <v>30289782</v>
      </c>
      <c r="Q2633" s="5">
        <v>0.1855</v>
      </c>
      <c r="R2633" t="s">
        <v>42</v>
      </c>
      <c r="S2633" s="3">
        <v>2.7274149778727099</v>
      </c>
      <c r="T2633" s="3">
        <v>4.3591217953345698</v>
      </c>
      <c r="U2633" s="3">
        <v>0.51849423088387503</v>
      </c>
      <c r="V2633" s="3">
        <v>1.22548866334133</v>
      </c>
      <c r="W2633" s="3">
        <v>0.29717102522976102</v>
      </c>
      <c r="X2633" s="3">
        <v>0.77434202664834295</v>
      </c>
      <c r="Y2633" s="3">
        <v>3.2283890323145901</v>
      </c>
      <c r="Z2633" s="3">
        <v>3.6731858948341099E-2</v>
      </c>
      <c r="AA2633" s="3">
        <v>0</v>
      </c>
      <c r="AB2633" s="3">
        <v>0</v>
      </c>
      <c r="AC2633" s="3">
        <v>22.5525503345863</v>
      </c>
      <c r="AD2633" s="3">
        <v>0</v>
      </c>
      <c r="AE2633" s="3">
        <v>0.47355723665381</v>
      </c>
      <c r="AF2633" s="3">
        <v>0</v>
      </c>
      <c r="AG2633" s="3">
        <v>0</v>
      </c>
      <c r="AH2633" s="2">
        <v>4900000</v>
      </c>
      <c r="AI2633" s="3">
        <v>0</v>
      </c>
      <c r="AJ2633" s="3">
        <v>0</v>
      </c>
      <c r="AL2633">
        <f t="shared" si="41"/>
        <v>1</v>
      </c>
    </row>
    <row r="2634" spans="1:38" ht="14.45" customHeight="1" x14ac:dyDescent="0.25">
      <c r="A2634">
        <v>63704</v>
      </c>
      <c r="B2634" s="1">
        <v>45838</v>
      </c>
      <c r="C2634">
        <v>2</v>
      </c>
      <c r="D2634" s="16" t="s">
        <v>2586</v>
      </c>
      <c r="E2634" t="s">
        <v>182</v>
      </c>
      <c r="F2634" s="6">
        <v>3084</v>
      </c>
      <c r="G2634" s="6">
        <v>8</v>
      </c>
      <c r="H2634" s="6">
        <v>2</v>
      </c>
      <c r="I2634" s="2">
        <v>14966424</v>
      </c>
      <c r="J2634" s="2">
        <v>857627</v>
      </c>
      <c r="K2634" s="2">
        <v>30965268</v>
      </c>
      <c r="L2634" s="2">
        <v>-118667</v>
      </c>
      <c r="M2634" s="2">
        <v>28574101</v>
      </c>
      <c r="N2634" s="2">
        <v>28020240</v>
      </c>
      <c r="O2634" s="2">
        <v>553861</v>
      </c>
      <c r="P2634" s="2">
        <v>2292681</v>
      </c>
      <c r="Q2634" s="5">
        <v>7.3999999999999996E-2</v>
      </c>
      <c r="R2634" t="s">
        <v>42</v>
      </c>
      <c r="S2634" s="3">
        <v>-0.76645227162251595</v>
      </c>
      <c r="T2634" s="3">
        <v>3.2387383180407201</v>
      </c>
      <c r="U2634" s="3">
        <v>0.96719104558334201</v>
      </c>
      <c r="V2634" s="3">
        <v>1.8863089806890401</v>
      </c>
      <c r="W2634" s="3">
        <v>1.4710995759574901</v>
      </c>
      <c r="X2634" s="3">
        <v>1.53521642845345</v>
      </c>
      <c r="Y2634" s="3">
        <v>12.3136624763759</v>
      </c>
      <c r="Z2634" s="3">
        <v>0.53221534090438205</v>
      </c>
      <c r="AA2634" s="3">
        <v>37.407166544320802</v>
      </c>
      <c r="AB2634" s="3">
        <v>37.407166544320802</v>
      </c>
      <c r="AC2634" s="3">
        <v>26.907585621412998</v>
      </c>
      <c r="AD2634" s="3">
        <v>0</v>
      </c>
      <c r="AE2634" s="3">
        <v>1.78865237013289</v>
      </c>
      <c r="AF2634" s="3">
        <v>0</v>
      </c>
      <c r="AG2634" s="3">
        <v>0</v>
      </c>
      <c r="AH2634" s="2">
        <v>4000000</v>
      </c>
      <c r="AI2634" s="3">
        <v>2.4861723022086402</v>
      </c>
      <c r="AJ2634" s="3">
        <v>2.4861723022086402</v>
      </c>
      <c r="AL2634">
        <f t="shared" si="41"/>
        <v>0</v>
      </c>
    </row>
    <row r="2635" spans="1:38" ht="14.45" hidden="1" customHeight="1" x14ac:dyDescent="0.25">
      <c r="A2635">
        <v>856</v>
      </c>
      <c r="B2635" s="1">
        <v>45838</v>
      </c>
      <c r="C2635">
        <v>1</v>
      </c>
      <c r="D2635" s="16" t="s">
        <v>2587</v>
      </c>
      <c r="E2635" t="s">
        <v>55</v>
      </c>
      <c r="F2635" s="6">
        <v>4464</v>
      </c>
      <c r="G2635" s="6">
        <v>15</v>
      </c>
      <c r="H2635" s="6">
        <v>0</v>
      </c>
      <c r="I2635" s="2">
        <v>27396702</v>
      </c>
      <c r="J2635" s="2">
        <v>2268002</v>
      </c>
      <c r="K2635" s="2">
        <v>44837965</v>
      </c>
      <c r="L2635" s="2">
        <v>934071</v>
      </c>
      <c r="M2635" s="2">
        <v>34284955</v>
      </c>
      <c r="N2635" s="2">
        <v>32731181</v>
      </c>
      <c r="O2635" s="2">
        <v>1553774</v>
      </c>
      <c r="P2635" s="2">
        <v>7199062</v>
      </c>
      <c r="Q2635" s="5">
        <v>0.16059999999999999</v>
      </c>
      <c r="R2635" t="s">
        <v>42</v>
      </c>
      <c r="S2635" s="3">
        <v>4.1664290518091098</v>
      </c>
      <c r="T2635" s="3">
        <v>4.5906632916993404</v>
      </c>
      <c r="U2635" s="3">
        <v>0.71770660963689104</v>
      </c>
      <c r="V2635" s="3">
        <v>0.674165087461987</v>
      </c>
      <c r="W2635" s="3">
        <v>0.16926489911084899</v>
      </c>
      <c r="X2635" s="3">
        <v>1.0036500013760801</v>
      </c>
      <c r="Y2635" s="3">
        <v>2.5655981293118502</v>
      </c>
      <c r="Z2635" s="3">
        <v>0.54484875946338596</v>
      </c>
      <c r="AA2635" s="3">
        <v>31.504132066094201</v>
      </c>
      <c r="AB2635" s="3">
        <v>31.504132066094201</v>
      </c>
      <c r="AC2635" s="3">
        <v>33.027382041089503</v>
      </c>
      <c r="AD2635" s="3">
        <v>0</v>
      </c>
      <c r="AE2635" s="3">
        <v>3.4653089184578301</v>
      </c>
      <c r="AF2635" s="3">
        <v>0</v>
      </c>
      <c r="AG2635" s="3">
        <v>0</v>
      </c>
      <c r="AH2635" s="2">
        <v>1200000</v>
      </c>
      <c r="AI2635" s="3">
        <v>0.82235713486006901</v>
      </c>
      <c r="AJ2635" s="3">
        <v>0.82235713486006901</v>
      </c>
      <c r="AL2635">
        <f t="shared" si="41"/>
        <v>1</v>
      </c>
    </row>
    <row r="2636" spans="1:38" ht="14.45" hidden="1" customHeight="1" x14ac:dyDescent="0.25">
      <c r="A2636">
        <v>15516</v>
      </c>
      <c r="B2636" s="1">
        <v>45838</v>
      </c>
      <c r="C2636">
        <v>1</v>
      </c>
      <c r="D2636" s="16" t="s">
        <v>2588</v>
      </c>
      <c r="E2636" t="s">
        <v>43</v>
      </c>
      <c r="F2636" s="6">
        <v>4606</v>
      </c>
      <c r="G2636" s="6">
        <v>16</v>
      </c>
      <c r="H2636" s="6">
        <v>0</v>
      </c>
      <c r="I2636" s="2">
        <v>42013109</v>
      </c>
      <c r="J2636" s="2">
        <v>1461661</v>
      </c>
      <c r="K2636" s="2">
        <v>56928857</v>
      </c>
      <c r="L2636" s="2">
        <v>-533172</v>
      </c>
      <c r="M2636" s="2">
        <v>52587086</v>
      </c>
      <c r="N2636" s="2">
        <v>52587086</v>
      </c>
      <c r="O2636" s="2">
        <v>0</v>
      </c>
      <c r="P2636" s="2">
        <v>4098811</v>
      </c>
      <c r="Q2636" s="5">
        <v>7.1999999999999995E-2</v>
      </c>
      <c r="R2636" t="s">
        <v>42</v>
      </c>
      <c r="S2636" s="3">
        <v>-1.87311682720066</v>
      </c>
      <c r="T2636" s="3">
        <v>3.5349278134988702</v>
      </c>
      <c r="U2636" s="3">
        <v>1.2114823013698599</v>
      </c>
      <c r="V2636" s="3">
        <v>2.05641767668277</v>
      </c>
      <c r="W2636" s="3">
        <v>1.6910007778762599</v>
      </c>
      <c r="X2636" s="3">
        <v>0.39929680043436</v>
      </c>
      <c r="Y2636" s="3">
        <v>21.078429817817899</v>
      </c>
      <c r="Z2636" s="3">
        <v>1.8780812289222399</v>
      </c>
      <c r="AA2636" s="3">
        <v>28.728477599967398</v>
      </c>
      <c r="AB2636" s="3">
        <v>35.660609869545098</v>
      </c>
      <c r="AC2636" s="3">
        <v>14.280576544862001</v>
      </c>
      <c r="AD2636" s="3">
        <v>0</v>
      </c>
      <c r="AE2636" s="3">
        <v>0</v>
      </c>
      <c r="AF2636" s="3">
        <v>0</v>
      </c>
      <c r="AG2636" s="3">
        <v>0</v>
      </c>
      <c r="AH2636" s="2">
        <v>1500000</v>
      </c>
      <c r="AI2636" s="3">
        <v>0</v>
      </c>
      <c r="AJ2636" s="3">
        <v>0</v>
      </c>
      <c r="AL2636">
        <f t="shared" si="41"/>
        <v>0</v>
      </c>
    </row>
    <row r="2637" spans="1:38" ht="14.45" hidden="1" customHeight="1" x14ac:dyDescent="0.25">
      <c r="A2637">
        <v>8129</v>
      </c>
      <c r="B2637" s="1">
        <v>45838</v>
      </c>
      <c r="C2637">
        <v>1</v>
      </c>
      <c r="D2637" s="16" t="s">
        <v>2589</v>
      </c>
      <c r="E2637" t="s">
        <v>65</v>
      </c>
      <c r="F2637" s="6">
        <v>2950</v>
      </c>
      <c r="G2637" s="6">
        <v>7</v>
      </c>
      <c r="H2637" s="6">
        <v>3</v>
      </c>
      <c r="I2637" s="2">
        <v>14340514</v>
      </c>
      <c r="J2637" s="2">
        <v>0</v>
      </c>
      <c r="K2637" s="2">
        <v>22686582</v>
      </c>
      <c r="L2637" s="2">
        <v>-199883</v>
      </c>
      <c r="M2637" s="2">
        <v>18915707</v>
      </c>
      <c r="N2637" s="2">
        <v>18915707</v>
      </c>
      <c r="O2637" s="2">
        <v>0</v>
      </c>
      <c r="P2637" s="2">
        <v>3537397</v>
      </c>
      <c r="Q2637" s="5">
        <v>0.15579999999999999</v>
      </c>
      <c r="R2637" t="s">
        <v>42</v>
      </c>
      <c r="S2637" s="3">
        <v>-1.7621252950312201</v>
      </c>
      <c r="T2637" s="3">
        <v>4.1796688456639304</v>
      </c>
      <c r="U2637" s="3">
        <v>0.80109627820015705</v>
      </c>
      <c r="V2637" s="3">
        <v>5.8886034349954297</v>
      </c>
      <c r="W2637" s="3">
        <v>4.52609997103312</v>
      </c>
      <c r="X2637" s="3">
        <v>1.8058069606152201</v>
      </c>
      <c r="Y2637" s="3">
        <v>23.87224278191</v>
      </c>
      <c r="Z2637" s="3">
        <v>1.74792368512779</v>
      </c>
      <c r="AA2637" s="3">
        <v>0</v>
      </c>
      <c r="AB2637" s="3">
        <v>0</v>
      </c>
      <c r="AC2637" s="3">
        <v>28.279857230146</v>
      </c>
      <c r="AD2637" s="3">
        <v>0</v>
      </c>
      <c r="AE2637" s="3">
        <v>0</v>
      </c>
      <c r="AF2637" s="3">
        <v>0</v>
      </c>
      <c r="AG2637" s="3">
        <v>-1.68909511711578</v>
      </c>
      <c r="AH2637" s="2">
        <v>2000000</v>
      </c>
      <c r="AI2637" s="3">
        <v>0</v>
      </c>
      <c r="AJ2637" s="3">
        <v>0</v>
      </c>
      <c r="AL2637">
        <f t="shared" si="41"/>
        <v>0</v>
      </c>
    </row>
    <row r="2638" spans="1:38" ht="14.45" customHeight="1" x14ac:dyDescent="0.25">
      <c r="A2638">
        <v>68253</v>
      </c>
      <c r="B2638" s="1">
        <v>45838</v>
      </c>
      <c r="C2638">
        <v>2</v>
      </c>
      <c r="D2638" s="16" t="s">
        <v>2590</v>
      </c>
      <c r="E2638" t="s">
        <v>194</v>
      </c>
      <c r="F2638" s="6">
        <v>9336</v>
      </c>
      <c r="G2638" s="6">
        <v>24</v>
      </c>
      <c r="H2638" s="6">
        <v>0</v>
      </c>
      <c r="I2638" s="2">
        <v>93801281</v>
      </c>
      <c r="J2638" s="2">
        <v>0</v>
      </c>
      <c r="K2638" s="2">
        <v>150979218</v>
      </c>
      <c r="L2638" s="2">
        <v>844496</v>
      </c>
      <c r="M2638" s="2">
        <v>130914803</v>
      </c>
      <c r="N2638" s="2">
        <v>125045162</v>
      </c>
      <c r="O2638" s="2">
        <v>5869641</v>
      </c>
      <c r="P2638" s="2">
        <v>20250691</v>
      </c>
      <c r="Q2638" s="5">
        <v>0.1341</v>
      </c>
      <c r="R2638" t="s">
        <v>42</v>
      </c>
      <c r="S2638" s="3">
        <v>1.11869171292171</v>
      </c>
      <c r="T2638" s="3">
        <v>4.2389370436400098</v>
      </c>
      <c r="U2638" s="3">
        <v>0.68984247359363204</v>
      </c>
      <c r="V2638" s="3">
        <v>2.11154685616714</v>
      </c>
      <c r="W2638" s="3">
        <v>0.84963125396976202</v>
      </c>
      <c r="X2638" s="3">
        <v>0.92667391184135295</v>
      </c>
      <c r="Y2638" s="3">
        <v>9.7806934094248899</v>
      </c>
      <c r="Z2638" s="3">
        <v>1.0514357263167</v>
      </c>
      <c r="AA2638" s="3">
        <v>0</v>
      </c>
      <c r="AB2638" s="3">
        <v>0</v>
      </c>
      <c r="AC2638" s="3">
        <v>27.376407526498099</v>
      </c>
      <c r="AD2638" s="3">
        <v>-0.88511053770955295</v>
      </c>
      <c r="AE2638" s="3">
        <v>3.8877145330028098</v>
      </c>
      <c r="AF2638" s="3">
        <v>0</v>
      </c>
      <c r="AG2638" s="3">
        <v>-1.07331646115187</v>
      </c>
      <c r="AH2638" s="2">
        <v>6236235</v>
      </c>
      <c r="AI2638" s="3">
        <v>9.8762061995810405E-2</v>
      </c>
      <c r="AJ2638" s="3">
        <v>0.37980432371418799</v>
      </c>
      <c r="AL2638">
        <f t="shared" si="41"/>
        <v>1</v>
      </c>
    </row>
    <row r="2639" spans="1:38" ht="14.45" customHeight="1" x14ac:dyDescent="0.25">
      <c r="A2639">
        <v>63258</v>
      </c>
      <c r="B2639" s="1">
        <v>45838</v>
      </c>
      <c r="C2639">
        <v>2</v>
      </c>
      <c r="D2639" s="16" t="s">
        <v>2591</v>
      </c>
      <c r="E2639" t="s">
        <v>130</v>
      </c>
      <c r="F2639" s="6">
        <v>1005</v>
      </c>
      <c r="G2639" s="6">
        <v>2</v>
      </c>
      <c r="H2639" s="6">
        <v>2</v>
      </c>
      <c r="I2639" s="2">
        <v>4683661</v>
      </c>
      <c r="J2639" s="2">
        <v>0</v>
      </c>
      <c r="K2639" s="2">
        <v>6833925</v>
      </c>
      <c r="L2639" s="2">
        <v>-3670</v>
      </c>
      <c r="M2639" s="2">
        <v>5562348</v>
      </c>
      <c r="N2639" s="2">
        <v>5562348</v>
      </c>
      <c r="O2639" s="2">
        <v>0</v>
      </c>
      <c r="P2639" s="2">
        <v>1268538</v>
      </c>
      <c r="Q2639" s="5">
        <v>0.18559999999999999</v>
      </c>
      <c r="R2639" t="s">
        <v>42</v>
      </c>
      <c r="S2639" s="3">
        <v>-0.107405334416166</v>
      </c>
      <c r="T2639" s="3">
        <v>5.0116441137413696</v>
      </c>
      <c r="U2639" s="3">
        <v>0.61441279135232496</v>
      </c>
      <c r="V2639" s="3">
        <v>5.8149170061624904</v>
      </c>
      <c r="W2639" s="3">
        <v>4.2167227730615</v>
      </c>
      <c r="X2639" s="3">
        <v>0.74358498618922197</v>
      </c>
      <c r="Y2639" s="3">
        <v>21.469676115339102</v>
      </c>
      <c r="Z2639" s="3">
        <v>4.50534394712653</v>
      </c>
      <c r="AA2639" s="3">
        <v>0</v>
      </c>
      <c r="AB2639" s="3">
        <v>0</v>
      </c>
      <c r="AC2639" s="3">
        <v>26.162359112808499</v>
      </c>
      <c r="AD2639" s="3">
        <v>0</v>
      </c>
      <c r="AE2639" s="3">
        <v>0</v>
      </c>
      <c r="AF2639" s="3">
        <v>0</v>
      </c>
      <c r="AG2639" s="3">
        <v>0</v>
      </c>
      <c r="AH2639" s="2">
        <v>370000</v>
      </c>
      <c r="AI2639" s="3">
        <v>0</v>
      </c>
      <c r="AJ2639" s="3">
        <v>0</v>
      </c>
      <c r="AL2639">
        <f t="shared" si="41"/>
        <v>0</v>
      </c>
    </row>
    <row r="2640" spans="1:38" ht="14.45" customHeight="1" x14ac:dyDescent="0.25">
      <c r="A2640">
        <v>64518</v>
      </c>
      <c r="B2640" s="1">
        <v>45838</v>
      </c>
      <c r="C2640">
        <v>2</v>
      </c>
      <c r="D2640" s="16" t="s">
        <v>2592</v>
      </c>
      <c r="E2640" t="s">
        <v>130</v>
      </c>
      <c r="F2640" s="6">
        <v>792</v>
      </c>
      <c r="G2640" s="6">
        <v>3</v>
      </c>
      <c r="H2640" s="6">
        <v>1</v>
      </c>
      <c r="I2640" s="2">
        <v>11066949</v>
      </c>
      <c r="J2640" s="2">
        <v>0</v>
      </c>
      <c r="K2640" s="2">
        <v>12118006</v>
      </c>
      <c r="L2640" s="2">
        <v>104903</v>
      </c>
      <c r="M2640" s="2">
        <v>10290500</v>
      </c>
      <c r="N2640" s="2">
        <v>10116111</v>
      </c>
      <c r="O2640" s="2">
        <v>174389</v>
      </c>
      <c r="P2640" s="2">
        <v>1812935</v>
      </c>
      <c r="Q2640" s="5">
        <v>0.14960000000000001</v>
      </c>
      <c r="R2640" t="s">
        <v>42</v>
      </c>
      <c r="S2640" s="3">
        <v>1.73135745270303</v>
      </c>
      <c r="T2640" s="3">
        <v>3.8995029380246198</v>
      </c>
      <c r="U2640" s="3">
        <v>0.71685193002204395</v>
      </c>
      <c r="V2640" s="3">
        <v>1.15835900210618</v>
      </c>
      <c r="W2640" s="3">
        <v>0.17288414358826401</v>
      </c>
      <c r="X2640" s="3">
        <v>0.88870925491750297</v>
      </c>
      <c r="Y2640" s="3">
        <v>7.0711305148833201</v>
      </c>
      <c r="Z2640" s="3">
        <v>1.45504389291398</v>
      </c>
      <c r="AA2640" s="3">
        <v>0</v>
      </c>
      <c r="AB2640" s="3">
        <v>0</v>
      </c>
      <c r="AC2640" s="3">
        <v>3.7114521976635402</v>
      </c>
      <c r="AD2640" s="3">
        <v>0</v>
      </c>
      <c r="AE2640" s="3">
        <v>1.4390898964730701</v>
      </c>
      <c r="AF2640" s="3">
        <v>0</v>
      </c>
      <c r="AG2640" s="3">
        <v>-0.68844167055079197</v>
      </c>
      <c r="AH2640" s="2">
        <v>750000</v>
      </c>
      <c r="AI2640" s="3">
        <v>0</v>
      </c>
      <c r="AJ2640" s="3">
        <v>0</v>
      </c>
      <c r="AL2640">
        <f t="shared" si="41"/>
        <v>1</v>
      </c>
    </row>
    <row r="2641" spans="1:38" ht="14.45" hidden="1" customHeight="1" x14ac:dyDescent="0.25">
      <c r="A2641">
        <v>20595</v>
      </c>
      <c r="B2641" s="1">
        <v>45838</v>
      </c>
      <c r="C2641">
        <v>1</v>
      </c>
      <c r="D2641" s="16" t="s">
        <v>2593</v>
      </c>
      <c r="E2641" t="s">
        <v>117</v>
      </c>
      <c r="F2641" s="6">
        <v>861</v>
      </c>
      <c r="G2641" s="6">
        <v>3</v>
      </c>
      <c r="H2641" s="6">
        <v>0</v>
      </c>
      <c r="I2641" s="2">
        <v>4863724</v>
      </c>
      <c r="J2641" s="2">
        <v>0</v>
      </c>
      <c r="K2641" s="2">
        <v>7743635</v>
      </c>
      <c r="L2641" s="2">
        <v>43526</v>
      </c>
      <c r="M2641" s="2">
        <v>6398244</v>
      </c>
      <c r="N2641" s="2">
        <v>6289837</v>
      </c>
      <c r="O2641" s="2">
        <v>108407</v>
      </c>
      <c r="P2641" s="2">
        <v>1085773</v>
      </c>
      <c r="Q2641" s="5">
        <v>0.1401</v>
      </c>
      <c r="R2641" t="s">
        <v>42</v>
      </c>
      <c r="S2641" s="3">
        <v>1.12417488685869</v>
      </c>
      <c r="T2641" s="3">
        <v>5.0742835890379601</v>
      </c>
      <c r="U2641" s="3">
        <v>0.76079379671449698</v>
      </c>
      <c r="V2641" s="3">
        <v>0.65344990793063096</v>
      </c>
      <c r="W2641" s="3">
        <v>1.15960527365451E-2</v>
      </c>
      <c r="X2641" s="3">
        <v>2.4053996484997899</v>
      </c>
      <c r="Y2641" s="3">
        <v>2.92713117751132</v>
      </c>
      <c r="Z2641" s="3">
        <v>0.89374114110407998</v>
      </c>
      <c r="AA2641" s="3">
        <v>0</v>
      </c>
      <c r="AB2641" s="3">
        <v>0</v>
      </c>
      <c r="AC2641" s="3">
        <v>26.042511042940401</v>
      </c>
      <c r="AD2641" s="3">
        <v>0</v>
      </c>
      <c r="AE2641" s="3">
        <v>1.3999497651942501</v>
      </c>
      <c r="AF2641" s="3">
        <v>3.3575962710019298</v>
      </c>
      <c r="AG2641" s="3">
        <v>6.8522610158845407E-2</v>
      </c>
      <c r="AH2641" s="2">
        <v>40000</v>
      </c>
      <c r="AI2641" s="3">
        <v>0</v>
      </c>
      <c r="AJ2641" s="3">
        <v>0</v>
      </c>
      <c r="AL2641">
        <f t="shared" si="41"/>
        <v>1</v>
      </c>
    </row>
    <row r="2642" spans="1:38" ht="14.45" hidden="1" customHeight="1" x14ac:dyDescent="0.25">
      <c r="A2642">
        <v>6506</v>
      </c>
      <c r="B2642" s="1">
        <v>45838</v>
      </c>
      <c r="C2642">
        <v>1</v>
      </c>
      <c r="D2642" s="16" t="s">
        <v>2594</v>
      </c>
      <c r="E2642" t="s">
        <v>155</v>
      </c>
      <c r="F2642" s="6">
        <v>51</v>
      </c>
      <c r="G2642" s="6">
        <v>0</v>
      </c>
      <c r="H2642" s="6">
        <v>0</v>
      </c>
      <c r="I2642" s="2">
        <v>21045</v>
      </c>
      <c r="J2642" s="2">
        <v>0</v>
      </c>
      <c r="K2642" s="2">
        <v>77553</v>
      </c>
      <c r="L2642" s="2">
        <v>566</v>
      </c>
      <c r="M2642" s="2">
        <v>64188</v>
      </c>
      <c r="N2642" s="2">
        <v>64188</v>
      </c>
      <c r="O2642" s="2">
        <v>0</v>
      </c>
      <c r="P2642" s="2">
        <v>12992</v>
      </c>
      <c r="Q2642" s="5">
        <v>0.16750000000000001</v>
      </c>
      <c r="R2642" t="s">
        <v>42</v>
      </c>
      <c r="S2642" s="3">
        <v>1.4596469511173</v>
      </c>
      <c r="T2642" s="3">
        <v>2.47056851443529</v>
      </c>
      <c r="U2642" s="3">
        <v>0.47495361781076101</v>
      </c>
      <c r="V2642" s="3">
        <v>0</v>
      </c>
      <c r="W2642" s="3">
        <v>0</v>
      </c>
      <c r="X2642" s="3">
        <v>7.6075077215490596</v>
      </c>
      <c r="Y2642" s="3">
        <v>0</v>
      </c>
      <c r="Z2642" s="3">
        <v>0</v>
      </c>
      <c r="AA2642" s="3">
        <v>0</v>
      </c>
      <c r="AB2642" s="3">
        <v>0</v>
      </c>
      <c r="AC2642" s="3">
        <v>74.2563150361688</v>
      </c>
      <c r="AD2642" s="3">
        <v>0</v>
      </c>
      <c r="AE2642" s="3">
        <v>0</v>
      </c>
      <c r="AF2642" s="3">
        <v>0</v>
      </c>
      <c r="AG2642" s="3">
        <v>0</v>
      </c>
      <c r="AH2642" s="2">
        <v>0</v>
      </c>
      <c r="AI2642" s="3">
        <v>0</v>
      </c>
      <c r="AJ2642" s="3">
        <v>0</v>
      </c>
      <c r="AL2642">
        <f t="shared" si="41"/>
        <v>1</v>
      </c>
    </row>
    <row r="2643" spans="1:38" ht="14.45" hidden="1" customHeight="1" x14ac:dyDescent="0.25">
      <c r="A2643">
        <v>17136</v>
      </c>
      <c r="B2643" s="1">
        <v>45838</v>
      </c>
      <c r="C2643">
        <v>1</v>
      </c>
      <c r="D2643" s="16" t="s">
        <v>2595</v>
      </c>
      <c r="E2643" t="s">
        <v>59</v>
      </c>
      <c r="F2643" s="6">
        <v>149</v>
      </c>
      <c r="G2643" s="6">
        <v>0</v>
      </c>
      <c r="H2643" s="6">
        <v>1</v>
      </c>
      <c r="I2643" s="2">
        <v>525460</v>
      </c>
      <c r="J2643" s="2">
        <v>0</v>
      </c>
      <c r="K2643" s="2">
        <v>2279121</v>
      </c>
      <c r="L2643" s="2">
        <v>21741</v>
      </c>
      <c r="M2643" s="2">
        <v>1742677</v>
      </c>
      <c r="N2643" s="2">
        <v>1742677</v>
      </c>
      <c r="O2643" s="2">
        <v>0</v>
      </c>
      <c r="P2643" s="2">
        <v>536007</v>
      </c>
      <c r="Q2643" s="5">
        <v>0.23519999999999999</v>
      </c>
      <c r="R2643" t="s">
        <v>42</v>
      </c>
      <c r="S2643" s="3">
        <v>1.9078407859872299</v>
      </c>
      <c r="T2643" s="3">
        <v>2.6040741145380202</v>
      </c>
      <c r="U2643" s="3">
        <v>0.278163285633653</v>
      </c>
      <c r="V2643" s="3">
        <v>0</v>
      </c>
      <c r="W2643" s="3">
        <v>0</v>
      </c>
      <c r="X2643" s="3">
        <v>1.0276709930346699</v>
      </c>
      <c r="Y2643" s="3">
        <v>0</v>
      </c>
      <c r="Z2643" s="3">
        <v>0</v>
      </c>
      <c r="AA2643" s="3">
        <v>0</v>
      </c>
      <c r="AB2643" s="3">
        <v>0</v>
      </c>
      <c r="AC2643" s="3">
        <v>60.961440836182</v>
      </c>
      <c r="AD2643" s="3">
        <v>0</v>
      </c>
      <c r="AE2643" s="3">
        <v>0</v>
      </c>
      <c r="AF2643" s="3">
        <v>0</v>
      </c>
      <c r="AG2643" s="3">
        <v>0</v>
      </c>
      <c r="AH2643" s="2">
        <v>0</v>
      </c>
      <c r="AI2643" s="3">
        <v>0</v>
      </c>
      <c r="AJ2643" s="3">
        <v>0</v>
      </c>
      <c r="AL2643">
        <f t="shared" si="41"/>
        <v>1</v>
      </c>
    </row>
    <row r="2644" spans="1:38" ht="14.45" hidden="1" customHeight="1" x14ac:dyDescent="0.25">
      <c r="A2644">
        <v>13654</v>
      </c>
      <c r="B2644" s="1">
        <v>45838</v>
      </c>
      <c r="C2644">
        <v>1</v>
      </c>
      <c r="D2644" s="16" t="s">
        <v>2596</v>
      </c>
      <c r="E2644" t="s">
        <v>353</v>
      </c>
      <c r="F2644" s="6">
        <v>254</v>
      </c>
      <c r="G2644" s="6">
        <v>0</v>
      </c>
      <c r="H2644" s="6">
        <v>1</v>
      </c>
      <c r="I2644" s="2">
        <v>1152884</v>
      </c>
      <c r="J2644" s="2">
        <v>0</v>
      </c>
      <c r="K2644" s="2">
        <v>2093469</v>
      </c>
      <c r="L2644" s="2">
        <v>7782</v>
      </c>
      <c r="M2644" s="2">
        <v>1691183</v>
      </c>
      <c r="N2644" s="2">
        <v>1691183</v>
      </c>
      <c r="O2644" s="2">
        <v>0</v>
      </c>
      <c r="P2644" s="2">
        <v>384592</v>
      </c>
      <c r="Q2644" s="5">
        <v>0.1837</v>
      </c>
      <c r="R2644" t="s">
        <v>42</v>
      </c>
      <c r="S2644" s="3">
        <v>0.74345500219969796</v>
      </c>
      <c r="T2644" s="3">
        <v>2.9030284183811701</v>
      </c>
      <c r="U2644" s="3">
        <v>0.76950417629287404</v>
      </c>
      <c r="V2644" s="3">
        <v>0</v>
      </c>
      <c r="W2644" s="3">
        <v>0</v>
      </c>
      <c r="X2644" s="3">
        <v>0.867389954236506</v>
      </c>
      <c r="Y2644" s="3">
        <v>0</v>
      </c>
      <c r="Z2644" s="3">
        <v>0</v>
      </c>
      <c r="AA2644" s="3">
        <v>0</v>
      </c>
      <c r="AB2644" s="3">
        <v>0</v>
      </c>
      <c r="AC2644" s="3">
        <v>38.822738717411099</v>
      </c>
      <c r="AD2644" s="3">
        <v>0</v>
      </c>
      <c r="AE2644" s="3">
        <v>0</v>
      </c>
      <c r="AF2644" s="3">
        <v>0</v>
      </c>
      <c r="AG2644" s="3">
        <v>0</v>
      </c>
      <c r="AH2644" s="2">
        <v>0</v>
      </c>
      <c r="AI2644" s="3">
        <v>0</v>
      </c>
      <c r="AJ2644" s="3">
        <v>0</v>
      </c>
      <c r="AL2644">
        <f t="shared" si="41"/>
        <v>1</v>
      </c>
    </row>
    <row r="2645" spans="1:38" ht="14.45" hidden="1" customHeight="1" x14ac:dyDescent="0.25">
      <c r="A2645">
        <v>15757</v>
      </c>
      <c r="B2645" s="1">
        <v>45838</v>
      </c>
      <c r="C2645">
        <v>1</v>
      </c>
      <c r="D2645" s="16" t="s">
        <v>2597</v>
      </c>
      <c r="E2645" t="s">
        <v>95</v>
      </c>
      <c r="F2645" s="6">
        <v>248</v>
      </c>
      <c r="G2645" s="6">
        <v>1</v>
      </c>
      <c r="H2645" s="6">
        <v>1</v>
      </c>
      <c r="I2645" s="2">
        <v>364981</v>
      </c>
      <c r="J2645" s="2">
        <v>0</v>
      </c>
      <c r="K2645" s="2">
        <v>1362510</v>
      </c>
      <c r="L2645" s="2">
        <v>5625</v>
      </c>
      <c r="M2645" s="2">
        <v>794833</v>
      </c>
      <c r="N2645" s="2">
        <v>794833</v>
      </c>
      <c r="O2645" s="2">
        <v>0</v>
      </c>
      <c r="P2645" s="2">
        <v>431652</v>
      </c>
      <c r="Q2645" s="5">
        <v>0.31680000000000003</v>
      </c>
      <c r="R2645" t="s">
        <v>42</v>
      </c>
      <c r="S2645" s="3">
        <v>0.82568201334302105</v>
      </c>
      <c r="T2645" s="3">
        <v>3.7954950789352</v>
      </c>
      <c r="U2645" s="3">
        <v>1.8868610536821799</v>
      </c>
      <c r="V2645" s="3">
        <v>2.3620407637657799</v>
      </c>
      <c r="W2645" s="3">
        <v>0.200284398365942</v>
      </c>
      <c r="X2645" s="3">
        <v>18.804814497193</v>
      </c>
      <c r="Y2645" s="3">
        <v>1.9972107160397701</v>
      </c>
      <c r="Z2645" s="3">
        <v>-0.54001834811375804</v>
      </c>
      <c r="AA2645" s="3">
        <v>0</v>
      </c>
      <c r="AB2645" s="3">
        <v>0</v>
      </c>
      <c r="AC2645" s="3">
        <v>58.328892998950501</v>
      </c>
      <c r="AD2645" s="3">
        <v>0</v>
      </c>
      <c r="AE2645" s="3">
        <v>0</v>
      </c>
      <c r="AF2645" s="3">
        <v>0</v>
      </c>
      <c r="AG2645" s="3">
        <v>0</v>
      </c>
      <c r="AH2645" s="2">
        <v>0</v>
      </c>
      <c r="AI2645" s="3">
        <v>0</v>
      </c>
      <c r="AJ2645" s="3">
        <v>0</v>
      </c>
      <c r="AL2645">
        <f t="shared" si="41"/>
        <v>1</v>
      </c>
    </row>
    <row r="2646" spans="1:38" ht="14.45" hidden="1" customHeight="1" x14ac:dyDescent="0.25">
      <c r="A2646">
        <v>18562</v>
      </c>
      <c r="B2646" s="1">
        <v>45838</v>
      </c>
      <c r="C2646">
        <v>1</v>
      </c>
      <c r="D2646" s="16" t="s">
        <v>2598</v>
      </c>
      <c r="E2646" t="s">
        <v>88</v>
      </c>
      <c r="F2646" s="6">
        <v>166</v>
      </c>
      <c r="G2646" s="6">
        <v>0</v>
      </c>
      <c r="H2646" s="6">
        <v>0</v>
      </c>
      <c r="I2646" s="2">
        <v>9985</v>
      </c>
      <c r="J2646" s="2">
        <v>0</v>
      </c>
      <c r="K2646" s="2">
        <v>137118</v>
      </c>
      <c r="L2646" s="2">
        <v>1514</v>
      </c>
      <c r="M2646" s="2">
        <v>123080</v>
      </c>
      <c r="N2646" s="2">
        <v>123080</v>
      </c>
      <c r="O2646" s="2">
        <v>0</v>
      </c>
      <c r="P2646" s="2">
        <v>14038</v>
      </c>
      <c r="Q2646" s="5">
        <v>0.1024</v>
      </c>
      <c r="R2646" t="s">
        <v>42</v>
      </c>
      <c r="S2646" s="3">
        <v>2.2083169241091598</v>
      </c>
      <c r="T2646" s="3">
        <v>3.7763094560889199</v>
      </c>
      <c r="U2646" s="3">
        <v>0.415218230977211</v>
      </c>
      <c r="V2646" s="3">
        <v>30.655983975963899</v>
      </c>
      <c r="W2646" s="3">
        <v>0</v>
      </c>
      <c r="X2646" s="3">
        <v>15.5132699048573</v>
      </c>
      <c r="Y2646" s="3">
        <v>21.8051004416584</v>
      </c>
      <c r="Z2646" s="3">
        <v>0</v>
      </c>
      <c r="AA2646" s="3">
        <v>0</v>
      </c>
      <c r="AB2646" s="3">
        <v>0</v>
      </c>
      <c r="AC2646" s="3">
        <v>52.896045741624</v>
      </c>
      <c r="AD2646" s="3">
        <v>0</v>
      </c>
      <c r="AE2646" s="3">
        <v>0</v>
      </c>
      <c r="AF2646" s="3">
        <v>0</v>
      </c>
      <c r="AG2646" s="3">
        <v>0</v>
      </c>
      <c r="AH2646" s="2">
        <v>0</v>
      </c>
      <c r="AI2646" s="3">
        <v>0</v>
      </c>
      <c r="AJ2646" s="3">
        <v>0</v>
      </c>
      <c r="AL2646">
        <f t="shared" si="41"/>
        <v>1</v>
      </c>
    </row>
    <row r="2647" spans="1:38" ht="14.45" hidden="1" customHeight="1" x14ac:dyDescent="0.25">
      <c r="A2647">
        <v>24219</v>
      </c>
      <c r="B2647" s="1">
        <v>45838</v>
      </c>
      <c r="C2647">
        <v>1</v>
      </c>
      <c r="D2647" s="16" t="s">
        <v>2599</v>
      </c>
      <c r="E2647" t="s">
        <v>155</v>
      </c>
      <c r="F2647" s="6">
        <v>237</v>
      </c>
      <c r="G2647" s="6">
        <v>0</v>
      </c>
      <c r="H2647" s="6">
        <v>0</v>
      </c>
      <c r="I2647" s="2">
        <v>436440</v>
      </c>
      <c r="J2647" s="2">
        <v>0</v>
      </c>
      <c r="K2647" s="2">
        <v>1128013</v>
      </c>
      <c r="L2647" s="2">
        <v>17200</v>
      </c>
      <c r="M2647" s="2">
        <v>710456</v>
      </c>
      <c r="N2647" s="2">
        <v>710456</v>
      </c>
      <c r="O2647" s="2">
        <v>0</v>
      </c>
      <c r="P2647" s="2">
        <v>417557</v>
      </c>
      <c r="Q2647" s="5">
        <v>0.37019999999999997</v>
      </c>
      <c r="R2647" t="s">
        <v>42</v>
      </c>
      <c r="S2647" s="3">
        <v>3.0496102438535702</v>
      </c>
      <c r="T2647" s="3">
        <v>4.9444465622293396</v>
      </c>
      <c r="U2647" s="3">
        <v>0.386721814162447</v>
      </c>
      <c r="V2647" s="3">
        <v>1.4027128585830799</v>
      </c>
      <c r="W2647" s="3">
        <v>0.122124461552562</v>
      </c>
      <c r="X2647" s="3">
        <v>2.50733205022454</v>
      </c>
      <c r="Y2647" s="3">
        <v>1.4661471367980901</v>
      </c>
      <c r="Z2647" s="3">
        <v>-0.16764178303800401</v>
      </c>
      <c r="AA2647" s="3">
        <v>0</v>
      </c>
      <c r="AB2647" s="3">
        <v>0</v>
      </c>
      <c r="AC2647" s="3">
        <v>61.3779273820426</v>
      </c>
      <c r="AD2647" s="3">
        <v>0</v>
      </c>
      <c r="AE2647" s="3">
        <v>0</v>
      </c>
      <c r="AF2647" s="3">
        <v>0</v>
      </c>
      <c r="AG2647" s="3">
        <v>0</v>
      </c>
      <c r="AH2647" s="2">
        <v>100000</v>
      </c>
      <c r="AI2647" s="3">
        <v>0</v>
      </c>
      <c r="AJ2647" s="3">
        <v>0</v>
      </c>
      <c r="AL2647">
        <f t="shared" si="41"/>
        <v>1</v>
      </c>
    </row>
    <row r="2648" spans="1:38" ht="14.45" hidden="1" customHeight="1" x14ac:dyDescent="0.25">
      <c r="A2648">
        <v>24246</v>
      </c>
      <c r="B2648" s="1">
        <v>45838</v>
      </c>
      <c r="C2648">
        <v>1</v>
      </c>
      <c r="D2648" s="16" t="s">
        <v>2600</v>
      </c>
      <c r="E2648" t="s">
        <v>113</v>
      </c>
      <c r="F2648" s="6">
        <v>184</v>
      </c>
      <c r="G2648" s="6">
        <v>0</v>
      </c>
      <c r="H2648" s="6">
        <v>0</v>
      </c>
      <c r="I2648" s="2">
        <v>4835</v>
      </c>
      <c r="J2648" s="2">
        <v>0</v>
      </c>
      <c r="K2648" s="2">
        <v>230208</v>
      </c>
      <c r="L2648" s="2">
        <v>1013</v>
      </c>
      <c r="M2648" s="2">
        <v>194019</v>
      </c>
      <c r="N2648" s="2">
        <v>194019</v>
      </c>
      <c r="O2648" s="2">
        <v>0</v>
      </c>
      <c r="P2648" s="2">
        <v>36189</v>
      </c>
      <c r="Q2648" s="5">
        <v>0.15720000000000001</v>
      </c>
      <c r="R2648" t="s">
        <v>42</v>
      </c>
      <c r="S2648" s="3">
        <v>0.88007367250486501</v>
      </c>
      <c r="T2648" s="3">
        <v>2.2649082568807302</v>
      </c>
      <c r="U2648" s="3">
        <v>0.67110389610389598</v>
      </c>
      <c r="V2648" s="3">
        <v>0</v>
      </c>
      <c r="W2648" s="3">
        <v>0</v>
      </c>
      <c r="X2648" s="3">
        <v>7.6938986556359898</v>
      </c>
      <c r="Y2648" s="3">
        <v>0</v>
      </c>
      <c r="Z2648" s="3">
        <v>0</v>
      </c>
      <c r="AA2648" s="3">
        <v>0</v>
      </c>
      <c r="AB2648" s="3">
        <v>0</v>
      </c>
      <c r="AC2648" s="3">
        <v>96.983163052543802</v>
      </c>
      <c r="AD2648" s="3">
        <v>0</v>
      </c>
      <c r="AE2648" s="3">
        <v>0</v>
      </c>
      <c r="AF2648" s="3">
        <v>0</v>
      </c>
      <c r="AG2648" s="3">
        <v>0</v>
      </c>
      <c r="AH2648" s="2">
        <v>0</v>
      </c>
      <c r="AI2648" s="3">
        <v>0</v>
      </c>
      <c r="AJ2648" s="3">
        <v>0</v>
      </c>
      <c r="AL2648">
        <f t="shared" si="41"/>
        <v>1</v>
      </c>
    </row>
    <row r="2649" spans="1:38" ht="14.45" hidden="1" customHeight="1" x14ac:dyDescent="0.25">
      <c r="A2649">
        <v>18068</v>
      </c>
      <c r="B2649" s="1">
        <v>45838</v>
      </c>
      <c r="C2649">
        <v>1</v>
      </c>
      <c r="D2649" s="16" t="s">
        <v>2601</v>
      </c>
      <c r="E2649" t="s">
        <v>194</v>
      </c>
      <c r="F2649" s="6">
        <v>1176</v>
      </c>
      <c r="G2649" s="6">
        <v>3</v>
      </c>
      <c r="H2649" s="6">
        <v>2</v>
      </c>
      <c r="I2649" s="2">
        <v>5754478</v>
      </c>
      <c r="J2649" s="2">
        <v>0</v>
      </c>
      <c r="K2649" s="2">
        <v>28319121</v>
      </c>
      <c r="L2649" s="2">
        <v>230412</v>
      </c>
      <c r="M2649" s="2">
        <v>22889303</v>
      </c>
      <c r="N2649" s="2">
        <v>22171618</v>
      </c>
      <c r="O2649" s="2">
        <v>717685</v>
      </c>
      <c r="P2649" s="2">
        <v>3383631</v>
      </c>
      <c r="Q2649" s="5">
        <v>0.1195</v>
      </c>
      <c r="R2649" t="s">
        <v>42</v>
      </c>
      <c r="S2649" s="3">
        <v>1.6272538967576</v>
      </c>
      <c r="T2649" s="3">
        <v>3.5877737871878201</v>
      </c>
      <c r="U2649" s="3">
        <v>0.59198097652843595</v>
      </c>
      <c r="V2649" s="3">
        <v>1.5449880944892</v>
      </c>
      <c r="W2649" s="3">
        <v>1.2562216764057501</v>
      </c>
      <c r="X2649" s="3">
        <v>0.870313519314871</v>
      </c>
      <c r="Y2649" s="3">
        <v>2.6275323757229998</v>
      </c>
      <c r="Z2649" s="3">
        <v>0.24701275050382299</v>
      </c>
      <c r="AA2649" s="3">
        <v>0</v>
      </c>
      <c r="AB2649" s="3">
        <v>0</v>
      </c>
      <c r="AC2649" s="3">
        <v>27.586022179148799</v>
      </c>
      <c r="AD2649" s="3">
        <v>0</v>
      </c>
      <c r="AE2649" s="3">
        <v>2.53427710556412</v>
      </c>
      <c r="AF2649" s="3">
        <v>7.1527855684503798</v>
      </c>
      <c r="AG2649" s="3">
        <v>0</v>
      </c>
      <c r="AH2649" s="2">
        <v>2004394</v>
      </c>
      <c r="AI2649" s="3">
        <v>0</v>
      </c>
      <c r="AJ2649" s="3">
        <v>0</v>
      </c>
      <c r="AL2649">
        <f t="shared" si="41"/>
        <v>1</v>
      </c>
    </row>
    <row r="2650" spans="1:38" ht="14.45" customHeight="1" x14ac:dyDescent="0.25">
      <c r="A2650">
        <v>67024</v>
      </c>
      <c r="B2650" s="1">
        <v>45838</v>
      </c>
      <c r="C2650">
        <v>2</v>
      </c>
      <c r="D2650" s="16" t="s">
        <v>2602</v>
      </c>
      <c r="E2650" t="s">
        <v>67</v>
      </c>
      <c r="F2650" s="6">
        <v>201</v>
      </c>
      <c r="G2650" s="6">
        <v>0</v>
      </c>
      <c r="H2650" s="6">
        <v>0</v>
      </c>
      <c r="I2650" s="2">
        <v>87505</v>
      </c>
      <c r="J2650" s="2">
        <v>0</v>
      </c>
      <c r="K2650" s="2">
        <v>392380</v>
      </c>
      <c r="L2650" s="2">
        <v>4213</v>
      </c>
      <c r="M2650" s="2">
        <v>318723</v>
      </c>
      <c r="N2650" s="2">
        <v>318723</v>
      </c>
      <c r="O2650" s="2">
        <v>0</v>
      </c>
      <c r="P2650" s="2">
        <v>73657</v>
      </c>
      <c r="Q2650" s="5">
        <v>0.18770000000000001</v>
      </c>
      <c r="R2650" t="s">
        <v>42</v>
      </c>
      <c r="S2650" s="3">
        <v>2.1474081247769998</v>
      </c>
      <c r="T2650" s="3">
        <v>3.90896579846068</v>
      </c>
      <c r="U2650" s="3">
        <v>0.45420391242388902</v>
      </c>
      <c r="V2650" s="3">
        <v>7.2327295583109503</v>
      </c>
      <c r="W2650" s="3">
        <v>7.2327295583109503</v>
      </c>
      <c r="X2650" s="3">
        <v>21.881035369407499</v>
      </c>
      <c r="Y2650" s="3">
        <v>8.5925302415249103</v>
      </c>
      <c r="Z2650" s="3">
        <v>0</v>
      </c>
      <c r="AA2650" s="3">
        <v>0</v>
      </c>
      <c r="AB2650" s="3">
        <v>0</v>
      </c>
      <c r="AC2650" s="3">
        <v>42.339823640348598</v>
      </c>
      <c r="AD2650" s="3">
        <v>0</v>
      </c>
      <c r="AE2650" s="3">
        <v>0</v>
      </c>
      <c r="AF2650" s="3">
        <v>0</v>
      </c>
      <c r="AG2650" s="3">
        <v>0</v>
      </c>
      <c r="AH2650" s="2">
        <v>0</v>
      </c>
      <c r="AI2650" s="3">
        <v>0</v>
      </c>
      <c r="AJ2650" s="3">
        <v>0</v>
      </c>
      <c r="AL2650">
        <f t="shared" si="41"/>
        <v>1</v>
      </c>
    </row>
    <row r="2651" spans="1:38" ht="14.45" hidden="1" customHeight="1" x14ac:dyDescent="0.25">
      <c r="A2651">
        <v>22520</v>
      </c>
      <c r="B2651" s="1">
        <v>45838</v>
      </c>
      <c r="C2651">
        <v>1</v>
      </c>
      <c r="D2651" s="16" t="s">
        <v>2603</v>
      </c>
      <c r="E2651" t="s">
        <v>57</v>
      </c>
      <c r="F2651" s="6">
        <v>16123</v>
      </c>
      <c r="G2651" s="6">
        <v>78</v>
      </c>
      <c r="H2651" s="6">
        <v>2</v>
      </c>
      <c r="I2651" s="2">
        <v>170147781</v>
      </c>
      <c r="J2651" s="2">
        <v>21503507</v>
      </c>
      <c r="K2651" s="2">
        <v>281168857</v>
      </c>
      <c r="L2651" s="2">
        <v>279350</v>
      </c>
      <c r="M2651" s="2">
        <v>233991697</v>
      </c>
      <c r="N2651" s="2">
        <v>221563783</v>
      </c>
      <c r="O2651" s="2">
        <v>12427914</v>
      </c>
      <c r="P2651" s="2">
        <v>38069575</v>
      </c>
      <c r="Q2651" s="5">
        <v>0.13539999999999999</v>
      </c>
      <c r="R2651" t="s">
        <v>42</v>
      </c>
      <c r="S2651" s="3">
        <v>0.198706217310547</v>
      </c>
      <c r="T2651" s="3">
        <v>4.2430367741616601</v>
      </c>
      <c r="U2651" s="3">
        <v>0.88233370342884698</v>
      </c>
      <c r="V2651" s="3">
        <v>1.79956152352054</v>
      </c>
      <c r="W2651" s="3">
        <v>1.1626593002702701</v>
      </c>
      <c r="X2651" s="3">
        <v>1.11716355560347</v>
      </c>
      <c r="Y2651" s="3">
        <v>8.0429424284353104</v>
      </c>
      <c r="Z2651" s="3">
        <v>1.63241906430529</v>
      </c>
      <c r="AA2651" s="3">
        <v>56.484757184707199</v>
      </c>
      <c r="AB2651" s="3">
        <v>56.484757184707199</v>
      </c>
      <c r="AC2651" s="3">
        <v>14.8174201952957</v>
      </c>
      <c r="AD2651" s="3">
        <v>0</v>
      </c>
      <c r="AE2651" s="3">
        <v>4.4200890996971296</v>
      </c>
      <c r="AF2651" s="3">
        <v>0</v>
      </c>
      <c r="AG2651" s="3">
        <v>-0.77837485708732002</v>
      </c>
      <c r="AH2651" s="2">
        <v>83606750</v>
      </c>
      <c r="AI2651" s="3">
        <v>0.21107143959447899</v>
      </c>
      <c r="AJ2651" s="3">
        <v>0.21107143959447899</v>
      </c>
      <c r="AL2651">
        <f t="shared" si="41"/>
        <v>1</v>
      </c>
    </row>
    <row r="2652" spans="1:38" ht="14.45" customHeight="1" x14ac:dyDescent="0.25">
      <c r="A2652">
        <v>67642</v>
      </c>
      <c r="B2652" s="1">
        <v>45838</v>
      </c>
      <c r="C2652">
        <v>2</v>
      </c>
      <c r="D2652" s="16" t="s">
        <v>2604</v>
      </c>
      <c r="E2652" t="s">
        <v>55</v>
      </c>
      <c r="F2652" s="6">
        <v>7191</v>
      </c>
      <c r="G2652" s="6">
        <v>33</v>
      </c>
      <c r="H2652" s="6">
        <v>1</v>
      </c>
      <c r="I2652" s="2">
        <v>80942530</v>
      </c>
      <c r="J2652" s="2">
        <v>0</v>
      </c>
      <c r="K2652" s="2">
        <v>134887531</v>
      </c>
      <c r="L2652" s="2">
        <v>-376407</v>
      </c>
      <c r="M2652" s="2">
        <v>120814003</v>
      </c>
      <c r="N2652" s="2">
        <v>116813135</v>
      </c>
      <c r="O2652" s="2">
        <v>4000868</v>
      </c>
      <c r="P2652" s="2">
        <v>16660671</v>
      </c>
      <c r="Q2652" s="5">
        <v>0.1234</v>
      </c>
      <c r="R2652" t="s">
        <v>42</v>
      </c>
      <c r="S2652" s="3">
        <v>-0.558104959308655</v>
      </c>
      <c r="T2652" s="3">
        <v>4.6116508723107996</v>
      </c>
      <c r="U2652" s="3">
        <v>0.90271675436696397</v>
      </c>
      <c r="V2652" s="3">
        <v>2.1572540418492001</v>
      </c>
      <c r="W2652" s="3">
        <v>0.48231380956340297</v>
      </c>
      <c r="X2652" s="3">
        <v>0.51445019077115595</v>
      </c>
      <c r="Y2652" s="3">
        <v>10.480586286110601</v>
      </c>
      <c r="Z2652" s="3">
        <v>1.6152110560252899</v>
      </c>
      <c r="AA2652" s="3">
        <v>0</v>
      </c>
      <c r="AB2652" s="3">
        <v>0</v>
      </c>
      <c r="AC2652" s="3">
        <v>10.638786916486699</v>
      </c>
      <c r="AD2652" s="3">
        <v>-13.1916235546576</v>
      </c>
      <c r="AE2652" s="3">
        <v>2.9660769756398002</v>
      </c>
      <c r="AF2652" s="3">
        <v>0</v>
      </c>
      <c r="AG2652" s="3">
        <v>-0.32189579879465802</v>
      </c>
      <c r="AH2652" s="2">
        <v>5000000</v>
      </c>
      <c r="AI2652" s="3">
        <v>0</v>
      </c>
      <c r="AJ2652" s="3">
        <v>0</v>
      </c>
      <c r="AL2652">
        <f t="shared" si="41"/>
        <v>0</v>
      </c>
    </row>
    <row r="2653" spans="1:38" ht="14.45" hidden="1" customHeight="1" x14ac:dyDescent="0.25">
      <c r="A2653">
        <v>2612</v>
      </c>
      <c r="B2653" s="1">
        <v>45838</v>
      </c>
      <c r="C2653">
        <v>1</v>
      </c>
      <c r="D2653" s="16" t="s">
        <v>2605</v>
      </c>
      <c r="E2653" t="s">
        <v>59</v>
      </c>
      <c r="F2653" s="6">
        <v>745</v>
      </c>
      <c r="G2653" s="6">
        <v>1</v>
      </c>
      <c r="H2653" s="6">
        <v>2</v>
      </c>
      <c r="I2653" s="2">
        <v>3844993</v>
      </c>
      <c r="J2653" s="2">
        <v>0</v>
      </c>
      <c r="K2653" s="2">
        <v>5276764</v>
      </c>
      <c r="L2653" s="2">
        <v>16477</v>
      </c>
      <c r="M2653" s="2">
        <v>4620196</v>
      </c>
      <c r="N2653" s="2">
        <v>4620196</v>
      </c>
      <c r="O2653" s="2">
        <v>0</v>
      </c>
      <c r="P2653" s="2">
        <v>643255</v>
      </c>
      <c r="Q2653" s="5">
        <v>0.12189999999999999</v>
      </c>
      <c r="R2653" t="s">
        <v>42</v>
      </c>
      <c r="S2653" s="3">
        <v>0.62451153775306201</v>
      </c>
      <c r="T2653" s="3">
        <v>4.3693445452553901</v>
      </c>
      <c r="U2653" s="3">
        <v>0.86473862218427799</v>
      </c>
      <c r="V2653" s="3">
        <v>0.83903923882306197</v>
      </c>
      <c r="W2653" s="3">
        <v>0.83903923882306197</v>
      </c>
      <c r="X2653" s="3">
        <v>0.96972868351125696</v>
      </c>
      <c r="Y2653" s="3">
        <v>5.0152738804984001</v>
      </c>
      <c r="Z2653" s="3">
        <v>0</v>
      </c>
      <c r="AA2653" s="3">
        <v>0</v>
      </c>
      <c r="AB2653" s="3">
        <v>0</v>
      </c>
      <c r="AC2653" s="3">
        <v>16.963369974476802</v>
      </c>
      <c r="AD2653" s="3">
        <v>0</v>
      </c>
      <c r="AE2653" s="3">
        <v>0</v>
      </c>
      <c r="AF2653" s="3">
        <v>0</v>
      </c>
      <c r="AG2653" s="3">
        <v>0</v>
      </c>
      <c r="AH2653" s="2">
        <v>215000</v>
      </c>
      <c r="AI2653" s="3">
        <v>0</v>
      </c>
      <c r="AJ2653" s="3">
        <v>0</v>
      </c>
      <c r="AL2653">
        <f t="shared" si="41"/>
        <v>1</v>
      </c>
    </row>
    <row r="2654" spans="1:38" ht="14.45" customHeight="1" x14ac:dyDescent="0.25">
      <c r="A2654">
        <v>63306</v>
      </c>
      <c r="B2654" s="1">
        <v>45838</v>
      </c>
      <c r="C2654">
        <v>2</v>
      </c>
      <c r="D2654" s="16" t="s">
        <v>4422</v>
      </c>
      <c r="E2654" t="s">
        <v>122</v>
      </c>
      <c r="F2654" s="6">
        <v>14821</v>
      </c>
      <c r="G2654" s="6">
        <v>21</v>
      </c>
      <c r="H2654" s="6">
        <v>1</v>
      </c>
      <c r="I2654" s="2">
        <v>66262040</v>
      </c>
      <c r="J2654" s="2">
        <v>0</v>
      </c>
      <c r="K2654" s="2">
        <v>85865562</v>
      </c>
      <c r="L2654" s="2">
        <v>645705</v>
      </c>
      <c r="M2654" s="2">
        <v>74986770</v>
      </c>
      <c r="N2654" s="2">
        <v>73329510</v>
      </c>
      <c r="O2654" s="2">
        <v>1657260</v>
      </c>
      <c r="P2654" s="2">
        <v>10218599</v>
      </c>
      <c r="Q2654" s="5">
        <v>0.11899999999999999</v>
      </c>
      <c r="R2654" t="s">
        <v>42</v>
      </c>
      <c r="S2654" s="3">
        <v>1.5039906219911501</v>
      </c>
      <c r="T2654" s="3">
        <v>4.12906398958875</v>
      </c>
      <c r="U2654" s="3">
        <v>0.70864103066807504</v>
      </c>
      <c r="V2654" s="3">
        <v>0.25421493210894203</v>
      </c>
      <c r="W2654" s="3">
        <v>7.0796190398001599E-2</v>
      </c>
      <c r="X2654" s="3">
        <v>0.21197958891697299</v>
      </c>
      <c r="Y2654" s="3">
        <v>1.64844515378282</v>
      </c>
      <c r="Z2654" s="3">
        <v>0.46181477519570002</v>
      </c>
      <c r="AA2654" s="3">
        <v>0</v>
      </c>
      <c r="AB2654" s="3">
        <v>0</v>
      </c>
      <c r="AC2654" s="3">
        <v>16.872809846629799</v>
      </c>
      <c r="AD2654" s="3">
        <v>-1.05473362835747</v>
      </c>
      <c r="AE2654" s="3">
        <v>1.9300636499648101</v>
      </c>
      <c r="AF2654" s="3">
        <v>0</v>
      </c>
      <c r="AG2654" s="3">
        <v>0</v>
      </c>
      <c r="AH2654" s="2">
        <v>3000000</v>
      </c>
      <c r="AI2654" s="3">
        <v>9.786077328213E-4</v>
      </c>
      <c r="AJ2654" s="3">
        <v>9.786077328213E-4</v>
      </c>
      <c r="AL2654">
        <f t="shared" si="41"/>
        <v>1</v>
      </c>
    </row>
    <row r="2655" spans="1:38" ht="14.45" customHeight="1" x14ac:dyDescent="0.25">
      <c r="A2655">
        <v>60153</v>
      </c>
      <c r="B2655" s="1">
        <v>45838</v>
      </c>
      <c r="C2655">
        <v>2</v>
      </c>
      <c r="D2655" s="16" t="s">
        <v>2606</v>
      </c>
      <c r="E2655" t="s">
        <v>43</v>
      </c>
      <c r="F2655" s="6">
        <v>631070</v>
      </c>
      <c r="G2655" s="6">
        <v>618</v>
      </c>
      <c r="H2655" s="6">
        <v>38</v>
      </c>
      <c r="I2655" s="2">
        <v>2872335581</v>
      </c>
      <c r="J2655" s="2">
        <v>0</v>
      </c>
      <c r="K2655" s="2">
        <v>4619413032</v>
      </c>
      <c r="L2655" s="2">
        <v>23186123</v>
      </c>
      <c r="M2655" s="2">
        <v>4051106234</v>
      </c>
      <c r="N2655" s="2">
        <v>3882776696</v>
      </c>
      <c r="O2655" s="2">
        <v>168329538</v>
      </c>
      <c r="P2655" s="2">
        <v>524574374</v>
      </c>
      <c r="Q2655" s="5">
        <v>0.1159</v>
      </c>
      <c r="R2655" t="s">
        <v>42</v>
      </c>
      <c r="S2655" s="3">
        <v>1.0038558076267701</v>
      </c>
      <c r="T2655" s="3">
        <v>4.2315567507365497</v>
      </c>
      <c r="U2655" s="3">
        <v>0.69639971803318801</v>
      </c>
      <c r="V2655" s="3">
        <v>3.1074872863192802</v>
      </c>
      <c r="W2655" s="3">
        <v>1.3088571979083099</v>
      </c>
      <c r="X2655" s="3">
        <v>1.8241004758141499</v>
      </c>
      <c r="Y2655" s="3">
        <v>17.015216034933498</v>
      </c>
      <c r="Z2655" s="3">
        <v>3.13160951320127</v>
      </c>
      <c r="AA2655" s="3">
        <v>0</v>
      </c>
      <c r="AB2655" s="3">
        <v>0</v>
      </c>
      <c r="AC2655" s="3">
        <v>15.437462488415999</v>
      </c>
      <c r="AD2655" s="3">
        <v>-13.3846557285316</v>
      </c>
      <c r="AE2655" s="3">
        <v>3.6439594561891999</v>
      </c>
      <c r="AF2655" s="3">
        <v>0</v>
      </c>
      <c r="AG2655" s="3">
        <v>-0.68683015766225697</v>
      </c>
      <c r="AH2655" s="2">
        <v>642115548</v>
      </c>
      <c r="AI2655" s="3">
        <v>9.5315368950904894E-2</v>
      </c>
      <c r="AJ2655" s="3">
        <v>0.56260697172370799</v>
      </c>
      <c r="AL2655">
        <f t="shared" si="41"/>
        <v>1</v>
      </c>
    </row>
    <row r="2656" spans="1:38" ht="14.45" customHeight="1" x14ac:dyDescent="0.25">
      <c r="A2656">
        <v>66787</v>
      </c>
      <c r="B2656" s="1">
        <v>45838</v>
      </c>
      <c r="C2656">
        <v>2</v>
      </c>
      <c r="D2656" s="16" t="s">
        <v>2607</v>
      </c>
      <c r="E2656" t="s">
        <v>113</v>
      </c>
      <c r="F2656" s="6">
        <v>96390</v>
      </c>
      <c r="G2656" s="6">
        <v>285</v>
      </c>
      <c r="H2656" s="6">
        <v>8</v>
      </c>
      <c r="I2656" s="2">
        <v>806146187</v>
      </c>
      <c r="J2656" s="2">
        <v>163011784</v>
      </c>
      <c r="K2656" s="2">
        <v>1255246858</v>
      </c>
      <c r="L2656" s="2">
        <v>1357138</v>
      </c>
      <c r="M2656" s="2">
        <v>1050732697</v>
      </c>
      <c r="N2656" s="2">
        <v>975779147</v>
      </c>
      <c r="O2656" s="2">
        <v>74953550</v>
      </c>
      <c r="P2656" s="2">
        <v>158592364</v>
      </c>
      <c r="Q2656" s="5">
        <v>0.12709999999999999</v>
      </c>
      <c r="R2656" t="s">
        <v>42</v>
      </c>
      <c r="S2656" s="3">
        <v>0.21623443888357499</v>
      </c>
      <c r="T2656" s="3">
        <v>3.5782450052545798</v>
      </c>
      <c r="U2656" s="3">
        <v>0.83271922136212495</v>
      </c>
      <c r="V2656" s="3">
        <v>4.0121751515522597</v>
      </c>
      <c r="W2656" s="3">
        <v>1.5921866538581</v>
      </c>
      <c r="X2656" s="3">
        <v>1.5113680615845899</v>
      </c>
      <c r="Y2656" s="3">
        <v>20.394422646981901</v>
      </c>
      <c r="Z2656" s="3">
        <v>2.84605758194007</v>
      </c>
      <c r="AA2656" s="3">
        <v>73.570973442327897</v>
      </c>
      <c r="AB2656" s="3">
        <v>102.78665371303801</v>
      </c>
      <c r="AC2656" s="3">
        <v>13.450154758324</v>
      </c>
      <c r="AD2656" s="3">
        <v>-11.848079898727001</v>
      </c>
      <c r="AE2656" s="3">
        <v>5.9712198857381997</v>
      </c>
      <c r="AF2656" s="3">
        <v>3.5052866071384301</v>
      </c>
      <c r="AG2656" s="3">
        <v>-5.3513295255501699E-2</v>
      </c>
      <c r="AH2656" s="2">
        <v>342890247</v>
      </c>
      <c r="AI2656" s="3">
        <v>0.97257772133341802</v>
      </c>
      <c r="AJ2656" s="3">
        <v>0.97257772133341802</v>
      </c>
      <c r="AL2656">
        <f t="shared" si="41"/>
        <v>1</v>
      </c>
    </row>
    <row r="2657" spans="1:38" ht="14.45" hidden="1" customHeight="1" x14ac:dyDescent="0.25">
      <c r="A2657">
        <v>10011</v>
      </c>
      <c r="B2657" s="1">
        <v>45838</v>
      </c>
      <c r="C2657">
        <v>1</v>
      </c>
      <c r="D2657" s="16" t="s">
        <v>2608</v>
      </c>
      <c r="E2657" t="s">
        <v>80</v>
      </c>
      <c r="F2657" s="6">
        <v>148</v>
      </c>
      <c r="G2657" s="6">
        <v>0</v>
      </c>
      <c r="H2657" s="6">
        <v>2</v>
      </c>
      <c r="I2657" s="2">
        <v>88376</v>
      </c>
      <c r="J2657" s="2">
        <v>0</v>
      </c>
      <c r="K2657" s="2">
        <v>596226</v>
      </c>
      <c r="L2657" s="2">
        <v>2952</v>
      </c>
      <c r="M2657" s="2">
        <v>310604</v>
      </c>
      <c r="N2657" s="2">
        <v>310604</v>
      </c>
      <c r="O2657" s="2">
        <v>0</v>
      </c>
      <c r="P2657" s="2">
        <v>278687</v>
      </c>
      <c r="Q2657" s="5">
        <v>0.46739999999999998</v>
      </c>
      <c r="R2657" t="s">
        <v>42</v>
      </c>
      <c r="S2657" s="3">
        <v>0.99022853750088102</v>
      </c>
      <c r="T2657" s="3">
        <v>4.8760033946859096</v>
      </c>
      <c r="U2657" s="3">
        <v>0.79691799669785401</v>
      </c>
      <c r="V2657" s="3">
        <v>2.7643251561509898</v>
      </c>
      <c r="W2657" s="3">
        <v>2.7643251561509898</v>
      </c>
      <c r="X2657" s="3">
        <v>2.26192631483661</v>
      </c>
      <c r="Y2657" s="3">
        <v>0.87661067792900305</v>
      </c>
      <c r="Z2657" s="3">
        <v>0</v>
      </c>
      <c r="AA2657" s="3">
        <v>0</v>
      </c>
      <c r="AB2657" s="3">
        <v>0</v>
      </c>
      <c r="AC2657" s="3">
        <v>37.0596049149148</v>
      </c>
      <c r="AD2657" s="3">
        <v>0</v>
      </c>
      <c r="AE2657" s="3">
        <v>0</v>
      </c>
      <c r="AF2657" s="3">
        <v>0</v>
      </c>
      <c r="AG2657" s="3">
        <v>0</v>
      </c>
      <c r="AH2657" s="2">
        <v>0</v>
      </c>
      <c r="AI2657" s="3">
        <v>0</v>
      </c>
      <c r="AJ2657" s="3">
        <v>0</v>
      </c>
      <c r="AL2657">
        <f t="shared" si="41"/>
        <v>1</v>
      </c>
    </row>
    <row r="2658" spans="1:38" ht="14.45" customHeight="1" x14ac:dyDescent="0.25">
      <c r="A2658">
        <v>65503</v>
      </c>
      <c r="B2658" s="1">
        <v>45838</v>
      </c>
      <c r="C2658">
        <v>2</v>
      </c>
      <c r="D2658" s="16" t="s">
        <v>2609</v>
      </c>
      <c r="E2658" t="s">
        <v>228</v>
      </c>
      <c r="F2658" s="6">
        <v>9852</v>
      </c>
      <c r="G2658" s="6">
        <v>37</v>
      </c>
      <c r="H2658" s="6">
        <v>12</v>
      </c>
      <c r="I2658" s="2">
        <v>134134580</v>
      </c>
      <c r="J2658" s="2">
        <v>86897</v>
      </c>
      <c r="K2658" s="2">
        <v>166912717</v>
      </c>
      <c r="L2658" s="2">
        <v>247435</v>
      </c>
      <c r="M2658" s="2">
        <v>149851122</v>
      </c>
      <c r="N2658" s="2">
        <v>131106185</v>
      </c>
      <c r="O2658" s="2">
        <v>18744937</v>
      </c>
      <c r="P2658" s="2">
        <v>16070645</v>
      </c>
      <c r="Q2658" s="5">
        <v>9.6299999999999997E-2</v>
      </c>
      <c r="R2658" t="s">
        <v>42</v>
      </c>
      <c r="S2658" s="3">
        <v>0.29648429963548001</v>
      </c>
      <c r="T2658" s="3">
        <v>3.5150718923351998</v>
      </c>
      <c r="U2658" s="3">
        <v>0.92594483420745999</v>
      </c>
      <c r="V2658" s="3">
        <v>0.81565245889613303</v>
      </c>
      <c r="W2658" s="3">
        <v>2.39729382236855E-2</v>
      </c>
      <c r="X2658" s="3">
        <v>0.71089498323251199</v>
      </c>
      <c r="Y2658" s="3">
        <v>6.8078910336206198</v>
      </c>
      <c r="Z2658" s="3">
        <v>0.59040567444555003</v>
      </c>
      <c r="AA2658" s="3">
        <v>0.54071880749030299</v>
      </c>
      <c r="AB2658" s="3">
        <v>0.54071880749030299</v>
      </c>
      <c r="AC2658" s="3">
        <v>16.962327082603299</v>
      </c>
      <c r="AD2658" s="3">
        <v>-7.7159317500946601E-4</v>
      </c>
      <c r="AE2658" s="3">
        <v>11.230382763465499</v>
      </c>
      <c r="AF2658" s="3">
        <v>0</v>
      </c>
      <c r="AG2658" s="3">
        <v>-4.1690921552930803E-4</v>
      </c>
      <c r="AH2658" s="2">
        <v>56288709</v>
      </c>
      <c r="AI2658" s="3">
        <v>0.31112628024575201</v>
      </c>
      <c r="AJ2658" s="3">
        <v>0.31112628024575201</v>
      </c>
      <c r="AL2658">
        <f t="shared" si="41"/>
        <v>1</v>
      </c>
    </row>
    <row r="2659" spans="1:38" ht="14.45" hidden="1" customHeight="1" x14ac:dyDescent="0.25">
      <c r="A2659">
        <v>17361</v>
      </c>
      <c r="B2659" s="1">
        <v>45838</v>
      </c>
      <c r="C2659">
        <v>1</v>
      </c>
      <c r="D2659" s="16" t="s">
        <v>2610</v>
      </c>
      <c r="E2659" t="s">
        <v>55</v>
      </c>
      <c r="F2659" s="6">
        <v>175</v>
      </c>
      <c r="G2659" s="6">
        <v>0</v>
      </c>
      <c r="H2659" s="6">
        <v>1</v>
      </c>
      <c r="I2659" s="2">
        <v>396549</v>
      </c>
      <c r="J2659" s="2">
        <v>0</v>
      </c>
      <c r="K2659" s="2">
        <v>678080</v>
      </c>
      <c r="L2659" s="2">
        <v>3482</v>
      </c>
      <c r="M2659" s="2">
        <v>566514</v>
      </c>
      <c r="N2659" s="2">
        <v>566514</v>
      </c>
      <c r="O2659" s="2">
        <v>0</v>
      </c>
      <c r="P2659" s="2">
        <v>110174</v>
      </c>
      <c r="Q2659" s="5">
        <v>0.16250000000000001</v>
      </c>
      <c r="R2659" t="s">
        <v>42</v>
      </c>
      <c r="S2659" s="3">
        <v>1.0270174610665399</v>
      </c>
      <c r="T2659" s="3">
        <v>4.1983246814535198</v>
      </c>
      <c r="U2659" s="3">
        <v>0.76407615692120101</v>
      </c>
      <c r="V2659" s="3">
        <v>3.6083813097498698</v>
      </c>
      <c r="W2659" s="3">
        <v>0.44105520377052998</v>
      </c>
      <c r="X2659" s="3">
        <v>2.2113282343417802</v>
      </c>
      <c r="Y2659" s="3">
        <v>12.9876377366711</v>
      </c>
      <c r="Z2659" s="3">
        <v>0</v>
      </c>
      <c r="AA2659" s="3">
        <v>0</v>
      </c>
      <c r="AB2659" s="3">
        <v>0</v>
      </c>
      <c r="AC2659" s="3">
        <v>41.128332940066102</v>
      </c>
      <c r="AD2659" s="3">
        <v>0</v>
      </c>
      <c r="AE2659" s="3">
        <v>0</v>
      </c>
      <c r="AF2659" s="3">
        <v>0</v>
      </c>
      <c r="AG2659" s="3">
        <v>0</v>
      </c>
      <c r="AH2659" s="2">
        <v>0</v>
      </c>
      <c r="AI2659" s="3">
        <v>0</v>
      </c>
      <c r="AJ2659" s="3">
        <v>0</v>
      </c>
      <c r="AL2659">
        <f t="shared" si="41"/>
        <v>1</v>
      </c>
    </row>
    <row r="2660" spans="1:38" ht="14.45" hidden="1" customHeight="1" x14ac:dyDescent="0.25">
      <c r="A2660">
        <v>7509</v>
      </c>
      <c r="B2660" s="1">
        <v>45838</v>
      </c>
      <c r="C2660">
        <v>1</v>
      </c>
      <c r="D2660" s="16" t="s">
        <v>2611</v>
      </c>
      <c r="E2660" t="s">
        <v>84</v>
      </c>
      <c r="F2660" s="6">
        <v>5031</v>
      </c>
      <c r="G2660" s="6">
        <v>14</v>
      </c>
      <c r="H2660" s="6">
        <v>1</v>
      </c>
      <c r="I2660" s="2">
        <v>30508577</v>
      </c>
      <c r="J2660" s="2">
        <v>0</v>
      </c>
      <c r="K2660" s="2">
        <v>78973651</v>
      </c>
      <c r="L2660" s="2">
        <v>211241</v>
      </c>
      <c r="M2660" s="2">
        <v>69918176</v>
      </c>
      <c r="N2660" s="2">
        <v>65438438</v>
      </c>
      <c r="O2660" s="2">
        <v>4479738</v>
      </c>
      <c r="P2660" s="2">
        <v>8530581</v>
      </c>
      <c r="Q2660" s="5">
        <v>0.108</v>
      </c>
      <c r="R2660" t="s">
        <v>42</v>
      </c>
      <c r="S2660" s="3">
        <v>0.53496576978567201</v>
      </c>
      <c r="T2660" s="3">
        <v>2.6695739316901999</v>
      </c>
      <c r="U2660" s="3">
        <v>0.76563102486836498</v>
      </c>
      <c r="V2660" s="3">
        <v>0.27036003678572101</v>
      </c>
      <c r="W2660" s="3">
        <v>0.25459070083799701</v>
      </c>
      <c r="X2660" s="3">
        <v>0.78953534935437997</v>
      </c>
      <c r="Y2660" s="3">
        <v>0.96690952234085803</v>
      </c>
      <c r="Z2660" s="3">
        <v>0.83009586334154695</v>
      </c>
      <c r="AA2660" s="3">
        <v>0</v>
      </c>
      <c r="AB2660" s="3">
        <v>0</v>
      </c>
      <c r="AC2660" s="3">
        <v>29.0352246725936</v>
      </c>
      <c r="AD2660" s="3">
        <v>0</v>
      </c>
      <c r="AE2660" s="3">
        <v>5.6724463707521897</v>
      </c>
      <c r="AF2660" s="3">
        <v>0</v>
      </c>
      <c r="AG2660" s="3">
        <v>-0.77720380358618002</v>
      </c>
      <c r="AH2660" s="2">
        <v>8000000</v>
      </c>
      <c r="AI2660" s="3">
        <v>0.72796917349474799</v>
      </c>
      <c r="AJ2660" s="3">
        <v>0.79090744229496202</v>
      </c>
      <c r="AL2660">
        <f t="shared" si="41"/>
        <v>1</v>
      </c>
    </row>
    <row r="2661" spans="1:38" ht="14.45" hidden="1" customHeight="1" x14ac:dyDescent="0.25">
      <c r="A2661">
        <v>8141</v>
      </c>
      <c r="B2661" s="1">
        <v>45838</v>
      </c>
      <c r="C2661">
        <v>1</v>
      </c>
      <c r="D2661" s="16" t="s">
        <v>2612</v>
      </c>
      <c r="E2661" t="s">
        <v>84</v>
      </c>
      <c r="F2661" s="6">
        <v>1366</v>
      </c>
      <c r="G2661" s="6">
        <v>2</v>
      </c>
      <c r="H2661" s="6">
        <v>2</v>
      </c>
      <c r="I2661" s="2">
        <v>8730488</v>
      </c>
      <c r="J2661" s="2">
        <v>0</v>
      </c>
      <c r="K2661" s="2">
        <v>13181450</v>
      </c>
      <c r="L2661" s="2">
        <v>73645</v>
      </c>
      <c r="M2661" s="2">
        <v>11852190</v>
      </c>
      <c r="N2661" s="2">
        <v>11815173</v>
      </c>
      <c r="O2661" s="2">
        <v>37017</v>
      </c>
      <c r="P2661" s="2">
        <v>1315880</v>
      </c>
      <c r="Q2661" s="5">
        <v>9.98E-2</v>
      </c>
      <c r="R2661" t="s">
        <v>42</v>
      </c>
      <c r="S2661" s="3">
        <v>1.11740362403226</v>
      </c>
      <c r="T2661" s="3">
        <v>3.8397141437398798</v>
      </c>
      <c r="U2661" s="3">
        <v>0.66348291446250596</v>
      </c>
      <c r="V2661" s="3">
        <v>2.8542276216403901</v>
      </c>
      <c r="W2661" s="3">
        <v>1.84072184739272</v>
      </c>
      <c r="X2661" s="3">
        <v>1.22573904230783</v>
      </c>
      <c r="Y2661" s="3">
        <v>18.936985135422699</v>
      </c>
      <c r="Z2661" s="3">
        <v>2.8258655804480699</v>
      </c>
      <c r="AA2661" s="3">
        <v>0</v>
      </c>
      <c r="AB2661" s="3">
        <v>0</v>
      </c>
      <c r="AC2661" s="3">
        <v>24.810768162834901</v>
      </c>
      <c r="AD2661" s="3">
        <v>0</v>
      </c>
      <c r="AE2661" s="3">
        <v>0.28082646446331799</v>
      </c>
      <c r="AF2661" s="3">
        <v>0</v>
      </c>
      <c r="AG2661" s="3">
        <v>0</v>
      </c>
      <c r="AH2661" s="2">
        <v>1500000</v>
      </c>
      <c r="AI2661" s="3">
        <v>0</v>
      </c>
      <c r="AJ2661" s="3">
        <v>0</v>
      </c>
      <c r="AL2661">
        <f t="shared" si="41"/>
        <v>1</v>
      </c>
    </row>
    <row r="2662" spans="1:38" ht="14.45" hidden="1" customHeight="1" x14ac:dyDescent="0.25">
      <c r="A2662">
        <v>946</v>
      </c>
      <c r="B2662" s="1">
        <v>45838</v>
      </c>
      <c r="C2662">
        <v>1</v>
      </c>
      <c r="D2662" s="16" t="s">
        <v>2613</v>
      </c>
      <c r="E2662" t="s">
        <v>228</v>
      </c>
      <c r="F2662" s="6">
        <v>8339</v>
      </c>
      <c r="G2662" s="6">
        <v>30</v>
      </c>
      <c r="H2662" s="6">
        <v>0</v>
      </c>
      <c r="I2662" s="2">
        <v>38571604</v>
      </c>
      <c r="J2662" s="2">
        <v>0</v>
      </c>
      <c r="K2662" s="2">
        <v>106025171</v>
      </c>
      <c r="L2662" s="2">
        <v>956974</v>
      </c>
      <c r="M2662" s="2">
        <v>95131989</v>
      </c>
      <c r="N2662" s="2">
        <v>94684784</v>
      </c>
      <c r="O2662" s="2">
        <v>447205</v>
      </c>
      <c r="P2662" s="2">
        <v>11950240</v>
      </c>
      <c r="Q2662" s="5">
        <v>0.1152</v>
      </c>
      <c r="R2662" t="s">
        <v>42</v>
      </c>
      <c r="S2662" s="3">
        <v>1.8051826579935399</v>
      </c>
      <c r="T2662" s="3">
        <v>3.8183461170744102</v>
      </c>
      <c r="U2662" s="3">
        <v>0.63999921801958903</v>
      </c>
      <c r="V2662" s="3">
        <v>0.73314296185349204</v>
      </c>
      <c r="W2662" s="3">
        <v>0.335365882113692</v>
      </c>
      <c r="X2662" s="3">
        <v>0.56398484232079105</v>
      </c>
      <c r="Y2662" s="3">
        <v>2.3663541485359301</v>
      </c>
      <c r="Z2662" s="3">
        <v>4.06519032253745E-2</v>
      </c>
      <c r="AA2662" s="3">
        <v>0</v>
      </c>
      <c r="AB2662" s="3">
        <v>0</v>
      </c>
      <c r="AC2662" s="3">
        <v>25.171115262808701</v>
      </c>
      <c r="AD2662" s="3">
        <v>-7.7822704815970196E-4</v>
      </c>
      <c r="AE2662" s="3">
        <v>0.42179134990501499</v>
      </c>
      <c r="AF2662" s="3">
        <v>0</v>
      </c>
      <c r="AG2662" s="3">
        <v>0</v>
      </c>
      <c r="AH2662" s="2">
        <v>3300000</v>
      </c>
      <c r="AI2662" s="3">
        <v>0</v>
      </c>
      <c r="AJ2662" s="3">
        <v>0</v>
      </c>
      <c r="AL2662">
        <f t="shared" si="41"/>
        <v>1</v>
      </c>
    </row>
    <row r="2663" spans="1:38" ht="14.45" hidden="1" customHeight="1" x14ac:dyDescent="0.25">
      <c r="A2663">
        <v>24948</v>
      </c>
      <c r="B2663" s="1">
        <v>45838</v>
      </c>
      <c r="C2663">
        <v>1</v>
      </c>
      <c r="D2663" s="16" t="s">
        <v>2614</v>
      </c>
      <c r="E2663" t="s">
        <v>69</v>
      </c>
      <c r="F2663" s="6">
        <v>42854</v>
      </c>
      <c r="G2663" s="6">
        <v>126</v>
      </c>
      <c r="H2663" s="6">
        <v>5</v>
      </c>
      <c r="I2663" s="2">
        <v>264748965</v>
      </c>
      <c r="J2663" s="2">
        <v>12939671</v>
      </c>
      <c r="K2663" s="2">
        <v>486970403</v>
      </c>
      <c r="L2663" s="2">
        <v>2675789</v>
      </c>
      <c r="M2663" s="2">
        <v>428628699</v>
      </c>
      <c r="N2663" s="2">
        <v>411905582</v>
      </c>
      <c r="O2663" s="2">
        <v>16723117</v>
      </c>
      <c r="P2663" s="2">
        <v>62629817</v>
      </c>
      <c r="Q2663" s="5">
        <v>0.1426</v>
      </c>
      <c r="R2663" t="s">
        <v>42</v>
      </c>
      <c r="S2663" s="3">
        <v>1.09895344091374</v>
      </c>
      <c r="T2663" s="3">
        <v>3.89569096666435</v>
      </c>
      <c r="U2663" s="3">
        <v>0.72047533937236696</v>
      </c>
      <c r="V2663" s="3">
        <v>1.55435357414901</v>
      </c>
      <c r="W2663" s="3">
        <v>0.98631056026980102</v>
      </c>
      <c r="X2663" s="3">
        <v>2.09803653056774</v>
      </c>
      <c r="Y2663" s="3">
        <v>6.5705684562354696</v>
      </c>
      <c r="Z2663" s="3">
        <v>2.0644288326756599</v>
      </c>
      <c r="AA2663" s="3">
        <v>19.031947674380099</v>
      </c>
      <c r="AB2663" s="3">
        <v>20.6605601290516</v>
      </c>
      <c r="AC2663" s="3">
        <v>16.896947431115201</v>
      </c>
      <c r="AD2663" s="3">
        <v>-13.9861609367308</v>
      </c>
      <c r="AE2663" s="3">
        <v>3.4341136333905702</v>
      </c>
      <c r="AF2663" s="3">
        <v>0</v>
      </c>
      <c r="AG2663" s="3">
        <v>0</v>
      </c>
      <c r="AH2663" s="2">
        <v>58987737</v>
      </c>
      <c r="AI2663" s="3">
        <v>1.3044904793510701</v>
      </c>
      <c r="AJ2663" s="3">
        <v>1.3044904793510701</v>
      </c>
      <c r="AL2663">
        <f t="shared" si="41"/>
        <v>1</v>
      </c>
    </row>
    <row r="2664" spans="1:38" ht="14.45" hidden="1" customHeight="1" x14ac:dyDescent="0.25">
      <c r="A2664">
        <v>24540</v>
      </c>
      <c r="B2664" s="1">
        <v>45838</v>
      </c>
      <c r="C2664">
        <v>1</v>
      </c>
      <c r="D2664" s="16" t="s">
        <v>2615</v>
      </c>
      <c r="E2664" t="s">
        <v>322</v>
      </c>
      <c r="F2664" s="6">
        <v>11035</v>
      </c>
      <c r="G2664" s="6">
        <v>27</v>
      </c>
      <c r="H2664" s="6">
        <v>4</v>
      </c>
      <c r="I2664" s="2">
        <v>91400753</v>
      </c>
      <c r="J2664" s="2">
        <v>2341414</v>
      </c>
      <c r="K2664" s="2">
        <v>119734850</v>
      </c>
      <c r="L2664" s="2">
        <v>63705</v>
      </c>
      <c r="M2664" s="2">
        <v>108003793</v>
      </c>
      <c r="N2664" s="2">
        <v>96878756</v>
      </c>
      <c r="O2664" s="2">
        <v>11125037</v>
      </c>
      <c r="P2664" s="2">
        <v>9779993</v>
      </c>
      <c r="Q2664" s="5">
        <v>8.1699999999999995E-2</v>
      </c>
      <c r="R2664" t="s">
        <v>42</v>
      </c>
      <c r="S2664" s="3">
        <v>0.10641012203213999</v>
      </c>
      <c r="T2664" s="3">
        <v>3.9773750081951902</v>
      </c>
      <c r="U2664" s="3">
        <v>0.87360314249010795</v>
      </c>
      <c r="V2664" s="3">
        <v>4.6739155420306</v>
      </c>
      <c r="W2664" s="3">
        <v>2.2436303123235799</v>
      </c>
      <c r="X2664" s="3">
        <v>1.4087553523765799</v>
      </c>
      <c r="Y2664" s="3">
        <v>43.680951509883499</v>
      </c>
      <c r="Z2664" s="3">
        <v>5.2840937616212997</v>
      </c>
      <c r="AA2664" s="3">
        <v>20.697877800116999</v>
      </c>
      <c r="AB2664" s="3">
        <v>23.940855581389499</v>
      </c>
      <c r="AC2664" s="3">
        <v>9.6619814531859394</v>
      </c>
      <c r="AD2664" s="3">
        <v>-5.6087872455532404</v>
      </c>
      <c r="AE2664" s="3">
        <v>9.2913942766036808</v>
      </c>
      <c r="AF2664" s="3">
        <v>0.83517873033623902</v>
      </c>
      <c r="AG2664" s="3">
        <v>0</v>
      </c>
      <c r="AH2664" s="2">
        <v>29296672</v>
      </c>
      <c r="AI2664" s="3">
        <v>2.29820205392785</v>
      </c>
      <c r="AJ2664" s="3">
        <v>2.29820205392785</v>
      </c>
      <c r="AL2664">
        <f t="shared" si="41"/>
        <v>1</v>
      </c>
    </row>
    <row r="2665" spans="1:38" ht="14.45" customHeight="1" x14ac:dyDescent="0.25">
      <c r="A2665">
        <v>60501</v>
      </c>
      <c r="B2665" s="1">
        <v>45838</v>
      </c>
      <c r="C2665">
        <v>2</v>
      </c>
      <c r="D2665" s="16" t="s">
        <v>2616</v>
      </c>
      <c r="E2665" t="s">
        <v>142</v>
      </c>
      <c r="F2665" s="6">
        <v>19171</v>
      </c>
      <c r="G2665" s="6">
        <v>76</v>
      </c>
      <c r="H2665" s="6">
        <v>1</v>
      </c>
      <c r="I2665" s="2">
        <v>138455790</v>
      </c>
      <c r="J2665" s="2">
        <v>4968566</v>
      </c>
      <c r="K2665" s="2">
        <v>241039994</v>
      </c>
      <c r="L2665" s="2">
        <v>38819</v>
      </c>
      <c r="M2665" s="2">
        <v>213466025</v>
      </c>
      <c r="N2665" s="2">
        <v>189330141</v>
      </c>
      <c r="O2665" s="2">
        <v>24135884</v>
      </c>
      <c r="P2665" s="2">
        <v>21446661</v>
      </c>
      <c r="Q2665" s="5">
        <v>8.8900000000000007E-2</v>
      </c>
      <c r="R2665" t="s">
        <v>42</v>
      </c>
      <c r="S2665" s="3">
        <v>3.2209592570766499E-2</v>
      </c>
      <c r="T2665" s="3">
        <v>3.07334391984759</v>
      </c>
      <c r="U2665" s="3">
        <v>0.99354811473615601</v>
      </c>
      <c r="V2665" s="3">
        <v>0.24471927103951399</v>
      </c>
      <c r="W2665" s="3">
        <v>9.9165228120831894E-2</v>
      </c>
      <c r="X2665" s="3">
        <v>0.70143689909970497</v>
      </c>
      <c r="Y2665" s="3">
        <v>1.5798636440423099</v>
      </c>
      <c r="Z2665" s="3">
        <v>0.15369758490610699</v>
      </c>
      <c r="AA2665" s="3">
        <v>23.167084144240398</v>
      </c>
      <c r="AB2665" s="3">
        <v>23.167084144240398</v>
      </c>
      <c r="AC2665" s="3">
        <v>14.0652173265487</v>
      </c>
      <c r="AD2665" s="3">
        <v>-22.6047448598176</v>
      </c>
      <c r="AE2665" s="3">
        <v>10.013227929303699</v>
      </c>
      <c r="AF2665" s="3">
        <v>0</v>
      </c>
      <c r="AG2665" s="3">
        <v>0</v>
      </c>
      <c r="AH2665" s="2">
        <v>74308700</v>
      </c>
      <c r="AI2665" s="3">
        <v>0.12215421318964299</v>
      </c>
      <c r="AJ2665" s="3">
        <v>0.12215421318964299</v>
      </c>
      <c r="AL2665">
        <f t="shared" si="41"/>
        <v>1</v>
      </c>
    </row>
    <row r="2666" spans="1:38" ht="14.45" customHeight="1" x14ac:dyDescent="0.25">
      <c r="A2666">
        <v>68479</v>
      </c>
      <c r="B2666" s="1">
        <v>45838</v>
      </c>
      <c r="C2666">
        <v>2</v>
      </c>
      <c r="D2666" s="16" t="s">
        <v>2617</v>
      </c>
      <c r="E2666" t="s">
        <v>77</v>
      </c>
      <c r="F2666" s="6">
        <v>26444</v>
      </c>
      <c r="G2666" s="6">
        <v>73</v>
      </c>
      <c r="H2666" s="6">
        <v>1</v>
      </c>
      <c r="I2666" s="2">
        <v>312429809</v>
      </c>
      <c r="J2666" s="2">
        <v>0</v>
      </c>
      <c r="K2666" s="2">
        <v>361818123</v>
      </c>
      <c r="L2666" s="2">
        <v>716810</v>
      </c>
      <c r="M2666" s="2">
        <v>319266168</v>
      </c>
      <c r="N2666" s="2">
        <v>290324415</v>
      </c>
      <c r="O2666" s="2">
        <v>28941753</v>
      </c>
      <c r="P2666" s="2">
        <v>32475354</v>
      </c>
      <c r="Q2666" s="5">
        <v>0.09</v>
      </c>
      <c r="R2666" t="s">
        <v>42</v>
      </c>
      <c r="S2666" s="3">
        <v>0.39622669757755602</v>
      </c>
      <c r="T2666" s="3">
        <v>3.45513759685277</v>
      </c>
      <c r="U2666" s="3">
        <v>0.87045800255481298</v>
      </c>
      <c r="V2666" s="3">
        <v>0.74322357633934999</v>
      </c>
      <c r="W2666" s="3">
        <v>0.38233931769295398</v>
      </c>
      <c r="X2666" s="3">
        <v>0.44544597215434101</v>
      </c>
      <c r="Y2666" s="3">
        <v>7.1501976545044004</v>
      </c>
      <c r="Z2666" s="3">
        <v>1.08111215662191</v>
      </c>
      <c r="AA2666" s="3">
        <v>0</v>
      </c>
      <c r="AB2666" s="3">
        <v>0</v>
      </c>
      <c r="AC2666" s="3">
        <v>6.1306749413433899</v>
      </c>
      <c r="AD2666" s="3">
        <v>-3.97532233212916E-3</v>
      </c>
      <c r="AE2666" s="3">
        <v>7.9989782601354102</v>
      </c>
      <c r="AF2666" s="3">
        <v>1.38190977238583</v>
      </c>
      <c r="AG2666" s="3">
        <v>0</v>
      </c>
      <c r="AH2666" s="2">
        <v>129166284</v>
      </c>
      <c r="AI2666" s="3">
        <v>0</v>
      </c>
      <c r="AJ2666" s="3">
        <v>1.1506879955796601</v>
      </c>
      <c r="AL2666">
        <f t="shared" si="41"/>
        <v>1</v>
      </c>
    </row>
    <row r="2667" spans="1:38" ht="14.45" hidden="1" customHeight="1" x14ac:dyDescent="0.25">
      <c r="A2667">
        <v>16770</v>
      </c>
      <c r="B2667" s="1">
        <v>45838</v>
      </c>
      <c r="C2667">
        <v>1</v>
      </c>
      <c r="D2667" s="16" t="s">
        <v>2618</v>
      </c>
      <c r="E2667" t="s">
        <v>69</v>
      </c>
      <c r="F2667" s="6">
        <v>445</v>
      </c>
      <c r="G2667" s="6">
        <v>3</v>
      </c>
      <c r="H2667" s="6">
        <v>1</v>
      </c>
      <c r="I2667" s="2">
        <v>2112272</v>
      </c>
      <c r="J2667" s="2">
        <v>0</v>
      </c>
      <c r="K2667" s="2">
        <v>4420963</v>
      </c>
      <c r="L2667" s="2">
        <v>51593</v>
      </c>
      <c r="M2667" s="2">
        <v>4068251</v>
      </c>
      <c r="N2667" s="2">
        <v>4006219</v>
      </c>
      <c r="O2667" s="2">
        <v>62032</v>
      </c>
      <c r="P2667" s="2">
        <v>405854</v>
      </c>
      <c r="Q2667" s="5">
        <v>9.1800000000000007E-2</v>
      </c>
      <c r="R2667" t="s">
        <v>42</v>
      </c>
      <c r="S2667" s="3">
        <v>2.3340163670223002</v>
      </c>
      <c r="T2667" s="3">
        <v>3.7061156132724902</v>
      </c>
      <c r="U2667" s="3">
        <v>0.79086759038355703</v>
      </c>
      <c r="V2667" s="3">
        <v>4.2701413454327897</v>
      </c>
      <c r="W2667" s="3">
        <v>2.3624324897551099</v>
      </c>
      <c r="X2667" s="3">
        <v>0.50433845641091701</v>
      </c>
      <c r="Y2667" s="3">
        <v>22.2240017346139</v>
      </c>
      <c r="Z2667" s="3">
        <v>0</v>
      </c>
      <c r="AA2667" s="3">
        <v>0</v>
      </c>
      <c r="AB2667" s="3">
        <v>0</v>
      </c>
      <c r="AC2667" s="3">
        <v>45.873195500618301</v>
      </c>
      <c r="AD2667" s="3">
        <v>-14.556712512381299</v>
      </c>
      <c r="AE2667" s="3">
        <v>1.40313320876017</v>
      </c>
      <c r="AF2667" s="3">
        <v>0</v>
      </c>
      <c r="AG2667" s="3">
        <v>0</v>
      </c>
      <c r="AH2667" s="2">
        <v>200000</v>
      </c>
      <c r="AI2667" s="3">
        <v>0</v>
      </c>
      <c r="AJ2667" s="3">
        <v>0</v>
      </c>
      <c r="AL2667">
        <f t="shared" si="41"/>
        <v>1</v>
      </c>
    </row>
    <row r="2668" spans="1:38" ht="14.45" hidden="1" customHeight="1" x14ac:dyDescent="0.25">
      <c r="A2668">
        <v>8001</v>
      </c>
      <c r="B2668" s="1">
        <v>45838</v>
      </c>
      <c r="C2668">
        <v>1</v>
      </c>
      <c r="D2668" s="16" t="s">
        <v>2619</v>
      </c>
      <c r="E2668" t="s">
        <v>113</v>
      </c>
      <c r="F2668" s="6">
        <v>500</v>
      </c>
      <c r="G2668" s="6">
        <v>0</v>
      </c>
      <c r="H2668" s="6">
        <v>0</v>
      </c>
      <c r="I2668" s="2">
        <v>1312834</v>
      </c>
      <c r="J2668" s="2">
        <v>0</v>
      </c>
      <c r="K2668" s="2">
        <v>3589471</v>
      </c>
      <c r="L2668" s="2">
        <v>-16039</v>
      </c>
      <c r="M2668" s="2">
        <v>3228019</v>
      </c>
      <c r="N2668" s="2">
        <v>3228019</v>
      </c>
      <c r="O2668" s="2">
        <v>0</v>
      </c>
      <c r="P2668" s="2">
        <v>356705</v>
      </c>
      <c r="Q2668" s="5">
        <v>9.9400000000000002E-2</v>
      </c>
      <c r="R2668" t="s">
        <v>42</v>
      </c>
      <c r="S2668" s="3">
        <v>-0.893669289987299</v>
      </c>
      <c r="T2668" s="3">
        <v>5.0817516007233401</v>
      </c>
      <c r="U2668" s="3">
        <v>1.0488838245195999</v>
      </c>
      <c r="V2668" s="3">
        <v>6.16719250110829</v>
      </c>
      <c r="W2668" s="3">
        <v>5.7051386542396099</v>
      </c>
      <c r="X2668" s="3">
        <v>1.4069562488479099</v>
      </c>
      <c r="Y2668" s="3">
        <v>22.698027782060802</v>
      </c>
      <c r="Z2668" s="3">
        <v>3.1022833994477201</v>
      </c>
      <c r="AA2668" s="3">
        <v>0</v>
      </c>
      <c r="AB2668" s="3">
        <v>0</v>
      </c>
      <c r="AC2668" s="3">
        <v>4.7749933068131796</v>
      </c>
      <c r="AD2668" s="3">
        <v>0</v>
      </c>
      <c r="AE2668" s="3">
        <v>0</v>
      </c>
      <c r="AF2668" s="3">
        <v>0</v>
      </c>
      <c r="AG2668" s="3">
        <v>0</v>
      </c>
      <c r="AH2668" s="2">
        <v>100000</v>
      </c>
      <c r="AI2668" s="3">
        <v>0</v>
      </c>
      <c r="AJ2668" s="3">
        <v>0</v>
      </c>
      <c r="AL2668">
        <f t="shared" si="41"/>
        <v>0</v>
      </c>
    </row>
    <row r="2669" spans="1:38" ht="14.45" customHeight="1" x14ac:dyDescent="0.25">
      <c r="A2669">
        <v>65843</v>
      </c>
      <c r="B2669" s="1">
        <v>45838</v>
      </c>
      <c r="C2669">
        <v>2</v>
      </c>
      <c r="D2669" s="16" t="s">
        <v>2620</v>
      </c>
      <c r="E2669" t="s">
        <v>67</v>
      </c>
      <c r="F2669" s="6">
        <v>2143</v>
      </c>
      <c r="G2669" s="6">
        <v>6</v>
      </c>
      <c r="H2669" s="6">
        <v>1</v>
      </c>
      <c r="I2669" s="2">
        <v>20873787</v>
      </c>
      <c r="J2669" s="2">
        <v>0</v>
      </c>
      <c r="K2669" s="2">
        <v>40396818</v>
      </c>
      <c r="L2669" s="2">
        <v>52390</v>
      </c>
      <c r="M2669" s="2">
        <v>34849104</v>
      </c>
      <c r="N2669" s="2">
        <v>33137198</v>
      </c>
      <c r="O2669" s="2">
        <v>1711906</v>
      </c>
      <c r="P2669" s="2">
        <v>5453641</v>
      </c>
      <c r="Q2669" s="5">
        <v>0.1348</v>
      </c>
      <c r="R2669" t="s">
        <v>42</v>
      </c>
      <c r="S2669" s="3">
        <v>0.25937686478177602</v>
      </c>
      <c r="T2669" s="3">
        <v>3.4031789335486802</v>
      </c>
      <c r="U2669" s="3">
        <v>0.923209273593393</v>
      </c>
      <c r="V2669" s="3">
        <v>1.74223297382502</v>
      </c>
      <c r="W2669" s="3">
        <v>0.87957685876549396</v>
      </c>
      <c r="X2669" s="3">
        <v>1.23156856970898</v>
      </c>
      <c r="Y2669" s="3">
        <v>6.6683890633798599</v>
      </c>
      <c r="Z2669" s="3">
        <v>0.22579410709285799</v>
      </c>
      <c r="AA2669" s="3">
        <v>0</v>
      </c>
      <c r="AB2669" s="3">
        <v>0</v>
      </c>
      <c r="AC2669" s="3">
        <v>24.017314928121301</v>
      </c>
      <c r="AD2669" s="3">
        <v>-0.52691403779603396</v>
      </c>
      <c r="AE2669" s="3">
        <v>4.2377248623889097</v>
      </c>
      <c r="AF2669" s="3">
        <v>0</v>
      </c>
      <c r="AG2669" s="3">
        <v>0</v>
      </c>
      <c r="AH2669" s="2">
        <v>500000</v>
      </c>
      <c r="AI2669" s="3">
        <v>0</v>
      </c>
      <c r="AJ2669" s="3">
        <v>0</v>
      </c>
      <c r="AL2669">
        <f t="shared" si="41"/>
        <v>1</v>
      </c>
    </row>
    <row r="2670" spans="1:38" ht="14.45" customHeight="1" x14ac:dyDescent="0.25">
      <c r="A2670">
        <v>60125</v>
      </c>
      <c r="B2670" s="1">
        <v>45838</v>
      </c>
      <c r="C2670">
        <v>2</v>
      </c>
      <c r="D2670" s="16" t="s">
        <v>2621</v>
      </c>
      <c r="E2670" t="s">
        <v>130</v>
      </c>
      <c r="F2670" s="6">
        <v>22972</v>
      </c>
      <c r="G2670" s="6">
        <v>78</v>
      </c>
      <c r="H2670" s="6">
        <v>3</v>
      </c>
      <c r="I2670" s="2">
        <v>318237370</v>
      </c>
      <c r="J2670" s="2">
        <v>106707852</v>
      </c>
      <c r="K2670" s="2">
        <v>372081627</v>
      </c>
      <c r="L2670" s="2">
        <v>-564304</v>
      </c>
      <c r="M2670" s="2">
        <v>333697480</v>
      </c>
      <c r="N2670" s="2">
        <v>313959984</v>
      </c>
      <c r="O2670" s="2">
        <v>19737496</v>
      </c>
      <c r="P2670" s="2">
        <v>35034147</v>
      </c>
      <c r="Q2670" s="5">
        <v>9.4100000000000003E-2</v>
      </c>
      <c r="R2670" t="s">
        <v>42</v>
      </c>
      <c r="S2670" s="3">
        <v>-0.30332268999673001</v>
      </c>
      <c r="T2670" s="3">
        <v>3.5353704793384</v>
      </c>
      <c r="U2670" s="3">
        <v>0.99711459100521505</v>
      </c>
      <c r="V2670" s="3">
        <v>0.70122782877447698</v>
      </c>
      <c r="W2670" s="3">
        <v>0.51718344706028696</v>
      </c>
      <c r="X2670" s="3">
        <v>0.40446569804168497</v>
      </c>
      <c r="Y2670" s="3">
        <v>6.3696969702159398</v>
      </c>
      <c r="Z2670" s="3">
        <v>1.0309256280736601</v>
      </c>
      <c r="AA2670" s="3">
        <v>298.02164442593698</v>
      </c>
      <c r="AB2670" s="3">
        <v>304.58241783366401</v>
      </c>
      <c r="AC2670" s="3">
        <v>5.1333491400799502</v>
      </c>
      <c r="AD2670" s="3">
        <v>0</v>
      </c>
      <c r="AE2670" s="3">
        <v>5.3046145167495702</v>
      </c>
      <c r="AF2670" s="3">
        <v>0</v>
      </c>
      <c r="AG2670" s="3">
        <v>0</v>
      </c>
      <c r="AH2670" s="2">
        <v>87914105</v>
      </c>
      <c r="AI2670" s="3">
        <v>0.28418845191235897</v>
      </c>
      <c r="AJ2670" s="3">
        <v>0.28418845191235897</v>
      </c>
      <c r="AL2670">
        <f t="shared" si="41"/>
        <v>0</v>
      </c>
    </row>
    <row r="2671" spans="1:38" ht="14.45" customHeight="1" x14ac:dyDescent="0.25">
      <c r="A2671">
        <v>68545</v>
      </c>
      <c r="B2671" s="1">
        <v>45838</v>
      </c>
      <c r="C2671">
        <v>2</v>
      </c>
      <c r="D2671" s="16" t="s">
        <v>2621</v>
      </c>
      <c r="E2671" t="s">
        <v>55</v>
      </c>
      <c r="F2671" s="6">
        <v>5764</v>
      </c>
      <c r="G2671" s="6">
        <v>21</v>
      </c>
      <c r="H2671" s="6">
        <v>0</v>
      </c>
      <c r="I2671" s="2">
        <v>29349511</v>
      </c>
      <c r="J2671" s="2">
        <v>0</v>
      </c>
      <c r="K2671" s="2">
        <v>56284481</v>
      </c>
      <c r="L2671" s="2">
        <v>379127</v>
      </c>
      <c r="M2671" s="2">
        <v>49305602</v>
      </c>
      <c r="N2671" s="2">
        <v>49001052</v>
      </c>
      <c r="O2671" s="2">
        <v>304550</v>
      </c>
      <c r="P2671" s="2">
        <v>6498076</v>
      </c>
      <c r="Q2671" s="5">
        <v>0.1154</v>
      </c>
      <c r="R2671" t="s">
        <v>42</v>
      </c>
      <c r="S2671" s="3">
        <v>1.3471812949647699</v>
      </c>
      <c r="T2671" s="3">
        <v>4.5763982437716697</v>
      </c>
      <c r="U2671" s="3">
        <v>0.76622371815563195</v>
      </c>
      <c r="V2671" s="3">
        <v>2.13494528068968</v>
      </c>
      <c r="W2671" s="3">
        <v>1.7400835059909501</v>
      </c>
      <c r="X2671" s="3">
        <v>0.34318459343326002</v>
      </c>
      <c r="Y2671" s="3">
        <v>9.6427927281860004</v>
      </c>
      <c r="Z2671" s="3">
        <v>1.0677622114607499</v>
      </c>
      <c r="AA2671" s="3">
        <v>0</v>
      </c>
      <c r="AB2671" s="3">
        <v>0</v>
      </c>
      <c r="AC2671" s="3">
        <v>36.395941893823299</v>
      </c>
      <c r="AD2671" s="3">
        <v>0</v>
      </c>
      <c r="AE2671" s="3">
        <v>0.54109053612842195</v>
      </c>
      <c r="AF2671" s="3">
        <v>0</v>
      </c>
      <c r="AG2671" s="3">
        <v>0</v>
      </c>
      <c r="AH2671" s="2">
        <v>2000000</v>
      </c>
      <c r="AI2671" s="3">
        <v>0</v>
      </c>
      <c r="AJ2671" s="3">
        <v>0</v>
      </c>
      <c r="AL2671">
        <f t="shared" si="41"/>
        <v>1</v>
      </c>
    </row>
    <row r="2672" spans="1:38" ht="14.45" customHeight="1" x14ac:dyDescent="0.25">
      <c r="A2672">
        <v>68682</v>
      </c>
      <c r="B2672" s="1">
        <v>45838</v>
      </c>
      <c r="C2672">
        <v>2</v>
      </c>
      <c r="D2672" s="16" t="s">
        <v>2622</v>
      </c>
      <c r="E2672" t="s">
        <v>55</v>
      </c>
      <c r="F2672" s="6">
        <v>41880</v>
      </c>
      <c r="G2672" s="6">
        <v>119</v>
      </c>
      <c r="H2672" s="6">
        <v>5</v>
      </c>
      <c r="I2672" s="2">
        <v>437392229</v>
      </c>
      <c r="J2672" s="2">
        <v>0</v>
      </c>
      <c r="K2672" s="2">
        <v>537515942</v>
      </c>
      <c r="L2672" s="2">
        <v>1970444</v>
      </c>
      <c r="M2672" s="2">
        <v>477995273</v>
      </c>
      <c r="N2672" s="2">
        <v>426723609</v>
      </c>
      <c r="O2672" s="2">
        <v>51271664</v>
      </c>
      <c r="P2672" s="2">
        <v>55518280</v>
      </c>
      <c r="Q2672" s="5">
        <v>0.1031</v>
      </c>
      <c r="R2672" t="s">
        <v>42</v>
      </c>
      <c r="S2672" s="3">
        <v>0.73316671973238001</v>
      </c>
      <c r="T2672" s="3">
        <v>5.0154955218053798</v>
      </c>
      <c r="U2672" s="3">
        <v>0.82038144177696803</v>
      </c>
      <c r="V2672" s="3">
        <v>3.3503352433817501</v>
      </c>
      <c r="W2672" s="3">
        <v>1.06333484950872</v>
      </c>
      <c r="X2672" s="3">
        <v>1.23608643261927</v>
      </c>
      <c r="Y2672" s="3">
        <v>26.395100856870901</v>
      </c>
      <c r="Z2672" s="3">
        <v>3.2234806265612002</v>
      </c>
      <c r="AA2672" s="3">
        <v>0</v>
      </c>
      <c r="AB2672" s="3">
        <v>0</v>
      </c>
      <c r="AC2672" s="3">
        <v>11.0185455671564</v>
      </c>
      <c r="AD2672" s="3">
        <v>-2.43566443340824</v>
      </c>
      <c r="AE2672" s="3">
        <v>9.5386313211897296</v>
      </c>
      <c r="AF2672" s="3">
        <v>0</v>
      </c>
      <c r="AG2672" s="3">
        <v>0</v>
      </c>
      <c r="AH2672" s="2">
        <v>167605887</v>
      </c>
      <c r="AI2672" s="3">
        <v>0</v>
      </c>
      <c r="AJ2672" s="3">
        <v>0</v>
      </c>
      <c r="AL2672">
        <f t="shared" si="41"/>
        <v>1</v>
      </c>
    </row>
    <row r="2673" spans="1:38" ht="14.45" hidden="1" customHeight="1" x14ac:dyDescent="0.25">
      <c r="A2673">
        <v>8442</v>
      </c>
      <c r="B2673" s="1">
        <v>45838</v>
      </c>
      <c r="C2673">
        <v>1</v>
      </c>
      <c r="D2673" s="16" t="s">
        <v>2623</v>
      </c>
      <c r="E2673" t="s">
        <v>73</v>
      </c>
      <c r="F2673" s="6">
        <v>4615</v>
      </c>
      <c r="G2673" s="6">
        <v>20</v>
      </c>
      <c r="H2673" s="6">
        <v>0</v>
      </c>
      <c r="I2673" s="2">
        <v>31727295</v>
      </c>
      <c r="J2673" s="2">
        <v>0</v>
      </c>
      <c r="K2673" s="2">
        <v>87706788</v>
      </c>
      <c r="L2673" s="2">
        <v>126137</v>
      </c>
      <c r="M2673" s="2">
        <v>72154200</v>
      </c>
      <c r="N2673" s="2">
        <v>71524568</v>
      </c>
      <c r="O2673" s="2">
        <v>629632</v>
      </c>
      <c r="P2673" s="2">
        <v>15682371</v>
      </c>
      <c r="Q2673" s="5">
        <v>0.17879999999999999</v>
      </c>
      <c r="R2673" t="s">
        <v>42</v>
      </c>
      <c r="S2673" s="3">
        <v>0.287633381352422</v>
      </c>
      <c r="T2673" s="3">
        <v>2.87748993840705</v>
      </c>
      <c r="U2673" s="3">
        <v>0.90862721190152196</v>
      </c>
      <c r="V2673" s="3">
        <v>1.2906489506905601</v>
      </c>
      <c r="W2673" s="3">
        <v>0.12676781931771999</v>
      </c>
      <c r="X2673" s="3">
        <v>1.08255052944161</v>
      </c>
      <c r="Y2673" s="3">
        <v>2.6111357778744</v>
      </c>
      <c r="Z2673" s="3">
        <v>0.15264911154059499</v>
      </c>
      <c r="AA2673" s="3">
        <v>0</v>
      </c>
      <c r="AB2673" s="3">
        <v>0</v>
      </c>
      <c r="AC2673" s="3">
        <v>29.107076638127499</v>
      </c>
      <c r="AD2673" s="3">
        <v>-3.3046597354443401</v>
      </c>
      <c r="AE2673" s="3">
        <v>0.71788286215657604</v>
      </c>
      <c r="AF2673" s="3">
        <v>0</v>
      </c>
      <c r="AG2673" s="3">
        <v>-3.4961741435654101</v>
      </c>
      <c r="AH2673" s="2">
        <v>4066500</v>
      </c>
      <c r="AI2673" s="3">
        <v>1.75356137155536</v>
      </c>
      <c r="AJ2673" s="3">
        <v>1.82425221288286</v>
      </c>
      <c r="AL2673">
        <f t="shared" si="41"/>
        <v>1</v>
      </c>
    </row>
    <row r="2674" spans="1:38" ht="14.45" hidden="1" customHeight="1" x14ac:dyDescent="0.25">
      <c r="A2674">
        <v>10065</v>
      </c>
      <c r="B2674" s="1">
        <v>45838</v>
      </c>
      <c r="C2674">
        <v>1</v>
      </c>
      <c r="D2674" s="16" t="s">
        <v>2624</v>
      </c>
      <c r="E2674" t="s">
        <v>90</v>
      </c>
      <c r="F2674" s="6">
        <v>2747</v>
      </c>
      <c r="G2674" s="6">
        <v>5</v>
      </c>
      <c r="H2674" s="6">
        <v>1</v>
      </c>
      <c r="I2674" s="2">
        <v>9854257</v>
      </c>
      <c r="J2674" s="2">
        <v>166503</v>
      </c>
      <c r="K2674" s="2">
        <v>27379501</v>
      </c>
      <c r="L2674" s="2">
        <v>26624</v>
      </c>
      <c r="M2674" s="2">
        <v>24018941</v>
      </c>
      <c r="N2674" s="2">
        <v>23268517</v>
      </c>
      <c r="O2674" s="2">
        <v>750424</v>
      </c>
      <c r="P2674" s="2">
        <v>3384558</v>
      </c>
      <c r="Q2674" s="5">
        <v>0.1234</v>
      </c>
      <c r="R2674" t="s">
        <v>42</v>
      </c>
      <c r="S2674" s="3">
        <v>0.194481265381718</v>
      </c>
      <c r="T2674" s="3">
        <v>3.7086504973191401</v>
      </c>
      <c r="U2674" s="3">
        <v>0.80835108001216904</v>
      </c>
      <c r="V2674" s="3">
        <v>3.36690021378578</v>
      </c>
      <c r="W2674" s="3">
        <v>1.2746978285628201</v>
      </c>
      <c r="X2674" s="3">
        <v>0.71640104373165803</v>
      </c>
      <c r="Y2674" s="3">
        <v>9.8028457482483695</v>
      </c>
      <c r="Z2674" s="3">
        <v>7.0759904247467498</v>
      </c>
      <c r="AA2674" s="3">
        <v>0</v>
      </c>
      <c r="AB2674" s="3">
        <v>4.9194902259024698</v>
      </c>
      <c r="AC2674" s="3">
        <v>35.599688248518497</v>
      </c>
      <c r="AD2674" s="3">
        <v>0</v>
      </c>
      <c r="AE2674" s="3">
        <v>2.74082423927302</v>
      </c>
      <c r="AF2674" s="3">
        <v>0</v>
      </c>
      <c r="AG2674" s="3">
        <v>0</v>
      </c>
      <c r="AH2674" s="2">
        <v>2000000</v>
      </c>
      <c r="AI2674" s="3">
        <v>0</v>
      </c>
      <c r="AJ2674" s="3">
        <v>0</v>
      </c>
      <c r="AL2674">
        <f t="shared" si="41"/>
        <v>1</v>
      </c>
    </row>
    <row r="2675" spans="1:38" ht="14.45" customHeight="1" x14ac:dyDescent="0.25">
      <c r="A2675">
        <v>68602</v>
      </c>
      <c r="B2675" s="1">
        <v>45838</v>
      </c>
      <c r="C2675">
        <v>2</v>
      </c>
      <c r="D2675" s="16" t="s">
        <v>2625</v>
      </c>
      <c r="E2675" t="s">
        <v>50</v>
      </c>
      <c r="F2675" s="6">
        <v>20128</v>
      </c>
      <c r="G2675" s="6">
        <v>61</v>
      </c>
      <c r="H2675" s="6">
        <v>0</v>
      </c>
      <c r="I2675" s="2">
        <v>148992731</v>
      </c>
      <c r="J2675" s="2">
        <v>4790961</v>
      </c>
      <c r="K2675" s="2">
        <v>234612899</v>
      </c>
      <c r="L2675" s="2">
        <v>1358814</v>
      </c>
      <c r="M2675" s="2">
        <v>203525889</v>
      </c>
      <c r="N2675" s="2">
        <v>200019815</v>
      </c>
      <c r="O2675" s="2">
        <v>3506074</v>
      </c>
      <c r="P2675" s="2">
        <v>26053628</v>
      </c>
      <c r="Q2675" s="5">
        <v>0.111</v>
      </c>
      <c r="R2675" t="s">
        <v>42</v>
      </c>
      <c r="S2675" s="3">
        <v>1.15834551790778</v>
      </c>
      <c r="T2675" s="3">
        <v>4.15578002810493</v>
      </c>
      <c r="U2675" s="3">
        <v>0.69071588055393596</v>
      </c>
      <c r="V2675" s="3">
        <v>1.5642669171558401</v>
      </c>
      <c r="W2675" s="3">
        <v>0.76997984552682597</v>
      </c>
      <c r="X2675" s="3">
        <v>0.91911598022859198</v>
      </c>
      <c r="Y2675" s="3">
        <v>8.9455641264241592</v>
      </c>
      <c r="Z2675" s="3">
        <v>1.65983409297162</v>
      </c>
      <c r="AA2675" s="3">
        <v>17.3049219862969</v>
      </c>
      <c r="AB2675" s="3">
        <v>18.388843964456701</v>
      </c>
      <c r="AC2675" s="3">
        <v>19.4488027702177</v>
      </c>
      <c r="AD2675" s="3">
        <v>0</v>
      </c>
      <c r="AE2675" s="3">
        <v>1.4944080291169299</v>
      </c>
      <c r="AF2675" s="3">
        <v>0</v>
      </c>
      <c r="AG2675" s="3">
        <v>0</v>
      </c>
      <c r="AH2675" s="2">
        <v>58604698</v>
      </c>
      <c r="AI2675" s="3">
        <v>0.15512618818384899</v>
      </c>
      <c r="AJ2675" s="3">
        <v>0.13397750209682899</v>
      </c>
      <c r="AL2675">
        <f t="shared" si="41"/>
        <v>1</v>
      </c>
    </row>
    <row r="2676" spans="1:38" ht="14.45" customHeight="1" x14ac:dyDescent="0.25">
      <c r="A2676">
        <v>68377</v>
      </c>
      <c r="B2676" s="1">
        <v>45838</v>
      </c>
      <c r="C2676">
        <v>2</v>
      </c>
      <c r="D2676" s="16" t="s">
        <v>2626</v>
      </c>
      <c r="E2676" t="s">
        <v>71</v>
      </c>
      <c r="F2676" s="6">
        <v>27114</v>
      </c>
      <c r="G2676" s="6">
        <v>121</v>
      </c>
      <c r="H2676" s="6">
        <v>9</v>
      </c>
      <c r="I2676" s="2">
        <v>524612414</v>
      </c>
      <c r="J2676" s="2">
        <v>153886886</v>
      </c>
      <c r="K2676" s="2">
        <v>641029586</v>
      </c>
      <c r="L2676" s="2">
        <v>280242</v>
      </c>
      <c r="M2676" s="2">
        <v>557367456</v>
      </c>
      <c r="N2676" s="2">
        <v>514467642</v>
      </c>
      <c r="O2676" s="2">
        <v>42899814</v>
      </c>
      <c r="P2676" s="2">
        <v>57357768</v>
      </c>
      <c r="Q2676" s="5">
        <v>8.9800000000000005E-2</v>
      </c>
      <c r="R2676" t="s">
        <v>42</v>
      </c>
      <c r="S2676" s="3">
        <v>8.7434965911230206E-2</v>
      </c>
      <c r="T2676" s="3">
        <v>3.0033415649554698</v>
      </c>
      <c r="U2676" s="3">
        <v>0.96825397355466203</v>
      </c>
      <c r="V2676" s="3">
        <v>0.51102679396374295</v>
      </c>
      <c r="W2676" s="3">
        <v>0.36740152321290698</v>
      </c>
      <c r="X2676" s="3">
        <v>0.27623955539870199</v>
      </c>
      <c r="Y2676" s="3">
        <v>4.6740138144845496</v>
      </c>
      <c r="Z2676" s="3">
        <v>0.60616201104617595</v>
      </c>
      <c r="AA2676" s="3">
        <v>268.23673299142303</v>
      </c>
      <c r="AB2676" s="3">
        <v>268.29301656229001</v>
      </c>
      <c r="AC2676" s="3">
        <v>3.0074338877706701</v>
      </c>
      <c r="AD2676" s="3">
        <v>0</v>
      </c>
      <c r="AE2676" s="3">
        <v>6.6923297983316496</v>
      </c>
      <c r="AF2676" s="3">
        <v>2.7299831992465902</v>
      </c>
      <c r="AG2676" s="3">
        <v>-23.526856902799999</v>
      </c>
      <c r="AH2676" s="2">
        <v>98888797</v>
      </c>
      <c r="AI2676" s="3">
        <v>0</v>
      </c>
      <c r="AJ2676" s="3">
        <v>0</v>
      </c>
      <c r="AL2676">
        <f t="shared" si="41"/>
        <v>1</v>
      </c>
    </row>
    <row r="2677" spans="1:38" ht="14.45" customHeight="1" x14ac:dyDescent="0.25">
      <c r="A2677">
        <v>96755</v>
      </c>
      <c r="B2677" s="1">
        <v>45838</v>
      </c>
      <c r="C2677">
        <v>3</v>
      </c>
      <c r="D2677" s="16" t="s">
        <v>2627</v>
      </c>
      <c r="E2677" t="s">
        <v>88</v>
      </c>
      <c r="F2677" s="6">
        <v>18823</v>
      </c>
      <c r="G2677" s="6">
        <v>75</v>
      </c>
      <c r="H2677" s="6">
        <v>1</v>
      </c>
      <c r="I2677" s="2">
        <v>181753632</v>
      </c>
      <c r="J2677" s="2">
        <v>57892670</v>
      </c>
      <c r="K2677" s="2">
        <v>343451290</v>
      </c>
      <c r="L2677" s="2">
        <v>835605</v>
      </c>
      <c r="M2677" s="2">
        <v>292829629</v>
      </c>
      <c r="N2677" s="2">
        <v>0</v>
      </c>
      <c r="O2677" s="2">
        <v>0</v>
      </c>
      <c r="P2677" s="2">
        <v>47161154</v>
      </c>
      <c r="Q2677" s="5">
        <v>0.13730000000000001</v>
      </c>
      <c r="R2677" t="s">
        <v>42</v>
      </c>
      <c r="S2677" s="3">
        <v>0.486593018765485</v>
      </c>
      <c r="T2677" s="3">
        <v>3.1731620515968899</v>
      </c>
      <c r="U2677" s="3">
        <v>0.96665219214653897</v>
      </c>
      <c r="V2677" s="3">
        <v>2.65936088693952</v>
      </c>
      <c r="W2677" s="3">
        <v>1.7266389482659701</v>
      </c>
      <c r="X2677" s="3">
        <v>0.99624969255084805</v>
      </c>
      <c r="Y2677" s="3">
        <v>10.248869228263599</v>
      </c>
      <c r="Z2677" s="3">
        <v>0.78771397324162196</v>
      </c>
      <c r="AA2677" s="3">
        <v>122.543154902444</v>
      </c>
      <c r="AB2677" s="3">
        <v>122.754990261689</v>
      </c>
      <c r="AC2677" s="3">
        <v>20.795421091590601</v>
      </c>
      <c r="AD2677" s="3">
        <v>-7.7287379354627301</v>
      </c>
      <c r="AE2677" s="3">
        <v>0</v>
      </c>
      <c r="AF2677" s="3">
        <v>0.841088411692965</v>
      </c>
      <c r="AG2677" s="3">
        <v>0</v>
      </c>
      <c r="AH2677" s="2">
        <v>41957397</v>
      </c>
      <c r="AI2677" s="3">
        <v>0.97113823805074795</v>
      </c>
      <c r="AJ2677" s="3">
        <v>6.7230649190645302</v>
      </c>
      <c r="AL2677">
        <f t="shared" si="41"/>
        <v>1</v>
      </c>
    </row>
    <row r="2678" spans="1:38" ht="14.45" hidden="1" customHeight="1" x14ac:dyDescent="0.25">
      <c r="A2678">
        <v>16706</v>
      </c>
      <c r="B2678" s="1">
        <v>45838</v>
      </c>
      <c r="C2678">
        <v>1</v>
      </c>
      <c r="D2678" s="16" t="s">
        <v>2628</v>
      </c>
      <c r="E2678" t="s">
        <v>47</v>
      </c>
      <c r="F2678" s="6">
        <v>11609</v>
      </c>
      <c r="G2678" s="6">
        <v>37</v>
      </c>
      <c r="H2678" s="6">
        <v>3</v>
      </c>
      <c r="I2678" s="2">
        <v>79978574</v>
      </c>
      <c r="J2678" s="2">
        <v>0</v>
      </c>
      <c r="K2678" s="2">
        <v>126077281</v>
      </c>
      <c r="L2678" s="2">
        <v>174058</v>
      </c>
      <c r="M2678" s="2">
        <v>102936266</v>
      </c>
      <c r="N2678" s="2">
        <v>90009763</v>
      </c>
      <c r="O2678" s="2">
        <v>12926503</v>
      </c>
      <c r="P2678" s="2">
        <v>19806920</v>
      </c>
      <c r="Q2678" s="5">
        <v>0.15709999999999999</v>
      </c>
      <c r="R2678" t="s">
        <v>42</v>
      </c>
      <c r="S2678" s="3">
        <v>0.27611318806914897</v>
      </c>
      <c r="T2678" s="3">
        <v>4.3978883078863404</v>
      </c>
      <c r="U2678" s="3">
        <v>0.93200558950478296</v>
      </c>
      <c r="V2678" s="3">
        <v>0.97370703308613604</v>
      </c>
      <c r="W2678" s="3">
        <v>0.55350324200579004</v>
      </c>
      <c r="X2678" s="3">
        <v>4.7333952215752202</v>
      </c>
      <c r="Y2678" s="3">
        <v>3.9317420376312899</v>
      </c>
      <c r="Z2678" s="3">
        <v>1.17084332142504</v>
      </c>
      <c r="AA2678" s="3">
        <v>0</v>
      </c>
      <c r="AB2678" s="3">
        <v>0</v>
      </c>
      <c r="AC2678" s="3">
        <v>26.751662736127699</v>
      </c>
      <c r="AD2678" s="3">
        <v>-0.104438246834945</v>
      </c>
      <c r="AE2678" s="3">
        <v>10.252840874637799</v>
      </c>
      <c r="AF2678" s="3">
        <v>0</v>
      </c>
      <c r="AG2678" s="3">
        <v>0</v>
      </c>
      <c r="AH2678" s="2">
        <v>37040500</v>
      </c>
      <c r="AI2678" s="3">
        <v>0.201949621647384</v>
      </c>
      <c r="AJ2678" s="3">
        <v>0.201949621647384</v>
      </c>
      <c r="AL2678">
        <f t="shared" si="41"/>
        <v>1</v>
      </c>
    </row>
    <row r="2679" spans="1:38" ht="14.45" hidden="1" customHeight="1" x14ac:dyDescent="0.25">
      <c r="A2679">
        <v>3850</v>
      </c>
      <c r="B2679" s="1">
        <v>45838</v>
      </c>
      <c r="C2679">
        <v>1</v>
      </c>
      <c r="D2679" s="16" t="s">
        <v>2629</v>
      </c>
      <c r="E2679" t="s">
        <v>43</v>
      </c>
      <c r="F2679" s="6">
        <v>16453</v>
      </c>
      <c r="G2679" s="6">
        <v>33</v>
      </c>
      <c r="H2679" s="6">
        <v>1</v>
      </c>
      <c r="I2679" s="2">
        <v>332182460</v>
      </c>
      <c r="J2679" s="2">
        <v>0</v>
      </c>
      <c r="K2679" s="2">
        <v>894229963</v>
      </c>
      <c r="L2679" s="2">
        <v>2972438</v>
      </c>
      <c r="M2679" s="2">
        <v>730407243</v>
      </c>
      <c r="N2679" s="2">
        <v>623444265</v>
      </c>
      <c r="O2679" s="2">
        <v>106962978</v>
      </c>
      <c r="P2679" s="2">
        <v>144229296</v>
      </c>
      <c r="Q2679" s="5">
        <v>0.1613</v>
      </c>
      <c r="R2679" t="s">
        <v>42</v>
      </c>
      <c r="S2679" s="3">
        <v>0.664803937015919</v>
      </c>
      <c r="T2679" s="3">
        <v>1.6069624810816101</v>
      </c>
      <c r="U2679" s="3">
        <v>0.60291608602434399</v>
      </c>
      <c r="V2679" s="3">
        <v>0.517204008905226</v>
      </c>
      <c r="W2679" s="3">
        <v>0.423456434153688</v>
      </c>
      <c r="X2679" s="3">
        <v>0.55317821416579305</v>
      </c>
      <c r="Y2679" s="3">
        <v>1.1912011274048</v>
      </c>
      <c r="Z2679" s="3">
        <v>6.2844375250919902E-3</v>
      </c>
      <c r="AA2679" s="3">
        <v>0</v>
      </c>
      <c r="AB2679" s="3">
        <v>0</v>
      </c>
      <c r="AC2679" s="3">
        <v>12.4319025977438</v>
      </c>
      <c r="AD2679" s="3">
        <v>-37.442935310451801</v>
      </c>
      <c r="AE2679" s="3">
        <v>11.9614620875771</v>
      </c>
      <c r="AF2679" s="3">
        <v>7.2688237578100496</v>
      </c>
      <c r="AG2679" s="3">
        <v>0</v>
      </c>
      <c r="AH2679" s="2">
        <v>75848499</v>
      </c>
      <c r="AI2679" s="3">
        <v>0</v>
      </c>
      <c r="AJ2679" s="3">
        <v>0</v>
      </c>
      <c r="AL2679">
        <f t="shared" si="41"/>
        <v>1</v>
      </c>
    </row>
    <row r="2680" spans="1:38" ht="14.45" hidden="1" customHeight="1" x14ac:dyDescent="0.25">
      <c r="A2680">
        <v>17793</v>
      </c>
      <c r="B2680" s="1">
        <v>45838</v>
      </c>
      <c r="C2680">
        <v>1</v>
      </c>
      <c r="D2680" s="16" t="s">
        <v>2630</v>
      </c>
      <c r="E2680" t="s">
        <v>471</v>
      </c>
      <c r="F2680" s="6">
        <v>1176</v>
      </c>
      <c r="G2680" s="6">
        <v>2</v>
      </c>
      <c r="H2680" s="6">
        <v>0</v>
      </c>
      <c r="I2680" s="2">
        <v>3876875</v>
      </c>
      <c r="J2680" s="2">
        <v>0</v>
      </c>
      <c r="K2680" s="2">
        <v>7343985</v>
      </c>
      <c r="L2680" s="2">
        <v>-31713</v>
      </c>
      <c r="M2680" s="2">
        <v>6779908</v>
      </c>
      <c r="N2680" s="2">
        <v>6564590</v>
      </c>
      <c r="O2680" s="2">
        <v>215318</v>
      </c>
      <c r="P2680" s="2">
        <v>563501</v>
      </c>
      <c r="Q2680" s="5">
        <v>7.6700000000000004E-2</v>
      </c>
      <c r="R2680" t="s">
        <v>42</v>
      </c>
      <c r="S2680" s="3">
        <v>-0.86364555483160699</v>
      </c>
      <c r="T2680" s="3">
        <v>2.7811058982282799</v>
      </c>
      <c r="U2680" s="3">
        <v>1.0362494996534199</v>
      </c>
      <c r="V2680" s="3">
        <v>0.75184265677897799</v>
      </c>
      <c r="W2680" s="3">
        <v>6.6342092535869701E-2</v>
      </c>
      <c r="X2680" s="3">
        <v>1.4432500403030799</v>
      </c>
      <c r="Y2680" s="3">
        <v>5.1726616279296804</v>
      </c>
      <c r="Z2680" s="3">
        <v>7.8525149023693004</v>
      </c>
      <c r="AA2680" s="3">
        <v>0</v>
      </c>
      <c r="AB2680" s="3">
        <v>0</v>
      </c>
      <c r="AC2680" s="3">
        <v>40.420166980188498</v>
      </c>
      <c r="AD2680" s="3">
        <v>0</v>
      </c>
      <c r="AE2680" s="3">
        <v>2.9318959665631099</v>
      </c>
      <c r="AF2680" s="3">
        <v>0</v>
      </c>
      <c r="AG2680" s="3">
        <v>0</v>
      </c>
      <c r="AH2680" s="2">
        <v>230000</v>
      </c>
      <c r="AI2680" s="3">
        <v>0</v>
      </c>
      <c r="AJ2680" s="3">
        <v>0</v>
      </c>
      <c r="AL2680">
        <f t="shared" si="41"/>
        <v>0</v>
      </c>
    </row>
    <row r="2681" spans="1:38" ht="14.45" hidden="1" customHeight="1" x14ac:dyDescent="0.25">
      <c r="A2681">
        <v>19216</v>
      </c>
      <c r="B2681" s="1">
        <v>45838</v>
      </c>
      <c r="C2681">
        <v>1</v>
      </c>
      <c r="D2681" s="16" t="s">
        <v>2631</v>
      </c>
      <c r="E2681" t="s">
        <v>43</v>
      </c>
      <c r="F2681" s="6">
        <v>5175</v>
      </c>
      <c r="G2681" s="6">
        <v>14</v>
      </c>
      <c r="H2681" s="6">
        <v>1</v>
      </c>
      <c r="I2681" s="2">
        <v>24626546</v>
      </c>
      <c r="J2681" s="2">
        <v>0</v>
      </c>
      <c r="K2681" s="2">
        <v>42884134</v>
      </c>
      <c r="L2681" s="2">
        <v>72709</v>
      </c>
      <c r="M2681" s="2">
        <v>40133440</v>
      </c>
      <c r="N2681" s="2">
        <v>39553037</v>
      </c>
      <c r="O2681" s="2">
        <v>580403</v>
      </c>
      <c r="P2681" s="2">
        <v>2809879</v>
      </c>
      <c r="Q2681" s="5">
        <v>6.6799999999999998E-2</v>
      </c>
      <c r="R2681" t="s">
        <v>123</v>
      </c>
      <c r="S2681" s="3">
        <v>0.33909510682902</v>
      </c>
      <c r="T2681" s="3">
        <v>4.9703044020895897</v>
      </c>
      <c r="U2681" s="3">
        <v>0.87055540756630401</v>
      </c>
      <c r="V2681" s="3">
        <v>0.930841052577978</v>
      </c>
      <c r="W2681" s="3">
        <v>0.71453382053658698</v>
      </c>
      <c r="X2681" s="3">
        <v>1.34950309312561</v>
      </c>
      <c r="Y2681" s="3">
        <v>8.15814488808949</v>
      </c>
      <c r="Z2681" s="3">
        <v>1.07559791720569</v>
      </c>
      <c r="AA2681" s="3">
        <v>0</v>
      </c>
      <c r="AB2681" s="3">
        <v>0</v>
      </c>
      <c r="AC2681" s="3">
        <v>22.290875688430599</v>
      </c>
      <c r="AD2681" s="3">
        <v>0</v>
      </c>
      <c r="AE2681" s="3">
        <v>1.35342129096043</v>
      </c>
      <c r="AF2681" s="3">
        <v>0</v>
      </c>
      <c r="AG2681" s="3">
        <v>0</v>
      </c>
      <c r="AH2681" s="2">
        <v>4170000</v>
      </c>
      <c r="AI2681" s="3">
        <v>0</v>
      </c>
      <c r="AJ2681" s="3">
        <v>0</v>
      </c>
      <c r="AL2681">
        <f t="shared" si="41"/>
        <v>1</v>
      </c>
    </row>
    <row r="2682" spans="1:38" ht="14.45" hidden="1" customHeight="1" x14ac:dyDescent="0.25">
      <c r="A2682">
        <v>20463</v>
      </c>
      <c r="B2682" s="1">
        <v>45838</v>
      </c>
      <c r="C2682">
        <v>1</v>
      </c>
      <c r="D2682" s="16" t="s">
        <v>2632</v>
      </c>
      <c r="E2682" t="s">
        <v>41</v>
      </c>
      <c r="F2682" s="6">
        <v>136</v>
      </c>
      <c r="G2682" s="6">
        <v>0</v>
      </c>
      <c r="H2682" s="6">
        <v>2</v>
      </c>
      <c r="I2682" s="2">
        <v>313788</v>
      </c>
      <c r="J2682" s="2">
        <v>0</v>
      </c>
      <c r="K2682" s="2">
        <v>5629937</v>
      </c>
      <c r="L2682" s="2">
        <v>4699</v>
      </c>
      <c r="M2682" s="2">
        <v>5109675</v>
      </c>
      <c r="N2682" s="2">
        <v>5109675</v>
      </c>
      <c r="O2682" s="2">
        <v>0</v>
      </c>
      <c r="P2682" s="2">
        <v>777687</v>
      </c>
      <c r="Q2682" s="5">
        <v>0.1381</v>
      </c>
      <c r="R2682" t="s">
        <v>42</v>
      </c>
      <c r="S2682" s="3">
        <v>0.166929043788589</v>
      </c>
      <c r="T2682" s="3">
        <v>1.33500605779425</v>
      </c>
      <c r="U2682" s="3">
        <v>0.874960085151676</v>
      </c>
      <c r="V2682" s="3">
        <v>3.1549963669738799</v>
      </c>
      <c r="W2682" s="3">
        <v>0</v>
      </c>
      <c r="X2682" s="3">
        <v>0.376050072023149</v>
      </c>
      <c r="Y2682" s="3">
        <v>1.2730057208105601</v>
      </c>
      <c r="Z2682" s="3">
        <v>0</v>
      </c>
      <c r="AA2682" s="3">
        <v>0</v>
      </c>
      <c r="AB2682" s="3">
        <v>0</v>
      </c>
      <c r="AC2682" s="3">
        <v>47.4999098568954</v>
      </c>
      <c r="AD2682" s="3">
        <v>-33.101363401985601</v>
      </c>
      <c r="AE2682" s="3">
        <v>0</v>
      </c>
      <c r="AF2682" s="3">
        <v>0</v>
      </c>
      <c r="AG2682" s="3">
        <v>0</v>
      </c>
      <c r="AH2682" s="2">
        <v>0</v>
      </c>
      <c r="AI2682" s="3">
        <v>0</v>
      </c>
      <c r="AJ2682" s="3">
        <v>0</v>
      </c>
      <c r="AL2682">
        <f t="shared" si="41"/>
        <v>1</v>
      </c>
    </row>
    <row r="2683" spans="1:38" ht="14.45" hidden="1" customHeight="1" x14ac:dyDescent="0.25">
      <c r="A2683">
        <v>23900</v>
      </c>
      <c r="B2683" s="1">
        <v>45838</v>
      </c>
      <c r="C2683">
        <v>1</v>
      </c>
      <c r="D2683" s="16" t="s">
        <v>2633</v>
      </c>
      <c r="E2683" t="s">
        <v>69</v>
      </c>
      <c r="F2683" s="6">
        <v>2564</v>
      </c>
      <c r="G2683" s="6">
        <v>3</v>
      </c>
      <c r="H2683" s="6">
        <v>1</v>
      </c>
      <c r="I2683" s="2">
        <v>6961502</v>
      </c>
      <c r="J2683" s="2">
        <v>0</v>
      </c>
      <c r="K2683" s="2">
        <v>14132176</v>
      </c>
      <c r="L2683" s="2">
        <v>146829</v>
      </c>
      <c r="M2683" s="2">
        <v>11424177</v>
      </c>
      <c r="N2683" s="2">
        <v>11424177</v>
      </c>
      <c r="O2683" s="2">
        <v>0</v>
      </c>
      <c r="P2683" s="2">
        <v>2688933</v>
      </c>
      <c r="Q2683" s="5">
        <v>0.1903</v>
      </c>
      <c r="R2683" t="s">
        <v>42</v>
      </c>
      <c r="S2683" s="3">
        <v>2.0779390236860902</v>
      </c>
      <c r="T2683" s="3">
        <v>3.69443460087109</v>
      </c>
      <c r="U2683" s="3">
        <v>0.46209810861548301</v>
      </c>
      <c r="V2683" s="3">
        <v>0.14924940048857299</v>
      </c>
      <c r="W2683" s="3">
        <v>8.8055709816645903E-3</v>
      </c>
      <c r="X2683" s="3">
        <v>0.30677287746236398</v>
      </c>
      <c r="Y2683" s="3">
        <v>0.38639861982429502</v>
      </c>
      <c r="Z2683" s="3">
        <v>7.0213724179814099E-2</v>
      </c>
      <c r="AA2683" s="3">
        <v>0</v>
      </c>
      <c r="AB2683" s="3">
        <v>0</v>
      </c>
      <c r="AC2683" s="3">
        <v>32.793987281222698</v>
      </c>
      <c r="AD2683" s="3">
        <v>0</v>
      </c>
      <c r="AE2683" s="3">
        <v>0</v>
      </c>
      <c r="AF2683" s="3">
        <v>0</v>
      </c>
      <c r="AG2683" s="3">
        <v>0</v>
      </c>
      <c r="AH2683" s="2">
        <v>500000</v>
      </c>
      <c r="AI2683" s="3">
        <v>0</v>
      </c>
      <c r="AJ2683" s="3">
        <v>0</v>
      </c>
      <c r="AL2683">
        <f t="shared" si="41"/>
        <v>1</v>
      </c>
    </row>
    <row r="2684" spans="1:38" ht="14.45" customHeight="1" x14ac:dyDescent="0.25">
      <c r="A2684">
        <v>67017</v>
      </c>
      <c r="B2684" s="1">
        <v>45838</v>
      </c>
      <c r="C2684">
        <v>2</v>
      </c>
      <c r="D2684" s="16" t="s">
        <v>2634</v>
      </c>
      <c r="E2684" t="s">
        <v>53</v>
      </c>
      <c r="F2684" s="6">
        <v>12151</v>
      </c>
      <c r="G2684" s="6">
        <v>39</v>
      </c>
      <c r="H2684" s="6">
        <v>7</v>
      </c>
      <c r="I2684" s="2">
        <v>89122931</v>
      </c>
      <c r="J2684" s="2">
        <v>0</v>
      </c>
      <c r="K2684" s="2">
        <v>156757243</v>
      </c>
      <c r="L2684" s="2">
        <v>907279</v>
      </c>
      <c r="M2684" s="2">
        <v>136996695</v>
      </c>
      <c r="N2684" s="2">
        <v>134087546</v>
      </c>
      <c r="O2684" s="2">
        <v>2909149</v>
      </c>
      <c r="P2684" s="2">
        <v>17758699</v>
      </c>
      <c r="Q2684" s="5">
        <v>0.1133</v>
      </c>
      <c r="R2684" t="s">
        <v>42</v>
      </c>
      <c r="S2684" s="3">
        <v>1.1575592714398499</v>
      </c>
      <c r="T2684" s="3">
        <v>3.7669646945755502</v>
      </c>
      <c r="U2684" s="3">
        <v>0.75772074362848296</v>
      </c>
      <c r="V2684" s="3">
        <v>0.80686305076748399</v>
      </c>
      <c r="W2684" s="3">
        <v>0.426924917897954</v>
      </c>
      <c r="X2684" s="3">
        <v>0.14520729799606799</v>
      </c>
      <c r="Y2684" s="3">
        <v>4.0492831147146502</v>
      </c>
      <c r="Z2684" s="3">
        <v>7.8316547850718093E-2</v>
      </c>
      <c r="AA2684" s="3">
        <v>0</v>
      </c>
      <c r="AB2684" s="3">
        <v>0</v>
      </c>
      <c r="AC2684" s="3">
        <v>20.245347132062001</v>
      </c>
      <c r="AD2684" s="3">
        <v>-1.1325773357609099</v>
      </c>
      <c r="AE2684" s="3">
        <v>1.8558306744397099</v>
      </c>
      <c r="AF2684" s="3">
        <v>0</v>
      </c>
      <c r="AG2684" s="3">
        <v>0</v>
      </c>
      <c r="AH2684" s="2">
        <v>15000000</v>
      </c>
      <c r="AI2684" s="3">
        <v>0.28366379766896199</v>
      </c>
      <c r="AJ2684" s="3">
        <v>7.0388039123811905E-2</v>
      </c>
      <c r="AL2684">
        <f t="shared" si="41"/>
        <v>1</v>
      </c>
    </row>
    <row r="2685" spans="1:38" ht="14.45" hidden="1" customHeight="1" x14ac:dyDescent="0.25">
      <c r="A2685">
        <v>9776</v>
      </c>
      <c r="B2685" s="1">
        <v>45838</v>
      </c>
      <c r="C2685">
        <v>1</v>
      </c>
      <c r="D2685" s="16" t="s">
        <v>2635</v>
      </c>
      <c r="E2685" t="s">
        <v>59</v>
      </c>
      <c r="F2685" s="6">
        <v>2009</v>
      </c>
      <c r="G2685" s="6">
        <v>4</v>
      </c>
      <c r="H2685" s="6">
        <v>0</v>
      </c>
      <c r="I2685" s="2">
        <v>4207208</v>
      </c>
      <c r="J2685" s="2">
        <v>0</v>
      </c>
      <c r="K2685" s="2">
        <v>24343863</v>
      </c>
      <c r="L2685" s="2">
        <v>108093</v>
      </c>
      <c r="M2685" s="2">
        <v>20734807</v>
      </c>
      <c r="N2685" s="2">
        <v>20684531</v>
      </c>
      <c r="O2685" s="2">
        <v>50276</v>
      </c>
      <c r="P2685" s="2">
        <v>3697799</v>
      </c>
      <c r="Q2685" s="5">
        <v>0.15179999999999999</v>
      </c>
      <c r="R2685" t="s">
        <v>42</v>
      </c>
      <c r="S2685" s="3">
        <v>0.88805133351267995</v>
      </c>
      <c r="T2685" s="3">
        <v>3.3494191123241199</v>
      </c>
      <c r="U2685" s="3">
        <v>0.75896793240853699</v>
      </c>
      <c r="V2685" s="3">
        <v>2.0157786351423601</v>
      </c>
      <c r="W2685" s="3">
        <v>0.16716549312513199</v>
      </c>
      <c r="X2685" s="3">
        <v>0.56027655395217002</v>
      </c>
      <c r="Y2685" s="3">
        <v>2.29347241426589</v>
      </c>
      <c r="Z2685" s="3">
        <v>6.0360230504686703E-2</v>
      </c>
      <c r="AA2685" s="3">
        <v>0</v>
      </c>
      <c r="AB2685" s="3">
        <v>0</v>
      </c>
      <c r="AC2685" s="3">
        <v>45.129464456812002</v>
      </c>
      <c r="AD2685" s="3">
        <v>-2.5239067888763</v>
      </c>
      <c r="AE2685" s="3">
        <v>0.206524330177179</v>
      </c>
      <c r="AF2685" s="3">
        <v>0</v>
      </c>
      <c r="AG2685" s="3">
        <v>-0.52612378336410404</v>
      </c>
      <c r="AH2685" s="2">
        <v>1500000</v>
      </c>
      <c r="AI2685" s="3">
        <v>0.67607785063493198</v>
      </c>
      <c r="AJ2685" s="3">
        <v>0.40564671038095901</v>
      </c>
      <c r="AL2685">
        <f t="shared" si="41"/>
        <v>1</v>
      </c>
    </row>
    <row r="2686" spans="1:38" ht="14.45" hidden="1" customHeight="1" x14ac:dyDescent="0.25">
      <c r="A2686">
        <v>12963</v>
      </c>
      <c r="B2686" s="1">
        <v>45838</v>
      </c>
      <c r="C2686">
        <v>1</v>
      </c>
      <c r="D2686" s="16" t="s">
        <v>2636</v>
      </c>
      <c r="E2686" t="s">
        <v>471</v>
      </c>
      <c r="F2686" s="6">
        <v>1467</v>
      </c>
      <c r="G2686" s="6">
        <v>4</v>
      </c>
      <c r="H2686" s="6">
        <v>2</v>
      </c>
      <c r="I2686" s="2">
        <v>6328605</v>
      </c>
      <c r="J2686" s="2">
        <v>0</v>
      </c>
      <c r="K2686" s="2">
        <v>13349992</v>
      </c>
      <c r="L2686" s="2">
        <v>72047</v>
      </c>
      <c r="M2686" s="2">
        <v>12051393</v>
      </c>
      <c r="N2686" s="2">
        <v>12051393</v>
      </c>
      <c r="O2686" s="2">
        <v>0</v>
      </c>
      <c r="P2686" s="2">
        <v>1299321</v>
      </c>
      <c r="Q2686" s="5">
        <v>9.7299999999999998E-2</v>
      </c>
      <c r="R2686" t="s">
        <v>42</v>
      </c>
      <c r="S2686" s="3">
        <v>1.0793564520488099</v>
      </c>
      <c r="T2686" s="3">
        <v>5.0106397067503901</v>
      </c>
      <c r="U2686" s="3">
        <v>0.81151173620485795</v>
      </c>
      <c r="V2686" s="3">
        <v>2.2675139307951802</v>
      </c>
      <c r="W2686" s="3">
        <v>1.04659715687738</v>
      </c>
      <c r="X2686" s="3">
        <v>0.22821775098935701</v>
      </c>
      <c r="Y2686" s="3">
        <v>11.04438395131</v>
      </c>
      <c r="Z2686" s="3">
        <v>1.96941325507707</v>
      </c>
      <c r="AA2686" s="3">
        <v>0</v>
      </c>
      <c r="AB2686" s="3">
        <v>0</v>
      </c>
      <c r="AC2686" s="3">
        <v>49.182336588666097</v>
      </c>
      <c r="AD2686" s="3">
        <v>0</v>
      </c>
      <c r="AE2686" s="3">
        <v>0</v>
      </c>
      <c r="AF2686" s="3">
        <v>0</v>
      </c>
      <c r="AG2686" s="3">
        <v>0</v>
      </c>
      <c r="AH2686" s="2">
        <v>255000</v>
      </c>
      <c r="AI2686" s="3">
        <v>0</v>
      </c>
      <c r="AJ2686" s="3">
        <v>0</v>
      </c>
      <c r="AL2686">
        <f t="shared" si="41"/>
        <v>1</v>
      </c>
    </row>
    <row r="2687" spans="1:38" ht="14.45" hidden="1" customHeight="1" x14ac:dyDescent="0.25">
      <c r="A2687">
        <v>24039</v>
      </c>
      <c r="B2687" s="1">
        <v>45838</v>
      </c>
      <c r="C2687">
        <v>1</v>
      </c>
      <c r="D2687" s="16" t="s">
        <v>2637</v>
      </c>
      <c r="E2687" t="s">
        <v>67</v>
      </c>
      <c r="F2687" s="6">
        <v>358</v>
      </c>
      <c r="G2687" s="6">
        <v>1</v>
      </c>
      <c r="H2687" s="6">
        <v>0</v>
      </c>
      <c r="I2687" s="2">
        <v>1659927</v>
      </c>
      <c r="J2687" s="2">
        <v>0</v>
      </c>
      <c r="K2687" s="2">
        <v>2446863</v>
      </c>
      <c r="L2687" s="2">
        <v>742</v>
      </c>
      <c r="M2687" s="2">
        <v>2252888</v>
      </c>
      <c r="N2687" s="2">
        <v>2252888</v>
      </c>
      <c r="O2687" s="2">
        <v>0</v>
      </c>
      <c r="P2687" s="2">
        <v>191824</v>
      </c>
      <c r="Q2687" s="5">
        <v>7.8399999999999997E-2</v>
      </c>
      <c r="R2687" t="s">
        <v>42</v>
      </c>
      <c r="S2687" s="3">
        <v>6.0649084153873802E-2</v>
      </c>
      <c r="T2687" s="3">
        <v>5.2883222313631801</v>
      </c>
      <c r="U2687" s="3">
        <v>0.92136255320321203</v>
      </c>
      <c r="V2687" s="3">
        <v>2.3669113159795598</v>
      </c>
      <c r="W2687" s="3">
        <v>2.3669113159795598</v>
      </c>
      <c r="X2687" s="3">
        <v>0.64430544234776599</v>
      </c>
      <c r="Y2687" s="3">
        <v>20.481795812828398</v>
      </c>
      <c r="Z2687" s="3">
        <v>0.84869463675035495</v>
      </c>
      <c r="AA2687" s="3">
        <v>0</v>
      </c>
      <c r="AB2687" s="3">
        <v>0</v>
      </c>
      <c r="AC2687" s="3">
        <v>22.835647112241301</v>
      </c>
      <c r="AD2687" s="3">
        <v>0</v>
      </c>
      <c r="AE2687" s="3">
        <v>0</v>
      </c>
      <c r="AF2687" s="3">
        <v>0</v>
      </c>
      <c r="AG2687" s="3">
        <v>0</v>
      </c>
      <c r="AH2687" s="2">
        <v>130000</v>
      </c>
      <c r="AI2687" s="3">
        <v>0</v>
      </c>
      <c r="AJ2687" s="3">
        <v>0</v>
      </c>
      <c r="AL2687">
        <f t="shared" si="41"/>
        <v>1</v>
      </c>
    </row>
    <row r="2688" spans="1:38" ht="14.45" hidden="1" customHeight="1" x14ac:dyDescent="0.25">
      <c r="A2688">
        <v>9723</v>
      </c>
      <c r="B2688" s="1">
        <v>45838</v>
      </c>
      <c r="C2688">
        <v>1</v>
      </c>
      <c r="D2688" s="16" t="s">
        <v>2638</v>
      </c>
      <c r="E2688" t="s">
        <v>41</v>
      </c>
      <c r="F2688" s="6">
        <v>2505</v>
      </c>
      <c r="G2688" s="6">
        <v>0</v>
      </c>
      <c r="H2688" s="6">
        <v>3</v>
      </c>
      <c r="I2688" s="2">
        <v>7519889</v>
      </c>
      <c r="J2688" s="2">
        <v>0</v>
      </c>
      <c r="K2688" s="2">
        <v>36721118</v>
      </c>
      <c r="L2688" s="2">
        <v>59884</v>
      </c>
      <c r="M2688" s="2">
        <v>32073921</v>
      </c>
      <c r="N2688" s="2">
        <v>31177052</v>
      </c>
      <c r="O2688" s="2">
        <v>896869</v>
      </c>
      <c r="P2688" s="2">
        <v>4270987</v>
      </c>
      <c r="Q2688" s="5">
        <v>0.1163</v>
      </c>
      <c r="R2688" t="s">
        <v>42</v>
      </c>
      <c r="S2688" s="3">
        <v>0.32615564700399402</v>
      </c>
      <c r="T2688" s="3">
        <v>1.63246663677288</v>
      </c>
      <c r="U2688" s="3">
        <v>0.36781770259900598</v>
      </c>
      <c r="V2688" s="3">
        <v>1.27511190657203</v>
      </c>
      <c r="W2688" s="3">
        <v>0.86023876150299505</v>
      </c>
      <c r="X2688" s="3">
        <v>3.1925072298274602</v>
      </c>
      <c r="Y2688" s="3">
        <v>2.2450782453798199</v>
      </c>
      <c r="Z2688" s="3">
        <v>0.66071378817121196</v>
      </c>
      <c r="AA2688" s="3">
        <v>0</v>
      </c>
      <c r="AB2688" s="3">
        <v>0</v>
      </c>
      <c r="AC2688" s="3">
        <v>63.753451079566801</v>
      </c>
      <c r="AD2688" s="3">
        <v>0</v>
      </c>
      <c r="AE2688" s="3">
        <v>2.4423793415004398</v>
      </c>
      <c r="AF2688" s="3">
        <v>0</v>
      </c>
      <c r="AG2688" s="3">
        <v>0</v>
      </c>
      <c r="AH2688" s="2">
        <v>420000</v>
      </c>
      <c r="AI2688" s="3">
        <v>0</v>
      </c>
      <c r="AJ2688" s="3">
        <v>0</v>
      </c>
      <c r="AL2688">
        <f t="shared" si="41"/>
        <v>1</v>
      </c>
    </row>
    <row r="2689" spans="1:38" ht="14.45" customHeight="1" x14ac:dyDescent="0.25">
      <c r="A2689">
        <v>62936</v>
      </c>
      <c r="B2689" s="1">
        <v>45838</v>
      </c>
      <c r="C2689">
        <v>2</v>
      </c>
      <c r="D2689" s="16" t="s">
        <v>2639</v>
      </c>
      <c r="E2689" t="s">
        <v>80</v>
      </c>
      <c r="F2689" s="6">
        <v>579</v>
      </c>
      <c r="G2689" s="6">
        <v>0</v>
      </c>
      <c r="H2689" s="6">
        <v>3</v>
      </c>
      <c r="I2689" s="2">
        <v>2114926</v>
      </c>
      <c r="J2689" s="2">
        <v>0</v>
      </c>
      <c r="K2689" s="2">
        <v>3485142</v>
      </c>
      <c r="L2689" s="2">
        <v>-776</v>
      </c>
      <c r="M2689" s="2">
        <v>2928076</v>
      </c>
      <c r="N2689" s="2">
        <v>2928076</v>
      </c>
      <c r="O2689" s="2">
        <v>0</v>
      </c>
      <c r="P2689" s="2">
        <v>493204</v>
      </c>
      <c r="Q2689" s="5">
        <v>0.14149999999999999</v>
      </c>
      <c r="R2689" t="s">
        <v>42</v>
      </c>
      <c r="S2689" s="3">
        <v>-4.4531901426111201E-2</v>
      </c>
      <c r="T2689" s="3">
        <v>4.3191927330364202</v>
      </c>
      <c r="U2689" s="3">
        <v>1.0090267195551801</v>
      </c>
      <c r="V2689" s="3">
        <v>3.4259827530608602</v>
      </c>
      <c r="W2689" s="3">
        <v>0.81851563600806798</v>
      </c>
      <c r="X2689" s="3">
        <v>2.0278723700025401</v>
      </c>
      <c r="Y2689" s="3">
        <v>14.691081175335199</v>
      </c>
      <c r="Z2689" s="3">
        <v>0</v>
      </c>
      <c r="AA2689" s="3">
        <v>0</v>
      </c>
      <c r="AB2689" s="3">
        <v>0</v>
      </c>
      <c r="AC2689" s="3">
        <v>31.982714047232498</v>
      </c>
      <c r="AD2689" s="3">
        <v>0</v>
      </c>
      <c r="AE2689" s="3">
        <v>0</v>
      </c>
      <c r="AF2689" s="3">
        <v>1.4346617727484301</v>
      </c>
      <c r="AG2689" s="3">
        <v>0</v>
      </c>
      <c r="AH2689" s="2">
        <v>250000</v>
      </c>
      <c r="AI2689" s="3">
        <v>0</v>
      </c>
      <c r="AJ2689" s="3">
        <v>0</v>
      </c>
      <c r="AL2689">
        <f t="shared" si="41"/>
        <v>0</v>
      </c>
    </row>
    <row r="2690" spans="1:38" ht="14.45" hidden="1" customHeight="1" x14ac:dyDescent="0.25">
      <c r="A2690">
        <v>10994</v>
      </c>
      <c r="B2690" s="1">
        <v>45838</v>
      </c>
      <c r="C2690">
        <v>1</v>
      </c>
      <c r="D2690" s="16" t="s">
        <v>2640</v>
      </c>
      <c r="E2690" t="s">
        <v>55</v>
      </c>
      <c r="F2690" s="6">
        <v>11980</v>
      </c>
      <c r="G2690" s="6">
        <v>30</v>
      </c>
      <c r="H2690" s="6">
        <v>5</v>
      </c>
      <c r="I2690" s="2">
        <v>64466087</v>
      </c>
      <c r="J2690" s="2">
        <v>0</v>
      </c>
      <c r="K2690" s="2">
        <v>147996834</v>
      </c>
      <c r="L2690" s="2">
        <v>1327140</v>
      </c>
      <c r="M2690" s="2">
        <v>124255824</v>
      </c>
      <c r="N2690" s="2">
        <v>123205092</v>
      </c>
      <c r="O2690" s="2">
        <v>1050732</v>
      </c>
      <c r="P2690" s="2">
        <v>23814490</v>
      </c>
      <c r="Q2690" s="5">
        <v>0.16089999999999999</v>
      </c>
      <c r="R2690" t="s">
        <v>42</v>
      </c>
      <c r="S2690" s="3">
        <v>1.79347079816586</v>
      </c>
      <c r="T2690" s="3">
        <v>3.51939690817981</v>
      </c>
      <c r="U2690" s="3">
        <v>0.62995273313142797</v>
      </c>
      <c r="V2690" s="3">
        <v>0.83983692076734895</v>
      </c>
      <c r="W2690" s="3">
        <v>0.55470405703389403</v>
      </c>
      <c r="X2690" s="3">
        <v>0.90767879241685601</v>
      </c>
      <c r="Y2690" s="3">
        <v>2.2734478042569899</v>
      </c>
      <c r="Z2690" s="3">
        <v>0.35721949115853402</v>
      </c>
      <c r="AA2690" s="3">
        <v>0</v>
      </c>
      <c r="AB2690" s="3">
        <v>0</v>
      </c>
      <c r="AC2690" s="3">
        <v>33.994695454093304</v>
      </c>
      <c r="AD2690" s="3">
        <v>0</v>
      </c>
      <c r="AE2690" s="3">
        <v>0.70996924163931796</v>
      </c>
      <c r="AF2690" s="3">
        <v>0</v>
      </c>
      <c r="AG2690" s="3">
        <v>-4.0518776593578103</v>
      </c>
      <c r="AH2690" s="2">
        <v>7420000</v>
      </c>
      <c r="AI2690" s="3">
        <v>0</v>
      </c>
      <c r="AJ2690" s="3">
        <v>0</v>
      </c>
      <c r="AL2690">
        <f t="shared" si="41"/>
        <v>1</v>
      </c>
    </row>
    <row r="2691" spans="1:38" ht="14.45" customHeight="1" x14ac:dyDescent="0.25">
      <c r="A2691">
        <v>62661</v>
      </c>
      <c r="B2691" s="1">
        <v>45838</v>
      </c>
      <c r="C2691">
        <v>2</v>
      </c>
      <c r="D2691" s="16" t="s">
        <v>2641</v>
      </c>
      <c r="E2691" t="s">
        <v>142</v>
      </c>
      <c r="F2691" s="6">
        <v>12527</v>
      </c>
      <c r="G2691" s="6">
        <v>31</v>
      </c>
      <c r="H2691" s="6">
        <v>2</v>
      </c>
      <c r="I2691" s="2">
        <v>153801358</v>
      </c>
      <c r="J2691" s="2">
        <v>57221126</v>
      </c>
      <c r="K2691" s="2">
        <v>207276638</v>
      </c>
      <c r="L2691" s="2">
        <v>1793879</v>
      </c>
      <c r="M2691" s="2">
        <v>170034718</v>
      </c>
      <c r="N2691" s="2">
        <v>137550076</v>
      </c>
      <c r="O2691" s="2">
        <v>32484642</v>
      </c>
      <c r="P2691" s="2">
        <v>36074365</v>
      </c>
      <c r="Q2691" s="5">
        <v>0.17399999999999999</v>
      </c>
      <c r="R2691" t="s">
        <v>42</v>
      </c>
      <c r="S2691" s="3">
        <v>1.73090321930058</v>
      </c>
      <c r="T2691" s="3">
        <v>3.60869226371763</v>
      </c>
      <c r="U2691" s="3">
        <v>0.53119862850178801</v>
      </c>
      <c r="V2691" s="3">
        <v>3.05901460245884</v>
      </c>
      <c r="W2691" s="3">
        <v>1.2120991805546999</v>
      </c>
      <c r="X2691" s="3">
        <v>1.17448182739713</v>
      </c>
      <c r="Y2691" s="3">
        <v>13.0419648412384</v>
      </c>
      <c r="Z2691" s="3">
        <v>0.38316128364283097</v>
      </c>
      <c r="AA2691" s="3">
        <v>81.133965906260599</v>
      </c>
      <c r="AB2691" s="3">
        <v>158.619911951326</v>
      </c>
      <c r="AC2691" s="3">
        <v>14.6373138298393</v>
      </c>
      <c r="AD2691" s="3">
        <v>-2.7016497726294002</v>
      </c>
      <c r="AE2691" s="3">
        <v>15.672119305601599</v>
      </c>
      <c r="AF2691" s="3">
        <v>0</v>
      </c>
      <c r="AG2691" s="3">
        <v>0</v>
      </c>
      <c r="AH2691" s="2">
        <v>55572500</v>
      </c>
      <c r="AI2691" s="3">
        <v>0</v>
      </c>
      <c r="AJ2691" s="3">
        <v>0</v>
      </c>
      <c r="AL2691">
        <f t="shared" si="41"/>
        <v>1</v>
      </c>
    </row>
    <row r="2692" spans="1:38" ht="14.45" hidden="1" customHeight="1" x14ac:dyDescent="0.25">
      <c r="A2692">
        <v>6328</v>
      </c>
      <c r="B2692" s="1">
        <v>45838</v>
      </c>
      <c r="C2692">
        <v>1</v>
      </c>
      <c r="D2692" s="16" t="s">
        <v>2642</v>
      </c>
      <c r="E2692" t="s">
        <v>113</v>
      </c>
      <c r="F2692" s="6">
        <v>242341</v>
      </c>
      <c r="G2692" s="6">
        <v>368</v>
      </c>
      <c r="H2692" s="6">
        <v>16</v>
      </c>
      <c r="I2692" s="2">
        <v>4200820702</v>
      </c>
      <c r="J2692" s="2">
        <v>202058958</v>
      </c>
      <c r="K2692" s="2">
        <v>5516670731</v>
      </c>
      <c r="L2692" s="2">
        <v>15793795</v>
      </c>
      <c r="M2692" s="2">
        <v>4423088543</v>
      </c>
      <c r="N2692" s="2">
        <v>3527518532</v>
      </c>
      <c r="O2692" s="2">
        <v>895570011</v>
      </c>
      <c r="P2692" s="2">
        <v>550721843</v>
      </c>
      <c r="Q2692" s="5">
        <v>9.98E-2</v>
      </c>
      <c r="R2692" t="s">
        <v>42</v>
      </c>
      <c r="S2692" s="3">
        <v>0.57258429114681197</v>
      </c>
      <c r="T2692" s="3">
        <v>2.5402681224477801</v>
      </c>
      <c r="U2692" s="3">
        <v>0.56917988331944802</v>
      </c>
      <c r="V2692" s="3">
        <v>1.16792247230741</v>
      </c>
      <c r="W2692" s="3">
        <v>0.64526229332032103</v>
      </c>
      <c r="X2692" s="3">
        <v>1.2131553716571799</v>
      </c>
      <c r="Y2692" s="3">
        <v>8.9087312630888302</v>
      </c>
      <c r="Z2692" s="3">
        <v>3.8079555526182398</v>
      </c>
      <c r="AA2692" s="3">
        <v>35.872069632073803</v>
      </c>
      <c r="AB2692" s="3">
        <v>36.689839084519498</v>
      </c>
      <c r="AC2692" s="3">
        <v>19.260327538297702</v>
      </c>
      <c r="AD2692" s="3">
        <v>1.40891451803193E-2</v>
      </c>
      <c r="AE2692" s="3">
        <v>16.2338855202558</v>
      </c>
      <c r="AF2692" s="3">
        <v>9.3353405543318804</v>
      </c>
      <c r="AG2692" s="3">
        <v>0</v>
      </c>
      <c r="AH2692" s="2">
        <v>889272000</v>
      </c>
      <c r="AI2692" s="3">
        <v>1.28282636503306</v>
      </c>
      <c r="AJ2692" s="3">
        <v>2.4092688838564902</v>
      </c>
      <c r="AL2692">
        <f t="shared" ref="AL2692:AL2755" si="42">IF(L2692&gt;0,1,0)</f>
        <v>1</v>
      </c>
    </row>
    <row r="2693" spans="1:38" ht="14.45" customHeight="1" x14ac:dyDescent="0.25">
      <c r="A2693">
        <v>60483</v>
      </c>
      <c r="B2693" s="1">
        <v>45838</v>
      </c>
      <c r="C2693">
        <v>2</v>
      </c>
      <c r="D2693" s="16" t="s">
        <v>2643</v>
      </c>
      <c r="E2693" t="s">
        <v>106</v>
      </c>
      <c r="F2693" s="6">
        <v>3208</v>
      </c>
      <c r="G2693" s="6">
        <v>7</v>
      </c>
      <c r="H2693" s="6">
        <v>2</v>
      </c>
      <c r="I2693" s="2">
        <v>27105918</v>
      </c>
      <c r="J2693" s="2">
        <v>0</v>
      </c>
      <c r="K2693" s="2">
        <v>39139140</v>
      </c>
      <c r="L2693" s="2">
        <v>253763</v>
      </c>
      <c r="M2693" s="2">
        <v>32182035</v>
      </c>
      <c r="N2693" s="2">
        <v>28824089</v>
      </c>
      <c r="O2693" s="2">
        <v>3357946</v>
      </c>
      <c r="P2693" s="2">
        <v>6553470</v>
      </c>
      <c r="Q2693" s="5">
        <v>0.16739999999999999</v>
      </c>
      <c r="R2693" t="s">
        <v>42</v>
      </c>
      <c r="S2693" s="3">
        <v>1.29672241137644</v>
      </c>
      <c r="T2693" s="3">
        <v>3.9501481126054401</v>
      </c>
      <c r="U2693" s="3">
        <v>0.69550414344603495</v>
      </c>
      <c r="V2693" s="3">
        <v>1.9790622844797201</v>
      </c>
      <c r="W2693" s="3">
        <v>0.96618753144608505</v>
      </c>
      <c r="X2693" s="3">
        <v>0.59915329191211997</v>
      </c>
      <c r="Y2693" s="3">
        <v>8.1856329547552704</v>
      </c>
      <c r="Z2693" s="3">
        <v>0.482355149256806</v>
      </c>
      <c r="AA2693" s="3">
        <v>0</v>
      </c>
      <c r="AB2693" s="3">
        <v>0</v>
      </c>
      <c r="AC2693" s="3">
        <v>24.099331257661799</v>
      </c>
      <c r="AD2693" s="3">
        <v>0</v>
      </c>
      <c r="AE2693" s="3">
        <v>8.5795089008087508</v>
      </c>
      <c r="AF2693" s="3">
        <v>0</v>
      </c>
      <c r="AG2693" s="3">
        <v>0</v>
      </c>
      <c r="AH2693" s="2">
        <v>1000000</v>
      </c>
      <c r="AI2693" s="3">
        <v>0</v>
      </c>
      <c r="AJ2693" s="3">
        <v>0</v>
      </c>
      <c r="AL2693">
        <f t="shared" si="42"/>
        <v>1</v>
      </c>
    </row>
    <row r="2694" spans="1:38" ht="14.45" customHeight="1" x14ac:dyDescent="0.25">
      <c r="A2694">
        <v>67922</v>
      </c>
      <c r="B2694" s="1">
        <v>45838</v>
      </c>
      <c r="C2694">
        <v>2</v>
      </c>
      <c r="D2694" s="16" t="s">
        <v>2644</v>
      </c>
      <c r="E2694" t="s">
        <v>106</v>
      </c>
      <c r="F2694" s="6">
        <v>4313</v>
      </c>
      <c r="G2694" s="6">
        <v>13</v>
      </c>
      <c r="H2694" s="6">
        <v>1</v>
      </c>
      <c r="I2694" s="2">
        <v>36130802</v>
      </c>
      <c r="J2694" s="2">
        <v>0</v>
      </c>
      <c r="K2694" s="2">
        <v>76733570</v>
      </c>
      <c r="L2694" s="2">
        <v>107823</v>
      </c>
      <c r="M2694" s="2">
        <v>63306921</v>
      </c>
      <c r="N2694" s="2">
        <v>56935708</v>
      </c>
      <c r="O2694" s="2">
        <v>6371213</v>
      </c>
      <c r="P2694" s="2">
        <v>13145171</v>
      </c>
      <c r="Q2694" s="5">
        <v>0.17080000000000001</v>
      </c>
      <c r="R2694" t="s">
        <v>42</v>
      </c>
      <c r="S2694" s="3">
        <v>0.28103214798946502</v>
      </c>
      <c r="T2694" s="3">
        <v>2.9649969368035398</v>
      </c>
      <c r="U2694" s="3">
        <v>0.76828701667350197</v>
      </c>
      <c r="V2694" s="3">
        <v>2.1302350277195599</v>
      </c>
      <c r="W2694" s="3">
        <v>1.0658385053285</v>
      </c>
      <c r="X2694" s="3">
        <v>1.1467860580564999</v>
      </c>
      <c r="Y2694" s="3">
        <v>5.8551615646536703</v>
      </c>
      <c r="Z2694" s="3">
        <v>1.16026638223268</v>
      </c>
      <c r="AA2694" s="3">
        <v>0</v>
      </c>
      <c r="AB2694" s="3">
        <v>0</v>
      </c>
      <c r="AC2694" s="3">
        <v>22.253586011963201</v>
      </c>
      <c r="AD2694" s="3">
        <v>-1.47673240614367</v>
      </c>
      <c r="AE2694" s="3">
        <v>8.3030321670163403</v>
      </c>
      <c r="AF2694" s="3">
        <v>0</v>
      </c>
      <c r="AG2694" s="3">
        <v>0</v>
      </c>
      <c r="AH2694" s="2">
        <v>10000000</v>
      </c>
      <c r="AI2694" s="3">
        <v>0</v>
      </c>
      <c r="AJ2694" s="3">
        <v>0</v>
      </c>
      <c r="AL2694">
        <f t="shared" si="42"/>
        <v>1</v>
      </c>
    </row>
    <row r="2695" spans="1:38" ht="14.45" hidden="1" customHeight="1" x14ac:dyDescent="0.25">
      <c r="A2695">
        <v>1404</v>
      </c>
      <c r="B2695" s="1">
        <v>45838</v>
      </c>
      <c r="C2695">
        <v>1</v>
      </c>
      <c r="D2695" s="16" t="s">
        <v>2645</v>
      </c>
      <c r="E2695" t="s">
        <v>43</v>
      </c>
      <c r="F2695" s="6">
        <v>14692</v>
      </c>
      <c r="G2695" s="6">
        <v>68</v>
      </c>
      <c r="H2695" s="6">
        <v>0</v>
      </c>
      <c r="I2695" s="2">
        <v>210642618</v>
      </c>
      <c r="J2695" s="2">
        <v>27794849</v>
      </c>
      <c r="K2695" s="2">
        <v>336588555</v>
      </c>
      <c r="L2695" s="2">
        <v>1126</v>
      </c>
      <c r="M2695" s="2">
        <v>322961632</v>
      </c>
      <c r="N2695" s="2">
        <v>314557296</v>
      </c>
      <c r="O2695" s="2">
        <v>8404336</v>
      </c>
      <c r="P2695" s="2">
        <v>20956206</v>
      </c>
      <c r="Q2695" s="5">
        <v>6.2899999999999998E-2</v>
      </c>
      <c r="R2695" t="s">
        <v>123</v>
      </c>
      <c r="S2695" s="3">
        <v>6.6906612436658805E-4</v>
      </c>
      <c r="T2695" s="3">
        <v>3.3520212830766001</v>
      </c>
      <c r="U2695" s="3">
        <v>1.04835151694572</v>
      </c>
      <c r="V2695" s="3">
        <v>1.2331697282645799</v>
      </c>
      <c r="W2695" s="3">
        <v>0.56649125012299295</v>
      </c>
      <c r="X2695" s="3">
        <v>0.91058733423072102</v>
      </c>
      <c r="Y2695" s="3">
        <v>12.3952828102568</v>
      </c>
      <c r="Z2695" s="3">
        <v>0.36755221818300499</v>
      </c>
      <c r="AA2695" s="3">
        <v>114.57489967411099</v>
      </c>
      <c r="AB2695" s="3">
        <v>132.63302049998899</v>
      </c>
      <c r="AC2695" s="3">
        <v>9.9205984588513392</v>
      </c>
      <c r="AD2695" s="3">
        <v>-47.295851166952602</v>
      </c>
      <c r="AE2695" s="3">
        <v>2.49691674751092</v>
      </c>
      <c r="AF2695" s="3">
        <v>0</v>
      </c>
      <c r="AG2695" s="3">
        <v>0</v>
      </c>
      <c r="AH2695" s="2">
        <v>33402684</v>
      </c>
      <c r="AI2695" s="3">
        <v>1.2230649002018801</v>
      </c>
      <c r="AJ2695" s="3">
        <v>1.2230649002018801</v>
      </c>
      <c r="AL2695">
        <f t="shared" si="42"/>
        <v>1</v>
      </c>
    </row>
    <row r="2696" spans="1:38" ht="14.45" hidden="1" customHeight="1" x14ac:dyDescent="0.25">
      <c r="A2696">
        <v>24896</v>
      </c>
      <c r="B2696" s="1">
        <v>45838</v>
      </c>
      <c r="C2696">
        <v>1</v>
      </c>
      <c r="D2696" s="16" t="s">
        <v>2646</v>
      </c>
      <c r="E2696" t="s">
        <v>69</v>
      </c>
      <c r="F2696" s="6">
        <v>388</v>
      </c>
      <c r="G2696" s="6">
        <v>0</v>
      </c>
      <c r="H2696" s="6">
        <v>2</v>
      </c>
      <c r="I2696" s="2">
        <v>546164</v>
      </c>
      <c r="J2696" s="2">
        <v>0</v>
      </c>
      <c r="K2696" s="2">
        <v>1288565</v>
      </c>
      <c r="L2696" s="2">
        <v>3566</v>
      </c>
      <c r="M2696" s="2">
        <v>623917</v>
      </c>
      <c r="N2696" s="2">
        <v>623917</v>
      </c>
      <c r="O2696" s="2">
        <v>0</v>
      </c>
      <c r="P2696" s="2">
        <v>658858</v>
      </c>
      <c r="Q2696" s="5">
        <v>0.51129999999999998</v>
      </c>
      <c r="R2696" t="s">
        <v>42</v>
      </c>
      <c r="S2696" s="3">
        <v>0.55348391427673405</v>
      </c>
      <c r="T2696" s="3">
        <v>6.7220512740917204</v>
      </c>
      <c r="U2696" s="3">
        <v>0.86595065193954601</v>
      </c>
      <c r="V2696" s="3">
        <v>0.61538292527519201</v>
      </c>
      <c r="W2696" s="3">
        <v>0.248460169472906</v>
      </c>
      <c r="X2696" s="3">
        <v>0.35154276005009499</v>
      </c>
      <c r="Y2696" s="3">
        <v>0.51012509524055305</v>
      </c>
      <c r="Z2696" s="3">
        <v>0.428165097790419</v>
      </c>
      <c r="AA2696" s="3">
        <v>0</v>
      </c>
      <c r="AB2696" s="3">
        <v>0</v>
      </c>
      <c r="AC2696" s="3">
        <v>37.386006914668599</v>
      </c>
      <c r="AD2696" s="3">
        <v>0</v>
      </c>
      <c r="AE2696" s="3">
        <v>0</v>
      </c>
      <c r="AF2696" s="3">
        <v>0</v>
      </c>
      <c r="AG2696" s="3">
        <v>0</v>
      </c>
      <c r="AH2696" s="2">
        <v>0</v>
      </c>
      <c r="AI2696" s="3">
        <v>0</v>
      </c>
      <c r="AJ2696" s="3">
        <v>0</v>
      </c>
      <c r="AL2696">
        <f t="shared" si="42"/>
        <v>1</v>
      </c>
    </row>
    <row r="2697" spans="1:38" ht="14.45" customHeight="1" x14ac:dyDescent="0.25">
      <c r="A2697">
        <v>65208</v>
      </c>
      <c r="B2697" s="1">
        <v>45838</v>
      </c>
      <c r="C2697">
        <v>2</v>
      </c>
      <c r="D2697" s="16" t="s">
        <v>2647</v>
      </c>
      <c r="E2697" t="s">
        <v>95</v>
      </c>
      <c r="F2697" s="6">
        <v>17511</v>
      </c>
      <c r="G2697" s="6">
        <v>71</v>
      </c>
      <c r="H2697" s="6">
        <v>7</v>
      </c>
      <c r="I2697" s="2">
        <v>109622103</v>
      </c>
      <c r="J2697" s="2">
        <v>194764</v>
      </c>
      <c r="K2697" s="2">
        <v>151531809</v>
      </c>
      <c r="L2697" s="2">
        <v>633071</v>
      </c>
      <c r="M2697" s="2">
        <v>128026625</v>
      </c>
      <c r="N2697" s="2">
        <v>125769111</v>
      </c>
      <c r="O2697" s="2">
        <v>2257514</v>
      </c>
      <c r="P2697" s="2">
        <v>24546798</v>
      </c>
      <c r="Q2697" s="5">
        <v>0.1615</v>
      </c>
      <c r="R2697" t="s">
        <v>42</v>
      </c>
      <c r="S2697" s="3">
        <v>0.83556185883057699</v>
      </c>
      <c r="T2697" s="3">
        <v>6.3476995777170497</v>
      </c>
      <c r="U2697" s="3">
        <v>0.81761362063306997</v>
      </c>
      <c r="V2697" s="3">
        <v>2.2179432189875099</v>
      </c>
      <c r="W2697" s="3">
        <v>1.2428405975754699</v>
      </c>
      <c r="X2697" s="3">
        <v>2.14211362100944</v>
      </c>
      <c r="Y2697" s="3">
        <v>9.9049823117459095</v>
      </c>
      <c r="Z2697" s="3">
        <v>3.6085928600544999</v>
      </c>
      <c r="AA2697" s="3">
        <v>0</v>
      </c>
      <c r="AB2697" s="3">
        <v>0.79343953537239398</v>
      </c>
      <c r="AC2697" s="3">
        <v>9.7777365015156708</v>
      </c>
      <c r="AD2697" s="3">
        <v>-7.9151627026873301</v>
      </c>
      <c r="AE2697" s="3">
        <v>1.4897954527818</v>
      </c>
      <c r="AF2697" s="3">
        <v>0</v>
      </c>
      <c r="AG2697" s="3">
        <v>0</v>
      </c>
      <c r="AH2697" s="2">
        <v>8370000</v>
      </c>
      <c r="AI2697" s="3">
        <v>0.27639857548833902</v>
      </c>
      <c r="AJ2697" s="3">
        <v>0.27639857548833902</v>
      </c>
      <c r="AL2697">
        <f t="shared" si="42"/>
        <v>1</v>
      </c>
    </row>
    <row r="2698" spans="1:38" ht="14.45" hidden="1" customHeight="1" x14ac:dyDescent="0.25">
      <c r="A2698">
        <v>16614</v>
      </c>
      <c r="B2698" s="1">
        <v>45838</v>
      </c>
      <c r="C2698">
        <v>1</v>
      </c>
      <c r="D2698" s="16" t="s">
        <v>2648</v>
      </c>
      <c r="E2698" t="s">
        <v>505</v>
      </c>
      <c r="F2698" s="6">
        <v>29</v>
      </c>
      <c r="G2698" s="6">
        <v>0</v>
      </c>
      <c r="H2698" s="6">
        <v>2</v>
      </c>
      <c r="I2698" s="2">
        <v>24630</v>
      </c>
      <c r="J2698" s="2">
        <v>0</v>
      </c>
      <c r="K2698" s="2">
        <v>202649</v>
      </c>
      <c r="L2698" s="2">
        <v>41</v>
      </c>
      <c r="M2698" s="2">
        <v>166177</v>
      </c>
      <c r="N2698" s="2">
        <v>166177</v>
      </c>
      <c r="O2698" s="2">
        <v>0</v>
      </c>
      <c r="P2698" s="2">
        <v>34853</v>
      </c>
      <c r="Q2698" s="5">
        <v>0.17199999999999999</v>
      </c>
      <c r="R2698" t="s">
        <v>42</v>
      </c>
      <c r="S2698" s="3">
        <v>4.04640536099364E-2</v>
      </c>
      <c r="T2698" s="3">
        <v>1.73008502385899</v>
      </c>
      <c r="U2698" s="3">
        <v>0.97661152310325205</v>
      </c>
      <c r="V2698" s="3">
        <v>0</v>
      </c>
      <c r="W2698" s="3">
        <v>0</v>
      </c>
      <c r="X2698" s="3">
        <v>3.7312220868859098</v>
      </c>
      <c r="Y2698" s="3">
        <v>0</v>
      </c>
      <c r="Z2698" s="3">
        <v>0</v>
      </c>
      <c r="AA2698" s="3">
        <v>0</v>
      </c>
      <c r="AB2698" s="3">
        <v>0</v>
      </c>
      <c r="AC2698" s="3">
        <v>87.508450572171597</v>
      </c>
      <c r="AD2698" s="3">
        <v>0</v>
      </c>
      <c r="AE2698" s="3">
        <v>0</v>
      </c>
      <c r="AF2698" s="3">
        <v>0</v>
      </c>
      <c r="AG2698" s="3">
        <v>0</v>
      </c>
      <c r="AH2698" s="2">
        <v>0</v>
      </c>
      <c r="AI2698" s="3">
        <v>0</v>
      </c>
      <c r="AJ2698" s="3">
        <v>0</v>
      </c>
      <c r="AL2698">
        <f t="shared" si="42"/>
        <v>1</v>
      </c>
    </row>
    <row r="2699" spans="1:38" ht="14.45" hidden="1" customHeight="1" x14ac:dyDescent="0.25">
      <c r="A2699">
        <v>5713</v>
      </c>
      <c r="B2699" s="1">
        <v>45838</v>
      </c>
      <c r="C2699">
        <v>1</v>
      </c>
      <c r="D2699" s="16" t="s">
        <v>2649</v>
      </c>
      <c r="E2699" t="s">
        <v>45</v>
      </c>
      <c r="F2699" s="6">
        <v>2981</v>
      </c>
      <c r="G2699" s="6">
        <v>5</v>
      </c>
      <c r="H2699" s="6">
        <v>0</v>
      </c>
      <c r="I2699" s="2">
        <v>8485510</v>
      </c>
      <c r="J2699" s="2">
        <v>0</v>
      </c>
      <c r="K2699" s="2">
        <v>14510570</v>
      </c>
      <c r="L2699" s="2">
        <v>8405</v>
      </c>
      <c r="M2699" s="2">
        <v>12552567</v>
      </c>
      <c r="N2699" s="2">
        <v>12552567</v>
      </c>
      <c r="O2699" s="2">
        <v>0</v>
      </c>
      <c r="P2699" s="2">
        <v>1910436</v>
      </c>
      <c r="Q2699" s="5">
        <v>0.13170000000000001</v>
      </c>
      <c r="R2699" t="s">
        <v>42</v>
      </c>
      <c r="S2699" s="3">
        <v>0.115846586316044</v>
      </c>
      <c r="T2699" s="3">
        <v>4.2564833772897996</v>
      </c>
      <c r="U2699" s="3">
        <v>0.96207523842665299</v>
      </c>
      <c r="V2699" s="3">
        <v>2.7279562454113</v>
      </c>
      <c r="W2699" s="3">
        <v>1.7934691020339399</v>
      </c>
      <c r="X2699" s="3">
        <v>1.87126053708027</v>
      </c>
      <c r="Y2699" s="3">
        <v>12.116658186926999</v>
      </c>
      <c r="Z2699" s="3">
        <v>2.0678525739674098</v>
      </c>
      <c r="AA2699" s="3">
        <v>0</v>
      </c>
      <c r="AB2699" s="3">
        <v>0</v>
      </c>
      <c r="AC2699" s="3">
        <v>14.6953014250991</v>
      </c>
      <c r="AD2699" s="3">
        <v>0</v>
      </c>
      <c r="AE2699" s="3">
        <v>0</v>
      </c>
      <c r="AF2699" s="3">
        <v>0</v>
      </c>
      <c r="AG2699" s="3">
        <v>0</v>
      </c>
      <c r="AH2699" s="2">
        <v>1000000</v>
      </c>
      <c r="AI2699" s="3">
        <v>0</v>
      </c>
      <c r="AJ2699" s="3">
        <v>0</v>
      </c>
      <c r="AL2699">
        <f t="shared" si="42"/>
        <v>1</v>
      </c>
    </row>
    <row r="2700" spans="1:38" ht="14.45" hidden="1" customHeight="1" x14ac:dyDescent="0.25">
      <c r="A2700">
        <v>3601</v>
      </c>
      <c r="B2700" s="1">
        <v>45838</v>
      </c>
      <c r="C2700">
        <v>1</v>
      </c>
      <c r="D2700" s="16" t="s">
        <v>2650</v>
      </c>
      <c r="E2700" t="s">
        <v>113</v>
      </c>
      <c r="F2700" s="6">
        <v>43504</v>
      </c>
      <c r="G2700" s="6">
        <v>128</v>
      </c>
      <c r="H2700" s="6">
        <v>1</v>
      </c>
      <c r="I2700" s="2">
        <v>490345779</v>
      </c>
      <c r="J2700" s="2">
        <v>98395887</v>
      </c>
      <c r="K2700" s="2">
        <v>810126789</v>
      </c>
      <c r="L2700" s="2">
        <v>1671544</v>
      </c>
      <c r="M2700" s="2">
        <v>742470873</v>
      </c>
      <c r="N2700" s="2">
        <v>675155439</v>
      </c>
      <c r="O2700" s="2">
        <v>67315434</v>
      </c>
      <c r="P2700" s="2">
        <v>62637329</v>
      </c>
      <c r="Q2700" s="5">
        <v>7.7799999999999994E-2</v>
      </c>
      <c r="R2700" t="s">
        <v>42</v>
      </c>
      <c r="S2700" s="3">
        <v>0.41266231970018202</v>
      </c>
      <c r="T2700" s="3">
        <v>3.5434112770711002</v>
      </c>
      <c r="U2700" s="3">
        <v>0.90975144132816899</v>
      </c>
      <c r="V2700" s="3">
        <v>0.42314486814415903</v>
      </c>
      <c r="W2700" s="3">
        <v>0.24114839989272099</v>
      </c>
      <c r="X2700" s="3">
        <v>1.0919941048376001</v>
      </c>
      <c r="Y2700" s="3">
        <v>3.3125183227400998</v>
      </c>
      <c r="Z2700" s="3">
        <v>2.6872410220429401</v>
      </c>
      <c r="AA2700" s="3">
        <v>151.51653098106999</v>
      </c>
      <c r="AB2700" s="3">
        <v>157.088254832833</v>
      </c>
      <c r="AC2700" s="3">
        <v>15.1966489284926</v>
      </c>
      <c r="AD2700" s="3">
        <v>-21.7836571543464</v>
      </c>
      <c r="AE2700" s="3">
        <v>8.30924676408892</v>
      </c>
      <c r="AF2700" s="3">
        <v>0</v>
      </c>
      <c r="AG2700" s="3">
        <v>-5.2214870145564501E-2</v>
      </c>
      <c r="AH2700" s="2">
        <v>187435981</v>
      </c>
      <c r="AI2700" s="3">
        <v>0.50282156826961799</v>
      </c>
      <c r="AJ2700" s="3">
        <v>0.50282156826961799</v>
      </c>
      <c r="AL2700">
        <f t="shared" si="42"/>
        <v>1</v>
      </c>
    </row>
    <row r="2701" spans="1:38" ht="14.45" customHeight="1" x14ac:dyDescent="0.25">
      <c r="A2701">
        <v>67005</v>
      </c>
      <c r="B2701" s="1">
        <v>45838</v>
      </c>
      <c r="C2701">
        <v>2</v>
      </c>
      <c r="D2701" s="16" t="s">
        <v>2651</v>
      </c>
      <c r="E2701" t="s">
        <v>251</v>
      </c>
      <c r="F2701" s="6">
        <v>3093</v>
      </c>
      <c r="G2701" s="6">
        <v>4</v>
      </c>
      <c r="H2701" s="6">
        <v>5</v>
      </c>
      <c r="I2701" s="2">
        <v>21227616</v>
      </c>
      <c r="J2701" s="2">
        <v>0</v>
      </c>
      <c r="K2701" s="2">
        <v>38581510</v>
      </c>
      <c r="L2701" s="2">
        <v>-19867</v>
      </c>
      <c r="M2701" s="2">
        <v>33623197</v>
      </c>
      <c r="N2701" s="2">
        <v>33339168</v>
      </c>
      <c r="O2701" s="2">
        <v>284029</v>
      </c>
      <c r="P2701" s="2">
        <v>3732252</v>
      </c>
      <c r="Q2701" s="5">
        <v>9.6699999999999994E-2</v>
      </c>
      <c r="R2701" t="s">
        <v>42</v>
      </c>
      <c r="S2701" s="3">
        <v>-0.102987156282893</v>
      </c>
      <c r="T2701" s="3">
        <v>2.6829743055676101</v>
      </c>
      <c r="U2701" s="3">
        <v>1.00212034867175</v>
      </c>
      <c r="V2701" s="3">
        <v>1.8244677122480499</v>
      </c>
      <c r="W2701" s="3">
        <v>0.58662734430470198</v>
      </c>
      <c r="X2701" s="3">
        <v>0.51805157960272097</v>
      </c>
      <c r="Y2701" s="3">
        <v>10.3768716581839</v>
      </c>
      <c r="Z2701" s="3">
        <v>0.57104932893062998</v>
      </c>
      <c r="AA2701" s="3">
        <v>0</v>
      </c>
      <c r="AB2701" s="3">
        <v>0</v>
      </c>
      <c r="AC2701" s="3">
        <v>12.831047825759001</v>
      </c>
      <c r="AD2701" s="3">
        <v>0</v>
      </c>
      <c r="AE2701" s="3">
        <v>0.73617906608632</v>
      </c>
      <c r="AF2701" s="3">
        <v>0</v>
      </c>
      <c r="AG2701" s="3">
        <v>-2.4695545745571299</v>
      </c>
      <c r="AH2701" s="2">
        <v>7400000</v>
      </c>
      <c r="AI2701" s="3">
        <v>0.267934748243152</v>
      </c>
      <c r="AJ2701" s="3">
        <v>0.267934748243152</v>
      </c>
      <c r="AL2701">
        <f t="shared" si="42"/>
        <v>0</v>
      </c>
    </row>
    <row r="2702" spans="1:38" ht="14.45" hidden="1" customHeight="1" x14ac:dyDescent="0.25">
      <c r="A2702">
        <v>2876</v>
      </c>
      <c r="B2702" s="1">
        <v>45838</v>
      </c>
      <c r="C2702">
        <v>1</v>
      </c>
      <c r="D2702" s="16" t="s">
        <v>4401</v>
      </c>
      <c r="E2702" t="s">
        <v>67</v>
      </c>
      <c r="F2702" s="6">
        <v>42446</v>
      </c>
      <c r="G2702" s="6">
        <v>71</v>
      </c>
      <c r="H2702" s="6">
        <v>12</v>
      </c>
      <c r="I2702" s="2">
        <v>300190301</v>
      </c>
      <c r="J2702" s="2">
        <v>3613060</v>
      </c>
      <c r="K2702" s="2">
        <v>584804192</v>
      </c>
      <c r="L2702" s="2">
        <v>1538187</v>
      </c>
      <c r="M2702" s="2">
        <v>538673291</v>
      </c>
      <c r="N2702" s="2">
        <v>491304239</v>
      </c>
      <c r="O2702" s="2">
        <v>47369052</v>
      </c>
      <c r="P2702" s="2">
        <v>51631427</v>
      </c>
      <c r="Q2702" s="5">
        <v>8.8200000000000001E-2</v>
      </c>
      <c r="R2702" t="s">
        <v>42</v>
      </c>
      <c r="S2702" s="3">
        <v>0.52605197467531195</v>
      </c>
      <c r="T2702" s="3">
        <v>2.9841013861952601</v>
      </c>
      <c r="U2702" s="3">
        <v>0.78154713914268203</v>
      </c>
      <c r="V2702" s="3">
        <v>1.3168593345059501</v>
      </c>
      <c r="W2702" s="3">
        <v>0.76294670159913003</v>
      </c>
      <c r="X2702" s="3">
        <v>1.31330392316706</v>
      </c>
      <c r="Y2702" s="3">
        <v>7.6563523994794904</v>
      </c>
      <c r="Z2702" s="3">
        <v>2.0232444863474299</v>
      </c>
      <c r="AA2702" s="3">
        <v>6.9977922554803698</v>
      </c>
      <c r="AB2702" s="3">
        <v>6.9977922554803698</v>
      </c>
      <c r="AC2702" s="3">
        <v>14.6150929095939</v>
      </c>
      <c r="AD2702" s="3">
        <v>-15.7395765954716</v>
      </c>
      <c r="AE2702" s="3">
        <v>8.0999850288350892</v>
      </c>
      <c r="AF2702" s="3">
        <v>0</v>
      </c>
      <c r="AG2702" s="3">
        <v>0</v>
      </c>
      <c r="AH2702" s="2">
        <v>212491008</v>
      </c>
      <c r="AI2702" s="3">
        <v>2.0725787803618099</v>
      </c>
      <c r="AJ2702" s="3">
        <v>5.4062170313441102</v>
      </c>
      <c r="AL2702">
        <f t="shared" si="42"/>
        <v>1</v>
      </c>
    </row>
    <row r="2703" spans="1:38" ht="14.45" hidden="1" customHeight="1" x14ac:dyDescent="0.25">
      <c r="A2703">
        <v>24090</v>
      </c>
      <c r="B2703" s="1">
        <v>45838</v>
      </c>
      <c r="C2703">
        <v>1</v>
      </c>
      <c r="D2703" s="16" t="s">
        <v>2652</v>
      </c>
      <c r="E2703" t="s">
        <v>45</v>
      </c>
      <c r="F2703" s="6">
        <v>759</v>
      </c>
      <c r="G2703" s="6">
        <v>3</v>
      </c>
      <c r="H2703" s="6">
        <v>0</v>
      </c>
      <c r="I2703" s="2">
        <v>6431395</v>
      </c>
      <c r="J2703" s="2">
        <v>0</v>
      </c>
      <c r="K2703" s="2">
        <v>11392150</v>
      </c>
      <c r="L2703" s="2">
        <v>98670</v>
      </c>
      <c r="M2703" s="2">
        <v>10118882</v>
      </c>
      <c r="N2703" s="2">
        <v>10050610</v>
      </c>
      <c r="O2703" s="2">
        <v>68272</v>
      </c>
      <c r="P2703" s="2">
        <v>1250566</v>
      </c>
      <c r="Q2703" s="5">
        <v>0.10979999999999999</v>
      </c>
      <c r="R2703" t="s">
        <v>42</v>
      </c>
      <c r="S2703" s="3">
        <v>1.7322454497175701</v>
      </c>
      <c r="T2703" s="3">
        <v>4.3391633712688096</v>
      </c>
      <c r="U2703" s="3">
        <v>0.62672225290730699</v>
      </c>
      <c r="V2703" s="3">
        <v>1.1889022521552499</v>
      </c>
      <c r="W2703" s="3">
        <v>1.17352456193407</v>
      </c>
      <c r="X2703" s="3">
        <v>0.28754259379185998</v>
      </c>
      <c r="Y2703" s="3">
        <v>6.1142714578838699</v>
      </c>
      <c r="Z2703" s="3">
        <v>0.126502719568579</v>
      </c>
      <c r="AA2703" s="3">
        <v>0</v>
      </c>
      <c r="AB2703" s="3">
        <v>0</v>
      </c>
      <c r="AC2703" s="3">
        <v>22.9951677251441</v>
      </c>
      <c r="AD2703" s="3">
        <v>0</v>
      </c>
      <c r="AE2703" s="3">
        <v>0.59928986187857403</v>
      </c>
      <c r="AF2703" s="3">
        <v>0</v>
      </c>
      <c r="AG2703" s="3">
        <v>0</v>
      </c>
      <c r="AH2703" s="2">
        <v>1000000</v>
      </c>
      <c r="AI2703" s="3">
        <v>0</v>
      </c>
      <c r="AJ2703" s="3">
        <v>0</v>
      </c>
      <c r="AL2703">
        <f t="shared" si="42"/>
        <v>1</v>
      </c>
    </row>
    <row r="2704" spans="1:38" ht="14.45" hidden="1" customHeight="1" x14ac:dyDescent="0.25">
      <c r="A2704">
        <v>2158</v>
      </c>
      <c r="B2704" s="1">
        <v>45838</v>
      </c>
      <c r="C2704">
        <v>1</v>
      </c>
      <c r="D2704" s="16" t="s">
        <v>2653</v>
      </c>
      <c r="E2704" t="s">
        <v>55</v>
      </c>
      <c r="F2704" s="6">
        <v>751</v>
      </c>
      <c r="G2704" s="6">
        <v>1</v>
      </c>
      <c r="H2704" s="6">
        <v>0</v>
      </c>
      <c r="I2704" s="2">
        <v>2129684</v>
      </c>
      <c r="J2704" s="2">
        <v>0</v>
      </c>
      <c r="K2704" s="2">
        <v>5777892</v>
      </c>
      <c r="L2704" s="2">
        <v>-64526</v>
      </c>
      <c r="M2704" s="2">
        <v>4555410</v>
      </c>
      <c r="N2704" s="2">
        <v>4555410</v>
      </c>
      <c r="O2704" s="2">
        <v>0</v>
      </c>
      <c r="P2704" s="2">
        <v>1188478</v>
      </c>
      <c r="Q2704" s="5">
        <v>0.20569999999999999</v>
      </c>
      <c r="R2704" t="s">
        <v>42</v>
      </c>
      <c r="S2704" s="3">
        <v>-2.2335481521634502</v>
      </c>
      <c r="T2704" s="3">
        <v>4.6937879766530797</v>
      </c>
      <c r="U2704" s="3">
        <v>1.10998028667847</v>
      </c>
      <c r="V2704" s="3">
        <v>5.2149990327203497</v>
      </c>
      <c r="W2704" s="3">
        <v>4.0968988826511303</v>
      </c>
      <c r="X2704" s="3">
        <v>3.7915953728346601</v>
      </c>
      <c r="Y2704" s="3">
        <v>9.3449773575951802</v>
      </c>
      <c r="Z2704" s="3">
        <v>0.113927224567893</v>
      </c>
      <c r="AA2704" s="3">
        <v>0</v>
      </c>
      <c r="AB2704" s="3">
        <v>0</v>
      </c>
      <c r="AC2704" s="3">
        <v>60.9506892825273</v>
      </c>
      <c r="AD2704" s="3">
        <v>0</v>
      </c>
      <c r="AE2704" s="3">
        <v>0</v>
      </c>
      <c r="AF2704" s="3">
        <v>0</v>
      </c>
      <c r="AG2704" s="3">
        <v>0</v>
      </c>
      <c r="AH2704" s="2">
        <v>600000</v>
      </c>
      <c r="AI2704" s="3">
        <v>0</v>
      </c>
      <c r="AJ2704" s="3">
        <v>0</v>
      </c>
      <c r="AL2704">
        <f t="shared" si="42"/>
        <v>0</v>
      </c>
    </row>
    <row r="2705" spans="1:38" ht="14.45" hidden="1" customHeight="1" x14ac:dyDescent="0.25">
      <c r="A2705">
        <v>24432</v>
      </c>
      <c r="B2705" s="1">
        <v>45838</v>
      </c>
      <c r="C2705">
        <v>1</v>
      </c>
      <c r="D2705" s="16" t="s">
        <v>2654</v>
      </c>
      <c r="E2705" t="s">
        <v>202</v>
      </c>
      <c r="F2705" s="6">
        <v>1245</v>
      </c>
      <c r="G2705" s="6">
        <v>3</v>
      </c>
      <c r="H2705" s="6">
        <v>0</v>
      </c>
      <c r="I2705" s="2">
        <v>5983123</v>
      </c>
      <c r="J2705" s="2">
        <v>0</v>
      </c>
      <c r="K2705" s="2">
        <v>8702219</v>
      </c>
      <c r="L2705" s="2">
        <v>46169</v>
      </c>
      <c r="M2705" s="2">
        <v>7181702</v>
      </c>
      <c r="N2705" s="2">
        <v>7101869</v>
      </c>
      <c r="O2705" s="2">
        <v>79833</v>
      </c>
      <c r="P2705" s="2">
        <v>1438939</v>
      </c>
      <c r="Q2705" s="5">
        <v>0.16539999999999999</v>
      </c>
      <c r="R2705" t="s">
        <v>42</v>
      </c>
      <c r="S2705" s="3">
        <v>1.0610856840077201</v>
      </c>
      <c r="T2705" s="3">
        <v>4.7207039951534204</v>
      </c>
      <c r="U2705" s="3">
        <v>0.80815200484634198</v>
      </c>
      <c r="V2705" s="3">
        <v>1.6010033556054299</v>
      </c>
      <c r="W2705" s="3">
        <v>0.55377434159384697</v>
      </c>
      <c r="X2705" s="3">
        <v>0.172518599400347</v>
      </c>
      <c r="Y2705" s="3">
        <v>6.6569882392512802</v>
      </c>
      <c r="Z2705" s="3">
        <v>0.45338961554311902</v>
      </c>
      <c r="AA2705" s="3">
        <v>0</v>
      </c>
      <c r="AB2705" s="3">
        <v>0</v>
      </c>
      <c r="AC2705" s="3">
        <v>27.355700885027101</v>
      </c>
      <c r="AD2705" s="3">
        <v>0</v>
      </c>
      <c r="AE2705" s="3">
        <v>0.91738670332245098</v>
      </c>
      <c r="AF2705" s="3">
        <v>0</v>
      </c>
      <c r="AG2705" s="3">
        <v>0</v>
      </c>
      <c r="AH2705" s="2">
        <v>500000</v>
      </c>
      <c r="AI2705" s="3">
        <v>0</v>
      </c>
      <c r="AJ2705" s="3">
        <v>0</v>
      </c>
      <c r="AL2705">
        <f t="shared" si="42"/>
        <v>1</v>
      </c>
    </row>
    <row r="2706" spans="1:38" ht="14.45" customHeight="1" x14ac:dyDescent="0.25">
      <c r="A2706">
        <v>67407</v>
      </c>
      <c r="B2706" s="1">
        <v>45838</v>
      </c>
      <c r="C2706">
        <v>2</v>
      </c>
      <c r="D2706" s="16" t="s">
        <v>2655</v>
      </c>
      <c r="E2706" t="s">
        <v>55</v>
      </c>
      <c r="F2706" s="6">
        <v>678</v>
      </c>
      <c r="G2706" s="6">
        <v>1</v>
      </c>
      <c r="H2706" s="6">
        <v>1</v>
      </c>
      <c r="I2706" s="2">
        <v>1327601</v>
      </c>
      <c r="J2706" s="2">
        <v>0</v>
      </c>
      <c r="K2706" s="2">
        <v>2731660</v>
      </c>
      <c r="L2706" s="2">
        <v>1808</v>
      </c>
      <c r="M2706" s="2">
        <v>1588494</v>
      </c>
      <c r="N2706" s="2">
        <v>1588494</v>
      </c>
      <c r="O2706" s="2">
        <v>0</v>
      </c>
      <c r="P2706" s="2">
        <v>1132747</v>
      </c>
      <c r="Q2706" s="5">
        <v>0.41470000000000001</v>
      </c>
      <c r="R2706" t="s">
        <v>42</v>
      </c>
      <c r="S2706" s="3">
        <v>0.13237372147338999</v>
      </c>
      <c r="T2706" s="3">
        <v>4.1535183734432604</v>
      </c>
      <c r="U2706" s="3">
        <v>0.81604690281384196</v>
      </c>
      <c r="V2706" s="3">
        <v>0.43981587841527697</v>
      </c>
      <c r="W2706" s="3">
        <v>0.130912826971357</v>
      </c>
      <c r="X2706" s="3">
        <v>0.45804424672774402</v>
      </c>
      <c r="Y2706" s="3">
        <v>0.51547256359981497</v>
      </c>
      <c r="Z2706" s="3">
        <v>1.9194047744112299</v>
      </c>
      <c r="AA2706" s="3">
        <v>0</v>
      </c>
      <c r="AB2706" s="3">
        <v>0</v>
      </c>
      <c r="AC2706" s="3">
        <v>28.641924690481201</v>
      </c>
      <c r="AD2706" s="3">
        <v>0</v>
      </c>
      <c r="AE2706" s="3">
        <v>0</v>
      </c>
      <c r="AF2706" s="3">
        <v>0</v>
      </c>
      <c r="AG2706" s="3">
        <v>0</v>
      </c>
      <c r="AH2706" s="2">
        <v>25000</v>
      </c>
      <c r="AI2706" s="3">
        <v>0</v>
      </c>
      <c r="AJ2706" s="3">
        <v>0</v>
      </c>
      <c r="AL2706">
        <f t="shared" si="42"/>
        <v>1</v>
      </c>
    </row>
    <row r="2707" spans="1:38" ht="14.45" customHeight="1" x14ac:dyDescent="0.25">
      <c r="A2707">
        <v>68046</v>
      </c>
      <c r="B2707" s="1">
        <v>45838</v>
      </c>
      <c r="C2707">
        <v>2</v>
      </c>
      <c r="D2707" s="16" t="s">
        <v>2656</v>
      </c>
      <c r="E2707" t="s">
        <v>90</v>
      </c>
      <c r="F2707" s="6">
        <v>6969</v>
      </c>
      <c r="G2707" s="6">
        <v>29</v>
      </c>
      <c r="H2707" s="6">
        <v>3</v>
      </c>
      <c r="I2707" s="2">
        <v>112441273</v>
      </c>
      <c r="J2707" s="2">
        <v>23931933</v>
      </c>
      <c r="K2707" s="2">
        <v>178899986</v>
      </c>
      <c r="L2707" s="2">
        <v>152011</v>
      </c>
      <c r="M2707" s="2">
        <v>151664472</v>
      </c>
      <c r="N2707" s="2">
        <v>140362049</v>
      </c>
      <c r="O2707" s="2">
        <v>11302423</v>
      </c>
      <c r="P2707" s="2">
        <v>14620196</v>
      </c>
      <c r="Q2707" s="5">
        <v>8.1699999999999995E-2</v>
      </c>
      <c r="R2707" t="s">
        <v>42</v>
      </c>
      <c r="S2707" s="3">
        <v>0.169939644377613</v>
      </c>
      <c r="T2707" s="3">
        <v>3.1178571472889902</v>
      </c>
      <c r="U2707" s="3">
        <v>0.94504928899743501</v>
      </c>
      <c r="V2707" s="3">
        <v>0.55245016658607204</v>
      </c>
      <c r="W2707" s="3">
        <v>0.53670950523656902</v>
      </c>
      <c r="X2707" s="3">
        <v>0.50608907638389999</v>
      </c>
      <c r="Y2707" s="3">
        <v>4.2487939286176504</v>
      </c>
      <c r="Z2707" s="3">
        <v>0.28821091044196701</v>
      </c>
      <c r="AA2707" s="3">
        <v>161.43190556405699</v>
      </c>
      <c r="AB2707" s="3">
        <v>163.69091768673999</v>
      </c>
      <c r="AC2707" s="3">
        <v>12.430379955423801</v>
      </c>
      <c r="AD2707" s="3">
        <v>-30.852390761382399</v>
      </c>
      <c r="AE2707" s="3">
        <v>6.3177327470556701</v>
      </c>
      <c r="AF2707" s="3">
        <v>9.2686228605965404</v>
      </c>
      <c r="AG2707" s="3">
        <v>0</v>
      </c>
      <c r="AH2707" s="2">
        <v>54884583</v>
      </c>
      <c r="AI2707" s="3">
        <v>0</v>
      </c>
      <c r="AJ2707" s="3">
        <v>0</v>
      </c>
      <c r="AL2707">
        <f t="shared" si="42"/>
        <v>1</v>
      </c>
    </row>
    <row r="2708" spans="1:38" ht="14.45" customHeight="1" x14ac:dyDescent="0.25">
      <c r="A2708">
        <v>62882</v>
      </c>
      <c r="B2708" s="1">
        <v>45838</v>
      </c>
      <c r="C2708">
        <v>2</v>
      </c>
      <c r="D2708" s="16" t="s">
        <v>2657</v>
      </c>
      <c r="E2708" t="s">
        <v>505</v>
      </c>
      <c r="F2708" s="6">
        <v>164353</v>
      </c>
      <c r="G2708" s="6">
        <v>412</v>
      </c>
      <c r="H2708" s="6">
        <v>11</v>
      </c>
      <c r="I2708" s="2">
        <v>3478397461</v>
      </c>
      <c r="J2708" s="2">
        <v>306628233</v>
      </c>
      <c r="K2708" s="2">
        <v>3984689178</v>
      </c>
      <c r="L2708" s="2">
        <v>9820610</v>
      </c>
      <c r="M2708" s="2">
        <v>3460389159</v>
      </c>
      <c r="N2708" s="2">
        <v>2906137266</v>
      </c>
      <c r="O2708" s="2">
        <v>554251893</v>
      </c>
      <c r="P2708" s="2">
        <v>394644369</v>
      </c>
      <c r="Q2708" s="5">
        <v>9.9000000000000005E-2</v>
      </c>
      <c r="R2708" t="s">
        <v>42</v>
      </c>
      <c r="S2708" s="3">
        <v>0.49291724203839499</v>
      </c>
      <c r="T2708" s="3">
        <v>2.6225168220636599</v>
      </c>
      <c r="U2708" s="3">
        <v>0.77096928454248004</v>
      </c>
      <c r="V2708" s="3">
        <v>1.3732236047075499</v>
      </c>
      <c r="W2708" s="3">
        <v>0.427702819094255</v>
      </c>
      <c r="X2708" s="3">
        <v>0.54435725682011105</v>
      </c>
      <c r="Y2708" s="3">
        <v>12.103599785557799</v>
      </c>
      <c r="Z2708" s="3">
        <v>0.97580386355392301</v>
      </c>
      <c r="AA2708" s="3">
        <v>71.2811870882161</v>
      </c>
      <c r="AB2708" s="3">
        <v>77.697354146208497</v>
      </c>
      <c r="AC2708" s="3">
        <v>5.8244324119777096</v>
      </c>
      <c r="AD2708" s="3">
        <v>-0.76334549195100798</v>
      </c>
      <c r="AE2708" s="3">
        <v>13.909538943717299</v>
      </c>
      <c r="AF2708" s="3">
        <v>2.6751870531970501</v>
      </c>
      <c r="AG2708" s="3">
        <v>2.8015096295469998E-3</v>
      </c>
      <c r="AH2708" s="2">
        <v>740109822</v>
      </c>
      <c r="AI2708" s="3">
        <v>2.5339269442357102</v>
      </c>
      <c r="AJ2708" s="3">
        <v>2.5247480472729098</v>
      </c>
      <c r="AL2708">
        <f t="shared" si="42"/>
        <v>1</v>
      </c>
    </row>
    <row r="2709" spans="1:38" ht="14.45" hidden="1" customHeight="1" x14ac:dyDescent="0.25">
      <c r="A2709">
        <v>24954</v>
      </c>
      <c r="B2709" s="1">
        <v>45838</v>
      </c>
      <c r="C2709">
        <v>1</v>
      </c>
      <c r="D2709" s="16" t="s">
        <v>2658</v>
      </c>
      <c r="E2709" t="s">
        <v>69</v>
      </c>
      <c r="F2709" s="6">
        <v>47369</v>
      </c>
      <c r="G2709" s="6">
        <v>144</v>
      </c>
      <c r="H2709" s="6">
        <v>0</v>
      </c>
      <c r="I2709" s="2">
        <v>276685881</v>
      </c>
      <c r="J2709" s="2">
        <v>16827509</v>
      </c>
      <c r="K2709" s="2">
        <v>388912179</v>
      </c>
      <c r="L2709" s="2">
        <v>4193538</v>
      </c>
      <c r="M2709" s="2">
        <v>318460570</v>
      </c>
      <c r="N2709" s="2">
        <v>307237100</v>
      </c>
      <c r="O2709" s="2">
        <v>11223470</v>
      </c>
      <c r="P2709" s="2">
        <v>64725681</v>
      </c>
      <c r="Q2709" s="5">
        <v>0.16639999999999999</v>
      </c>
      <c r="R2709" t="s">
        <v>42</v>
      </c>
      <c r="S2709" s="3">
        <v>2.1565475325471901</v>
      </c>
      <c r="T2709" s="3">
        <v>5.6263077325742499</v>
      </c>
      <c r="U2709" s="3">
        <v>0.67005411199186304</v>
      </c>
      <c r="V2709" s="3">
        <v>1.86259486077643</v>
      </c>
      <c r="W2709" s="3">
        <v>0.46472519499468101</v>
      </c>
      <c r="X2709" s="3">
        <v>2.3011687394341598</v>
      </c>
      <c r="Y2709" s="3">
        <v>7.96212093929147</v>
      </c>
      <c r="Z2709" s="3">
        <v>3.0823731309988101</v>
      </c>
      <c r="AA2709" s="3">
        <v>25.895902122683001</v>
      </c>
      <c r="AB2709" s="3">
        <v>25.998195368543101</v>
      </c>
      <c r="AC2709" s="3">
        <v>16.555352975973499</v>
      </c>
      <c r="AD2709" s="3">
        <v>0</v>
      </c>
      <c r="AE2709" s="3">
        <v>2.88586231186141</v>
      </c>
      <c r="AF2709" s="3">
        <v>0</v>
      </c>
      <c r="AG2709" s="3">
        <v>-1.0369099090668501</v>
      </c>
      <c r="AH2709" s="2">
        <v>108705100</v>
      </c>
      <c r="AI2709" s="3">
        <v>0.16531305402565</v>
      </c>
      <c r="AJ2709" s="3">
        <v>0.24012879833585701</v>
      </c>
      <c r="AL2709">
        <f t="shared" si="42"/>
        <v>1</v>
      </c>
    </row>
    <row r="2710" spans="1:38" ht="14.45" hidden="1" customHeight="1" x14ac:dyDescent="0.25">
      <c r="A2710">
        <v>5536</v>
      </c>
      <c r="B2710" s="1">
        <v>45838</v>
      </c>
      <c r="C2710">
        <v>1</v>
      </c>
      <c r="D2710" s="16" t="s">
        <v>2659</v>
      </c>
      <c r="E2710" t="s">
        <v>47</v>
      </c>
      <c r="F2710" s="6">
        <v>14753892</v>
      </c>
      <c r="G2710" s="6">
        <v>24355</v>
      </c>
      <c r="H2710" s="6">
        <v>615</v>
      </c>
      <c r="I2710" s="2">
        <v>137811064033</v>
      </c>
      <c r="J2710" s="2">
        <v>862406734</v>
      </c>
      <c r="K2710" s="2">
        <v>191776738024</v>
      </c>
      <c r="L2710" s="2">
        <v>924419044</v>
      </c>
      <c r="M2710" s="2">
        <v>161446618100</v>
      </c>
      <c r="N2710" s="2">
        <v>146292488193</v>
      </c>
      <c r="O2710" s="2">
        <v>15154129907</v>
      </c>
      <c r="P2710" s="2">
        <v>22013158318</v>
      </c>
      <c r="Q2710" s="5">
        <v>0.1144</v>
      </c>
      <c r="R2710" t="s">
        <v>42</v>
      </c>
      <c r="S2710" s="3">
        <v>0.96405753223763002</v>
      </c>
      <c r="T2710" s="3">
        <v>4.76764099974198</v>
      </c>
      <c r="U2710" s="3">
        <v>0.57288966062142399</v>
      </c>
      <c r="V2710" s="3">
        <v>2.66662051322673</v>
      </c>
      <c r="W2710" s="3">
        <v>1.5673689490437199</v>
      </c>
      <c r="X2710" s="3">
        <v>3.4855625821521601</v>
      </c>
      <c r="Y2710" s="3">
        <v>16.694097457133498</v>
      </c>
      <c r="Z2710" s="3">
        <v>7.5162869411931101</v>
      </c>
      <c r="AA2710" s="3">
        <v>3.7265584163323799</v>
      </c>
      <c r="AB2710" s="3">
        <v>3.9176874192324198</v>
      </c>
      <c r="AC2710" s="3">
        <v>6.46059132075208</v>
      </c>
      <c r="AD2710" s="3">
        <v>-17.5709779629269</v>
      </c>
      <c r="AE2710" s="3">
        <v>7.9019645777390997</v>
      </c>
      <c r="AF2710" s="3">
        <v>4.5443467699973903</v>
      </c>
      <c r="AG2710" s="3">
        <v>-0.117277205874134</v>
      </c>
      <c r="AH2710" s="2">
        <v>57175749471</v>
      </c>
      <c r="AI2710" s="3">
        <v>5.2332472394840998E-2</v>
      </c>
      <c r="AJ2710" s="3">
        <v>0.54488779059895398</v>
      </c>
      <c r="AL2710">
        <f t="shared" si="42"/>
        <v>1</v>
      </c>
    </row>
    <row r="2711" spans="1:38" ht="14.45" customHeight="1" x14ac:dyDescent="0.25">
      <c r="A2711">
        <v>67578</v>
      </c>
      <c r="B2711" s="1">
        <v>45838</v>
      </c>
      <c r="C2711">
        <v>2</v>
      </c>
      <c r="D2711" s="16" t="s">
        <v>2660</v>
      </c>
      <c r="E2711" t="s">
        <v>55</v>
      </c>
      <c r="F2711" s="6">
        <v>1351</v>
      </c>
      <c r="G2711" s="6">
        <v>3</v>
      </c>
      <c r="H2711" s="6">
        <v>0</v>
      </c>
      <c r="I2711" s="2">
        <v>2860806</v>
      </c>
      <c r="J2711" s="2">
        <v>0</v>
      </c>
      <c r="K2711" s="2">
        <v>5839275</v>
      </c>
      <c r="L2711" s="2">
        <v>-5674</v>
      </c>
      <c r="M2711" s="2">
        <v>4623174</v>
      </c>
      <c r="N2711" s="2">
        <v>4390676</v>
      </c>
      <c r="O2711" s="2">
        <v>232498</v>
      </c>
      <c r="P2711" s="2">
        <v>1191227</v>
      </c>
      <c r="Q2711" s="5">
        <v>0.20399999999999999</v>
      </c>
      <c r="R2711" t="s">
        <v>42</v>
      </c>
      <c r="S2711" s="3">
        <v>-0.19433919450616699</v>
      </c>
      <c r="T2711" s="3">
        <v>4.4327420784258296</v>
      </c>
      <c r="U2711" s="3">
        <v>0.85090536574561204</v>
      </c>
      <c r="V2711" s="3">
        <v>3.6344652521002798</v>
      </c>
      <c r="W2711" s="3">
        <v>3.6344652521002798</v>
      </c>
      <c r="X2711" s="3">
        <v>2.3208494389343399</v>
      </c>
      <c r="Y2711" s="3">
        <v>8.7283951757305704</v>
      </c>
      <c r="Z2711" s="3">
        <v>1.09357830203647</v>
      </c>
      <c r="AA2711" s="3">
        <v>0</v>
      </c>
      <c r="AB2711" s="3">
        <v>0</v>
      </c>
      <c r="AC2711" s="3">
        <v>42.430404459457698</v>
      </c>
      <c r="AD2711" s="3">
        <v>0</v>
      </c>
      <c r="AE2711" s="3">
        <v>3.9816244311151601</v>
      </c>
      <c r="AF2711" s="3">
        <v>0</v>
      </c>
      <c r="AG2711" s="3">
        <v>0</v>
      </c>
      <c r="AH2711" s="2">
        <v>200000</v>
      </c>
      <c r="AI2711" s="3">
        <v>0</v>
      </c>
      <c r="AJ2711" s="3">
        <v>0</v>
      </c>
      <c r="AL2711">
        <f t="shared" si="42"/>
        <v>0</v>
      </c>
    </row>
    <row r="2712" spans="1:38" ht="14.45" customHeight="1" x14ac:dyDescent="0.25">
      <c r="A2712">
        <v>67146</v>
      </c>
      <c r="B2712" s="1">
        <v>45838</v>
      </c>
      <c r="C2712">
        <v>2</v>
      </c>
      <c r="D2712" s="16" t="s">
        <v>2661</v>
      </c>
      <c r="E2712" t="s">
        <v>251</v>
      </c>
      <c r="F2712" s="6">
        <v>12871</v>
      </c>
      <c r="G2712" s="6">
        <v>31</v>
      </c>
      <c r="H2712" s="6">
        <v>9</v>
      </c>
      <c r="I2712" s="2">
        <v>103452368</v>
      </c>
      <c r="J2712" s="2">
        <v>0</v>
      </c>
      <c r="K2712" s="2">
        <v>140869101</v>
      </c>
      <c r="L2712" s="2">
        <v>103092</v>
      </c>
      <c r="M2712" s="2">
        <v>117558496</v>
      </c>
      <c r="N2712" s="2">
        <v>113970360</v>
      </c>
      <c r="O2712" s="2">
        <v>3588136</v>
      </c>
      <c r="P2712" s="2">
        <v>23885704</v>
      </c>
      <c r="Q2712" s="5">
        <v>0.16950000000000001</v>
      </c>
      <c r="R2712" t="s">
        <v>42</v>
      </c>
      <c r="S2712" s="3">
        <v>0.14636566751426899</v>
      </c>
      <c r="T2712" s="3">
        <v>3.5813261845122399</v>
      </c>
      <c r="U2712" s="3">
        <v>0.84874243805357497</v>
      </c>
      <c r="V2712" s="3">
        <v>1.76242268325844</v>
      </c>
      <c r="W2712" s="3">
        <v>1.12684419171536</v>
      </c>
      <c r="X2712" s="3">
        <v>0.64253048320749895</v>
      </c>
      <c r="Y2712" s="3">
        <v>7.6333023301301903</v>
      </c>
      <c r="Z2712" s="3">
        <v>1.0247384795524599</v>
      </c>
      <c r="AA2712" s="3">
        <v>0</v>
      </c>
      <c r="AB2712" s="3">
        <v>0</v>
      </c>
      <c r="AC2712" s="3">
        <v>11.275499656947501</v>
      </c>
      <c r="AD2712" s="3">
        <v>-3.6936152269156501</v>
      </c>
      <c r="AE2712" s="3">
        <v>2.5471419740230998</v>
      </c>
      <c r="AF2712" s="3">
        <v>0</v>
      </c>
      <c r="AG2712" s="3">
        <v>0</v>
      </c>
      <c r="AH2712" s="2">
        <v>17973367</v>
      </c>
      <c r="AI2712" s="3">
        <v>0</v>
      </c>
      <c r="AJ2712" s="3">
        <v>0</v>
      </c>
      <c r="AL2712">
        <f t="shared" si="42"/>
        <v>1</v>
      </c>
    </row>
    <row r="2713" spans="1:38" ht="14.45" hidden="1" customHeight="1" x14ac:dyDescent="0.25">
      <c r="A2713">
        <v>24286</v>
      </c>
      <c r="B2713" s="1">
        <v>45838</v>
      </c>
      <c r="C2713">
        <v>1</v>
      </c>
      <c r="D2713" s="16" t="s">
        <v>2662</v>
      </c>
      <c r="E2713" t="s">
        <v>322</v>
      </c>
      <c r="F2713" s="6">
        <v>12390</v>
      </c>
      <c r="G2713" s="6">
        <v>27</v>
      </c>
      <c r="H2713" s="6">
        <v>1</v>
      </c>
      <c r="I2713" s="2">
        <v>275391872</v>
      </c>
      <c r="J2713" s="2">
        <v>33837</v>
      </c>
      <c r="K2713" s="2">
        <v>319755030</v>
      </c>
      <c r="L2713" s="2">
        <v>1723344</v>
      </c>
      <c r="M2713" s="2">
        <v>259214257</v>
      </c>
      <c r="N2713" s="2">
        <v>255001069</v>
      </c>
      <c r="O2713" s="2">
        <v>4213188</v>
      </c>
      <c r="P2713" s="2">
        <v>58711482</v>
      </c>
      <c r="Q2713" s="5">
        <v>0.18360000000000001</v>
      </c>
      <c r="R2713" t="s">
        <v>42</v>
      </c>
      <c r="S2713" s="3">
        <v>1.0779151777534199</v>
      </c>
      <c r="T2713" s="3">
        <v>2.7716880638281101</v>
      </c>
      <c r="U2713" s="3">
        <v>0.61684807287267096</v>
      </c>
      <c r="V2713" s="3">
        <v>0.14340437759906</v>
      </c>
      <c r="W2713" s="3">
        <v>9.4466840328533697E-2</v>
      </c>
      <c r="X2713" s="3">
        <v>0.32885937897252099</v>
      </c>
      <c r="Y2713" s="3">
        <v>0.67265207170209096</v>
      </c>
      <c r="Z2713" s="3">
        <v>7.8894278294661294E-2</v>
      </c>
      <c r="AA2713" s="3">
        <v>5.76326790728941E-2</v>
      </c>
      <c r="AB2713" s="3">
        <v>5.76326790728941E-2</v>
      </c>
      <c r="AC2713" s="3">
        <v>11.854722660656799</v>
      </c>
      <c r="AD2713" s="3">
        <v>7.3920804792493603E-3</v>
      </c>
      <c r="AE2713" s="3">
        <v>1.3176299368926301</v>
      </c>
      <c r="AF2713" s="3">
        <v>0</v>
      </c>
      <c r="AG2713" s="3">
        <v>0</v>
      </c>
      <c r="AH2713" s="2">
        <v>133298580</v>
      </c>
      <c r="AI2713" s="3">
        <v>0</v>
      </c>
      <c r="AJ2713" s="3">
        <v>0</v>
      </c>
      <c r="AL2713">
        <f t="shared" si="42"/>
        <v>1</v>
      </c>
    </row>
    <row r="2714" spans="1:38" ht="14.45" hidden="1" customHeight="1" x14ac:dyDescent="0.25">
      <c r="A2714">
        <v>24695</v>
      </c>
      <c r="B2714" s="1">
        <v>45838</v>
      </c>
      <c r="C2714">
        <v>1</v>
      </c>
      <c r="D2714" s="16" t="s">
        <v>2663</v>
      </c>
      <c r="E2714" t="s">
        <v>322</v>
      </c>
      <c r="F2714" s="6">
        <v>608</v>
      </c>
      <c r="G2714" s="6">
        <v>2</v>
      </c>
      <c r="H2714" s="6">
        <v>0</v>
      </c>
      <c r="I2714" s="2">
        <v>2672655</v>
      </c>
      <c r="J2714" s="2">
        <v>0</v>
      </c>
      <c r="K2714" s="2">
        <v>3808137</v>
      </c>
      <c r="L2714" s="2">
        <v>6459</v>
      </c>
      <c r="M2714" s="2">
        <v>3421735</v>
      </c>
      <c r="N2714" s="2">
        <v>3421735</v>
      </c>
      <c r="O2714" s="2">
        <v>0</v>
      </c>
      <c r="P2714" s="2">
        <v>385578</v>
      </c>
      <c r="Q2714" s="5">
        <v>0.1013</v>
      </c>
      <c r="R2714" t="s">
        <v>42</v>
      </c>
      <c r="S2714" s="3">
        <v>0.33922098916084198</v>
      </c>
      <c r="T2714" s="3">
        <v>3.7609991447261502</v>
      </c>
      <c r="U2714" s="3">
        <v>0.87291403158023595</v>
      </c>
      <c r="V2714" s="3">
        <v>3.59848165962311</v>
      </c>
      <c r="W2714" s="3">
        <v>1.58037606799231</v>
      </c>
      <c r="X2714" s="3">
        <v>0.36970727609811199</v>
      </c>
      <c r="Y2714" s="3">
        <v>24.9430724782016</v>
      </c>
      <c r="Z2714" s="3">
        <v>9.6289207371789907</v>
      </c>
      <c r="AA2714" s="3">
        <v>0</v>
      </c>
      <c r="AB2714" s="3">
        <v>0</v>
      </c>
      <c r="AC2714" s="3">
        <v>25.503520487839602</v>
      </c>
      <c r="AD2714" s="3">
        <v>0</v>
      </c>
      <c r="AE2714" s="3">
        <v>0</v>
      </c>
      <c r="AF2714" s="3">
        <v>2.1007647571502801</v>
      </c>
      <c r="AG2714" s="3">
        <v>0</v>
      </c>
      <c r="AH2714" s="2">
        <v>50000</v>
      </c>
      <c r="AI2714" s="3">
        <v>0</v>
      </c>
      <c r="AJ2714" s="3">
        <v>0</v>
      </c>
      <c r="AL2714">
        <f t="shared" si="42"/>
        <v>1</v>
      </c>
    </row>
    <row r="2715" spans="1:38" ht="14.45" customHeight="1" x14ac:dyDescent="0.25">
      <c r="A2715">
        <v>65816</v>
      </c>
      <c r="B2715" s="1">
        <v>45838</v>
      </c>
      <c r="C2715">
        <v>2</v>
      </c>
      <c r="D2715" s="16" t="s">
        <v>2664</v>
      </c>
      <c r="E2715" t="s">
        <v>322</v>
      </c>
      <c r="F2715" s="6">
        <v>3088</v>
      </c>
      <c r="G2715" s="6">
        <v>7</v>
      </c>
      <c r="H2715" s="6">
        <v>0</v>
      </c>
      <c r="I2715" s="2">
        <v>12720412</v>
      </c>
      <c r="J2715" s="2">
        <v>0</v>
      </c>
      <c r="K2715" s="2">
        <v>35327903</v>
      </c>
      <c r="L2715" s="2">
        <v>248956</v>
      </c>
      <c r="M2715" s="2">
        <v>30696505</v>
      </c>
      <c r="N2715" s="2">
        <v>30519758</v>
      </c>
      <c r="O2715" s="2">
        <v>176747</v>
      </c>
      <c r="P2715" s="2">
        <v>4707833</v>
      </c>
      <c r="Q2715" s="5">
        <v>0.1333</v>
      </c>
      <c r="R2715" t="s">
        <v>42</v>
      </c>
      <c r="S2715" s="3">
        <v>1.4094015147176999</v>
      </c>
      <c r="T2715" s="3">
        <v>3.9701309188943399</v>
      </c>
      <c r="U2715" s="3">
        <v>0.643511134195491</v>
      </c>
      <c r="V2715" s="3">
        <v>0.55109850215543299</v>
      </c>
      <c r="W2715" s="3">
        <v>0.54716781186018204</v>
      </c>
      <c r="X2715" s="3">
        <v>0.30102798557153698</v>
      </c>
      <c r="Y2715" s="3">
        <v>1.48905027004994</v>
      </c>
      <c r="Z2715" s="3">
        <v>9.1422104394952006E-2</v>
      </c>
      <c r="AA2715" s="3">
        <v>0</v>
      </c>
      <c r="AB2715" s="3">
        <v>0</v>
      </c>
      <c r="AC2715" s="3">
        <v>36.869239026160102</v>
      </c>
      <c r="AD2715" s="3">
        <v>0</v>
      </c>
      <c r="AE2715" s="3">
        <v>0.50030424958990605</v>
      </c>
      <c r="AF2715" s="3">
        <v>0</v>
      </c>
      <c r="AG2715" s="3">
        <v>0</v>
      </c>
      <c r="AH2715" s="2">
        <v>1000000</v>
      </c>
      <c r="AI2715" s="3">
        <v>0</v>
      </c>
      <c r="AJ2715" s="3">
        <v>0</v>
      </c>
      <c r="AL2715">
        <f t="shared" si="42"/>
        <v>1</v>
      </c>
    </row>
    <row r="2716" spans="1:38" ht="14.45" hidden="1" customHeight="1" x14ac:dyDescent="0.25">
      <c r="A2716">
        <v>7916</v>
      </c>
      <c r="B2716" s="1">
        <v>45838</v>
      </c>
      <c r="C2716">
        <v>1</v>
      </c>
      <c r="D2716" s="16" t="s">
        <v>2665</v>
      </c>
      <c r="E2716" t="s">
        <v>55</v>
      </c>
      <c r="F2716" s="6">
        <v>79551</v>
      </c>
      <c r="G2716" s="6">
        <v>219</v>
      </c>
      <c r="H2716" s="6">
        <v>17</v>
      </c>
      <c r="I2716" s="2">
        <v>783567144</v>
      </c>
      <c r="J2716" s="2">
        <v>35860596</v>
      </c>
      <c r="K2716" s="2">
        <v>1056515002</v>
      </c>
      <c r="L2716" s="2">
        <v>9168329</v>
      </c>
      <c r="M2716" s="2">
        <v>889279681</v>
      </c>
      <c r="N2716" s="2">
        <v>811899894</v>
      </c>
      <c r="O2716" s="2">
        <v>77379787</v>
      </c>
      <c r="P2716" s="2">
        <v>160102879</v>
      </c>
      <c r="Q2716" s="5">
        <v>0.15140000000000001</v>
      </c>
      <c r="R2716" t="s">
        <v>42</v>
      </c>
      <c r="S2716" s="3">
        <v>1.7355795199583901</v>
      </c>
      <c r="T2716" s="3">
        <v>3.9332605709653699</v>
      </c>
      <c r="U2716" s="3">
        <v>0.67886710114667104</v>
      </c>
      <c r="V2716" s="3">
        <v>1.45906232638055</v>
      </c>
      <c r="W2716" s="3">
        <v>0.36651817549920102</v>
      </c>
      <c r="X2716" s="3">
        <v>0.85067311091849496</v>
      </c>
      <c r="Y2716" s="3">
        <v>7.1408665924115002</v>
      </c>
      <c r="Z2716" s="3">
        <v>1.18471948277707</v>
      </c>
      <c r="AA2716" s="3">
        <v>20.304093344879799</v>
      </c>
      <c r="AB2716" s="3">
        <v>22.398470423508101</v>
      </c>
      <c r="AC2716" s="3">
        <v>13.2828382686799</v>
      </c>
      <c r="AD2716" s="3">
        <v>0</v>
      </c>
      <c r="AE2716" s="3">
        <v>7.3240594647041304</v>
      </c>
      <c r="AF2716" s="3">
        <v>0</v>
      </c>
      <c r="AG2716" s="3">
        <v>-0.70481805639485096</v>
      </c>
      <c r="AH2716" s="2">
        <v>257466131</v>
      </c>
      <c r="AI2716" s="3">
        <v>3.1229919357040399E-2</v>
      </c>
      <c r="AJ2716" s="3">
        <v>3.1229919357040399E-2</v>
      </c>
      <c r="AL2716">
        <f t="shared" si="42"/>
        <v>1</v>
      </c>
    </row>
    <row r="2717" spans="1:38" ht="14.45" customHeight="1" x14ac:dyDescent="0.25">
      <c r="A2717">
        <v>67681</v>
      </c>
      <c r="B2717" s="1">
        <v>45838</v>
      </c>
      <c r="C2717">
        <v>2</v>
      </c>
      <c r="D2717" s="16" t="s">
        <v>2666</v>
      </c>
      <c r="E2717" t="s">
        <v>55</v>
      </c>
      <c r="F2717" s="6">
        <v>67949</v>
      </c>
      <c r="G2717" s="6">
        <v>186</v>
      </c>
      <c r="H2717" s="6">
        <v>7</v>
      </c>
      <c r="I2717" s="2">
        <v>783438852</v>
      </c>
      <c r="J2717" s="2">
        <v>0</v>
      </c>
      <c r="K2717" s="2">
        <v>1126844675</v>
      </c>
      <c r="L2717" s="2">
        <v>1446231</v>
      </c>
      <c r="M2717" s="2">
        <v>1008079507</v>
      </c>
      <c r="N2717" s="2">
        <v>924011726</v>
      </c>
      <c r="O2717" s="2">
        <v>84067781</v>
      </c>
      <c r="P2717" s="2">
        <v>115305280</v>
      </c>
      <c r="Q2717" s="5">
        <v>0.1021</v>
      </c>
      <c r="R2717" t="s">
        <v>42</v>
      </c>
      <c r="S2717" s="3">
        <v>0.25668684106795803</v>
      </c>
      <c r="T2717" s="3">
        <v>3.1016587090851702</v>
      </c>
      <c r="U2717" s="3">
        <v>0.73318166292411802</v>
      </c>
      <c r="V2717" s="3">
        <v>2.59382043003402</v>
      </c>
      <c r="W2717" s="3">
        <v>1.1577957841692501</v>
      </c>
      <c r="X2717" s="3">
        <v>1.6807009208677799</v>
      </c>
      <c r="Y2717" s="3">
        <v>17.623648283929398</v>
      </c>
      <c r="Z2717" s="3">
        <v>4.6162803646112298</v>
      </c>
      <c r="AA2717" s="3">
        <v>0</v>
      </c>
      <c r="AB2717" s="3">
        <v>0</v>
      </c>
      <c r="AC2717" s="3">
        <v>9.5892186738158909</v>
      </c>
      <c r="AD2717" s="3">
        <v>-7.6225676742643502</v>
      </c>
      <c r="AE2717" s="3">
        <v>7.4604586475061403</v>
      </c>
      <c r="AF2717" s="3">
        <v>0</v>
      </c>
      <c r="AG2717" s="3">
        <v>0</v>
      </c>
      <c r="AH2717" s="2">
        <v>252716052</v>
      </c>
      <c r="AI2717" s="3">
        <v>0.134425760901842</v>
      </c>
      <c r="AJ2717" s="3">
        <v>0.43148847997246997</v>
      </c>
      <c r="AL2717">
        <f t="shared" si="42"/>
        <v>1</v>
      </c>
    </row>
    <row r="2718" spans="1:38" ht="14.45" hidden="1" customHeight="1" x14ac:dyDescent="0.25">
      <c r="A2718">
        <v>24396</v>
      </c>
      <c r="B2718" s="1">
        <v>45838</v>
      </c>
      <c r="C2718">
        <v>1</v>
      </c>
      <c r="D2718" s="16" t="s">
        <v>2667</v>
      </c>
      <c r="E2718" t="s">
        <v>322</v>
      </c>
      <c r="F2718" s="6">
        <v>2027</v>
      </c>
      <c r="G2718" s="6">
        <v>4</v>
      </c>
      <c r="H2718" s="6">
        <v>2</v>
      </c>
      <c r="I2718" s="2">
        <v>5927853</v>
      </c>
      <c r="J2718" s="2">
        <v>0</v>
      </c>
      <c r="K2718" s="2">
        <v>30735961</v>
      </c>
      <c r="L2718" s="2">
        <v>173544</v>
      </c>
      <c r="M2718" s="2">
        <v>26706040</v>
      </c>
      <c r="N2718" s="2">
        <v>26446099</v>
      </c>
      <c r="O2718" s="2">
        <v>259941</v>
      </c>
      <c r="P2718" s="2">
        <v>3929075</v>
      </c>
      <c r="Q2718" s="5">
        <v>0.1278</v>
      </c>
      <c r="R2718" t="s">
        <v>42</v>
      </c>
      <c r="S2718" s="3">
        <v>1.1292570289245201</v>
      </c>
      <c r="T2718" s="3">
        <v>3.3312249452685099</v>
      </c>
      <c r="U2718" s="3">
        <v>0.69207088441103304</v>
      </c>
      <c r="V2718" s="3">
        <v>1.04739439388932</v>
      </c>
      <c r="W2718" s="3">
        <v>0.45827722111192698</v>
      </c>
      <c r="X2718" s="3">
        <v>0.74495774439750795</v>
      </c>
      <c r="Y2718" s="3">
        <v>1.58021926280359</v>
      </c>
      <c r="Z2718" s="3">
        <v>0.86928857301018703</v>
      </c>
      <c r="AA2718" s="3">
        <v>0</v>
      </c>
      <c r="AB2718" s="3">
        <v>0</v>
      </c>
      <c r="AC2718" s="3">
        <v>32.605032261721</v>
      </c>
      <c r="AD2718" s="3">
        <v>0</v>
      </c>
      <c r="AE2718" s="3">
        <v>0.84572270247219505</v>
      </c>
      <c r="AF2718" s="3">
        <v>0</v>
      </c>
      <c r="AG2718" s="3">
        <v>0</v>
      </c>
      <c r="AH2718" s="2">
        <v>1500000</v>
      </c>
      <c r="AI2718" s="3">
        <v>0</v>
      </c>
      <c r="AJ2718" s="3">
        <v>0</v>
      </c>
      <c r="AL2718">
        <f t="shared" si="42"/>
        <v>1</v>
      </c>
    </row>
    <row r="2719" spans="1:38" ht="14.45" hidden="1" customHeight="1" x14ac:dyDescent="0.25">
      <c r="A2719">
        <v>24589</v>
      </c>
      <c r="B2719" s="1">
        <v>45838</v>
      </c>
      <c r="C2719">
        <v>1</v>
      </c>
      <c r="D2719" s="16" t="s">
        <v>2668</v>
      </c>
      <c r="E2719" t="s">
        <v>43</v>
      </c>
      <c r="F2719" s="6">
        <v>3187</v>
      </c>
      <c r="G2719" s="6">
        <v>10</v>
      </c>
      <c r="H2719" s="6">
        <v>1</v>
      </c>
      <c r="I2719" s="2">
        <v>14381793</v>
      </c>
      <c r="J2719" s="2">
        <v>1145086</v>
      </c>
      <c r="K2719" s="2">
        <v>20386467</v>
      </c>
      <c r="L2719" s="2">
        <v>388888</v>
      </c>
      <c r="M2719" s="2">
        <v>12750554</v>
      </c>
      <c r="N2719" s="2">
        <v>11997705</v>
      </c>
      <c r="O2719" s="2">
        <v>752849</v>
      </c>
      <c r="P2719" s="2">
        <v>5177700</v>
      </c>
      <c r="Q2719" s="5">
        <v>0.254</v>
      </c>
      <c r="R2719" t="s">
        <v>42</v>
      </c>
      <c r="S2719" s="3">
        <v>3.8151583597098999</v>
      </c>
      <c r="T2719" s="3">
        <v>4.9614972520741301</v>
      </c>
      <c r="U2719" s="3">
        <v>1.3819821209418399</v>
      </c>
      <c r="V2719" s="3">
        <v>5.0292825101849301</v>
      </c>
      <c r="W2719" s="3">
        <v>4.8054230790277703</v>
      </c>
      <c r="X2719" s="3">
        <v>0.78595207148371504</v>
      </c>
      <c r="Y2719" s="3">
        <v>13.9695424609383</v>
      </c>
      <c r="Z2719" s="3">
        <v>1.1636054618846201</v>
      </c>
      <c r="AA2719" s="3">
        <v>19.7490970894413</v>
      </c>
      <c r="AB2719" s="3">
        <v>22.115727060277699</v>
      </c>
      <c r="AC2719" s="3">
        <v>26.638161482320601</v>
      </c>
      <c r="AD2719" s="3">
        <v>0</v>
      </c>
      <c r="AE2719" s="3">
        <v>3.6928860699600401</v>
      </c>
      <c r="AF2719" s="3">
        <v>0</v>
      </c>
      <c r="AG2719" s="3">
        <v>0</v>
      </c>
      <c r="AH2719" s="2">
        <v>410000</v>
      </c>
      <c r="AI2719" s="3">
        <v>0</v>
      </c>
      <c r="AJ2719" s="3">
        <v>0</v>
      </c>
      <c r="AL2719">
        <f t="shared" si="42"/>
        <v>1</v>
      </c>
    </row>
    <row r="2720" spans="1:38" ht="14.45" hidden="1" customHeight="1" x14ac:dyDescent="0.25">
      <c r="A2720">
        <v>9229</v>
      </c>
      <c r="B2720" s="1">
        <v>45838</v>
      </c>
      <c r="C2720">
        <v>1</v>
      </c>
      <c r="D2720" s="16" t="s">
        <v>2669</v>
      </c>
      <c r="E2720" t="s">
        <v>80</v>
      </c>
      <c r="F2720" s="6">
        <v>81807</v>
      </c>
      <c r="G2720" s="6">
        <v>230</v>
      </c>
      <c r="H2720" s="6">
        <v>10</v>
      </c>
      <c r="I2720" s="2">
        <v>1098556148</v>
      </c>
      <c r="J2720" s="2">
        <v>63534026</v>
      </c>
      <c r="K2720" s="2">
        <v>1333966689</v>
      </c>
      <c r="L2720" s="2">
        <v>2264049</v>
      </c>
      <c r="M2720" s="2">
        <v>1178649034</v>
      </c>
      <c r="N2720" s="2">
        <v>1083040223</v>
      </c>
      <c r="O2720" s="2">
        <v>95608811</v>
      </c>
      <c r="P2720" s="2">
        <v>152350345</v>
      </c>
      <c r="Q2720" s="5">
        <v>0.11409999999999999</v>
      </c>
      <c r="R2720" t="s">
        <v>42</v>
      </c>
      <c r="S2720" s="3">
        <v>0.33944610741325598</v>
      </c>
      <c r="T2720" s="3">
        <v>3.2397026369824098</v>
      </c>
      <c r="U2720" s="3">
        <v>0.78729717604358396</v>
      </c>
      <c r="V2720" s="3">
        <v>3.7870044308377002</v>
      </c>
      <c r="W2720" s="3">
        <v>1.6568220052417399</v>
      </c>
      <c r="X2720" s="3">
        <v>0.86414290405482297</v>
      </c>
      <c r="Y2720" s="3">
        <v>27.307040230201</v>
      </c>
      <c r="Z2720" s="3">
        <v>5.8585564738957396</v>
      </c>
      <c r="AA2720" s="3">
        <v>40.147607804892097</v>
      </c>
      <c r="AB2720" s="3">
        <v>41.702580982012201</v>
      </c>
      <c r="AC2720" s="3">
        <v>7.1303659067606597</v>
      </c>
      <c r="AD2720" s="3">
        <v>-1.9486368737793101</v>
      </c>
      <c r="AE2720" s="3">
        <v>7.1672562582257999</v>
      </c>
      <c r="AF2720" s="3">
        <v>4.1605236815624904</v>
      </c>
      <c r="AG2720" s="3">
        <v>0</v>
      </c>
      <c r="AH2720" s="2">
        <v>187691709</v>
      </c>
      <c r="AI2720" s="3">
        <v>1.82198012088519</v>
      </c>
      <c r="AJ2720" s="3">
        <v>1.3783985851820699</v>
      </c>
      <c r="AL2720">
        <f t="shared" si="42"/>
        <v>1</v>
      </c>
    </row>
    <row r="2721" spans="1:38" ht="14.45" customHeight="1" x14ac:dyDescent="0.25">
      <c r="A2721">
        <v>62905</v>
      </c>
      <c r="B2721" s="1">
        <v>45838</v>
      </c>
      <c r="C2721">
        <v>2</v>
      </c>
      <c r="D2721" s="16" t="s">
        <v>2669</v>
      </c>
      <c r="E2721" t="s">
        <v>122</v>
      </c>
      <c r="F2721" s="6">
        <v>48103</v>
      </c>
      <c r="G2721" s="6">
        <v>124</v>
      </c>
      <c r="H2721" s="6">
        <v>4</v>
      </c>
      <c r="I2721" s="2">
        <v>422705750</v>
      </c>
      <c r="J2721" s="2">
        <v>47328243</v>
      </c>
      <c r="K2721" s="2">
        <v>553578738</v>
      </c>
      <c r="L2721" s="2">
        <v>907935</v>
      </c>
      <c r="M2721" s="2">
        <v>487398124</v>
      </c>
      <c r="N2721" s="2">
        <v>459387342</v>
      </c>
      <c r="O2721" s="2">
        <v>28010782</v>
      </c>
      <c r="P2721" s="2">
        <v>66957770</v>
      </c>
      <c r="Q2721" s="5">
        <v>0.1249</v>
      </c>
      <c r="R2721" t="s">
        <v>42</v>
      </c>
      <c r="S2721" s="3">
        <v>0.32802379776370699</v>
      </c>
      <c r="T2721" s="3">
        <v>3.6616182321655599</v>
      </c>
      <c r="U2721" s="3">
        <v>0.79838837336891799</v>
      </c>
      <c r="V2721" s="3">
        <v>2.77190102098209</v>
      </c>
      <c r="W2721" s="3">
        <v>1.3996102489734299</v>
      </c>
      <c r="X2721" s="3">
        <v>1.00301285232103</v>
      </c>
      <c r="Y2721" s="3">
        <v>17.499066949212899</v>
      </c>
      <c r="Z2721" s="3">
        <v>3.1564432328018102</v>
      </c>
      <c r="AA2721" s="3">
        <v>70.683720500249606</v>
      </c>
      <c r="AB2721" s="3">
        <v>70.683720500249606</v>
      </c>
      <c r="AC2721" s="3">
        <v>9.1187344337635992</v>
      </c>
      <c r="AD2721" s="3">
        <v>-6.6625352068923496</v>
      </c>
      <c r="AE2721" s="3">
        <v>5.0599454200858398</v>
      </c>
      <c r="AF2721" s="3">
        <v>0</v>
      </c>
      <c r="AG2721" s="3">
        <v>0</v>
      </c>
      <c r="AH2721" s="2">
        <v>145058446</v>
      </c>
      <c r="AI2721" s="3">
        <v>0.49595289687813698</v>
      </c>
      <c r="AJ2721" s="3">
        <v>0.75741919123053203</v>
      </c>
      <c r="AL2721">
        <f t="shared" si="42"/>
        <v>1</v>
      </c>
    </row>
    <row r="2722" spans="1:38" ht="14.45" hidden="1" customHeight="1" x14ac:dyDescent="0.25">
      <c r="A2722">
        <v>24851</v>
      </c>
      <c r="B2722" s="1">
        <v>45838</v>
      </c>
      <c r="C2722">
        <v>1</v>
      </c>
      <c r="D2722" s="16" t="s">
        <v>2670</v>
      </c>
      <c r="E2722" t="s">
        <v>57</v>
      </c>
      <c r="F2722" s="6">
        <v>6989</v>
      </c>
      <c r="G2722" s="6">
        <v>24</v>
      </c>
      <c r="H2722" s="6">
        <v>1</v>
      </c>
      <c r="I2722" s="2">
        <v>36324373</v>
      </c>
      <c r="J2722" s="2">
        <v>0</v>
      </c>
      <c r="K2722" s="2">
        <v>65342947</v>
      </c>
      <c r="L2722" s="2">
        <v>211875</v>
      </c>
      <c r="M2722" s="2">
        <v>55622088</v>
      </c>
      <c r="N2722" s="2">
        <v>54455579</v>
      </c>
      <c r="O2722" s="2">
        <v>1166509</v>
      </c>
      <c r="P2722" s="2">
        <v>8187097</v>
      </c>
      <c r="Q2722" s="5">
        <v>0.12529999999999999</v>
      </c>
      <c r="R2722" t="s">
        <v>42</v>
      </c>
      <c r="S2722" s="3">
        <v>0.64850151310132997</v>
      </c>
      <c r="T2722" s="3">
        <v>3.4145567386178599</v>
      </c>
      <c r="U2722" s="3">
        <v>1.0905883026865999</v>
      </c>
      <c r="V2722" s="3">
        <v>2.1100983628815801</v>
      </c>
      <c r="W2722" s="3">
        <v>0.86540241176358401</v>
      </c>
      <c r="X2722" s="3">
        <v>0.61590601990569804</v>
      </c>
      <c r="Y2722" s="3">
        <v>9.3620485991554805</v>
      </c>
      <c r="Z2722" s="3">
        <v>0.15101812034229001</v>
      </c>
      <c r="AA2722" s="3">
        <v>0</v>
      </c>
      <c r="AB2722" s="3">
        <v>0</v>
      </c>
      <c r="AC2722" s="3">
        <v>17.3773904014461</v>
      </c>
      <c r="AD2722" s="3">
        <v>0</v>
      </c>
      <c r="AE2722" s="3">
        <v>1.78521026913586</v>
      </c>
      <c r="AF2722" s="3">
        <v>0</v>
      </c>
      <c r="AG2722" s="3">
        <v>-12.0420705898562</v>
      </c>
      <c r="AH2722" s="2">
        <v>4500000</v>
      </c>
      <c r="AI2722" s="3">
        <v>0</v>
      </c>
      <c r="AJ2722" s="3">
        <v>0</v>
      </c>
      <c r="AL2722">
        <f t="shared" si="42"/>
        <v>1</v>
      </c>
    </row>
    <row r="2723" spans="1:38" ht="14.45" hidden="1" customHeight="1" x14ac:dyDescent="0.25">
      <c r="A2723">
        <v>6304</v>
      </c>
      <c r="B2723" s="1">
        <v>45838</v>
      </c>
      <c r="C2723">
        <v>1</v>
      </c>
      <c r="D2723" s="16" t="s">
        <v>2671</v>
      </c>
      <c r="E2723" t="s">
        <v>55</v>
      </c>
      <c r="F2723" s="6">
        <v>2500</v>
      </c>
      <c r="G2723" s="6">
        <v>4</v>
      </c>
      <c r="H2723" s="6">
        <v>0</v>
      </c>
      <c r="I2723" s="2">
        <v>5624631</v>
      </c>
      <c r="J2723" s="2">
        <v>0</v>
      </c>
      <c r="K2723" s="2">
        <v>10185030</v>
      </c>
      <c r="L2723" s="2">
        <v>48906</v>
      </c>
      <c r="M2723" s="2">
        <v>8659502</v>
      </c>
      <c r="N2723" s="2">
        <v>8536481</v>
      </c>
      <c r="O2723" s="2">
        <v>123021</v>
      </c>
      <c r="P2723" s="2">
        <v>1533480</v>
      </c>
      <c r="Q2723" s="5">
        <v>0.15029999999999999</v>
      </c>
      <c r="R2723" t="s">
        <v>42</v>
      </c>
      <c r="S2723" s="3">
        <v>0.96035063225145101</v>
      </c>
      <c r="T2723" s="3">
        <v>5.0335443292754203</v>
      </c>
      <c r="U2723" s="3">
        <v>0.79079016420392401</v>
      </c>
      <c r="V2723" s="3">
        <v>0.525101113299699</v>
      </c>
      <c r="W2723" s="3">
        <v>8.0823079771810802E-2</v>
      </c>
      <c r="X2723" s="3">
        <v>2.0570416085961898</v>
      </c>
      <c r="Y2723" s="3">
        <v>1.92601142499413</v>
      </c>
      <c r="Z2723" s="3">
        <v>2.5191720791924199</v>
      </c>
      <c r="AA2723" s="3">
        <v>0</v>
      </c>
      <c r="AB2723" s="3">
        <v>0</v>
      </c>
      <c r="AC2723" s="3">
        <v>44.602028663636702</v>
      </c>
      <c r="AD2723" s="3">
        <v>0</v>
      </c>
      <c r="AE2723" s="3">
        <v>1.20786094886318</v>
      </c>
      <c r="AF2723" s="3">
        <v>0</v>
      </c>
      <c r="AG2723" s="3">
        <v>0</v>
      </c>
      <c r="AH2723" s="2">
        <v>100000</v>
      </c>
      <c r="AI2723" s="3">
        <v>0</v>
      </c>
      <c r="AJ2723" s="3">
        <v>0</v>
      </c>
      <c r="AL2723">
        <f t="shared" si="42"/>
        <v>1</v>
      </c>
    </row>
    <row r="2724" spans="1:38" ht="14.45" hidden="1" customHeight="1" x14ac:dyDescent="0.25">
      <c r="A2724">
        <v>6920</v>
      </c>
      <c r="B2724" s="1">
        <v>45838</v>
      </c>
      <c r="C2724">
        <v>1</v>
      </c>
      <c r="D2724" s="16" t="s">
        <v>2672</v>
      </c>
      <c r="E2724" t="s">
        <v>251</v>
      </c>
      <c r="F2724" s="6">
        <v>2981</v>
      </c>
      <c r="G2724" s="6">
        <v>4</v>
      </c>
      <c r="H2724" s="6">
        <v>1</v>
      </c>
      <c r="I2724" s="2">
        <v>29403126</v>
      </c>
      <c r="J2724" s="2">
        <v>0</v>
      </c>
      <c r="K2724" s="2">
        <v>45011577</v>
      </c>
      <c r="L2724" s="2">
        <v>307855</v>
      </c>
      <c r="M2724" s="2">
        <v>29510299</v>
      </c>
      <c r="N2724" s="2">
        <v>29175607</v>
      </c>
      <c r="O2724" s="2">
        <v>334692</v>
      </c>
      <c r="P2724" s="2">
        <v>15331188</v>
      </c>
      <c r="Q2724" s="5">
        <v>0.34060000000000001</v>
      </c>
      <c r="R2724" t="s">
        <v>42</v>
      </c>
      <c r="S2724" s="3">
        <v>1.3678925312925601</v>
      </c>
      <c r="T2724" s="3">
        <v>3.4255853777351501</v>
      </c>
      <c r="U2724" s="3">
        <v>0.52603037671525799</v>
      </c>
      <c r="V2724" s="3">
        <v>1.9852719061231801</v>
      </c>
      <c r="W2724" s="3">
        <v>0</v>
      </c>
      <c r="X2724" s="3">
        <v>0.73100390754370803</v>
      </c>
      <c r="Y2724" s="3">
        <v>3.8074805422776099</v>
      </c>
      <c r="Z2724" s="3">
        <v>0.44344247816933702</v>
      </c>
      <c r="AA2724" s="3">
        <v>0</v>
      </c>
      <c r="AB2724" s="3">
        <v>0</v>
      </c>
      <c r="AC2724" s="3">
        <v>30.490342517881601</v>
      </c>
      <c r="AD2724" s="3">
        <v>0</v>
      </c>
      <c r="AE2724" s="3">
        <v>0.743568704557941</v>
      </c>
      <c r="AF2724" s="3">
        <v>0</v>
      </c>
      <c r="AG2724" s="3">
        <v>0</v>
      </c>
      <c r="AH2724" s="2">
        <v>4500000</v>
      </c>
      <c r="AI2724" s="3">
        <v>0</v>
      </c>
      <c r="AJ2724" s="3">
        <v>0</v>
      </c>
      <c r="AL2724">
        <f t="shared" si="42"/>
        <v>1</v>
      </c>
    </row>
    <row r="2725" spans="1:38" ht="14.45" hidden="1" customHeight="1" x14ac:dyDescent="0.25">
      <c r="A2725">
        <v>12334</v>
      </c>
      <c r="B2725" s="1">
        <v>45838</v>
      </c>
      <c r="C2725">
        <v>1</v>
      </c>
      <c r="D2725" s="16" t="s">
        <v>2673</v>
      </c>
      <c r="E2725" t="s">
        <v>90</v>
      </c>
      <c r="F2725" s="6">
        <v>7874</v>
      </c>
      <c r="G2725" s="6">
        <v>20</v>
      </c>
      <c r="H2725" s="6">
        <v>5</v>
      </c>
      <c r="I2725" s="2">
        <v>86495220</v>
      </c>
      <c r="J2725" s="2">
        <v>0</v>
      </c>
      <c r="K2725" s="2">
        <v>120990161</v>
      </c>
      <c r="L2725" s="2">
        <v>445546</v>
      </c>
      <c r="M2725" s="2">
        <v>107577725</v>
      </c>
      <c r="N2725" s="2">
        <v>102128534</v>
      </c>
      <c r="O2725" s="2">
        <v>5449191</v>
      </c>
      <c r="P2725" s="2">
        <v>12515876</v>
      </c>
      <c r="Q2725" s="5">
        <v>0.10340000000000001</v>
      </c>
      <c r="R2725" t="s">
        <v>42</v>
      </c>
      <c r="S2725" s="3">
        <v>0.73649955718300097</v>
      </c>
      <c r="T2725" s="3">
        <v>3.91466542473648</v>
      </c>
      <c r="U2725" s="3">
        <v>0.82824471445088999</v>
      </c>
      <c r="V2725" s="3">
        <v>0.79868575396420805</v>
      </c>
      <c r="W2725" s="3">
        <v>0.49990392532674099</v>
      </c>
      <c r="X2725" s="3">
        <v>0.36957649220384697</v>
      </c>
      <c r="Y2725" s="3">
        <v>5.5195896795398101</v>
      </c>
      <c r="Z2725" s="3">
        <v>0.31003822664909803</v>
      </c>
      <c r="AA2725" s="3">
        <v>0</v>
      </c>
      <c r="AB2725" s="3">
        <v>0</v>
      </c>
      <c r="AC2725" s="3">
        <v>18.6323373848556</v>
      </c>
      <c r="AD2725" s="3">
        <v>0</v>
      </c>
      <c r="AE2725" s="3">
        <v>4.5038298610082803</v>
      </c>
      <c r="AF2725" s="3">
        <v>0</v>
      </c>
      <c r="AG2725" s="3">
        <v>0.25580310958657598</v>
      </c>
      <c r="AH2725" s="2">
        <v>28964200</v>
      </c>
      <c r="AI2725" s="3">
        <v>0</v>
      </c>
      <c r="AJ2725" s="3">
        <v>0.37982159618711497</v>
      </c>
      <c r="AL2725">
        <f t="shared" si="42"/>
        <v>1</v>
      </c>
    </row>
    <row r="2726" spans="1:38" ht="14.45" hidden="1" customHeight="1" x14ac:dyDescent="0.25">
      <c r="A2726">
        <v>4792</v>
      </c>
      <c r="B2726" s="1">
        <v>45838</v>
      </c>
      <c r="C2726">
        <v>1</v>
      </c>
      <c r="D2726" s="16" t="s">
        <v>2674</v>
      </c>
      <c r="E2726" t="s">
        <v>59</v>
      </c>
      <c r="F2726" s="6">
        <v>19070</v>
      </c>
      <c r="G2726" s="6">
        <v>53</v>
      </c>
      <c r="H2726" s="6">
        <v>6</v>
      </c>
      <c r="I2726" s="2">
        <v>171184826</v>
      </c>
      <c r="J2726" s="2">
        <v>0</v>
      </c>
      <c r="K2726" s="2">
        <v>320833147</v>
      </c>
      <c r="L2726" s="2">
        <v>241173</v>
      </c>
      <c r="M2726" s="2">
        <v>293793199</v>
      </c>
      <c r="N2726" s="2">
        <v>272676920</v>
      </c>
      <c r="O2726" s="2">
        <v>21116279</v>
      </c>
      <c r="P2726" s="2">
        <v>34845375</v>
      </c>
      <c r="Q2726" s="5">
        <v>0.1085</v>
      </c>
      <c r="R2726" t="s">
        <v>42</v>
      </c>
      <c r="S2726" s="3">
        <v>0.15034169770494399</v>
      </c>
      <c r="T2726" s="3">
        <v>2.92193748920837</v>
      </c>
      <c r="U2726" s="3">
        <v>0.91017520779891203</v>
      </c>
      <c r="V2726" s="3">
        <v>2.4525398063026902</v>
      </c>
      <c r="W2726" s="3">
        <v>0.90616968585755397</v>
      </c>
      <c r="X2726" s="3">
        <v>0.87607589705410005</v>
      </c>
      <c r="Y2726" s="3">
        <v>12.048588944730801</v>
      </c>
      <c r="Z2726" s="3">
        <v>1.07878305227021</v>
      </c>
      <c r="AA2726" s="3">
        <v>0</v>
      </c>
      <c r="AB2726" s="3">
        <v>0</v>
      </c>
      <c r="AC2726" s="3">
        <v>11.8623525517455</v>
      </c>
      <c r="AD2726" s="3">
        <v>-21.5346799969867</v>
      </c>
      <c r="AE2726" s="3">
        <v>6.58170117316463</v>
      </c>
      <c r="AF2726" s="3">
        <v>0</v>
      </c>
      <c r="AG2726" s="3">
        <v>-0.62056729192898596</v>
      </c>
      <c r="AH2726" s="2">
        <v>25000000</v>
      </c>
      <c r="AI2726" s="3">
        <v>0</v>
      </c>
      <c r="AJ2726" s="3">
        <v>0</v>
      </c>
      <c r="AL2726">
        <f t="shared" si="42"/>
        <v>1</v>
      </c>
    </row>
    <row r="2727" spans="1:38" ht="14.45" hidden="1" customHeight="1" x14ac:dyDescent="0.25">
      <c r="A2727">
        <v>373</v>
      </c>
      <c r="B2727" s="1">
        <v>45838</v>
      </c>
      <c r="C2727">
        <v>1</v>
      </c>
      <c r="D2727" s="16" t="s">
        <v>2675</v>
      </c>
      <c r="E2727" t="s">
        <v>59</v>
      </c>
      <c r="F2727" s="6">
        <v>7291</v>
      </c>
      <c r="G2727" s="6">
        <v>19</v>
      </c>
      <c r="H2727" s="6">
        <v>1</v>
      </c>
      <c r="I2727" s="2">
        <v>59216541</v>
      </c>
      <c r="J2727" s="2">
        <v>3468046</v>
      </c>
      <c r="K2727" s="2">
        <v>102811042</v>
      </c>
      <c r="L2727" s="2">
        <v>529287</v>
      </c>
      <c r="M2727" s="2">
        <v>93114930</v>
      </c>
      <c r="N2727" s="2">
        <v>87464353</v>
      </c>
      <c r="O2727" s="2">
        <v>5650577</v>
      </c>
      <c r="P2727" s="2">
        <v>8756878</v>
      </c>
      <c r="Q2727" s="5">
        <v>8.5099999999999995E-2</v>
      </c>
      <c r="R2727" t="s">
        <v>42</v>
      </c>
      <c r="S2727" s="3">
        <v>1.0296306499840699</v>
      </c>
      <c r="T2727" s="3">
        <v>3.35370786340245</v>
      </c>
      <c r="U2727" s="3">
        <v>0.76502500377545002</v>
      </c>
      <c r="V2727" s="3">
        <v>2.0643438123141999</v>
      </c>
      <c r="W2727" s="3">
        <v>1.79208035808778</v>
      </c>
      <c r="X2727" s="3">
        <v>0.595971993703584</v>
      </c>
      <c r="Y2727" s="3">
        <v>13.9596897433081</v>
      </c>
      <c r="Z2727" s="3">
        <v>0.843930907796135</v>
      </c>
      <c r="AA2727" s="3">
        <v>38.786323162204603</v>
      </c>
      <c r="AB2727" s="3">
        <v>39.6036806724954</v>
      </c>
      <c r="AC2727" s="3">
        <v>15.7078896253186</v>
      </c>
      <c r="AD2727" s="3">
        <v>0</v>
      </c>
      <c r="AE2727" s="3">
        <v>5.4960798860495901</v>
      </c>
      <c r="AF2727" s="3">
        <v>0</v>
      </c>
      <c r="AG2727" s="3">
        <v>-30.2625205010279</v>
      </c>
      <c r="AH2727" s="2">
        <v>8000000</v>
      </c>
      <c r="AI2727" s="3">
        <v>0</v>
      </c>
      <c r="AJ2727" s="3">
        <v>0</v>
      </c>
      <c r="AL2727">
        <f t="shared" si="42"/>
        <v>1</v>
      </c>
    </row>
    <row r="2728" spans="1:38" ht="14.45" customHeight="1" x14ac:dyDescent="0.25">
      <c r="A2728">
        <v>66733</v>
      </c>
      <c r="B2728" s="1">
        <v>45838</v>
      </c>
      <c r="C2728">
        <v>2</v>
      </c>
      <c r="D2728" s="16" t="s">
        <v>2676</v>
      </c>
      <c r="E2728" t="s">
        <v>90</v>
      </c>
      <c r="F2728" s="6">
        <v>10688</v>
      </c>
      <c r="G2728" s="6">
        <v>38</v>
      </c>
      <c r="H2728" s="6">
        <v>7</v>
      </c>
      <c r="I2728" s="2">
        <v>112854709</v>
      </c>
      <c r="J2728" s="2">
        <v>0</v>
      </c>
      <c r="K2728" s="2">
        <v>167774421</v>
      </c>
      <c r="L2728" s="2">
        <v>639675</v>
      </c>
      <c r="M2728" s="2">
        <v>150137943</v>
      </c>
      <c r="N2728" s="2">
        <v>142802027</v>
      </c>
      <c r="O2728" s="2">
        <v>7335916</v>
      </c>
      <c r="P2728" s="2">
        <v>17406384</v>
      </c>
      <c r="Q2728" s="5">
        <v>0.1037</v>
      </c>
      <c r="R2728" t="s">
        <v>42</v>
      </c>
      <c r="S2728" s="3">
        <v>0.76254174645609396</v>
      </c>
      <c r="T2728" s="3">
        <v>3.6966087935419001</v>
      </c>
      <c r="U2728" s="3">
        <v>0.81353112834080699</v>
      </c>
      <c r="V2728" s="3">
        <v>1.2124429827735399</v>
      </c>
      <c r="W2728" s="3">
        <v>0.88290688871476297</v>
      </c>
      <c r="X2728" s="3">
        <v>0.18783354445581901</v>
      </c>
      <c r="Y2728" s="3">
        <v>7.8609032180377003</v>
      </c>
      <c r="Z2728" s="3">
        <v>0.34822855798194502</v>
      </c>
      <c r="AA2728" s="3">
        <v>0</v>
      </c>
      <c r="AB2728" s="3">
        <v>0</v>
      </c>
      <c r="AC2728" s="3">
        <v>16.007422847848801</v>
      </c>
      <c r="AD2728" s="3">
        <v>0</v>
      </c>
      <c r="AE2728" s="3">
        <v>4.37248774650815</v>
      </c>
      <c r="AF2728" s="3">
        <v>0</v>
      </c>
      <c r="AG2728" s="3">
        <v>-0.35115277245406101</v>
      </c>
      <c r="AH2728" s="2">
        <v>46690434</v>
      </c>
      <c r="AI2728" s="3">
        <v>0</v>
      </c>
      <c r="AJ2728" s="3">
        <v>0</v>
      </c>
      <c r="AL2728">
        <f t="shared" si="42"/>
        <v>1</v>
      </c>
    </row>
    <row r="2729" spans="1:38" ht="14.45" hidden="1" customHeight="1" x14ac:dyDescent="0.25">
      <c r="A2729">
        <v>2394</v>
      </c>
      <c r="B2729" s="1">
        <v>45838</v>
      </c>
      <c r="C2729">
        <v>1</v>
      </c>
      <c r="D2729" s="16" t="s">
        <v>2677</v>
      </c>
      <c r="E2729" t="s">
        <v>41</v>
      </c>
      <c r="F2729" s="6">
        <v>2157</v>
      </c>
      <c r="G2729" s="6">
        <v>5</v>
      </c>
      <c r="H2729" s="6">
        <v>1</v>
      </c>
      <c r="I2729" s="2">
        <v>11074463</v>
      </c>
      <c r="J2729" s="2">
        <v>0</v>
      </c>
      <c r="K2729" s="2">
        <v>18279386</v>
      </c>
      <c r="L2729" s="2">
        <v>-46254</v>
      </c>
      <c r="M2729" s="2">
        <v>16364545</v>
      </c>
      <c r="N2729" s="2">
        <v>15652321</v>
      </c>
      <c r="O2729" s="2">
        <v>712224</v>
      </c>
      <c r="P2729" s="2">
        <v>1897156</v>
      </c>
      <c r="Q2729" s="5">
        <v>0.1038</v>
      </c>
      <c r="R2729" t="s">
        <v>42</v>
      </c>
      <c r="S2729" s="3">
        <v>-0.50607826761796004</v>
      </c>
      <c r="T2729" s="3">
        <v>3.5128532216563499</v>
      </c>
      <c r="U2729" s="3">
        <v>1.11957561437162</v>
      </c>
      <c r="V2729" s="3">
        <v>3.93247058570695</v>
      </c>
      <c r="W2729" s="3">
        <v>3.3278453320942099</v>
      </c>
      <c r="X2729" s="3">
        <v>0.53332608542734805</v>
      </c>
      <c r="Y2729" s="3">
        <v>22.955413260691302</v>
      </c>
      <c r="Z2729" s="3">
        <v>-0.36138303861147902</v>
      </c>
      <c r="AA2729" s="3">
        <v>0</v>
      </c>
      <c r="AB2729" s="3">
        <v>0</v>
      </c>
      <c r="AC2729" s="3">
        <v>8.2181972632997606</v>
      </c>
      <c r="AD2729" s="3">
        <v>0</v>
      </c>
      <c r="AE2729" s="3">
        <v>3.8963234323078502</v>
      </c>
      <c r="AF2729" s="3">
        <v>0</v>
      </c>
      <c r="AG2729" s="3">
        <v>-39.236362217972598</v>
      </c>
      <c r="AH2729" s="2">
        <v>3080000</v>
      </c>
      <c r="AI2729" s="3">
        <v>0</v>
      </c>
      <c r="AJ2729" s="3">
        <v>0</v>
      </c>
      <c r="AL2729">
        <f t="shared" si="42"/>
        <v>0</v>
      </c>
    </row>
    <row r="2730" spans="1:38" ht="14.45" hidden="1" customHeight="1" x14ac:dyDescent="0.25">
      <c r="A2730">
        <v>8903</v>
      </c>
      <c r="B2730" s="1">
        <v>45838</v>
      </c>
      <c r="C2730">
        <v>1</v>
      </c>
      <c r="D2730" s="16" t="s">
        <v>2678</v>
      </c>
      <c r="E2730" t="s">
        <v>59</v>
      </c>
      <c r="F2730" s="6">
        <v>974</v>
      </c>
      <c r="G2730" s="6">
        <v>2</v>
      </c>
      <c r="H2730" s="6">
        <v>0</v>
      </c>
      <c r="I2730" s="2">
        <v>7186173</v>
      </c>
      <c r="J2730" s="2">
        <v>0</v>
      </c>
      <c r="K2730" s="2">
        <v>12877444</v>
      </c>
      <c r="L2730" s="2">
        <v>57848</v>
      </c>
      <c r="M2730" s="2">
        <v>11166220</v>
      </c>
      <c r="N2730" s="2">
        <v>10782809</v>
      </c>
      <c r="O2730" s="2">
        <v>383411</v>
      </c>
      <c r="P2730" s="2">
        <v>1670716</v>
      </c>
      <c r="Q2730" s="5">
        <v>0.12970000000000001</v>
      </c>
      <c r="R2730" t="s">
        <v>42</v>
      </c>
      <c r="S2730" s="3">
        <v>0.898439162305812</v>
      </c>
      <c r="T2730" s="3">
        <v>3.2023591016975099</v>
      </c>
      <c r="U2730" s="3">
        <v>0.73478454224109102</v>
      </c>
      <c r="V2730" s="3">
        <v>0.63022418191156804</v>
      </c>
      <c r="W2730" s="3">
        <v>0</v>
      </c>
      <c r="X2730" s="3">
        <v>8.7612697328605896E-2</v>
      </c>
      <c r="Y2730" s="3">
        <v>2.7107539521977402</v>
      </c>
      <c r="Z2730" s="3">
        <v>-3.9863148494418001E-2</v>
      </c>
      <c r="AA2730" s="3">
        <v>0</v>
      </c>
      <c r="AB2730" s="3">
        <v>0</v>
      </c>
      <c r="AC2730" s="3">
        <v>24.451591480421101</v>
      </c>
      <c r="AD2730" s="3">
        <v>1.52635157621044</v>
      </c>
      <c r="AE2730" s="3">
        <v>2.9773843318596498</v>
      </c>
      <c r="AF2730" s="3">
        <v>0</v>
      </c>
      <c r="AG2730" s="3">
        <v>0</v>
      </c>
      <c r="AH2730" s="2">
        <v>1000000</v>
      </c>
      <c r="AI2730" s="3">
        <v>0</v>
      </c>
      <c r="AJ2730" s="3">
        <v>0</v>
      </c>
      <c r="AL2730">
        <f t="shared" si="42"/>
        <v>1</v>
      </c>
    </row>
    <row r="2731" spans="1:38" ht="14.45" hidden="1" customHeight="1" x14ac:dyDescent="0.25">
      <c r="A2731">
        <v>17687</v>
      </c>
      <c r="B2731" s="1">
        <v>45838</v>
      </c>
      <c r="C2731">
        <v>1</v>
      </c>
      <c r="D2731" s="16" t="s">
        <v>2679</v>
      </c>
      <c r="E2731" t="s">
        <v>279</v>
      </c>
      <c r="F2731" s="6">
        <v>2385</v>
      </c>
      <c r="G2731" s="6">
        <v>3</v>
      </c>
      <c r="H2731" s="6">
        <v>0</v>
      </c>
      <c r="I2731" s="2">
        <v>6956476</v>
      </c>
      <c r="J2731" s="2">
        <v>0</v>
      </c>
      <c r="K2731" s="2">
        <v>32555312</v>
      </c>
      <c r="L2731" s="2">
        <v>215057</v>
      </c>
      <c r="M2731" s="2">
        <v>28712658</v>
      </c>
      <c r="N2731" s="2">
        <v>28200331</v>
      </c>
      <c r="O2731" s="2">
        <v>512327</v>
      </c>
      <c r="P2731" s="2">
        <v>3522160</v>
      </c>
      <c r="Q2731" s="5">
        <v>0.1082</v>
      </c>
      <c r="R2731" t="s">
        <v>42</v>
      </c>
      <c r="S2731" s="3">
        <v>1.32117916731991</v>
      </c>
      <c r="T2731" s="3">
        <v>3.1619540307277698</v>
      </c>
      <c r="U2731" s="3">
        <v>0.56973791619487602</v>
      </c>
      <c r="V2731" s="3">
        <v>1.2736333741394301E-2</v>
      </c>
      <c r="W2731" s="3">
        <v>0</v>
      </c>
      <c r="X2731" s="3">
        <v>0.95483690305263802</v>
      </c>
      <c r="Y2731" s="3">
        <v>2.5155018511368001E-2</v>
      </c>
      <c r="Z2731" s="3">
        <v>0.16623322052376899</v>
      </c>
      <c r="AA2731" s="3">
        <v>0</v>
      </c>
      <c r="AB2731" s="3">
        <v>0</v>
      </c>
      <c r="AC2731" s="3">
        <v>34.422618956930897</v>
      </c>
      <c r="AD2731" s="3">
        <v>0</v>
      </c>
      <c r="AE2731" s="3">
        <v>1.5737124558966</v>
      </c>
      <c r="AF2731" s="3">
        <v>0</v>
      </c>
      <c r="AG2731" s="3">
        <v>0</v>
      </c>
      <c r="AH2731" s="2">
        <v>250000</v>
      </c>
      <c r="AI2731" s="3">
        <v>0</v>
      </c>
      <c r="AJ2731" s="3">
        <v>0</v>
      </c>
      <c r="AL2731">
        <f t="shared" si="42"/>
        <v>1</v>
      </c>
    </row>
    <row r="2732" spans="1:38" ht="14.45" hidden="1" customHeight="1" x14ac:dyDescent="0.25">
      <c r="A2732">
        <v>1251</v>
      </c>
      <c r="B2732" s="1">
        <v>45838</v>
      </c>
      <c r="C2732">
        <v>1</v>
      </c>
      <c r="D2732" s="16" t="s">
        <v>2680</v>
      </c>
      <c r="E2732" t="s">
        <v>67</v>
      </c>
      <c r="F2732" s="6">
        <v>4532</v>
      </c>
      <c r="G2732" s="6">
        <v>12</v>
      </c>
      <c r="H2732" s="6">
        <v>0</v>
      </c>
      <c r="I2732" s="2">
        <v>24591363</v>
      </c>
      <c r="J2732" s="2">
        <v>0</v>
      </c>
      <c r="K2732" s="2">
        <v>56673904</v>
      </c>
      <c r="L2732" s="2">
        <v>216358</v>
      </c>
      <c r="M2732" s="2">
        <v>48474778</v>
      </c>
      <c r="N2732" s="2">
        <v>46290845</v>
      </c>
      <c r="O2732" s="2">
        <v>2183933</v>
      </c>
      <c r="P2732" s="2">
        <v>8058004</v>
      </c>
      <c r="Q2732" s="5">
        <v>0.14219999999999999</v>
      </c>
      <c r="R2732" t="s">
        <v>42</v>
      </c>
      <c r="S2732" s="3">
        <v>0.76351895574372297</v>
      </c>
      <c r="T2732" s="3">
        <v>3.3841960137420601</v>
      </c>
      <c r="U2732" s="3">
        <v>0.77119987549178903</v>
      </c>
      <c r="V2732" s="3">
        <v>1.35769212954971</v>
      </c>
      <c r="W2732" s="3">
        <v>0.95580305979786495</v>
      </c>
      <c r="X2732" s="3">
        <v>0.423441352152786</v>
      </c>
      <c r="Y2732" s="3">
        <v>4.1433958086890996</v>
      </c>
      <c r="Z2732" s="3">
        <v>0.59715780731804102</v>
      </c>
      <c r="AA2732" s="3">
        <v>0</v>
      </c>
      <c r="AB2732" s="3">
        <v>0</v>
      </c>
      <c r="AC2732" s="3">
        <v>19.0736357248303</v>
      </c>
      <c r="AD2732" s="3">
        <v>0</v>
      </c>
      <c r="AE2732" s="3">
        <v>3.8535072508856998</v>
      </c>
      <c r="AF2732" s="3">
        <v>0</v>
      </c>
      <c r="AG2732" s="3">
        <v>-1.7454694735817999</v>
      </c>
      <c r="AH2732" s="2">
        <v>9000000</v>
      </c>
      <c r="AI2732" s="3">
        <v>0</v>
      </c>
      <c r="AJ2732" s="3">
        <v>0</v>
      </c>
      <c r="AL2732">
        <f t="shared" si="42"/>
        <v>1</v>
      </c>
    </row>
    <row r="2733" spans="1:38" ht="14.45" hidden="1" customHeight="1" x14ac:dyDescent="0.25">
      <c r="A2733">
        <v>24167</v>
      </c>
      <c r="B2733" s="1">
        <v>45838</v>
      </c>
      <c r="C2733">
        <v>1</v>
      </c>
      <c r="D2733" s="16" t="s">
        <v>2681</v>
      </c>
      <c r="E2733" t="s">
        <v>41</v>
      </c>
      <c r="F2733" s="6">
        <v>3542</v>
      </c>
      <c r="G2733" s="6">
        <v>3</v>
      </c>
      <c r="H2733" s="6">
        <v>0</v>
      </c>
      <c r="I2733" s="2">
        <v>1098804</v>
      </c>
      <c r="J2733" s="2">
        <v>0</v>
      </c>
      <c r="K2733" s="2">
        <v>3164378</v>
      </c>
      <c r="L2733" s="2">
        <v>4129</v>
      </c>
      <c r="M2733" s="2">
        <v>2728752</v>
      </c>
      <c r="N2733" s="2">
        <v>2728752</v>
      </c>
      <c r="O2733" s="2">
        <v>0</v>
      </c>
      <c r="P2733" s="2">
        <v>410633</v>
      </c>
      <c r="Q2733" s="5">
        <v>0.1298</v>
      </c>
      <c r="R2733" t="s">
        <v>42</v>
      </c>
      <c r="S2733" s="3">
        <v>0.26096755823735301</v>
      </c>
      <c r="T2733" s="3">
        <v>3.8502985420831499</v>
      </c>
      <c r="U2733" s="3">
        <v>2.42303403144569</v>
      </c>
      <c r="V2733" s="3">
        <v>2.8667533063221499E-2</v>
      </c>
      <c r="W2733" s="3">
        <v>2.8667533063221499E-2</v>
      </c>
      <c r="X2733" s="3">
        <v>0.58554573882148198</v>
      </c>
      <c r="Y2733" s="3">
        <v>7.6710834248586907E-2</v>
      </c>
      <c r="Z2733" s="3">
        <v>0</v>
      </c>
      <c r="AA2733" s="3">
        <v>0</v>
      </c>
      <c r="AB2733" s="3">
        <v>0</v>
      </c>
      <c r="AC2733" s="3">
        <v>63.933891589437202</v>
      </c>
      <c r="AD2733" s="3">
        <v>0</v>
      </c>
      <c r="AE2733" s="3">
        <v>0</v>
      </c>
      <c r="AF2733" s="3">
        <v>0</v>
      </c>
      <c r="AG2733" s="3">
        <v>0</v>
      </c>
      <c r="AH2733" s="2">
        <v>0</v>
      </c>
      <c r="AI2733" s="3">
        <v>0</v>
      </c>
      <c r="AJ2733" s="3">
        <v>0</v>
      </c>
      <c r="AL2733">
        <f t="shared" si="42"/>
        <v>1</v>
      </c>
    </row>
    <row r="2734" spans="1:38" ht="14.45" hidden="1" customHeight="1" x14ac:dyDescent="0.25">
      <c r="A2734">
        <v>24784</v>
      </c>
      <c r="B2734" s="1">
        <v>45838</v>
      </c>
      <c r="C2734">
        <v>1</v>
      </c>
      <c r="D2734" s="16" t="s">
        <v>2682</v>
      </c>
      <c r="E2734" t="s">
        <v>43</v>
      </c>
      <c r="F2734" s="6">
        <v>656</v>
      </c>
      <c r="G2734" s="6">
        <v>3</v>
      </c>
      <c r="H2734" s="6">
        <v>0</v>
      </c>
      <c r="I2734" s="2">
        <v>2543336</v>
      </c>
      <c r="J2734" s="2">
        <v>156333</v>
      </c>
      <c r="K2734" s="2">
        <v>4678928</v>
      </c>
      <c r="L2734" s="2">
        <v>229074</v>
      </c>
      <c r="M2734" s="2">
        <v>3035862</v>
      </c>
      <c r="N2734" s="2">
        <v>3035862</v>
      </c>
      <c r="O2734" s="2">
        <v>0</v>
      </c>
      <c r="P2734" s="2">
        <v>1423670</v>
      </c>
      <c r="Q2734" s="5">
        <v>0.30430000000000001</v>
      </c>
      <c r="R2734" t="s">
        <v>42</v>
      </c>
      <c r="S2734" s="3">
        <v>9.7917300715035598</v>
      </c>
      <c r="T2734" s="3">
        <v>6.8506717778089303</v>
      </c>
      <c r="U2734" s="3">
        <v>1.1092330820787999</v>
      </c>
      <c r="V2734" s="3">
        <v>7.8921935599543298</v>
      </c>
      <c r="W2734" s="3">
        <v>7.8332159022637997</v>
      </c>
      <c r="X2734" s="3">
        <v>6.6571620894761798</v>
      </c>
      <c r="Y2734" s="3">
        <v>14.0991240947692</v>
      </c>
      <c r="Z2734" s="3">
        <v>2.3009545751473302</v>
      </c>
      <c r="AA2734" s="3">
        <v>0</v>
      </c>
      <c r="AB2734" s="3">
        <v>10.980985762149899</v>
      </c>
      <c r="AC2734" s="3">
        <v>35.174360451795799</v>
      </c>
      <c r="AD2734" s="3">
        <v>0</v>
      </c>
      <c r="AE2734" s="3">
        <v>0</v>
      </c>
      <c r="AF2734" s="3">
        <v>3.1631177055941002</v>
      </c>
      <c r="AG2734" s="3">
        <v>0</v>
      </c>
      <c r="AH2734" s="2">
        <v>100000</v>
      </c>
      <c r="AI2734" s="3">
        <v>0</v>
      </c>
      <c r="AJ2734" s="3">
        <v>0</v>
      </c>
      <c r="AL2734">
        <f t="shared" si="42"/>
        <v>1</v>
      </c>
    </row>
    <row r="2735" spans="1:38" ht="14.45" hidden="1" customHeight="1" x14ac:dyDescent="0.25">
      <c r="A2735">
        <v>8110</v>
      </c>
      <c r="B2735" s="1">
        <v>45838</v>
      </c>
      <c r="C2735">
        <v>1</v>
      </c>
      <c r="D2735" s="16" t="s">
        <v>2683</v>
      </c>
      <c r="E2735" t="s">
        <v>59</v>
      </c>
      <c r="F2735" s="6">
        <v>22061</v>
      </c>
      <c r="G2735" s="6">
        <v>55</v>
      </c>
      <c r="H2735" s="6">
        <v>1</v>
      </c>
      <c r="I2735" s="2">
        <v>157238333</v>
      </c>
      <c r="J2735" s="2">
        <v>14713093</v>
      </c>
      <c r="K2735" s="2">
        <v>228358702</v>
      </c>
      <c r="L2735" s="2">
        <v>585994</v>
      </c>
      <c r="M2735" s="2">
        <v>206542664</v>
      </c>
      <c r="N2735" s="2">
        <v>197190118</v>
      </c>
      <c r="O2735" s="2">
        <v>9352546</v>
      </c>
      <c r="P2735" s="2">
        <v>19449092</v>
      </c>
      <c r="Q2735" s="5">
        <v>8.5199999999999998E-2</v>
      </c>
      <c r="R2735" t="s">
        <v>42</v>
      </c>
      <c r="S2735" s="3">
        <v>0.51322239517721502</v>
      </c>
      <c r="T2735" s="3">
        <v>3.9472618827549599</v>
      </c>
      <c r="U2735" s="3">
        <v>0.79110023828186304</v>
      </c>
      <c r="V2735" s="3">
        <v>0.67971593161064603</v>
      </c>
      <c r="W2735" s="3">
        <v>0.42401810505075799</v>
      </c>
      <c r="X2735" s="3">
        <v>0.52026689954796201</v>
      </c>
      <c r="Y2735" s="3">
        <v>5.4952385437839499</v>
      </c>
      <c r="Z2735" s="3">
        <v>2.12303484399169</v>
      </c>
      <c r="AA2735" s="3">
        <v>74.400121095627497</v>
      </c>
      <c r="AB2735" s="3">
        <v>75.649253960030606</v>
      </c>
      <c r="AC2735" s="3">
        <v>18.452600505672901</v>
      </c>
      <c r="AD2735" s="3">
        <v>0</v>
      </c>
      <c r="AE2735" s="3">
        <v>4.0955505168355701</v>
      </c>
      <c r="AF2735" s="3">
        <v>0</v>
      </c>
      <c r="AG2735" s="3">
        <v>-0.20133073564565401</v>
      </c>
      <c r="AH2735" s="2">
        <v>17000000</v>
      </c>
      <c r="AI2735" s="3">
        <v>7.7124423083607202E-2</v>
      </c>
      <c r="AJ2735" s="3">
        <v>7.7124423083607202E-2</v>
      </c>
      <c r="AL2735">
        <f t="shared" si="42"/>
        <v>1</v>
      </c>
    </row>
    <row r="2736" spans="1:38" ht="14.45" hidden="1" customHeight="1" x14ac:dyDescent="0.25">
      <c r="A2736">
        <v>11253</v>
      </c>
      <c r="B2736" s="1">
        <v>45838</v>
      </c>
      <c r="C2736">
        <v>1</v>
      </c>
      <c r="D2736" s="16" t="s">
        <v>2684</v>
      </c>
      <c r="E2736" t="s">
        <v>125</v>
      </c>
      <c r="F2736" s="6">
        <v>16142</v>
      </c>
      <c r="G2736" s="6">
        <v>55</v>
      </c>
      <c r="H2736" s="6">
        <v>1</v>
      </c>
      <c r="I2736" s="2">
        <v>176124404</v>
      </c>
      <c r="J2736" s="2">
        <v>8745775</v>
      </c>
      <c r="K2736" s="2">
        <v>220022553</v>
      </c>
      <c r="L2736" s="2">
        <v>344408</v>
      </c>
      <c r="M2736" s="2">
        <v>191048412</v>
      </c>
      <c r="N2736" s="2">
        <v>186887952</v>
      </c>
      <c r="O2736" s="2">
        <v>4160460</v>
      </c>
      <c r="P2736" s="2">
        <v>17899884</v>
      </c>
      <c r="Q2736" s="5">
        <v>8.1299999999999997E-2</v>
      </c>
      <c r="R2736" t="s">
        <v>42</v>
      </c>
      <c r="S2736" s="3">
        <v>0.313066088275051</v>
      </c>
      <c r="T2736" s="3">
        <v>4.0320830201438502</v>
      </c>
      <c r="U2736" s="3">
        <v>0.87629240938160202</v>
      </c>
      <c r="V2736" s="3">
        <v>2.6447731797576401</v>
      </c>
      <c r="W2736" s="3">
        <v>1.64792040971222</v>
      </c>
      <c r="X2736" s="3">
        <v>0.71724586219181796</v>
      </c>
      <c r="Y2736" s="3">
        <v>26.023023389425301</v>
      </c>
      <c r="Z2736" s="3">
        <v>2.4378705470940498</v>
      </c>
      <c r="AA2736" s="3">
        <v>43.111743070513803</v>
      </c>
      <c r="AB2736" s="3">
        <v>48.859394843005703</v>
      </c>
      <c r="AC2736" s="3">
        <v>2.5603629824257199</v>
      </c>
      <c r="AD2736" s="3">
        <v>-8.5600107799581302</v>
      </c>
      <c r="AE2736" s="3">
        <v>1.8909243362883801</v>
      </c>
      <c r="AF2736" s="3">
        <v>5.2267369154652101</v>
      </c>
      <c r="AG2736" s="3">
        <v>0</v>
      </c>
      <c r="AH2736" s="2">
        <v>23728901</v>
      </c>
      <c r="AI2736" s="3">
        <v>0.81006111547985404</v>
      </c>
      <c r="AJ2736" s="3">
        <v>0.81006111547985404</v>
      </c>
      <c r="AL2736">
        <f t="shared" si="42"/>
        <v>1</v>
      </c>
    </row>
    <row r="2737" spans="1:38" ht="14.45" customHeight="1" x14ac:dyDescent="0.25">
      <c r="A2737">
        <v>65356</v>
      </c>
      <c r="B2737" s="1">
        <v>45838</v>
      </c>
      <c r="C2737">
        <v>2</v>
      </c>
      <c r="D2737" s="16" t="s">
        <v>2685</v>
      </c>
      <c r="E2737" t="s">
        <v>59</v>
      </c>
      <c r="F2737" s="6">
        <v>5822</v>
      </c>
      <c r="G2737" s="6">
        <v>19</v>
      </c>
      <c r="H2737" s="6">
        <v>1</v>
      </c>
      <c r="I2737" s="2">
        <v>24362611</v>
      </c>
      <c r="J2737" s="2">
        <v>0</v>
      </c>
      <c r="K2737" s="2">
        <v>39195441</v>
      </c>
      <c r="L2737" s="2">
        <v>-18752</v>
      </c>
      <c r="M2737" s="2">
        <v>33280666</v>
      </c>
      <c r="N2737" s="2">
        <v>33279254</v>
      </c>
      <c r="O2737" s="2">
        <v>1412</v>
      </c>
      <c r="P2737" s="2">
        <v>5817108</v>
      </c>
      <c r="Q2737" s="5">
        <v>0.1484</v>
      </c>
      <c r="R2737" t="s">
        <v>42</v>
      </c>
      <c r="S2737" s="3">
        <v>-9.5684597604093799E-2</v>
      </c>
      <c r="T2737" s="3">
        <v>4.4073697244534102</v>
      </c>
      <c r="U2737" s="3">
        <v>0.95380351043234401</v>
      </c>
      <c r="V2737" s="3">
        <v>1.2672943799004099</v>
      </c>
      <c r="W2737" s="3">
        <v>0.88565630342330703</v>
      </c>
      <c r="X2737" s="3">
        <v>0.80722053970323604</v>
      </c>
      <c r="Y2737" s="3">
        <v>5.30755144996448</v>
      </c>
      <c r="Z2737" s="3">
        <v>0.78463387648982996</v>
      </c>
      <c r="AA2737" s="3">
        <v>0</v>
      </c>
      <c r="AB2737" s="3">
        <v>0</v>
      </c>
      <c r="AC2737" s="3">
        <v>16.8856066704288</v>
      </c>
      <c r="AD2737" s="3">
        <v>0</v>
      </c>
      <c r="AE2737" s="3">
        <v>3.6024597860756301E-3</v>
      </c>
      <c r="AF2737" s="3">
        <v>0</v>
      </c>
      <c r="AG2737" s="3">
        <v>0</v>
      </c>
      <c r="AH2737" s="2">
        <v>1500000</v>
      </c>
      <c r="AI2737" s="3">
        <v>0</v>
      </c>
      <c r="AJ2737" s="3">
        <v>0</v>
      </c>
      <c r="AL2737">
        <f t="shared" si="42"/>
        <v>0</v>
      </c>
    </row>
    <row r="2738" spans="1:38" ht="14.45" hidden="1" customHeight="1" x14ac:dyDescent="0.25">
      <c r="A2738">
        <v>16383</v>
      </c>
      <c r="B2738" s="1">
        <v>45838</v>
      </c>
      <c r="C2738">
        <v>1</v>
      </c>
      <c r="D2738" s="16" t="s">
        <v>2686</v>
      </c>
      <c r="E2738" t="s">
        <v>90</v>
      </c>
      <c r="F2738" s="6">
        <v>253</v>
      </c>
      <c r="G2738" s="6">
        <v>0</v>
      </c>
      <c r="H2738" s="6">
        <v>2</v>
      </c>
      <c r="I2738" s="2">
        <v>1043252</v>
      </c>
      <c r="J2738" s="2">
        <v>0</v>
      </c>
      <c r="K2738" s="2">
        <v>2771237</v>
      </c>
      <c r="L2738" s="2">
        <v>19425</v>
      </c>
      <c r="M2738" s="2">
        <v>1237107</v>
      </c>
      <c r="N2738" s="2">
        <v>1237107</v>
      </c>
      <c r="O2738" s="2">
        <v>0</v>
      </c>
      <c r="P2738" s="2">
        <v>1527310</v>
      </c>
      <c r="Q2738" s="5">
        <v>0.55110000000000003</v>
      </c>
      <c r="R2738" t="s">
        <v>42</v>
      </c>
      <c r="S2738" s="3">
        <v>1.40190102831335</v>
      </c>
      <c r="T2738" s="3">
        <v>3.2400693264415801</v>
      </c>
      <c r="U2738" s="3">
        <v>0.61744069495489495</v>
      </c>
      <c r="V2738" s="3">
        <v>0.95489872053923697</v>
      </c>
      <c r="W2738" s="3">
        <v>0.95489872053923697</v>
      </c>
      <c r="X2738" s="3">
        <v>0.72983325217684702</v>
      </c>
      <c r="Y2738" s="3">
        <v>0.65225789132527101</v>
      </c>
      <c r="Z2738" s="3">
        <v>-0.14731783331478199</v>
      </c>
      <c r="AA2738" s="3">
        <v>0</v>
      </c>
      <c r="AB2738" s="3">
        <v>0</v>
      </c>
      <c r="AC2738" s="3">
        <v>21.272016792500999</v>
      </c>
      <c r="AD2738" s="3">
        <v>0</v>
      </c>
      <c r="AE2738" s="3">
        <v>0</v>
      </c>
      <c r="AF2738" s="3">
        <v>0</v>
      </c>
      <c r="AG2738" s="3">
        <v>0</v>
      </c>
      <c r="AH2738" s="2">
        <v>800000</v>
      </c>
      <c r="AI2738" s="3">
        <v>0</v>
      </c>
      <c r="AJ2738" s="3">
        <v>0</v>
      </c>
      <c r="AL2738">
        <f t="shared" si="42"/>
        <v>1</v>
      </c>
    </row>
    <row r="2739" spans="1:38" ht="14.45" hidden="1" customHeight="1" x14ac:dyDescent="0.25">
      <c r="A2739">
        <v>21507</v>
      </c>
      <c r="B2739" s="1">
        <v>45838</v>
      </c>
      <c r="C2739">
        <v>1</v>
      </c>
      <c r="D2739" s="16" t="s">
        <v>2687</v>
      </c>
      <c r="E2739" t="s">
        <v>90</v>
      </c>
      <c r="F2739" s="6">
        <v>4163</v>
      </c>
      <c r="G2739" s="6">
        <v>6</v>
      </c>
      <c r="H2739" s="6">
        <v>0</v>
      </c>
      <c r="I2739" s="2">
        <v>27136997</v>
      </c>
      <c r="J2739" s="2">
        <v>456281</v>
      </c>
      <c r="K2739" s="2">
        <v>76879319</v>
      </c>
      <c r="L2739" s="2">
        <v>265870</v>
      </c>
      <c r="M2739" s="2">
        <v>69323481</v>
      </c>
      <c r="N2739" s="2">
        <v>41820748</v>
      </c>
      <c r="O2739" s="2">
        <v>27502733</v>
      </c>
      <c r="P2739" s="2">
        <v>9142404</v>
      </c>
      <c r="Q2739" s="5">
        <v>0.11890000000000001</v>
      </c>
      <c r="R2739" t="s">
        <v>42</v>
      </c>
      <c r="S2739" s="3">
        <v>0.69165545027785702</v>
      </c>
      <c r="T2739" s="3">
        <v>2.79990513443544</v>
      </c>
      <c r="U2739" s="3">
        <v>0.81472124315823402</v>
      </c>
      <c r="V2739" s="3">
        <v>1.53375482187657</v>
      </c>
      <c r="W2739" s="3">
        <v>1.4055166089306099</v>
      </c>
      <c r="X2739" s="3">
        <v>1.8176661183254701</v>
      </c>
      <c r="Y2739" s="3">
        <v>4.5525771996074598</v>
      </c>
      <c r="Z2739" s="3">
        <v>-6.1023336969138503E-2</v>
      </c>
      <c r="AA2739" s="3">
        <v>4.99082079505565</v>
      </c>
      <c r="AB2739" s="3">
        <v>4.99082079505565</v>
      </c>
      <c r="AC2739" s="3">
        <v>21.723876092086599</v>
      </c>
      <c r="AD2739" s="3">
        <v>-20.461007848701499</v>
      </c>
      <c r="AE2739" s="3">
        <v>35.7739029920387</v>
      </c>
      <c r="AF2739" s="3">
        <v>0</v>
      </c>
      <c r="AG2739" s="3">
        <v>0</v>
      </c>
      <c r="AH2739" s="2">
        <v>8007663</v>
      </c>
      <c r="AI2739" s="3">
        <v>0.27345105291781002</v>
      </c>
      <c r="AJ2739" s="3">
        <v>0.27345105291781002</v>
      </c>
      <c r="AL2739">
        <f t="shared" si="42"/>
        <v>1</v>
      </c>
    </row>
    <row r="2740" spans="1:38" ht="14.45" hidden="1" customHeight="1" x14ac:dyDescent="0.25">
      <c r="A2740">
        <v>4746</v>
      </c>
      <c r="B2740" s="1">
        <v>45838</v>
      </c>
      <c r="C2740">
        <v>1</v>
      </c>
      <c r="D2740" s="16" t="s">
        <v>2688</v>
      </c>
      <c r="E2740" t="s">
        <v>471</v>
      </c>
      <c r="F2740" s="6">
        <v>15078</v>
      </c>
      <c r="G2740" s="6">
        <v>38</v>
      </c>
      <c r="H2740" s="6">
        <v>2</v>
      </c>
      <c r="I2740" s="2">
        <v>244197946</v>
      </c>
      <c r="J2740" s="2">
        <v>0</v>
      </c>
      <c r="K2740" s="2">
        <v>358652815</v>
      </c>
      <c r="L2740" s="2">
        <v>768575</v>
      </c>
      <c r="M2740" s="2">
        <v>275771204</v>
      </c>
      <c r="N2740" s="2">
        <v>249386091</v>
      </c>
      <c r="O2740" s="2">
        <v>26385113</v>
      </c>
      <c r="P2740" s="2">
        <v>42692269</v>
      </c>
      <c r="Q2740" s="5">
        <v>0.1206</v>
      </c>
      <c r="R2740" t="s">
        <v>42</v>
      </c>
      <c r="S2740" s="3">
        <v>0.42858997217127698</v>
      </c>
      <c r="T2740" s="3">
        <v>2.3322839387166101</v>
      </c>
      <c r="U2740" s="3">
        <v>0.80432375440656401</v>
      </c>
      <c r="V2740" s="3">
        <v>0.47894710793349599</v>
      </c>
      <c r="W2740" s="3">
        <v>0.22255920203358301</v>
      </c>
      <c r="X2740" s="3">
        <v>0.40080844906041901</v>
      </c>
      <c r="Y2740" s="3">
        <v>2.7395568972921098</v>
      </c>
      <c r="Z2740" s="3">
        <v>9.0892334628548302E-2</v>
      </c>
      <c r="AA2740" s="3">
        <v>0</v>
      </c>
      <c r="AB2740" s="3">
        <v>0</v>
      </c>
      <c r="AC2740" s="3">
        <v>18.345231725003998</v>
      </c>
      <c r="AD2740" s="3">
        <v>-2.8543505148438002</v>
      </c>
      <c r="AE2740" s="3">
        <v>7.3567282610064</v>
      </c>
      <c r="AF2740" s="3">
        <v>10.5952047246583</v>
      </c>
      <c r="AG2740" s="3">
        <v>0</v>
      </c>
      <c r="AH2740" s="2">
        <v>77210889</v>
      </c>
      <c r="AI2740" s="3">
        <v>0</v>
      </c>
      <c r="AJ2740" s="3">
        <v>0</v>
      </c>
      <c r="AL2740">
        <f t="shared" si="42"/>
        <v>1</v>
      </c>
    </row>
    <row r="2741" spans="1:38" ht="14.45" customHeight="1" x14ac:dyDescent="0.25">
      <c r="A2741">
        <v>66207</v>
      </c>
      <c r="B2741" s="1">
        <v>45838</v>
      </c>
      <c r="C2741">
        <v>2</v>
      </c>
      <c r="D2741" s="16" t="s">
        <v>2689</v>
      </c>
      <c r="E2741" t="s">
        <v>471</v>
      </c>
      <c r="F2741" s="6">
        <v>3065</v>
      </c>
      <c r="G2741" s="6">
        <v>8</v>
      </c>
      <c r="H2741" s="6">
        <v>1</v>
      </c>
      <c r="I2741" s="2">
        <v>14796700</v>
      </c>
      <c r="J2741" s="2">
        <v>0</v>
      </c>
      <c r="K2741" s="2">
        <v>64289346</v>
      </c>
      <c r="L2741" s="2">
        <v>734873</v>
      </c>
      <c r="M2741" s="2">
        <v>50130493</v>
      </c>
      <c r="N2741" s="2">
        <v>47834933</v>
      </c>
      <c r="O2741" s="2">
        <v>2295560</v>
      </c>
      <c r="P2741" s="2">
        <v>13973477</v>
      </c>
      <c r="Q2741" s="5">
        <v>0.21729999999999999</v>
      </c>
      <c r="R2741" t="s">
        <v>42</v>
      </c>
      <c r="S2741" s="3">
        <v>2.2861424037506901</v>
      </c>
      <c r="T2741" s="3">
        <v>3.8190091403325201</v>
      </c>
      <c r="U2741" s="3">
        <v>0.43836345307246699</v>
      </c>
      <c r="V2741" s="3">
        <v>0.23993187670223801</v>
      </c>
      <c r="W2741" s="3">
        <v>0.23993187670223801</v>
      </c>
      <c r="X2741" s="3">
        <v>0.222671271296978</v>
      </c>
      <c r="Y2741" s="3">
        <v>0.25406704430114302</v>
      </c>
      <c r="Z2741" s="3">
        <v>0</v>
      </c>
      <c r="AA2741" s="3">
        <v>0</v>
      </c>
      <c r="AB2741" s="3">
        <v>0</v>
      </c>
      <c r="AC2741" s="3">
        <v>49.652183427095402</v>
      </c>
      <c r="AD2741" s="3">
        <v>0</v>
      </c>
      <c r="AE2741" s="3">
        <v>3.5706693920949202</v>
      </c>
      <c r="AF2741" s="3">
        <v>0</v>
      </c>
      <c r="AG2741" s="3">
        <v>0</v>
      </c>
      <c r="AH2741" s="2">
        <v>500000</v>
      </c>
      <c r="AI2741" s="3">
        <v>0</v>
      </c>
      <c r="AJ2741" s="3">
        <v>0</v>
      </c>
      <c r="AL2741">
        <f t="shared" si="42"/>
        <v>1</v>
      </c>
    </row>
    <row r="2742" spans="1:38" ht="14.45" customHeight="1" x14ac:dyDescent="0.25">
      <c r="A2742">
        <v>65809</v>
      </c>
      <c r="B2742" s="1">
        <v>45838</v>
      </c>
      <c r="C2742">
        <v>2</v>
      </c>
      <c r="D2742" s="16" t="s">
        <v>2690</v>
      </c>
      <c r="E2742" t="s">
        <v>77</v>
      </c>
      <c r="F2742" s="6">
        <v>3266</v>
      </c>
      <c r="G2742" s="6">
        <v>4</v>
      </c>
      <c r="H2742" s="6">
        <v>1</v>
      </c>
      <c r="I2742" s="2">
        <v>15797175</v>
      </c>
      <c r="J2742" s="2">
        <v>0</v>
      </c>
      <c r="K2742" s="2">
        <v>31791288</v>
      </c>
      <c r="L2742" s="2">
        <v>337587</v>
      </c>
      <c r="M2742" s="2">
        <v>28541169</v>
      </c>
      <c r="N2742" s="2">
        <v>26715845</v>
      </c>
      <c r="O2742" s="2">
        <v>1825324</v>
      </c>
      <c r="P2742" s="2">
        <v>3141970</v>
      </c>
      <c r="Q2742" s="5">
        <v>9.8799999999999999E-2</v>
      </c>
      <c r="R2742" t="s">
        <v>42</v>
      </c>
      <c r="S2742" s="3">
        <v>2.1237705122233499</v>
      </c>
      <c r="T2742" s="3">
        <v>4.7091454740682401</v>
      </c>
      <c r="U2742" s="3">
        <v>0.61107343090061095</v>
      </c>
      <c r="V2742" s="3">
        <v>1.4474486735761301</v>
      </c>
      <c r="W2742" s="3">
        <v>0.91296703366266396</v>
      </c>
      <c r="X2742" s="3">
        <v>1.2659731882441001</v>
      </c>
      <c r="Y2742" s="3">
        <v>7.2774724138040803</v>
      </c>
      <c r="Z2742" s="3">
        <v>0.67212608649987104</v>
      </c>
      <c r="AA2742" s="3">
        <v>0</v>
      </c>
      <c r="AB2742" s="3">
        <v>0</v>
      </c>
      <c r="AC2742" s="3">
        <v>25.500039507678999</v>
      </c>
      <c r="AD2742" s="3">
        <v>0</v>
      </c>
      <c r="AE2742" s="3">
        <v>5.7415855563951999</v>
      </c>
      <c r="AF2742" s="3">
        <v>0</v>
      </c>
      <c r="AG2742" s="3">
        <v>0</v>
      </c>
      <c r="AH2742" s="2">
        <v>4000000</v>
      </c>
      <c r="AI2742" s="3">
        <v>0</v>
      </c>
      <c r="AJ2742" s="3">
        <v>0</v>
      </c>
      <c r="AL2742">
        <f t="shared" si="42"/>
        <v>1</v>
      </c>
    </row>
    <row r="2743" spans="1:38" ht="14.45" customHeight="1" x14ac:dyDescent="0.25">
      <c r="A2743">
        <v>65862</v>
      </c>
      <c r="B2743" s="1">
        <v>45838</v>
      </c>
      <c r="C2743">
        <v>2</v>
      </c>
      <c r="D2743" s="16" t="s">
        <v>2691</v>
      </c>
      <c r="E2743" t="s">
        <v>77</v>
      </c>
      <c r="F2743" s="6">
        <v>719</v>
      </c>
      <c r="G2743" s="6">
        <v>0</v>
      </c>
      <c r="H2743" s="6">
        <v>3</v>
      </c>
      <c r="I2743" s="2">
        <v>2087904</v>
      </c>
      <c r="J2743" s="2">
        <v>0</v>
      </c>
      <c r="K2743" s="2">
        <v>5875278</v>
      </c>
      <c r="L2743" s="2">
        <v>-4542</v>
      </c>
      <c r="M2743" s="2">
        <v>4397774</v>
      </c>
      <c r="N2743" s="2">
        <v>4397774</v>
      </c>
      <c r="O2743" s="2">
        <v>0</v>
      </c>
      <c r="P2743" s="2">
        <v>1537398</v>
      </c>
      <c r="Q2743" s="5">
        <v>0.26169999999999999</v>
      </c>
      <c r="R2743" t="s">
        <v>42</v>
      </c>
      <c r="S2743" s="3">
        <v>-0.154613960394725</v>
      </c>
      <c r="T2743" s="3">
        <v>4.0846067198862803</v>
      </c>
      <c r="U2743" s="3">
        <v>1.0368944341553801</v>
      </c>
      <c r="V2743" s="3">
        <v>0.97787063006728303</v>
      </c>
      <c r="W2743" s="3">
        <v>0.86139017885879798</v>
      </c>
      <c r="X2743" s="3">
        <v>0.53651892041013405</v>
      </c>
      <c r="Y2743" s="3">
        <v>1.328023062343</v>
      </c>
      <c r="Z2743" s="3">
        <v>0</v>
      </c>
      <c r="AA2743" s="3">
        <v>0</v>
      </c>
      <c r="AB2743" s="3">
        <v>0</v>
      </c>
      <c r="AC2743" s="3">
        <v>41.900451348855299</v>
      </c>
      <c r="AD2743" s="3">
        <v>-3.83817332922249</v>
      </c>
      <c r="AE2743" s="3">
        <v>0</v>
      </c>
      <c r="AF2743" s="3">
        <v>0</v>
      </c>
      <c r="AG2743" s="3">
        <v>0</v>
      </c>
      <c r="AH2743" s="2">
        <v>600000</v>
      </c>
      <c r="AI2743" s="3">
        <v>0</v>
      </c>
      <c r="AJ2743" s="3">
        <v>0</v>
      </c>
      <c r="AL2743">
        <f t="shared" si="42"/>
        <v>0</v>
      </c>
    </row>
    <row r="2744" spans="1:38" ht="14.45" hidden="1" customHeight="1" x14ac:dyDescent="0.25">
      <c r="A2744">
        <v>19</v>
      </c>
      <c r="B2744" s="1">
        <v>45838</v>
      </c>
      <c r="C2744">
        <v>1</v>
      </c>
      <c r="D2744" s="16" t="s">
        <v>2692</v>
      </c>
      <c r="E2744" t="s">
        <v>77</v>
      </c>
      <c r="F2744" s="6">
        <v>1063</v>
      </c>
      <c r="G2744" s="6">
        <v>0</v>
      </c>
      <c r="H2744" s="6">
        <v>2</v>
      </c>
      <c r="I2744" s="2">
        <v>1454775</v>
      </c>
      <c r="J2744" s="2">
        <v>0</v>
      </c>
      <c r="K2744" s="2">
        <v>9931372</v>
      </c>
      <c r="L2744" s="2">
        <v>92718</v>
      </c>
      <c r="M2744" s="2">
        <v>6763298</v>
      </c>
      <c r="N2744" s="2">
        <v>6763298</v>
      </c>
      <c r="O2744" s="2">
        <v>0</v>
      </c>
      <c r="P2744" s="2">
        <v>3166571</v>
      </c>
      <c r="Q2744" s="5">
        <v>0.31879999999999997</v>
      </c>
      <c r="R2744" t="s">
        <v>42</v>
      </c>
      <c r="S2744" s="3">
        <v>1.86717404201554</v>
      </c>
      <c r="T2744" s="3">
        <v>3.2421703667932298</v>
      </c>
      <c r="U2744" s="3">
        <v>0.424097493105419</v>
      </c>
      <c r="V2744" s="3">
        <v>0.114038253338145</v>
      </c>
      <c r="W2744" s="3">
        <v>0.114038253338145</v>
      </c>
      <c r="X2744" s="3">
        <v>2.1673454657936801</v>
      </c>
      <c r="Y2744" s="3">
        <v>5.23910564456E-2</v>
      </c>
      <c r="Z2744" s="3">
        <v>2.1158533947288699E-2</v>
      </c>
      <c r="AA2744" s="3">
        <v>0</v>
      </c>
      <c r="AB2744" s="3">
        <v>0</v>
      </c>
      <c r="AC2744" s="3">
        <v>57.894649399901603</v>
      </c>
      <c r="AD2744" s="3">
        <v>0</v>
      </c>
      <c r="AE2744" s="3">
        <v>0</v>
      </c>
      <c r="AF2744" s="3">
        <v>0</v>
      </c>
      <c r="AG2744" s="3">
        <v>0</v>
      </c>
      <c r="AH2744" s="2">
        <v>150000</v>
      </c>
      <c r="AI2744" s="3">
        <v>0</v>
      </c>
      <c r="AJ2744" s="3">
        <v>0</v>
      </c>
      <c r="AL2744">
        <f t="shared" si="42"/>
        <v>1</v>
      </c>
    </row>
    <row r="2745" spans="1:38" ht="14.45" hidden="1" customHeight="1" x14ac:dyDescent="0.25">
      <c r="A2745">
        <v>24763</v>
      </c>
      <c r="B2745" s="1">
        <v>45838</v>
      </c>
      <c r="C2745">
        <v>1</v>
      </c>
      <c r="D2745" s="16" t="s">
        <v>2693</v>
      </c>
      <c r="E2745" t="s">
        <v>251</v>
      </c>
      <c r="F2745" s="6">
        <v>2248</v>
      </c>
      <c r="G2745" s="6">
        <v>3</v>
      </c>
      <c r="H2745" s="6">
        <v>1</v>
      </c>
      <c r="I2745" s="2">
        <v>12638203</v>
      </c>
      <c r="J2745" s="2">
        <v>121138</v>
      </c>
      <c r="K2745" s="2">
        <v>28201930</v>
      </c>
      <c r="L2745" s="2">
        <v>64053</v>
      </c>
      <c r="M2745" s="2">
        <v>24233465</v>
      </c>
      <c r="N2745" s="2">
        <v>23779017</v>
      </c>
      <c r="O2745" s="2">
        <v>454448</v>
      </c>
      <c r="P2745" s="2">
        <v>3950001</v>
      </c>
      <c r="Q2745" s="5">
        <v>0.1401</v>
      </c>
      <c r="R2745" t="s">
        <v>42</v>
      </c>
      <c r="S2745" s="3">
        <v>0.45424550731102398</v>
      </c>
      <c r="T2745" s="3">
        <v>2.3979351767769099</v>
      </c>
      <c r="U2745" s="3">
        <v>0.82480647021712705</v>
      </c>
      <c r="V2745" s="3">
        <v>0.33095686150950399</v>
      </c>
      <c r="W2745" s="3">
        <v>0.26221291112352002</v>
      </c>
      <c r="X2745" s="3">
        <v>0.57411643095145704</v>
      </c>
      <c r="Y2745" s="3">
        <v>1.0589111243263001</v>
      </c>
      <c r="Z2745" s="3">
        <v>1.11645541355559E-2</v>
      </c>
      <c r="AA2745" s="3">
        <v>0</v>
      </c>
      <c r="AB2745" s="3">
        <v>3.0667840337255599</v>
      </c>
      <c r="AC2745" s="3">
        <v>22.9740269548928</v>
      </c>
      <c r="AD2745" s="3">
        <v>0</v>
      </c>
      <c r="AE2745" s="3">
        <v>1.6114074462279699</v>
      </c>
      <c r="AF2745" s="3">
        <v>0</v>
      </c>
      <c r="AG2745" s="3">
        <v>0</v>
      </c>
      <c r="AH2745" s="2">
        <v>4000000</v>
      </c>
      <c r="AI2745" s="3">
        <v>0</v>
      </c>
      <c r="AJ2745" s="3">
        <v>0</v>
      </c>
      <c r="AL2745">
        <f t="shared" si="42"/>
        <v>1</v>
      </c>
    </row>
    <row r="2746" spans="1:38" ht="14.45" hidden="1" customHeight="1" x14ac:dyDescent="0.25">
      <c r="A2746">
        <v>616</v>
      </c>
      <c r="B2746" s="1">
        <v>45838</v>
      </c>
      <c r="C2746">
        <v>1</v>
      </c>
      <c r="D2746" s="16" t="s">
        <v>2694</v>
      </c>
      <c r="E2746" t="s">
        <v>88</v>
      </c>
      <c r="F2746" s="6">
        <v>3107</v>
      </c>
      <c r="G2746" s="6">
        <v>12</v>
      </c>
      <c r="H2746" s="6">
        <v>6</v>
      </c>
      <c r="I2746" s="2">
        <v>29439060</v>
      </c>
      <c r="J2746" s="2">
        <v>0</v>
      </c>
      <c r="K2746" s="2">
        <v>40635002</v>
      </c>
      <c r="L2746" s="2">
        <v>254429</v>
      </c>
      <c r="M2746" s="2">
        <v>34044063</v>
      </c>
      <c r="N2746" s="2">
        <v>33074920</v>
      </c>
      <c r="O2746" s="2">
        <v>969143</v>
      </c>
      <c r="P2746" s="2">
        <v>5391866</v>
      </c>
      <c r="Q2746" s="5">
        <v>0.13270000000000001</v>
      </c>
      <c r="R2746" t="s">
        <v>42</v>
      </c>
      <c r="S2746" s="3">
        <v>1.25226522690955</v>
      </c>
      <c r="T2746" s="3">
        <v>3.9317138461073502</v>
      </c>
      <c r="U2746" s="3">
        <v>0.85898657178395799</v>
      </c>
      <c r="V2746" s="3">
        <v>0.22169525793282799</v>
      </c>
      <c r="W2746" s="3">
        <v>0.163728053816936</v>
      </c>
      <c r="X2746" s="3">
        <v>1.25117785690168</v>
      </c>
      <c r="Y2746" s="3">
        <v>1.21043438394055</v>
      </c>
      <c r="Z2746" s="3">
        <v>1.38762721477129</v>
      </c>
      <c r="AA2746" s="3">
        <v>0</v>
      </c>
      <c r="AB2746" s="3">
        <v>0</v>
      </c>
      <c r="AC2746" s="3">
        <v>20.248056097056399</v>
      </c>
      <c r="AD2746" s="3">
        <v>0</v>
      </c>
      <c r="AE2746" s="3">
        <v>2.38499557598151</v>
      </c>
      <c r="AF2746" s="3">
        <v>0</v>
      </c>
      <c r="AG2746" s="3">
        <v>-2.19960956002987E-2</v>
      </c>
      <c r="AH2746" s="2">
        <v>2500000</v>
      </c>
      <c r="AI2746" s="3">
        <v>0</v>
      </c>
      <c r="AJ2746" s="3">
        <v>0</v>
      </c>
      <c r="AL2746">
        <f t="shared" si="42"/>
        <v>1</v>
      </c>
    </row>
    <row r="2747" spans="1:38" ht="14.45" customHeight="1" x14ac:dyDescent="0.25">
      <c r="A2747">
        <v>60799</v>
      </c>
      <c r="B2747" s="1">
        <v>45838</v>
      </c>
      <c r="C2747">
        <v>2</v>
      </c>
      <c r="D2747" s="16" t="s">
        <v>2695</v>
      </c>
      <c r="E2747" t="s">
        <v>142</v>
      </c>
      <c r="F2747" s="6">
        <v>22854</v>
      </c>
      <c r="G2747" s="6">
        <v>80</v>
      </c>
      <c r="H2747" s="6">
        <v>1</v>
      </c>
      <c r="I2747" s="2">
        <v>191878170</v>
      </c>
      <c r="J2747" s="2">
        <v>0</v>
      </c>
      <c r="K2747" s="2">
        <v>273409705</v>
      </c>
      <c r="L2747" s="2">
        <v>720045</v>
      </c>
      <c r="M2747" s="2">
        <v>240265116</v>
      </c>
      <c r="N2747" s="2">
        <v>237190070</v>
      </c>
      <c r="O2747" s="2">
        <v>3075046</v>
      </c>
      <c r="P2747" s="2">
        <v>27498762</v>
      </c>
      <c r="Q2747" s="5">
        <v>0.1017</v>
      </c>
      <c r="R2747" t="s">
        <v>42</v>
      </c>
      <c r="S2747" s="3">
        <v>0.52671502644721402</v>
      </c>
      <c r="T2747" s="3">
        <v>3.3653743198325801</v>
      </c>
      <c r="U2747" s="3">
        <v>0.85020342933497295</v>
      </c>
      <c r="V2747" s="3">
        <v>0.55640044930593202</v>
      </c>
      <c r="W2747" s="3">
        <v>0.19903671168012499</v>
      </c>
      <c r="X2747" s="3">
        <v>0.23907044766999799</v>
      </c>
      <c r="Y2747" s="3">
        <v>3.8823965966177001</v>
      </c>
      <c r="Z2747" s="3">
        <v>0.56948018241693898</v>
      </c>
      <c r="AA2747" s="3">
        <v>0</v>
      </c>
      <c r="AB2747" s="3">
        <v>0</v>
      </c>
      <c r="AC2747" s="3">
        <v>16.1136997678996</v>
      </c>
      <c r="AD2747" s="3">
        <v>-2.6731276120721401</v>
      </c>
      <c r="AE2747" s="3">
        <v>1.1247025777669499</v>
      </c>
      <c r="AF2747" s="3">
        <v>1.2605232868379701</v>
      </c>
      <c r="AG2747" s="3">
        <v>0</v>
      </c>
      <c r="AH2747" s="2">
        <v>86830357</v>
      </c>
      <c r="AI2747" s="3">
        <v>1.31164813892349</v>
      </c>
      <c r="AJ2747" s="3">
        <v>1.31164813892349</v>
      </c>
      <c r="AL2747">
        <f t="shared" si="42"/>
        <v>1</v>
      </c>
    </row>
    <row r="2748" spans="1:38" ht="14.45" hidden="1" customHeight="1" x14ac:dyDescent="0.25">
      <c r="A2748">
        <v>9555</v>
      </c>
      <c r="B2748" s="1">
        <v>45838</v>
      </c>
      <c r="C2748">
        <v>1</v>
      </c>
      <c r="D2748" s="16" t="s">
        <v>2696</v>
      </c>
      <c r="E2748" t="s">
        <v>41</v>
      </c>
      <c r="F2748" s="6">
        <v>821</v>
      </c>
      <c r="G2748" s="6">
        <v>0</v>
      </c>
      <c r="H2748" s="6">
        <v>0</v>
      </c>
      <c r="I2748" s="2">
        <v>2448051</v>
      </c>
      <c r="J2748" s="2">
        <v>0</v>
      </c>
      <c r="K2748" s="2">
        <v>8960440</v>
      </c>
      <c r="L2748" s="2">
        <v>44196</v>
      </c>
      <c r="M2748" s="2">
        <v>8214502</v>
      </c>
      <c r="N2748" s="2">
        <v>8207460</v>
      </c>
      <c r="O2748" s="2">
        <v>7042</v>
      </c>
      <c r="P2748" s="2">
        <v>848167</v>
      </c>
      <c r="Q2748" s="5">
        <v>9.4700000000000006E-2</v>
      </c>
      <c r="R2748" t="s">
        <v>42</v>
      </c>
      <c r="S2748" s="3">
        <v>0.98646941444839797</v>
      </c>
      <c r="T2748" s="3">
        <v>4.2873564244612998</v>
      </c>
      <c r="U2748" s="3">
        <v>0.79251241984739496</v>
      </c>
      <c r="V2748" s="3">
        <v>2.6350758215412999</v>
      </c>
      <c r="W2748" s="3">
        <v>1.7700203141192701</v>
      </c>
      <c r="X2748" s="3">
        <v>0.70876791374035897</v>
      </c>
      <c r="Y2748" s="3">
        <v>7.6055776751512401</v>
      </c>
      <c r="Z2748" s="3">
        <v>0.98589075028856299</v>
      </c>
      <c r="AA2748" s="3">
        <v>0</v>
      </c>
      <c r="AB2748" s="3">
        <v>0</v>
      </c>
      <c r="AC2748" s="3">
        <v>33.652287164469598</v>
      </c>
      <c r="AD2748" s="3">
        <v>-18.579359960951098</v>
      </c>
      <c r="AE2748" s="3">
        <v>7.8589890675011501E-2</v>
      </c>
      <c r="AF2748" s="3">
        <v>0</v>
      </c>
      <c r="AG2748" s="3">
        <v>-4.43120281736969</v>
      </c>
      <c r="AH2748" s="2">
        <v>500000</v>
      </c>
      <c r="AI2748" s="3">
        <v>0</v>
      </c>
      <c r="AJ2748" s="3">
        <v>0</v>
      </c>
      <c r="AL2748">
        <f t="shared" si="42"/>
        <v>1</v>
      </c>
    </row>
    <row r="2749" spans="1:38" ht="14.45" customHeight="1" x14ac:dyDescent="0.25">
      <c r="A2749">
        <v>66130</v>
      </c>
      <c r="B2749" s="1">
        <v>45838</v>
      </c>
      <c r="C2749">
        <v>2</v>
      </c>
      <c r="D2749" s="16" t="s">
        <v>2697</v>
      </c>
      <c r="E2749" t="s">
        <v>41</v>
      </c>
      <c r="F2749" s="6">
        <v>7461</v>
      </c>
      <c r="G2749" s="6">
        <v>8</v>
      </c>
      <c r="H2749" s="6">
        <v>0</v>
      </c>
      <c r="I2749" s="2">
        <v>39991196</v>
      </c>
      <c r="J2749" s="2">
        <v>0</v>
      </c>
      <c r="K2749" s="2">
        <v>63738035</v>
      </c>
      <c r="L2749" s="2">
        <v>594186</v>
      </c>
      <c r="M2749" s="2">
        <v>51904830</v>
      </c>
      <c r="N2749" s="2">
        <v>49813921</v>
      </c>
      <c r="O2749" s="2">
        <v>2090909</v>
      </c>
      <c r="P2749" s="2">
        <v>11702046</v>
      </c>
      <c r="Q2749" s="5">
        <v>0.18360000000000001</v>
      </c>
      <c r="R2749" t="s">
        <v>42</v>
      </c>
      <c r="S2749" s="3">
        <v>1.8644628752674901</v>
      </c>
      <c r="T2749" s="3">
        <v>4.4597421304249503</v>
      </c>
      <c r="U2749" s="3">
        <v>0.62516191628551498</v>
      </c>
      <c r="V2749" s="3">
        <v>1.18409311889547</v>
      </c>
      <c r="W2749" s="3">
        <v>0.61731087012251395</v>
      </c>
      <c r="X2749" s="3">
        <v>0.74697440906743595</v>
      </c>
      <c r="Y2749" s="3">
        <v>4.0465829650643999</v>
      </c>
      <c r="Z2749" s="3">
        <v>1.0054651981371501</v>
      </c>
      <c r="AA2749" s="3">
        <v>0</v>
      </c>
      <c r="AB2749" s="3">
        <v>0</v>
      </c>
      <c r="AC2749" s="3">
        <v>34.678813050951398</v>
      </c>
      <c r="AD2749" s="3">
        <v>0</v>
      </c>
      <c r="AE2749" s="3">
        <v>3.2804729546494502</v>
      </c>
      <c r="AF2749" s="3">
        <v>0</v>
      </c>
      <c r="AG2749" s="3">
        <v>1.6108294224787701E-2</v>
      </c>
      <c r="AH2749" s="2">
        <v>2210000</v>
      </c>
      <c r="AI2749" s="3">
        <v>0</v>
      </c>
      <c r="AJ2749" s="3">
        <v>0</v>
      </c>
      <c r="AL2749">
        <f t="shared" si="42"/>
        <v>1</v>
      </c>
    </row>
    <row r="2750" spans="1:38" ht="14.45" hidden="1" customHeight="1" x14ac:dyDescent="0.25">
      <c r="A2750">
        <v>24958</v>
      </c>
      <c r="B2750" s="1">
        <v>45838</v>
      </c>
      <c r="C2750">
        <v>1</v>
      </c>
      <c r="D2750" s="16" t="s">
        <v>2698</v>
      </c>
      <c r="E2750" t="s">
        <v>41</v>
      </c>
      <c r="F2750" s="6">
        <v>637</v>
      </c>
      <c r="G2750" s="6">
        <v>1</v>
      </c>
      <c r="H2750" s="6">
        <v>0</v>
      </c>
      <c r="I2750" s="2">
        <v>1238767</v>
      </c>
      <c r="J2750" s="2">
        <v>0</v>
      </c>
      <c r="K2750" s="2">
        <v>4865912</v>
      </c>
      <c r="L2750" s="2">
        <v>-95776</v>
      </c>
      <c r="M2750" s="2">
        <v>3559735</v>
      </c>
      <c r="N2750" s="2">
        <v>1447842</v>
      </c>
      <c r="O2750" s="2">
        <v>2111893</v>
      </c>
      <c r="P2750" s="2">
        <v>1278759</v>
      </c>
      <c r="Q2750" s="5">
        <v>0.26279999999999998</v>
      </c>
      <c r="R2750" t="s">
        <v>42</v>
      </c>
      <c r="S2750" s="3">
        <v>-3.9366104442497099</v>
      </c>
      <c r="T2750" s="3">
        <v>3.72148119407009</v>
      </c>
      <c r="U2750" s="3">
        <v>1.9741889015501699</v>
      </c>
      <c r="V2750" s="3">
        <v>0.18671792193366499</v>
      </c>
      <c r="W2750" s="3">
        <v>9.4529479716524603E-2</v>
      </c>
      <c r="X2750" s="3">
        <v>1.3238970686174201</v>
      </c>
      <c r="Y2750" s="3">
        <v>0.18087849235078701</v>
      </c>
      <c r="Z2750" s="3">
        <v>0</v>
      </c>
      <c r="AA2750" s="3">
        <v>0</v>
      </c>
      <c r="AB2750" s="3">
        <v>0</v>
      </c>
      <c r="AC2750" s="3">
        <v>73.080421511938596</v>
      </c>
      <c r="AD2750" s="3">
        <v>0</v>
      </c>
      <c r="AE2750" s="3">
        <v>43.401791894304701</v>
      </c>
      <c r="AF2750" s="3">
        <v>0</v>
      </c>
      <c r="AG2750" s="3">
        <v>0</v>
      </c>
      <c r="AH2750" s="2">
        <v>100000</v>
      </c>
      <c r="AI2750" s="3">
        <v>0</v>
      </c>
      <c r="AJ2750" s="3">
        <v>0</v>
      </c>
      <c r="AL2750">
        <f t="shared" si="42"/>
        <v>0</v>
      </c>
    </row>
    <row r="2751" spans="1:38" ht="14.45" hidden="1" customHeight="1" x14ac:dyDescent="0.25">
      <c r="A2751">
        <v>15063</v>
      </c>
      <c r="B2751" s="1">
        <v>45838</v>
      </c>
      <c r="C2751">
        <v>1</v>
      </c>
      <c r="D2751" s="16" t="s">
        <v>2699</v>
      </c>
      <c r="E2751" t="s">
        <v>59</v>
      </c>
      <c r="F2751" s="6">
        <v>246</v>
      </c>
      <c r="G2751" s="6">
        <v>1</v>
      </c>
      <c r="H2751" s="6">
        <v>1</v>
      </c>
      <c r="I2751" s="2">
        <v>2529529</v>
      </c>
      <c r="J2751" s="2">
        <v>0</v>
      </c>
      <c r="K2751" s="2">
        <v>3617747</v>
      </c>
      <c r="L2751" s="2">
        <v>-6132</v>
      </c>
      <c r="M2751" s="2">
        <v>3093256</v>
      </c>
      <c r="N2751" s="2">
        <v>3093256</v>
      </c>
      <c r="O2751" s="2">
        <v>0</v>
      </c>
      <c r="P2751" s="2">
        <v>524491</v>
      </c>
      <c r="Q2751" s="5">
        <v>0.14499999999999999</v>
      </c>
      <c r="R2751" t="s">
        <v>42</v>
      </c>
      <c r="S2751" s="3">
        <v>-0.338995512953227</v>
      </c>
      <c r="T2751" s="3">
        <v>1.59264868438838</v>
      </c>
      <c r="U2751" s="3">
        <v>1.2013466625442299</v>
      </c>
      <c r="V2751" s="3">
        <v>0.108241494760487</v>
      </c>
      <c r="W2751" s="3">
        <v>0.108241494760487</v>
      </c>
      <c r="X2751" s="3">
        <v>0.54634677048573099</v>
      </c>
      <c r="Y2751" s="3">
        <v>0.52202992997020004</v>
      </c>
      <c r="Z2751" s="3">
        <v>0</v>
      </c>
      <c r="AA2751" s="3">
        <v>0</v>
      </c>
      <c r="AB2751" s="3">
        <v>0</v>
      </c>
      <c r="AC2751" s="3">
        <v>29.666640591506301</v>
      </c>
      <c r="AD2751" s="3">
        <v>0</v>
      </c>
      <c r="AE2751" s="3">
        <v>0</v>
      </c>
      <c r="AF2751" s="3">
        <v>0</v>
      </c>
      <c r="AG2751" s="3">
        <v>0</v>
      </c>
      <c r="AH2751" s="2">
        <v>0</v>
      </c>
      <c r="AI2751" s="3">
        <v>0</v>
      </c>
      <c r="AJ2751" s="3">
        <v>0</v>
      </c>
      <c r="AL2751">
        <f t="shared" si="42"/>
        <v>0</v>
      </c>
    </row>
    <row r="2752" spans="1:38" ht="14.45" hidden="1" customHeight="1" x14ac:dyDescent="0.25">
      <c r="A2752">
        <v>24853</v>
      </c>
      <c r="B2752" s="1">
        <v>45838</v>
      </c>
      <c r="C2752">
        <v>1</v>
      </c>
      <c r="D2752" s="16" t="s">
        <v>2700</v>
      </c>
      <c r="E2752" t="s">
        <v>59</v>
      </c>
      <c r="F2752" s="6">
        <v>542</v>
      </c>
      <c r="G2752" s="6">
        <v>0</v>
      </c>
      <c r="H2752" s="6">
        <v>3</v>
      </c>
      <c r="I2752" s="2">
        <v>70729</v>
      </c>
      <c r="J2752" s="2">
        <v>0</v>
      </c>
      <c r="K2752" s="2">
        <v>821086</v>
      </c>
      <c r="L2752" s="2">
        <v>8366</v>
      </c>
      <c r="M2752" s="2">
        <v>629460</v>
      </c>
      <c r="N2752" s="2">
        <v>629460</v>
      </c>
      <c r="O2752" s="2">
        <v>0</v>
      </c>
      <c r="P2752" s="2">
        <v>189861</v>
      </c>
      <c r="Q2752" s="5">
        <v>0.23119999999999999</v>
      </c>
      <c r="R2752" t="s">
        <v>42</v>
      </c>
      <c r="S2752" s="3">
        <v>2.0377889770377302</v>
      </c>
      <c r="T2752" s="3">
        <v>4.3225679161500699</v>
      </c>
      <c r="U2752" s="3">
        <v>0.532286017778275</v>
      </c>
      <c r="V2752" s="3">
        <v>20.780726434701499</v>
      </c>
      <c r="W2752" s="3">
        <v>0</v>
      </c>
      <c r="X2752" s="3">
        <v>19.8348626447426</v>
      </c>
      <c r="Y2752" s="3">
        <v>7.7414529576901003</v>
      </c>
      <c r="Z2752" s="3">
        <v>-1.1202932671796699</v>
      </c>
      <c r="AA2752" s="3">
        <v>0</v>
      </c>
      <c r="AB2752" s="3">
        <v>0</v>
      </c>
      <c r="AC2752" s="3">
        <v>89.496958905644505</v>
      </c>
      <c r="AD2752" s="3">
        <v>0</v>
      </c>
      <c r="AE2752" s="3">
        <v>0</v>
      </c>
      <c r="AF2752" s="3">
        <v>0</v>
      </c>
      <c r="AG2752" s="3">
        <v>0</v>
      </c>
      <c r="AH2752" s="2">
        <v>0</v>
      </c>
      <c r="AI2752" s="3">
        <v>0</v>
      </c>
      <c r="AJ2752" s="3">
        <v>0</v>
      </c>
      <c r="AL2752">
        <f t="shared" si="42"/>
        <v>1</v>
      </c>
    </row>
    <row r="2753" spans="1:38" ht="14.45" hidden="1" customHeight="1" x14ac:dyDescent="0.25">
      <c r="A2753">
        <v>10515</v>
      </c>
      <c r="B2753" s="1">
        <v>45838</v>
      </c>
      <c r="C2753">
        <v>1</v>
      </c>
      <c r="D2753" s="16" t="s">
        <v>2701</v>
      </c>
      <c r="E2753" t="s">
        <v>80</v>
      </c>
      <c r="F2753" s="6">
        <v>1090</v>
      </c>
      <c r="G2753" s="6">
        <v>2</v>
      </c>
      <c r="H2753" s="6">
        <v>1</v>
      </c>
      <c r="I2753" s="2">
        <v>4215208</v>
      </c>
      <c r="J2753" s="2">
        <v>0</v>
      </c>
      <c r="K2753" s="2">
        <v>8329351</v>
      </c>
      <c r="L2753" s="2">
        <v>77783</v>
      </c>
      <c r="M2753" s="2">
        <v>6612367</v>
      </c>
      <c r="N2753" s="2">
        <v>6612367</v>
      </c>
      <c r="O2753" s="2">
        <v>0</v>
      </c>
      <c r="P2753" s="2">
        <v>1708461</v>
      </c>
      <c r="Q2753" s="5">
        <v>0.2051</v>
      </c>
      <c r="R2753" t="s">
        <v>42</v>
      </c>
      <c r="S2753" s="3">
        <v>1.8676845290827599</v>
      </c>
      <c r="T2753" s="3">
        <v>5.5803627437479797</v>
      </c>
      <c r="U2753" s="3">
        <v>0.670949210190113</v>
      </c>
      <c r="V2753" s="3">
        <v>9.1274973856568895</v>
      </c>
      <c r="W2753" s="3">
        <v>1.40711917419022</v>
      </c>
      <c r="X2753" s="3">
        <v>1.35620828201123</v>
      </c>
      <c r="Y2753" s="3">
        <v>22.519858515939202</v>
      </c>
      <c r="Z2753" s="3">
        <v>0.41991008281722603</v>
      </c>
      <c r="AA2753" s="3">
        <v>0</v>
      </c>
      <c r="AB2753" s="3">
        <v>0</v>
      </c>
      <c r="AC2753" s="3">
        <v>25.630328221250402</v>
      </c>
      <c r="AD2753" s="3">
        <v>0</v>
      </c>
      <c r="AE2753" s="3">
        <v>0</v>
      </c>
      <c r="AF2753" s="3">
        <v>0</v>
      </c>
      <c r="AG2753" s="3">
        <v>0</v>
      </c>
      <c r="AH2753" s="2">
        <v>600000</v>
      </c>
      <c r="AI2753" s="3">
        <v>0</v>
      </c>
      <c r="AJ2753" s="3">
        <v>0</v>
      </c>
      <c r="AL2753">
        <f t="shared" si="42"/>
        <v>1</v>
      </c>
    </row>
    <row r="2754" spans="1:38" ht="14.45" customHeight="1" x14ac:dyDescent="0.25">
      <c r="A2754">
        <v>63008</v>
      </c>
      <c r="B2754" s="1">
        <v>45838</v>
      </c>
      <c r="C2754">
        <v>2</v>
      </c>
      <c r="D2754" s="16" t="s">
        <v>2702</v>
      </c>
      <c r="E2754" t="s">
        <v>80</v>
      </c>
      <c r="F2754" s="6">
        <v>1702</v>
      </c>
      <c r="G2754" s="6">
        <v>4</v>
      </c>
      <c r="H2754" s="6">
        <v>1</v>
      </c>
      <c r="I2754" s="2">
        <v>7881000</v>
      </c>
      <c r="J2754" s="2">
        <v>0</v>
      </c>
      <c r="K2754" s="2">
        <v>21956463</v>
      </c>
      <c r="L2754" s="2">
        <v>33613</v>
      </c>
      <c r="M2754" s="2">
        <v>12303041</v>
      </c>
      <c r="N2754" s="2">
        <v>12303041</v>
      </c>
      <c r="O2754" s="2">
        <v>0</v>
      </c>
      <c r="P2754" s="2">
        <v>9033422</v>
      </c>
      <c r="Q2754" s="5">
        <v>0.41139999999999999</v>
      </c>
      <c r="R2754" t="s">
        <v>42</v>
      </c>
      <c r="S2754" s="3">
        <v>0.30617864088582902</v>
      </c>
      <c r="T2754" s="3">
        <v>2.16920184275582</v>
      </c>
      <c r="U2754" s="3">
        <v>0.86192377525283603</v>
      </c>
      <c r="V2754" s="3">
        <v>0.55017129805862197</v>
      </c>
      <c r="W2754" s="3">
        <v>0.55017129805862197</v>
      </c>
      <c r="X2754" s="3">
        <v>1.2688745083111299</v>
      </c>
      <c r="Y2754" s="3">
        <v>0.479984218605087</v>
      </c>
      <c r="Z2754" s="3">
        <v>0</v>
      </c>
      <c r="AA2754" s="3">
        <v>0</v>
      </c>
      <c r="AB2754" s="3">
        <v>0</v>
      </c>
      <c r="AC2754" s="3">
        <v>36.803942420051897</v>
      </c>
      <c r="AD2754" s="3">
        <v>0</v>
      </c>
      <c r="AE2754" s="3">
        <v>0</v>
      </c>
      <c r="AF2754" s="3">
        <v>0</v>
      </c>
      <c r="AG2754" s="3">
        <v>0</v>
      </c>
      <c r="AH2754" s="2">
        <v>0</v>
      </c>
      <c r="AI2754" s="3">
        <v>0</v>
      </c>
      <c r="AJ2754" s="3">
        <v>0</v>
      </c>
      <c r="AL2754">
        <f t="shared" si="42"/>
        <v>1</v>
      </c>
    </row>
    <row r="2755" spans="1:38" ht="14.45" hidden="1" customHeight="1" x14ac:dyDescent="0.25">
      <c r="A2755">
        <v>1665</v>
      </c>
      <c r="B2755" s="1">
        <v>45838</v>
      </c>
      <c r="C2755">
        <v>1</v>
      </c>
      <c r="D2755" s="16" t="s">
        <v>2703</v>
      </c>
      <c r="E2755" t="s">
        <v>80</v>
      </c>
      <c r="F2755" s="6">
        <v>146</v>
      </c>
      <c r="G2755" s="6">
        <v>0</v>
      </c>
      <c r="H2755" s="6">
        <v>1</v>
      </c>
      <c r="I2755" s="2">
        <v>260293</v>
      </c>
      <c r="J2755" s="2">
        <v>0</v>
      </c>
      <c r="K2755" s="2">
        <v>414924</v>
      </c>
      <c r="L2755" s="2">
        <v>-844</v>
      </c>
      <c r="M2755" s="2">
        <v>312973</v>
      </c>
      <c r="N2755" s="2">
        <v>312973</v>
      </c>
      <c r="O2755" s="2">
        <v>0</v>
      </c>
      <c r="P2755" s="2">
        <v>98997</v>
      </c>
      <c r="Q2755" s="5">
        <v>0.23860000000000001</v>
      </c>
      <c r="R2755" t="s">
        <v>42</v>
      </c>
      <c r="S2755" s="3">
        <v>-0.40682149020061498</v>
      </c>
      <c r="T2755" s="3">
        <v>7.1039515670339597</v>
      </c>
      <c r="U2755" s="3">
        <v>1.03409853671634</v>
      </c>
      <c r="V2755" s="3">
        <v>0</v>
      </c>
      <c r="W2755" s="3">
        <v>0</v>
      </c>
      <c r="X2755" s="3">
        <v>2.8506337089357001</v>
      </c>
      <c r="Y2755" s="3">
        <v>0</v>
      </c>
      <c r="Z2755" s="3">
        <v>0</v>
      </c>
      <c r="AA2755" s="3">
        <v>0</v>
      </c>
      <c r="AB2755" s="3">
        <v>0</v>
      </c>
      <c r="AC2755" s="3">
        <v>12.099083205599101</v>
      </c>
      <c r="AD2755" s="3">
        <v>0</v>
      </c>
      <c r="AE2755" s="3">
        <v>0</v>
      </c>
      <c r="AF2755" s="3">
        <v>0</v>
      </c>
      <c r="AG2755" s="3">
        <v>0</v>
      </c>
      <c r="AH2755" s="2">
        <v>0</v>
      </c>
      <c r="AI2755" s="3">
        <v>0</v>
      </c>
      <c r="AJ2755" s="3">
        <v>0</v>
      </c>
      <c r="AL2755">
        <f t="shared" si="42"/>
        <v>0</v>
      </c>
    </row>
    <row r="2756" spans="1:38" ht="14.45" hidden="1" customHeight="1" x14ac:dyDescent="0.25">
      <c r="A2756">
        <v>24030</v>
      </c>
      <c r="B2756" s="1">
        <v>45838</v>
      </c>
      <c r="C2756">
        <v>1</v>
      </c>
      <c r="D2756" s="16" t="s">
        <v>2704</v>
      </c>
      <c r="E2756" t="s">
        <v>84</v>
      </c>
      <c r="F2756" s="6">
        <v>82</v>
      </c>
      <c r="G2756" s="6">
        <v>0</v>
      </c>
      <c r="H2756" s="6">
        <v>0</v>
      </c>
      <c r="I2756" s="2">
        <v>0</v>
      </c>
      <c r="J2756" s="2">
        <v>0</v>
      </c>
      <c r="K2756" s="2">
        <v>16804</v>
      </c>
      <c r="L2756" s="2">
        <v>376</v>
      </c>
      <c r="M2756" s="2">
        <v>6576</v>
      </c>
      <c r="N2756" s="2">
        <v>6576</v>
      </c>
      <c r="O2756" s="2">
        <v>0</v>
      </c>
      <c r="P2756" s="2">
        <v>10228</v>
      </c>
      <c r="Q2756" s="5">
        <v>0.60870000000000002</v>
      </c>
      <c r="R2756" t="s">
        <v>42</v>
      </c>
      <c r="S2756" s="3">
        <v>4.4751249702451803</v>
      </c>
      <c r="T2756" s="3">
        <v>4.6179481075934303</v>
      </c>
      <c r="U2756" s="3">
        <v>5.6050632911392402</v>
      </c>
      <c r="V2756" s="3"/>
      <c r="W2756" s="3"/>
      <c r="X2756" s="3"/>
      <c r="Y2756" s="3">
        <v>0</v>
      </c>
      <c r="Z2756" s="3">
        <v>0</v>
      </c>
      <c r="AA2756" s="3">
        <v>0</v>
      </c>
      <c r="AB2756" s="3">
        <v>0</v>
      </c>
      <c r="AC2756" s="3">
        <v>100</v>
      </c>
      <c r="AD2756" s="3">
        <v>0</v>
      </c>
      <c r="AE2756" s="3">
        <v>0</v>
      </c>
      <c r="AF2756" s="3">
        <v>0</v>
      </c>
      <c r="AG2756" s="3">
        <v>0</v>
      </c>
      <c r="AH2756" s="2">
        <v>0</v>
      </c>
      <c r="AI2756" s="3">
        <v>0</v>
      </c>
      <c r="AJ2756" s="3">
        <v>0</v>
      </c>
      <c r="AL2756">
        <f t="shared" ref="AL2756:AL2819" si="43">IF(L2756&gt;0,1,0)</f>
        <v>1</v>
      </c>
    </row>
    <row r="2757" spans="1:38" ht="14.45" customHeight="1" x14ac:dyDescent="0.25">
      <c r="A2757">
        <v>60645</v>
      </c>
      <c r="B2757" s="1">
        <v>45838</v>
      </c>
      <c r="C2757">
        <v>2</v>
      </c>
      <c r="D2757" s="16" t="s">
        <v>2705</v>
      </c>
      <c r="E2757" t="s">
        <v>106</v>
      </c>
      <c r="F2757" s="6">
        <v>6752</v>
      </c>
      <c r="G2757" s="6">
        <v>22</v>
      </c>
      <c r="H2757" s="6">
        <v>1</v>
      </c>
      <c r="I2757" s="2">
        <v>36463052</v>
      </c>
      <c r="J2757" s="2">
        <v>0</v>
      </c>
      <c r="K2757" s="2">
        <v>82187745</v>
      </c>
      <c r="L2757" s="2">
        <v>715156</v>
      </c>
      <c r="M2757" s="2">
        <v>69197485</v>
      </c>
      <c r="N2757" s="2">
        <v>64105956</v>
      </c>
      <c r="O2757" s="2">
        <v>5091529</v>
      </c>
      <c r="P2757" s="2">
        <v>12534237</v>
      </c>
      <c r="Q2757" s="5">
        <v>0.15229999999999999</v>
      </c>
      <c r="R2757" t="s">
        <v>42</v>
      </c>
      <c r="S2757" s="3">
        <v>1.74029838633485</v>
      </c>
      <c r="T2757" s="3">
        <v>3.6861286314644599</v>
      </c>
      <c r="U2757" s="3">
        <v>0.62768091079697796</v>
      </c>
      <c r="V2757" s="3">
        <v>0.92198261407190996</v>
      </c>
      <c r="W2757" s="3">
        <v>0.252570739278764</v>
      </c>
      <c r="X2757" s="3">
        <v>0.97031373018363898</v>
      </c>
      <c r="Y2757" s="3">
        <v>2.68211778666703</v>
      </c>
      <c r="Z2757" s="3">
        <v>0.42420611641538303</v>
      </c>
      <c r="AA2757" s="3">
        <v>0</v>
      </c>
      <c r="AB2757" s="3">
        <v>0</v>
      </c>
      <c r="AC2757" s="3">
        <v>22.197544171579299</v>
      </c>
      <c r="AD2757" s="3">
        <v>0</v>
      </c>
      <c r="AE2757" s="3">
        <v>6.1949978065464597</v>
      </c>
      <c r="AF2757" s="3">
        <v>0</v>
      </c>
      <c r="AG2757" s="3">
        <v>0</v>
      </c>
      <c r="AH2757" s="2">
        <v>2010000</v>
      </c>
      <c r="AI2757" s="3">
        <v>0.147691478946824</v>
      </c>
      <c r="AJ2757" s="3">
        <v>0.147691478946824</v>
      </c>
      <c r="AL2757">
        <f t="shared" si="43"/>
        <v>1</v>
      </c>
    </row>
    <row r="2758" spans="1:38" ht="14.45" hidden="1" customHeight="1" x14ac:dyDescent="0.25">
      <c r="A2758">
        <v>24942</v>
      </c>
      <c r="B2758" s="1">
        <v>45838</v>
      </c>
      <c r="C2758">
        <v>1</v>
      </c>
      <c r="D2758" s="16" t="s">
        <v>2706</v>
      </c>
      <c r="E2758" t="s">
        <v>43</v>
      </c>
      <c r="F2758" s="6">
        <v>374</v>
      </c>
      <c r="G2758" s="6">
        <v>1</v>
      </c>
      <c r="H2758" s="6">
        <v>0</v>
      </c>
      <c r="I2758" s="2">
        <v>81690</v>
      </c>
      <c r="J2758" s="2">
        <v>0</v>
      </c>
      <c r="K2758" s="2">
        <v>531887</v>
      </c>
      <c r="L2758" s="2">
        <v>-35187</v>
      </c>
      <c r="M2758" s="2">
        <v>482009</v>
      </c>
      <c r="N2758" s="2">
        <v>480962</v>
      </c>
      <c r="O2758" s="2">
        <v>1047</v>
      </c>
      <c r="P2758" s="2">
        <v>40617</v>
      </c>
      <c r="Q2758" s="5">
        <v>7.6399999999999996E-2</v>
      </c>
      <c r="R2758" t="s">
        <v>42</v>
      </c>
      <c r="S2758" s="3">
        <v>-13.2310058339459</v>
      </c>
      <c r="T2758" s="3">
        <v>4.2760962384867502</v>
      </c>
      <c r="U2758" s="3">
        <v>18.4273285568066</v>
      </c>
      <c r="V2758" s="3">
        <v>0</v>
      </c>
      <c r="W2758" s="3">
        <v>0</v>
      </c>
      <c r="X2758" s="3">
        <v>1.96596890684294</v>
      </c>
      <c r="Y2758" s="3">
        <v>0</v>
      </c>
      <c r="Z2758" s="3">
        <v>3.7324273087623401</v>
      </c>
      <c r="AA2758" s="3">
        <v>0</v>
      </c>
      <c r="AB2758" s="3">
        <v>0</v>
      </c>
      <c r="AC2758" s="3">
        <v>65.914940579483996</v>
      </c>
      <c r="AD2758" s="3">
        <v>0</v>
      </c>
      <c r="AE2758" s="3">
        <v>0.196846322621158</v>
      </c>
      <c r="AF2758" s="3">
        <v>0</v>
      </c>
      <c r="AG2758" s="3">
        <v>0</v>
      </c>
      <c r="AH2758" s="2">
        <v>50000</v>
      </c>
      <c r="AI2758" s="3">
        <v>0</v>
      </c>
      <c r="AJ2758" s="3">
        <v>0</v>
      </c>
      <c r="AL2758">
        <f t="shared" si="43"/>
        <v>0</v>
      </c>
    </row>
    <row r="2759" spans="1:38" ht="14.45" hidden="1" customHeight="1" x14ac:dyDescent="0.25">
      <c r="A2759">
        <v>9358</v>
      </c>
      <c r="B2759" s="1">
        <v>45838</v>
      </c>
      <c r="C2759">
        <v>1</v>
      </c>
      <c r="D2759" s="16" t="s">
        <v>2707</v>
      </c>
      <c r="E2759" t="s">
        <v>43</v>
      </c>
      <c r="F2759" s="6">
        <v>4267</v>
      </c>
      <c r="G2759" s="6">
        <v>7</v>
      </c>
      <c r="H2759" s="6">
        <v>2</v>
      </c>
      <c r="I2759" s="2">
        <v>29468030</v>
      </c>
      <c r="J2759" s="2">
        <v>293210</v>
      </c>
      <c r="K2759" s="2">
        <v>73032809</v>
      </c>
      <c r="L2759" s="2">
        <v>50381</v>
      </c>
      <c r="M2759" s="2">
        <v>62470307</v>
      </c>
      <c r="N2759" s="2">
        <v>55530000</v>
      </c>
      <c r="O2759" s="2">
        <v>6940307</v>
      </c>
      <c r="P2759" s="2">
        <v>12300779</v>
      </c>
      <c r="Q2759" s="5">
        <v>0.16839999999999999</v>
      </c>
      <c r="R2759" t="s">
        <v>42</v>
      </c>
      <c r="S2759" s="3">
        <v>0.13796812881728299</v>
      </c>
      <c r="T2759" s="3">
        <v>2.2732906247656399</v>
      </c>
      <c r="U2759" s="3">
        <v>1.04365645743614</v>
      </c>
      <c r="V2759" s="3">
        <v>3.71817864987921</v>
      </c>
      <c r="W2759" s="3">
        <v>3.1226451174374401</v>
      </c>
      <c r="X2759" s="3">
        <v>0.51092998072826701</v>
      </c>
      <c r="Y2759" s="3">
        <v>8.9073545667310992</v>
      </c>
      <c r="Z2759" s="3">
        <v>0.106619263706795</v>
      </c>
      <c r="AA2759" s="3">
        <v>0</v>
      </c>
      <c r="AB2759" s="3">
        <v>2.3836701724337899</v>
      </c>
      <c r="AC2759" s="3">
        <v>16.033162574918901</v>
      </c>
      <c r="AD2759" s="3">
        <v>-10.2216615711899</v>
      </c>
      <c r="AE2759" s="3">
        <v>9.5029988508315508</v>
      </c>
      <c r="AF2759" s="3">
        <v>0</v>
      </c>
      <c r="AG2759" s="3">
        <v>0</v>
      </c>
      <c r="AH2759" s="2">
        <v>3860000</v>
      </c>
      <c r="AI2759" s="3">
        <v>0</v>
      </c>
      <c r="AJ2759" s="3">
        <v>0.27327537548638198</v>
      </c>
      <c r="AL2759">
        <f t="shared" si="43"/>
        <v>1</v>
      </c>
    </row>
    <row r="2760" spans="1:38" ht="14.45" hidden="1" customHeight="1" x14ac:dyDescent="0.25">
      <c r="A2760">
        <v>23958</v>
      </c>
      <c r="B2760" s="1">
        <v>45838</v>
      </c>
      <c r="C2760">
        <v>1</v>
      </c>
      <c r="D2760" s="16" t="s">
        <v>2708</v>
      </c>
      <c r="E2760" t="s">
        <v>43</v>
      </c>
      <c r="F2760" s="6">
        <v>10624</v>
      </c>
      <c r="G2760" s="6">
        <v>15</v>
      </c>
      <c r="H2760" s="6">
        <v>0</v>
      </c>
      <c r="I2760" s="2">
        <v>49327711</v>
      </c>
      <c r="J2760" s="2">
        <v>0</v>
      </c>
      <c r="K2760" s="2">
        <v>72096367</v>
      </c>
      <c r="L2760" s="2">
        <v>820728</v>
      </c>
      <c r="M2760" s="2">
        <v>57521377</v>
      </c>
      <c r="N2760" s="2">
        <v>56728292</v>
      </c>
      <c r="O2760" s="2">
        <v>793085</v>
      </c>
      <c r="P2760" s="2">
        <v>13557378</v>
      </c>
      <c r="Q2760" s="5">
        <v>0.18790000000000001</v>
      </c>
      <c r="R2760" t="s">
        <v>42</v>
      </c>
      <c r="S2760" s="3">
        <v>2.27675272458597</v>
      </c>
      <c r="T2760" s="3">
        <v>5.1008867062608001</v>
      </c>
      <c r="U2760" s="3">
        <v>0.74042822088319404</v>
      </c>
      <c r="V2760" s="3">
        <v>1.2131882624758299</v>
      </c>
      <c r="W2760" s="3">
        <v>0.95014544664357103</v>
      </c>
      <c r="X2760" s="3">
        <v>2.2331281498142102</v>
      </c>
      <c r="Y2760" s="3">
        <v>4.4141131124322097</v>
      </c>
      <c r="Z2760" s="3">
        <v>0.68235170546989199</v>
      </c>
      <c r="AA2760" s="3">
        <v>0</v>
      </c>
      <c r="AB2760" s="3">
        <v>0</v>
      </c>
      <c r="AC2760" s="3">
        <v>18.334828161313599</v>
      </c>
      <c r="AD2760" s="3">
        <v>-8.9987901790449497E-4</v>
      </c>
      <c r="AE2760" s="3">
        <v>1.1000346244908601</v>
      </c>
      <c r="AF2760" s="3">
        <v>0</v>
      </c>
      <c r="AG2760" s="3">
        <v>-0.48181882957014299</v>
      </c>
      <c r="AH2760" s="2">
        <v>3300000</v>
      </c>
      <c r="AI2760" s="3">
        <v>0</v>
      </c>
      <c r="AJ2760" s="3">
        <v>0</v>
      </c>
      <c r="AL2760">
        <f t="shared" si="43"/>
        <v>1</v>
      </c>
    </row>
    <row r="2761" spans="1:38" ht="14.45" hidden="1" customHeight="1" x14ac:dyDescent="0.25">
      <c r="A2761">
        <v>4175</v>
      </c>
      <c r="B2761" s="1">
        <v>45838</v>
      </c>
      <c r="C2761">
        <v>1</v>
      </c>
      <c r="D2761" s="16" t="s">
        <v>2709</v>
      </c>
      <c r="E2761" t="s">
        <v>41</v>
      </c>
      <c r="F2761" s="6">
        <v>1665</v>
      </c>
      <c r="G2761" s="6">
        <v>2</v>
      </c>
      <c r="H2761" s="6">
        <v>1</v>
      </c>
      <c r="I2761" s="2">
        <v>2460190</v>
      </c>
      <c r="J2761" s="2">
        <v>0</v>
      </c>
      <c r="K2761" s="2">
        <v>8874815</v>
      </c>
      <c r="L2761" s="2">
        <v>-77278</v>
      </c>
      <c r="M2761" s="2">
        <v>8107758</v>
      </c>
      <c r="N2761" s="2">
        <v>8029656</v>
      </c>
      <c r="O2761" s="2">
        <v>78102</v>
      </c>
      <c r="P2761" s="2">
        <v>446075</v>
      </c>
      <c r="Q2761" s="5">
        <v>5.0099999999999999E-2</v>
      </c>
      <c r="R2761" t="s">
        <v>537</v>
      </c>
      <c r="S2761" s="3">
        <v>-1.7415123582857801</v>
      </c>
      <c r="T2761" s="3">
        <v>3.8108061970869298</v>
      </c>
      <c r="U2761" s="3">
        <v>1.3957920399080099</v>
      </c>
      <c r="V2761" s="3">
        <v>0.26522341770351099</v>
      </c>
      <c r="W2761" s="3">
        <v>0.15364666956617201</v>
      </c>
      <c r="X2761" s="3">
        <v>4.9919315174844199</v>
      </c>
      <c r="Y2761" s="3">
        <v>1.4627585047357501</v>
      </c>
      <c r="Z2761" s="3">
        <v>-1.02538810738105</v>
      </c>
      <c r="AA2761" s="3">
        <v>0</v>
      </c>
      <c r="AB2761" s="3">
        <v>0</v>
      </c>
      <c r="AC2761" s="3">
        <v>45.662946213526702</v>
      </c>
      <c r="AD2761" s="3">
        <v>0</v>
      </c>
      <c r="AE2761" s="3">
        <v>0.88004087972538003</v>
      </c>
      <c r="AF2761" s="3">
        <v>0</v>
      </c>
      <c r="AG2761" s="3">
        <v>35.354144482430101</v>
      </c>
      <c r="AH2761" s="2">
        <v>1667000</v>
      </c>
      <c r="AI2761" s="3">
        <v>11.2088774309253</v>
      </c>
      <c r="AJ2761" s="3">
        <v>11.2088774309253</v>
      </c>
      <c r="AL2761">
        <f t="shared" si="43"/>
        <v>0</v>
      </c>
    </row>
    <row r="2762" spans="1:38" ht="14.45" hidden="1" customHeight="1" x14ac:dyDescent="0.25">
      <c r="A2762">
        <v>4611</v>
      </c>
      <c r="B2762" s="1">
        <v>45838</v>
      </c>
      <c r="C2762">
        <v>1</v>
      </c>
      <c r="D2762" s="16" t="s">
        <v>2710</v>
      </c>
      <c r="E2762" t="s">
        <v>41</v>
      </c>
      <c r="F2762" s="6">
        <v>1206</v>
      </c>
      <c r="G2762" s="6">
        <v>3</v>
      </c>
      <c r="H2762" s="6">
        <v>1</v>
      </c>
      <c r="I2762" s="2">
        <v>3409122</v>
      </c>
      <c r="J2762" s="2">
        <v>0</v>
      </c>
      <c r="K2762" s="2">
        <v>5159485</v>
      </c>
      <c r="L2762" s="2">
        <v>58306</v>
      </c>
      <c r="M2762" s="2">
        <v>3440463</v>
      </c>
      <c r="N2762" s="2">
        <v>3440463</v>
      </c>
      <c r="O2762" s="2">
        <v>0</v>
      </c>
      <c r="P2762" s="2">
        <v>1708742</v>
      </c>
      <c r="Q2762" s="5">
        <v>0.3291</v>
      </c>
      <c r="R2762" t="s">
        <v>42</v>
      </c>
      <c r="S2762" s="3">
        <v>2.2601480574127102</v>
      </c>
      <c r="T2762" s="3">
        <v>9.5682805551329295</v>
      </c>
      <c r="U2762" s="3">
        <v>0.61591865040478799</v>
      </c>
      <c r="V2762" s="3">
        <v>4.9436189141954996</v>
      </c>
      <c r="W2762" s="3">
        <v>3.9000950977993698</v>
      </c>
      <c r="X2762" s="3">
        <v>7.1521347725308697</v>
      </c>
      <c r="Y2762" s="3">
        <v>9.8630454451286393</v>
      </c>
      <c r="Z2762" s="3">
        <v>1.9462271074275701</v>
      </c>
      <c r="AA2762" s="3">
        <v>0</v>
      </c>
      <c r="AB2762" s="3">
        <v>0</v>
      </c>
      <c r="AC2762" s="3">
        <v>19.2343615690326</v>
      </c>
      <c r="AD2762" s="3">
        <v>0</v>
      </c>
      <c r="AE2762" s="3">
        <v>0</v>
      </c>
      <c r="AF2762" s="3">
        <v>0</v>
      </c>
      <c r="AG2762" s="3">
        <v>0.10001509882709</v>
      </c>
      <c r="AH2762" s="2">
        <v>167000</v>
      </c>
      <c r="AI2762" s="3">
        <v>0</v>
      </c>
      <c r="AJ2762" s="3">
        <v>0</v>
      </c>
      <c r="AL2762">
        <f t="shared" si="43"/>
        <v>1</v>
      </c>
    </row>
    <row r="2763" spans="1:38" ht="14.45" customHeight="1" x14ac:dyDescent="0.25">
      <c r="A2763">
        <v>66159</v>
      </c>
      <c r="B2763" s="1">
        <v>45838</v>
      </c>
      <c r="C2763">
        <v>2</v>
      </c>
      <c r="D2763" s="16" t="s">
        <v>2711</v>
      </c>
      <c r="E2763" t="s">
        <v>41</v>
      </c>
      <c r="F2763" s="6">
        <v>937</v>
      </c>
      <c r="G2763" s="6">
        <v>0</v>
      </c>
      <c r="H2763" s="6">
        <v>7</v>
      </c>
      <c r="I2763" s="2">
        <v>538772</v>
      </c>
      <c r="J2763" s="2">
        <v>0</v>
      </c>
      <c r="K2763" s="2">
        <v>2321113</v>
      </c>
      <c r="L2763" s="2">
        <v>-9512</v>
      </c>
      <c r="M2763" s="2">
        <v>1560071</v>
      </c>
      <c r="N2763" s="2">
        <v>1560071</v>
      </c>
      <c r="O2763" s="2">
        <v>0</v>
      </c>
      <c r="P2763" s="2">
        <v>740735</v>
      </c>
      <c r="Q2763" s="5">
        <v>0.31909999999999999</v>
      </c>
      <c r="R2763" t="s">
        <v>42</v>
      </c>
      <c r="S2763" s="3">
        <v>-0.81960680070293901</v>
      </c>
      <c r="T2763" s="3">
        <v>3.9763682336878898</v>
      </c>
      <c r="U2763" s="3">
        <v>1.15886815322564</v>
      </c>
      <c r="V2763" s="3">
        <v>0.47979479260243701</v>
      </c>
      <c r="W2763" s="3">
        <v>0.47979479260243701</v>
      </c>
      <c r="X2763" s="3">
        <v>11.412991024032401</v>
      </c>
      <c r="Y2763" s="3">
        <v>0.348977704577211</v>
      </c>
      <c r="Z2763" s="3">
        <v>0</v>
      </c>
      <c r="AA2763" s="3">
        <v>0</v>
      </c>
      <c r="AB2763" s="3">
        <v>0</v>
      </c>
      <c r="AC2763" s="3">
        <v>64.531024555891904</v>
      </c>
      <c r="AD2763" s="3">
        <v>0</v>
      </c>
      <c r="AE2763" s="3">
        <v>0</v>
      </c>
      <c r="AF2763" s="3">
        <v>0</v>
      </c>
      <c r="AG2763" s="3">
        <v>0</v>
      </c>
      <c r="AH2763" s="2">
        <v>0</v>
      </c>
      <c r="AI2763" s="3">
        <v>0</v>
      </c>
      <c r="AJ2763" s="3">
        <v>0</v>
      </c>
      <c r="AL2763">
        <f t="shared" si="43"/>
        <v>0</v>
      </c>
    </row>
    <row r="2764" spans="1:38" ht="14.45" hidden="1" customHeight="1" x14ac:dyDescent="0.25">
      <c r="A2764">
        <v>19045</v>
      </c>
      <c r="B2764" s="1">
        <v>45838</v>
      </c>
      <c r="C2764">
        <v>1</v>
      </c>
      <c r="D2764" s="16" t="s">
        <v>2712</v>
      </c>
      <c r="E2764" t="s">
        <v>59</v>
      </c>
      <c r="F2764" s="6">
        <v>900</v>
      </c>
      <c r="G2764" s="6">
        <v>2</v>
      </c>
      <c r="H2764" s="6">
        <v>0</v>
      </c>
      <c r="I2764" s="2">
        <v>3241829</v>
      </c>
      <c r="J2764" s="2">
        <v>0</v>
      </c>
      <c r="K2764" s="2">
        <v>6208781</v>
      </c>
      <c r="L2764" s="2">
        <v>15645</v>
      </c>
      <c r="M2764" s="2">
        <v>5610341</v>
      </c>
      <c r="N2764" s="2">
        <v>5610341</v>
      </c>
      <c r="O2764" s="2">
        <v>0</v>
      </c>
      <c r="P2764" s="2">
        <v>582248</v>
      </c>
      <c r="Q2764" s="5">
        <v>9.3799999999999994E-2</v>
      </c>
      <c r="R2764" t="s">
        <v>42</v>
      </c>
      <c r="S2764" s="3">
        <v>0.503963660499541</v>
      </c>
      <c r="T2764" s="3">
        <v>3.7263675430007899</v>
      </c>
      <c r="U2764" s="3">
        <v>0.85088131015907598</v>
      </c>
      <c r="V2764" s="3">
        <v>9.1460715540517407E-2</v>
      </c>
      <c r="W2764" s="3">
        <v>6.6228045958007006E-2</v>
      </c>
      <c r="X2764" s="3">
        <v>0.61708992053559897</v>
      </c>
      <c r="Y2764" s="3">
        <v>0.50923317898902198</v>
      </c>
      <c r="Z2764" s="3">
        <v>-3.4864868578337802E-2</v>
      </c>
      <c r="AA2764" s="3">
        <v>0</v>
      </c>
      <c r="AB2764" s="3">
        <v>0</v>
      </c>
      <c r="AC2764" s="3">
        <v>17.435741412042098</v>
      </c>
      <c r="AD2764" s="3">
        <v>0</v>
      </c>
      <c r="AE2764" s="3">
        <v>0</v>
      </c>
      <c r="AF2764" s="3">
        <v>0</v>
      </c>
      <c r="AG2764" s="3">
        <v>0</v>
      </c>
      <c r="AH2764" s="2">
        <v>400000</v>
      </c>
      <c r="AI2764" s="3">
        <v>0</v>
      </c>
      <c r="AJ2764" s="3">
        <v>0</v>
      </c>
      <c r="AL2764">
        <f t="shared" si="43"/>
        <v>1</v>
      </c>
    </row>
    <row r="2765" spans="1:38" ht="14.45" customHeight="1" x14ac:dyDescent="0.25">
      <c r="A2765">
        <v>66970</v>
      </c>
      <c r="B2765" s="1">
        <v>45838</v>
      </c>
      <c r="C2765">
        <v>2</v>
      </c>
      <c r="D2765" s="16" t="s">
        <v>2713</v>
      </c>
      <c r="E2765" t="s">
        <v>47</v>
      </c>
      <c r="F2765" s="6">
        <v>3977</v>
      </c>
      <c r="G2765" s="6">
        <v>6</v>
      </c>
      <c r="H2765" s="6">
        <v>3</v>
      </c>
      <c r="I2765" s="2">
        <v>26422516</v>
      </c>
      <c r="J2765" s="2">
        <v>0</v>
      </c>
      <c r="K2765" s="2">
        <v>54826524</v>
      </c>
      <c r="L2765" s="2">
        <v>437125</v>
      </c>
      <c r="M2765" s="2">
        <v>50426753</v>
      </c>
      <c r="N2765" s="2">
        <v>48378934</v>
      </c>
      <c r="O2765" s="2">
        <v>2047819</v>
      </c>
      <c r="P2765" s="2">
        <v>4935945</v>
      </c>
      <c r="Q2765" s="5">
        <v>8.9899999999999994E-2</v>
      </c>
      <c r="R2765" t="s">
        <v>42</v>
      </c>
      <c r="S2765" s="3">
        <v>1.5945749177897901</v>
      </c>
      <c r="T2765" s="3">
        <v>4.3126680801431103</v>
      </c>
      <c r="U2765" s="3">
        <v>0.627318883468446</v>
      </c>
      <c r="V2765" s="3">
        <v>3.7966823447093399</v>
      </c>
      <c r="W2765" s="3">
        <v>1.88339747812055</v>
      </c>
      <c r="X2765" s="3">
        <v>0.85797658330493598</v>
      </c>
      <c r="Y2765" s="3">
        <v>20.323950125052001</v>
      </c>
      <c r="Z2765" s="3">
        <v>1.37418467993464</v>
      </c>
      <c r="AA2765" s="3">
        <v>0</v>
      </c>
      <c r="AB2765" s="3">
        <v>0</v>
      </c>
      <c r="AC2765" s="3">
        <v>16.8886431684051</v>
      </c>
      <c r="AD2765" s="3">
        <v>-14.566471060759399</v>
      </c>
      <c r="AE2765" s="3">
        <v>3.73508814821089</v>
      </c>
      <c r="AF2765" s="3">
        <v>0</v>
      </c>
      <c r="AG2765" s="3">
        <v>-1.7217979535833601</v>
      </c>
      <c r="AH2765" s="2">
        <v>2100000</v>
      </c>
      <c r="AI2765" s="3">
        <v>0.81038180125588899</v>
      </c>
      <c r="AJ2765" s="3">
        <v>1.0475197758483901</v>
      </c>
      <c r="AL2765">
        <f t="shared" si="43"/>
        <v>1</v>
      </c>
    </row>
    <row r="2766" spans="1:38" ht="14.45" customHeight="1" x14ac:dyDescent="0.25">
      <c r="A2766">
        <v>61330</v>
      </c>
      <c r="B2766" s="1">
        <v>45838</v>
      </c>
      <c r="C2766">
        <v>2</v>
      </c>
      <c r="D2766" s="16" t="s">
        <v>2714</v>
      </c>
      <c r="E2766" t="s">
        <v>47</v>
      </c>
      <c r="F2766" s="6">
        <v>156416</v>
      </c>
      <c r="G2766" s="6">
        <v>481</v>
      </c>
      <c r="H2766" s="6">
        <v>35</v>
      </c>
      <c r="I2766" s="2">
        <v>2148753428</v>
      </c>
      <c r="J2766" s="2">
        <v>260797863</v>
      </c>
      <c r="K2766" s="2">
        <v>2664023433</v>
      </c>
      <c r="L2766" s="2">
        <v>8307727</v>
      </c>
      <c r="M2766" s="2">
        <v>2252576971</v>
      </c>
      <c r="N2766" s="2">
        <v>2001781705</v>
      </c>
      <c r="O2766" s="2">
        <v>250795266</v>
      </c>
      <c r="P2766" s="2">
        <v>288816461</v>
      </c>
      <c r="Q2766" s="5">
        <v>0.1082</v>
      </c>
      <c r="R2766" t="s">
        <v>42</v>
      </c>
      <c r="S2766" s="3">
        <v>0.62369774207613005</v>
      </c>
      <c r="T2766" s="3">
        <v>3.9921879320796498</v>
      </c>
      <c r="U2766" s="3">
        <v>0.73941442849194805</v>
      </c>
      <c r="V2766" s="3">
        <v>2.1957188938106502</v>
      </c>
      <c r="W2766" s="3">
        <v>0.67574779920257999</v>
      </c>
      <c r="X2766" s="3">
        <v>2.0536057522929498</v>
      </c>
      <c r="Y2766" s="3">
        <v>16.335836550535099</v>
      </c>
      <c r="Z2766" s="3">
        <v>3.54379593343192</v>
      </c>
      <c r="AA2766" s="3">
        <v>88.667893828946305</v>
      </c>
      <c r="AB2766" s="3">
        <v>90.298822337553702</v>
      </c>
      <c r="AC2766" s="3">
        <v>4.6700845592749696</v>
      </c>
      <c r="AD2766" s="3">
        <v>-9.6661090241667402</v>
      </c>
      <c r="AE2766" s="3">
        <v>9.4141539032025499</v>
      </c>
      <c r="AF2766" s="3">
        <v>4.6921509192295501</v>
      </c>
      <c r="AG2766" s="3">
        <v>0</v>
      </c>
      <c r="AH2766" s="2">
        <v>737130595</v>
      </c>
      <c r="AI2766" s="3">
        <v>12.8418037086882</v>
      </c>
      <c r="AJ2766" s="3">
        <v>10.307651058711601</v>
      </c>
      <c r="AL2766">
        <f t="shared" si="43"/>
        <v>1</v>
      </c>
    </row>
    <row r="2767" spans="1:38" ht="14.45" hidden="1" customHeight="1" x14ac:dyDescent="0.25">
      <c r="A2767">
        <v>16893</v>
      </c>
      <c r="B2767" s="1">
        <v>45838</v>
      </c>
      <c r="C2767">
        <v>1</v>
      </c>
      <c r="D2767" s="16" t="s">
        <v>2715</v>
      </c>
      <c r="E2767" t="s">
        <v>194</v>
      </c>
      <c r="F2767" s="6">
        <v>1566</v>
      </c>
      <c r="G2767" s="6">
        <v>7</v>
      </c>
      <c r="H2767" s="6">
        <v>2</v>
      </c>
      <c r="I2767" s="2">
        <v>16105531</v>
      </c>
      <c r="J2767" s="2">
        <v>599552</v>
      </c>
      <c r="K2767" s="2">
        <v>20097628</v>
      </c>
      <c r="L2767" s="2">
        <v>-79207</v>
      </c>
      <c r="M2767" s="2">
        <v>16173821</v>
      </c>
      <c r="N2767" s="2">
        <v>14559071</v>
      </c>
      <c r="O2767" s="2">
        <v>1614750</v>
      </c>
      <c r="P2767" s="2">
        <v>3666393</v>
      </c>
      <c r="Q2767" s="5">
        <v>0.18240000000000001</v>
      </c>
      <c r="R2767" t="s">
        <v>42</v>
      </c>
      <c r="S2767" s="3">
        <v>-0.78822237131665496</v>
      </c>
      <c r="T2767" s="3">
        <v>5.8803158263253801</v>
      </c>
      <c r="U2767" s="3">
        <v>0.88178696469886297</v>
      </c>
      <c r="V2767" s="3">
        <v>4.6153274921516099</v>
      </c>
      <c r="W2767" s="3">
        <v>4.0378053974128498</v>
      </c>
      <c r="X2767" s="3">
        <v>1.8890218521823301</v>
      </c>
      <c r="Y2767" s="3">
        <v>20.273958629094</v>
      </c>
      <c r="Z2767" s="3">
        <v>0.97976403511571197</v>
      </c>
      <c r="AA2767" s="3">
        <v>15.8132256962088</v>
      </c>
      <c r="AB2767" s="3">
        <v>16.3526386833054</v>
      </c>
      <c r="AC2767" s="3">
        <v>17.1168458287714</v>
      </c>
      <c r="AD2767" s="3">
        <v>-0.218225378457792</v>
      </c>
      <c r="AE2767" s="3">
        <v>8.0345302440666106</v>
      </c>
      <c r="AF2767" s="3">
        <v>0.74635673423749305</v>
      </c>
      <c r="AG2767" s="3">
        <v>0</v>
      </c>
      <c r="AH2767" s="2">
        <v>1050000</v>
      </c>
      <c r="AI2767" s="3">
        <v>1.55466148882567</v>
      </c>
      <c r="AJ2767" s="3">
        <v>1.55466148882567</v>
      </c>
      <c r="AL2767">
        <f t="shared" si="43"/>
        <v>0</v>
      </c>
    </row>
    <row r="2768" spans="1:38" ht="14.45" hidden="1" customHeight="1" x14ac:dyDescent="0.25">
      <c r="A2768">
        <v>9486</v>
      </c>
      <c r="B2768" s="1">
        <v>45838</v>
      </c>
      <c r="C2768">
        <v>1</v>
      </c>
      <c r="D2768" s="16" t="s">
        <v>2716</v>
      </c>
      <c r="E2768" t="s">
        <v>43</v>
      </c>
      <c r="F2768" s="6">
        <v>4601</v>
      </c>
      <c r="G2768" s="6">
        <v>13</v>
      </c>
      <c r="H2768" s="6">
        <v>1</v>
      </c>
      <c r="I2768" s="2">
        <v>35060914</v>
      </c>
      <c r="J2768" s="2">
        <v>0</v>
      </c>
      <c r="K2768" s="2">
        <v>108526521</v>
      </c>
      <c r="L2768" s="2">
        <v>189647</v>
      </c>
      <c r="M2768" s="2">
        <v>98271971</v>
      </c>
      <c r="N2768" s="2">
        <v>95870996</v>
      </c>
      <c r="O2768" s="2">
        <v>2400975</v>
      </c>
      <c r="P2768" s="2">
        <v>10000853</v>
      </c>
      <c r="Q2768" s="5">
        <v>9.5299999999999996E-2</v>
      </c>
      <c r="R2768" t="s">
        <v>42</v>
      </c>
      <c r="S2768" s="3">
        <v>0.34949429550035999</v>
      </c>
      <c r="T2768" s="3">
        <v>2.77501570330445</v>
      </c>
      <c r="U2768" s="3">
        <v>0.88516255178344305</v>
      </c>
      <c r="V2768" s="3">
        <v>2.9604904196165598</v>
      </c>
      <c r="W2768" s="3">
        <v>2.6406271097211</v>
      </c>
      <c r="X2768" s="3">
        <v>1.36617659197361</v>
      </c>
      <c r="Y2768" s="3">
        <v>10.3788646828426</v>
      </c>
      <c r="Z2768" s="3">
        <v>1.0298121570230101</v>
      </c>
      <c r="AA2768" s="3">
        <v>0</v>
      </c>
      <c r="AB2768" s="3">
        <v>0</v>
      </c>
      <c r="AC2768" s="3">
        <v>27.535718204769498</v>
      </c>
      <c r="AD2768" s="3">
        <v>0</v>
      </c>
      <c r="AE2768" s="3">
        <v>2.2123394151739202</v>
      </c>
      <c r="AF2768" s="3">
        <v>0</v>
      </c>
      <c r="AG2768" s="3">
        <v>-36.646284071968701</v>
      </c>
      <c r="AH2768" s="2">
        <v>10000000</v>
      </c>
      <c r="AI2768" s="3">
        <v>0</v>
      </c>
      <c r="AJ2768" s="3">
        <v>0</v>
      </c>
      <c r="AL2768">
        <f t="shared" si="43"/>
        <v>1</v>
      </c>
    </row>
    <row r="2769" spans="1:38" ht="14.45" hidden="1" customHeight="1" x14ac:dyDescent="0.25">
      <c r="A2769">
        <v>10613</v>
      </c>
      <c r="B2769" s="1">
        <v>45838</v>
      </c>
      <c r="C2769">
        <v>1</v>
      </c>
      <c r="D2769" s="16" t="s">
        <v>2717</v>
      </c>
      <c r="E2769" t="s">
        <v>43</v>
      </c>
      <c r="F2769" s="6">
        <v>1687</v>
      </c>
      <c r="G2769" s="6">
        <v>4</v>
      </c>
      <c r="H2769" s="6">
        <v>1</v>
      </c>
      <c r="I2769" s="2">
        <v>8248919</v>
      </c>
      <c r="J2769" s="2">
        <v>0</v>
      </c>
      <c r="K2769" s="2">
        <v>20380109</v>
      </c>
      <c r="L2769" s="2">
        <v>23680</v>
      </c>
      <c r="M2769" s="2">
        <v>17985370</v>
      </c>
      <c r="N2769" s="2">
        <v>17985370</v>
      </c>
      <c r="O2769" s="2">
        <v>0</v>
      </c>
      <c r="P2769" s="2">
        <v>2393613</v>
      </c>
      <c r="Q2769" s="5">
        <v>0.1174</v>
      </c>
      <c r="R2769" t="s">
        <v>42</v>
      </c>
      <c r="S2769" s="3">
        <v>0.23238344799824201</v>
      </c>
      <c r="T2769" s="3">
        <v>2.5179845701512198</v>
      </c>
      <c r="U2769" s="3">
        <v>0.91867433673907395</v>
      </c>
      <c r="V2769" s="3">
        <v>2.0651433236282202</v>
      </c>
      <c r="W2769" s="3">
        <v>0.55900658013492399</v>
      </c>
      <c r="X2769" s="3">
        <v>0.951203424351724</v>
      </c>
      <c r="Y2769" s="3">
        <v>7.11693995645913</v>
      </c>
      <c r="Z2769" s="3">
        <v>-0.15888115580923101</v>
      </c>
      <c r="AA2769" s="3">
        <v>0</v>
      </c>
      <c r="AB2769" s="3">
        <v>0</v>
      </c>
      <c r="AC2769" s="3">
        <v>27.324176725453199</v>
      </c>
      <c r="AD2769" s="3">
        <v>0</v>
      </c>
      <c r="AE2769" s="3">
        <v>0</v>
      </c>
      <c r="AF2769" s="3">
        <v>0</v>
      </c>
      <c r="AG2769" s="3">
        <v>-8.6178927002819599</v>
      </c>
      <c r="AH2769" s="2">
        <v>1030000</v>
      </c>
      <c r="AI2769" s="3">
        <v>0</v>
      </c>
      <c r="AJ2769" s="3">
        <v>0</v>
      </c>
      <c r="AL2769">
        <f t="shared" si="43"/>
        <v>1</v>
      </c>
    </row>
    <row r="2770" spans="1:38" ht="14.45" hidden="1" customHeight="1" x14ac:dyDescent="0.25">
      <c r="A2770">
        <v>98</v>
      </c>
      <c r="B2770" s="1">
        <v>45838</v>
      </c>
      <c r="C2770">
        <v>1</v>
      </c>
      <c r="D2770" s="16" t="s">
        <v>2718</v>
      </c>
      <c r="E2770" t="s">
        <v>43</v>
      </c>
      <c r="F2770" s="6">
        <v>1242</v>
      </c>
      <c r="G2770" s="6">
        <v>2</v>
      </c>
      <c r="H2770" s="6">
        <v>2</v>
      </c>
      <c r="I2770" s="2">
        <v>4514331</v>
      </c>
      <c r="J2770" s="2">
        <v>0</v>
      </c>
      <c r="K2770" s="2">
        <v>12291775</v>
      </c>
      <c r="L2770" s="2">
        <v>94591</v>
      </c>
      <c r="M2770" s="2">
        <v>10134538</v>
      </c>
      <c r="N2770" s="2">
        <v>10038161</v>
      </c>
      <c r="O2770" s="2">
        <v>96377</v>
      </c>
      <c r="P2770" s="2">
        <v>2157438</v>
      </c>
      <c r="Q2770" s="5">
        <v>0.17549999999999999</v>
      </c>
      <c r="R2770" t="s">
        <v>42</v>
      </c>
      <c r="S2770" s="3">
        <v>1.5390942317118601</v>
      </c>
      <c r="T2770" s="3">
        <v>3.9533590551405302</v>
      </c>
      <c r="U2770" s="3">
        <v>0.58446518657707203</v>
      </c>
      <c r="V2770" s="3">
        <v>0</v>
      </c>
      <c r="W2770" s="3">
        <v>0</v>
      </c>
      <c r="X2770" s="3">
        <v>0.69011333019222598</v>
      </c>
      <c r="Y2770" s="3">
        <v>0</v>
      </c>
      <c r="Z2770" s="3">
        <v>2.5956713472183202E-2</v>
      </c>
      <c r="AA2770" s="3">
        <v>0</v>
      </c>
      <c r="AB2770" s="3">
        <v>0</v>
      </c>
      <c r="AC2770" s="3">
        <v>33.139282162258901</v>
      </c>
      <c r="AD2770" s="3">
        <v>0</v>
      </c>
      <c r="AE2770" s="3">
        <v>0.78407715728607097</v>
      </c>
      <c r="AF2770" s="3">
        <v>0</v>
      </c>
      <c r="AG2770" s="3">
        <v>-18.756645613918</v>
      </c>
      <c r="AH2770" s="2">
        <v>750000</v>
      </c>
      <c r="AI2770" s="3">
        <v>0</v>
      </c>
      <c r="AJ2770" s="3">
        <v>0</v>
      </c>
      <c r="AL2770">
        <f t="shared" si="43"/>
        <v>1</v>
      </c>
    </row>
    <row r="2771" spans="1:38" ht="14.45" customHeight="1" x14ac:dyDescent="0.25">
      <c r="A2771">
        <v>63793</v>
      </c>
      <c r="B2771" s="1">
        <v>45838</v>
      </c>
      <c r="C2771">
        <v>2</v>
      </c>
      <c r="D2771" s="16" t="s">
        <v>2719</v>
      </c>
      <c r="E2771" t="s">
        <v>43</v>
      </c>
      <c r="F2771" s="6">
        <v>292</v>
      </c>
      <c r="G2771" s="6">
        <v>1</v>
      </c>
      <c r="H2771" s="6">
        <v>1</v>
      </c>
      <c r="I2771" s="2">
        <v>1375659</v>
      </c>
      <c r="J2771" s="2">
        <v>0</v>
      </c>
      <c r="K2771" s="2">
        <v>2159912</v>
      </c>
      <c r="L2771" s="2">
        <v>-41971</v>
      </c>
      <c r="M2771" s="2">
        <v>1968464</v>
      </c>
      <c r="N2771" s="2">
        <v>1968464</v>
      </c>
      <c r="O2771" s="2">
        <v>0</v>
      </c>
      <c r="P2771" s="2">
        <v>191448</v>
      </c>
      <c r="Q2771" s="5">
        <v>8.8599999999999998E-2</v>
      </c>
      <c r="R2771" t="s">
        <v>42</v>
      </c>
      <c r="S2771" s="3">
        <v>-3.8863620369718799</v>
      </c>
      <c r="T2771" s="3">
        <v>5.0225194359770198</v>
      </c>
      <c r="U2771" s="3">
        <v>1.6967710211440701</v>
      </c>
      <c r="V2771" s="3">
        <v>1.16286085432509</v>
      </c>
      <c r="W2771" s="3">
        <v>0</v>
      </c>
      <c r="X2771" s="3">
        <v>3.6156489362552802</v>
      </c>
      <c r="Y2771" s="3">
        <v>8.3557937403368001</v>
      </c>
      <c r="Z2771" s="3">
        <v>-1.7085579374033699</v>
      </c>
      <c r="AA2771" s="3">
        <v>0</v>
      </c>
      <c r="AB2771" s="3">
        <v>0</v>
      </c>
      <c r="AC2771" s="3">
        <v>37.296010207823301</v>
      </c>
      <c r="AD2771" s="3">
        <v>0</v>
      </c>
      <c r="AE2771" s="3">
        <v>0</v>
      </c>
      <c r="AF2771" s="3">
        <v>0</v>
      </c>
      <c r="AG2771" s="3">
        <v>0</v>
      </c>
      <c r="AH2771" s="2">
        <v>110000</v>
      </c>
      <c r="AI2771" s="3">
        <v>0</v>
      </c>
      <c r="AJ2771" s="3">
        <v>0</v>
      </c>
      <c r="AL2771">
        <f t="shared" si="43"/>
        <v>0</v>
      </c>
    </row>
    <row r="2772" spans="1:38" ht="14.45" hidden="1" customHeight="1" x14ac:dyDescent="0.25">
      <c r="A2772">
        <v>3285</v>
      </c>
      <c r="B2772" s="1">
        <v>45838</v>
      </c>
      <c r="C2772">
        <v>1</v>
      </c>
      <c r="D2772" s="16" t="s">
        <v>2720</v>
      </c>
      <c r="E2772" t="s">
        <v>43</v>
      </c>
      <c r="F2772" s="6">
        <v>2384</v>
      </c>
      <c r="G2772" s="6">
        <v>7</v>
      </c>
      <c r="H2772" s="6">
        <v>4</v>
      </c>
      <c r="I2772" s="2">
        <v>22885253</v>
      </c>
      <c r="J2772" s="2">
        <v>316849</v>
      </c>
      <c r="K2772" s="2">
        <v>37644916</v>
      </c>
      <c r="L2772" s="2">
        <v>128598</v>
      </c>
      <c r="M2772" s="2">
        <v>34471636</v>
      </c>
      <c r="N2772" s="2">
        <v>33370474</v>
      </c>
      <c r="O2772" s="2">
        <v>1101162</v>
      </c>
      <c r="P2772" s="2">
        <v>3083706</v>
      </c>
      <c r="Q2772" s="5">
        <v>8.1900000000000001E-2</v>
      </c>
      <c r="R2772" t="s">
        <v>42</v>
      </c>
      <c r="S2772" s="3">
        <v>0.68321576278719798</v>
      </c>
      <c r="T2772" s="3">
        <v>3.7046330505824501</v>
      </c>
      <c r="U2772" s="3">
        <v>0.84338433077556096</v>
      </c>
      <c r="V2772" s="3">
        <v>0.71958129543073002</v>
      </c>
      <c r="W2772" s="3">
        <v>6.24550665880775E-2</v>
      </c>
      <c r="X2772" s="3">
        <v>0.405920791000213</v>
      </c>
      <c r="Y2772" s="3">
        <v>5.3402626579836099</v>
      </c>
      <c r="Z2772" s="3">
        <v>0.440541348624026</v>
      </c>
      <c r="AA2772" s="3">
        <v>0</v>
      </c>
      <c r="AB2772" s="3">
        <v>10.274941904319</v>
      </c>
      <c r="AC2772" s="3">
        <v>34.306364237869502</v>
      </c>
      <c r="AD2772" s="3">
        <v>7.1342728522109402E-4</v>
      </c>
      <c r="AE2772" s="3">
        <v>2.9251280571325999</v>
      </c>
      <c r="AF2772" s="3">
        <v>0</v>
      </c>
      <c r="AG2772" s="3">
        <v>-0.95913812795383202</v>
      </c>
      <c r="AH2772" s="2">
        <v>1500000</v>
      </c>
      <c r="AI2772" s="3">
        <v>0</v>
      </c>
      <c r="AJ2772" s="3">
        <v>0</v>
      </c>
      <c r="AL2772">
        <f t="shared" si="43"/>
        <v>1</v>
      </c>
    </row>
    <row r="2773" spans="1:38" ht="14.45" hidden="1" customHeight="1" x14ac:dyDescent="0.25">
      <c r="A2773">
        <v>8693</v>
      </c>
      <c r="B2773" s="1">
        <v>45838</v>
      </c>
      <c r="C2773">
        <v>1</v>
      </c>
      <c r="D2773" s="16" t="s">
        <v>2721</v>
      </c>
      <c r="E2773" t="s">
        <v>43</v>
      </c>
      <c r="F2773" s="6">
        <v>22233</v>
      </c>
      <c r="G2773" s="6">
        <v>59</v>
      </c>
      <c r="H2773" s="6">
        <v>2</v>
      </c>
      <c r="I2773" s="2">
        <v>148014816</v>
      </c>
      <c r="J2773" s="2">
        <v>1541755</v>
      </c>
      <c r="K2773" s="2">
        <v>258846074</v>
      </c>
      <c r="L2773" s="2">
        <v>1109676</v>
      </c>
      <c r="M2773" s="2">
        <v>234418775</v>
      </c>
      <c r="N2773" s="2">
        <v>230502840</v>
      </c>
      <c r="O2773" s="2">
        <v>3915935</v>
      </c>
      <c r="P2773" s="2">
        <v>27523904</v>
      </c>
      <c r="Q2773" s="5">
        <v>0.1062</v>
      </c>
      <c r="R2773" t="s">
        <v>42</v>
      </c>
      <c r="S2773" s="3">
        <v>0.857402225849483</v>
      </c>
      <c r="T2773" s="3">
        <v>3.5691690653187198</v>
      </c>
      <c r="U2773" s="3">
        <v>0.75688509979202501</v>
      </c>
      <c r="V2773" s="3">
        <v>1.8903073865254101</v>
      </c>
      <c r="W2773" s="3">
        <v>1.0390365245598101</v>
      </c>
      <c r="X2773" s="3">
        <v>0.79357258397699904</v>
      </c>
      <c r="Y2773" s="3">
        <v>10.165472892217601</v>
      </c>
      <c r="Z2773" s="3">
        <v>0.83239281753053596</v>
      </c>
      <c r="AA2773" s="3">
        <v>4.8049906001706697</v>
      </c>
      <c r="AB2773" s="3">
        <v>5.6015127795824302</v>
      </c>
      <c r="AC2773" s="3">
        <v>19.097365950391001</v>
      </c>
      <c r="AD2773" s="3">
        <v>-12.6392753004806</v>
      </c>
      <c r="AE2773" s="3">
        <v>1.5128431115397201</v>
      </c>
      <c r="AF2773" s="3">
        <v>0</v>
      </c>
      <c r="AG2773" s="3">
        <v>0</v>
      </c>
      <c r="AH2773" s="2">
        <v>20420000</v>
      </c>
      <c r="AI2773" s="3">
        <v>0.181660276100367</v>
      </c>
      <c r="AJ2773" s="3">
        <v>0.96994597859373399</v>
      </c>
      <c r="AL2773">
        <f t="shared" si="43"/>
        <v>1</v>
      </c>
    </row>
    <row r="2774" spans="1:38" ht="14.45" hidden="1" customHeight="1" x14ac:dyDescent="0.25">
      <c r="A2774">
        <v>14040</v>
      </c>
      <c r="B2774" s="1">
        <v>45838</v>
      </c>
      <c r="C2774">
        <v>1</v>
      </c>
      <c r="D2774" s="16" t="s">
        <v>2722</v>
      </c>
      <c r="E2774" t="s">
        <v>43</v>
      </c>
      <c r="F2774" s="6">
        <v>1834</v>
      </c>
      <c r="G2774" s="6">
        <v>3</v>
      </c>
      <c r="H2774" s="6">
        <v>0</v>
      </c>
      <c r="I2774" s="2">
        <v>10540992</v>
      </c>
      <c r="J2774" s="2">
        <v>0</v>
      </c>
      <c r="K2774" s="2">
        <v>21433056</v>
      </c>
      <c r="L2774" s="2">
        <v>107426</v>
      </c>
      <c r="M2774" s="2">
        <v>19438711</v>
      </c>
      <c r="N2774" s="2">
        <v>19438711</v>
      </c>
      <c r="O2774" s="2">
        <v>0</v>
      </c>
      <c r="P2774" s="2">
        <v>2053684</v>
      </c>
      <c r="Q2774" s="5">
        <v>9.5799999999999996E-2</v>
      </c>
      <c r="R2774" t="s">
        <v>42</v>
      </c>
      <c r="S2774" s="3">
        <v>1.0024328775140601</v>
      </c>
      <c r="T2774" s="3">
        <v>3.3367990080369299</v>
      </c>
      <c r="U2774" s="3">
        <v>0.71562925482224604</v>
      </c>
      <c r="V2774" s="3">
        <v>2.4659633552515698</v>
      </c>
      <c r="W2774" s="3">
        <v>1.2542747399865199</v>
      </c>
      <c r="X2774" s="3">
        <v>0.73273938543924499</v>
      </c>
      <c r="Y2774" s="3">
        <v>12.6571079094934</v>
      </c>
      <c r="Z2774" s="3">
        <v>-0.15274988751920901</v>
      </c>
      <c r="AA2774" s="3">
        <v>0</v>
      </c>
      <c r="AB2774" s="3">
        <v>0</v>
      </c>
      <c r="AC2774" s="3">
        <v>25.7866213758785</v>
      </c>
      <c r="AD2774" s="3">
        <v>-3.4234575523790398</v>
      </c>
      <c r="AE2774" s="3">
        <v>0</v>
      </c>
      <c r="AF2774" s="3">
        <v>0</v>
      </c>
      <c r="AG2774" s="3">
        <v>0</v>
      </c>
      <c r="AH2774" s="2">
        <v>2500000</v>
      </c>
      <c r="AI2774" s="3">
        <v>0</v>
      </c>
      <c r="AJ2774" s="3">
        <v>0</v>
      </c>
      <c r="AL2774">
        <f t="shared" si="43"/>
        <v>1</v>
      </c>
    </row>
    <row r="2775" spans="1:38" ht="14.45" hidden="1" customHeight="1" x14ac:dyDescent="0.25">
      <c r="A2775">
        <v>9000</v>
      </c>
      <c r="B2775" s="1">
        <v>45838</v>
      </c>
      <c r="C2775">
        <v>1</v>
      </c>
      <c r="D2775" s="16" t="s">
        <v>2723</v>
      </c>
      <c r="E2775" t="s">
        <v>88</v>
      </c>
      <c r="F2775" s="6">
        <v>525</v>
      </c>
      <c r="G2775" s="6">
        <v>3</v>
      </c>
      <c r="H2775" s="6">
        <v>0</v>
      </c>
      <c r="I2775" s="2">
        <v>2423155</v>
      </c>
      <c r="J2775" s="2">
        <v>0</v>
      </c>
      <c r="K2775" s="2">
        <v>5481478</v>
      </c>
      <c r="L2775" s="2">
        <v>29578</v>
      </c>
      <c r="M2775" s="2">
        <v>3739089</v>
      </c>
      <c r="N2775" s="2">
        <v>3727507</v>
      </c>
      <c r="O2775" s="2">
        <v>11582</v>
      </c>
      <c r="P2775" s="2">
        <v>1731388</v>
      </c>
      <c r="Q2775" s="5">
        <v>0.31590000000000001</v>
      </c>
      <c r="R2775" t="s">
        <v>42</v>
      </c>
      <c r="S2775" s="3">
        <v>1.07919798273385</v>
      </c>
      <c r="T2775" s="3">
        <v>5.3593574579702796</v>
      </c>
      <c r="U2775" s="3">
        <v>0.81655383395178904</v>
      </c>
      <c r="V2775" s="3">
        <v>2.83568323115938</v>
      </c>
      <c r="W2775" s="3">
        <v>0.17770221054781901</v>
      </c>
      <c r="X2775" s="3">
        <v>0.64601727912576801</v>
      </c>
      <c r="Y2775" s="3">
        <v>3.9686656023953</v>
      </c>
      <c r="Z2775" s="3">
        <v>0.123426984592708</v>
      </c>
      <c r="AA2775" s="3">
        <v>0</v>
      </c>
      <c r="AB2775" s="3">
        <v>0</v>
      </c>
      <c r="AC2775" s="3">
        <v>48.913997283214499</v>
      </c>
      <c r="AD2775" s="3">
        <v>0</v>
      </c>
      <c r="AE2775" s="3">
        <v>0.21129337744309101</v>
      </c>
      <c r="AF2775" s="3">
        <v>0</v>
      </c>
      <c r="AG2775" s="3">
        <v>-0.53286727180735904</v>
      </c>
      <c r="AH2775" s="2">
        <v>400000</v>
      </c>
      <c r="AI2775" s="3">
        <v>1.12349167257715</v>
      </c>
      <c r="AJ2775" s="3">
        <v>1.12349167257715</v>
      </c>
      <c r="AL2775">
        <f t="shared" si="43"/>
        <v>1</v>
      </c>
    </row>
    <row r="2776" spans="1:38" ht="14.45" customHeight="1" x14ac:dyDescent="0.25">
      <c r="A2776">
        <v>65059</v>
      </c>
      <c r="B2776" s="1">
        <v>45838</v>
      </c>
      <c r="C2776">
        <v>2</v>
      </c>
      <c r="D2776" s="16" t="s">
        <v>2724</v>
      </c>
      <c r="E2776" t="s">
        <v>71</v>
      </c>
      <c r="F2776" s="6">
        <v>3941</v>
      </c>
      <c r="G2776" s="6">
        <v>16</v>
      </c>
      <c r="H2776" s="6">
        <v>1</v>
      </c>
      <c r="I2776" s="2">
        <v>62322062</v>
      </c>
      <c r="J2776" s="2">
        <v>0</v>
      </c>
      <c r="K2776" s="2">
        <v>80686961</v>
      </c>
      <c r="L2776" s="2">
        <v>28347</v>
      </c>
      <c r="M2776" s="2">
        <v>68645432</v>
      </c>
      <c r="N2776" s="2">
        <v>68042315</v>
      </c>
      <c r="O2776" s="2">
        <v>603117</v>
      </c>
      <c r="P2776" s="2">
        <v>11309866</v>
      </c>
      <c r="Q2776" s="5">
        <v>0.1401</v>
      </c>
      <c r="R2776" t="s">
        <v>42</v>
      </c>
      <c r="S2776" s="3">
        <v>7.0264140943417097E-2</v>
      </c>
      <c r="T2776" s="3">
        <v>3.2558742669710901</v>
      </c>
      <c r="U2776" s="3">
        <v>0.97044690460827898</v>
      </c>
      <c r="V2776" s="3">
        <v>0.377065508519278</v>
      </c>
      <c r="W2776" s="3">
        <v>0.108077296928975</v>
      </c>
      <c r="X2776" s="3">
        <v>0.27002957636414499</v>
      </c>
      <c r="Y2776" s="3">
        <v>2.0777876590226598</v>
      </c>
      <c r="Z2776" s="3">
        <v>0.21110771781027299</v>
      </c>
      <c r="AA2776" s="3">
        <v>0</v>
      </c>
      <c r="AB2776" s="3">
        <v>0</v>
      </c>
      <c r="AC2776" s="3">
        <v>15.5265557715081</v>
      </c>
      <c r="AD2776" s="3">
        <v>-0.55683241516742998</v>
      </c>
      <c r="AE2776" s="3">
        <v>0.74747765007533296</v>
      </c>
      <c r="AF2776" s="3">
        <v>0</v>
      </c>
      <c r="AG2776" s="3">
        <v>0</v>
      </c>
      <c r="AH2776" s="2">
        <v>4788872</v>
      </c>
      <c r="AI2776" s="3">
        <v>3.5670979656169202</v>
      </c>
      <c r="AJ2776" s="3">
        <v>3.5670979656169202</v>
      </c>
      <c r="AL2776">
        <f t="shared" si="43"/>
        <v>1</v>
      </c>
    </row>
    <row r="2777" spans="1:38" ht="14.45" hidden="1" customHeight="1" x14ac:dyDescent="0.25">
      <c r="A2777">
        <v>24384</v>
      </c>
      <c r="B2777" s="1">
        <v>45838</v>
      </c>
      <c r="C2777">
        <v>1</v>
      </c>
      <c r="D2777" s="16" t="s">
        <v>2725</v>
      </c>
      <c r="E2777" t="s">
        <v>55</v>
      </c>
      <c r="F2777" s="6">
        <v>18200</v>
      </c>
      <c r="G2777" s="6">
        <v>70</v>
      </c>
      <c r="H2777" s="6">
        <v>1</v>
      </c>
      <c r="I2777" s="2">
        <v>306989772</v>
      </c>
      <c r="J2777" s="2">
        <v>49892884</v>
      </c>
      <c r="K2777" s="2">
        <v>448560567</v>
      </c>
      <c r="L2777" s="2">
        <v>2978961</v>
      </c>
      <c r="M2777" s="2">
        <v>381091195</v>
      </c>
      <c r="N2777" s="2">
        <v>285096308</v>
      </c>
      <c r="O2777" s="2">
        <v>95994887</v>
      </c>
      <c r="P2777" s="2">
        <v>39910841</v>
      </c>
      <c r="Q2777" s="5">
        <v>8.8999999999999996E-2</v>
      </c>
      <c r="R2777" t="s">
        <v>42</v>
      </c>
      <c r="S2777" s="3">
        <v>1.32823133336194</v>
      </c>
      <c r="T2777" s="3">
        <v>2.7616801188857099</v>
      </c>
      <c r="U2777" s="3">
        <v>0.59459938741768403</v>
      </c>
      <c r="V2777" s="3">
        <v>0.88150168077912405</v>
      </c>
      <c r="W2777" s="3">
        <v>0.31276188576080599</v>
      </c>
      <c r="X2777" s="3">
        <v>0.41821979658657799</v>
      </c>
      <c r="Y2777" s="3">
        <v>6.7804133718956203</v>
      </c>
      <c r="Z2777" s="3">
        <v>0.48623380299102198</v>
      </c>
      <c r="AA2777" s="3">
        <v>118.439924631004</v>
      </c>
      <c r="AB2777" s="3">
        <v>125.010856072915</v>
      </c>
      <c r="AC2777" s="3">
        <v>22.862251509504599</v>
      </c>
      <c r="AD2777" s="3">
        <v>-3.6682013290574398</v>
      </c>
      <c r="AE2777" s="3">
        <v>21.400652233436301</v>
      </c>
      <c r="AF2777" s="3">
        <v>5.3504480254502598</v>
      </c>
      <c r="AG2777" s="3">
        <v>0</v>
      </c>
      <c r="AH2777" s="2">
        <v>131436500</v>
      </c>
      <c r="AI2777" s="3">
        <v>0</v>
      </c>
      <c r="AJ2777" s="3">
        <v>0</v>
      </c>
      <c r="AL2777">
        <f t="shared" si="43"/>
        <v>1</v>
      </c>
    </row>
    <row r="2778" spans="1:38" ht="14.45" hidden="1" customHeight="1" x14ac:dyDescent="0.25">
      <c r="A2778">
        <v>19454</v>
      </c>
      <c r="B2778" s="1">
        <v>45838</v>
      </c>
      <c r="C2778">
        <v>1</v>
      </c>
      <c r="D2778" s="16" t="s">
        <v>2726</v>
      </c>
      <c r="E2778" t="s">
        <v>41</v>
      </c>
      <c r="F2778" s="6">
        <v>2406</v>
      </c>
      <c r="G2778" s="6">
        <v>4</v>
      </c>
      <c r="H2778" s="6">
        <v>1</v>
      </c>
      <c r="I2778" s="2">
        <v>4378378</v>
      </c>
      <c r="J2778" s="2">
        <v>0</v>
      </c>
      <c r="K2778" s="2">
        <v>28034592</v>
      </c>
      <c r="L2778" s="2">
        <v>9842</v>
      </c>
      <c r="M2778" s="2">
        <v>25260575</v>
      </c>
      <c r="N2778" s="2">
        <v>24400375</v>
      </c>
      <c r="O2778" s="2">
        <v>860200</v>
      </c>
      <c r="P2778" s="2">
        <v>2663916</v>
      </c>
      <c r="Q2778" s="5">
        <v>9.5000000000000001E-2</v>
      </c>
      <c r="R2778" t="s">
        <v>42</v>
      </c>
      <c r="S2778" s="3">
        <v>7.0213256536781399E-2</v>
      </c>
      <c r="T2778" s="3">
        <v>2.4619869623927499</v>
      </c>
      <c r="U2778" s="3">
        <v>0.974259051963133</v>
      </c>
      <c r="V2778" s="3">
        <v>0</v>
      </c>
      <c r="W2778" s="3">
        <v>0</v>
      </c>
      <c r="X2778" s="3">
        <v>1.1581457790990199</v>
      </c>
      <c r="Y2778" s="3">
        <v>0</v>
      </c>
      <c r="Z2778" s="3">
        <v>-3.3709771629435802E-2</v>
      </c>
      <c r="AA2778" s="3">
        <v>0</v>
      </c>
      <c r="AB2778" s="3">
        <v>0</v>
      </c>
      <c r="AC2778" s="3">
        <v>39.522676128120601</v>
      </c>
      <c r="AD2778" s="3">
        <v>0</v>
      </c>
      <c r="AE2778" s="3">
        <v>3.0683521272576399</v>
      </c>
      <c r="AF2778" s="3">
        <v>0</v>
      </c>
      <c r="AG2778" s="3">
        <v>-14.417646802677</v>
      </c>
      <c r="AH2778" s="2">
        <v>1870000</v>
      </c>
      <c r="AI2778" s="3">
        <v>0</v>
      </c>
      <c r="AJ2778" s="3">
        <v>0</v>
      </c>
      <c r="AL2778">
        <f t="shared" si="43"/>
        <v>1</v>
      </c>
    </row>
    <row r="2779" spans="1:38" ht="14.45" hidden="1" customHeight="1" x14ac:dyDescent="0.25">
      <c r="A2779">
        <v>24552</v>
      </c>
      <c r="B2779" s="1">
        <v>45838</v>
      </c>
      <c r="C2779">
        <v>1</v>
      </c>
      <c r="D2779" s="16" t="s">
        <v>2727</v>
      </c>
      <c r="E2779" t="s">
        <v>71</v>
      </c>
      <c r="F2779" s="6">
        <v>118183</v>
      </c>
      <c r="G2779" s="6">
        <v>204</v>
      </c>
      <c r="H2779" s="6">
        <v>19</v>
      </c>
      <c r="I2779" s="2">
        <v>859442347</v>
      </c>
      <c r="J2779" s="2">
        <v>89765482</v>
      </c>
      <c r="K2779" s="2">
        <v>1342407781</v>
      </c>
      <c r="L2779" s="2">
        <v>4756960</v>
      </c>
      <c r="M2779" s="2">
        <v>1101275560</v>
      </c>
      <c r="N2779" s="2">
        <v>1053734968</v>
      </c>
      <c r="O2779" s="2">
        <v>47540592</v>
      </c>
      <c r="P2779" s="2">
        <v>136844590</v>
      </c>
      <c r="Q2779" s="5">
        <v>0.1018</v>
      </c>
      <c r="R2779" t="s">
        <v>42</v>
      </c>
      <c r="S2779" s="3">
        <v>0.70872056424708696</v>
      </c>
      <c r="T2779" s="3">
        <v>3.4175351669836598</v>
      </c>
      <c r="U2779" s="3">
        <v>0.75155982061609705</v>
      </c>
      <c r="V2779" s="3">
        <v>1.6289967615477501</v>
      </c>
      <c r="W2779" s="3">
        <v>0.62374399152105098</v>
      </c>
      <c r="X2779" s="3">
        <v>1.3806258257367401</v>
      </c>
      <c r="Y2779" s="3">
        <v>10.230793924699499</v>
      </c>
      <c r="Z2779" s="3">
        <v>1.7052592287353101</v>
      </c>
      <c r="AA2779" s="3">
        <v>0</v>
      </c>
      <c r="AB2779" s="3">
        <v>65.596661146779695</v>
      </c>
      <c r="AC2779" s="3">
        <v>12.762086485552</v>
      </c>
      <c r="AD2779" s="3">
        <v>-7.3330345028619703</v>
      </c>
      <c r="AE2779" s="3">
        <v>3.5414419279204101</v>
      </c>
      <c r="AF2779" s="3">
        <v>7.4493012790425697</v>
      </c>
      <c r="AG2779" s="3">
        <v>-8.3075743074680606</v>
      </c>
      <c r="AH2779" s="2">
        <v>228592901</v>
      </c>
      <c r="AI2779" s="3">
        <v>0.20457586229751601</v>
      </c>
      <c r="AJ2779" s="3">
        <v>0.20457586229751601</v>
      </c>
      <c r="AL2779">
        <f t="shared" si="43"/>
        <v>1</v>
      </c>
    </row>
    <row r="2780" spans="1:38" ht="14.45" hidden="1" customHeight="1" x14ac:dyDescent="0.25">
      <c r="A2780">
        <v>4461</v>
      </c>
      <c r="B2780" s="1">
        <v>45838</v>
      </c>
      <c r="C2780">
        <v>1</v>
      </c>
      <c r="D2780" s="16" t="s">
        <v>2728</v>
      </c>
      <c r="E2780" t="s">
        <v>80</v>
      </c>
      <c r="F2780" s="6">
        <v>2923</v>
      </c>
      <c r="G2780" s="6">
        <v>7</v>
      </c>
      <c r="H2780" s="6">
        <v>2</v>
      </c>
      <c r="I2780" s="2">
        <v>12140526</v>
      </c>
      <c r="J2780" s="2">
        <v>0</v>
      </c>
      <c r="K2780" s="2">
        <v>33552115</v>
      </c>
      <c r="L2780" s="2">
        <v>18482</v>
      </c>
      <c r="M2780" s="2">
        <v>27636083</v>
      </c>
      <c r="N2780" s="2">
        <v>27057833</v>
      </c>
      <c r="O2780" s="2">
        <v>578250</v>
      </c>
      <c r="P2780" s="2">
        <v>5837122</v>
      </c>
      <c r="Q2780" s="5">
        <v>0.17399999999999999</v>
      </c>
      <c r="R2780" t="s">
        <v>42</v>
      </c>
      <c r="S2780" s="3">
        <v>0.110168911855482</v>
      </c>
      <c r="T2780" s="3">
        <v>3.4604316300179598</v>
      </c>
      <c r="U2780" s="3">
        <v>0.97361199553394195</v>
      </c>
      <c r="V2780" s="3">
        <v>5.5602862676625397</v>
      </c>
      <c r="W2780" s="3">
        <v>3.15836397862827</v>
      </c>
      <c r="X2780" s="3">
        <v>4.4318590479522904</v>
      </c>
      <c r="Y2780" s="3">
        <v>11.5647402949604</v>
      </c>
      <c r="Z2780" s="3">
        <v>0.54819823878959495</v>
      </c>
      <c r="AA2780" s="3">
        <v>0</v>
      </c>
      <c r="AB2780" s="3">
        <v>0</v>
      </c>
      <c r="AC2780" s="3">
        <v>29.755611531493599</v>
      </c>
      <c r="AD2780" s="3">
        <v>0</v>
      </c>
      <c r="AE2780" s="3">
        <v>1.7234382988971</v>
      </c>
      <c r="AF2780" s="3">
        <v>0</v>
      </c>
      <c r="AG2780" s="3">
        <v>-4.8681867536775796</v>
      </c>
      <c r="AH2780" s="2">
        <v>500000</v>
      </c>
      <c r="AI2780" s="3">
        <v>0</v>
      </c>
      <c r="AJ2780" s="3">
        <v>0</v>
      </c>
      <c r="AL2780">
        <f t="shared" si="43"/>
        <v>1</v>
      </c>
    </row>
    <row r="2781" spans="1:38" ht="14.45" hidden="1" customHeight="1" x14ac:dyDescent="0.25">
      <c r="A2781">
        <v>24657</v>
      </c>
      <c r="B2781" s="1">
        <v>45838</v>
      </c>
      <c r="C2781">
        <v>1</v>
      </c>
      <c r="D2781" s="16" t="s">
        <v>2729</v>
      </c>
      <c r="E2781" t="s">
        <v>113</v>
      </c>
      <c r="F2781" s="6">
        <v>1976</v>
      </c>
      <c r="G2781" s="6">
        <v>4</v>
      </c>
      <c r="H2781" s="6">
        <v>0</v>
      </c>
      <c r="I2781" s="2">
        <v>2546826</v>
      </c>
      <c r="J2781" s="2">
        <v>0</v>
      </c>
      <c r="K2781" s="2">
        <v>26667382</v>
      </c>
      <c r="L2781" s="2">
        <v>217913</v>
      </c>
      <c r="M2781" s="2">
        <v>21690180</v>
      </c>
      <c r="N2781" s="2">
        <v>21423916</v>
      </c>
      <c r="O2781" s="2">
        <v>266264</v>
      </c>
      <c r="P2781" s="2">
        <v>4980206</v>
      </c>
      <c r="Q2781" s="5">
        <v>0.1867</v>
      </c>
      <c r="R2781" t="s">
        <v>42</v>
      </c>
      <c r="S2781" s="3">
        <v>1.6343036598043299</v>
      </c>
      <c r="T2781" s="3">
        <v>2.6489589416763901</v>
      </c>
      <c r="U2781" s="3">
        <v>0.63269024931471096</v>
      </c>
      <c r="V2781" s="3">
        <v>0.17064377385812801</v>
      </c>
      <c r="W2781" s="3">
        <v>0</v>
      </c>
      <c r="X2781" s="3">
        <v>1.2965942706725899</v>
      </c>
      <c r="Y2781" s="3">
        <v>8.7265466528894595E-2</v>
      </c>
      <c r="Z2781" s="3">
        <v>0</v>
      </c>
      <c r="AA2781" s="3">
        <v>0</v>
      </c>
      <c r="AB2781" s="3">
        <v>0</v>
      </c>
      <c r="AC2781" s="3">
        <v>28.980246354891499</v>
      </c>
      <c r="AD2781" s="3">
        <v>0</v>
      </c>
      <c r="AE2781" s="3">
        <v>0.99846321622422496</v>
      </c>
      <c r="AF2781" s="3">
        <v>0</v>
      </c>
      <c r="AG2781" s="3">
        <v>-0.48092388146193099</v>
      </c>
      <c r="AH2781" s="2">
        <v>51000</v>
      </c>
      <c r="AI2781" s="3">
        <v>0</v>
      </c>
      <c r="AJ2781" s="3">
        <v>0</v>
      </c>
      <c r="AL2781">
        <f t="shared" si="43"/>
        <v>1</v>
      </c>
    </row>
    <row r="2782" spans="1:38" ht="14.45" hidden="1" customHeight="1" x14ac:dyDescent="0.25">
      <c r="A2782">
        <v>1788</v>
      </c>
      <c r="B2782" s="1">
        <v>45838</v>
      </c>
      <c r="C2782">
        <v>1</v>
      </c>
      <c r="D2782" s="16" t="s">
        <v>2730</v>
      </c>
      <c r="E2782" t="s">
        <v>194</v>
      </c>
      <c r="F2782" s="6">
        <v>5177</v>
      </c>
      <c r="G2782" s="6">
        <v>9</v>
      </c>
      <c r="H2782" s="6">
        <v>0</v>
      </c>
      <c r="I2782" s="2">
        <v>30387282</v>
      </c>
      <c r="J2782" s="2">
        <v>0</v>
      </c>
      <c r="K2782" s="2">
        <v>57884958</v>
      </c>
      <c r="L2782" s="2">
        <v>-130710</v>
      </c>
      <c r="M2782" s="2">
        <v>52003607</v>
      </c>
      <c r="N2782" s="2">
        <v>47382265</v>
      </c>
      <c r="O2782" s="2">
        <v>4621342</v>
      </c>
      <c r="P2782" s="2">
        <v>5103450</v>
      </c>
      <c r="Q2782" s="5">
        <v>8.8200000000000001E-2</v>
      </c>
      <c r="R2782" t="s">
        <v>42</v>
      </c>
      <c r="S2782" s="3">
        <v>-0.45161991825233799</v>
      </c>
      <c r="T2782" s="3">
        <v>2.95998487206296</v>
      </c>
      <c r="U2782" s="3">
        <v>0.86823351512832403</v>
      </c>
      <c r="V2782" s="3">
        <v>1.66143520173999</v>
      </c>
      <c r="W2782" s="3">
        <v>0.467300760890691</v>
      </c>
      <c r="X2782" s="3">
        <v>0.214619392415551</v>
      </c>
      <c r="Y2782" s="3">
        <v>9.8926216578980899</v>
      </c>
      <c r="Z2782" s="3">
        <v>7.9571858252750598</v>
      </c>
      <c r="AA2782" s="3">
        <v>0</v>
      </c>
      <c r="AB2782" s="3">
        <v>0</v>
      </c>
      <c r="AC2782" s="3">
        <v>25.793077365625798</v>
      </c>
      <c r="AD2782" s="3">
        <v>-7.0991192232705294E-2</v>
      </c>
      <c r="AE2782" s="3">
        <v>7.9836664993347704</v>
      </c>
      <c r="AF2782" s="3">
        <v>0</v>
      </c>
      <c r="AG2782" s="3">
        <v>-8.5654998089527705</v>
      </c>
      <c r="AH2782" s="2">
        <v>11352332</v>
      </c>
      <c r="AI2782" s="3">
        <v>3.9189175949602702E-2</v>
      </c>
      <c r="AJ2782" s="3">
        <v>2.1033418569791</v>
      </c>
      <c r="AL2782">
        <f t="shared" si="43"/>
        <v>0</v>
      </c>
    </row>
    <row r="2783" spans="1:38" ht="14.45" hidden="1" customHeight="1" x14ac:dyDescent="0.25">
      <c r="A2783">
        <v>8828</v>
      </c>
      <c r="B2783" s="1">
        <v>45838</v>
      </c>
      <c r="C2783">
        <v>1</v>
      </c>
      <c r="D2783" s="16" t="s">
        <v>2731</v>
      </c>
      <c r="E2783" t="s">
        <v>90</v>
      </c>
      <c r="F2783" s="6">
        <v>3580</v>
      </c>
      <c r="G2783" s="6">
        <v>3</v>
      </c>
      <c r="H2783" s="6">
        <v>1</v>
      </c>
      <c r="I2783" s="2">
        <v>19537836</v>
      </c>
      <c r="J2783" s="2">
        <v>56182</v>
      </c>
      <c r="K2783" s="2">
        <v>31145618</v>
      </c>
      <c r="L2783" s="2">
        <v>63337</v>
      </c>
      <c r="M2783" s="2">
        <v>26193877</v>
      </c>
      <c r="N2783" s="2">
        <v>25276901</v>
      </c>
      <c r="O2783" s="2">
        <v>916976</v>
      </c>
      <c r="P2783" s="2">
        <v>3770730</v>
      </c>
      <c r="Q2783" s="5">
        <v>0.1211</v>
      </c>
      <c r="R2783" t="s">
        <v>42</v>
      </c>
      <c r="S2783" s="3">
        <v>0.40671532027394702</v>
      </c>
      <c r="T2783" s="3">
        <v>3.1162264945264502</v>
      </c>
      <c r="U2783" s="3">
        <v>0.84165636363636398</v>
      </c>
      <c r="V2783" s="3">
        <v>1.0290494812219699</v>
      </c>
      <c r="W2783" s="3">
        <v>0.52675741571379797</v>
      </c>
      <c r="X2783" s="3">
        <v>0.226411973158133</v>
      </c>
      <c r="Y2783" s="3">
        <v>5.3319648980436103</v>
      </c>
      <c r="Z2783" s="3">
        <v>0.191209659668022</v>
      </c>
      <c r="AA2783" s="3">
        <v>0</v>
      </c>
      <c r="AB2783" s="3">
        <v>1.48995022184033</v>
      </c>
      <c r="AC2783" s="3">
        <v>30.7932050023859</v>
      </c>
      <c r="AD2783" s="3">
        <v>0</v>
      </c>
      <c r="AE2783" s="3">
        <v>2.94415734502362</v>
      </c>
      <c r="AF2783" s="3">
        <v>0</v>
      </c>
      <c r="AG2783" s="3">
        <v>0</v>
      </c>
      <c r="AH2783" s="2">
        <v>500000</v>
      </c>
      <c r="AI2783" s="3">
        <v>0</v>
      </c>
      <c r="AJ2783" s="3">
        <v>0</v>
      </c>
      <c r="AL2783">
        <f t="shared" si="43"/>
        <v>1</v>
      </c>
    </row>
    <row r="2784" spans="1:38" ht="14.45" hidden="1" customHeight="1" x14ac:dyDescent="0.25">
      <c r="A2784">
        <v>3746</v>
      </c>
      <c r="B2784" s="1">
        <v>45838</v>
      </c>
      <c r="C2784">
        <v>1</v>
      </c>
      <c r="D2784" s="16" t="s">
        <v>2732</v>
      </c>
      <c r="E2784" t="s">
        <v>47</v>
      </c>
      <c r="F2784" s="6">
        <v>2025</v>
      </c>
      <c r="G2784" s="6">
        <v>3</v>
      </c>
      <c r="H2784" s="6">
        <v>1</v>
      </c>
      <c r="I2784" s="2">
        <v>7856716</v>
      </c>
      <c r="J2784" s="2">
        <v>0</v>
      </c>
      <c r="K2784" s="2">
        <v>26112595</v>
      </c>
      <c r="L2784" s="2">
        <v>283871</v>
      </c>
      <c r="M2784" s="2">
        <v>21118522</v>
      </c>
      <c r="N2784" s="2">
        <v>20467832</v>
      </c>
      <c r="O2784" s="2">
        <v>650690</v>
      </c>
      <c r="P2784" s="2">
        <v>4929537</v>
      </c>
      <c r="Q2784" s="5">
        <v>0.1888</v>
      </c>
      <c r="R2784" t="s">
        <v>42</v>
      </c>
      <c r="S2784" s="3">
        <v>2.1742075040799298</v>
      </c>
      <c r="T2784" s="3">
        <v>4.7480612325201701</v>
      </c>
      <c r="U2784" s="3">
        <v>0.60171030368060197</v>
      </c>
      <c r="V2784" s="3">
        <v>1.68632797723629</v>
      </c>
      <c r="W2784" s="3">
        <v>0.51563528578607098</v>
      </c>
      <c r="X2784" s="3">
        <v>0.192408634854563</v>
      </c>
      <c r="Y2784" s="3">
        <v>2.6876763476975598</v>
      </c>
      <c r="Z2784" s="3">
        <v>0.31368057486940498</v>
      </c>
      <c r="AA2784" s="3">
        <v>0</v>
      </c>
      <c r="AB2784" s="3">
        <v>0</v>
      </c>
      <c r="AC2784" s="3">
        <v>21.5503935935896</v>
      </c>
      <c r="AD2784" s="3">
        <v>0</v>
      </c>
      <c r="AE2784" s="3">
        <v>2.4918626432953102</v>
      </c>
      <c r="AF2784" s="3">
        <v>0</v>
      </c>
      <c r="AG2784" s="3">
        <v>0</v>
      </c>
      <c r="AH2784" s="2">
        <v>885000</v>
      </c>
      <c r="AI2784" s="3">
        <v>2.4343056964579</v>
      </c>
      <c r="AJ2784" s="3">
        <v>2.4343056964579</v>
      </c>
      <c r="AL2784">
        <f t="shared" si="43"/>
        <v>1</v>
      </c>
    </row>
    <row r="2785" spans="1:38" ht="14.45" hidden="1" customHeight="1" x14ac:dyDescent="0.25">
      <c r="A2785">
        <v>14972</v>
      </c>
      <c r="B2785" s="1">
        <v>45838</v>
      </c>
      <c r="C2785">
        <v>1</v>
      </c>
      <c r="D2785" s="16" t="s">
        <v>2733</v>
      </c>
      <c r="E2785" t="s">
        <v>67</v>
      </c>
      <c r="F2785" s="6">
        <v>599</v>
      </c>
      <c r="G2785" s="6">
        <v>0</v>
      </c>
      <c r="H2785" s="6">
        <v>3</v>
      </c>
      <c r="I2785" s="2">
        <v>2938945</v>
      </c>
      <c r="J2785" s="2">
        <v>0</v>
      </c>
      <c r="K2785" s="2">
        <v>4486456</v>
      </c>
      <c r="L2785" s="2">
        <v>9384</v>
      </c>
      <c r="M2785" s="2">
        <v>3978147</v>
      </c>
      <c r="N2785" s="2">
        <v>3978147</v>
      </c>
      <c r="O2785" s="2">
        <v>0</v>
      </c>
      <c r="P2785" s="2">
        <v>507497</v>
      </c>
      <c r="Q2785" s="5">
        <v>0.11310000000000001</v>
      </c>
      <c r="R2785" t="s">
        <v>42</v>
      </c>
      <c r="S2785" s="3">
        <v>0.41832573416523</v>
      </c>
      <c r="T2785" s="3">
        <v>2.9300187051873499</v>
      </c>
      <c r="U2785" s="3">
        <v>0.857227623351134</v>
      </c>
      <c r="V2785" s="3">
        <v>0</v>
      </c>
      <c r="W2785" s="3">
        <v>0</v>
      </c>
      <c r="X2785" s="3">
        <v>1.6366417200730199</v>
      </c>
      <c r="Y2785" s="3">
        <v>0</v>
      </c>
      <c r="Z2785" s="3">
        <v>-0.16413890131370201</v>
      </c>
      <c r="AA2785" s="3">
        <v>0</v>
      </c>
      <c r="AB2785" s="3">
        <v>0</v>
      </c>
      <c r="AC2785" s="3">
        <v>34.218924692452099</v>
      </c>
      <c r="AD2785" s="3">
        <v>0</v>
      </c>
      <c r="AE2785" s="3">
        <v>0</v>
      </c>
      <c r="AF2785" s="3">
        <v>0</v>
      </c>
      <c r="AG2785" s="3">
        <v>0</v>
      </c>
      <c r="AH2785" s="2">
        <v>0</v>
      </c>
      <c r="AI2785" s="3">
        <v>0</v>
      </c>
      <c r="AJ2785" s="3">
        <v>0</v>
      </c>
      <c r="AL2785">
        <f t="shared" si="43"/>
        <v>1</v>
      </c>
    </row>
    <row r="2786" spans="1:38" ht="14.45" hidden="1" customHeight="1" x14ac:dyDescent="0.25">
      <c r="A2786">
        <v>4951</v>
      </c>
      <c r="B2786" s="1">
        <v>45838</v>
      </c>
      <c r="C2786">
        <v>1</v>
      </c>
      <c r="D2786" s="16" t="s">
        <v>2734</v>
      </c>
      <c r="E2786" t="s">
        <v>326</v>
      </c>
      <c r="F2786" s="6">
        <v>2786</v>
      </c>
      <c r="G2786" s="6">
        <v>8</v>
      </c>
      <c r="H2786" s="6">
        <v>2</v>
      </c>
      <c r="I2786" s="2">
        <v>45353381</v>
      </c>
      <c r="J2786" s="2">
        <v>17468024</v>
      </c>
      <c r="K2786" s="2">
        <v>73060537</v>
      </c>
      <c r="L2786" s="2">
        <v>602379</v>
      </c>
      <c r="M2786" s="2">
        <v>61858061</v>
      </c>
      <c r="N2786" s="2">
        <v>57279735</v>
      </c>
      <c r="O2786" s="2">
        <v>4578326</v>
      </c>
      <c r="P2786" s="2">
        <v>10710012</v>
      </c>
      <c r="Q2786" s="5">
        <v>0.14660000000000001</v>
      </c>
      <c r="R2786" t="s">
        <v>42</v>
      </c>
      <c r="S2786" s="3">
        <v>1.6489859635168</v>
      </c>
      <c r="T2786" s="3">
        <v>3.5973839064446</v>
      </c>
      <c r="U2786" s="3">
        <v>0.56864418615477696</v>
      </c>
      <c r="V2786" s="3">
        <v>0.21927141440678899</v>
      </c>
      <c r="W2786" s="3">
        <v>4.4062867110172002E-2</v>
      </c>
      <c r="X2786" s="3">
        <v>0.675098511398742</v>
      </c>
      <c r="Y2786" s="3">
        <v>0.92854237698333097</v>
      </c>
      <c r="Z2786" s="3">
        <v>-8.5097943867849996E-2</v>
      </c>
      <c r="AA2786" s="3">
        <v>73.327760977298595</v>
      </c>
      <c r="AB2786" s="3">
        <v>163.099947973914</v>
      </c>
      <c r="AC2786" s="3">
        <v>16.583184982612401</v>
      </c>
      <c r="AD2786" s="3">
        <v>0</v>
      </c>
      <c r="AE2786" s="3">
        <v>6.2664828209516203</v>
      </c>
      <c r="AF2786" s="3">
        <v>0</v>
      </c>
      <c r="AG2786" s="3">
        <v>0.113744036888101</v>
      </c>
      <c r="AH2786" s="2">
        <v>8000000</v>
      </c>
      <c r="AI2786" s="3">
        <v>0.233426442472707</v>
      </c>
      <c r="AJ2786" s="3">
        <v>0.233426442472707</v>
      </c>
      <c r="AL2786">
        <f t="shared" si="43"/>
        <v>1</v>
      </c>
    </row>
    <row r="2787" spans="1:38" ht="14.45" hidden="1" customHeight="1" x14ac:dyDescent="0.25">
      <c r="A2787">
        <v>4261</v>
      </c>
      <c r="B2787" s="1">
        <v>45838</v>
      </c>
      <c r="C2787">
        <v>1</v>
      </c>
      <c r="D2787" s="16" t="s">
        <v>2735</v>
      </c>
      <c r="E2787" t="s">
        <v>125</v>
      </c>
      <c r="F2787" s="6">
        <v>14240</v>
      </c>
      <c r="G2787" s="6">
        <v>75</v>
      </c>
      <c r="H2787" s="6">
        <v>7</v>
      </c>
      <c r="I2787" s="2">
        <v>187904985</v>
      </c>
      <c r="J2787" s="2">
        <v>32086856</v>
      </c>
      <c r="K2787" s="2">
        <v>278163483</v>
      </c>
      <c r="L2787" s="2">
        <v>-416078</v>
      </c>
      <c r="M2787" s="2">
        <v>244311745</v>
      </c>
      <c r="N2787" s="2">
        <v>209972604</v>
      </c>
      <c r="O2787" s="2">
        <v>34339141</v>
      </c>
      <c r="P2787" s="2">
        <v>32051084</v>
      </c>
      <c r="Q2787" s="5">
        <v>0.11509999999999999</v>
      </c>
      <c r="R2787" t="s">
        <v>42</v>
      </c>
      <c r="S2787" s="3">
        <v>-0.29916076367220401</v>
      </c>
      <c r="T2787" s="3">
        <v>3.2449536159999801</v>
      </c>
      <c r="U2787" s="3">
        <v>1.04382514659293</v>
      </c>
      <c r="V2787" s="3">
        <v>4.0759269904414701</v>
      </c>
      <c r="W2787" s="3">
        <v>2.1095369023871302</v>
      </c>
      <c r="X2787" s="3">
        <v>1.09248884482761</v>
      </c>
      <c r="Y2787" s="3">
        <v>23.8958220570637</v>
      </c>
      <c r="Z2787" s="3">
        <v>0.31020167679820099</v>
      </c>
      <c r="AA2787" s="3">
        <v>65.685762765465299</v>
      </c>
      <c r="AB2787" s="3">
        <v>100.11160932965601</v>
      </c>
      <c r="AC2787" s="3">
        <v>13.551178822419301</v>
      </c>
      <c r="AD2787" s="3">
        <v>-1.6687267113961</v>
      </c>
      <c r="AE2787" s="3">
        <v>12.3449493188867</v>
      </c>
      <c r="AF2787" s="3">
        <v>1.07850245749188</v>
      </c>
      <c r="AG2787" s="3">
        <v>0</v>
      </c>
      <c r="AH2787" s="2">
        <v>41292671</v>
      </c>
      <c r="AI2787" s="3">
        <v>0.62400385584462603</v>
      </c>
      <c r="AJ2787" s="3">
        <v>0.62400385584462603</v>
      </c>
      <c r="AL2787">
        <f t="shared" si="43"/>
        <v>0</v>
      </c>
    </row>
    <row r="2788" spans="1:38" ht="14.45" hidden="1" customHeight="1" x14ac:dyDescent="0.25">
      <c r="A2788">
        <v>13274</v>
      </c>
      <c r="B2788" s="1">
        <v>45838</v>
      </c>
      <c r="C2788">
        <v>1</v>
      </c>
      <c r="D2788" s="16" t="s">
        <v>2736</v>
      </c>
      <c r="E2788" t="s">
        <v>90</v>
      </c>
      <c r="F2788" s="6">
        <v>341</v>
      </c>
      <c r="G2788" s="6">
        <v>1</v>
      </c>
      <c r="H2788" s="6">
        <v>1</v>
      </c>
      <c r="I2788" s="2">
        <v>1349764</v>
      </c>
      <c r="J2788" s="2">
        <v>0</v>
      </c>
      <c r="K2788" s="2">
        <v>2255815</v>
      </c>
      <c r="L2788" s="2">
        <v>6498</v>
      </c>
      <c r="M2788" s="2">
        <v>1818991</v>
      </c>
      <c r="N2788" s="2">
        <v>1818991</v>
      </c>
      <c r="O2788" s="2">
        <v>0</v>
      </c>
      <c r="P2788" s="2">
        <v>434844</v>
      </c>
      <c r="Q2788" s="5">
        <v>0.1928</v>
      </c>
      <c r="R2788" t="s">
        <v>42</v>
      </c>
      <c r="S2788" s="3">
        <v>0.57611107293816199</v>
      </c>
      <c r="T2788" s="3">
        <v>4.61137105658044</v>
      </c>
      <c r="U2788" s="3">
        <v>0.87812746164522304</v>
      </c>
      <c r="V2788" s="3">
        <v>8.1473502034429703</v>
      </c>
      <c r="W2788" s="3">
        <v>8.0824499690316198</v>
      </c>
      <c r="X2788" s="3">
        <v>0.841184088477689</v>
      </c>
      <c r="Y2788" s="3">
        <v>25.289529118488499</v>
      </c>
      <c r="Z2788" s="3">
        <v>0</v>
      </c>
      <c r="AA2788" s="3">
        <v>0</v>
      </c>
      <c r="AB2788" s="3">
        <v>0</v>
      </c>
      <c r="AC2788" s="3">
        <v>38.985200470783298</v>
      </c>
      <c r="AD2788" s="3">
        <v>0</v>
      </c>
      <c r="AE2788" s="3">
        <v>0</v>
      </c>
      <c r="AF2788" s="3">
        <v>0</v>
      </c>
      <c r="AG2788" s="3">
        <v>0</v>
      </c>
      <c r="AH2788" s="2">
        <v>0</v>
      </c>
      <c r="AI2788" s="3">
        <v>0</v>
      </c>
      <c r="AJ2788" s="3">
        <v>0</v>
      </c>
      <c r="AL2788">
        <f t="shared" si="43"/>
        <v>1</v>
      </c>
    </row>
    <row r="2789" spans="1:38" ht="14.45" customHeight="1" x14ac:dyDescent="0.25">
      <c r="A2789">
        <v>60500</v>
      </c>
      <c r="B2789" s="1">
        <v>45838</v>
      </c>
      <c r="C2789">
        <v>2</v>
      </c>
      <c r="D2789" s="16" t="s">
        <v>2737</v>
      </c>
      <c r="E2789" t="s">
        <v>142</v>
      </c>
      <c r="F2789" s="6">
        <v>10792</v>
      </c>
      <c r="G2789" s="6">
        <v>30</v>
      </c>
      <c r="H2789" s="6">
        <v>5</v>
      </c>
      <c r="I2789" s="2">
        <v>53713507</v>
      </c>
      <c r="J2789" s="2">
        <v>0</v>
      </c>
      <c r="K2789" s="2">
        <v>136381276</v>
      </c>
      <c r="L2789" s="2">
        <v>277926</v>
      </c>
      <c r="M2789" s="2">
        <v>127450569</v>
      </c>
      <c r="N2789" s="2">
        <v>124502105</v>
      </c>
      <c r="O2789" s="2">
        <v>2948464</v>
      </c>
      <c r="P2789" s="2">
        <v>10513000</v>
      </c>
      <c r="Q2789" s="5">
        <v>7.8E-2</v>
      </c>
      <c r="R2789" t="s">
        <v>42</v>
      </c>
      <c r="S2789" s="3">
        <v>0.40757207756290498</v>
      </c>
      <c r="T2789" s="3">
        <v>2.6694646851669002</v>
      </c>
      <c r="U2789" s="3">
        <v>0.86306594828127503</v>
      </c>
      <c r="V2789" s="3">
        <v>0.85061100181002902</v>
      </c>
      <c r="W2789" s="3">
        <v>0.30493633565948303</v>
      </c>
      <c r="X2789" s="3">
        <v>0.21926887030481901</v>
      </c>
      <c r="Y2789" s="3">
        <v>4.3459811661752097</v>
      </c>
      <c r="Z2789" s="3">
        <v>0.58335394273756302</v>
      </c>
      <c r="AA2789" s="3">
        <v>0</v>
      </c>
      <c r="AB2789" s="3">
        <v>0</v>
      </c>
      <c r="AC2789" s="3">
        <v>25.552646244488901</v>
      </c>
      <c r="AD2789" s="3">
        <v>-24.628450489869699</v>
      </c>
      <c r="AE2789" s="3">
        <v>2.1619272721865399</v>
      </c>
      <c r="AF2789" s="3">
        <v>0</v>
      </c>
      <c r="AG2789" s="3">
        <v>0</v>
      </c>
      <c r="AH2789" s="2">
        <v>2500000</v>
      </c>
      <c r="AI2789" s="3">
        <v>0</v>
      </c>
      <c r="AJ2789" s="3">
        <v>0</v>
      </c>
      <c r="AL2789">
        <f t="shared" si="43"/>
        <v>1</v>
      </c>
    </row>
    <row r="2790" spans="1:38" ht="14.45" hidden="1" customHeight="1" x14ac:dyDescent="0.25">
      <c r="A2790">
        <v>22070</v>
      </c>
      <c r="B2790" s="1">
        <v>45838</v>
      </c>
      <c r="C2790">
        <v>1</v>
      </c>
      <c r="D2790" s="16" t="s">
        <v>2738</v>
      </c>
      <c r="E2790" t="s">
        <v>142</v>
      </c>
      <c r="F2790" s="6">
        <v>324</v>
      </c>
      <c r="G2790" s="6">
        <v>1</v>
      </c>
      <c r="H2790" s="6">
        <v>1</v>
      </c>
      <c r="I2790" s="2">
        <v>1166478</v>
      </c>
      <c r="J2790" s="2">
        <v>0</v>
      </c>
      <c r="K2790" s="2">
        <v>2144902</v>
      </c>
      <c r="L2790" s="2">
        <v>5360</v>
      </c>
      <c r="M2790" s="2">
        <v>1573189</v>
      </c>
      <c r="N2790" s="2">
        <v>1573189</v>
      </c>
      <c r="O2790" s="2">
        <v>0</v>
      </c>
      <c r="P2790" s="2">
        <v>548480</v>
      </c>
      <c r="Q2790" s="5">
        <v>0.25569999999999998</v>
      </c>
      <c r="R2790" t="s">
        <v>42</v>
      </c>
      <c r="S2790" s="3">
        <v>0.49978973398318399</v>
      </c>
      <c r="T2790" s="3">
        <v>4.7143412612790696</v>
      </c>
      <c r="U2790" s="3">
        <v>0.89778989721782598</v>
      </c>
      <c r="V2790" s="3">
        <v>1.74122443800912</v>
      </c>
      <c r="W2790" s="3">
        <v>1.74122443800912</v>
      </c>
      <c r="X2790" s="3">
        <v>0.32705288912435598</v>
      </c>
      <c r="Y2790" s="3">
        <v>3.7031432322053699</v>
      </c>
      <c r="Z2790" s="3">
        <v>0</v>
      </c>
      <c r="AA2790" s="3">
        <v>0</v>
      </c>
      <c r="AB2790" s="3">
        <v>0</v>
      </c>
      <c r="AC2790" s="3">
        <v>44.719898624739002</v>
      </c>
      <c r="AD2790" s="3">
        <v>0</v>
      </c>
      <c r="AE2790" s="3">
        <v>0</v>
      </c>
      <c r="AF2790" s="3">
        <v>0</v>
      </c>
      <c r="AG2790" s="3">
        <v>0</v>
      </c>
      <c r="AH2790" s="2">
        <v>221500</v>
      </c>
      <c r="AI2790" s="3">
        <v>0</v>
      </c>
      <c r="AJ2790" s="3">
        <v>0</v>
      </c>
      <c r="AL2790">
        <f t="shared" si="43"/>
        <v>1</v>
      </c>
    </row>
    <row r="2791" spans="1:38" ht="14.45" customHeight="1" x14ac:dyDescent="0.25">
      <c r="A2791">
        <v>63373</v>
      </c>
      <c r="B2791" s="1">
        <v>45838</v>
      </c>
      <c r="C2791">
        <v>2</v>
      </c>
      <c r="D2791" s="16" t="s">
        <v>2739</v>
      </c>
      <c r="E2791" t="s">
        <v>71</v>
      </c>
      <c r="F2791" s="6">
        <v>2850</v>
      </c>
      <c r="G2791" s="6">
        <v>56</v>
      </c>
      <c r="H2791" s="6">
        <v>0</v>
      </c>
      <c r="I2791" s="2">
        <v>106068508</v>
      </c>
      <c r="J2791" s="2">
        <v>23631110</v>
      </c>
      <c r="K2791" s="2">
        <v>118363989</v>
      </c>
      <c r="L2791" s="2">
        <v>-218331</v>
      </c>
      <c r="M2791" s="2">
        <v>110206365</v>
      </c>
      <c r="N2791" s="2">
        <v>97820425</v>
      </c>
      <c r="O2791" s="2">
        <v>12385940</v>
      </c>
      <c r="P2791" s="2">
        <v>7528539</v>
      </c>
      <c r="Q2791" s="5">
        <v>6.3600000000000004E-2</v>
      </c>
      <c r="R2791" t="s">
        <v>123</v>
      </c>
      <c r="S2791" s="3">
        <v>-0.36891456910935999</v>
      </c>
      <c r="T2791" s="3">
        <v>4.6247495089067998</v>
      </c>
      <c r="U2791" s="3">
        <v>1.0721284295629501</v>
      </c>
      <c r="V2791" s="3">
        <v>3.4254003082611502</v>
      </c>
      <c r="W2791" s="3">
        <v>1.2554235230686901</v>
      </c>
      <c r="X2791" s="3">
        <v>0.23071315380433199</v>
      </c>
      <c r="Y2791" s="3">
        <v>48.259974478447901</v>
      </c>
      <c r="Z2791" s="3">
        <v>1.29640027102204E-2</v>
      </c>
      <c r="AA2791" s="3">
        <v>272.71910260410402</v>
      </c>
      <c r="AB2791" s="3">
        <v>313.88706361220898</v>
      </c>
      <c r="AC2791" s="3">
        <v>6.2775478105929698</v>
      </c>
      <c r="AD2791" s="3">
        <v>0</v>
      </c>
      <c r="AE2791" s="3">
        <v>10.4642806521162</v>
      </c>
      <c r="AF2791" s="3">
        <v>0.68427230853127097</v>
      </c>
      <c r="AG2791" s="3">
        <v>0</v>
      </c>
      <c r="AH2791" s="2">
        <v>10690068</v>
      </c>
      <c r="AI2791" s="3">
        <v>0</v>
      </c>
      <c r="AJ2791" s="3">
        <v>0</v>
      </c>
      <c r="AL2791">
        <f t="shared" si="43"/>
        <v>0</v>
      </c>
    </row>
    <row r="2792" spans="1:38" ht="14.45" hidden="1" customHeight="1" x14ac:dyDescent="0.25">
      <c r="A2792">
        <v>12004</v>
      </c>
      <c r="B2792" s="1">
        <v>45838</v>
      </c>
      <c r="C2792">
        <v>1</v>
      </c>
      <c r="D2792" s="16" t="s">
        <v>2740</v>
      </c>
      <c r="E2792" t="s">
        <v>135</v>
      </c>
      <c r="F2792" s="6">
        <v>5801</v>
      </c>
      <c r="G2792" s="6">
        <v>24</v>
      </c>
      <c r="H2792" s="6">
        <v>3</v>
      </c>
      <c r="I2792" s="2">
        <v>53001769</v>
      </c>
      <c r="J2792" s="2">
        <v>5308136</v>
      </c>
      <c r="K2792" s="2">
        <v>96978178</v>
      </c>
      <c r="L2792" s="2">
        <v>537057</v>
      </c>
      <c r="M2792" s="2">
        <v>88755555</v>
      </c>
      <c r="N2792" s="2">
        <v>86173021</v>
      </c>
      <c r="O2792" s="2">
        <v>2582534</v>
      </c>
      <c r="P2792" s="2">
        <v>10459647</v>
      </c>
      <c r="Q2792" s="5">
        <v>0.1079</v>
      </c>
      <c r="R2792" t="s">
        <v>42</v>
      </c>
      <c r="S2792" s="3">
        <v>1.1075831925817401</v>
      </c>
      <c r="T2792" s="3">
        <v>4.4092125550141796</v>
      </c>
      <c r="U2792" s="3">
        <v>0.742991097293349</v>
      </c>
      <c r="V2792" s="3">
        <v>0.94754007172854904</v>
      </c>
      <c r="W2792" s="3">
        <v>0.140212301215833</v>
      </c>
      <c r="X2792" s="3">
        <v>1.05102341018089</v>
      </c>
      <c r="Y2792" s="3">
        <v>4.8014335474227803</v>
      </c>
      <c r="Z2792" s="3">
        <v>0.14093209837769899</v>
      </c>
      <c r="AA2792" s="3">
        <v>48.200479423445202</v>
      </c>
      <c r="AB2792" s="3">
        <v>50.748710735649098</v>
      </c>
      <c r="AC2792" s="3">
        <v>18.698913893804001</v>
      </c>
      <c r="AD2792" s="3">
        <v>0</v>
      </c>
      <c r="AE2792" s="3">
        <v>2.6630052793938899</v>
      </c>
      <c r="AF2792" s="3">
        <v>0</v>
      </c>
      <c r="AG2792" s="3">
        <v>0.10143745768858201</v>
      </c>
      <c r="AH2792" s="2">
        <v>31006000</v>
      </c>
      <c r="AI2792" s="3">
        <v>0</v>
      </c>
      <c r="AJ2792" s="3">
        <v>0.42000461392243899</v>
      </c>
      <c r="AL2792">
        <f t="shared" si="43"/>
        <v>1</v>
      </c>
    </row>
    <row r="2793" spans="1:38" ht="14.45" hidden="1" customHeight="1" x14ac:dyDescent="0.25">
      <c r="A2793">
        <v>24140</v>
      </c>
      <c r="B2793" s="1">
        <v>45838</v>
      </c>
      <c r="C2793">
        <v>1</v>
      </c>
      <c r="D2793" s="16" t="s">
        <v>2741</v>
      </c>
      <c r="E2793" t="s">
        <v>135</v>
      </c>
      <c r="F2793" s="6">
        <v>1306</v>
      </c>
      <c r="G2793" s="6">
        <v>0</v>
      </c>
      <c r="H2793" s="6">
        <v>0</v>
      </c>
      <c r="I2793" s="2">
        <v>2561588</v>
      </c>
      <c r="J2793" s="2">
        <v>0</v>
      </c>
      <c r="K2793" s="2">
        <v>10341667</v>
      </c>
      <c r="L2793" s="2">
        <v>120342</v>
      </c>
      <c r="M2793" s="2">
        <v>8293435</v>
      </c>
      <c r="N2793" s="2">
        <v>8211249</v>
      </c>
      <c r="O2793" s="2">
        <v>82186</v>
      </c>
      <c r="P2793" s="2">
        <v>2017322</v>
      </c>
      <c r="Q2793" s="5">
        <v>0.1951</v>
      </c>
      <c r="R2793" t="s">
        <v>42</v>
      </c>
      <c r="S2793" s="3">
        <v>2.3273230514964398</v>
      </c>
      <c r="T2793" s="3">
        <v>3.5111554065703299</v>
      </c>
      <c r="U2793" s="3">
        <v>0.42665451763472101</v>
      </c>
      <c r="V2793" s="3">
        <v>4.7240617929190796</v>
      </c>
      <c r="W2793" s="3">
        <v>3.7723084274286101</v>
      </c>
      <c r="X2793" s="3">
        <v>3.7974881206501601</v>
      </c>
      <c r="Y2793" s="3">
        <v>5.99859615866976</v>
      </c>
      <c r="Z2793" s="3">
        <v>1.2959259850435401</v>
      </c>
      <c r="AA2793" s="3">
        <v>0</v>
      </c>
      <c r="AB2793" s="3">
        <v>0</v>
      </c>
      <c r="AC2793" s="3">
        <v>57.158280188290703</v>
      </c>
      <c r="AD2793" s="3">
        <v>0</v>
      </c>
      <c r="AE2793" s="3">
        <v>0.79470746834141903</v>
      </c>
      <c r="AF2793" s="3">
        <v>0</v>
      </c>
      <c r="AG2793" s="3">
        <v>0</v>
      </c>
      <c r="AH2793" s="2">
        <v>200000</v>
      </c>
      <c r="AI2793" s="3">
        <v>0</v>
      </c>
      <c r="AJ2793" s="3">
        <v>0</v>
      </c>
      <c r="AL2793">
        <f t="shared" si="43"/>
        <v>1</v>
      </c>
    </row>
    <row r="2794" spans="1:38" ht="14.45" customHeight="1" x14ac:dyDescent="0.25">
      <c r="A2794">
        <v>61953</v>
      </c>
      <c r="B2794" s="1">
        <v>45838</v>
      </c>
      <c r="C2794">
        <v>2</v>
      </c>
      <c r="D2794" s="16" t="s">
        <v>2742</v>
      </c>
      <c r="E2794" t="s">
        <v>84</v>
      </c>
      <c r="F2794" s="6">
        <v>19423</v>
      </c>
      <c r="G2794" s="6">
        <v>61</v>
      </c>
      <c r="H2794" s="6">
        <v>5</v>
      </c>
      <c r="I2794" s="2">
        <v>177354256</v>
      </c>
      <c r="J2794" s="2">
        <v>2170809</v>
      </c>
      <c r="K2794" s="2">
        <v>254830063</v>
      </c>
      <c r="L2794" s="2">
        <v>1675540</v>
      </c>
      <c r="M2794" s="2">
        <v>227900816</v>
      </c>
      <c r="N2794" s="2">
        <v>221603624</v>
      </c>
      <c r="O2794" s="2">
        <v>6297192</v>
      </c>
      <c r="P2794" s="2">
        <v>27625446</v>
      </c>
      <c r="Q2794" s="5">
        <v>0.1084</v>
      </c>
      <c r="R2794" t="s">
        <v>42</v>
      </c>
      <c r="S2794" s="3">
        <v>1.3150253783047601</v>
      </c>
      <c r="T2794" s="3">
        <v>4.2748182344561103</v>
      </c>
      <c r="U2794" s="3">
        <v>0.69468677375084498</v>
      </c>
      <c r="V2794" s="3">
        <v>2.1999596107803598</v>
      </c>
      <c r="W2794" s="3">
        <v>1.3357559347208401</v>
      </c>
      <c r="X2794" s="3">
        <v>0.847668972770521</v>
      </c>
      <c r="Y2794" s="3">
        <v>14.123652519492399</v>
      </c>
      <c r="Z2794" s="3">
        <v>1.7383502152327199</v>
      </c>
      <c r="AA2794" s="3">
        <v>7.2793213908655101</v>
      </c>
      <c r="AB2794" s="3">
        <v>7.8580052608019404</v>
      </c>
      <c r="AC2794" s="3">
        <v>13.2361498493998</v>
      </c>
      <c r="AD2794" s="3">
        <v>-13.628424315755799</v>
      </c>
      <c r="AE2794" s="3">
        <v>2.4711338708886901</v>
      </c>
      <c r="AF2794" s="3">
        <v>0</v>
      </c>
      <c r="AG2794" s="3">
        <v>0</v>
      </c>
      <c r="AH2794" s="2">
        <v>53827627</v>
      </c>
      <c r="AI2794" s="3">
        <v>2.12860997791674</v>
      </c>
      <c r="AJ2794" s="3">
        <v>1.6761285953537199</v>
      </c>
      <c r="AL2794">
        <f t="shared" si="43"/>
        <v>1</v>
      </c>
    </row>
    <row r="2795" spans="1:38" ht="14.45" customHeight="1" x14ac:dyDescent="0.25">
      <c r="A2795">
        <v>66734</v>
      </c>
      <c r="B2795" s="1">
        <v>45838</v>
      </c>
      <c r="C2795">
        <v>2</v>
      </c>
      <c r="D2795" s="16" t="s">
        <v>2743</v>
      </c>
      <c r="E2795" t="s">
        <v>194</v>
      </c>
      <c r="F2795" s="6">
        <v>20418</v>
      </c>
      <c r="G2795" s="6">
        <v>66</v>
      </c>
      <c r="H2795" s="6">
        <v>3</v>
      </c>
      <c r="I2795" s="2">
        <v>262928578</v>
      </c>
      <c r="J2795" s="2">
        <v>88510783</v>
      </c>
      <c r="K2795" s="2">
        <v>396177508</v>
      </c>
      <c r="L2795" s="2">
        <v>1982208</v>
      </c>
      <c r="M2795" s="2">
        <v>342641790</v>
      </c>
      <c r="N2795" s="2">
        <v>328456592</v>
      </c>
      <c r="O2795" s="2">
        <v>14185198</v>
      </c>
      <c r="P2795" s="2">
        <v>54724868</v>
      </c>
      <c r="Q2795" s="5">
        <v>0.1381</v>
      </c>
      <c r="R2795" t="s">
        <v>42</v>
      </c>
      <c r="S2795" s="3">
        <v>1.00066660018468</v>
      </c>
      <c r="T2795" s="3">
        <v>3.8952746403766101</v>
      </c>
      <c r="U2795" s="3">
        <v>0.74299541120399504</v>
      </c>
      <c r="V2795" s="3">
        <v>0.99137530801235296</v>
      </c>
      <c r="W2795" s="3">
        <v>0.53315961720981098</v>
      </c>
      <c r="X2795" s="3">
        <v>0.82418884112323498</v>
      </c>
      <c r="Y2795" s="3">
        <v>4.7631161029022504</v>
      </c>
      <c r="Z2795" s="3">
        <v>0.99233862016807395</v>
      </c>
      <c r="AA2795" s="3">
        <v>153.74145991544501</v>
      </c>
      <c r="AB2795" s="3">
        <v>161.73777340129899</v>
      </c>
      <c r="AC2795" s="3">
        <v>19.433717827312901</v>
      </c>
      <c r="AD2795" s="3">
        <v>-8.2508193532782901</v>
      </c>
      <c r="AE2795" s="3">
        <v>3.5805157318521998</v>
      </c>
      <c r="AF2795" s="3">
        <v>0</v>
      </c>
      <c r="AG2795" s="3">
        <v>0</v>
      </c>
      <c r="AH2795" s="2">
        <v>179151679</v>
      </c>
      <c r="AI2795" s="3">
        <v>0.27358494496505698</v>
      </c>
      <c r="AJ2795" s="3">
        <v>0.27358494496505698</v>
      </c>
      <c r="AL2795">
        <f t="shared" si="43"/>
        <v>1</v>
      </c>
    </row>
    <row r="2796" spans="1:38" ht="14.45" customHeight="1" x14ac:dyDescent="0.25">
      <c r="A2796">
        <v>95786</v>
      </c>
      <c r="B2796" s="1">
        <v>45838</v>
      </c>
      <c r="C2796">
        <v>3</v>
      </c>
      <c r="D2796" s="16" t="s">
        <v>2744</v>
      </c>
      <c r="E2796" t="s">
        <v>88</v>
      </c>
      <c r="F2796" s="6">
        <v>2353</v>
      </c>
      <c r="G2796" s="6">
        <v>3</v>
      </c>
      <c r="H2796" s="6">
        <v>0</v>
      </c>
      <c r="I2796" s="2">
        <v>7800310</v>
      </c>
      <c r="J2796" s="2">
        <v>349833</v>
      </c>
      <c r="K2796" s="2">
        <v>15929814</v>
      </c>
      <c r="L2796" s="2">
        <v>41511</v>
      </c>
      <c r="M2796" s="2">
        <v>8946685</v>
      </c>
      <c r="N2796" s="2">
        <v>0</v>
      </c>
      <c r="O2796" s="2">
        <v>0</v>
      </c>
      <c r="P2796" s="2">
        <v>6914633</v>
      </c>
      <c r="Q2796" s="5">
        <v>0.43409999999999999</v>
      </c>
      <c r="R2796" t="s">
        <v>42</v>
      </c>
      <c r="S2796" s="3">
        <v>0.52117369355348397</v>
      </c>
      <c r="T2796" s="3">
        <v>4.6827665407769397</v>
      </c>
      <c r="U2796" s="3">
        <v>0.90055714571775203</v>
      </c>
      <c r="V2796" s="3">
        <v>2.0601617115217201</v>
      </c>
      <c r="W2796" s="3">
        <v>1.2435146808267901</v>
      </c>
      <c r="X2796" s="3">
        <v>0.68062679560171302</v>
      </c>
      <c r="Y2796" s="3">
        <v>2.3240423605996199</v>
      </c>
      <c r="Z2796" s="3">
        <v>0</v>
      </c>
      <c r="AA2796" s="3">
        <v>5.0593140662707601</v>
      </c>
      <c r="AB2796" s="3">
        <v>5.0593140662707601</v>
      </c>
      <c r="AC2796" s="3">
        <v>21.431461786057302</v>
      </c>
      <c r="AD2796" s="3">
        <v>0</v>
      </c>
      <c r="AE2796" s="3">
        <v>0</v>
      </c>
      <c r="AF2796" s="3">
        <v>0</v>
      </c>
      <c r="AG2796" s="3">
        <v>0</v>
      </c>
      <c r="AH2796" s="2">
        <v>1000000</v>
      </c>
      <c r="AI2796" s="3">
        <v>0</v>
      </c>
      <c r="AJ2796" s="3">
        <v>0</v>
      </c>
      <c r="AL2796">
        <f t="shared" si="43"/>
        <v>1</v>
      </c>
    </row>
    <row r="2797" spans="1:38" ht="14.45" hidden="1" customHeight="1" x14ac:dyDescent="0.25">
      <c r="A2797">
        <v>24312</v>
      </c>
      <c r="B2797" s="1">
        <v>45838</v>
      </c>
      <c r="C2797">
        <v>1</v>
      </c>
      <c r="D2797" s="16" t="s">
        <v>2745</v>
      </c>
      <c r="E2797" t="s">
        <v>92</v>
      </c>
      <c r="F2797" s="6">
        <v>75907</v>
      </c>
      <c r="G2797" s="6">
        <v>206</v>
      </c>
      <c r="H2797" s="6">
        <v>8</v>
      </c>
      <c r="I2797" s="2">
        <v>847427370</v>
      </c>
      <c r="J2797" s="2">
        <v>68144583</v>
      </c>
      <c r="K2797" s="2">
        <v>1057130326</v>
      </c>
      <c r="L2797" s="2">
        <v>2361209</v>
      </c>
      <c r="M2797" s="2">
        <v>953357449</v>
      </c>
      <c r="N2797" s="2">
        <v>902587766</v>
      </c>
      <c r="O2797" s="2">
        <v>50769683</v>
      </c>
      <c r="P2797" s="2">
        <v>101187669</v>
      </c>
      <c r="Q2797" s="5">
        <v>9.5699999999999993E-2</v>
      </c>
      <c r="R2797" t="s">
        <v>42</v>
      </c>
      <c r="S2797" s="3">
        <v>0.44672051154457199</v>
      </c>
      <c r="T2797" s="3">
        <v>3.6104070672550201</v>
      </c>
      <c r="U2797" s="3">
        <v>0.81985917404891995</v>
      </c>
      <c r="V2797" s="3">
        <v>1.7600696564709699</v>
      </c>
      <c r="W2797" s="3">
        <v>0.96931834996077604</v>
      </c>
      <c r="X2797" s="3">
        <v>0.881148079982359</v>
      </c>
      <c r="Y2797" s="3">
        <v>14.740246659896901</v>
      </c>
      <c r="Z2797" s="3">
        <v>1.7374350228386</v>
      </c>
      <c r="AA2797" s="3">
        <v>58.929846481590602</v>
      </c>
      <c r="AB2797" s="3">
        <v>67.344750277822897</v>
      </c>
      <c r="AC2797" s="3">
        <v>12.982325038322699</v>
      </c>
      <c r="AD2797" s="3">
        <v>-3.1182801532862698</v>
      </c>
      <c r="AE2797" s="3">
        <v>4.8025945099980003</v>
      </c>
      <c r="AF2797" s="3">
        <v>0</v>
      </c>
      <c r="AG2797" s="3">
        <v>0</v>
      </c>
      <c r="AH2797" s="2">
        <v>117925833</v>
      </c>
      <c r="AI2797" s="3">
        <v>0</v>
      </c>
      <c r="AJ2797" s="3">
        <v>0</v>
      </c>
      <c r="AL2797">
        <f t="shared" si="43"/>
        <v>1</v>
      </c>
    </row>
    <row r="2798" spans="1:38" ht="14.45" customHeight="1" x14ac:dyDescent="0.25">
      <c r="A2798">
        <v>61636</v>
      </c>
      <c r="B2798" s="1">
        <v>45838</v>
      </c>
      <c r="C2798">
        <v>2</v>
      </c>
      <c r="D2798" s="16" t="s">
        <v>2746</v>
      </c>
      <c r="E2798" t="s">
        <v>59</v>
      </c>
      <c r="F2798" s="6">
        <v>3305</v>
      </c>
      <c r="G2798" s="6">
        <v>5</v>
      </c>
      <c r="H2798" s="6">
        <v>3</v>
      </c>
      <c r="I2798" s="2">
        <v>15916241</v>
      </c>
      <c r="J2798" s="2">
        <v>0</v>
      </c>
      <c r="K2798" s="2">
        <v>45356032</v>
      </c>
      <c r="L2798" s="2">
        <v>299705</v>
      </c>
      <c r="M2798" s="2">
        <v>38561936</v>
      </c>
      <c r="N2798" s="2">
        <v>37759516</v>
      </c>
      <c r="O2798" s="2">
        <v>802420</v>
      </c>
      <c r="P2798" s="2">
        <v>6565268</v>
      </c>
      <c r="Q2798" s="5">
        <v>0.1447</v>
      </c>
      <c r="R2798" t="s">
        <v>42</v>
      </c>
      <c r="S2798" s="3">
        <v>1.3215662251936</v>
      </c>
      <c r="T2798" s="3">
        <v>4.0779537328133104</v>
      </c>
      <c r="U2798" s="3">
        <v>0.61947432909589895</v>
      </c>
      <c r="V2798" s="3">
        <v>8.9669665092404696</v>
      </c>
      <c r="W2798" s="3">
        <v>6.9587473574947696</v>
      </c>
      <c r="X2798" s="3">
        <v>2.5865152456537901</v>
      </c>
      <c r="Y2798" s="3">
        <v>21.738701299017801</v>
      </c>
      <c r="Z2798" s="3">
        <v>-1.0978074314711901</v>
      </c>
      <c r="AA2798" s="3">
        <v>0</v>
      </c>
      <c r="AB2798" s="3">
        <v>0</v>
      </c>
      <c r="AC2798" s="3">
        <v>30.6791806655397</v>
      </c>
      <c r="AD2798" s="3">
        <v>0.14317770424604101</v>
      </c>
      <c r="AE2798" s="3">
        <v>1.7691582896846001</v>
      </c>
      <c r="AF2798" s="3">
        <v>0</v>
      </c>
      <c r="AG2798" s="3">
        <v>0</v>
      </c>
      <c r="AH2798" s="2">
        <v>350000</v>
      </c>
      <c r="AI2798" s="3">
        <v>0</v>
      </c>
      <c r="AJ2798" s="3">
        <v>0</v>
      </c>
      <c r="AL2798">
        <f t="shared" si="43"/>
        <v>1</v>
      </c>
    </row>
    <row r="2799" spans="1:38" ht="14.45" hidden="1" customHeight="1" x14ac:dyDescent="0.25">
      <c r="A2799">
        <v>8687</v>
      </c>
      <c r="B2799" s="1">
        <v>45838</v>
      </c>
      <c r="C2799">
        <v>1</v>
      </c>
      <c r="D2799" s="16" t="s">
        <v>2747</v>
      </c>
      <c r="E2799" t="s">
        <v>59</v>
      </c>
      <c r="F2799" s="6">
        <v>2680</v>
      </c>
      <c r="G2799" s="6">
        <v>8</v>
      </c>
      <c r="H2799" s="6">
        <v>2</v>
      </c>
      <c r="I2799" s="2">
        <v>14064229</v>
      </c>
      <c r="J2799" s="2">
        <v>0</v>
      </c>
      <c r="K2799" s="2">
        <v>24087777</v>
      </c>
      <c r="L2799" s="2">
        <v>245433</v>
      </c>
      <c r="M2799" s="2">
        <v>19985047</v>
      </c>
      <c r="N2799" s="2">
        <v>19985047</v>
      </c>
      <c r="O2799" s="2">
        <v>0</v>
      </c>
      <c r="P2799" s="2">
        <v>3939333</v>
      </c>
      <c r="Q2799" s="5">
        <v>0.16350000000000001</v>
      </c>
      <c r="R2799" t="s">
        <v>42</v>
      </c>
      <c r="S2799" s="3">
        <v>2.0378219210514898</v>
      </c>
      <c r="T2799" s="3">
        <v>4.8389604403926496</v>
      </c>
      <c r="U2799" s="3">
        <v>0.64164959494055296</v>
      </c>
      <c r="V2799" s="3">
        <v>1.5518447545187199</v>
      </c>
      <c r="W2799" s="3">
        <v>0.98563525949413899</v>
      </c>
      <c r="X2799" s="3">
        <v>0.87864752486609798</v>
      </c>
      <c r="Y2799" s="3">
        <v>5.5404049365717496</v>
      </c>
      <c r="Z2799" s="3">
        <v>1.0626164378589</v>
      </c>
      <c r="AA2799" s="3">
        <v>0</v>
      </c>
      <c r="AB2799" s="3">
        <v>0</v>
      </c>
      <c r="AC2799" s="3">
        <v>20.281336048569401</v>
      </c>
      <c r="AD2799" s="3">
        <v>0</v>
      </c>
      <c r="AE2799" s="3">
        <v>0</v>
      </c>
      <c r="AF2799" s="3">
        <v>0</v>
      </c>
      <c r="AG2799" s="3">
        <v>0</v>
      </c>
      <c r="AH2799" s="2">
        <v>800000</v>
      </c>
      <c r="AI2799" s="3">
        <v>0</v>
      </c>
      <c r="AJ2799" s="3">
        <v>0</v>
      </c>
      <c r="AL2799">
        <f t="shared" si="43"/>
        <v>1</v>
      </c>
    </row>
    <row r="2800" spans="1:38" ht="14.45" customHeight="1" x14ac:dyDescent="0.25">
      <c r="A2800">
        <v>67395</v>
      </c>
      <c r="B2800" s="1">
        <v>45838</v>
      </c>
      <c r="C2800">
        <v>2</v>
      </c>
      <c r="D2800" s="16" t="s">
        <v>2748</v>
      </c>
      <c r="E2800" t="s">
        <v>50</v>
      </c>
      <c r="F2800" s="6">
        <v>12216</v>
      </c>
      <c r="G2800" s="6">
        <v>47</v>
      </c>
      <c r="H2800" s="6">
        <v>2</v>
      </c>
      <c r="I2800" s="2">
        <v>85270519</v>
      </c>
      <c r="J2800" s="2">
        <v>710156</v>
      </c>
      <c r="K2800" s="2">
        <v>111863488</v>
      </c>
      <c r="L2800" s="2">
        <v>526080</v>
      </c>
      <c r="M2800" s="2">
        <v>96920583</v>
      </c>
      <c r="N2800" s="2">
        <v>93321471</v>
      </c>
      <c r="O2800" s="2">
        <v>3599112</v>
      </c>
      <c r="P2800" s="2">
        <v>12869442</v>
      </c>
      <c r="Q2800" s="5">
        <v>0.115</v>
      </c>
      <c r="R2800" t="s">
        <v>42</v>
      </c>
      <c r="S2800" s="3">
        <v>0.94057499798325594</v>
      </c>
      <c r="T2800" s="3">
        <v>4.5968296643852202</v>
      </c>
      <c r="U2800" s="3">
        <v>0.80967976411044995</v>
      </c>
      <c r="V2800" s="3">
        <v>1.7941933718029801</v>
      </c>
      <c r="W2800" s="3">
        <v>0.46584681864080102</v>
      </c>
      <c r="X2800" s="3">
        <v>0.48263691229556099</v>
      </c>
      <c r="Y2800" s="3">
        <v>11.8879901708248</v>
      </c>
      <c r="Z2800" s="3">
        <v>1.22340191594942</v>
      </c>
      <c r="AA2800" s="3">
        <v>5.5181568866777599</v>
      </c>
      <c r="AB2800" s="3">
        <v>5.5181568866777599</v>
      </c>
      <c r="AC2800" s="3">
        <v>11.455970334127301</v>
      </c>
      <c r="AD2800" s="3">
        <v>0</v>
      </c>
      <c r="AE2800" s="3">
        <v>3.2174144256971502</v>
      </c>
      <c r="AF2800" s="3">
        <v>0</v>
      </c>
      <c r="AG2800" s="3">
        <v>0</v>
      </c>
      <c r="AH2800" s="2">
        <v>11000000</v>
      </c>
      <c r="AI2800" s="3">
        <v>1.40741144798663</v>
      </c>
      <c r="AJ2800" s="3">
        <v>1.40741144798663</v>
      </c>
      <c r="AL2800">
        <f t="shared" si="43"/>
        <v>1</v>
      </c>
    </row>
    <row r="2801" spans="1:38" ht="14.45" customHeight="1" x14ac:dyDescent="0.25">
      <c r="A2801">
        <v>64191</v>
      </c>
      <c r="B2801" s="1">
        <v>45838</v>
      </c>
      <c r="C2801">
        <v>2</v>
      </c>
      <c r="D2801" s="16" t="s">
        <v>2749</v>
      </c>
      <c r="E2801" t="s">
        <v>61</v>
      </c>
      <c r="F2801" s="6">
        <v>11412</v>
      </c>
      <c r="G2801" s="6">
        <v>26</v>
      </c>
      <c r="H2801" s="6">
        <v>3</v>
      </c>
      <c r="I2801" s="2">
        <v>110935261</v>
      </c>
      <c r="J2801" s="2">
        <v>2338098</v>
      </c>
      <c r="K2801" s="2">
        <v>121932609</v>
      </c>
      <c r="L2801" s="2">
        <v>741967</v>
      </c>
      <c r="M2801" s="2">
        <v>109637776</v>
      </c>
      <c r="N2801" s="2">
        <v>103564944</v>
      </c>
      <c r="O2801" s="2">
        <v>6072832</v>
      </c>
      <c r="P2801" s="2">
        <v>11071031</v>
      </c>
      <c r="Q2801" s="5">
        <v>9.0800000000000006E-2</v>
      </c>
      <c r="R2801" t="s">
        <v>42</v>
      </c>
      <c r="S2801" s="3">
        <v>1.21701160351617</v>
      </c>
      <c r="T2801" s="3">
        <v>4.5505316793475696</v>
      </c>
      <c r="U2801" s="3">
        <v>0.70812468470705203</v>
      </c>
      <c r="V2801" s="3">
        <v>1.6756538752813701</v>
      </c>
      <c r="W2801" s="3">
        <v>0.895771093016133</v>
      </c>
      <c r="X2801" s="3">
        <v>0.52886791333190297</v>
      </c>
      <c r="Y2801" s="3">
        <v>16.790586170339498</v>
      </c>
      <c r="Z2801" s="3">
        <v>1.60892874385412</v>
      </c>
      <c r="AA2801" s="3">
        <v>8.6239574254647096</v>
      </c>
      <c r="AB2801" s="3">
        <v>21.119062894864999</v>
      </c>
      <c r="AC2801" s="3">
        <v>4.8934366687749602</v>
      </c>
      <c r="AD2801" s="3">
        <v>0</v>
      </c>
      <c r="AE2801" s="3">
        <v>4.9804822924768199</v>
      </c>
      <c r="AF2801" s="3">
        <v>0</v>
      </c>
      <c r="AG2801" s="3">
        <v>0</v>
      </c>
      <c r="AH2801" s="2">
        <v>20000000</v>
      </c>
      <c r="AI2801" s="3">
        <v>0</v>
      </c>
      <c r="AJ2801" s="3">
        <v>0</v>
      </c>
      <c r="AL2801">
        <f t="shared" si="43"/>
        <v>1</v>
      </c>
    </row>
    <row r="2802" spans="1:38" ht="14.45" hidden="1" customHeight="1" x14ac:dyDescent="0.25">
      <c r="A2802">
        <v>1015</v>
      </c>
      <c r="B2802" s="1">
        <v>45838</v>
      </c>
      <c r="C2802">
        <v>1</v>
      </c>
      <c r="D2802" s="16" t="s">
        <v>2750</v>
      </c>
      <c r="E2802" t="s">
        <v>41</v>
      </c>
      <c r="F2802" s="6">
        <v>24685</v>
      </c>
      <c r="G2802" s="6">
        <v>63</v>
      </c>
      <c r="H2802" s="6">
        <v>0</v>
      </c>
      <c r="I2802" s="2">
        <v>145598754</v>
      </c>
      <c r="J2802" s="2">
        <v>23055305</v>
      </c>
      <c r="K2802" s="2">
        <v>232430167</v>
      </c>
      <c r="L2802" s="2">
        <v>297779</v>
      </c>
      <c r="M2802" s="2">
        <v>213936814</v>
      </c>
      <c r="N2802" s="2">
        <v>205183706</v>
      </c>
      <c r="O2802" s="2">
        <v>8753108</v>
      </c>
      <c r="P2802" s="2">
        <v>25027995</v>
      </c>
      <c r="Q2802" s="5">
        <v>0.1074</v>
      </c>
      <c r="R2802" t="s">
        <v>42</v>
      </c>
      <c r="S2802" s="3">
        <v>0.25623093924808799</v>
      </c>
      <c r="T2802" s="3">
        <v>3.6400567573485398</v>
      </c>
      <c r="U2802" s="3">
        <v>0.91924257242900698</v>
      </c>
      <c r="V2802" s="3">
        <v>1.2228586791340299</v>
      </c>
      <c r="W2802" s="3">
        <v>0.79693333089924701</v>
      </c>
      <c r="X2802" s="3">
        <v>1.2417345274809199</v>
      </c>
      <c r="Y2802" s="3">
        <v>7.1139018527053404</v>
      </c>
      <c r="Z2802" s="3">
        <v>2.2751682665750899</v>
      </c>
      <c r="AA2802" s="3">
        <v>89.907449637895496</v>
      </c>
      <c r="AB2802" s="3">
        <v>92.118066189480999</v>
      </c>
      <c r="AC2802" s="3">
        <v>16.717687510847099</v>
      </c>
      <c r="AD2802" s="3">
        <v>-25.609262747575301</v>
      </c>
      <c r="AE2802" s="3">
        <v>3.7659087514229599</v>
      </c>
      <c r="AF2802" s="3">
        <v>0</v>
      </c>
      <c r="AG2802" s="3">
        <v>0</v>
      </c>
      <c r="AH2802" s="2">
        <v>39432101</v>
      </c>
      <c r="AI2802" s="3">
        <v>0</v>
      </c>
      <c r="AJ2802" s="3">
        <v>0</v>
      </c>
      <c r="AL2802">
        <f t="shared" si="43"/>
        <v>1</v>
      </c>
    </row>
    <row r="2803" spans="1:38" ht="14.45" hidden="1" customHeight="1" x14ac:dyDescent="0.25">
      <c r="A2803">
        <v>24434</v>
      </c>
      <c r="B2803" s="1">
        <v>45838</v>
      </c>
      <c r="C2803">
        <v>1</v>
      </c>
      <c r="D2803" s="16" t="s">
        <v>2751</v>
      </c>
      <c r="E2803" t="s">
        <v>202</v>
      </c>
      <c r="F2803" s="6">
        <v>260</v>
      </c>
      <c r="G2803" s="6">
        <v>0</v>
      </c>
      <c r="H2803" s="6">
        <v>1</v>
      </c>
      <c r="I2803" s="2">
        <v>365450</v>
      </c>
      <c r="J2803" s="2">
        <v>0</v>
      </c>
      <c r="K2803" s="2">
        <v>826361</v>
      </c>
      <c r="L2803" s="2">
        <v>3259</v>
      </c>
      <c r="M2803" s="2">
        <v>692471</v>
      </c>
      <c r="N2803" s="2">
        <v>692471</v>
      </c>
      <c r="O2803" s="2">
        <v>0</v>
      </c>
      <c r="P2803" s="2">
        <v>128438</v>
      </c>
      <c r="Q2803" s="5">
        <v>0.15540000000000001</v>
      </c>
      <c r="R2803" t="s">
        <v>42</v>
      </c>
      <c r="S2803" s="3">
        <v>0.78875939208166901</v>
      </c>
      <c r="T2803" s="3">
        <v>4.5582983708088802</v>
      </c>
      <c r="U2803" s="3">
        <v>0.80987932092452397</v>
      </c>
      <c r="V2803" s="3">
        <v>0.484881652756875</v>
      </c>
      <c r="W2803" s="3">
        <v>0.484881652756875</v>
      </c>
      <c r="X2803" s="3">
        <v>0.466821726638391</v>
      </c>
      <c r="Y2803" s="3">
        <v>1.3796539964807899</v>
      </c>
      <c r="Z2803" s="3">
        <v>-0.15104564069823601</v>
      </c>
      <c r="AA2803" s="3">
        <v>0</v>
      </c>
      <c r="AB2803" s="3">
        <v>0</v>
      </c>
      <c r="AC2803" s="3">
        <v>54.750284681876302</v>
      </c>
      <c r="AD2803" s="3">
        <v>0</v>
      </c>
      <c r="AE2803" s="3">
        <v>0</v>
      </c>
      <c r="AF2803" s="3">
        <v>0</v>
      </c>
      <c r="AG2803" s="3">
        <v>0</v>
      </c>
      <c r="AH2803" s="2">
        <v>0</v>
      </c>
      <c r="AI2803" s="3">
        <v>0</v>
      </c>
      <c r="AJ2803" s="3">
        <v>0</v>
      </c>
      <c r="AL2803">
        <f t="shared" si="43"/>
        <v>1</v>
      </c>
    </row>
    <row r="2804" spans="1:38" ht="14.45" hidden="1" customHeight="1" x14ac:dyDescent="0.25">
      <c r="A2804">
        <v>16248</v>
      </c>
      <c r="B2804" s="1">
        <v>45838</v>
      </c>
      <c r="C2804">
        <v>1</v>
      </c>
      <c r="D2804" s="16" t="s">
        <v>2752</v>
      </c>
      <c r="E2804" t="s">
        <v>130</v>
      </c>
      <c r="F2804" s="6">
        <v>4506</v>
      </c>
      <c r="G2804" s="6">
        <v>12</v>
      </c>
      <c r="H2804" s="6">
        <v>1</v>
      </c>
      <c r="I2804" s="2">
        <v>31940823</v>
      </c>
      <c r="J2804" s="2">
        <v>0</v>
      </c>
      <c r="K2804" s="2">
        <v>49971000</v>
      </c>
      <c r="L2804" s="2">
        <v>381453</v>
      </c>
      <c r="M2804" s="2">
        <v>44088972</v>
      </c>
      <c r="N2804" s="2">
        <v>41913928</v>
      </c>
      <c r="O2804" s="2">
        <v>2175044</v>
      </c>
      <c r="P2804" s="2">
        <v>5726131</v>
      </c>
      <c r="Q2804" s="5">
        <v>0.11459999999999999</v>
      </c>
      <c r="R2804" t="s">
        <v>42</v>
      </c>
      <c r="S2804" s="3">
        <v>1.5266974845410299</v>
      </c>
      <c r="T2804" s="3">
        <v>4.93725961057413</v>
      </c>
      <c r="U2804" s="3">
        <v>0.69279080768847701</v>
      </c>
      <c r="V2804" s="3">
        <v>2.6612589162151501</v>
      </c>
      <c r="W2804" s="3">
        <v>1.0343628277831201</v>
      </c>
      <c r="X2804" s="3">
        <v>1.1159637308030499</v>
      </c>
      <c r="Y2804" s="3">
        <v>14.8447180129131</v>
      </c>
      <c r="Z2804" s="3">
        <v>0.77507832077191396</v>
      </c>
      <c r="AA2804" s="3">
        <v>0</v>
      </c>
      <c r="AB2804" s="3">
        <v>0</v>
      </c>
      <c r="AC2804" s="3">
        <v>26.644349722839198</v>
      </c>
      <c r="AD2804" s="3">
        <v>0</v>
      </c>
      <c r="AE2804" s="3">
        <v>4.3526125152588504</v>
      </c>
      <c r="AF2804" s="3">
        <v>0</v>
      </c>
      <c r="AG2804" s="3">
        <v>-0.29691950812861301</v>
      </c>
      <c r="AH2804" s="2">
        <v>2260000</v>
      </c>
      <c r="AI2804" s="3">
        <v>0.21829748568448701</v>
      </c>
      <c r="AJ2804" s="3">
        <v>0.21829748568448701</v>
      </c>
      <c r="AL2804">
        <f t="shared" si="43"/>
        <v>1</v>
      </c>
    </row>
    <row r="2805" spans="1:38" ht="14.45" hidden="1" customHeight="1" x14ac:dyDescent="0.25">
      <c r="A2805">
        <v>10720</v>
      </c>
      <c r="B2805" s="1">
        <v>45838</v>
      </c>
      <c r="C2805">
        <v>1</v>
      </c>
      <c r="D2805" s="16" t="s">
        <v>2753</v>
      </c>
      <c r="E2805" t="s">
        <v>59</v>
      </c>
      <c r="F2805" s="6">
        <v>1313</v>
      </c>
      <c r="G2805" s="6">
        <v>4</v>
      </c>
      <c r="H2805" s="6">
        <v>0</v>
      </c>
      <c r="I2805" s="2">
        <v>5571497</v>
      </c>
      <c r="J2805" s="2">
        <v>0</v>
      </c>
      <c r="K2805" s="2">
        <v>21034445</v>
      </c>
      <c r="L2805" s="2">
        <v>112099</v>
      </c>
      <c r="M2805" s="2">
        <v>18589407</v>
      </c>
      <c r="N2805" s="2">
        <v>17990940</v>
      </c>
      <c r="O2805" s="2">
        <v>598467</v>
      </c>
      <c r="P2805" s="2">
        <v>2438157</v>
      </c>
      <c r="Q2805" s="5">
        <v>0.1159</v>
      </c>
      <c r="R2805" t="s">
        <v>42</v>
      </c>
      <c r="S2805" s="3">
        <v>1.0658612575706199</v>
      </c>
      <c r="T2805" s="3">
        <v>2.51609205757509</v>
      </c>
      <c r="U2805" s="3">
        <v>0.67053010137622504</v>
      </c>
      <c r="V2805" s="3">
        <v>1.74716059256606</v>
      </c>
      <c r="W2805" s="3">
        <v>1.5886574111051299</v>
      </c>
      <c r="X2805" s="3">
        <v>0.53664212688259505</v>
      </c>
      <c r="Y2805" s="3">
        <v>3.9924828466747599</v>
      </c>
      <c r="Z2805" s="3">
        <v>3.8430667098140102E-2</v>
      </c>
      <c r="AA2805" s="3">
        <v>0</v>
      </c>
      <c r="AB2805" s="3">
        <v>0</v>
      </c>
      <c r="AC2805" s="3">
        <v>27.7396242211287</v>
      </c>
      <c r="AD2805" s="3">
        <v>0</v>
      </c>
      <c r="AE2805" s="3">
        <v>2.8451760909308499</v>
      </c>
      <c r="AF2805" s="3">
        <v>0</v>
      </c>
      <c r="AG2805" s="3">
        <v>0</v>
      </c>
      <c r="AH2805" s="2">
        <v>500000</v>
      </c>
      <c r="AI2805" s="3">
        <v>0.30350793652746699</v>
      </c>
      <c r="AJ2805" s="3">
        <v>0.30350793652746699</v>
      </c>
      <c r="AL2805">
        <f t="shared" si="43"/>
        <v>1</v>
      </c>
    </row>
    <row r="2806" spans="1:38" ht="14.45" customHeight="1" x14ac:dyDescent="0.25">
      <c r="A2806">
        <v>65528</v>
      </c>
      <c r="B2806" s="1">
        <v>45838</v>
      </c>
      <c r="C2806">
        <v>2</v>
      </c>
      <c r="D2806" s="16" t="s">
        <v>2754</v>
      </c>
      <c r="E2806" t="s">
        <v>322</v>
      </c>
      <c r="F2806" s="6">
        <v>3989</v>
      </c>
      <c r="G2806" s="6">
        <v>10</v>
      </c>
      <c r="H2806" s="6">
        <v>0</v>
      </c>
      <c r="I2806" s="2">
        <v>17589310</v>
      </c>
      <c r="J2806" s="2">
        <v>0</v>
      </c>
      <c r="K2806" s="2">
        <v>42056515</v>
      </c>
      <c r="L2806" s="2">
        <v>102227</v>
      </c>
      <c r="M2806" s="2">
        <v>35487171</v>
      </c>
      <c r="N2806" s="2">
        <v>35487171</v>
      </c>
      <c r="O2806" s="2">
        <v>0</v>
      </c>
      <c r="P2806" s="2">
        <v>6728420</v>
      </c>
      <c r="Q2806" s="5">
        <v>0.16</v>
      </c>
      <c r="R2806" t="s">
        <v>42</v>
      </c>
      <c r="S2806" s="3">
        <v>0.48614108896088998</v>
      </c>
      <c r="T2806" s="3">
        <v>2.8422278926344702</v>
      </c>
      <c r="U2806" s="3">
        <v>0.78048628673570297</v>
      </c>
      <c r="V2806" s="3">
        <v>2.6614403862345899</v>
      </c>
      <c r="W2806" s="3">
        <v>0.589380709078412</v>
      </c>
      <c r="X2806" s="3">
        <v>0.298277760753549</v>
      </c>
      <c r="Y2806" s="3">
        <v>6.9574877905957102</v>
      </c>
      <c r="Z2806" s="3">
        <v>0.94665612432042001</v>
      </c>
      <c r="AA2806" s="3">
        <v>0</v>
      </c>
      <c r="AB2806" s="3">
        <v>0</v>
      </c>
      <c r="AC2806" s="3">
        <v>13.6478307819847</v>
      </c>
      <c r="AD2806" s="3">
        <v>0</v>
      </c>
      <c r="AE2806" s="3">
        <v>0</v>
      </c>
      <c r="AF2806" s="3">
        <v>0</v>
      </c>
      <c r="AG2806" s="3">
        <v>0.20884546446268201</v>
      </c>
      <c r="AH2806" s="2">
        <v>1685983</v>
      </c>
      <c r="AI2806" s="3">
        <v>0</v>
      </c>
      <c r="AJ2806" s="3">
        <v>0</v>
      </c>
      <c r="AL2806">
        <f t="shared" si="43"/>
        <v>1</v>
      </c>
    </row>
    <row r="2807" spans="1:38" ht="14.45" hidden="1" customHeight="1" x14ac:dyDescent="0.25">
      <c r="A2807">
        <v>13224</v>
      </c>
      <c r="B2807" s="1">
        <v>45838</v>
      </c>
      <c r="C2807">
        <v>1</v>
      </c>
      <c r="D2807" s="16" t="s">
        <v>2755</v>
      </c>
      <c r="E2807" t="s">
        <v>251</v>
      </c>
      <c r="F2807" s="6">
        <v>345</v>
      </c>
      <c r="G2807" s="6">
        <v>0</v>
      </c>
      <c r="H2807" s="6">
        <v>1</v>
      </c>
      <c r="I2807" s="2">
        <v>728721</v>
      </c>
      <c r="J2807" s="2">
        <v>0</v>
      </c>
      <c r="K2807" s="2">
        <v>1216214</v>
      </c>
      <c r="L2807" s="2">
        <v>386</v>
      </c>
      <c r="M2807" s="2">
        <v>935404</v>
      </c>
      <c r="N2807" s="2">
        <v>935404</v>
      </c>
      <c r="O2807" s="2">
        <v>0</v>
      </c>
      <c r="P2807" s="2">
        <v>275724</v>
      </c>
      <c r="Q2807" s="5">
        <v>0.22670000000000001</v>
      </c>
      <c r="R2807" t="s">
        <v>42</v>
      </c>
      <c r="S2807" s="3">
        <v>6.3475671222334204E-2</v>
      </c>
      <c r="T2807" s="3">
        <v>2.8843608115019199</v>
      </c>
      <c r="U2807" s="3">
        <v>0.82965281730221996</v>
      </c>
      <c r="V2807" s="3">
        <v>0</v>
      </c>
      <c r="W2807" s="3">
        <v>0</v>
      </c>
      <c r="X2807" s="3">
        <v>1.3722673012030699</v>
      </c>
      <c r="Y2807" s="3">
        <v>0</v>
      </c>
      <c r="Z2807" s="3">
        <v>0</v>
      </c>
      <c r="AA2807" s="3">
        <v>0</v>
      </c>
      <c r="AB2807" s="3">
        <v>0</v>
      </c>
      <c r="AC2807" s="3">
        <v>39.5596498642509</v>
      </c>
      <c r="AD2807" s="3">
        <v>0</v>
      </c>
      <c r="AE2807" s="3">
        <v>0</v>
      </c>
      <c r="AF2807" s="3">
        <v>0</v>
      </c>
      <c r="AG2807" s="3">
        <v>0</v>
      </c>
      <c r="AH2807" s="2">
        <v>100000</v>
      </c>
      <c r="AI2807" s="3">
        <v>0</v>
      </c>
      <c r="AJ2807" s="3">
        <v>0</v>
      </c>
      <c r="AL2807">
        <f t="shared" si="43"/>
        <v>1</v>
      </c>
    </row>
    <row r="2808" spans="1:38" ht="14.45" hidden="1" customHeight="1" x14ac:dyDescent="0.25">
      <c r="A2808">
        <v>18473</v>
      </c>
      <c r="B2808" s="1">
        <v>45838</v>
      </c>
      <c r="C2808">
        <v>1</v>
      </c>
      <c r="D2808" s="16" t="s">
        <v>2756</v>
      </c>
      <c r="E2808" t="s">
        <v>130</v>
      </c>
      <c r="F2808" s="6">
        <v>13555</v>
      </c>
      <c r="G2808" s="6">
        <v>65</v>
      </c>
      <c r="H2808" s="6">
        <v>7</v>
      </c>
      <c r="I2808" s="2">
        <v>210465495</v>
      </c>
      <c r="J2808" s="2">
        <v>32112828</v>
      </c>
      <c r="K2808" s="2">
        <v>280361799</v>
      </c>
      <c r="L2808" s="2">
        <v>502727</v>
      </c>
      <c r="M2808" s="2">
        <v>244654542</v>
      </c>
      <c r="N2808" s="2">
        <v>231881066</v>
      </c>
      <c r="O2808" s="2">
        <v>12773476</v>
      </c>
      <c r="P2808" s="2">
        <v>34231397</v>
      </c>
      <c r="Q2808" s="5">
        <v>0.1221</v>
      </c>
      <c r="R2808" t="s">
        <v>42</v>
      </c>
      <c r="S2808" s="3">
        <v>0.35862731783940399</v>
      </c>
      <c r="T2808" s="3">
        <v>3.5267629310653699</v>
      </c>
      <c r="U2808" s="3">
        <v>0.90752186614660202</v>
      </c>
      <c r="V2808" s="3">
        <v>0.99613240640704503</v>
      </c>
      <c r="W2808" s="3">
        <v>0.26312151547691898</v>
      </c>
      <c r="X2808" s="3">
        <v>7.2503096053821103E-2</v>
      </c>
      <c r="Y2808" s="3">
        <v>6.1245382418952996</v>
      </c>
      <c r="Z2808" s="3">
        <v>0.29807138750428402</v>
      </c>
      <c r="AA2808" s="3">
        <v>80.353749512472405</v>
      </c>
      <c r="AB2808" s="3">
        <v>93.811035523908103</v>
      </c>
      <c r="AC2808" s="3">
        <v>14.7710466075302</v>
      </c>
      <c r="AD2808" s="3">
        <v>0.821666728938933</v>
      </c>
      <c r="AE2808" s="3">
        <v>4.5560686390088403</v>
      </c>
      <c r="AF2808" s="3">
        <v>0</v>
      </c>
      <c r="AG2808" s="3">
        <v>4.9691223527920901E-3</v>
      </c>
      <c r="AH2808" s="2">
        <v>189998081</v>
      </c>
      <c r="AI2808" s="3">
        <v>0.50023666869336403</v>
      </c>
      <c r="AJ2808" s="3">
        <v>0.50023666869336403</v>
      </c>
      <c r="AL2808">
        <f t="shared" si="43"/>
        <v>1</v>
      </c>
    </row>
    <row r="2809" spans="1:38" ht="14.45" customHeight="1" x14ac:dyDescent="0.25">
      <c r="A2809">
        <v>60689</v>
      </c>
      <c r="B2809" s="1">
        <v>45838</v>
      </c>
      <c r="C2809">
        <v>2</v>
      </c>
      <c r="D2809" s="16" t="s">
        <v>2757</v>
      </c>
      <c r="E2809" t="s">
        <v>130</v>
      </c>
      <c r="F2809" s="6">
        <v>5994</v>
      </c>
      <c r="G2809" s="6">
        <v>29</v>
      </c>
      <c r="H2809" s="6">
        <v>2</v>
      </c>
      <c r="I2809" s="2">
        <v>89618069</v>
      </c>
      <c r="J2809" s="2">
        <v>15357204</v>
      </c>
      <c r="K2809" s="2">
        <v>110677288</v>
      </c>
      <c r="L2809" s="2">
        <v>229859</v>
      </c>
      <c r="M2809" s="2">
        <v>99553073</v>
      </c>
      <c r="N2809" s="2">
        <v>94769000</v>
      </c>
      <c r="O2809" s="2">
        <v>4784073</v>
      </c>
      <c r="P2809" s="2">
        <v>9447920</v>
      </c>
      <c r="Q2809" s="5">
        <v>8.8099999999999998E-2</v>
      </c>
      <c r="R2809" t="s">
        <v>42</v>
      </c>
      <c r="S2809" s="3">
        <v>0.41536796600943099</v>
      </c>
      <c r="T2809" s="3">
        <v>3.5234473761229101</v>
      </c>
      <c r="U2809" s="3">
        <v>0.91103406841176704</v>
      </c>
      <c r="V2809" s="3">
        <v>0.40235078039898398</v>
      </c>
      <c r="W2809" s="3">
        <v>0.16596876239321801</v>
      </c>
      <c r="X2809" s="3">
        <v>0.37268935129588698</v>
      </c>
      <c r="Y2809" s="3">
        <v>3.8164908254938701</v>
      </c>
      <c r="Z2809" s="3">
        <v>1.34103591054962E-2</v>
      </c>
      <c r="AA2809" s="3">
        <v>83.937046461020003</v>
      </c>
      <c r="AB2809" s="3">
        <v>162.54587253067299</v>
      </c>
      <c r="AC2809" s="3">
        <v>12.648644769828501</v>
      </c>
      <c r="AD2809" s="3">
        <v>0</v>
      </c>
      <c r="AE2809" s="3">
        <v>4.3225426701818002</v>
      </c>
      <c r="AF2809" s="3">
        <v>0</v>
      </c>
      <c r="AG2809" s="3">
        <v>-0.14121626770760101</v>
      </c>
      <c r="AH2809" s="2">
        <v>10000000</v>
      </c>
      <c r="AI2809" s="3">
        <v>0</v>
      </c>
      <c r="AJ2809" s="3">
        <v>0</v>
      </c>
      <c r="AL2809">
        <f t="shared" si="43"/>
        <v>1</v>
      </c>
    </row>
    <row r="2810" spans="1:38" ht="14.45" customHeight="1" x14ac:dyDescent="0.25">
      <c r="A2810">
        <v>62563</v>
      </c>
      <c r="B2810" s="1">
        <v>45838</v>
      </c>
      <c r="C2810">
        <v>2</v>
      </c>
      <c r="D2810" s="16" t="s">
        <v>2758</v>
      </c>
      <c r="E2810" t="s">
        <v>173</v>
      </c>
      <c r="F2810" s="6">
        <v>22071</v>
      </c>
      <c r="G2810" s="6">
        <v>101</v>
      </c>
      <c r="H2810" s="6">
        <v>10</v>
      </c>
      <c r="I2810" s="2">
        <v>337601894</v>
      </c>
      <c r="J2810" s="2">
        <v>158011602</v>
      </c>
      <c r="K2810" s="2">
        <v>448201279</v>
      </c>
      <c r="L2810" s="2">
        <v>1995377</v>
      </c>
      <c r="M2810" s="2">
        <v>378922092</v>
      </c>
      <c r="N2810" s="2">
        <v>350016850</v>
      </c>
      <c r="O2810" s="2">
        <v>28905242</v>
      </c>
      <c r="P2810" s="2">
        <v>60523879</v>
      </c>
      <c r="Q2810" s="5">
        <v>0.13500000000000001</v>
      </c>
      <c r="R2810" t="s">
        <v>42</v>
      </c>
      <c r="S2810" s="3">
        <v>0.89039326458503898</v>
      </c>
      <c r="T2810" s="3">
        <v>4.0336323984474802</v>
      </c>
      <c r="U2810" s="3">
        <v>0.71285555287621005</v>
      </c>
      <c r="V2810" s="3">
        <v>3.6077424968474898</v>
      </c>
      <c r="W2810" s="3">
        <v>2.6520203704781302</v>
      </c>
      <c r="X2810" s="3">
        <v>0.68405629264627299</v>
      </c>
      <c r="Y2810" s="3">
        <v>20.123969582319699</v>
      </c>
      <c r="Z2810" s="3">
        <v>1.4063589678381301</v>
      </c>
      <c r="AA2810" s="3">
        <v>146.967087155798</v>
      </c>
      <c r="AB2810" s="3">
        <v>261.073157587933</v>
      </c>
      <c r="AC2810" s="3">
        <v>6.47886393023881</v>
      </c>
      <c r="AD2810" s="3">
        <v>-6.8885918564472703</v>
      </c>
      <c r="AE2810" s="3">
        <v>6.4491654429214602</v>
      </c>
      <c r="AF2810" s="3">
        <v>1.80722375850248</v>
      </c>
      <c r="AG2810" s="3">
        <v>-0.67350441963576102</v>
      </c>
      <c r="AH2810" s="2">
        <v>67732774</v>
      </c>
      <c r="AI2810" s="3">
        <v>5.7828415128514797E-2</v>
      </c>
      <c r="AJ2810" s="3">
        <v>4.1306010806081997E-2</v>
      </c>
      <c r="AL2810">
        <f t="shared" si="43"/>
        <v>1</v>
      </c>
    </row>
    <row r="2811" spans="1:38" ht="14.45" customHeight="1" x14ac:dyDescent="0.25">
      <c r="A2811">
        <v>62638</v>
      </c>
      <c r="B2811" s="1">
        <v>45838</v>
      </c>
      <c r="C2811">
        <v>2</v>
      </c>
      <c r="D2811" s="16" t="s">
        <v>2758</v>
      </c>
      <c r="E2811" t="s">
        <v>61</v>
      </c>
      <c r="F2811" s="6">
        <v>12364</v>
      </c>
      <c r="G2811" s="6">
        <v>34</v>
      </c>
      <c r="H2811" s="6">
        <v>5</v>
      </c>
      <c r="I2811" s="2">
        <v>116475448</v>
      </c>
      <c r="J2811" s="2">
        <v>3641641</v>
      </c>
      <c r="K2811" s="2">
        <v>161656320</v>
      </c>
      <c r="L2811" s="2">
        <v>110576</v>
      </c>
      <c r="M2811" s="2">
        <v>145508009</v>
      </c>
      <c r="N2811" s="2">
        <v>136834603</v>
      </c>
      <c r="O2811" s="2">
        <v>8673406</v>
      </c>
      <c r="P2811" s="2">
        <v>14748500</v>
      </c>
      <c r="Q2811" s="5">
        <v>9.1200000000000003E-2</v>
      </c>
      <c r="R2811" t="s">
        <v>42</v>
      </c>
      <c r="S2811" s="3">
        <v>0.136803806990039</v>
      </c>
      <c r="T2811" s="3">
        <v>3.6456477544459802</v>
      </c>
      <c r="U2811" s="3">
        <v>0.75272497919215697</v>
      </c>
      <c r="V2811" s="3">
        <v>2.9645655451782398</v>
      </c>
      <c r="W2811" s="3">
        <v>1.15962636177197</v>
      </c>
      <c r="X2811" s="3">
        <v>0.861497437640248</v>
      </c>
      <c r="Y2811" s="3">
        <v>23.412489405702299</v>
      </c>
      <c r="Z2811" s="3">
        <v>4.4853171508966998</v>
      </c>
      <c r="AA2811" s="3">
        <v>24.6916025358511</v>
      </c>
      <c r="AB2811" s="3">
        <v>24.6916025358511</v>
      </c>
      <c r="AC2811" s="3">
        <v>8.8801427621264697</v>
      </c>
      <c r="AD2811" s="3">
        <v>0</v>
      </c>
      <c r="AE2811" s="3">
        <v>5.3653367836160104</v>
      </c>
      <c r="AF2811" s="3">
        <v>0</v>
      </c>
      <c r="AG2811" s="3">
        <v>-4.4546903074888997E-2</v>
      </c>
      <c r="AH2811" s="2">
        <v>14984219</v>
      </c>
      <c r="AI2811" s="3">
        <v>2.7499677933349198</v>
      </c>
      <c r="AJ2811" s="3">
        <v>0.160165440553277</v>
      </c>
      <c r="AL2811">
        <f t="shared" si="43"/>
        <v>1</v>
      </c>
    </row>
    <row r="2812" spans="1:38" ht="14.45" hidden="1" customHeight="1" x14ac:dyDescent="0.25">
      <c r="A2812">
        <v>9812</v>
      </c>
      <c r="B2812" s="1">
        <v>45838</v>
      </c>
      <c r="C2812">
        <v>1</v>
      </c>
      <c r="D2812" s="16" t="s">
        <v>2759</v>
      </c>
      <c r="E2812" t="s">
        <v>43</v>
      </c>
      <c r="F2812" s="6">
        <v>3023</v>
      </c>
      <c r="G2812" s="6">
        <v>6</v>
      </c>
      <c r="H2812" s="6">
        <v>3</v>
      </c>
      <c r="I2812" s="2">
        <v>28138806</v>
      </c>
      <c r="J2812" s="2">
        <v>0</v>
      </c>
      <c r="K2812" s="2">
        <v>48548620</v>
      </c>
      <c r="L2812" s="2">
        <v>299681</v>
      </c>
      <c r="M2812" s="2">
        <v>44223866</v>
      </c>
      <c r="N2812" s="2">
        <v>41528015</v>
      </c>
      <c r="O2812" s="2">
        <v>2695851</v>
      </c>
      <c r="P2812" s="2">
        <v>4273877</v>
      </c>
      <c r="Q2812" s="5">
        <v>8.7999999999999995E-2</v>
      </c>
      <c r="R2812" t="s">
        <v>42</v>
      </c>
      <c r="S2812" s="3">
        <v>1.23456032323885</v>
      </c>
      <c r="T2812" s="3">
        <v>3.18139217963353</v>
      </c>
      <c r="U2812" s="3">
        <v>0.62298602669325898</v>
      </c>
      <c r="V2812" s="3">
        <v>0.72827183925288097</v>
      </c>
      <c r="W2812" s="3">
        <v>0.23759714609070501</v>
      </c>
      <c r="X2812" s="3">
        <v>0.42961311151581899</v>
      </c>
      <c r="Y2812" s="3">
        <v>4.7948736007142898</v>
      </c>
      <c r="Z2812" s="3">
        <v>0.49613032850500799</v>
      </c>
      <c r="AA2812" s="3">
        <v>0</v>
      </c>
      <c r="AB2812" s="3">
        <v>0</v>
      </c>
      <c r="AC2812" s="3">
        <v>14.6930046621305</v>
      </c>
      <c r="AD2812" s="3">
        <v>0</v>
      </c>
      <c r="AE2812" s="3">
        <v>5.5528890419542298</v>
      </c>
      <c r="AF2812" s="3">
        <v>0</v>
      </c>
      <c r="AG2812" s="3">
        <v>-33.661942072736302</v>
      </c>
      <c r="AH2812" s="2">
        <v>2000000</v>
      </c>
      <c r="AI2812" s="3">
        <v>0</v>
      </c>
      <c r="AJ2812" s="3">
        <v>0</v>
      </c>
      <c r="AL2812">
        <f t="shared" si="43"/>
        <v>1</v>
      </c>
    </row>
    <row r="2813" spans="1:38" ht="14.45" customHeight="1" x14ac:dyDescent="0.25">
      <c r="A2813">
        <v>64282</v>
      </c>
      <c r="B2813" s="1">
        <v>45838</v>
      </c>
      <c r="C2813">
        <v>2</v>
      </c>
      <c r="D2813" s="16" t="s">
        <v>2760</v>
      </c>
      <c r="E2813" t="s">
        <v>61</v>
      </c>
      <c r="F2813" s="6">
        <v>1200</v>
      </c>
      <c r="G2813" s="6">
        <v>2</v>
      </c>
      <c r="H2813" s="6">
        <v>0</v>
      </c>
      <c r="I2813" s="2">
        <v>4726500</v>
      </c>
      <c r="J2813" s="2">
        <v>0</v>
      </c>
      <c r="K2813" s="2">
        <v>10236140</v>
      </c>
      <c r="L2813" s="2">
        <v>73622</v>
      </c>
      <c r="M2813" s="2">
        <v>8116615</v>
      </c>
      <c r="N2813" s="2">
        <v>7923474</v>
      </c>
      <c r="O2813" s="2">
        <v>193141</v>
      </c>
      <c r="P2813" s="2">
        <v>2099559</v>
      </c>
      <c r="Q2813" s="5">
        <v>0.2051</v>
      </c>
      <c r="R2813" t="s">
        <v>42</v>
      </c>
      <c r="S2813" s="3">
        <v>1.4384719239869701</v>
      </c>
      <c r="T2813" s="3">
        <v>3.9125490663472799</v>
      </c>
      <c r="U2813" s="3">
        <v>0.69026398473301398</v>
      </c>
      <c r="V2813" s="3">
        <v>0.46804189146302799</v>
      </c>
      <c r="W2813" s="3">
        <v>0.46804189146302799</v>
      </c>
      <c r="X2813" s="3">
        <v>1.00391410134349</v>
      </c>
      <c r="Y2813" s="3">
        <v>1.05364983789453</v>
      </c>
      <c r="Z2813" s="3">
        <v>0</v>
      </c>
      <c r="AA2813" s="3">
        <v>0</v>
      </c>
      <c r="AB2813" s="3">
        <v>0</v>
      </c>
      <c r="AC2813" s="3">
        <v>47.719462609929103</v>
      </c>
      <c r="AD2813" s="3">
        <v>0</v>
      </c>
      <c r="AE2813" s="3">
        <v>1.88685383357398</v>
      </c>
      <c r="AF2813" s="3">
        <v>0</v>
      </c>
      <c r="AG2813" s="3">
        <v>0</v>
      </c>
      <c r="AH2813" s="2">
        <v>290000</v>
      </c>
      <c r="AI2813" s="3">
        <v>23.814524859744399</v>
      </c>
      <c r="AJ2813" s="3">
        <v>0</v>
      </c>
      <c r="AL2813">
        <f t="shared" si="43"/>
        <v>1</v>
      </c>
    </row>
    <row r="2814" spans="1:38" ht="14.45" hidden="1" customHeight="1" x14ac:dyDescent="0.25">
      <c r="A2814">
        <v>24911</v>
      </c>
      <c r="B2814" s="1">
        <v>45838</v>
      </c>
      <c r="C2814">
        <v>1</v>
      </c>
      <c r="D2814" s="16" t="s">
        <v>2761</v>
      </c>
      <c r="E2814" t="s">
        <v>59</v>
      </c>
      <c r="F2814" s="6">
        <v>834</v>
      </c>
      <c r="G2814" s="6">
        <v>0</v>
      </c>
      <c r="H2814" s="6">
        <v>1</v>
      </c>
      <c r="I2814" s="2">
        <v>4936861</v>
      </c>
      <c r="J2814" s="2">
        <v>0</v>
      </c>
      <c r="K2814" s="2">
        <v>12556761</v>
      </c>
      <c r="L2814" s="2">
        <v>94058</v>
      </c>
      <c r="M2814" s="2">
        <v>10249499</v>
      </c>
      <c r="N2814" s="2">
        <v>10249499</v>
      </c>
      <c r="O2814" s="2">
        <v>0</v>
      </c>
      <c r="P2814" s="2">
        <v>2296638</v>
      </c>
      <c r="Q2814" s="5">
        <v>0.18290000000000001</v>
      </c>
      <c r="R2814" t="s">
        <v>42</v>
      </c>
      <c r="S2814" s="3">
        <v>1.49812519327237</v>
      </c>
      <c r="T2814" s="3">
        <v>2.32209564233961</v>
      </c>
      <c r="U2814" s="3">
        <v>0.35974460032537597</v>
      </c>
      <c r="V2814" s="3">
        <v>0</v>
      </c>
      <c r="W2814" s="3">
        <v>0</v>
      </c>
      <c r="X2814" s="3">
        <v>0.91594638779580795</v>
      </c>
      <c r="Y2814" s="3">
        <v>0</v>
      </c>
      <c r="Z2814" s="3">
        <v>0</v>
      </c>
      <c r="AA2814" s="3">
        <v>0</v>
      </c>
      <c r="AB2814" s="3">
        <v>0</v>
      </c>
      <c r="AC2814" s="3">
        <v>36.569072231286398</v>
      </c>
      <c r="AD2814" s="3">
        <v>0</v>
      </c>
      <c r="AE2814" s="3">
        <v>0</v>
      </c>
      <c r="AF2814" s="3">
        <v>0</v>
      </c>
      <c r="AG2814" s="3">
        <v>0.27579444387840002</v>
      </c>
      <c r="AH2814" s="2">
        <v>400000</v>
      </c>
      <c r="AI2814" s="3">
        <v>0</v>
      </c>
      <c r="AJ2814" s="3">
        <v>0</v>
      </c>
      <c r="AL2814">
        <f t="shared" si="43"/>
        <v>1</v>
      </c>
    </row>
    <row r="2815" spans="1:38" ht="14.45" hidden="1" customHeight="1" x14ac:dyDescent="0.25">
      <c r="A2815">
        <v>11056</v>
      </c>
      <c r="B2815" s="1">
        <v>45838</v>
      </c>
      <c r="C2815">
        <v>1</v>
      </c>
      <c r="D2815" s="16" t="s">
        <v>2762</v>
      </c>
      <c r="E2815" t="s">
        <v>142</v>
      </c>
      <c r="F2815" s="6">
        <v>1256</v>
      </c>
      <c r="G2815" s="6">
        <v>2</v>
      </c>
      <c r="H2815" s="6">
        <v>0</v>
      </c>
      <c r="I2815" s="2">
        <v>10005349</v>
      </c>
      <c r="J2815" s="2">
        <v>0</v>
      </c>
      <c r="K2815" s="2">
        <v>13550258</v>
      </c>
      <c r="L2815" s="2">
        <v>-33157</v>
      </c>
      <c r="M2815" s="2">
        <v>11362048</v>
      </c>
      <c r="N2815" s="2">
        <v>11362048</v>
      </c>
      <c r="O2815" s="2">
        <v>0</v>
      </c>
      <c r="P2815" s="2">
        <v>2174366</v>
      </c>
      <c r="Q2815" s="5">
        <v>0.1605</v>
      </c>
      <c r="R2815" t="s">
        <v>42</v>
      </c>
      <c r="S2815" s="3">
        <v>-0.48939289569246602</v>
      </c>
      <c r="T2815" s="3">
        <v>3.0500378664376702</v>
      </c>
      <c r="U2815" s="3">
        <v>1.1470670422035401</v>
      </c>
      <c r="V2815" s="3">
        <v>2.63400107282615</v>
      </c>
      <c r="W2815" s="3">
        <v>1.46336724486072</v>
      </c>
      <c r="X2815" s="3">
        <v>1.08969712100997</v>
      </c>
      <c r="Y2815" s="3">
        <v>12.120360601665</v>
      </c>
      <c r="Z2815" s="3">
        <v>0.83527796148394495</v>
      </c>
      <c r="AA2815" s="3">
        <v>0</v>
      </c>
      <c r="AB2815" s="3">
        <v>0</v>
      </c>
      <c r="AC2815" s="3">
        <v>23.087272581821001</v>
      </c>
      <c r="AD2815" s="3">
        <v>0</v>
      </c>
      <c r="AE2815" s="3">
        <v>0</v>
      </c>
      <c r="AF2815" s="3">
        <v>0</v>
      </c>
      <c r="AG2815" s="3">
        <v>0</v>
      </c>
      <c r="AH2815" s="2">
        <v>1500000</v>
      </c>
      <c r="AI2815" s="3">
        <v>0</v>
      </c>
      <c r="AJ2815" s="3">
        <v>0</v>
      </c>
      <c r="AL2815">
        <f t="shared" si="43"/>
        <v>0</v>
      </c>
    </row>
    <row r="2816" spans="1:38" ht="14.45" customHeight="1" x14ac:dyDescent="0.25">
      <c r="A2816">
        <v>67021</v>
      </c>
      <c r="B2816" s="1">
        <v>45838</v>
      </c>
      <c r="C2816">
        <v>2</v>
      </c>
      <c r="D2816" s="16" t="s">
        <v>2763</v>
      </c>
      <c r="E2816" t="s">
        <v>106</v>
      </c>
      <c r="F2816" s="6">
        <v>12503</v>
      </c>
      <c r="G2816" s="6">
        <v>39</v>
      </c>
      <c r="H2816" s="6">
        <v>4</v>
      </c>
      <c r="I2816" s="2">
        <v>93642204</v>
      </c>
      <c r="J2816" s="2">
        <v>1123420</v>
      </c>
      <c r="K2816" s="2">
        <v>185972078</v>
      </c>
      <c r="L2816" s="2">
        <v>1083371</v>
      </c>
      <c r="M2816" s="2">
        <v>157086273</v>
      </c>
      <c r="N2816" s="2">
        <v>146742941</v>
      </c>
      <c r="O2816" s="2">
        <v>10343332</v>
      </c>
      <c r="P2816" s="2">
        <v>30016552</v>
      </c>
      <c r="Q2816" s="5">
        <v>0.16139999999999999</v>
      </c>
      <c r="R2816" t="s">
        <v>42</v>
      </c>
      <c r="S2816" s="3">
        <v>1.16508995506304</v>
      </c>
      <c r="T2816" s="3">
        <v>2.9541219623302801</v>
      </c>
      <c r="U2816" s="3">
        <v>0.69395949392961698</v>
      </c>
      <c r="V2816" s="3">
        <v>1.2664610072612099</v>
      </c>
      <c r="W2816" s="3">
        <v>0.48725465709884402</v>
      </c>
      <c r="X2816" s="3">
        <v>0.68354862728348398</v>
      </c>
      <c r="Y2816" s="3">
        <v>3.9509601236011398</v>
      </c>
      <c r="Z2816" s="3">
        <v>9.9258569072157299E-2</v>
      </c>
      <c r="AA2816" s="3">
        <v>1.9513766937654899</v>
      </c>
      <c r="AB2816" s="3">
        <v>3.7426683784333399</v>
      </c>
      <c r="AC2816" s="3">
        <v>30.246154479168599</v>
      </c>
      <c r="AD2816" s="3">
        <v>-2.58954459526197</v>
      </c>
      <c r="AE2816" s="3">
        <v>5.5617661055548302</v>
      </c>
      <c r="AF2816" s="3">
        <v>0</v>
      </c>
      <c r="AG2816" s="3">
        <v>0</v>
      </c>
      <c r="AH2816" s="2">
        <v>15000000</v>
      </c>
      <c r="AI2816" s="3">
        <v>0</v>
      </c>
      <c r="AJ2816" s="3">
        <v>0</v>
      </c>
      <c r="AL2816">
        <f t="shared" si="43"/>
        <v>1</v>
      </c>
    </row>
    <row r="2817" spans="1:38" ht="14.45" hidden="1" customHeight="1" x14ac:dyDescent="0.25">
      <c r="A2817">
        <v>23780</v>
      </c>
      <c r="B2817" s="1">
        <v>45838</v>
      </c>
      <c r="C2817">
        <v>1</v>
      </c>
      <c r="D2817" s="16" t="s">
        <v>2763</v>
      </c>
      <c r="E2817" t="s">
        <v>71</v>
      </c>
      <c r="F2817" s="6">
        <v>1009</v>
      </c>
      <c r="G2817" s="6">
        <v>7</v>
      </c>
      <c r="H2817" s="6">
        <v>0</v>
      </c>
      <c r="I2817" s="2">
        <v>4446301</v>
      </c>
      <c r="J2817" s="2">
        <v>341688</v>
      </c>
      <c r="K2817" s="2">
        <v>16349960</v>
      </c>
      <c r="L2817" s="2">
        <v>132397</v>
      </c>
      <c r="M2817" s="2">
        <v>10372038</v>
      </c>
      <c r="N2817" s="2">
        <v>9519173</v>
      </c>
      <c r="O2817" s="2">
        <v>852865</v>
      </c>
      <c r="P2817" s="2">
        <v>6310434</v>
      </c>
      <c r="Q2817" s="5">
        <v>0.38600000000000001</v>
      </c>
      <c r="R2817" t="s">
        <v>42</v>
      </c>
      <c r="S2817" s="3">
        <v>1.6195391303709601</v>
      </c>
      <c r="T2817" s="3">
        <v>3.3472130818668702</v>
      </c>
      <c r="U2817" s="3">
        <v>1.4687966285510501</v>
      </c>
      <c r="V2817" s="3">
        <v>1.05256031924065E-2</v>
      </c>
      <c r="W2817" s="3">
        <v>1.05256031924065E-2</v>
      </c>
      <c r="X2817" s="3">
        <v>1.4644082800512199</v>
      </c>
      <c r="Y2817" s="3">
        <v>7.4162886419539397E-3</v>
      </c>
      <c r="Z2817" s="3">
        <v>0</v>
      </c>
      <c r="AA2817" s="3">
        <v>5.4146513536152998</v>
      </c>
      <c r="AB2817" s="3">
        <v>5.4146513536152998</v>
      </c>
      <c r="AC2817" s="3">
        <v>9.3063713917342898</v>
      </c>
      <c r="AD2817" s="3">
        <v>0</v>
      </c>
      <c r="AE2817" s="3">
        <v>5.2163124558102902</v>
      </c>
      <c r="AF2817" s="3">
        <v>10.091767808606299</v>
      </c>
      <c r="AG2817" s="3">
        <v>0</v>
      </c>
      <c r="AH2817" s="2">
        <v>-1550000</v>
      </c>
      <c r="AI2817" s="3">
        <v>0</v>
      </c>
      <c r="AJ2817" s="3">
        <v>0</v>
      </c>
      <c r="AL2817">
        <f t="shared" si="43"/>
        <v>1</v>
      </c>
    </row>
    <row r="2818" spans="1:38" ht="14.45" hidden="1" customHeight="1" x14ac:dyDescent="0.25">
      <c r="A2818">
        <v>16449</v>
      </c>
      <c r="B2818" s="1">
        <v>45838</v>
      </c>
      <c r="C2818">
        <v>1</v>
      </c>
      <c r="D2818" s="16" t="s">
        <v>2764</v>
      </c>
      <c r="E2818" t="s">
        <v>69</v>
      </c>
      <c r="F2818" s="6">
        <v>956</v>
      </c>
      <c r="G2818" s="6">
        <v>3</v>
      </c>
      <c r="H2818" s="6">
        <v>0</v>
      </c>
      <c r="I2818" s="2">
        <v>5748706</v>
      </c>
      <c r="J2818" s="2">
        <v>0</v>
      </c>
      <c r="K2818" s="2">
        <v>6515244</v>
      </c>
      <c r="L2818" s="2">
        <v>29058</v>
      </c>
      <c r="M2818" s="2">
        <v>5496712</v>
      </c>
      <c r="N2818" s="2">
        <v>5496712</v>
      </c>
      <c r="O2818" s="2">
        <v>0</v>
      </c>
      <c r="P2818" s="2">
        <v>1006111</v>
      </c>
      <c r="Q2818" s="5">
        <v>0.15440000000000001</v>
      </c>
      <c r="R2818" t="s">
        <v>42</v>
      </c>
      <c r="S2818" s="3">
        <v>0.89200036099952695</v>
      </c>
      <c r="T2818" s="3">
        <v>4.9064317468386403</v>
      </c>
      <c r="U2818" s="3">
        <v>0.64502147554919198</v>
      </c>
      <c r="V2818" s="3">
        <v>4.6269195189317402</v>
      </c>
      <c r="W2818" s="3">
        <v>3.9160117076782202</v>
      </c>
      <c r="X2818" s="3">
        <v>1.1896938197917899</v>
      </c>
      <c r="Y2818" s="3">
        <v>26.437242014052099</v>
      </c>
      <c r="Z2818" s="3">
        <v>2.5283492576862798</v>
      </c>
      <c r="AA2818" s="3">
        <v>0</v>
      </c>
      <c r="AB2818" s="3">
        <v>0</v>
      </c>
      <c r="AC2818" s="3">
        <v>9.6610656485006494</v>
      </c>
      <c r="AD2818" s="3">
        <v>0</v>
      </c>
      <c r="AE2818" s="3">
        <v>0</v>
      </c>
      <c r="AF2818" s="3">
        <v>0</v>
      </c>
      <c r="AG2818" s="3">
        <v>0</v>
      </c>
      <c r="AH2818" s="2">
        <v>300000</v>
      </c>
      <c r="AI2818" s="3">
        <v>0</v>
      </c>
      <c r="AJ2818" s="3">
        <v>0</v>
      </c>
      <c r="AL2818">
        <f t="shared" si="43"/>
        <v>1</v>
      </c>
    </row>
    <row r="2819" spans="1:38" ht="14.45" hidden="1" customHeight="1" x14ac:dyDescent="0.25">
      <c r="A2819">
        <v>14965</v>
      </c>
      <c r="B2819" s="1">
        <v>45838</v>
      </c>
      <c r="C2819">
        <v>1</v>
      </c>
      <c r="D2819" s="16" t="s">
        <v>2765</v>
      </c>
      <c r="E2819" t="s">
        <v>322</v>
      </c>
      <c r="F2819" s="6">
        <v>1759</v>
      </c>
      <c r="G2819" s="6">
        <v>4</v>
      </c>
      <c r="H2819" s="6">
        <v>0</v>
      </c>
      <c r="I2819" s="2">
        <v>7042920</v>
      </c>
      <c r="J2819" s="2">
        <v>0</v>
      </c>
      <c r="K2819" s="2">
        <v>14503448</v>
      </c>
      <c r="L2819" s="2">
        <v>37845</v>
      </c>
      <c r="M2819" s="2">
        <v>13242221</v>
      </c>
      <c r="N2819" s="2">
        <v>13242221</v>
      </c>
      <c r="O2819" s="2">
        <v>0</v>
      </c>
      <c r="P2819" s="2">
        <v>1195045</v>
      </c>
      <c r="Q2819" s="5">
        <v>8.2400000000000001E-2</v>
      </c>
      <c r="R2819" t="s">
        <v>42</v>
      </c>
      <c r="S2819" s="3">
        <v>0.52187590150976504</v>
      </c>
      <c r="T2819" s="3">
        <v>3.1816434271354002</v>
      </c>
      <c r="U2819" s="3">
        <v>0.865350834090853</v>
      </c>
      <c r="V2819" s="3">
        <v>0.92948663338501603</v>
      </c>
      <c r="W2819" s="3">
        <v>0.12917937446400099</v>
      </c>
      <c r="X2819" s="3">
        <v>0.61177750137727005</v>
      </c>
      <c r="Y2819" s="3">
        <v>5.4778690342204701</v>
      </c>
      <c r="Z2819" s="3">
        <v>2.0902978548924902</v>
      </c>
      <c r="AA2819" s="3">
        <v>0</v>
      </c>
      <c r="AB2819" s="3">
        <v>0</v>
      </c>
      <c r="AC2819" s="3">
        <v>35.096688732224202</v>
      </c>
      <c r="AD2819" s="3">
        <v>0</v>
      </c>
      <c r="AE2819" s="3">
        <v>0</v>
      </c>
      <c r="AF2819" s="3">
        <v>0</v>
      </c>
      <c r="AG2819" s="3">
        <v>0</v>
      </c>
      <c r="AH2819" s="2">
        <v>500000</v>
      </c>
      <c r="AI2819" s="3">
        <v>0</v>
      </c>
      <c r="AJ2819" s="3">
        <v>0</v>
      </c>
      <c r="AL2819">
        <f t="shared" si="43"/>
        <v>1</v>
      </c>
    </row>
    <row r="2820" spans="1:38" ht="14.45" hidden="1" customHeight="1" x14ac:dyDescent="0.25">
      <c r="A2820">
        <v>19171</v>
      </c>
      <c r="B2820" s="1">
        <v>45838</v>
      </c>
      <c r="C2820">
        <v>1</v>
      </c>
      <c r="D2820" s="16" t="s">
        <v>2766</v>
      </c>
      <c r="E2820" t="s">
        <v>55</v>
      </c>
      <c r="F2820" s="6">
        <v>2463</v>
      </c>
      <c r="G2820" s="6">
        <v>3</v>
      </c>
      <c r="H2820" s="6">
        <v>1</v>
      </c>
      <c r="I2820" s="2">
        <v>12497926</v>
      </c>
      <c r="J2820" s="2">
        <v>0</v>
      </c>
      <c r="K2820" s="2">
        <v>21826581</v>
      </c>
      <c r="L2820" s="2">
        <v>120133</v>
      </c>
      <c r="M2820" s="2">
        <v>17254412</v>
      </c>
      <c r="N2820" s="2">
        <v>17187757</v>
      </c>
      <c r="O2820" s="2">
        <v>66655</v>
      </c>
      <c r="P2820" s="2">
        <v>4557080</v>
      </c>
      <c r="Q2820" s="5">
        <v>0.20880000000000001</v>
      </c>
      <c r="R2820" t="s">
        <v>42</v>
      </c>
      <c r="S2820" s="3">
        <v>1.10079540171683</v>
      </c>
      <c r="T2820" s="3">
        <v>3.13572702935013</v>
      </c>
      <c r="U2820" s="3">
        <v>0.64507528776269596</v>
      </c>
      <c r="V2820" s="3">
        <v>2.5558960742766401</v>
      </c>
      <c r="W2820" s="3">
        <v>0.52899977164211098</v>
      </c>
      <c r="X2820" s="3">
        <v>0.687226024541992</v>
      </c>
      <c r="Y2820" s="3">
        <v>7.00962019538827</v>
      </c>
      <c r="Z2820" s="3">
        <v>0</v>
      </c>
      <c r="AA2820" s="3">
        <v>0</v>
      </c>
      <c r="AB2820" s="3">
        <v>0</v>
      </c>
      <c r="AC2820" s="3">
        <v>39.375594372751301</v>
      </c>
      <c r="AD2820" s="3">
        <v>0</v>
      </c>
      <c r="AE2820" s="3">
        <v>0.30538452174438102</v>
      </c>
      <c r="AF2820" s="3">
        <v>0</v>
      </c>
      <c r="AG2820" s="3">
        <v>0</v>
      </c>
      <c r="AH2820" s="2">
        <v>300000</v>
      </c>
      <c r="AI2820" s="3">
        <v>0</v>
      </c>
      <c r="AJ2820" s="3">
        <v>0</v>
      </c>
      <c r="AL2820">
        <f t="shared" ref="AL2820:AL2883" si="44">IF(L2820&gt;0,1,0)</f>
        <v>1</v>
      </c>
    </row>
    <row r="2821" spans="1:38" ht="14.45" customHeight="1" x14ac:dyDescent="0.25">
      <c r="A2821">
        <v>64709</v>
      </c>
      <c r="B2821" s="1">
        <v>45838</v>
      </c>
      <c r="C2821">
        <v>2</v>
      </c>
      <c r="D2821" s="16" t="s">
        <v>2767</v>
      </c>
      <c r="E2821" t="s">
        <v>122</v>
      </c>
      <c r="F2821" s="6">
        <v>348</v>
      </c>
      <c r="G2821" s="6">
        <v>1</v>
      </c>
      <c r="H2821" s="6">
        <v>1</v>
      </c>
      <c r="I2821" s="2">
        <v>1463101</v>
      </c>
      <c r="J2821" s="2">
        <v>0</v>
      </c>
      <c r="K2821" s="2">
        <v>1776511</v>
      </c>
      <c r="L2821" s="2">
        <v>768</v>
      </c>
      <c r="M2821" s="2">
        <v>1546100</v>
      </c>
      <c r="N2821" s="2">
        <v>1546100</v>
      </c>
      <c r="O2821" s="2">
        <v>0</v>
      </c>
      <c r="P2821" s="2">
        <v>228288</v>
      </c>
      <c r="Q2821" s="5">
        <v>0.1285</v>
      </c>
      <c r="R2821" t="s">
        <v>42</v>
      </c>
      <c r="S2821" s="3">
        <v>8.6461609300477194E-2</v>
      </c>
      <c r="T2821" s="3">
        <v>4.5099636309597901</v>
      </c>
      <c r="U2821" s="3">
        <v>0.91867348311583497</v>
      </c>
      <c r="V2821" s="3">
        <v>1.8950161335410201</v>
      </c>
      <c r="W2821" s="3">
        <v>1.8950161335410201</v>
      </c>
      <c r="X2821" s="3">
        <v>0.33210284184071998</v>
      </c>
      <c r="Y2821" s="3">
        <v>12.145185029436499</v>
      </c>
      <c r="Z2821" s="3">
        <v>0</v>
      </c>
      <c r="AA2821" s="3">
        <v>0</v>
      </c>
      <c r="AB2821" s="3">
        <v>0</v>
      </c>
      <c r="AC2821" s="3">
        <v>16.270881520013099</v>
      </c>
      <c r="AD2821" s="3">
        <v>0</v>
      </c>
      <c r="AE2821" s="3">
        <v>0</v>
      </c>
      <c r="AF2821" s="3">
        <v>0</v>
      </c>
      <c r="AG2821" s="3">
        <v>0</v>
      </c>
      <c r="AH2821" s="2">
        <v>200000</v>
      </c>
      <c r="AI2821" s="3">
        <v>0</v>
      </c>
      <c r="AJ2821" s="3">
        <v>0</v>
      </c>
      <c r="AL2821">
        <f t="shared" si="44"/>
        <v>1</v>
      </c>
    </row>
    <row r="2822" spans="1:38" ht="14.45" customHeight="1" x14ac:dyDescent="0.25">
      <c r="A2822">
        <v>64462</v>
      </c>
      <c r="B2822" s="1">
        <v>45838</v>
      </c>
      <c r="C2822">
        <v>2</v>
      </c>
      <c r="D2822" s="16" t="s">
        <v>2768</v>
      </c>
      <c r="E2822" t="s">
        <v>92</v>
      </c>
      <c r="F2822" s="6">
        <v>1004</v>
      </c>
      <c r="G2822" s="6">
        <v>2</v>
      </c>
      <c r="H2822" s="6">
        <v>1</v>
      </c>
      <c r="I2822" s="2">
        <v>3302092</v>
      </c>
      <c r="J2822" s="2">
        <v>0</v>
      </c>
      <c r="K2822" s="2">
        <v>5545428</v>
      </c>
      <c r="L2822" s="2">
        <v>-14252</v>
      </c>
      <c r="M2822" s="2">
        <v>5004077</v>
      </c>
      <c r="N2822" s="2">
        <v>5004077</v>
      </c>
      <c r="O2822" s="2">
        <v>0</v>
      </c>
      <c r="P2822" s="2">
        <v>518019</v>
      </c>
      <c r="Q2822" s="5">
        <v>9.3399999999999997E-2</v>
      </c>
      <c r="R2822" t="s">
        <v>42</v>
      </c>
      <c r="S2822" s="3">
        <v>-0.51400901787923303</v>
      </c>
      <c r="T2822" s="3">
        <v>4.0208979361016004</v>
      </c>
      <c r="U2822" s="3">
        <v>1.08511982738692</v>
      </c>
      <c r="V2822" s="3">
        <v>0.96323785042936405</v>
      </c>
      <c r="W2822" s="3">
        <v>0.96323785042936405</v>
      </c>
      <c r="X2822" s="3">
        <v>0.96532743485039196</v>
      </c>
      <c r="Y2822" s="3">
        <v>6.1401222735073402</v>
      </c>
      <c r="Z2822" s="3">
        <v>0.35597149911489701</v>
      </c>
      <c r="AA2822" s="3">
        <v>0</v>
      </c>
      <c r="AB2822" s="3">
        <v>0</v>
      </c>
      <c r="AC2822" s="3">
        <v>39.5187891719088</v>
      </c>
      <c r="AD2822" s="3">
        <v>0</v>
      </c>
      <c r="AE2822" s="3">
        <v>0</v>
      </c>
      <c r="AF2822" s="3">
        <v>0</v>
      </c>
      <c r="AG2822" s="3">
        <v>0</v>
      </c>
      <c r="AH2822" s="2">
        <v>125000</v>
      </c>
      <c r="AI2822" s="3">
        <v>0</v>
      </c>
      <c r="AJ2822" s="3">
        <v>0</v>
      </c>
      <c r="AL2822">
        <f t="shared" si="44"/>
        <v>0</v>
      </c>
    </row>
    <row r="2823" spans="1:38" ht="14.45" hidden="1" customHeight="1" x14ac:dyDescent="0.25">
      <c r="A2823">
        <v>14170</v>
      </c>
      <c r="B2823" s="1">
        <v>45838</v>
      </c>
      <c r="C2823">
        <v>1</v>
      </c>
      <c r="D2823" s="16" t="s">
        <v>2769</v>
      </c>
      <c r="E2823" t="s">
        <v>55</v>
      </c>
      <c r="F2823" s="6">
        <v>2562</v>
      </c>
      <c r="G2823" s="6">
        <v>7</v>
      </c>
      <c r="H2823" s="6">
        <v>3</v>
      </c>
      <c r="I2823" s="2">
        <v>6772257</v>
      </c>
      <c r="J2823" s="2">
        <v>0</v>
      </c>
      <c r="K2823" s="2">
        <v>32251988</v>
      </c>
      <c r="L2823" s="2">
        <v>122128</v>
      </c>
      <c r="M2823" s="2">
        <v>27537666</v>
      </c>
      <c r="N2823" s="2">
        <v>27537666</v>
      </c>
      <c r="O2823" s="2">
        <v>0</v>
      </c>
      <c r="P2823" s="2">
        <v>4616990</v>
      </c>
      <c r="Q2823" s="5">
        <v>0.1431</v>
      </c>
      <c r="R2823" t="s">
        <v>42</v>
      </c>
      <c r="S2823" s="3">
        <v>0.75733626094614703</v>
      </c>
      <c r="T2823" s="3">
        <v>3.5866998338211</v>
      </c>
      <c r="U2823" s="3">
        <v>0.8039706938301</v>
      </c>
      <c r="V2823" s="3">
        <v>0.76425038211042495</v>
      </c>
      <c r="W2823" s="3">
        <v>0.17803518088578099</v>
      </c>
      <c r="X2823" s="3">
        <v>1.00626718684775</v>
      </c>
      <c r="Y2823" s="3">
        <v>1.12101174141594</v>
      </c>
      <c r="Z2823" s="3">
        <v>7.6998217453362494E-2</v>
      </c>
      <c r="AA2823" s="3">
        <v>0</v>
      </c>
      <c r="AB2823" s="3">
        <v>0</v>
      </c>
      <c r="AC2823" s="3">
        <v>47.639624571359803</v>
      </c>
      <c r="AD2823" s="3">
        <v>0</v>
      </c>
      <c r="AE2823" s="3">
        <v>0</v>
      </c>
      <c r="AF2823" s="3">
        <v>0</v>
      </c>
      <c r="AG2823" s="3">
        <v>0</v>
      </c>
      <c r="AH2823" s="2">
        <v>500000</v>
      </c>
      <c r="AI2823" s="3">
        <v>0</v>
      </c>
      <c r="AJ2823" s="3">
        <v>0</v>
      </c>
      <c r="AL2823">
        <f t="shared" si="44"/>
        <v>1</v>
      </c>
    </row>
    <row r="2824" spans="1:38" ht="14.45" hidden="1" customHeight="1" x14ac:dyDescent="0.25">
      <c r="A2824">
        <v>21630</v>
      </c>
      <c r="B2824" s="1">
        <v>45838</v>
      </c>
      <c r="C2824">
        <v>1</v>
      </c>
      <c r="D2824" s="16" t="s">
        <v>2770</v>
      </c>
      <c r="E2824" t="s">
        <v>43</v>
      </c>
      <c r="F2824" s="6">
        <v>2305</v>
      </c>
      <c r="G2824" s="6">
        <v>9</v>
      </c>
      <c r="H2824" s="6">
        <v>2</v>
      </c>
      <c r="I2824" s="2">
        <v>64365300</v>
      </c>
      <c r="J2824" s="2">
        <v>403212</v>
      </c>
      <c r="K2824" s="2">
        <v>90785382</v>
      </c>
      <c r="L2824" s="2">
        <v>279002</v>
      </c>
      <c r="M2824" s="2">
        <v>78652592</v>
      </c>
      <c r="N2824" s="2">
        <v>16967360</v>
      </c>
      <c r="O2824" s="2">
        <v>61685232</v>
      </c>
      <c r="P2824" s="2">
        <v>8152553</v>
      </c>
      <c r="Q2824" s="5">
        <v>8.9800000000000005E-2</v>
      </c>
      <c r="R2824" t="s">
        <v>42</v>
      </c>
      <c r="S2824" s="3">
        <v>0.61464080197404503</v>
      </c>
      <c r="T2824" s="3">
        <v>3.8201282228453901</v>
      </c>
      <c r="U2824" s="3">
        <v>0.83001687421015202</v>
      </c>
      <c r="V2824" s="3">
        <v>1.3568848432307501</v>
      </c>
      <c r="W2824" s="3">
        <v>1.2931097967383001</v>
      </c>
      <c r="X2824" s="3">
        <v>0.44681528711899099</v>
      </c>
      <c r="Y2824" s="3">
        <v>10.7127546426254</v>
      </c>
      <c r="Z2824" s="3">
        <v>0.78812121797920198</v>
      </c>
      <c r="AA2824" s="3">
        <v>4.9458372119751903</v>
      </c>
      <c r="AB2824" s="3">
        <v>4.9458372119751903</v>
      </c>
      <c r="AC2824" s="3">
        <v>25.586577363302801</v>
      </c>
      <c r="AD2824" s="3">
        <v>0</v>
      </c>
      <c r="AE2824" s="3">
        <v>67.946216275214894</v>
      </c>
      <c r="AF2824" s="3">
        <v>0</v>
      </c>
      <c r="AG2824" s="3">
        <v>0</v>
      </c>
      <c r="AH2824" s="2">
        <v>12710829</v>
      </c>
      <c r="AI2824" s="3">
        <v>0</v>
      </c>
      <c r="AJ2824" s="3">
        <v>0</v>
      </c>
      <c r="AL2824">
        <f t="shared" si="44"/>
        <v>1</v>
      </c>
    </row>
    <row r="2825" spans="1:38" ht="14.45" customHeight="1" x14ac:dyDescent="0.25">
      <c r="A2825">
        <v>68696</v>
      </c>
      <c r="B2825" s="1">
        <v>45838</v>
      </c>
      <c r="C2825">
        <v>2</v>
      </c>
      <c r="D2825" s="16" t="s">
        <v>2771</v>
      </c>
      <c r="E2825" t="s">
        <v>43</v>
      </c>
      <c r="F2825" s="6">
        <v>45059</v>
      </c>
      <c r="G2825" s="6">
        <v>154</v>
      </c>
      <c r="H2825" s="6">
        <v>1</v>
      </c>
      <c r="I2825" s="2">
        <v>529752917</v>
      </c>
      <c r="J2825" s="2">
        <v>68460386</v>
      </c>
      <c r="K2825" s="2">
        <v>667057086</v>
      </c>
      <c r="L2825" s="2">
        <v>486316</v>
      </c>
      <c r="M2825" s="2">
        <v>582982136</v>
      </c>
      <c r="N2825" s="2">
        <v>545356102</v>
      </c>
      <c r="O2825" s="2">
        <v>37626034</v>
      </c>
      <c r="P2825" s="2">
        <v>69571158</v>
      </c>
      <c r="Q2825" s="5">
        <v>0.10780000000000001</v>
      </c>
      <c r="R2825" t="s">
        <v>42</v>
      </c>
      <c r="S2825" s="3">
        <v>0.145809409781159</v>
      </c>
      <c r="T2825" s="3">
        <v>3.5894106370380401</v>
      </c>
      <c r="U2825" s="3">
        <v>0.92969291343315796</v>
      </c>
      <c r="V2825" s="3">
        <v>1.4551340356281599</v>
      </c>
      <c r="W2825" s="3">
        <v>0.71747863542203005</v>
      </c>
      <c r="X2825" s="3">
        <v>0.95823181658856305</v>
      </c>
      <c r="Y2825" s="3">
        <v>11.0801878560078</v>
      </c>
      <c r="Z2825" s="3">
        <v>1.2050410315148099</v>
      </c>
      <c r="AA2825" s="3">
        <v>89.205776911173402</v>
      </c>
      <c r="AB2825" s="3">
        <v>98.403401593516705</v>
      </c>
      <c r="AC2825" s="3">
        <v>13.385407767034801</v>
      </c>
      <c r="AD2825" s="3">
        <v>0</v>
      </c>
      <c r="AE2825" s="3">
        <v>5.6406018000084597</v>
      </c>
      <c r="AF2825" s="3">
        <v>1.9337610334597399</v>
      </c>
      <c r="AG2825" s="3">
        <v>0</v>
      </c>
      <c r="AH2825" s="2">
        <v>165643456</v>
      </c>
      <c r="AI2825" s="3">
        <v>3.2316250938355799</v>
      </c>
      <c r="AJ2825" s="3">
        <v>1.4123712012958001</v>
      </c>
      <c r="AL2825">
        <f t="shared" si="44"/>
        <v>1</v>
      </c>
    </row>
    <row r="2826" spans="1:38" ht="14.45" customHeight="1" x14ac:dyDescent="0.25">
      <c r="A2826">
        <v>65775</v>
      </c>
      <c r="B2826" s="1">
        <v>45838</v>
      </c>
      <c r="C2826">
        <v>2</v>
      </c>
      <c r="D2826" s="16" t="s">
        <v>2772</v>
      </c>
      <c r="E2826" t="s">
        <v>182</v>
      </c>
      <c r="F2826" s="6">
        <v>3136</v>
      </c>
      <c r="G2826" s="6">
        <v>13</v>
      </c>
      <c r="H2826" s="6">
        <v>1</v>
      </c>
      <c r="I2826" s="2">
        <v>42388468</v>
      </c>
      <c r="J2826" s="2">
        <v>10085815</v>
      </c>
      <c r="K2826" s="2">
        <v>76974216</v>
      </c>
      <c r="L2826" s="2">
        <v>142813</v>
      </c>
      <c r="M2826" s="2">
        <v>69016619</v>
      </c>
      <c r="N2826" s="2">
        <v>61390954</v>
      </c>
      <c r="O2826" s="2">
        <v>7625665</v>
      </c>
      <c r="P2826" s="2">
        <v>7923835</v>
      </c>
      <c r="Q2826" s="5">
        <v>0.10290000000000001</v>
      </c>
      <c r="R2826" t="s">
        <v>42</v>
      </c>
      <c r="S2826" s="3">
        <v>0.37106711161566103</v>
      </c>
      <c r="T2826" s="3">
        <v>2.3783366627598999</v>
      </c>
      <c r="U2826" s="3">
        <v>0.89131186094931403</v>
      </c>
      <c r="V2826" s="3">
        <v>0.990573662629185</v>
      </c>
      <c r="W2826" s="3">
        <v>0.32597545162519198</v>
      </c>
      <c r="X2826" s="3">
        <v>0.54749560658809404</v>
      </c>
      <c r="Y2826" s="3">
        <v>5.2990628906331301</v>
      </c>
      <c r="Z2826" s="3">
        <v>0.28315834441277499</v>
      </c>
      <c r="AA2826" s="3">
        <v>127.284515641732</v>
      </c>
      <c r="AB2826" s="3">
        <v>127.284515641732</v>
      </c>
      <c r="AC2826" s="3">
        <v>24.438683467721201</v>
      </c>
      <c r="AD2826" s="3">
        <v>-1.93005028499458</v>
      </c>
      <c r="AE2826" s="3">
        <v>9.9067783944691303</v>
      </c>
      <c r="AF2826" s="3">
        <v>0</v>
      </c>
      <c r="AG2826" s="3">
        <v>-0.25552021211950998</v>
      </c>
      <c r="AH2826" s="2">
        <v>15578738</v>
      </c>
      <c r="AI2826" s="3">
        <v>3.5287837265667399</v>
      </c>
      <c r="AJ2826" s="3">
        <v>10.5004836673151</v>
      </c>
      <c r="AL2826">
        <f t="shared" si="44"/>
        <v>1</v>
      </c>
    </row>
    <row r="2827" spans="1:38" ht="14.45" customHeight="1" x14ac:dyDescent="0.25">
      <c r="A2827">
        <v>64655</v>
      </c>
      <c r="B2827" s="1">
        <v>45838</v>
      </c>
      <c r="C2827">
        <v>2</v>
      </c>
      <c r="D2827" s="16" t="s">
        <v>2773</v>
      </c>
      <c r="E2827" t="s">
        <v>130</v>
      </c>
      <c r="F2827" s="6">
        <v>6825</v>
      </c>
      <c r="G2827" s="6">
        <v>31</v>
      </c>
      <c r="H2827" s="6">
        <v>1</v>
      </c>
      <c r="I2827" s="2">
        <v>92098001</v>
      </c>
      <c r="J2827" s="2">
        <v>1409362</v>
      </c>
      <c r="K2827" s="2">
        <v>116922328</v>
      </c>
      <c r="L2827" s="2">
        <v>431051</v>
      </c>
      <c r="M2827" s="2">
        <v>102195972</v>
      </c>
      <c r="N2827" s="2">
        <v>99959388</v>
      </c>
      <c r="O2827" s="2">
        <v>2236584</v>
      </c>
      <c r="P2827" s="2">
        <v>12797032</v>
      </c>
      <c r="Q2827" s="5">
        <v>0.1094</v>
      </c>
      <c r="R2827" t="s">
        <v>42</v>
      </c>
      <c r="S2827" s="3">
        <v>0.73732880173237703</v>
      </c>
      <c r="T2827" s="3">
        <v>4.8493885616098904</v>
      </c>
      <c r="U2827" s="3">
        <v>0.76351194469362205</v>
      </c>
      <c r="V2827" s="3">
        <v>2.5401995424417501</v>
      </c>
      <c r="W2827" s="3">
        <v>1.5991606593068199</v>
      </c>
      <c r="X2827" s="3">
        <v>1.2584399090269101</v>
      </c>
      <c r="Y2827" s="3">
        <v>18.281371805587401</v>
      </c>
      <c r="Z2827" s="3">
        <v>1.0063036491586499</v>
      </c>
      <c r="AA2827" s="3">
        <v>11.013194309430499</v>
      </c>
      <c r="AB2827" s="3">
        <v>11.013194309430499</v>
      </c>
      <c r="AC2827" s="3">
        <v>15.427060261749199</v>
      </c>
      <c r="AD2827" s="3">
        <v>0</v>
      </c>
      <c r="AE2827" s="3">
        <v>1.91288014723757</v>
      </c>
      <c r="AF2827" s="3">
        <v>0</v>
      </c>
      <c r="AG2827" s="3">
        <v>-2.0207810686102799E-2</v>
      </c>
      <c r="AH2827" s="2">
        <v>5180000</v>
      </c>
      <c r="AI2827" s="3">
        <v>4.8839449647386998E-2</v>
      </c>
      <c r="AJ2827" s="3">
        <v>4.8839449647386998E-2</v>
      </c>
      <c r="AL2827">
        <f t="shared" si="44"/>
        <v>1</v>
      </c>
    </row>
    <row r="2828" spans="1:38" ht="14.45" hidden="1" customHeight="1" x14ac:dyDescent="0.25">
      <c r="A2828">
        <v>6986</v>
      </c>
      <c r="B2828" s="1">
        <v>45838</v>
      </c>
      <c r="C2828">
        <v>1</v>
      </c>
      <c r="D2828" s="16" t="s">
        <v>2774</v>
      </c>
      <c r="E2828" t="s">
        <v>326</v>
      </c>
      <c r="F2828" s="6">
        <v>11970</v>
      </c>
      <c r="G2828" s="6">
        <v>37</v>
      </c>
      <c r="H2828" s="6">
        <v>0</v>
      </c>
      <c r="I2828" s="2">
        <v>136210766</v>
      </c>
      <c r="J2828" s="2">
        <v>10749096</v>
      </c>
      <c r="K2828" s="2">
        <v>175500140</v>
      </c>
      <c r="L2828" s="2">
        <v>915254</v>
      </c>
      <c r="M2828" s="2">
        <v>152219480</v>
      </c>
      <c r="N2828" s="2">
        <v>140807642</v>
      </c>
      <c r="O2828" s="2">
        <v>11411838</v>
      </c>
      <c r="P2828" s="2">
        <v>17653049</v>
      </c>
      <c r="Q2828" s="5">
        <v>0.10059999999999999</v>
      </c>
      <c r="R2828" t="s">
        <v>42</v>
      </c>
      <c r="S2828" s="3">
        <v>1.0430236693828301</v>
      </c>
      <c r="T2828" s="3">
        <v>3.9350829007885699</v>
      </c>
      <c r="U2828" s="3">
        <v>0.74192301427873397</v>
      </c>
      <c r="V2828" s="3">
        <v>1.3986647722104399</v>
      </c>
      <c r="W2828" s="3">
        <v>0.52573524180900699</v>
      </c>
      <c r="X2828" s="3">
        <v>0.44356185472152798</v>
      </c>
      <c r="Y2828" s="3">
        <v>10.7920846987962</v>
      </c>
      <c r="Z2828" s="3">
        <v>1.03718060262564</v>
      </c>
      <c r="AA2828" s="3">
        <v>49.303329979993798</v>
      </c>
      <c r="AB2828" s="3">
        <v>60.890874998420998</v>
      </c>
      <c r="AC2828" s="3">
        <v>10.3235490296475</v>
      </c>
      <c r="AD2828" s="3">
        <v>-1.6441522368175601</v>
      </c>
      <c r="AE2828" s="3">
        <v>6.5024666077189499</v>
      </c>
      <c r="AF2828" s="3">
        <v>2.5641005186662502</v>
      </c>
      <c r="AG2828" s="3">
        <v>0</v>
      </c>
      <c r="AH2828" s="2">
        <v>27094861</v>
      </c>
      <c r="AI2828" s="3">
        <v>8.2337051236871304</v>
      </c>
      <c r="AJ2828" s="3">
        <v>4.4949742109705797</v>
      </c>
      <c r="AL2828">
        <f t="shared" si="44"/>
        <v>1</v>
      </c>
    </row>
    <row r="2829" spans="1:38" ht="14.45" hidden="1" customHeight="1" x14ac:dyDescent="0.25">
      <c r="A2829">
        <v>19708</v>
      </c>
      <c r="B2829" s="1">
        <v>45838</v>
      </c>
      <c r="C2829">
        <v>1</v>
      </c>
      <c r="D2829" s="16" t="s">
        <v>2775</v>
      </c>
      <c r="E2829" t="s">
        <v>67</v>
      </c>
      <c r="F2829" s="6">
        <v>2161</v>
      </c>
      <c r="G2829" s="6">
        <v>5</v>
      </c>
      <c r="H2829" s="6">
        <v>0</v>
      </c>
      <c r="I2829" s="2">
        <v>15836338</v>
      </c>
      <c r="J2829" s="2">
        <v>0</v>
      </c>
      <c r="K2829" s="2">
        <v>18187716</v>
      </c>
      <c r="L2829" s="2">
        <v>161567</v>
      </c>
      <c r="M2829" s="2">
        <v>14532174</v>
      </c>
      <c r="N2829" s="2">
        <v>14276699</v>
      </c>
      <c r="O2829" s="2">
        <v>255475</v>
      </c>
      <c r="P2829" s="2">
        <v>2355795</v>
      </c>
      <c r="Q2829" s="5">
        <v>0.1295</v>
      </c>
      <c r="R2829" t="s">
        <v>42</v>
      </c>
      <c r="S2829" s="3">
        <v>1.7766606868064101</v>
      </c>
      <c r="T2829" s="3">
        <v>5.5987898645437397</v>
      </c>
      <c r="U2829" s="3">
        <v>0.63845181711488697</v>
      </c>
      <c r="V2829" s="3">
        <v>2.33110710316994</v>
      </c>
      <c r="W2829" s="3">
        <v>1.0835080685951499</v>
      </c>
      <c r="X2829" s="3">
        <v>0.43325041433189898</v>
      </c>
      <c r="Y2829" s="3">
        <v>15.6703787893259</v>
      </c>
      <c r="Z2829" s="3">
        <v>2.6395335757143599</v>
      </c>
      <c r="AA2829" s="3">
        <v>0</v>
      </c>
      <c r="AB2829" s="3">
        <v>0</v>
      </c>
      <c r="AC2829" s="3">
        <v>7.7367823425437301</v>
      </c>
      <c r="AD2829" s="3">
        <v>0</v>
      </c>
      <c r="AE2829" s="3">
        <v>1.40465685740859</v>
      </c>
      <c r="AF2829" s="3">
        <v>5.4982164885354496</v>
      </c>
      <c r="AG2829" s="3">
        <v>0</v>
      </c>
      <c r="AH2829" s="2">
        <v>1007000</v>
      </c>
      <c r="AI2829" s="3">
        <v>0</v>
      </c>
      <c r="AJ2829" s="3">
        <v>0</v>
      </c>
      <c r="AL2829">
        <f t="shared" si="44"/>
        <v>1</v>
      </c>
    </row>
    <row r="2830" spans="1:38" ht="14.45" hidden="1" customHeight="1" x14ac:dyDescent="0.25">
      <c r="A2830">
        <v>168</v>
      </c>
      <c r="B2830" s="1">
        <v>45838</v>
      </c>
      <c r="C2830">
        <v>1</v>
      </c>
      <c r="D2830" s="16" t="s">
        <v>2776</v>
      </c>
      <c r="E2830" t="s">
        <v>95</v>
      </c>
      <c r="F2830" s="6">
        <v>5687</v>
      </c>
      <c r="G2830" s="6">
        <v>7</v>
      </c>
      <c r="H2830" s="6">
        <v>1</v>
      </c>
      <c r="I2830" s="2">
        <v>27500307</v>
      </c>
      <c r="J2830" s="2">
        <v>0</v>
      </c>
      <c r="K2830" s="2">
        <v>39859310</v>
      </c>
      <c r="L2830" s="2">
        <v>14771</v>
      </c>
      <c r="M2830" s="2">
        <v>35493488</v>
      </c>
      <c r="N2830" s="2">
        <v>34537068</v>
      </c>
      <c r="O2830" s="2">
        <v>956420</v>
      </c>
      <c r="P2830" s="2">
        <v>3515505</v>
      </c>
      <c r="Q2830" s="5">
        <v>8.8200000000000001E-2</v>
      </c>
      <c r="R2830" t="s">
        <v>42</v>
      </c>
      <c r="S2830" s="3">
        <v>7.4115683387394299E-2</v>
      </c>
      <c r="T2830" s="3">
        <v>4.1142659017429004</v>
      </c>
      <c r="U2830" s="3">
        <v>0.89312881918013998</v>
      </c>
      <c r="V2830" s="3">
        <v>0.86381217489681095</v>
      </c>
      <c r="W2830" s="3">
        <v>0.49057997788897401</v>
      </c>
      <c r="X2830" s="3">
        <v>0.33276355787591799</v>
      </c>
      <c r="Y2830" s="3">
        <v>6.7572368692406899</v>
      </c>
      <c r="Z2830" s="3">
        <v>0.209528929698578</v>
      </c>
      <c r="AA2830" s="3">
        <v>0</v>
      </c>
      <c r="AB2830" s="3">
        <v>0</v>
      </c>
      <c r="AC2830" s="3">
        <v>13.6525895706674</v>
      </c>
      <c r="AD2830" s="3">
        <v>0</v>
      </c>
      <c r="AE2830" s="3">
        <v>2.3994896048125298</v>
      </c>
      <c r="AF2830" s="3">
        <v>0</v>
      </c>
      <c r="AG2830" s="3">
        <v>-1.8430637987998899</v>
      </c>
      <c r="AH2830" s="2">
        <v>5000000</v>
      </c>
      <c r="AI2830" s="3">
        <v>0.95494103976526801</v>
      </c>
      <c r="AJ2830" s="3">
        <v>0.95494103976526801</v>
      </c>
      <c r="AL2830">
        <f t="shared" si="44"/>
        <v>1</v>
      </c>
    </row>
    <row r="2831" spans="1:38" ht="14.45" hidden="1" customHeight="1" x14ac:dyDescent="0.25">
      <c r="A2831">
        <v>21339</v>
      </c>
      <c r="B2831" s="1">
        <v>45838</v>
      </c>
      <c r="C2831">
        <v>1</v>
      </c>
      <c r="D2831" s="16" t="s">
        <v>2777</v>
      </c>
      <c r="E2831" t="s">
        <v>117</v>
      </c>
      <c r="F2831" s="6">
        <v>7008</v>
      </c>
      <c r="G2831" s="6">
        <v>10</v>
      </c>
      <c r="H2831" s="6">
        <v>2</v>
      </c>
      <c r="I2831" s="2">
        <v>16794376</v>
      </c>
      <c r="J2831" s="2">
        <v>0</v>
      </c>
      <c r="K2831" s="2">
        <v>42378020</v>
      </c>
      <c r="L2831" s="2">
        <v>350658</v>
      </c>
      <c r="M2831" s="2">
        <v>36430981</v>
      </c>
      <c r="N2831" s="2">
        <v>36212869</v>
      </c>
      <c r="O2831" s="2">
        <v>218112</v>
      </c>
      <c r="P2831" s="2">
        <v>5345355</v>
      </c>
      <c r="Q2831" s="5">
        <v>0.12609999999999999</v>
      </c>
      <c r="R2831" t="s">
        <v>42</v>
      </c>
      <c r="S2831" s="3">
        <v>1.65490506635279</v>
      </c>
      <c r="T2831" s="3">
        <v>4.3159401973003897</v>
      </c>
      <c r="U2831" s="3">
        <v>0.68814686245878898</v>
      </c>
      <c r="V2831" s="3">
        <v>1.05697883624852</v>
      </c>
      <c r="W2831" s="3">
        <v>0.62280372905786996</v>
      </c>
      <c r="X2831" s="3">
        <v>0.37196975940040899</v>
      </c>
      <c r="Y2831" s="3">
        <v>3.3208832715507199</v>
      </c>
      <c r="Z2831" s="3">
        <v>2.7612759115156999E-2</v>
      </c>
      <c r="AA2831" s="3">
        <v>0</v>
      </c>
      <c r="AB2831" s="3">
        <v>0</v>
      </c>
      <c r="AC2831" s="3">
        <v>31.823492461422202</v>
      </c>
      <c r="AD2831" s="3">
        <v>0</v>
      </c>
      <c r="AE2831" s="3">
        <v>0.51468190349619902</v>
      </c>
      <c r="AF2831" s="3">
        <v>0</v>
      </c>
      <c r="AG2831" s="3">
        <v>0</v>
      </c>
      <c r="AH2831" s="2">
        <v>750000</v>
      </c>
      <c r="AI2831" s="3">
        <v>0</v>
      </c>
      <c r="AJ2831" s="3">
        <v>0</v>
      </c>
      <c r="AL2831">
        <f t="shared" si="44"/>
        <v>1</v>
      </c>
    </row>
    <row r="2832" spans="1:38" ht="14.45" hidden="1" customHeight="1" x14ac:dyDescent="0.25">
      <c r="A2832">
        <v>24878</v>
      </c>
      <c r="B2832" s="1">
        <v>45838</v>
      </c>
      <c r="C2832">
        <v>1</v>
      </c>
      <c r="D2832" s="16" t="s">
        <v>2778</v>
      </c>
      <c r="E2832" t="s">
        <v>92</v>
      </c>
      <c r="F2832" s="6">
        <v>3509</v>
      </c>
      <c r="G2832" s="6">
        <v>9</v>
      </c>
      <c r="H2832" s="6">
        <v>1</v>
      </c>
      <c r="I2832" s="2">
        <v>22371287</v>
      </c>
      <c r="J2832" s="2">
        <v>1522813</v>
      </c>
      <c r="K2832" s="2">
        <v>30365945</v>
      </c>
      <c r="L2832" s="2">
        <v>201846</v>
      </c>
      <c r="M2832" s="2">
        <v>25730368</v>
      </c>
      <c r="N2832" s="2">
        <v>25011918</v>
      </c>
      <c r="O2832" s="2">
        <v>718450</v>
      </c>
      <c r="P2832" s="2">
        <v>4528121</v>
      </c>
      <c r="Q2832" s="5">
        <v>0.14910000000000001</v>
      </c>
      <c r="R2832" t="s">
        <v>42</v>
      </c>
      <c r="S2832" s="3">
        <v>1.32942347093101</v>
      </c>
      <c r="T2832" s="3">
        <v>5.4482085112121501</v>
      </c>
      <c r="U2832" s="3">
        <v>0.78347125313423704</v>
      </c>
      <c r="V2832" s="3">
        <v>0.102492985763403</v>
      </c>
      <c r="W2832" s="3">
        <v>0.102492985763403</v>
      </c>
      <c r="X2832" s="3">
        <v>0.28029679293819798</v>
      </c>
      <c r="Y2832" s="3">
        <v>0.50636897733077402</v>
      </c>
      <c r="Z2832" s="3">
        <v>-0.14449702205396001</v>
      </c>
      <c r="AA2832" s="3">
        <v>14.7342794064028</v>
      </c>
      <c r="AB2832" s="3">
        <v>33.630130466919901</v>
      </c>
      <c r="AC2832" s="3">
        <v>15.223586817403501</v>
      </c>
      <c r="AD2832" s="3">
        <v>0</v>
      </c>
      <c r="AE2832" s="3">
        <v>2.3659728027565099</v>
      </c>
      <c r="AF2832" s="3">
        <v>0</v>
      </c>
      <c r="AG2832" s="3">
        <v>0</v>
      </c>
      <c r="AH2832" s="2">
        <v>1440000</v>
      </c>
      <c r="AI2832" s="3">
        <v>0</v>
      </c>
      <c r="AJ2832" s="3">
        <v>0</v>
      </c>
      <c r="AL2832">
        <f t="shared" si="44"/>
        <v>1</v>
      </c>
    </row>
    <row r="2833" spans="1:38" ht="14.45" hidden="1" customHeight="1" x14ac:dyDescent="0.25">
      <c r="A2833">
        <v>5272</v>
      </c>
      <c r="B2833" s="1">
        <v>45838</v>
      </c>
      <c r="C2833">
        <v>1</v>
      </c>
      <c r="D2833" s="16" t="s">
        <v>2779</v>
      </c>
      <c r="E2833" t="s">
        <v>84</v>
      </c>
      <c r="F2833" s="6">
        <v>1208</v>
      </c>
      <c r="G2833" s="6">
        <v>3</v>
      </c>
      <c r="H2833" s="6">
        <v>4</v>
      </c>
      <c r="I2833" s="2">
        <v>3595141</v>
      </c>
      <c r="J2833" s="2">
        <v>0</v>
      </c>
      <c r="K2833" s="2">
        <v>12413507</v>
      </c>
      <c r="L2833" s="2">
        <v>133995</v>
      </c>
      <c r="M2833" s="2">
        <v>11257108</v>
      </c>
      <c r="N2833" s="2">
        <v>11257108</v>
      </c>
      <c r="O2833" s="2">
        <v>0</v>
      </c>
      <c r="P2833" s="2">
        <v>1059905</v>
      </c>
      <c r="Q2833" s="5">
        <v>8.5400000000000004E-2</v>
      </c>
      <c r="R2833" t="s">
        <v>42</v>
      </c>
      <c r="S2833" s="3">
        <v>2.1588580890154598</v>
      </c>
      <c r="T2833" s="3">
        <v>4.5466442319644198</v>
      </c>
      <c r="U2833" s="3">
        <v>0.64734324876057203</v>
      </c>
      <c r="V2833" s="3">
        <v>1.0588458143922601</v>
      </c>
      <c r="W2833" s="3">
        <v>0.276651180023259</v>
      </c>
      <c r="X2833" s="3">
        <v>0.36351842667645001</v>
      </c>
      <c r="Y2833" s="3">
        <v>3.5915482991400198</v>
      </c>
      <c r="Z2833" s="3">
        <v>0.67119222949226598</v>
      </c>
      <c r="AA2833" s="3">
        <v>0</v>
      </c>
      <c r="AB2833" s="3">
        <v>0</v>
      </c>
      <c r="AC2833" s="3">
        <v>36.133463331514598</v>
      </c>
      <c r="AD2833" s="3">
        <v>0</v>
      </c>
      <c r="AE2833" s="3">
        <v>0</v>
      </c>
      <c r="AF2833" s="3">
        <v>0</v>
      </c>
      <c r="AG2833" s="3">
        <v>0</v>
      </c>
      <c r="AH2833" s="2">
        <v>156500</v>
      </c>
      <c r="AI2833" s="3">
        <v>9.4348078365513906E-3</v>
      </c>
      <c r="AJ2833" s="3">
        <v>9.4348078365513906E-3</v>
      </c>
      <c r="AL2833">
        <f t="shared" si="44"/>
        <v>1</v>
      </c>
    </row>
    <row r="2834" spans="1:38" ht="14.45" hidden="1" customHeight="1" x14ac:dyDescent="0.25">
      <c r="A2834">
        <v>19285</v>
      </c>
      <c r="B2834" s="1">
        <v>45838</v>
      </c>
      <c r="C2834">
        <v>1</v>
      </c>
      <c r="D2834" s="16" t="s">
        <v>2780</v>
      </c>
      <c r="E2834" t="s">
        <v>65</v>
      </c>
      <c r="F2834" s="6">
        <v>204</v>
      </c>
      <c r="G2834" s="6">
        <v>0</v>
      </c>
      <c r="H2834" s="6">
        <v>2</v>
      </c>
      <c r="I2834" s="2">
        <v>519296</v>
      </c>
      <c r="J2834" s="2">
        <v>0</v>
      </c>
      <c r="K2834" s="2">
        <v>1094890</v>
      </c>
      <c r="L2834" s="2">
        <v>1467</v>
      </c>
      <c r="M2834" s="2">
        <v>977252</v>
      </c>
      <c r="N2834" s="2">
        <v>977252</v>
      </c>
      <c r="O2834" s="2">
        <v>0</v>
      </c>
      <c r="P2834" s="2">
        <v>116164</v>
      </c>
      <c r="Q2834" s="5">
        <v>0.1061</v>
      </c>
      <c r="R2834" t="s">
        <v>42</v>
      </c>
      <c r="S2834" s="3">
        <v>0.26797212505365797</v>
      </c>
      <c r="T2834" s="3">
        <v>3.3480988957794802</v>
      </c>
      <c r="U2834" s="3">
        <v>0.67673504549615004</v>
      </c>
      <c r="V2834" s="3">
        <v>1.22762355188563</v>
      </c>
      <c r="W2834" s="3">
        <v>0.20508534631501099</v>
      </c>
      <c r="X2834" s="3">
        <v>0.83382117328074901</v>
      </c>
      <c r="Y2834" s="3">
        <v>5.4879308563754696</v>
      </c>
      <c r="Z2834" s="3">
        <v>2.8124031541613599</v>
      </c>
      <c r="AA2834" s="3">
        <v>0</v>
      </c>
      <c r="AB2834" s="3">
        <v>0</v>
      </c>
      <c r="AC2834" s="3">
        <v>49.727187206020702</v>
      </c>
      <c r="AD2834" s="3">
        <v>0</v>
      </c>
      <c r="AE2834" s="3">
        <v>0</v>
      </c>
      <c r="AF2834" s="3">
        <v>0</v>
      </c>
      <c r="AG2834" s="3">
        <v>0</v>
      </c>
      <c r="AH2834" s="2">
        <v>0</v>
      </c>
      <c r="AI2834" s="3">
        <v>0</v>
      </c>
      <c r="AJ2834" s="3">
        <v>0</v>
      </c>
      <c r="AL2834">
        <f t="shared" si="44"/>
        <v>1</v>
      </c>
    </row>
    <row r="2835" spans="1:38" ht="14.45" hidden="1" customHeight="1" x14ac:dyDescent="0.25">
      <c r="A2835">
        <v>4805</v>
      </c>
      <c r="B2835" s="1">
        <v>45838</v>
      </c>
      <c r="C2835">
        <v>1</v>
      </c>
      <c r="D2835" s="16" t="s">
        <v>2781</v>
      </c>
      <c r="E2835" t="s">
        <v>353</v>
      </c>
      <c r="F2835" s="6">
        <v>1606</v>
      </c>
      <c r="G2835" s="6">
        <v>7</v>
      </c>
      <c r="H2835" s="6">
        <v>2</v>
      </c>
      <c r="I2835" s="2">
        <v>10274420</v>
      </c>
      <c r="J2835" s="2">
        <v>0</v>
      </c>
      <c r="K2835" s="2">
        <v>43401334</v>
      </c>
      <c r="L2835" s="2">
        <v>189446</v>
      </c>
      <c r="M2835" s="2">
        <v>37053684</v>
      </c>
      <c r="N2835" s="2">
        <v>35984363</v>
      </c>
      <c r="O2835" s="2">
        <v>1069321</v>
      </c>
      <c r="P2835" s="2">
        <v>4984160</v>
      </c>
      <c r="Q2835" s="5">
        <v>0.1148</v>
      </c>
      <c r="R2835" t="s">
        <v>42</v>
      </c>
      <c r="S2835" s="3">
        <v>0.87299620790457699</v>
      </c>
      <c r="T2835" s="3">
        <v>3.23202968830405</v>
      </c>
      <c r="U2835" s="3">
        <v>0.659088916521677</v>
      </c>
      <c r="V2835" s="3">
        <v>1.73902760447792</v>
      </c>
      <c r="W2835" s="3">
        <v>0.79619092853903195</v>
      </c>
      <c r="X2835" s="3">
        <v>2.0111013565729299</v>
      </c>
      <c r="Y2835" s="3">
        <v>3.5848568264261198</v>
      </c>
      <c r="Z2835" s="3">
        <v>0.190844595679111</v>
      </c>
      <c r="AA2835" s="3">
        <v>0</v>
      </c>
      <c r="AB2835" s="3">
        <v>0</v>
      </c>
      <c r="AC2835" s="3">
        <v>42.394471100819203</v>
      </c>
      <c r="AD2835" s="3">
        <v>0</v>
      </c>
      <c r="AE2835" s="3">
        <v>2.4637975413382498</v>
      </c>
      <c r="AF2835" s="3">
        <v>0</v>
      </c>
      <c r="AG2835" s="3">
        <v>0</v>
      </c>
      <c r="AH2835" s="2">
        <v>1200000</v>
      </c>
      <c r="AI2835" s="3">
        <v>0.50319411896889299</v>
      </c>
      <c r="AJ2835" s="3">
        <v>0.50319411896889299</v>
      </c>
      <c r="AL2835">
        <f t="shared" si="44"/>
        <v>1</v>
      </c>
    </row>
    <row r="2836" spans="1:38" ht="14.45" hidden="1" customHeight="1" x14ac:dyDescent="0.25">
      <c r="A2836">
        <v>10362</v>
      </c>
      <c r="B2836" s="1">
        <v>45838</v>
      </c>
      <c r="C2836">
        <v>1</v>
      </c>
      <c r="D2836" s="16" t="s">
        <v>2782</v>
      </c>
      <c r="E2836" t="s">
        <v>71</v>
      </c>
      <c r="F2836" s="6">
        <v>3191</v>
      </c>
      <c r="G2836" s="6">
        <v>6</v>
      </c>
      <c r="H2836" s="6">
        <v>1</v>
      </c>
      <c r="I2836" s="2">
        <v>14149895</v>
      </c>
      <c r="J2836" s="2">
        <v>46493</v>
      </c>
      <c r="K2836" s="2">
        <v>22177903</v>
      </c>
      <c r="L2836" s="2">
        <v>31323</v>
      </c>
      <c r="M2836" s="2">
        <v>20029203</v>
      </c>
      <c r="N2836" s="2">
        <v>19032018</v>
      </c>
      <c r="O2836" s="2">
        <v>997185</v>
      </c>
      <c r="P2836" s="2">
        <v>2097182</v>
      </c>
      <c r="Q2836" s="5">
        <v>9.4299999999999995E-2</v>
      </c>
      <c r="R2836" t="s">
        <v>42</v>
      </c>
      <c r="S2836" s="3">
        <v>0.28247034897753898</v>
      </c>
      <c r="T2836" s="3">
        <v>4.2882683723524302</v>
      </c>
      <c r="U2836" s="3">
        <v>0.89997670227120496</v>
      </c>
      <c r="V2836" s="3">
        <v>4.07727407164505</v>
      </c>
      <c r="W2836" s="3">
        <v>1.53085234908104</v>
      </c>
      <c r="X2836" s="3">
        <v>0.44149444218490702</v>
      </c>
      <c r="Y2836" s="3">
        <v>27.509772637758701</v>
      </c>
      <c r="Z2836" s="3">
        <v>2.1768735379189801</v>
      </c>
      <c r="AA2836" s="3">
        <v>0</v>
      </c>
      <c r="AB2836" s="3">
        <v>2.2169272862345801</v>
      </c>
      <c r="AC2836" s="3">
        <v>28.108649406573701</v>
      </c>
      <c r="AD2836" s="3">
        <v>0</v>
      </c>
      <c r="AE2836" s="3">
        <v>4.4962997628765899</v>
      </c>
      <c r="AF2836" s="3">
        <v>0</v>
      </c>
      <c r="AG2836" s="3">
        <v>0</v>
      </c>
      <c r="AH2836" s="2">
        <v>1500000</v>
      </c>
      <c r="AI2836" s="3">
        <v>1.9073213483617499</v>
      </c>
      <c r="AJ2836" s="3">
        <v>1.81877395476406</v>
      </c>
      <c r="AL2836">
        <f t="shared" si="44"/>
        <v>1</v>
      </c>
    </row>
    <row r="2837" spans="1:38" ht="14.45" hidden="1" customHeight="1" x14ac:dyDescent="0.25">
      <c r="A2837">
        <v>18204</v>
      </c>
      <c r="B2837" s="1">
        <v>45838</v>
      </c>
      <c r="C2837">
        <v>1</v>
      </c>
      <c r="D2837" s="16" t="s">
        <v>2783</v>
      </c>
      <c r="E2837" t="s">
        <v>196</v>
      </c>
      <c r="F2837" s="6">
        <v>13786</v>
      </c>
      <c r="G2837" s="6">
        <v>61</v>
      </c>
      <c r="H2837" s="6">
        <v>0</v>
      </c>
      <c r="I2837" s="2">
        <v>167333436</v>
      </c>
      <c r="J2837" s="2">
        <v>0</v>
      </c>
      <c r="K2837" s="2">
        <v>210381051</v>
      </c>
      <c r="L2837" s="2">
        <v>1303211</v>
      </c>
      <c r="M2837" s="2">
        <v>180297124</v>
      </c>
      <c r="N2837" s="2">
        <v>148859367</v>
      </c>
      <c r="O2837" s="2">
        <v>31437757</v>
      </c>
      <c r="P2837" s="2">
        <v>27705283</v>
      </c>
      <c r="Q2837" s="5">
        <v>0.13159999999999999</v>
      </c>
      <c r="R2837" t="s">
        <v>42</v>
      </c>
      <c r="S2837" s="3">
        <v>1.2389053042614599</v>
      </c>
      <c r="T2837" s="3">
        <v>4.4531415521828501</v>
      </c>
      <c r="U2837" s="3">
        <v>0.71594107167501997</v>
      </c>
      <c r="V2837" s="3">
        <v>4.6047360194049904</v>
      </c>
      <c r="W2837" s="3">
        <v>0.67415337123657704</v>
      </c>
      <c r="X2837" s="3">
        <v>0.46649612812588198</v>
      </c>
      <c r="Y2837" s="3">
        <v>27.811529663855101</v>
      </c>
      <c r="Z2837" s="3">
        <v>1.34657350368881</v>
      </c>
      <c r="AA2837" s="3">
        <v>0</v>
      </c>
      <c r="AB2837" s="3">
        <v>0</v>
      </c>
      <c r="AC2837" s="3">
        <v>10.7777648662854</v>
      </c>
      <c r="AD2837" s="3">
        <v>0.83933089584394405</v>
      </c>
      <c r="AE2837" s="3">
        <v>14.943245530225999</v>
      </c>
      <c r="AF2837" s="3">
        <v>0.30495474613823498</v>
      </c>
      <c r="AG2837" s="3">
        <v>0</v>
      </c>
      <c r="AH2837" s="2">
        <v>45547516</v>
      </c>
      <c r="AI2837" s="3">
        <v>0</v>
      </c>
      <c r="AJ2837" s="3">
        <v>0</v>
      </c>
      <c r="AL2837">
        <f t="shared" si="44"/>
        <v>1</v>
      </c>
    </row>
    <row r="2838" spans="1:38" ht="14.45" customHeight="1" x14ac:dyDescent="0.25">
      <c r="A2838">
        <v>66956</v>
      </c>
      <c r="B2838" s="1">
        <v>45838</v>
      </c>
      <c r="C2838">
        <v>2</v>
      </c>
      <c r="D2838" s="16" t="s">
        <v>2784</v>
      </c>
      <c r="E2838" t="s">
        <v>47</v>
      </c>
      <c r="F2838" s="6">
        <v>7714</v>
      </c>
      <c r="G2838" s="6">
        <v>16</v>
      </c>
      <c r="H2838" s="6">
        <v>5</v>
      </c>
      <c r="I2838" s="2">
        <v>36802875</v>
      </c>
      <c r="J2838" s="2">
        <v>3629376</v>
      </c>
      <c r="K2838" s="2">
        <v>74071631</v>
      </c>
      <c r="L2838" s="2">
        <v>935207</v>
      </c>
      <c r="M2838" s="2">
        <v>64786634</v>
      </c>
      <c r="N2838" s="2">
        <v>63340598</v>
      </c>
      <c r="O2838" s="2">
        <v>1446036</v>
      </c>
      <c r="P2838" s="2">
        <v>12058185</v>
      </c>
      <c r="Q2838" s="5">
        <v>0.1628</v>
      </c>
      <c r="R2838" t="s">
        <v>42</v>
      </c>
      <c r="S2838" s="3">
        <v>2.5251421829769098</v>
      </c>
      <c r="T2838" s="3">
        <v>5.3001344063829201</v>
      </c>
      <c r="U2838" s="3">
        <v>0.57059566549138496</v>
      </c>
      <c r="V2838" s="3">
        <v>1.0785434561837901</v>
      </c>
      <c r="W2838" s="3">
        <v>0.42161108337324199</v>
      </c>
      <c r="X2838" s="3">
        <v>1.6409750596930299</v>
      </c>
      <c r="Y2838" s="3">
        <v>3.2918304039952901</v>
      </c>
      <c r="Z2838" s="3">
        <v>0.52541904109117599</v>
      </c>
      <c r="AA2838" s="3">
        <v>30.098858161489499</v>
      </c>
      <c r="AB2838" s="3">
        <v>30.098858161489499</v>
      </c>
      <c r="AC2838" s="3">
        <v>22.751466077478401</v>
      </c>
      <c r="AD2838" s="3">
        <v>-28.344937484372601</v>
      </c>
      <c r="AE2838" s="3">
        <v>1.9522129869126299</v>
      </c>
      <c r="AF2838" s="3">
        <v>0</v>
      </c>
      <c r="AG2838" s="3">
        <v>3.3670075554488501E-3</v>
      </c>
      <c r="AH2838" s="2">
        <v>18676500</v>
      </c>
      <c r="AI2838" s="3">
        <v>2.07717828180609</v>
      </c>
      <c r="AJ2838" s="3">
        <v>3.2200202600971899</v>
      </c>
      <c r="AL2838">
        <f t="shared" si="44"/>
        <v>1</v>
      </c>
    </row>
    <row r="2839" spans="1:38" ht="14.45" hidden="1" customHeight="1" x14ac:dyDescent="0.25">
      <c r="A2839">
        <v>147</v>
      </c>
      <c r="B2839" s="1">
        <v>45838</v>
      </c>
      <c r="C2839">
        <v>1</v>
      </c>
      <c r="D2839" s="16" t="s">
        <v>2785</v>
      </c>
      <c r="E2839" t="s">
        <v>173</v>
      </c>
      <c r="F2839" s="6">
        <v>121</v>
      </c>
      <c r="G2839" s="6">
        <v>0</v>
      </c>
      <c r="H2839" s="6">
        <v>2</v>
      </c>
      <c r="I2839" s="2">
        <v>1186845</v>
      </c>
      <c r="J2839" s="2">
        <v>0</v>
      </c>
      <c r="K2839" s="2">
        <v>1651451</v>
      </c>
      <c r="L2839" s="2">
        <v>10416</v>
      </c>
      <c r="M2839" s="2">
        <v>1495011</v>
      </c>
      <c r="N2839" s="2">
        <v>1495011</v>
      </c>
      <c r="O2839" s="2">
        <v>0</v>
      </c>
      <c r="P2839" s="2">
        <v>155981</v>
      </c>
      <c r="Q2839" s="5">
        <v>9.4500000000000001E-2</v>
      </c>
      <c r="R2839" t="s">
        <v>42</v>
      </c>
      <c r="S2839" s="3">
        <v>1.2614361552356099</v>
      </c>
      <c r="T2839" s="3">
        <v>2.1201961184437201</v>
      </c>
      <c r="U2839" s="3">
        <v>0.40510594551373602</v>
      </c>
      <c r="V2839" s="3">
        <v>0.223449565865804</v>
      </c>
      <c r="W2839" s="3">
        <v>0</v>
      </c>
      <c r="X2839" s="3">
        <v>0.46240241986106001</v>
      </c>
      <c r="Y2839" s="3">
        <v>1.70020707650291</v>
      </c>
      <c r="Z2839" s="3">
        <v>0</v>
      </c>
      <c r="AA2839" s="3">
        <v>0</v>
      </c>
      <c r="AB2839" s="3">
        <v>0</v>
      </c>
      <c r="AC2839" s="3">
        <v>27.4113491711229</v>
      </c>
      <c r="AD2839" s="3">
        <v>0</v>
      </c>
      <c r="AE2839" s="3">
        <v>0</v>
      </c>
      <c r="AF2839" s="3">
        <v>0</v>
      </c>
      <c r="AG2839" s="3">
        <v>0</v>
      </c>
      <c r="AH2839" s="2">
        <v>0</v>
      </c>
      <c r="AI2839" s="3">
        <v>0</v>
      </c>
      <c r="AJ2839" s="3">
        <v>0</v>
      </c>
      <c r="AL2839">
        <f t="shared" si="44"/>
        <v>1</v>
      </c>
    </row>
    <row r="2840" spans="1:38" ht="14.45" hidden="1" customHeight="1" x14ac:dyDescent="0.25">
      <c r="A2840">
        <v>1344</v>
      </c>
      <c r="B2840" s="1">
        <v>45838</v>
      </c>
      <c r="C2840">
        <v>1</v>
      </c>
      <c r="D2840" s="16" t="s">
        <v>2786</v>
      </c>
      <c r="E2840" t="s">
        <v>173</v>
      </c>
      <c r="F2840" s="6">
        <v>1465</v>
      </c>
      <c r="G2840" s="6">
        <v>3</v>
      </c>
      <c r="H2840" s="6">
        <v>1</v>
      </c>
      <c r="I2840" s="2">
        <v>13036603</v>
      </c>
      <c r="J2840" s="2">
        <v>0</v>
      </c>
      <c r="K2840" s="2">
        <v>19765801</v>
      </c>
      <c r="L2840" s="2">
        <v>118621</v>
      </c>
      <c r="M2840" s="2">
        <v>17182002</v>
      </c>
      <c r="N2840" s="2">
        <v>15836445</v>
      </c>
      <c r="O2840" s="2">
        <v>1345557</v>
      </c>
      <c r="P2840" s="2">
        <v>2502842</v>
      </c>
      <c r="Q2840" s="5">
        <v>0.12659999999999999</v>
      </c>
      <c r="R2840" t="s">
        <v>42</v>
      </c>
      <c r="S2840" s="3">
        <v>1.2002650436478599</v>
      </c>
      <c r="T2840" s="3">
        <v>3.81369821541763</v>
      </c>
      <c r="U2840" s="3">
        <v>0.72205209641338097</v>
      </c>
      <c r="V2840" s="3">
        <v>0.38245392607261303</v>
      </c>
      <c r="W2840" s="3">
        <v>3.6489567105786699E-2</v>
      </c>
      <c r="X2840" s="3">
        <v>0.36974355972947898</v>
      </c>
      <c r="Y2840" s="3">
        <v>1.9920953859652299</v>
      </c>
      <c r="Z2840" s="3">
        <v>0.10671868220207301</v>
      </c>
      <c r="AA2840" s="3">
        <v>0</v>
      </c>
      <c r="AB2840" s="3">
        <v>0</v>
      </c>
      <c r="AC2840" s="3">
        <v>27.311076338368501</v>
      </c>
      <c r="AD2840" s="3">
        <v>0</v>
      </c>
      <c r="AE2840" s="3">
        <v>6.8075004903671799</v>
      </c>
      <c r="AF2840" s="3">
        <v>0</v>
      </c>
      <c r="AG2840" s="3">
        <v>0</v>
      </c>
      <c r="AH2840" s="2">
        <v>1000000</v>
      </c>
      <c r="AI2840" s="3">
        <v>0</v>
      </c>
      <c r="AJ2840" s="3">
        <v>0</v>
      </c>
      <c r="AL2840">
        <f t="shared" si="44"/>
        <v>1</v>
      </c>
    </row>
    <row r="2841" spans="1:38" ht="14.45" hidden="1" customHeight="1" x14ac:dyDescent="0.25">
      <c r="A2841">
        <v>11979</v>
      </c>
      <c r="B2841" s="1">
        <v>45838</v>
      </c>
      <c r="C2841">
        <v>1</v>
      </c>
      <c r="D2841" s="16" t="s">
        <v>2787</v>
      </c>
      <c r="E2841" t="s">
        <v>84</v>
      </c>
      <c r="F2841" s="6">
        <v>45967</v>
      </c>
      <c r="G2841" s="6">
        <v>147</v>
      </c>
      <c r="H2841" s="6">
        <v>7</v>
      </c>
      <c r="I2841" s="2">
        <v>444416811</v>
      </c>
      <c r="J2841" s="2">
        <v>133180735</v>
      </c>
      <c r="K2841" s="2">
        <v>692839412</v>
      </c>
      <c r="L2841" s="2">
        <v>2260496</v>
      </c>
      <c r="M2841" s="2">
        <v>617105792</v>
      </c>
      <c r="N2841" s="2">
        <v>593291261</v>
      </c>
      <c r="O2841" s="2">
        <v>23814531</v>
      </c>
      <c r="P2841" s="2">
        <v>69553880</v>
      </c>
      <c r="Q2841" s="5">
        <v>0.1004</v>
      </c>
      <c r="R2841" t="s">
        <v>42</v>
      </c>
      <c r="S2841" s="3">
        <v>0.65253100815229004</v>
      </c>
      <c r="T2841" s="3">
        <v>2.8729953370493302</v>
      </c>
      <c r="U2841" s="3">
        <v>0.83679705520006298</v>
      </c>
      <c r="V2841" s="3">
        <v>1.3884742537338399</v>
      </c>
      <c r="W2841" s="3">
        <v>1.0066133614374</v>
      </c>
      <c r="X2841" s="3">
        <v>0.84642972697988295</v>
      </c>
      <c r="Y2841" s="3">
        <v>8.8717020531421102</v>
      </c>
      <c r="Z2841" s="3">
        <v>0.47578510357725501</v>
      </c>
      <c r="AA2841" s="3">
        <v>161.435307419227</v>
      </c>
      <c r="AB2841" s="3">
        <v>191.47851277311901</v>
      </c>
      <c r="AC2841" s="3">
        <v>11.9163333623983</v>
      </c>
      <c r="AD2841" s="3">
        <v>-34.706830158145003</v>
      </c>
      <c r="AE2841" s="3">
        <v>3.43723676620175</v>
      </c>
      <c r="AF2841" s="3">
        <v>2.8866718107543199</v>
      </c>
      <c r="AG2841" s="3">
        <v>0</v>
      </c>
      <c r="AH2841" s="2">
        <v>176112300</v>
      </c>
      <c r="AI2841" s="3">
        <v>7.2030489168972298E-2</v>
      </c>
      <c r="AJ2841" s="3">
        <v>0.89091219641521102</v>
      </c>
      <c r="AL2841">
        <f t="shared" si="44"/>
        <v>1</v>
      </c>
    </row>
    <row r="2842" spans="1:38" ht="14.45" customHeight="1" x14ac:dyDescent="0.25">
      <c r="A2842">
        <v>61257</v>
      </c>
      <c r="B2842" s="1">
        <v>45838</v>
      </c>
      <c r="C2842">
        <v>2</v>
      </c>
      <c r="D2842" s="16" t="s">
        <v>2788</v>
      </c>
      <c r="E2842" t="s">
        <v>130</v>
      </c>
      <c r="F2842" s="6">
        <v>7719</v>
      </c>
      <c r="G2842" s="6">
        <v>30</v>
      </c>
      <c r="H2842" s="6">
        <v>0</v>
      </c>
      <c r="I2842" s="2">
        <v>86656101</v>
      </c>
      <c r="J2842" s="2">
        <v>2197757</v>
      </c>
      <c r="K2842" s="2">
        <v>110613657</v>
      </c>
      <c r="L2842" s="2">
        <v>966181</v>
      </c>
      <c r="M2842" s="2">
        <v>94840559</v>
      </c>
      <c r="N2842" s="2">
        <v>94685181</v>
      </c>
      <c r="O2842" s="2">
        <v>155378</v>
      </c>
      <c r="P2842" s="2">
        <v>16032374</v>
      </c>
      <c r="Q2842" s="5">
        <v>0.1449</v>
      </c>
      <c r="R2842" t="s">
        <v>42</v>
      </c>
      <c r="S2842" s="3">
        <v>1.74694703385496</v>
      </c>
      <c r="T2842" s="3">
        <v>5.4524153378275901</v>
      </c>
      <c r="U2842" s="3">
        <v>0.65571399790672602</v>
      </c>
      <c r="V2842" s="3">
        <v>4.8553338442956298</v>
      </c>
      <c r="W2842" s="3">
        <v>3.8925972448264199</v>
      </c>
      <c r="X2842" s="3">
        <v>1.1599379482813299</v>
      </c>
      <c r="Y2842" s="3">
        <v>26.2434184731469</v>
      </c>
      <c r="Z2842" s="3">
        <v>2.5070273435487498</v>
      </c>
      <c r="AA2842" s="3">
        <v>11.458221970121199</v>
      </c>
      <c r="AB2842" s="3">
        <v>13.708244331126499</v>
      </c>
      <c r="AC2842" s="3">
        <v>12.1121653178866</v>
      </c>
      <c r="AD2842" s="3">
        <v>-0.229897331486903</v>
      </c>
      <c r="AE2842" s="3">
        <v>0.14046909234725</v>
      </c>
      <c r="AF2842" s="3">
        <v>0</v>
      </c>
      <c r="AG2842" s="3">
        <v>0</v>
      </c>
      <c r="AH2842" s="2">
        <v>16750000</v>
      </c>
      <c r="AI2842" s="3">
        <v>8.5055401027945106</v>
      </c>
      <c r="AJ2842" s="3">
        <v>6.2373794423707896</v>
      </c>
      <c r="AL2842">
        <f t="shared" si="44"/>
        <v>1</v>
      </c>
    </row>
    <row r="2843" spans="1:38" ht="14.45" hidden="1" customHeight="1" x14ac:dyDescent="0.25">
      <c r="A2843">
        <v>24292</v>
      </c>
      <c r="B2843" s="1">
        <v>45838</v>
      </c>
      <c r="C2843">
        <v>1</v>
      </c>
      <c r="D2843" s="16" t="s">
        <v>2789</v>
      </c>
      <c r="E2843" t="s">
        <v>71</v>
      </c>
      <c r="F2843" s="6">
        <v>81196</v>
      </c>
      <c r="G2843" s="6">
        <v>244</v>
      </c>
      <c r="H2843" s="6">
        <v>0</v>
      </c>
      <c r="I2843" s="2">
        <v>838249717</v>
      </c>
      <c r="J2843" s="2">
        <v>66055371</v>
      </c>
      <c r="K2843" s="2">
        <v>1595238262</v>
      </c>
      <c r="L2843" s="2">
        <v>1232136</v>
      </c>
      <c r="M2843" s="2">
        <v>1440692217</v>
      </c>
      <c r="N2843" s="2">
        <v>1329647657</v>
      </c>
      <c r="O2843" s="2">
        <v>111044560</v>
      </c>
      <c r="P2843" s="2">
        <v>147279793</v>
      </c>
      <c r="Q2843" s="5">
        <v>9.2499999999999999E-2</v>
      </c>
      <c r="R2843" t="s">
        <v>42</v>
      </c>
      <c r="S2843" s="3">
        <v>0.154476736090223</v>
      </c>
      <c r="T2843" s="3">
        <v>2.7803137033833298</v>
      </c>
      <c r="U2843" s="3">
        <v>0.86830894194632702</v>
      </c>
      <c r="V2843" s="3">
        <v>2.3456072338882801</v>
      </c>
      <c r="W2843" s="3">
        <v>1.62996022818818</v>
      </c>
      <c r="X2843" s="3">
        <v>1.6995227926811201</v>
      </c>
      <c r="Y2843" s="3">
        <v>13.3501314739083</v>
      </c>
      <c r="Z2843" s="3">
        <v>1.97675250670674</v>
      </c>
      <c r="AA2843" s="3">
        <v>44.850260619255501</v>
      </c>
      <c r="AB2843" s="3">
        <v>44.850260619255501</v>
      </c>
      <c r="AC2843" s="3">
        <v>22.614714215023</v>
      </c>
      <c r="AD2843" s="3">
        <v>-25.027143404526601</v>
      </c>
      <c r="AE2843" s="3">
        <v>6.9610015409723198</v>
      </c>
      <c r="AF2843" s="3">
        <v>1.56716401527736</v>
      </c>
      <c r="AG2843" s="3">
        <v>2.2236587472661599E-2</v>
      </c>
      <c r="AH2843" s="2">
        <v>607827521</v>
      </c>
      <c r="AI2843" s="3">
        <v>3.05540896570923E-2</v>
      </c>
      <c r="AJ2843" s="3">
        <v>0.91542429041844198</v>
      </c>
      <c r="AL2843">
        <f t="shared" si="44"/>
        <v>1</v>
      </c>
    </row>
    <row r="2844" spans="1:38" ht="14.45" hidden="1" customHeight="1" x14ac:dyDescent="0.25">
      <c r="A2844">
        <v>20410</v>
      </c>
      <c r="B2844" s="1">
        <v>45838</v>
      </c>
      <c r="C2844">
        <v>1</v>
      </c>
      <c r="D2844" s="16" t="s">
        <v>2790</v>
      </c>
      <c r="E2844" t="s">
        <v>50</v>
      </c>
      <c r="F2844" s="6">
        <v>6162</v>
      </c>
      <c r="G2844" s="6">
        <v>8</v>
      </c>
      <c r="H2844" s="6">
        <v>0</v>
      </c>
      <c r="I2844" s="2">
        <v>14191922</v>
      </c>
      <c r="J2844" s="2">
        <v>0</v>
      </c>
      <c r="K2844" s="2">
        <v>21823956</v>
      </c>
      <c r="L2844" s="2">
        <v>159625</v>
      </c>
      <c r="M2844" s="2">
        <v>18120055</v>
      </c>
      <c r="N2844" s="2">
        <v>17246405</v>
      </c>
      <c r="O2844" s="2">
        <v>873650</v>
      </c>
      <c r="P2844" s="2">
        <v>3644418</v>
      </c>
      <c r="Q2844" s="5">
        <v>0.1668</v>
      </c>
      <c r="R2844" t="s">
        <v>42</v>
      </c>
      <c r="S2844" s="3">
        <v>1.46284202552461</v>
      </c>
      <c r="T2844" s="3">
        <v>4.5406066617802896</v>
      </c>
      <c r="U2844" s="3">
        <v>0.63653389012154205</v>
      </c>
      <c r="V2844" s="3">
        <v>1.2022191215538001</v>
      </c>
      <c r="W2844" s="3">
        <v>0.86223698241859004</v>
      </c>
      <c r="X2844" s="3">
        <v>0.92583654278821403</v>
      </c>
      <c r="Y2844" s="3">
        <v>4.6816254337455296</v>
      </c>
      <c r="Z2844" s="3">
        <v>1.4670380839958499</v>
      </c>
      <c r="AA2844" s="3">
        <v>0</v>
      </c>
      <c r="AB2844" s="3">
        <v>0</v>
      </c>
      <c r="AC2844" s="3">
        <v>34.4668904207835</v>
      </c>
      <c r="AD2844" s="3">
        <v>0</v>
      </c>
      <c r="AE2844" s="3">
        <v>4.0031697277982099</v>
      </c>
      <c r="AF2844" s="3">
        <v>0</v>
      </c>
      <c r="AG2844" s="3">
        <v>0</v>
      </c>
      <c r="AH2844" s="2">
        <v>1100000</v>
      </c>
      <c r="AI2844" s="3">
        <v>0</v>
      </c>
      <c r="AJ2844" s="3">
        <v>0</v>
      </c>
      <c r="AL2844">
        <f t="shared" si="44"/>
        <v>1</v>
      </c>
    </row>
    <row r="2845" spans="1:38" ht="14.45" hidden="1" customHeight="1" x14ac:dyDescent="0.25">
      <c r="A2845">
        <v>2467</v>
      </c>
      <c r="B2845" s="1">
        <v>45838</v>
      </c>
      <c r="C2845">
        <v>1</v>
      </c>
      <c r="D2845" s="16" t="s">
        <v>2791</v>
      </c>
      <c r="E2845" t="s">
        <v>67</v>
      </c>
      <c r="F2845" s="6">
        <v>858</v>
      </c>
      <c r="G2845" s="6">
        <v>2</v>
      </c>
      <c r="H2845" s="6">
        <v>0</v>
      </c>
      <c r="I2845" s="2">
        <v>1461038</v>
      </c>
      <c r="J2845" s="2">
        <v>0</v>
      </c>
      <c r="K2845" s="2">
        <v>5119455</v>
      </c>
      <c r="L2845" s="2">
        <v>-3541</v>
      </c>
      <c r="M2845" s="2">
        <v>4418084</v>
      </c>
      <c r="N2845" s="2">
        <v>4418084</v>
      </c>
      <c r="O2845" s="2">
        <v>0</v>
      </c>
      <c r="P2845" s="2">
        <v>782200</v>
      </c>
      <c r="Q2845" s="5">
        <v>0.15279999999999999</v>
      </c>
      <c r="R2845" t="s">
        <v>42</v>
      </c>
      <c r="S2845" s="3">
        <v>-0.138335037616309</v>
      </c>
      <c r="T2845" s="3">
        <v>5.3751815378785404</v>
      </c>
      <c r="U2845" s="3">
        <v>1.0034760595234999</v>
      </c>
      <c r="V2845" s="3">
        <v>2.41184691979264</v>
      </c>
      <c r="W2845" s="3">
        <v>0.68081733671540401</v>
      </c>
      <c r="X2845" s="3">
        <v>2.71964178891993</v>
      </c>
      <c r="Y2845" s="3">
        <v>4.5049859371004901</v>
      </c>
      <c r="Z2845" s="3">
        <v>1.7397085144464299</v>
      </c>
      <c r="AA2845" s="3">
        <v>0</v>
      </c>
      <c r="AB2845" s="3">
        <v>0</v>
      </c>
      <c r="AC2845" s="3">
        <v>21.314983723853398</v>
      </c>
      <c r="AD2845" s="3">
        <v>0</v>
      </c>
      <c r="AE2845" s="3">
        <v>0</v>
      </c>
      <c r="AF2845" s="3">
        <v>0</v>
      </c>
      <c r="AG2845" s="3">
        <v>0</v>
      </c>
      <c r="AH2845" s="2">
        <v>0</v>
      </c>
      <c r="AI2845" s="3">
        <v>0</v>
      </c>
      <c r="AJ2845" s="3">
        <v>0</v>
      </c>
      <c r="AL2845">
        <f t="shared" si="44"/>
        <v>0</v>
      </c>
    </row>
    <row r="2846" spans="1:38" ht="14.45" hidden="1" customHeight="1" x14ac:dyDescent="0.25">
      <c r="A2846">
        <v>5500</v>
      </c>
      <c r="B2846" s="1">
        <v>45838</v>
      </c>
      <c r="C2846">
        <v>1</v>
      </c>
      <c r="D2846" s="16" t="s">
        <v>2792</v>
      </c>
      <c r="E2846" t="s">
        <v>47</v>
      </c>
      <c r="F2846" s="6">
        <v>271386</v>
      </c>
      <c r="G2846" s="6">
        <v>531</v>
      </c>
      <c r="H2846" s="6">
        <v>7</v>
      </c>
      <c r="I2846" s="2">
        <v>2844320722</v>
      </c>
      <c r="J2846" s="2">
        <v>61030779</v>
      </c>
      <c r="K2846" s="2">
        <v>4238295531</v>
      </c>
      <c r="L2846" s="2">
        <v>5125199</v>
      </c>
      <c r="M2846" s="2">
        <v>3475707305</v>
      </c>
      <c r="N2846" s="2">
        <v>2844673114</v>
      </c>
      <c r="O2846" s="2">
        <v>631034191</v>
      </c>
      <c r="P2846" s="2">
        <v>528516168</v>
      </c>
      <c r="Q2846" s="5">
        <v>0.1245</v>
      </c>
      <c r="R2846" t="s">
        <v>42</v>
      </c>
      <c r="S2846" s="3">
        <v>0.24185189364512</v>
      </c>
      <c r="T2846" s="3">
        <v>2.7710545227668302</v>
      </c>
      <c r="U2846" s="3">
        <v>0.90580286169522295</v>
      </c>
      <c r="V2846" s="3">
        <v>0.97089420283736905</v>
      </c>
      <c r="W2846" s="3">
        <v>0.44539868173136399</v>
      </c>
      <c r="X2846" s="3">
        <v>0.67915389606334298</v>
      </c>
      <c r="Y2846" s="3">
        <v>5.2250709953683003</v>
      </c>
      <c r="Z2846" s="3">
        <v>0.65507059379118204</v>
      </c>
      <c r="AA2846" s="3">
        <v>6.8759930538208298</v>
      </c>
      <c r="AB2846" s="3">
        <v>11.5475708587973</v>
      </c>
      <c r="AC2846" s="3">
        <v>14.2078551293926</v>
      </c>
      <c r="AD2846" s="3">
        <v>-18.451027216257302</v>
      </c>
      <c r="AE2846" s="3">
        <v>14.8888671491747</v>
      </c>
      <c r="AF2846" s="3">
        <v>6.3940798374685102</v>
      </c>
      <c r="AG2846" s="3">
        <v>-3.9831704826861603E-2</v>
      </c>
      <c r="AH2846" s="2">
        <v>2036608152</v>
      </c>
      <c r="AI2846" s="3">
        <v>5.8843989802029997E-2</v>
      </c>
      <c r="AJ2846" s="3">
        <v>9.2634710088944701</v>
      </c>
      <c r="AL2846">
        <f t="shared" si="44"/>
        <v>1</v>
      </c>
    </row>
    <row r="2847" spans="1:38" ht="14.45" hidden="1" customHeight="1" x14ac:dyDescent="0.25">
      <c r="A2847">
        <v>14786</v>
      </c>
      <c r="B2847" s="1">
        <v>45838</v>
      </c>
      <c r="C2847">
        <v>1</v>
      </c>
      <c r="D2847" s="16" t="s">
        <v>2793</v>
      </c>
      <c r="E2847" t="s">
        <v>82</v>
      </c>
      <c r="F2847" s="6">
        <v>3183</v>
      </c>
      <c r="G2847" s="6">
        <v>7</v>
      </c>
      <c r="H2847" s="6">
        <v>0</v>
      </c>
      <c r="I2847" s="2">
        <v>25861554</v>
      </c>
      <c r="J2847" s="2">
        <v>0</v>
      </c>
      <c r="K2847" s="2">
        <v>35675100</v>
      </c>
      <c r="L2847" s="2">
        <v>246465</v>
      </c>
      <c r="M2847" s="2">
        <v>30447815</v>
      </c>
      <c r="N2847" s="2">
        <v>28547577</v>
      </c>
      <c r="O2847" s="2">
        <v>1900238</v>
      </c>
      <c r="P2847" s="2">
        <v>4799989</v>
      </c>
      <c r="Q2847" s="5">
        <v>0.13450000000000001</v>
      </c>
      <c r="R2847" t="s">
        <v>42</v>
      </c>
      <c r="S2847" s="3">
        <v>1.38172002320947</v>
      </c>
      <c r="T2847" s="3">
        <v>4.3186087775507298</v>
      </c>
      <c r="U2847" s="3">
        <v>0.68229086836054897</v>
      </c>
      <c r="V2847" s="3">
        <v>0.39535133890252699</v>
      </c>
      <c r="W2847" s="3">
        <v>0.384226717389063</v>
      </c>
      <c r="X2847" s="3">
        <v>0.31974876683744502</v>
      </c>
      <c r="Y2847" s="3">
        <v>2.13008821478549</v>
      </c>
      <c r="Z2847" s="3">
        <v>0.93271047079482905</v>
      </c>
      <c r="AA2847" s="3">
        <v>0</v>
      </c>
      <c r="AB2847" s="3">
        <v>0</v>
      </c>
      <c r="AC2847" s="3">
        <v>22.9756216520767</v>
      </c>
      <c r="AD2847" s="3">
        <v>0</v>
      </c>
      <c r="AE2847" s="3">
        <v>5.3265106474824204</v>
      </c>
      <c r="AF2847" s="3">
        <v>0</v>
      </c>
      <c r="AG2847" s="3">
        <v>0</v>
      </c>
      <c r="AH2847" s="2">
        <v>0</v>
      </c>
      <c r="AI2847" s="3">
        <v>0</v>
      </c>
      <c r="AJ2847" s="3">
        <v>0</v>
      </c>
      <c r="AL2847">
        <f t="shared" si="44"/>
        <v>1</v>
      </c>
    </row>
    <row r="2848" spans="1:38" ht="14.45" hidden="1" customHeight="1" x14ac:dyDescent="0.25">
      <c r="A2848">
        <v>195</v>
      </c>
      <c r="B2848" s="1">
        <v>45838</v>
      </c>
      <c r="C2848">
        <v>1</v>
      </c>
      <c r="D2848" s="16" t="s">
        <v>2794</v>
      </c>
      <c r="E2848" t="s">
        <v>202</v>
      </c>
      <c r="F2848" s="6">
        <v>2349</v>
      </c>
      <c r="G2848" s="6">
        <v>4</v>
      </c>
      <c r="H2848" s="6">
        <v>1</v>
      </c>
      <c r="I2848" s="2">
        <v>12613421</v>
      </c>
      <c r="J2848" s="2">
        <v>0</v>
      </c>
      <c r="K2848" s="2">
        <v>20309613</v>
      </c>
      <c r="L2848" s="2">
        <v>40748</v>
      </c>
      <c r="M2848" s="2">
        <v>18618306</v>
      </c>
      <c r="N2848" s="2">
        <v>18618306</v>
      </c>
      <c r="O2848" s="2">
        <v>0</v>
      </c>
      <c r="P2848" s="2">
        <v>1656800</v>
      </c>
      <c r="Q2848" s="5">
        <v>8.1600000000000006E-2</v>
      </c>
      <c r="R2848" t="s">
        <v>42</v>
      </c>
      <c r="S2848" s="3">
        <v>0.40126810885072001</v>
      </c>
      <c r="T2848" s="3">
        <v>3.7530306461280198</v>
      </c>
      <c r="U2848" s="3">
        <v>0.87439932339787496</v>
      </c>
      <c r="V2848" s="3">
        <v>0.22050322430370001</v>
      </c>
      <c r="W2848" s="3">
        <v>6.4613715819046999E-2</v>
      </c>
      <c r="X2848" s="3">
        <v>0.80527717262430198</v>
      </c>
      <c r="Y2848" s="3">
        <v>1.6787180106228901</v>
      </c>
      <c r="Z2848" s="3">
        <v>-1.3686021245775</v>
      </c>
      <c r="AA2848" s="3">
        <v>0</v>
      </c>
      <c r="AB2848" s="3">
        <v>0</v>
      </c>
      <c r="AC2848" s="3">
        <v>36.133189736308601</v>
      </c>
      <c r="AD2848" s="3">
        <v>0</v>
      </c>
      <c r="AE2848" s="3">
        <v>0</v>
      </c>
      <c r="AF2848" s="3">
        <v>0</v>
      </c>
      <c r="AG2848" s="3">
        <v>0</v>
      </c>
      <c r="AH2848" s="2">
        <v>500000</v>
      </c>
      <c r="AI2848" s="3">
        <v>2.73008208594882</v>
      </c>
      <c r="AJ2848" s="3">
        <v>2.73008208594882</v>
      </c>
      <c r="AL2848">
        <f t="shared" si="44"/>
        <v>1</v>
      </c>
    </row>
    <row r="2849" spans="1:38" ht="14.45" customHeight="1" x14ac:dyDescent="0.25">
      <c r="A2849">
        <v>97073</v>
      </c>
      <c r="B2849" s="1">
        <v>45838</v>
      </c>
      <c r="C2849">
        <v>3</v>
      </c>
      <c r="D2849" s="16" t="s">
        <v>2795</v>
      </c>
      <c r="E2849" t="s">
        <v>158</v>
      </c>
      <c r="F2849" s="6">
        <v>5180</v>
      </c>
      <c r="G2849" s="6">
        <v>22</v>
      </c>
      <c r="H2849" s="6">
        <v>2</v>
      </c>
      <c r="I2849" s="2">
        <v>54063336</v>
      </c>
      <c r="J2849" s="2">
        <v>28542592</v>
      </c>
      <c r="K2849" s="2">
        <v>102639740</v>
      </c>
      <c r="L2849" s="2">
        <v>386397</v>
      </c>
      <c r="M2849" s="2">
        <v>93069770</v>
      </c>
      <c r="N2849" s="2">
        <v>0</v>
      </c>
      <c r="O2849" s="2">
        <v>0</v>
      </c>
      <c r="P2849" s="2">
        <v>8554220</v>
      </c>
      <c r="Q2849" s="5">
        <v>8.3299999999999999E-2</v>
      </c>
      <c r="R2849" t="s">
        <v>42</v>
      </c>
      <c r="S2849" s="3">
        <v>0.75291889866439599</v>
      </c>
      <c r="T2849" s="3">
        <v>2.91319716904973</v>
      </c>
      <c r="U2849" s="3">
        <v>0.70298139853157704</v>
      </c>
      <c r="V2849" s="3">
        <v>1.5932960555745199</v>
      </c>
      <c r="W2849" s="3">
        <v>0.70202660080021695</v>
      </c>
      <c r="X2849" s="3">
        <v>0.81546392179720495</v>
      </c>
      <c r="Y2849" s="3">
        <v>10.0697550448784</v>
      </c>
      <c r="Z2849" s="3">
        <v>2.09719880947649</v>
      </c>
      <c r="AA2849" s="3">
        <v>333.66679837553897</v>
      </c>
      <c r="AB2849" s="3">
        <v>333.66679837553897</v>
      </c>
      <c r="AC2849" s="3">
        <v>18.6005897910497</v>
      </c>
      <c r="AD2849" s="3">
        <v>0</v>
      </c>
      <c r="AE2849" s="3">
        <v>0</v>
      </c>
      <c r="AF2849" s="3">
        <v>0</v>
      </c>
      <c r="AG2849" s="3">
        <v>0.86336334581060603</v>
      </c>
      <c r="AH2849" s="2">
        <v>10000000</v>
      </c>
      <c r="AI2849" s="3">
        <v>0</v>
      </c>
      <c r="AJ2849" s="3">
        <v>0</v>
      </c>
      <c r="AL2849">
        <f t="shared" si="44"/>
        <v>1</v>
      </c>
    </row>
    <row r="2850" spans="1:38" ht="14.45" customHeight="1" x14ac:dyDescent="0.25">
      <c r="A2850">
        <v>97108</v>
      </c>
      <c r="B2850" s="1">
        <v>45838</v>
      </c>
      <c r="C2850">
        <v>3</v>
      </c>
      <c r="D2850" s="16" t="s">
        <v>2796</v>
      </c>
      <c r="E2850" t="s">
        <v>67</v>
      </c>
      <c r="F2850" s="6">
        <v>2513</v>
      </c>
      <c r="G2850" s="6">
        <v>8</v>
      </c>
      <c r="H2850" s="6">
        <v>1</v>
      </c>
      <c r="I2850" s="2">
        <v>45925945</v>
      </c>
      <c r="J2850" s="2">
        <v>10975178</v>
      </c>
      <c r="K2850" s="2">
        <v>64869513</v>
      </c>
      <c r="L2850" s="2">
        <v>62046</v>
      </c>
      <c r="M2850" s="2">
        <v>59068882</v>
      </c>
      <c r="N2850" s="2">
        <v>0</v>
      </c>
      <c r="O2850" s="2">
        <v>0</v>
      </c>
      <c r="P2850" s="2">
        <v>6423316</v>
      </c>
      <c r="Q2850" s="5">
        <v>9.8900000000000002E-2</v>
      </c>
      <c r="R2850" t="s">
        <v>42</v>
      </c>
      <c r="S2850" s="3">
        <v>0.19129479205432001</v>
      </c>
      <c r="T2850" s="3">
        <v>2.5078097934849599</v>
      </c>
      <c r="U2850" s="3">
        <v>0.90809629655916302</v>
      </c>
      <c r="V2850" s="3">
        <v>1.47414495227044</v>
      </c>
      <c r="W2850" s="3">
        <v>0.72778687515303198</v>
      </c>
      <c r="X2850" s="3">
        <v>0.61120571389440104</v>
      </c>
      <c r="Y2850" s="3">
        <v>10.539960979656</v>
      </c>
      <c r="Z2850" s="3">
        <v>0.55736009251296403</v>
      </c>
      <c r="AA2850" s="3">
        <v>170.864674881323</v>
      </c>
      <c r="AB2850" s="3">
        <v>170.864674881323</v>
      </c>
      <c r="AC2850" s="3">
        <v>12.084123400155599</v>
      </c>
      <c r="AD2850" s="3">
        <v>-10.887180390938299</v>
      </c>
      <c r="AE2850" s="3">
        <v>0</v>
      </c>
      <c r="AF2850" s="3">
        <v>0</v>
      </c>
      <c r="AG2850" s="3">
        <v>0</v>
      </c>
      <c r="AH2850" s="2">
        <v>7000000</v>
      </c>
      <c r="AI2850" s="3">
        <v>0.38920706999313098</v>
      </c>
      <c r="AJ2850" s="3">
        <v>0.38920706999313098</v>
      </c>
      <c r="AL2850">
        <f t="shared" si="44"/>
        <v>1</v>
      </c>
    </row>
    <row r="2851" spans="1:38" ht="14.45" hidden="1" customHeight="1" x14ac:dyDescent="0.25">
      <c r="A2851">
        <v>8077</v>
      </c>
      <c r="B2851" s="1">
        <v>45838</v>
      </c>
      <c r="C2851">
        <v>1</v>
      </c>
      <c r="D2851" s="16" t="s">
        <v>2797</v>
      </c>
      <c r="E2851" t="s">
        <v>84</v>
      </c>
      <c r="F2851" s="6">
        <v>2357</v>
      </c>
      <c r="G2851" s="6">
        <v>6</v>
      </c>
      <c r="H2851" s="6">
        <v>2</v>
      </c>
      <c r="I2851" s="2">
        <v>13524570</v>
      </c>
      <c r="J2851" s="2">
        <v>0</v>
      </c>
      <c r="K2851" s="2">
        <v>26195497</v>
      </c>
      <c r="L2851" s="2">
        <v>221858</v>
      </c>
      <c r="M2851" s="2">
        <v>20733744</v>
      </c>
      <c r="N2851" s="2">
        <v>20733744</v>
      </c>
      <c r="O2851" s="2">
        <v>0</v>
      </c>
      <c r="P2851" s="2">
        <v>4529146</v>
      </c>
      <c r="Q2851" s="5">
        <v>0.1729</v>
      </c>
      <c r="R2851" t="s">
        <v>42</v>
      </c>
      <c r="S2851" s="3">
        <v>1.6938636438163399</v>
      </c>
      <c r="T2851" s="3">
        <v>4.8156597296092496</v>
      </c>
      <c r="U2851" s="3">
        <v>0.69857203538054102</v>
      </c>
      <c r="V2851" s="3">
        <v>1.69665283258544</v>
      </c>
      <c r="W2851" s="3">
        <v>0.63637513059564899</v>
      </c>
      <c r="X2851" s="3">
        <v>0.75858973704894095</v>
      </c>
      <c r="Y2851" s="3">
        <v>5.0664076627249397</v>
      </c>
      <c r="Z2851" s="3">
        <v>0.66597543996152897</v>
      </c>
      <c r="AA2851" s="3">
        <v>0</v>
      </c>
      <c r="AB2851" s="3">
        <v>0</v>
      </c>
      <c r="AC2851" s="3">
        <v>28.835608654418699</v>
      </c>
      <c r="AD2851" s="3">
        <v>-0.47499020786700202</v>
      </c>
      <c r="AE2851" s="3">
        <v>0</v>
      </c>
      <c r="AF2851" s="3">
        <v>0</v>
      </c>
      <c r="AG2851" s="3">
        <v>-0.513430125679322</v>
      </c>
      <c r="AH2851" s="2">
        <v>2500000</v>
      </c>
      <c r="AI2851" s="3">
        <v>2.2145455235931899</v>
      </c>
      <c r="AJ2851" s="3">
        <v>0.88979246860224903</v>
      </c>
      <c r="AL2851">
        <f t="shared" si="44"/>
        <v>1</v>
      </c>
    </row>
    <row r="2852" spans="1:38" ht="14.45" customHeight="1" x14ac:dyDescent="0.25">
      <c r="A2852">
        <v>65803</v>
      </c>
      <c r="B2852" s="1">
        <v>45838</v>
      </c>
      <c r="C2852">
        <v>2</v>
      </c>
      <c r="D2852" s="16" t="s">
        <v>2798</v>
      </c>
      <c r="E2852" t="s">
        <v>77</v>
      </c>
      <c r="F2852" s="6">
        <v>3718</v>
      </c>
      <c r="G2852" s="6">
        <v>10</v>
      </c>
      <c r="H2852" s="6">
        <v>0</v>
      </c>
      <c r="I2852" s="2">
        <v>22585397</v>
      </c>
      <c r="J2852" s="2">
        <v>0</v>
      </c>
      <c r="K2852" s="2">
        <v>48813011</v>
      </c>
      <c r="L2852" s="2">
        <v>334880</v>
      </c>
      <c r="M2852" s="2">
        <v>44251228</v>
      </c>
      <c r="N2852" s="2">
        <v>42706392</v>
      </c>
      <c r="O2852" s="2">
        <v>1544836</v>
      </c>
      <c r="P2852" s="2">
        <v>4501845</v>
      </c>
      <c r="Q2852" s="5">
        <v>9.2200000000000004E-2</v>
      </c>
      <c r="R2852" t="s">
        <v>42</v>
      </c>
      <c r="S2852" s="3">
        <v>1.3720931904815299</v>
      </c>
      <c r="T2852" s="3">
        <v>4.0600609538305301</v>
      </c>
      <c r="U2852" s="3">
        <v>0.66566400390569702</v>
      </c>
      <c r="V2852" s="3">
        <v>1.19588334001833</v>
      </c>
      <c r="W2852" s="3">
        <v>0.69160617367053601</v>
      </c>
      <c r="X2852" s="3">
        <v>0.94831186717683102</v>
      </c>
      <c r="Y2852" s="3">
        <v>5.9996512540969302</v>
      </c>
      <c r="Z2852" s="3">
        <v>0.80549197051431098</v>
      </c>
      <c r="AA2852" s="3">
        <v>0</v>
      </c>
      <c r="AB2852" s="3">
        <v>0</v>
      </c>
      <c r="AC2852" s="3">
        <v>19.487689460500601</v>
      </c>
      <c r="AD2852" s="3">
        <v>0</v>
      </c>
      <c r="AE2852" s="3">
        <v>3.1648037446409498</v>
      </c>
      <c r="AF2852" s="3">
        <v>0</v>
      </c>
      <c r="AG2852" s="3">
        <v>0.196541640149761</v>
      </c>
      <c r="AH2852" s="2">
        <v>3270000</v>
      </c>
      <c r="AI2852" s="3">
        <v>0</v>
      </c>
      <c r="AJ2852" s="3">
        <v>0</v>
      </c>
      <c r="AL2852">
        <f t="shared" si="44"/>
        <v>1</v>
      </c>
    </row>
    <row r="2853" spans="1:38" ht="14.45" customHeight="1" x14ac:dyDescent="0.25">
      <c r="A2853">
        <v>62611</v>
      </c>
      <c r="B2853" s="1">
        <v>45838</v>
      </c>
      <c r="C2853">
        <v>2</v>
      </c>
      <c r="D2853" s="16" t="s">
        <v>2799</v>
      </c>
      <c r="E2853" t="s">
        <v>122</v>
      </c>
      <c r="F2853" s="6">
        <v>2344</v>
      </c>
      <c r="G2853" s="6">
        <v>4</v>
      </c>
      <c r="H2853" s="6">
        <v>3</v>
      </c>
      <c r="I2853" s="2">
        <v>7641582</v>
      </c>
      <c r="J2853" s="2">
        <v>0</v>
      </c>
      <c r="K2853" s="2">
        <v>10906606</v>
      </c>
      <c r="L2853" s="2">
        <v>36128</v>
      </c>
      <c r="M2853" s="2">
        <v>9548885</v>
      </c>
      <c r="N2853" s="2">
        <v>9533778</v>
      </c>
      <c r="O2853" s="2">
        <v>15107</v>
      </c>
      <c r="P2853" s="2">
        <v>1270809</v>
      </c>
      <c r="Q2853" s="5">
        <v>0.1164</v>
      </c>
      <c r="R2853" t="s">
        <v>42</v>
      </c>
      <c r="S2853" s="3">
        <v>0.66249757257207198</v>
      </c>
      <c r="T2853" s="3">
        <v>5.6459727251539098</v>
      </c>
      <c r="U2853" s="3">
        <v>0.89062978434889095</v>
      </c>
      <c r="V2853" s="3">
        <v>0.45143793523383002</v>
      </c>
      <c r="W2853" s="3">
        <v>0.32713121445271398</v>
      </c>
      <c r="X2853" s="3">
        <v>0.93654690874219504</v>
      </c>
      <c r="Y2853" s="3">
        <v>2.7145700101274102</v>
      </c>
      <c r="Z2853" s="3">
        <v>0.84969495809362405</v>
      </c>
      <c r="AA2853" s="3">
        <v>0</v>
      </c>
      <c r="AB2853" s="3">
        <v>0</v>
      </c>
      <c r="AC2853" s="3">
        <v>22.826927093543102</v>
      </c>
      <c r="AD2853" s="3">
        <v>0</v>
      </c>
      <c r="AE2853" s="3">
        <v>0.138512384145902</v>
      </c>
      <c r="AF2853" s="3">
        <v>0</v>
      </c>
      <c r="AG2853" s="3">
        <v>0</v>
      </c>
      <c r="AH2853" s="2">
        <v>200000</v>
      </c>
      <c r="AI2853" s="3">
        <v>0</v>
      </c>
      <c r="AJ2853" s="3">
        <v>0</v>
      </c>
      <c r="AL2853">
        <f t="shared" si="44"/>
        <v>1</v>
      </c>
    </row>
    <row r="2854" spans="1:38" ht="14.45" hidden="1" customHeight="1" x14ac:dyDescent="0.25">
      <c r="A2854">
        <v>17752</v>
      </c>
      <c r="B2854" s="1">
        <v>45838</v>
      </c>
      <c r="C2854">
        <v>1</v>
      </c>
      <c r="D2854" s="16" t="s">
        <v>2800</v>
      </c>
      <c r="E2854" t="s">
        <v>67</v>
      </c>
      <c r="F2854" s="6">
        <v>1766</v>
      </c>
      <c r="G2854" s="6">
        <v>4</v>
      </c>
      <c r="H2854" s="6">
        <v>2</v>
      </c>
      <c r="I2854" s="2">
        <v>16945881</v>
      </c>
      <c r="J2854" s="2">
        <v>0</v>
      </c>
      <c r="K2854" s="2">
        <v>39084077</v>
      </c>
      <c r="L2854" s="2">
        <v>284289</v>
      </c>
      <c r="M2854" s="2">
        <v>33839422</v>
      </c>
      <c r="N2854" s="2">
        <v>32383262</v>
      </c>
      <c r="O2854" s="2">
        <v>1456160</v>
      </c>
      <c r="P2854" s="2">
        <v>5260906</v>
      </c>
      <c r="Q2854" s="5">
        <v>0.1346</v>
      </c>
      <c r="R2854" t="s">
        <v>42</v>
      </c>
      <c r="S2854" s="3">
        <v>1.45475611461926</v>
      </c>
      <c r="T2854" s="3">
        <v>3.01384116094132</v>
      </c>
      <c r="U2854" s="3">
        <v>0.536348826222244</v>
      </c>
      <c r="V2854" s="3">
        <v>0.20716538727021599</v>
      </c>
      <c r="W2854" s="3">
        <v>0.105376639904411</v>
      </c>
      <c r="X2854" s="3">
        <v>0.29393573576965398</v>
      </c>
      <c r="Y2854" s="3">
        <v>0.667299510768677</v>
      </c>
      <c r="Z2854" s="3">
        <v>0.21707287680106799</v>
      </c>
      <c r="AA2854" s="3">
        <v>0</v>
      </c>
      <c r="AB2854" s="3">
        <v>0</v>
      </c>
      <c r="AC2854" s="3">
        <v>41.810597190257297</v>
      </c>
      <c r="AD2854" s="3">
        <v>0</v>
      </c>
      <c r="AE2854" s="3">
        <v>3.72571162419929</v>
      </c>
      <c r="AF2854" s="3">
        <v>0</v>
      </c>
      <c r="AG2854" s="3">
        <v>0</v>
      </c>
      <c r="AH2854" s="2">
        <v>250000</v>
      </c>
      <c r="AI2854" s="3">
        <v>0</v>
      </c>
      <c r="AJ2854" s="3">
        <v>0</v>
      </c>
      <c r="AL2854">
        <f t="shared" si="44"/>
        <v>1</v>
      </c>
    </row>
    <row r="2855" spans="1:38" ht="14.45" customHeight="1" x14ac:dyDescent="0.25">
      <c r="A2855">
        <v>67262</v>
      </c>
      <c r="B2855" s="1">
        <v>45838</v>
      </c>
      <c r="C2855">
        <v>2</v>
      </c>
      <c r="D2855" s="16" t="s">
        <v>2801</v>
      </c>
      <c r="E2855" t="s">
        <v>194</v>
      </c>
      <c r="F2855" s="6">
        <v>15511</v>
      </c>
      <c r="G2855" s="6">
        <v>52</v>
      </c>
      <c r="H2855" s="6">
        <v>0</v>
      </c>
      <c r="I2855" s="2">
        <v>184078269</v>
      </c>
      <c r="J2855" s="2">
        <v>0</v>
      </c>
      <c r="K2855" s="2">
        <v>307902114</v>
      </c>
      <c r="L2855" s="2">
        <v>853139</v>
      </c>
      <c r="M2855" s="2">
        <v>267256522</v>
      </c>
      <c r="N2855" s="2">
        <v>235117821</v>
      </c>
      <c r="O2855" s="2">
        <v>32138701</v>
      </c>
      <c r="P2855" s="2">
        <v>40600841</v>
      </c>
      <c r="Q2855" s="5">
        <v>0.13189999999999999</v>
      </c>
      <c r="R2855" t="s">
        <v>42</v>
      </c>
      <c r="S2855" s="3">
        <v>0.55416248295066906</v>
      </c>
      <c r="T2855" s="3">
        <v>3.2758177165357201</v>
      </c>
      <c r="U2855" s="3">
        <v>0.73581457713563903</v>
      </c>
      <c r="V2855" s="3">
        <v>1.3536953674852299</v>
      </c>
      <c r="W2855" s="3">
        <v>0.489689524405512</v>
      </c>
      <c r="X2855" s="3">
        <v>0.85078809601365801</v>
      </c>
      <c r="Y2855" s="3">
        <v>6.1374566108125697</v>
      </c>
      <c r="Z2855" s="3">
        <v>1.4000719837305799</v>
      </c>
      <c r="AA2855" s="3">
        <v>0</v>
      </c>
      <c r="AB2855" s="3">
        <v>0</v>
      </c>
      <c r="AC2855" s="3">
        <v>14.6326319149598</v>
      </c>
      <c r="AD2855" s="3">
        <v>-12.021302711438899</v>
      </c>
      <c r="AE2855" s="3">
        <v>10.4379604876633</v>
      </c>
      <c r="AF2855" s="3">
        <v>1.2991141723697299</v>
      </c>
      <c r="AG2855" s="3">
        <v>0</v>
      </c>
      <c r="AH2855" s="2">
        <v>56963246</v>
      </c>
      <c r="AI2855" s="3">
        <v>3.5358873477522298E-2</v>
      </c>
      <c r="AJ2855" s="3">
        <v>0.27699672526487801</v>
      </c>
      <c r="AL2855">
        <f t="shared" si="44"/>
        <v>1</v>
      </c>
    </row>
    <row r="2856" spans="1:38" ht="14.45" hidden="1" customHeight="1" x14ac:dyDescent="0.25">
      <c r="A2856">
        <v>6949</v>
      </c>
      <c r="B2856" s="1">
        <v>45838</v>
      </c>
      <c r="C2856">
        <v>1</v>
      </c>
      <c r="D2856" s="16" t="s">
        <v>2802</v>
      </c>
      <c r="E2856" t="s">
        <v>88</v>
      </c>
      <c r="F2856" s="6">
        <v>1769</v>
      </c>
      <c r="G2856" s="6">
        <v>4</v>
      </c>
      <c r="H2856" s="6">
        <v>1</v>
      </c>
      <c r="I2856" s="2">
        <v>5138252</v>
      </c>
      <c r="J2856" s="2">
        <v>0</v>
      </c>
      <c r="K2856" s="2">
        <v>16977177</v>
      </c>
      <c r="L2856" s="2">
        <v>55727</v>
      </c>
      <c r="M2856" s="2">
        <v>15561994</v>
      </c>
      <c r="N2856" s="2">
        <v>15561994</v>
      </c>
      <c r="O2856" s="2">
        <v>0</v>
      </c>
      <c r="P2856" s="2">
        <v>1389547</v>
      </c>
      <c r="Q2856" s="5">
        <v>8.1799999999999998E-2</v>
      </c>
      <c r="R2856" t="s">
        <v>42</v>
      </c>
      <c r="S2856" s="3">
        <v>0.65649312603620702</v>
      </c>
      <c r="T2856" s="3">
        <v>2.8640568452576098</v>
      </c>
      <c r="U2856" s="3">
        <v>0.80640465793304195</v>
      </c>
      <c r="V2856" s="3">
        <v>0.76895800361679401</v>
      </c>
      <c r="W2856" s="3">
        <v>0.15773846825729801</v>
      </c>
      <c r="X2856" s="3">
        <v>0.78608445050962905</v>
      </c>
      <c r="Y2856" s="3">
        <v>2.8434446621812701</v>
      </c>
      <c r="Z2856" s="3">
        <v>7.5132399263932795E-2</v>
      </c>
      <c r="AA2856" s="3">
        <v>0</v>
      </c>
      <c r="AB2856" s="3">
        <v>0</v>
      </c>
      <c r="AC2856" s="3">
        <v>39.174545921268297</v>
      </c>
      <c r="AD2856" s="3">
        <v>0</v>
      </c>
      <c r="AE2856" s="3">
        <v>0</v>
      </c>
      <c r="AF2856" s="3">
        <v>0</v>
      </c>
      <c r="AG2856" s="3">
        <v>-5.5181292896174101</v>
      </c>
      <c r="AH2856" s="2">
        <v>1000000</v>
      </c>
      <c r="AI2856" s="3">
        <v>0</v>
      </c>
      <c r="AJ2856" s="3">
        <v>0</v>
      </c>
      <c r="AL2856">
        <f t="shared" si="44"/>
        <v>1</v>
      </c>
    </row>
    <row r="2857" spans="1:38" ht="14.45" hidden="1" customHeight="1" x14ac:dyDescent="0.25">
      <c r="A2857">
        <v>21609</v>
      </c>
      <c r="B2857" s="1">
        <v>45838</v>
      </c>
      <c r="C2857">
        <v>1</v>
      </c>
      <c r="D2857" s="16" t="s">
        <v>2803</v>
      </c>
      <c r="E2857" t="s">
        <v>65</v>
      </c>
      <c r="F2857" s="6">
        <v>2911</v>
      </c>
      <c r="G2857" s="6">
        <v>9</v>
      </c>
      <c r="H2857" s="6">
        <v>1</v>
      </c>
      <c r="I2857" s="2">
        <v>26681021</v>
      </c>
      <c r="J2857" s="2">
        <v>0</v>
      </c>
      <c r="K2857" s="2">
        <v>33703084</v>
      </c>
      <c r="L2857" s="2">
        <v>145880</v>
      </c>
      <c r="M2857" s="2">
        <v>29728859</v>
      </c>
      <c r="N2857" s="2">
        <v>29494856</v>
      </c>
      <c r="O2857" s="2">
        <v>234003</v>
      </c>
      <c r="P2857" s="2">
        <v>3562711</v>
      </c>
      <c r="Q2857" s="5">
        <v>0.1057</v>
      </c>
      <c r="R2857" t="s">
        <v>42</v>
      </c>
      <c r="S2857" s="3">
        <v>0.86567745551119302</v>
      </c>
      <c r="T2857" s="3">
        <v>4.2722440474586802</v>
      </c>
      <c r="U2857" s="3">
        <v>0.833308239590279</v>
      </c>
      <c r="V2857" s="3">
        <v>0.38173576640863899</v>
      </c>
      <c r="W2857" s="3">
        <v>6.9543815433449896E-2</v>
      </c>
      <c r="X2857" s="3">
        <v>0.40082424132119998</v>
      </c>
      <c r="Y2857" s="3">
        <v>2.8588061170271701</v>
      </c>
      <c r="Z2857" s="3">
        <v>7.8479562333290606E-2</v>
      </c>
      <c r="AA2857" s="3">
        <v>0</v>
      </c>
      <c r="AB2857" s="3">
        <v>0</v>
      </c>
      <c r="AC2857" s="3">
        <v>16.988706434105602</v>
      </c>
      <c r="AD2857" s="3">
        <v>0</v>
      </c>
      <c r="AE2857" s="3">
        <v>0.69430738148473303</v>
      </c>
      <c r="AF2857" s="3">
        <v>0</v>
      </c>
      <c r="AG2857" s="3">
        <v>0</v>
      </c>
      <c r="AH2857" s="2">
        <v>1500000</v>
      </c>
      <c r="AI2857" s="3">
        <v>0</v>
      </c>
      <c r="AJ2857" s="3">
        <v>0</v>
      </c>
      <c r="AL2857">
        <f t="shared" si="44"/>
        <v>1</v>
      </c>
    </row>
    <row r="2858" spans="1:38" ht="14.45" customHeight="1" x14ac:dyDescent="0.25">
      <c r="A2858">
        <v>66555</v>
      </c>
      <c r="B2858" s="1">
        <v>45838</v>
      </c>
      <c r="C2858">
        <v>2</v>
      </c>
      <c r="D2858" s="16" t="s">
        <v>2804</v>
      </c>
      <c r="E2858" t="s">
        <v>53</v>
      </c>
      <c r="F2858" s="6">
        <v>6660</v>
      </c>
      <c r="G2858" s="6">
        <v>16</v>
      </c>
      <c r="H2858" s="6">
        <v>0</v>
      </c>
      <c r="I2858" s="2">
        <v>117827675</v>
      </c>
      <c r="J2858" s="2">
        <v>0</v>
      </c>
      <c r="K2858" s="2">
        <v>255556570</v>
      </c>
      <c r="L2858" s="2">
        <v>765795</v>
      </c>
      <c r="M2858" s="2">
        <v>211432975</v>
      </c>
      <c r="N2858" s="2">
        <v>176520036</v>
      </c>
      <c r="O2858" s="2">
        <v>34912939</v>
      </c>
      <c r="P2858" s="2">
        <v>29691882</v>
      </c>
      <c r="Q2858" s="5">
        <v>0.1162</v>
      </c>
      <c r="R2858" t="s">
        <v>42</v>
      </c>
      <c r="S2858" s="3">
        <v>0.59931544706520401</v>
      </c>
      <c r="T2858" s="3">
        <v>1.58482875239717</v>
      </c>
      <c r="U2858" s="3">
        <v>0.66041309241966195</v>
      </c>
      <c r="V2858" s="3">
        <v>2.51409526666804E-2</v>
      </c>
      <c r="W2858" s="3">
        <v>3.4278873787503702E-3</v>
      </c>
      <c r="X2858" s="3">
        <v>0.25254168852945602</v>
      </c>
      <c r="Y2858" s="3">
        <v>9.9768010663655496E-2</v>
      </c>
      <c r="Z2858" s="3">
        <v>2.3710184487463599E-3</v>
      </c>
      <c r="AA2858" s="3">
        <v>0</v>
      </c>
      <c r="AB2858" s="3">
        <v>0</v>
      </c>
      <c r="AC2858" s="3">
        <v>17.690616602030602</v>
      </c>
      <c r="AD2858" s="3">
        <v>-3.2360495033625698</v>
      </c>
      <c r="AE2858" s="3">
        <v>13.6615305957503</v>
      </c>
      <c r="AF2858" s="3">
        <v>4.6976276133303898</v>
      </c>
      <c r="AG2858" s="3">
        <v>0.16560755562749399</v>
      </c>
      <c r="AH2858" s="2">
        <v>50043005</v>
      </c>
      <c r="AI2858" s="3">
        <v>2.0207543597270099E-2</v>
      </c>
      <c r="AJ2858" s="3">
        <v>2.0207543597270099E-2</v>
      </c>
      <c r="AL2858">
        <f t="shared" si="44"/>
        <v>1</v>
      </c>
    </row>
    <row r="2859" spans="1:38" ht="14.45" hidden="1" customHeight="1" x14ac:dyDescent="0.25">
      <c r="A2859">
        <v>5062</v>
      </c>
      <c r="B2859" s="1">
        <v>45838</v>
      </c>
      <c r="C2859">
        <v>1</v>
      </c>
      <c r="D2859" s="16" t="s">
        <v>2805</v>
      </c>
      <c r="E2859" t="s">
        <v>59</v>
      </c>
      <c r="F2859" s="6">
        <v>328</v>
      </c>
      <c r="G2859" s="6">
        <v>0</v>
      </c>
      <c r="H2859" s="6">
        <v>4</v>
      </c>
      <c r="I2859" s="2">
        <v>2722571</v>
      </c>
      <c r="J2859" s="2">
        <v>0</v>
      </c>
      <c r="K2859" s="2">
        <v>7239732</v>
      </c>
      <c r="L2859" s="2">
        <v>-11130</v>
      </c>
      <c r="M2859" s="2">
        <v>5819086</v>
      </c>
      <c r="N2859" s="2">
        <v>5680430</v>
      </c>
      <c r="O2859" s="2">
        <v>138656</v>
      </c>
      <c r="P2859" s="2">
        <v>1335048</v>
      </c>
      <c r="Q2859" s="5">
        <v>0.18440000000000001</v>
      </c>
      <c r="R2859" t="s">
        <v>42</v>
      </c>
      <c r="S2859" s="3">
        <v>-0.30746994502006397</v>
      </c>
      <c r="T2859" s="3">
        <v>2.0711263897613899</v>
      </c>
      <c r="U2859" s="3">
        <v>1.14290850260651</v>
      </c>
      <c r="V2859" s="3">
        <v>11.372632706364699</v>
      </c>
      <c r="W2859" s="3">
        <v>0.95174744754131302</v>
      </c>
      <c r="X2859" s="3">
        <v>2.3034844637660501</v>
      </c>
      <c r="Y2859" s="3">
        <v>23.1922747346912</v>
      </c>
      <c r="Z2859" s="3">
        <v>-0.17467536747742399</v>
      </c>
      <c r="AA2859" s="3">
        <v>0</v>
      </c>
      <c r="AB2859" s="3">
        <v>0</v>
      </c>
      <c r="AC2859" s="3">
        <v>53.353314735959799</v>
      </c>
      <c r="AD2859" s="3">
        <v>0</v>
      </c>
      <c r="AE2859" s="3">
        <v>1.91520901602435</v>
      </c>
      <c r="AF2859" s="3">
        <v>0</v>
      </c>
      <c r="AG2859" s="3">
        <v>-1.92120433123004</v>
      </c>
      <c r="AH2859" s="2">
        <v>570000</v>
      </c>
      <c r="AI2859" s="3">
        <v>0</v>
      </c>
      <c r="AJ2859" s="3">
        <v>0</v>
      </c>
      <c r="AL2859">
        <f t="shared" si="44"/>
        <v>0</v>
      </c>
    </row>
    <row r="2860" spans="1:38" ht="14.45" customHeight="1" x14ac:dyDescent="0.25">
      <c r="A2860">
        <v>62847</v>
      </c>
      <c r="B2860" s="1">
        <v>45838</v>
      </c>
      <c r="C2860">
        <v>2</v>
      </c>
      <c r="D2860" s="16" t="s">
        <v>2806</v>
      </c>
      <c r="E2860" t="s">
        <v>130</v>
      </c>
      <c r="F2860" s="6">
        <v>11998</v>
      </c>
      <c r="G2860" s="6">
        <v>55</v>
      </c>
      <c r="H2860" s="6">
        <v>2</v>
      </c>
      <c r="I2860" s="2">
        <v>134554248</v>
      </c>
      <c r="J2860" s="2">
        <v>18956</v>
      </c>
      <c r="K2860" s="2">
        <v>176288190</v>
      </c>
      <c r="L2860" s="2">
        <v>889384</v>
      </c>
      <c r="M2860" s="2">
        <v>159345461</v>
      </c>
      <c r="N2860" s="2">
        <v>156060743</v>
      </c>
      <c r="O2860" s="2">
        <v>3284718</v>
      </c>
      <c r="P2860" s="2">
        <v>15472997</v>
      </c>
      <c r="Q2860" s="5">
        <v>8.7800000000000003E-2</v>
      </c>
      <c r="R2860" t="s">
        <v>42</v>
      </c>
      <c r="S2860" s="3">
        <v>1.0090114374649799</v>
      </c>
      <c r="T2860" s="3">
        <v>5.2875964067700698</v>
      </c>
      <c r="U2860" s="3">
        <v>0.79074055443119895</v>
      </c>
      <c r="V2860" s="3">
        <v>1.38250187389104</v>
      </c>
      <c r="W2860" s="3">
        <v>0.48766353329848</v>
      </c>
      <c r="X2860" s="3">
        <v>0.94269487500684501</v>
      </c>
      <c r="Y2860" s="3">
        <v>12.0223315496022</v>
      </c>
      <c r="Z2860" s="3">
        <v>1.7670397014877</v>
      </c>
      <c r="AA2860" s="3">
        <v>0</v>
      </c>
      <c r="AB2860" s="3">
        <v>0.12251020277455001</v>
      </c>
      <c r="AC2860" s="3">
        <v>10.6500633990286</v>
      </c>
      <c r="AD2860" s="3">
        <v>0</v>
      </c>
      <c r="AE2860" s="3">
        <v>1.8632660531598899</v>
      </c>
      <c r="AF2860" s="3">
        <v>0</v>
      </c>
      <c r="AG2860" s="3">
        <v>0.58505149325628403</v>
      </c>
      <c r="AH2860" s="2">
        <v>18052378</v>
      </c>
      <c r="AI2860" s="3">
        <v>0.258030167006431</v>
      </c>
      <c r="AJ2860" s="3">
        <v>0.258030167006431</v>
      </c>
      <c r="AL2860">
        <f t="shared" si="44"/>
        <v>1</v>
      </c>
    </row>
    <row r="2861" spans="1:38" ht="14.45" customHeight="1" x14ac:dyDescent="0.25">
      <c r="A2861">
        <v>67240</v>
      </c>
      <c r="B2861" s="1">
        <v>45838</v>
      </c>
      <c r="C2861">
        <v>2</v>
      </c>
      <c r="D2861" s="16" t="s">
        <v>2807</v>
      </c>
      <c r="E2861" t="s">
        <v>53</v>
      </c>
      <c r="F2861" s="6">
        <v>8257</v>
      </c>
      <c r="G2861" s="6">
        <v>24</v>
      </c>
      <c r="H2861" s="6">
        <v>5</v>
      </c>
      <c r="I2861" s="2">
        <v>52266363</v>
      </c>
      <c r="J2861" s="2">
        <v>0</v>
      </c>
      <c r="K2861" s="2">
        <v>93022801</v>
      </c>
      <c r="L2861" s="2">
        <v>374993</v>
      </c>
      <c r="M2861" s="2">
        <v>82471187</v>
      </c>
      <c r="N2861" s="2">
        <v>80193662</v>
      </c>
      <c r="O2861" s="2">
        <v>2277525</v>
      </c>
      <c r="P2861" s="2">
        <v>9760640</v>
      </c>
      <c r="Q2861" s="5">
        <v>0.10489999999999999</v>
      </c>
      <c r="R2861" t="s">
        <v>42</v>
      </c>
      <c r="S2861" s="3">
        <v>0.80623889190350195</v>
      </c>
      <c r="T2861" s="3">
        <v>3.9850401838577199</v>
      </c>
      <c r="U2861" s="3">
        <v>0.83446376917391296</v>
      </c>
      <c r="V2861" s="3">
        <v>1.22048476952567</v>
      </c>
      <c r="W2861" s="3">
        <v>0.69853530845450296</v>
      </c>
      <c r="X2861" s="3">
        <v>0.64453116816259104</v>
      </c>
      <c r="Y2861" s="3">
        <v>6.5354628385023901</v>
      </c>
      <c r="Z2861" s="3">
        <v>0.62821700216379295</v>
      </c>
      <c r="AA2861" s="3">
        <v>0</v>
      </c>
      <c r="AB2861" s="3">
        <v>0</v>
      </c>
      <c r="AC2861" s="3">
        <v>21.992083424793901</v>
      </c>
      <c r="AD2861" s="3">
        <v>-0.18614558061766401</v>
      </c>
      <c r="AE2861" s="3">
        <v>2.4483513456018202</v>
      </c>
      <c r="AF2861" s="3">
        <v>0</v>
      </c>
      <c r="AG2861" s="3">
        <v>-0.15092248049308199</v>
      </c>
      <c r="AH2861" s="2">
        <v>5000000</v>
      </c>
      <c r="AI2861" s="3">
        <v>1.0245229820995299E-2</v>
      </c>
      <c r="AJ2861" s="3">
        <v>1.0245229820995299E-2</v>
      </c>
      <c r="AL2861">
        <f t="shared" si="44"/>
        <v>1</v>
      </c>
    </row>
    <row r="2862" spans="1:38" ht="14.45" customHeight="1" x14ac:dyDescent="0.25">
      <c r="A2862">
        <v>65954</v>
      </c>
      <c r="B2862" s="1">
        <v>45838</v>
      </c>
      <c r="C2862">
        <v>2</v>
      </c>
      <c r="D2862" s="16" t="s">
        <v>2808</v>
      </c>
      <c r="E2862" t="s">
        <v>77</v>
      </c>
      <c r="F2862" s="6">
        <v>2164</v>
      </c>
      <c r="G2862" s="6">
        <v>3</v>
      </c>
      <c r="H2862" s="6">
        <v>2</v>
      </c>
      <c r="I2862" s="2">
        <v>6848248</v>
      </c>
      <c r="J2862" s="2">
        <v>173990</v>
      </c>
      <c r="K2862" s="2">
        <v>33430420</v>
      </c>
      <c r="L2862" s="2">
        <v>-62038</v>
      </c>
      <c r="M2862" s="2">
        <v>30504335</v>
      </c>
      <c r="N2862" s="2">
        <v>29359617</v>
      </c>
      <c r="O2862" s="2">
        <v>1144718</v>
      </c>
      <c r="P2862" s="2">
        <v>2909046</v>
      </c>
      <c r="Q2862" s="5">
        <v>8.6999999999999994E-2</v>
      </c>
      <c r="R2862" t="s">
        <v>42</v>
      </c>
      <c r="S2862" s="3">
        <v>-0.37114699725579298</v>
      </c>
      <c r="T2862" s="3">
        <v>1.2972675784509999</v>
      </c>
      <c r="U2862" s="3">
        <v>1.1133747855126499</v>
      </c>
      <c r="V2862" s="3">
        <v>8.3154114745844492</v>
      </c>
      <c r="W2862" s="3">
        <v>4.3294138880484496</v>
      </c>
      <c r="X2862" s="3">
        <v>0.69468862693056699</v>
      </c>
      <c r="Y2862" s="3">
        <v>19.575489696622199</v>
      </c>
      <c r="Z2862" s="3">
        <v>0.58706531282076702</v>
      </c>
      <c r="AA2862" s="3">
        <v>5.9809985816655997</v>
      </c>
      <c r="AB2862" s="3">
        <v>5.9809985816655997</v>
      </c>
      <c r="AC2862" s="3">
        <v>22.047700866456399</v>
      </c>
      <c r="AD2862" s="3">
        <v>0</v>
      </c>
      <c r="AE2862" s="3">
        <v>3.4241807312022998</v>
      </c>
      <c r="AF2862" s="3">
        <v>0</v>
      </c>
      <c r="AG2862" s="3">
        <v>-16.010025279765301</v>
      </c>
      <c r="AH2862" s="2">
        <v>1260000</v>
      </c>
      <c r="AI2862" s="3">
        <v>0</v>
      </c>
      <c r="AJ2862" s="3">
        <v>0</v>
      </c>
      <c r="AL2862">
        <f t="shared" si="44"/>
        <v>0</v>
      </c>
    </row>
    <row r="2863" spans="1:38" ht="14.45" hidden="1" customHeight="1" x14ac:dyDescent="0.25">
      <c r="A2863">
        <v>12375</v>
      </c>
      <c r="B2863" s="1">
        <v>45838</v>
      </c>
      <c r="C2863">
        <v>1</v>
      </c>
      <c r="D2863" s="16" t="s">
        <v>2809</v>
      </c>
      <c r="E2863" t="s">
        <v>77</v>
      </c>
      <c r="F2863" s="6">
        <v>290</v>
      </c>
      <c r="G2863" s="6">
        <v>0</v>
      </c>
      <c r="H2863" s="6">
        <v>0</v>
      </c>
      <c r="I2863" s="2">
        <v>240884</v>
      </c>
      <c r="J2863" s="2">
        <v>0</v>
      </c>
      <c r="K2863" s="2">
        <v>332765</v>
      </c>
      <c r="L2863" s="2">
        <v>-23209</v>
      </c>
      <c r="M2863" s="2">
        <v>298641</v>
      </c>
      <c r="N2863" s="2">
        <v>298641</v>
      </c>
      <c r="O2863" s="2">
        <v>0</v>
      </c>
      <c r="P2863" s="2">
        <v>33066</v>
      </c>
      <c r="Q2863" s="5">
        <v>9.9400000000000002E-2</v>
      </c>
      <c r="R2863" t="s">
        <v>42</v>
      </c>
      <c r="S2863" s="3">
        <v>-13.949183357624801</v>
      </c>
      <c r="T2863" s="3">
        <v>6.5427553979535098</v>
      </c>
      <c r="U2863" s="3">
        <v>3.1599301855594302</v>
      </c>
      <c r="V2863" s="3">
        <v>24.332873914415199</v>
      </c>
      <c r="W2863" s="3">
        <v>3.41865794324239</v>
      </c>
      <c r="X2863" s="3">
        <v>-2.8034240547317402</v>
      </c>
      <c r="Y2863" s="3">
        <v>177.26365450916299</v>
      </c>
      <c r="Z2863" s="3">
        <v>0</v>
      </c>
      <c r="AA2863" s="3">
        <v>0</v>
      </c>
      <c r="AB2863" s="3">
        <v>0</v>
      </c>
      <c r="AC2863" s="3">
        <v>19.225279100866999</v>
      </c>
      <c r="AD2863" s="3">
        <v>0</v>
      </c>
      <c r="AE2863" s="3">
        <v>0</v>
      </c>
      <c r="AF2863" s="3">
        <v>0</v>
      </c>
      <c r="AG2863" s="3">
        <v>0</v>
      </c>
      <c r="AH2863" s="2">
        <v>0</v>
      </c>
      <c r="AI2863" s="3">
        <v>0</v>
      </c>
      <c r="AJ2863" s="3">
        <v>0</v>
      </c>
      <c r="AL2863">
        <f t="shared" si="44"/>
        <v>0</v>
      </c>
    </row>
    <row r="2864" spans="1:38" ht="14.45" hidden="1" customHeight="1" x14ac:dyDescent="0.25">
      <c r="A2864">
        <v>7842</v>
      </c>
      <c r="B2864" s="1">
        <v>45838</v>
      </c>
      <c r="C2864">
        <v>1</v>
      </c>
      <c r="D2864" s="16" t="s">
        <v>2810</v>
      </c>
      <c r="E2864" t="s">
        <v>59</v>
      </c>
      <c r="F2864" s="6">
        <v>2986</v>
      </c>
      <c r="G2864" s="6">
        <v>5</v>
      </c>
      <c r="H2864" s="6">
        <v>4</v>
      </c>
      <c r="I2864" s="2">
        <v>14966917</v>
      </c>
      <c r="J2864" s="2">
        <v>0</v>
      </c>
      <c r="K2864" s="2">
        <v>33066226</v>
      </c>
      <c r="L2864" s="2">
        <v>99708</v>
      </c>
      <c r="M2864" s="2">
        <v>30110547</v>
      </c>
      <c r="N2864" s="2">
        <v>30043249</v>
      </c>
      <c r="O2864" s="2">
        <v>67298</v>
      </c>
      <c r="P2864" s="2">
        <v>2926046</v>
      </c>
      <c r="Q2864" s="5">
        <v>8.8400000000000006E-2</v>
      </c>
      <c r="R2864" t="s">
        <v>42</v>
      </c>
      <c r="S2864" s="3">
        <v>0.60308061766710197</v>
      </c>
      <c r="T2864" s="3">
        <v>3.1855222909321399</v>
      </c>
      <c r="U2864" s="3">
        <v>0.78897908600258104</v>
      </c>
      <c r="V2864" s="3">
        <v>2.2462809140987399</v>
      </c>
      <c r="W2864" s="3">
        <v>0.169039488894072</v>
      </c>
      <c r="X2864" s="3">
        <v>0.73724602067346301</v>
      </c>
      <c r="Y2864" s="3">
        <v>11.4898740484599</v>
      </c>
      <c r="Z2864" s="3">
        <v>0.52623916370419299</v>
      </c>
      <c r="AA2864" s="3">
        <v>0</v>
      </c>
      <c r="AB2864" s="3">
        <v>0</v>
      </c>
      <c r="AC2864" s="3">
        <v>29.1962741680892</v>
      </c>
      <c r="AD2864" s="3">
        <v>0</v>
      </c>
      <c r="AE2864" s="3">
        <v>0.20352488971677599</v>
      </c>
      <c r="AF2864" s="3">
        <v>0</v>
      </c>
      <c r="AG2864" s="3">
        <v>-6.0911209188098896</v>
      </c>
      <c r="AH2864" s="2">
        <v>2250000</v>
      </c>
      <c r="AI2864" s="3">
        <v>0</v>
      </c>
      <c r="AJ2864" s="3">
        <v>0</v>
      </c>
      <c r="AL2864">
        <f t="shared" si="44"/>
        <v>1</v>
      </c>
    </row>
    <row r="2865" spans="1:38" ht="14.45" hidden="1" customHeight="1" x14ac:dyDescent="0.25">
      <c r="A2865">
        <v>17112</v>
      </c>
      <c r="B2865" s="1">
        <v>45838</v>
      </c>
      <c r="C2865">
        <v>1</v>
      </c>
      <c r="D2865" s="16" t="s">
        <v>2811</v>
      </c>
      <c r="E2865" t="s">
        <v>90</v>
      </c>
      <c r="F2865" s="6">
        <v>778</v>
      </c>
      <c r="G2865" s="6">
        <v>0</v>
      </c>
      <c r="H2865" s="6">
        <v>3</v>
      </c>
      <c r="I2865" s="2">
        <v>3249942</v>
      </c>
      <c r="J2865" s="2">
        <v>0</v>
      </c>
      <c r="K2865" s="2">
        <v>5713243</v>
      </c>
      <c r="L2865" s="2">
        <v>35920</v>
      </c>
      <c r="M2865" s="2">
        <v>4186942</v>
      </c>
      <c r="N2865" s="2">
        <v>4186942</v>
      </c>
      <c r="O2865" s="2">
        <v>0</v>
      </c>
      <c r="P2865" s="2">
        <v>1526301</v>
      </c>
      <c r="Q2865" s="5">
        <v>0.26719999999999999</v>
      </c>
      <c r="R2865" t="s">
        <v>42</v>
      </c>
      <c r="S2865" s="3">
        <v>1.2574294494387901</v>
      </c>
      <c r="T2865" s="3">
        <v>4.3370113961545096</v>
      </c>
      <c r="U2865" s="3">
        <v>0.70113937197878995</v>
      </c>
      <c r="V2865" s="3">
        <v>2.4684132824524201</v>
      </c>
      <c r="W2865" s="3">
        <v>2.4684132824524201</v>
      </c>
      <c r="X2865" s="3">
        <v>0.91838562042030303</v>
      </c>
      <c r="Y2865" s="3">
        <v>5.2559750665170197</v>
      </c>
      <c r="Z2865" s="3">
        <v>0</v>
      </c>
      <c r="AA2865" s="3">
        <v>0</v>
      </c>
      <c r="AB2865" s="3">
        <v>0</v>
      </c>
      <c r="AC2865" s="3">
        <v>39.070226839642601</v>
      </c>
      <c r="AD2865" s="3">
        <v>0</v>
      </c>
      <c r="AE2865" s="3">
        <v>0</v>
      </c>
      <c r="AF2865" s="3">
        <v>0</v>
      </c>
      <c r="AG2865" s="3">
        <v>0</v>
      </c>
      <c r="AH2865" s="2">
        <v>200000</v>
      </c>
      <c r="AI2865" s="3">
        <v>0</v>
      </c>
      <c r="AJ2865" s="3">
        <v>0</v>
      </c>
      <c r="AL2865">
        <f t="shared" si="44"/>
        <v>1</v>
      </c>
    </row>
    <row r="2866" spans="1:38" ht="14.45" hidden="1" customHeight="1" x14ac:dyDescent="0.25">
      <c r="A2866">
        <v>13559</v>
      </c>
      <c r="B2866" s="1">
        <v>45838</v>
      </c>
      <c r="C2866">
        <v>1</v>
      </c>
      <c r="D2866" s="16" t="s">
        <v>2812</v>
      </c>
      <c r="E2866" t="s">
        <v>88</v>
      </c>
      <c r="F2866" s="6">
        <v>727</v>
      </c>
      <c r="G2866" s="6">
        <v>2</v>
      </c>
      <c r="H2866" s="6">
        <v>0</v>
      </c>
      <c r="I2866" s="2">
        <v>3720057</v>
      </c>
      <c r="J2866" s="2">
        <v>245720</v>
      </c>
      <c r="K2866" s="2">
        <v>5211935</v>
      </c>
      <c r="L2866" s="2">
        <v>-23681</v>
      </c>
      <c r="M2866" s="2">
        <v>4119549</v>
      </c>
      <c r="N2866" s="2">
        <v>3852395</v>
      </c>
      <c r="O2866" s="2">
        <v>267154</v>
      </c>
      <c r="P2866" s="2">
        <v>430684</v>
      </c>
      <c r="Q2866" s="5">
        <v>8.2600000000000007E-2</v>
      </c>
      <c r="R2866" t="s">
        <v>42</v>
      </c>
      <c r="S2866" s="3">
        <v>-0.90872200056217101</v>
      </c>
      <c r="T2866" s="3">
        <v>5.0019426566140996</v>
      </c>
      <c r="U2866" s="3">
        <v>1.07000769789711</v>
      </c>
      <c r="V2866" s="3">
        <v>2.5372729503875902</v>
      </c>
      <c r="W2866" s="3">
        <v>1.52543361566772</v>
      </c>
      <c r="X2866" s="3">
        <v>0.20338398040675201</v>
      </c>
      <c r="Y2866" s="3">
        <v>21.915836204734799</v>
      </c>
      <c r="Z2866" s="3">
        <v>0</v>
      </c>
      <c r="AA2866" s="3">
        <v>0</v>
      </c>
      <c r="AB2866" s="3">
        <v>57.053431286047299</v>
      </c>
      <c r="AC2866" s="3">
        <v>27.542515399750801</v>
      </c>
      <c r="AD2866" s="3">
        <v>0</v>
      </c>
      <c r="AE2866" s="3">
        <v>5.1258121983485996</v>
      </c>
      <c r="AF2866" s="3">
        <v>0</v>
      </c>
      <c r="AG2866" s="3">
        <v>0</v>
      </c>
      <c r="AH2866" s="2">
        <v>0</v>
      </c>
      <c r="AI2866" s="3">
        <v>0</v>
      </c>
      <c r="AJ2866" s="3">
        <v>0</v>
      </c>
      <c r="AL2866">
        <f t="shared" si="44"/>
        <v>0</v>
      </c>
    </row>
    <row r="2867" spans="1:38" ht="14.45" hidden="1" customHeight="1" x14ac:dyDescent="0.25">
      <c r="A2867">
        <v>24034</v>
      </c>
      <c r="B2867" s="1">
        <v>45838</v>
      </c>
      <c r="C2867">
        <v>1</v>
      </c>
      <c r="D2867" s="16" t="s">
        <v>2813</v>
      </c>
      <c r="E2867" t="s">
        <v>95</v>
      </c>
      <c r="F2867" s="6">
        <v>67384</v>
      </c>
      <c r="G2867" s="6">
        <v>237</v>
      </c>
      <c r="H2867" s="6">
        <v>9</v>
      </c>
      <c r="I2867" s="2">
        <v>1029105887</v>
      </c>
      <c r="J2867" s="2">
        <v>227009345</v>
      </c>
      <c r="K2867" s="2">
        <v>1243178075</v>
      </c>
      <c r="L2867" s="2">
        <v>3831623</v>
      </c>
      <c r="M2867" s="2">
        <v>1103471767</v>
      </c>
      <c r="N2867" s="2">
        <v>820458405</v>
      </c>
      <c r="O2867" s="2">
        <v>283013362</v>
      </c>
      <c r="P2867" s="2">
        <v>118854830</v>
      </c>
      <c r="Q2867" s="5">
        <v>9.5500000000000002E-2</v>
      </c>
      <c r="R2867" t="s">
        <v>42</v>
      </c>
      <c r="S2867" s="3">
        <v>0.61642383775148202</v>
      </c>
      <c r="T2867" s="3">
        <v>3.4879892810207398</v>
      </c>
      <c r="U2867" s="3">
        <v>0.78346063401035204</v>
      </c>
      <c r="V2867" s="3">
        <v>1.9884294957881199</v>
      </c>
      <c r="W2867" s="3">
        <v>1.10504284774342</v>
      </c>
      <c r="X2867" s="3">
        <v>1.0326565161316601</v>
      </c>
      <c r="Y2867" s="3">
        <v>17.216839231523</v>
      </c>
      <c r="Z2867" s="3">
        <v>2.18323647427707</v>
      </c>
      <c r="AA2867" s="3">
        <v>184.17987556753101</v>
      </c>
      <c r="AB2867" s="3">
        <v>190.99715594225299</v>
      </c>
      <c r="AC2867" s="3">
        <v>11.6955635659839</v>
      </c>
      <c r="AD2867" s="3">
        <v>-2.8789616711411701</v>
      </c>
      <c r="AE2867" s="3">
        <v>22.765311558442701</v>
      </c>
      <c r="AF2867" s="3">
        <v>2.83145276673255</v>
      </c>
      <c r="AG2867" s="3">
        <v>0</v>
      </c>
      <c r="AH2867" s="2">
        <v>279714366</v>
      </c>
      <c r="AI2867" s="3">
        <v>4.8655523717462703</v>
      </c>
      <c r="AJ2867" s="3">
        <v>3.4718959254747999</v>
      </c>
      <c r="AL2867">
        <f t="shared" si="44"/>
        <v>1</v>
      </c>
    </row>
    <row r="2868" spans="1:38" ht="14.45" hidden="1" customHeight="1" x14ac:dyDescent="0.25">
      <c r="A2868">
        <v>2792</v>
      </c>
      <c r="B2868" s="1">
        <v>45838</v>
      </c>
      <c r="C2868">
        <v>1</v>
      </c>
      <c r="D2868" s="16" t="s">
        <v>2814</v>
      </c>
      <c r="E2868" t="s">
        <v>90</v>
      </c>
      <c r="F2868" s="6">
        <v>3304</v>
      </c>
      <c r="G2868" s="6">
        <v>10</v>
      </c>
      <c r="H2868" s="6">
        <v>1</v>
      </c>
      <c r="I2868" s="2">
        <v>20000560</v>
      </c>
      <c r="J2868" s="2">
        <v>0</v>
      </c>
      <c r="K2868" s="2">
        <v>57250961</v>
      </c>
      <c r="L2868" s="2">
        <v>107248</v>
      </c>
      <c r="M2868" s="2">
        <v>50179979</v>
      </c>
      <c r="N2868" s="2">
        <v>46533709</v>
      </c>
      <c r="O2868" s="2">
        <v>3646270</v>
      </c>
      <c r="P2868" s="2">
        <v>7214741</v>
      </c>
      <c r="Q2868" s="5">
        <v>0.126</v>
      </c>
      <c r="R2868" t="s">
        <v>42</v>
      </c>
      <c r="S2868" s="3">
        <v>0.37465921314403799</v>
      </c>
      <c r="T2868" s="3">
        <v>2.4850866695495299</v>
      </c>
      <c r="U2868" s="3">
        <v>0.87544514864359502</v>
      </c>
      <c r="V2868" s="3">
        <v>0.78308807353394105</v>
      </c>
      <c r="W2868" s="3">
        <v>0.49489114304799497</v>
      </c>
      <c r="X2868" s="3">
        <v>0.47015183574859898</v>
      </c>
      <c r="Y2868" s="3">
        <v>2.1708610191273698</v>
      </c>
      <c r="Z2868" s="3">
        <v>0.117606439371836</v>
      </c>
      <c r="AA2868" s="3">
        <v>0</v>
      </c>
      <c r="AB2868" s="3">
        <v>0</v>
      </c>
      <c r="AC2868" s="3">
        <v>22.2805308019196</v>
      </c>
      <c r="AD2868" s="3">
        <v>0</v>
      </c>
      <c r="AE2868" s="3">
        <v>6.3689236587661799</v>
      </c>
      <c r="AF2868" s="3">
        <v>0</v>
      </c>
      <c r="AG2868" s="3">
        <v>-3.0885654800359399</v>
      </c>
      <c r="AH2868" s="2">
        <v>2500000</v>
      </c>
      <c r="AI2868" s="3">
        <v>0</v>
      </c>
      <c r="AJ2868" s="3">
        <v>0</v>
      </c>
      <c r="AL2868">
        <f t="shared" si="44"/>
        <v>1</v>
      </c>
    </row>
    <row r="2869" spans="1:38" ht="14.45" customHeight="1" x14ac:dyDescent="0.25">
      <c r="A2869">
        <v>63425</v>
      </c>
      <c r="B2869" s="1">
        <v>45838</v>
      </c>
      <c r="C2869">
        <v>2</v>
      </c>
      <c r="D2869" s="16" t="s">
        <v>2815</v>
      </c>
      <c r="E2869" t="s">
        <v>135</v>
      </c>
      <c r="F2869" s="6">
        <v>11038</v>
      </c>
      <c r="G2869" s="6">
        <v>44</v>
      </c>
      <c r="H2869" s="6">
        <v>5</v>
      </c>
      <c r="I2869" s="2">
        <v>75641051</v>
      </c>
      <c r="J2869" s="2">
        <v>0</v>
      </c>
      <c r="K2869" s="2">
        <v>120973751</v>
      </c>
      <c r="L2869" s="2">
        <v>176575</v>
      </c>
      <c r="M2869" s="2">
        <v>100259698</v>
      </c>
      <c r="N2869" s="2">
        <v>97927976</v>
      </c>
      <c r="O2869" s="2">
        <v>2331722</v>
      </c>
      <c r="P2869" s="2">
        <v>20388295</v>
      </c>
      <c r="Q2869" s="5">
        <v>0.16850000000000001</v>
      </c>
      <c r="R2869" t="s">
        <v>42</v>
      </c>
      <c r="S2869" s="3">
        <v>0.29192283208611097</v>
      </c>
      <c r="T2869" s="3">
        <v>3.7598139781579598</v>
      </c>
      <c r="U2869" s="3">
        <v>1.02672865514014</v>
      </c>
      <c r="V2869" s="3">
        <v>1.5807038429436899</v>
      </c>
      <c r="W2869" s="3">
        <v>0.581142110254391</v>
      </c>
      <c r="X2869" s="3">
        <v>0.65798927093173298</v>
      </c>
      <c r="Y2869" s="3">
        <v>5.8644482042269797</v>
      </c>
      <c r="Z2869" s="3">
        <v>0.48572967970102499</v>
      </c>
      <c r="AA2869" s="3">
        <v>0</v>
      </c>
      <c r="AB2869" s="3">
        <v>0</v>
      </c>
      <c r="AC2869" s="3">
        <v>10.857279278708999</v>
      </c>
      <c r="AD2869" s="3">
        <v>-9.4450418732905295</v>
      </c>
      <c r="AE2869" s="3">
        <v>1.9274611068313501</v>
      </c>
      <c r="AF2869" s="3">
        <v>0</v>
      </c>
      <c r="AG2869" s="3">
        <v>0</v>
      </c>
      <c r="AH2869" s="2">
        <v>41449500</v>
      </c>
      <c r="AI2869" s="3">
        <v>0.34333425134372397</v>
      </c>
      <c r="AJ2869" s="3">
        <v>0.85694267225385901</v>
      </c>
      <c r="AL2869">
        <f t="shared" si="44"/>
        <v>1</v>
      </c>
    </row>
    <row r="2870" spans="1:38" ht="14.45" hidden="1" customHeight="1" x14ac:dyDescent="0.25">
      <c r="A2870">
        <v>13439</v>
      </c>
      <c r="B2870" s="1">
        <v>45838</v>
      </c>
      <c r="C2870">
        <v>1</v>
      </c>
      <c r="D2870" s="16" t="s">
        <v>2816</v>
      </c>
      <c r="E2870" t="s">
        <v>41</v>
      </c>
      <c r="F2870" s="6">
        <v>3734</v>
      </c>
      <c r="G2870" s="6">
        <v>14</v>
      </c>
      <c r="H2870" s="6">
        <v>3</v>
      </c>
      <c r="I2870" s="2">
        <v>100305227</v>
      </c>
      <c r="J2870" s="2">
        <v>26541973</v>
      </c>
      <c r="K2870" s="2">
        <v>150368580</v>
      </c>
      <c r="L2870" s="2">
        <v>254086</v>
      </c>
      <c r="M2870" s="2">
        <v>129430630</v>
      </c>
      <c r="N2870" s="2">
        <v>109310483</v>
      </c>
      <c r="O2870" s="2">
        <v>20120147</v>
      </c>
      <c r="P2870" s="2">
        <v>21113240</v>
      </c>
      <c r="Q2870" s="5">
        <v>0.1404</v>
      </c>
      <c r="R2870" t="s">
        <v>42</v>
      </c>
      <c r="S2870" s="3">
        <v>0.337950920331894</v>
      </c>
      <c r="T2870" s="3">
        <v>2.3496703899178901</v>
      </c>
      <c r="U2870" s="3">
        <v>0.86296531111312402</v>
      </c>
      <c r="V2870" s="3">
        <v>2.3317827694064201E-2</v>
      </c>
      <c r="W2870" s="3">
        <v>1.9715821988020601E-2</v>
      </c>
      <c r="X2870" s="3">
        <v>0.11031030317094</v>
      </c>
      <c r="Y2870" s="3">
        <v>0.110778828829682</v>
      </c>
      <c r="Z2870" s="3">
        <v>5.0285981687320402E-2</v>
      </c>
      <c r="AA2870" s="3">
        <v>125.71245815422</v>
      </c>
      <c r="AB2870" s="3">
        <v>125.71245815422</v>
      </c>
      <c r="AC2870" s="3">
        <v>23.058260575447299</v>
      </c>
      <c r="AD2870" s="3">
        <v>-1.78008680808819</v>
      </c>
      <c r="AE2870" s="3">
        <v>13.380552639387799</v>
      </c>
      <c r="AF2870" s="3">
        <v>0</v>
      </c>
      <c r="AG2870" s="3">
        <v>-2.1124185582127599E-3</v>
      </c>
      <c r="AH2870" s="2">
        <v>5989378</v>
      </c>
      <c r="AI2870" s="3">
        <v>0</v>
      </c>
      <c r="AJ2870" s="3">
        <v>0</v>
      </c>
      <c r="AL2870">
        <f t="shared" si="44"/>
        <v>1</v>
      </c>
    </row>
    <row r="2871" spans="1:38" ht="14.45" customHeight="1" x14ac:dyDescent="0.25">
      <c r="A2871">
        <v>65063</v>
      </c>
      <c r="B2871" s="1">
        <v>45838</v>
      </c>
      <c r="C2871">
        <v>2</v>
      </c>
      <c r="D2871" s="16" t="s">
        <v>2817</v>
      </c>
      <c r="E2871" t="s">
        <v>130</v>
      </c>
      <c r="F2871" s="6">
        <v>15016</v>
      </c>
      <c r="G2871" s="6">
        <v>33</v>
      </c>
      <c r="H2871" s="6">
        <v>3</v>
      </c>
      <c r="I2871" s="2">
        <v>166307497</v>
      </c>
      <c r="J2871" s="2">
        <v>0</v>
      </c>
      <c r="K2871" s="2">
        <v>239736212</v>
      </c>
      <c r="L2871" s="2">
        <v>1265748</v>
      </c>
      <c r="M2871" s="2">
        <v>214692477</v>
      </c>
      <c r="N2871" s="2">
        <v>207859410</v>
      </c>
      <c r="O2871" s="2">
        <v>6833067</v>
      </c>
      <c r="P2871" s="2">
        <v>24044695</v>
      </c>
      <c r="Q2871" s="5">
        <v>0.1016</v>
      </c>
      <c r="R2871" t="s">
        <v>42</v>
      </c>
      <c r="S2871" s="3">
        <v>1.05595061291783</v>
      </c>
      <c r="T2871" s="3">
        <v>3.4060886888460602</v>
      </c>
      <c r="U2871" s="3">
        <v>0.71239097913625704</v>
      </c>
      <c r="V2871" s="3">
        <v>0.87367678920692304</v>
      </c>
      <c r="W2871" s="3">
        <v>0.456112330281779</v>
      </c>
      <c r="X2871" s="3">
        <v>0.57309984047201401</v>
      </c>
      <c r="Y2871" s="3">
        <v>6.0428714109286901</v>
      </c>
      <c r="Z2871" s="3">
        <v>0.92022377493247498</v>
      </c>
      <c r="AA2871" s="3">
        <v>0</v>
      </c>
      <c r="AB2871" s="3">
        <v>0</v>
      </c>
      <c r="AC2871" s="3">
        <v>17.394142775560301</v>
      </c>
      <c r="AD2871" s="3">
        <v>-1.11054850144699</v>
      </c>
      <c r="AE2871" s="3">
        <v>2.8502440006852199</v>
      </c>
      <c r="AF2871" s="3">
        <v>0</v>
      </c>
      <c r="AG2871" s="3">
        <v>-2.83060774944328</v>
      </c>
      <c r="AH2871" s="2">
        <v>32154577</v>
      </c>
      <c r="AI2871" s="3">
        <v>0.13516495010645799</v>
      </c>
      <c r="AJ2871" s="3">
        <v>0.39315117118349802</v>
      </c>
      <c r="AL2871">
        <f t="shared" si="44"/>
        <v>1</v>
      </c>
    </row>
    <row r="2872" spans="1:38" ht="14.45" hidden="1" customHeight="1" x14ac:dyDescent="0.25">
      <c r="A2872">
        <v>15784</v>
      </c>
      <c r="B2872" s="1">
        <v>45838</v>
      </c>
      <c r="C2872">
        <v>1</v>
      </c>
      <c r="D2872" s="16" t="s">
        <v>2818</v>
      </c>
      <c r="E2872" t="s">
        <v>71</v>
      </c>
      <c r="F2872" s="6">
        <v>2247</v>
      </c>
      <c r="G2872" s="6">
        <v>5</v>
      </c>
      <c r="H2872" s="6">
        <v>0</v>
      </c>
      <c r="I2872" s="2">
        <v>11477183</v>
      </c>
      <c r="J2872" s="2">
        <v>0</v>
      </c>
      <c r="K2872" s="2">
        <v>18182224</v>
      </c>
      <c r="L2872" s="2">
        <v>122326</v>
      </c>
      <c r="M2872" s="2">
        <v>16961778</v>
      </c>
      <c r="N2872" s="2">
        <v>16093936</v>
      </c>
      <c r="O2872" s="2">
        <v>867842</v>
      </c>
      <c r="P2872" s="2">
        <v>2623443</v>
      </c>
      <c r="Q2872" s="5">
        <v>0.14430000000000001</v>
      </c>
      <c r="R2872" t="s">
        <v>42</v>
      </c>
      <c r="S2872" s="3">
        <v>1.3455559671908099</v>
      </c>
      <c r="T2872" s="3">
        <v>5.64991389392189</v>
      </c>
      <c r="U2872" s="3">
        <v>0.79715581025911397</v>
      </c>
      <c r="V2872" s="3">
        <v>0.41212203377780099</v>
      </c>
      <c r="W2872" s="3">
        <v>0.16436960184393701</v>
      </c>
      <c r="X2872" s="3">
        <v>0.74406759916610199</v>
      </c>
      <c r="Y2872" s="3">
        <v>1.8029741831631201</v>
      </c>
      <c r="Z2872" s="3">
        <v>0.47818839593618001</v>
      </c>
      <c r="AA2872" s="3">
        <v>0</v>
      </c>
      <c r="AB2872" s="3">
        <v>0</v>
      </c>
      <c r="AC2872" s="3">
        <v>35.742382230028603</v>
      </c>
      <c r="AD2872" s="3">
        <v>0</v>
      </c>
      <c r="AE2872" s="3">
        <v>4.7730244660939203</v>
      </c>
      <c r="AF2872" s="3">
        <v>0</v>
      </c>
      <c r="AG2872" s="3">
        <v>0</v>
      </c>
      <c r="AH2872" s="2">
        <v>2000000</v>
      </c>
      <c r="AI2872" s="3">
        <v>0.76235694848334801</v>
      </c>
      <c r="AJ2872" s="3">
        <v>0.76235694848334801</v>
      </c>
      <c r="AL2872">
        <f t="shared" si="44"/>
        <v>1</v>
      </c>
    </row>
    <row r="2873" spans="1:38" ht="14.45" hidden="1" customHeight="1" x14ac:dyDescent="0.25">
      <c r="A2873">
        <v>24583</v>
      </c>
      <c r="B2873" s="1">
        <v>45838</v>
      </c>
      <c r="C2873">
        <v>1</v>
      </c>
      <c r="D2873" s="16" t="s">
        <v>2819</v>
      </c>
      <c r="E2873" t="s">
        <v>142</v>
      </c>
      <c r="F2873" s="6">
        <v>778</v>
      </c>
      <c r="G2873" s="6">
        <v>0</v>
      </c>
      <c r="H2873" s="6">
        <v>1</v>
      </c>
      <c r="I2873" s="2">
        <v>724908</v>
      </c>
      <c r="J2873" s="2">
        <v>20458</v>
      </c>
      <c r="K2873" s="2">
        <v>1477020</v>
      </c>
      <c r="L2873" s="2">
        <v>-726</v>
      </c>
      <c r="M2873" s="2">
        <v>1276539</v>
      </c>
      <c r="N2873" s="2">
        <v>1266969</v>
      </c>
      <c r="O2873" s="2">
        <v>9570</v>
      </c>
      <c r="P2873" s="2">
        <v>188707</v>
      </c>
      <c r="Q2873" s="5">
        <v>0.1278</v>
      </c>
      <c r="R2873" t="s">
        <v>42</v>
      </c>
      <c r="S2873" s="3">
        <v>-9.8306048665556298E-2</v>
      </c>
      <c r="T2873" s="3">
        <v>3.9098996628346301</v>
      </c>
      <c r="U2873" s="3">
        <v>1.0196168499554199</v>
      </c>
      <c r="V2873" s="3">
        <v>32.324791559756498</v>
      </c>
      <c r="W2873" s="3">
        <v>26.7664310505609</v>
      </c>
      <c r="X2873" s="3">
        <v>3.7848940831112401</v>
      </c>
      <c r="Y2873" s="3">
        <v>124.17398400695301</v>
      </c>
      <c r="Z2873" s="3">
        <v>-2.3804098417122801</v>
      </c>
      <c r="AA2873" s="3">
        <v>10.8411452675311</v>
      </c>
      <c r="AB2873" s="3">
        <v>10.8411452675311</v>
      </c>
      <c r="AC2873" s="3">
        <v>50.897753584920999</v>
      </c>
      <c r="AD2873" s="3">
        <v>0</v>
      </c>
      <c r="AE2873" s="3">
        <v>0.64792622984116699</v>
      </c>
      <c r="AF2873" s="3">
        <v>0</v>
      </c>
      <c r="AG2873" s="3">
        <v>0</v>
      </c>
      <c r="AH2873" s="2">
        <v>80000</v>
      </c>
      <c r="AI2873" s="3">
        <v>0</v>
      </c>
      <c r="AJ2873" s="3">
        <v>0</v>
      </c>
      <c r="AL2873">
        <f t="shared" si="44"/>
        <v>0</v>
      </c>
    </row>
    <row r="2874" spans="1:38" ht="14.45" customHeight="1" x14ac:dyDescent="0.25">
      <c r="A2874">
        <v>62733</v>
      </c>
      <c r="B2874" s="1">
        <v>45838</v>
      </c>
      <c r="C2874">
        <v>2</v>
      </c>
      <c r="D2874" s="16" t="s">
        <v>2820</v>
      </c>
      <c r="E2874" t="s">
        <v>130</v>
      </c>
      <c r="F2874" s="6">
        <v>2755</v>
      </c>
      <c r="G2874" s="6">
        <v>7</v>
      </c>
      <c r="H2874" s="6">
        <v>0</v>
      </c>
      <c r="I2874" s="2">
        <v>20109288</v>
      </c>
      <c r="J2874" s="2">
        <v>0</v>
      </c>
      <c r="K2874" s="2">
        <v>37606741</v>
      </c>
      <c r="L2874" s="2">
        <v>-218429</v>
      </c>
      <c r="M2874" s="2">
        <v>29636957</v>
      </c>
      <c r="N2874" s="2">
        <v>29375482</v>
      </c>
      <c r="O2874" s="2">
        <v>261475</v>
      </c>
      <c r="P2874" s="2">
        <v>7453719</v>
      </c>
      <c r="Q2874" s="5">
        <v>0.19819999999999999</v>
      </c>
      <c r="R2874" t="s">
        <v>42</v>
      </c>
      <c r="S2874" s="3">
        <v>-1.1616481204792499</v>
      </c>
      <c r="T2874" s="3">
        <v>3.5343769884234302</v>
      </c>
      <c r="U2874" s="3">
        <v>0.99744462326621397</v>
      </c>
      <c r="V2874" s="3">
        <v>2.41324804736995</v>
      </c>
      <c r="W2874" s="3">
        <v>1.6714664387918701</v>
      </c>
      <c r="X2874" s="3">
        <v>1.3833955732296399</v>
      </c>
      <c r="Y2874" s="3">
        <v>6.5106693718934103</v>
      </c>
      <c r="Z2874" s="3">
        <v>1.2002330648633299</v>
      </c>
      <c r="AA2874" s="3">
        <v>0</v>
      </c>
      <c r="AB2874" s="3">
        <v>0</v>
      </c>
      <c r="AC2874" s="3">
        <v>20.610230490326199</v>
      </c>
      <c r="AD2874" s="3">
        <v>-2.7422284097374701</v>
      </c>
      <c r="AE2874" s="3">
        <v>0.69528758155353099</v>
      </c>
      <c r="AF2874" s="3">
        <v>0</v>
      </c>
      <c r="AG2874" s="3">
        <v>-4.5225745698221201E-2</v>
      </c>
      <c r="AH2874" s="2">
        <v>2800000</v>
      </c>
      <c r="AI2874" s="3">
        <v>3.6438186092070302</v>
      </c>
      <c r="AJ2874" s="3">
        <v>0.960594301985358</v>
      </c>
      <c r="AL2874">
        <f t="shared" si="44"/>
        <v>0</v>
      </c>
    </row>
    <row r="2875" spans="1:38" ht="14.45" hidden="1" customHeight="1" x14ac:dyDescent="0.25">
      <c r="A2875">
        <v>11721</v>
      </c>
      <c r="B2875" s="1">
        <v>45838</v>
      </c>
      <c r="C2875">
        <v>1</v>
      </c>
      <c r="D2875" s="16" t="s">
        <v>4423</v>
      </c>
      <c r="E2875" t="s">
        <v>55</v>
      </c>
      <c r="F2875" s="6">
        <v>2641</v>
      </c>
      <c r="G2875" s="6">
        <v>9</v>
      </c>
      <c r="H2875" s="6">
        <v>0</v>
      </c>
      <c r="I2875" s="2">
        <v>26066865</v>
      </c>
      <c r="J2875" s="2">
        <v>0</v>
      </c>
      <c r="K2875" s="2">
        <v>29148053</v>
      </c>
      <c r="L2875" s="2">
        <v>16876</v>
      </c>
      <c r="M2875" s="2">
        <v>24959954</v>
      </c>
      <c r="N2875" s="2">
        <v>24465321</v>
      </c>
      <c r="O2875" s="2">
        <v>494633</v>
      </c>
      <c r="P2875" s="2">
        <v>3988615</v>
      </c>
      <c r="Q2875" s="5">
        <v>0.1366</v>
      </c>
      <c r="R2875" t="s">
        <v>42</v>
      </c>
      <c r="S2875" s="3">
        <v>0.115795041267422</v>
      </c>
      <c r="T2875" s="3">
        <v>3.6338138948766101</v>
      </c>
      <c r="U2875" s="3">
        <v>0.90043400851168598</v>
      </c>
      <c r="V2875" s="3">
        <v>1.02555869299971</v>
      </c>
      <c r="W2875" s="3">
        <v>0.48395156072661599</v>
      </c>
      <c r="X2875" s="3">
        <v>0.47258080325347901</v>
      </c>
      <c r="Y2875" s="3">
        <v>6.7023515681508501</v>
      </c>
      <c r="Z2875" s="3">
        <v>0.93842098071636404</v>
      </c>
      <c r="AA2875" s="3">
        <v>0</v>
      </c>
      <c r="AB2875" s="3">
        <v>0</v>
      </c>
      <c r="AC2875" s="3">
        <v>5.1905696754428199</v>
      </c>
      <c r="AD2875" s="3">
        <v>0</v>
      </c>
      <c r="AE2875" s="3">
        <v>1.69696754702621</v>
      </c>
      <c r="AF2875" s="3">
        <v>0</v>
      </c>
      <c r="AG2875" s="3">
        <v>0</v>
      </c>
      <c r="AH2875" s="2">
        <v>2250000</v>
      </c>
      <c r="AI2875" s="3">
        <v>0</v>
      </c>
      <c r="AJ2875" s="3">
        <v>0</v>
      </c>
      <c r="AL2875">
        <f t="shared" si="44"/>
        <v>1</v>
      </c>
    </row>
    <row r="2876" spans="1:38" ht="14.45" hidden="1" customHeight="1" x14ac:dyDescent="0.25">
      <c r="A2876">
        <v>15752</v>
      </c>
      <c r="B2876" s="1">
        <v>45838</v>
      </c>
      <c r="C2876">
        <v>1</v>
      </c>
      <c r="D2876" s="16" t="s">
        <v>2821</v>
      </c>
      <c r="E2876" t="s">
        <v>142</v>
      </c>
      <c r="F2876" s="6">
        <v>303</v>
      </c>
      <c r="G2876" s="6">
        <v>1</v>
      </c>
      <c r="H2876" s="6">
        <v>0</v>
      </c>
      <c r="I2876" s="2">
        <v>1041401</v>
      </c>
      <c r="J2876" s="2">
        <v>0</v>
      </c>
      <c r="K2876" s="2">
        <v>2534187</v>
      </c>
      <c r="L2876" s="2">
        <v>1971</v>
      </c>
      <c r="M2876" s="2">
        <v>1836419</v>
      </c>
      <c r="N2876" s="2">
        <v>1835081</v>
      </c>
      <c r="O2876" s="2">
        <v>1338</v>
      </c>
      <c r="P2876" s="2">
        <v>684668</v>
      </c>
      <c r="Q2876" s="5">
        <v>0.2702</v>
      </c>
      <c r="R2876" t="s">
        <v>42</v>
      </c>
      <c r="S2876" s="3">
        <v>0.155552845942308</v>
      </c>
      <c r="T2876" s="3">
        <v>3.3626563469862298</v>
      </c>
      <c r="U2876" s="3">
        <v>0.94069188884716504</v>
      </c>
      <c r="V2876" s="3">
        <v>0</v>
      </c>
      <c r="W2876" s="3">
        <v>0</v>
      </c>
      <c r="X2876" s="3">
        <v>0.69809804292486799</v>
      </c>
      <c r="Y2876" s="3">
        <v>0</v>
      </c>
      <c r="Z2876" s="3">
        <v>2.8480957193851599E-2</v>
      </c>
      <c r="AA2876" s="3">
        <v>0</v>
      </c>
      <c r="AB2876" s="3">
        <v>0</v>
      </c>
      <c r="AC2876" s="3">
        <v>48.426181651156803</v>
      </c>
      <c r="AD2876" s="3">
        <v>0</v>
      </c>
      <c r="AE2876" s="3">
        <v>5.2797997937800198E-2</v>
      </c>
      <c r="AF2876" s="3">
        <v>0</v>
      </c>
      <c r="AG2876" s="3">
        <v>0</v>
      </c>
      <c r="AH2876" s="2">
        <v>270000</v>
      </c>
      <c r="AI2876" s="3">
        <v>0</v>
      </c>
      <c r="AJ2876" s="3">
        <v>0</v>
      </c>
      <c r="AL2876">
        <f t="shared" si="44"/>
        <v>1</v>
      </c>
    </row>
    <row r="2877" spans="1:38" ht="14.45" customHeight="1" x14ac:dyDescent="0.25">
      <c r="A2877">
        <v>61028</v>
      </c>
      <c r="B2877" s="1">
        <v>45838</v>
      </c>
      <c r="C2877">
        <v>2</v>
      </c>
      <c r="D2877" s="16" t="s">
        <v>2822</v>
      </c>
      <c r="E2877" t="s">
        <v>57</v>
      </c>
      <c r="F2877" s="6">
        <v>8450</v>
      </c>
      <c r="G2877" s="6">
        <v>11</v>
      </c>
      <c r="H2877" s="6">
        <v>15</v>
      </c>
      <c r="I2877" s="2">
        <v>39729695</v>
      </c>
      <c r="J2877" s="2">
        <v>0</v>
      </c>
      <c r="K2877" s="2">
        <v>65569305</v>
      </c>
      <c r="L2877" s="2">
        <v>770812</v>
      </c>
      <c r="M2877" s="2">
        <v>52765196</v>
      </c>
      <c r="N2877" s="2">
        <v>49915927</v>
      </c>
      <c r="O2877" s="2">
        <v>2849269</v>
      </c>
      <c r="P2877" s="2">
        <v>12329869</v>
      </c>
      <c r="Q2877" s="5">
        <v>0.188</v>
      </c>
      <c r="R2877" t="s">
        <v>42</v>
      </c>
      <c r="S2877" s="3">
        <v>2.3511367094709898</v>
      </c>
      <c r="T2877" s="3">
        <v>4.4562131625461001</v>
      </c>
      <c r="U2877" s="3">
        <v>0.59480229732362999</v>
      </c>
      <c r="V2877" s="3">
        <v>1.9748175766262499</v>
      </c>
      <c r="W2877" s="3">
        <v>0.59661922901748898</v>
      </c>
      <c r="X2877" s="3">
        <v>0.47139551411104502</v>
      </c>
      <c r="Y2877" s="3">
        <v>6.3633198373802697</v>
      </c>
      <c r="Z2877" s="3">
        <v>0.12445387700388399</v>
      </c>
      <c r="AA2877" s="3">
        <v>0</v>
      </c>
      <c r="AB2877" s="3">
        <v>0</v>
      </c>
      <c r="AC2877" s="3">
        <v>36.360932909079899</v>
      </c>
      <c r="AD2877" s="3">
        <v>0</v>
      </c>
      <c r="AE2877" s="3">
        <v>4.3454311434290798</v>
      </c>
      <c r="AF2877" s="3">
        <v>0</v>
      </c>
      <c r="AG2877" s="3">
        <v>0</v>
      </c>
      <c r="AH2877" s="2">
        <v>5000000</v>
      </c>
      <c r="AI2877" s="3">
        <v>0</v>
      </c>
      <c r="AJ2877" s="3">
        <v>0</v>
      </c>
      <c r="AL2877">
        <f t="shared" si="44"/>
        <v>1</v>
      </c>
    </row>
    <row r="2878" spans="1:38" ht="14.45" customHeight="1" x14ac:dyDescent="0.25">
      <c r="A2878">
        <v>68603</v>
      </c>
      <c r="B2878" s="1">
        <v>45838</v>
      </c>
      <c r="C2878">
        <v>2</v>
      </c>
      <c r="D2878" s="16" t="s">
        <v>2823</v>
      </c>
      <c r="E2878" t="s">
        <v>88</v>
      </c>
      <c r="F2878" s="6">
        <v>680</v>
      </c>
      <c r="G2878" s="6">
        <v>3</v>
      </c>
      <c r="H2878" s="6">
        <v>0</v>
      </c>
      <c r="I2878" s="2">
        <v>2891684</v>
      </c>
      <c r="J2878" s="2">
        <v>0</v>
      </c>
      <c r="K2878" s="2">
        <v>4495319</v>
      </c>
      <c r="L2878" s="2">
        <v>20856</v>
      </c>
      <c r="M2878" s="2">
        <v>2227943</v>
      </c>
      <c r="N2878" s="2">
        <v>2227943</v>
      </c>
      <c r="O2878" s="2">
        <v>0</v>
      </c>
      <c r="P2878" s="2">
        <v>2032745</v>
      </c>
      <c r="Q2878" s="5">
        <v>0.45219999999999999</v>
      </c>
      <c r="R2878" t="s">
        <v>42</v>
      </c>
      <c r="S2878" s="3">
        <v>0.92789855402920196</v>
      </c>
      <c r="T2878" s="3">
        <v>5.0565043326180001</v>
      </c>
      <c r="U2878" s="3">
        <v>0.94592582141961401</v>
      </c>
      <c r="V2878" s="3">
        <v>7.5972339992889903</v>
      </c>
      <c r="W2878" s="3">
        <v>5.9510651924622504</v>
      </c>
      <c r="X2878" s="3">
        <v>8.8445694619467403</v>
      </c>
      <c r="Y2878" s="3">
        <v>10.8074549439305</v>
      </c>
      <c r="Z2878" s="3">
        <v>0.84993444824609099</v>
      </c>
      <c r="AA2878" s="3">
        <v>0</v>
      </c>
      <c r="AB2878" s="3">
        <v>0</v>
      </c>
      <c r="AC2878" s="3">
        <v>39.205538027445897</v>
      </c>
      <c r="AD2878" s="3">
        <v>0</v>
      </c>
      <c r="AE2878" s="3">
        <v>0</v>
      </c>
      <c r="AF2878" s="3">
        <v>0</v>
      </c>
      <c r="AG2878" s="3">
        <v>0</v>
      </c>
      <c r="AH2878" s="2">
        <v>0</v>
      </c>
      <c r="AI2878" s="3">
        <v>0</v>
      </c>
      <c r="AJ2878" s="3">
        <v>0</v>
      </c>
      <c r="AL2878">
        <f t="shared" si="44"/>
        <v>1</v>
      </c>
    </row>
    <row r="2879" spans="1:38" ht="14.45" customHeight="1" x14ac:dyDescent="0.25">
      <c r="A2879">
        <v>61447</v>
      </c>
      <c r="B2879" s="1">
        <v>45838</v>
      </c>
      <c r="C2879">
        <v>2</v>
      </c>
      <c r="D2879" s="16" t="s">
        <v>2824</v>
      </c>
      <c r="E2879" t="s">
        <v>67</v>
      </c>
      <c r="F2879" s="6">
        <v>62477</v>
      </c>
      <c r="G2879" s="6">
        <v>179</v>
      </c>
      <c r="H2879" s="6">
        <v>5</v>
      </c>
      <c r="I2879" s="2">
        <v>635603874</v>
      </c>
      <c r="J2879" s="2">
        <v>89844860</v>
      </c>
      <c r="K2879" s="2">
        <v>872237258</v>
      </c>
      <c r="L2879" s="2">
        <v>2851011</v>
      </c>
      <c r="M2879" s="2">
        <v>727318033</v>
      </c>
      <c r="N2879" s="2">
        <v>673666959</v>
      </c>
      <c r="O2879" s="2">
        <v>53651074</v>
      </c>
      <c r="P2879" s="2">
        <v>89507256</v>
      </c>
      <c r="Q2879" s="5">
        <v>0.1026</v>
      </c>
      <c r="R2879" t="s">
        <v>42</v>
      </c>
      <c r="S2879" s="3">
        <v>0.65372373717152099</v>
      </c>
      <c r="T2879" s="3">
        <v>3.7904542252424598</v>
      </c>
      <c r="U2879" s="3">
        <v>0.83983401268681401</v>
      </c>
      <c r="V2879" s="3">
        <v>2.8243603814157998</v>
      </c>
      <c r="W2879" s="3">
        <v>1.01619298815035</v>
      </c>
      <c r="X2879" s="3">
        <v>1.25377948844912</v>
      </c>
      <c r="Y2879" s="3">
        <v>20.0561885172751</v>
      </c>
      <c r="Z2879" s="3">
        <v>1.5665958969851601</v>
      </c>
      <c r="AA2879" s="3">
        <v>82.967538408282806</v>
      </c>
      <c r="AB2879" s="3">
        <v>100.37718059416299</v>
      </c>
      <c r="AC2879" s="3">
        <v>12.077681391592201</v>
      </c>
      <c r="AD2879" s="3">
        <v>-0.650021044103955</v>
      </c>
      <c r="AE2879" s="3">
        <v>6.15097251440731</v>
      </c>
      <c r="AF2879" s="3">
        <v>5.4343012254126801</v>
      </c>
      <c r="AG2879" s="3">
        <v>-6.2631793784405599E-3</v>
      </c>
      <c r="AH2879" s="2">
        <v>87178434</v>
      </c>
      <c r="AI2879" s="3">
        <v>0.66516283327912495</v>
      </c>
      <c r="AJ2879" s="3">
        <v>1.1172278591581399E-4</v>
      </c>
      <c r="AL2879">
        <f t="shared" si="44"/>
        <v>1</v>
      </c>
    </row>
    <row r="2880" spans="1:38" ht="14.45" customHeight="1" x14ac:dyDescent="0.25">
      <c r="A2880">
        <v>66841</v>
      </c>
      <c r="B2880" s="1">
        <v>45838</v>
      </c>
      <c r="C2880">
        <v>2</v>
      </c>
      <c r="D2880" s="16" t="s">
        <v>2825</v>
      </c>
      <c r="E2880" t="s">
        <v>194</v>
      </c>
      <c r="F2880" s="6">
        <v>175790</v>
      </c>
      <c r="G2880" s="6">
        <v>608</v>
      </c>
      <c r="H2880" s="6">
        <v>13</v>
      </c>
      <c r="I2880" s="2">
        <v>3299220217</v>
      </c>
      <c r="J2880" s="2">
        <v>1354670307</v>
      </c>
      <c r="K2880" s="2">
        <v>4071099231</v>
      </c>
      <c r="L2880" s="2">
        <v>12203209</v>
      </c>
      <c r="M2880" s="2">
        <v>3458905293</v>
      </c>
      <c r="N2880" s="2">
        <v>2616357565</v>
      </c>
      <c r="O2880" s="2">
        <v>842547728</v>
      </c>
      <c r="P2880" s="2">
        <v>484335550</v>
      </c>
      <c r="Q2880" s="5">
        <v>0.11890000000000001</v>
      </c>
      <c r="R2880" t="s">
        <v>42</v>
      </c>
      <c r="S2880" s="3">
        <v>0.599504374989282</v>
      </c>
      <c r="T2880" s="3">
        <v>2.82808817636506</v>
      </c>
      <c r="U2880" s="3">
        <v>0.79092187604846798</v>
      </c>
      <c r="V2880" s="3">
        <v>0.85772016230343096</v>
      </c>
      <c r="W2880" s="3">
        <v>0.56435726551562904</v>
      </c>
      <c r="X2880" s="3">
        <v>1.24863977820369</v>
      </c>
      <c r="Y2880" s="3">
        <v>5.8426594950546198</v>
      </c>
      <c r="Z2880" s="3">
        <v>0.831491308040469</v>
      </c>
      <c r="AA2880" s="3">
        <v>258.28940720952698</v>
      </c>
      <c r="AB2880" s="3">
        <v>279.69664977101098</v>
      </c>
      <c r="AC2880" s="3">
        <v>9.7711173918570609</v>
      </c>
      <c r="AD2880" s="3">
        <v>-7.66947584169694</v>
      </c>
      <c r="AE2880" s="3">
        <v>20.695828821471402</v>
      </c>
      <c r="AF2880" s="3">
        <v>4.2444771103640004</v>
      </c>
      <c r="AG2880" s="3">
        <v>0</v>
      </c>
      <c r="AH2880" s="2">
        <v>801181024</v>
      </c>
      <c r="AI2880" s="3">
        <v>0.16572622017937799</v>
      </c>
      <c r="AJ2880" s="3">
        <v>0.18708682441336399</v>
      </c>
      <c r="AL2880">
        <f t="shared" si="44"/>
        <v>1</v>
      </c>
    </row>
    <row r="2881" spans="1:38" ht="14.45" hidden="1" customHeight="1" x14ac:dyDescent="0.25">
      <c r="A2881">
        <v>948</v>
      </c>
      <c r="B2881" s="1">
        <v>45838</v>
      </c>
      <c r="C2881">
        <v>1</v>
      </c>
      <c r="D2881" s="16" t="s">
        <v>2826</v>
      </c>
      <c r="E2881" t="s">
        <v>353</v>
      </c>
      <c r="F2881" s="6">
        <v>285768</v>
      </c>
      <c r="G2881" s="6">
        <v>919</v>
      </c>
      <c r="H2881" s="6">
        <v>31</v>
      </c>
      <c r="I2881" s="2">
        <v>3379231198</v>
      </c>
      <c r="J2881" s="2">
        <v>1214262053</v>
      </c>
      <c r="K2881" s="2">
        <v>4791411846</v>
      </c>
      <c r="L2881" s="2">
        <v>12965527</v>
      </c>
      <c r="M2881" s="2">
        <v>4144591270</v>
      </c>
      <c r="N2881" s="2">
        <v>3688242343</v>
      </c>
      <c r="O2881" s="2">
        <v>456348927</v>
      </c>
      <c r="P2881" s="2">
        <v>428870665</v>
      </c>
      <c r="Q2881" s="5">
        <v>8.9700000000000002E-2</v>
      </c>
      <c r="R2881" t="s">
        <v>42</v>
      </c>
      <c r="S2881" s="3">
        <v>0.54119860353160698</v>
      </c>
      <c r="T2881" s="3">
        <v>3.4650967885093</v>
      </c>
      <c r="U2881" s="3">
        <v>0.78925846588910298</v>
      </c>
      <c r="V2881" s="3">
        <v>1.6033191523582799</v>
      </c>
      <c r="W2881" s="3">
        <v>0.86920211370515399</v>
      </c>
      <c r="X2881" s="3">
        <v>1.06382120351151</v>
      </c>
      <c r="Y2881" s="3">
        <v>12.633146871913</v>
      </c>
      <c r="Z2881" s="3">
        <v>1.7747462396384699</v>
      </c>
      <c r="AA2881" s="3">
        <v>261.14202611642799</v>
      </c>
      <c r="AB2881" s="3">
        <v>283.13012572216797</v>
      </c>
      <c r="AC2881" s="3">
        <v>11.199110747450399</v>
      </c>
      <c r="AD2881" s="3">
        <v>-1.18756082326125E-2</v>
      </c>
      <c r="AE2881" s="3">
        <v>9.5243101963980106</v>
      </c>
      <c r="AF2881" s="3">
        <v>3.34280815650845</v>
      </c>
      <c r="AG2881" s="3">
        <v>-6.0467005827969098</v>
      </c>
      <c r="AH2881" s="2">
        <v>1505584823</v>
      </c>
      <c r="AI2881" s="3">
        <v>3.773407071337</v>
      </c>
      <c r="AJ2881" s="3">
        <v>4.2386895359233803</v>
      </c>
      <c r="AL2881">
        <f t="shared" si="44"/>
        <v>1</v>
      </c>
    </row>
    <row r="2882" spans="1:38" ht="14.45" customHeight="1" x14ac:dyDescent="0.25">
      <c r="A2882">
        <v>68657</v>
      </c>
      <c r="B2882" s="1">
        <v>45838</v>
      </c>
      <c r="C2882">
        <v>2</v>
      </c>
      <c r="D2882" s="16" t="s">
        <v>2827</v>
      </c>
      <c r="E2882" t="s">
        <v>77</v>
      </c>
      <c r="F2882" s="6">
        <v>54866</v>
      </c>
      <c r="G2882" s="6">
        <v>111</v>
      </c>
      <c r="H2882" s="6">
        <v>1</v>
      </c>
      <c r="I2882" s="2">
        <v>580638170</v>
      </c>
      <c r="J2882" s="2">
        <v>63918735</v>
      </c>
      <c r="K2882" s="2">
        <v>698897290</v>
      </c>
      <c r="L2882" s="2">
        <v>2113795</v>
      </c>
      <c r="M2882" s="2">
        <v>596726560</v>
      </c>
      <c r="N2882" s="2">
        <v>553535777</v>
      </c>
      <c r="O2882" s="2">
        <v>43190783</v>
      </c>
      <c r="P2882" s="2">
        <v>88970949</v>
      </c>
      <c r="Q2882" s="5">
        <v>0.12720000000000001</v>
      </c>
      <c r="R2882" t="s">
        <v>42</v>
      </c>
      <c r="S2882" s="3">
        <v>0.604894318591506</v>
      </c>
      <c r="T2882" s="3">
        <v>3.87284660954974</v>
      </c>
      <c r="U2882" s="3">
        <v>0.81641841727945896</v>
      </c>
      <c r="V2882" s="3">
        <v>1.9004809828468601</v>
      </c>
      <c r="W2882" s="3">
        <v>0.72059265411366302</v>
      </c>
      <c r="X2882" s="3">
        <v>0.52999684812316095</v>
      </c>
      <c r="Y2882" s="3">
        <v>12.402832749373101</v>
      </c>
      <c r="Z2882" s="3">
        <v>0.96733710236135595</v>
      </c>
      <c r="AA2882" s="3">
        <v>68.182080422678197</v>
      </c>
      <c r="AB2882" s="3">
        <v>71.842253812533798</v>
      </c>
      <c r="AC2882" s="3">
        <v>4.5992718043018899</v>
      </c>
      <c r="AD2882" s="3">
        <v>-5.3481996690852398</v>
      </c>
      <c r="AE2882" s="3">
        <v>6.17984697007482</v>
      </c>
      <c r="AF2882" s="3">
        <v>1.0015777854854799</v>
      </c>
      <c r="AG2882" s="3">
        <v>0</v>
      </c>
      <c r="AH2882" s="2">
        <v>116426156</v>
      </c>
      <c r="AI2882" s="3">
        <v>0.77748074823839397</v>
      </c>
      <c r="AJ2882" s="3">
        <v>1.4423977876194201</v>
      </c>
      <c r="AL2882">
        <f t="shared" si="44"/>
        <v>1</v>
      </c>
    </row>
    <row r="2883" spans="1:38" ht="14.45" hidden="1" customHeight="1" x14ac:dyDescent="0.25">
      <c r="A2883">
        <v>566</v>
      </c>
      <c r="B2883" s="1">
        <v>45838</v>
      </c>
      <c r="C2883">
        <v>1</v>
      </c>
      <c r="D2883" s="16" t="s">
        <v>2828</v>
      </c>
      <c r="E2883" t="s">
        <v>71</v>
      </c>
      <c r="F2883" s="6">
        <v>213633</v>
      </c>
      <c r="G2883" s="6">
        <v>575</v>
      </c>
      <c r="H2883" s="6">
        <v>5</v>
      </c>
      <c r="I2883" s="2">
        <v>3072836144</v>
      </c>
      <c r="J2883" s="2">
        <v>283777415</v>
      </c>
      <c r="K2883" s="2">
        <v>3855019235</v>
      </c>
      <c r="L2883" s="2">
        <v>14534230</v>
      </c>
      <c r="M2883" s="2">
        <v>3233064855</v>
      </c>
      <c r="N2883" s="2">
        <v>2994300301</v>
      </c>
      <c r="O2883" s="2">
        <v>238764554</v>
      </c>
      <c r="P2883" s="2">
        <v>444348605</v>
      </c>
      <c r="Q2883" s="5">
        <v>0.1152</v>
      </c>
      <c r="R2883" t="s">
        <v>42</v>
      </c>
      <c r="S2883" s="3">
        <v>0.75404189260809196</v>
      </c>
      <c r="T2883" s="3">
        <v>3.5985492560065002</v>
      </c>
      <c r="U2883" s="3">
        <v>0.74031937770288403</v>
      </c>
      <c r="V2883" s="3">
        <v>1.4285335742913601</v>
      </c>
      <c r="W2883" s="3">
        <v>0.55162550834666302</v>
      </c>
      <c r="X2883" s="3">
        <v>0.91448598894116595</v>
      </c>
      <c r="Y2883" s="3">
        <v>9.8788418611103808</v>
      </c>
      <c r="Z2883" s="3">
        <v>1.96630391131756</v>
      </c>
      <c r="AA2883" s="3">
        <v>62.288474608804002</v>
      </c>
      <c r="AB2883" s="3">
        <v>63.863689861252098</v>
      </c>
      <c r="AC2883" s="3">
        <v>9.7975127223976095</v>
      </c>
      <c r="AD2883" s="3">
        <v>-4.5270921915013096</v>
      </c>
      <c r="AE2883" s="3">
        <v>6.1936021442445499</v>
      </c>
      <c r="AF2883" s="3">
        <v>4.6692374026507304</v>
      </c>
      <c r="AG2883" s="3">
        <v>0</v>
      </c>
      <c r="AH2883" s="2">
        <v>1002701515</v>
      </c>
      <c r="AI2883" s="3">
        <v>0.42610215913696903</v>
      </c>
      <c r="AJ2883" s="3">
        <v>1.5284787492468901</v>
      </c>
      <c r="AL2883">
        <f t="shared" si="44"/>
        <v>1</v>
      </c>
    </row>
    <row r="2884" spans="1:38" ht="14.45" hidden="1" customHeight="1" x14ac:dyDescent="0.25">
      <c r="A2884">
        <v>16476</v>
      </c>
      <c r="B2884" s="1">
        <v>45838</v>
      </c>
      <c r="C2884">
        <v>1</v>
      </c>
      <c r="D2884" s="16" t="s">
        <v>2829</v>
      </c>
      <c r="E2884" t="s">
        <v>182</v>
      </c>
      <c r="F2884" s="6">
        <v>7088</v>
      </c>
      <c r="G2884" s="6">
        <v>25</v>
      </c>
      <c r="H2884" s="6">
        <v>4</v>
      </c>
      <c r="I2884" s="2">
        <v>66409362</v>
      </c>
      <c r="J2884" s="2">
        <v>22187148</v>
      </c>
      <c r="K2884" s="2">
        <v>161857923</v>
      </c>
      <c r="L2884" s="2">
        <v>999253</v>
      </c>
      <c r="M2884" s="2">
        <v>139041973</v>
      </c>
      <c r="N2884" s="2">
        <v>128123507</v>
      </c>
      <c r="O2884" s="2">
        <v>10918466</v>
      </c>
      <c r="P2884" s="2">
        <v>22550242</v>
      </c>
      <c r="Q2884" s="5">
        <v>0.13930000000000001</v>
      </c>
      <c r="R2884" t="s">
        <v>42</v>
      </c>
      <c r="S2884" s="3">
        <v>1.23472855882378</v>
      </c>
      <c r="T2884" s="3">
        <v>3.2509845069493402</v>
      </c>
      <c r="U2884" s="3">
        <v>0.69981269329616203</v>
      </c>
      <c r="V2884" s="3">
        <v>4.7302065633456902E-2</v>
      </c>
      <c r="W2884" s="3">
        <v>0</v>
      </c>
      <c r="X2884" s="3">
        <v>0.33277988726950902</v>
      </c>
      <c r="Y2884" s="3">
        <v>0.139302274450092</v>
      </c>
      <c r="Z2884" s="3">
        <v>2.16849114080461E-3</v>
      </c>
      <c r="AA2884" s="3">
        <v>65.187362512561904</v>
      </c>
      <c r="AB2884" s="3">
        <v>98.389844330717196</v>
      </c>
      <c r="AC2884" s="3">
        <v>24.448110581525299</v>
      </c>
      <c r="AD2884" s="3">
        <v>-4.50080757448191</v>
      </c>
      <c r="AE2884" s="3">
        <v>6.7457099396981599</v>
      </c>
      <c r="AF2884" s="3">
        <v>0</v>
      </c>
      <c r="AG2884" s="3">
        <v>-12.123359917822601</v>
      </c>
      <c r="AH2884" s="2">
        <v>29748162</v>
      </c>
      <c r="AI2884" s="3">
        <v>4.4345422102343698E-2</v>
      </c>
      <c r="AJ2884" s="3">
        <v>0.59669869618250704</v>
      </c>
      <c r="AL2884">
        <f t="shared" ref="AL2884:AL2947" si="45">IF(L2884&gt;0,1,0)</f>
        <v>1</v>
      </c>
    </row>
    <row r="2885" spans="1:38" ht="14.45" hidden="1" customHeight="1" x14ac:dyDescent="0.25">
      <c r="A2885">
        <v>3853</v>
      </c>
      <c r="B2885" s="1">
        <v>45838</v>
      </c>
      <c r="C2885">
        <v>1</v>
      </c>
      <c r="D2885" s="16" t="s">
        <v>2830</v>
      </c>
      <c r="E2885" t="s">
        <v>82</v>
      </c>
      <c r="F2885" s="6">
        <v>8326</v>
      </c>
      <c r="G2885" s="6">
        <v>33</v>
      </c>
      <c r="H2885" s="6">
        <v>1</v>
      </c>
      <c r="I2885" s="2">
        <v>138718843</v>
      </c>
      <c r="J2885" s="2">
        <v>75786916</v>
      </c>
      <c r="K2885" s="2">
        <v>179723458</v>
      </c>
      <c r="L2885" s="2">
        <v>922804</v>
      </c>
      <c r="M2885" s="2">
        <v>153162678</v>
      </c>
      <c r="N2885" s="2">
        <v>144895020</v>
      </c>
      <c r="O2885" s="2">
        <v>8267658</v>
      </c>
      <c r="P2885" s="2">
        <v>24725544</v>
      </c>
      <c r="Q2885" s="5">
        <v>0.13750000000000001</v>
      </c>
      <c r="R2885" t="s">
        <v>42</v>
      </c>
      <c r="S2885" s="3">
        <v>1.0269154736606501</v>
      </c>
      <c r="T2885" s="3">
        <v>4.4604205200636597</v>
      </c>
      <c r="U2885" s="3">
        <v>0.68935916448748502</v>
      </c>
      <c r="V2885" s="3">
        <v>1.4484045256922999</v>
      </c>
      <c r="W2885" s="3">
        <v>0.74550290186604296</v>
      </c>
      <c r="X2885" s="3">
        <v>1.2715698616373301</v>
      </c>
      <c r="Y2885" s="3">
        <v>8.1260497241233605</v>
      </c>
      <c r="Z2885" s="3">
        <v>1.3379321401381501</v>
      </c>
      <c r="AA2885" s="3">
        <v>49.916070602936003</v>
      </c>
      <c r="AB2885" s="3">
        <v>306.51263325086001</v>
      </c>
      <c r="AC2885" s="3">
        <v>14.627571321268499</v>
      </c>
      <c r="AD2885" s="3">
        <v>0</v>
      </c>
      <c r="AE2885" s="3">
        <v>4.6002108417032597</v>
      </c>
      <c r="AF2885" s="3">
        <v>0</v>
      </c>
      <c r="AG2885" s="3">
        <v>9.9961400242599294E-2</v>
      </c>
      <c r="AH2885" s="2">
        <v>17542448</v>
      </c>
      <c r="AI2885" s="3">
        <v>0</v>
      </c>
      <c r="AJ2885" s="3">
        <v>0</v>
      </c>
      <c r="AL2885">
        <f t="shared" si="45"/>
        <v>1</v>
      </c>
    </row>
    <row r="2886" spans="1:38" ht="14.45" customHeight="1" x14ac:dyDescent="0.25">
      <c r="A2886">
        <v>63315</v>
      </c>
      <c r="B2886" s="1">
        <v>45838</v>
      </c>
      <c r="C2886">
        <v>2</v>
      </c>
      <c r="D2886" s="16" t="s">
        <v>2831</v>
      </c>
      <c r="E2886" t="s">
        <v>82</v>
      </c>
      <c r="F2886" s="6">
        <v>12161</v>
      </c>
      <c r="G2886" s="6">
        <v>45</v>
      </c>
      <c r="H2886" s="6">
        <v>0</v>
      </c>
      <c r="I2886" s="2">
        <v>55764059</v>
      </c>
      <c r="J2886" s="2">
        <v>0</v>
      </c>
      <c r="K2886" s="2">
        <v>248073604</v>
      </c>
      <c r="L2886" s="2">
        <v>825395</v>
      </c>
      <c r="M2886" s="2">
        <v>206339520</v>
      </c>
      <c r="N2886" s="2">
        <v>196007141</v>
      </c>
      <c r="O2886" s="2">
        <v>10332379</v>
      </c>
      <c r="P2886" s="2">
        <v>40190994</v>
      </c>
      <c r="Q2886" s="5">
        <v>0.16200000000000001</v>
      </c>
      <c r="R2886" t="s">
        <v>42</v>
      </c>
      <c r="S2886" s="3">
        <v>0.66544363180211596</v>
      </c>
      <c r="T2886" s="3">
        <v>3.0245007445451599</v>
      </c>
      <c r="U2886" s="3">
        <v>0.79447331109218999</v>
      </c>
      <c r="V2886" s="3">
        <v>1.83896046735048</v>
      </c>
      <c r="W2886" s="3">
        <v>0.75327730357648504</v>
      </c>
      <c r="X2886" s="3">
        <v>1.7679900238252</v>
      </c>
      <c r="Y2886" s="3">
        <v>2.55151440146019</v>
      </c>
      <c r="Z2886" s="3">
        <v>0.142317953121538</v>
      </c>
      <c r="AA2886" s="3">
        <v>0</v>
      </c>
      <c r="AB2886" s="3">
        <v>0</v>
      </c>
      <c r="AC2886" s="3">
        <v>34.796280058881202</v>
      </c>
      <c r="AD2886" s="3">
        <v>0</v>
      </c>
      <c r="AE2886" s="3">
        <v>4.1650457095790001</v>
      </c>
      <c r="AF2886" s="3">
        <v>0</v>
      </c>
      <c r="AG2886" s="3">
        <v>-3.0044367651121</v>
      </c>
      <c r="AH2886" s="2">
        <v>7000000</v>
      </c>
      <c r="AI2886" s="3">
        <v>0</v>
      </c>
      <c r="AJ2886" s="3">
        <v>0</v>
      </c>
      <c r="AL2886">
        <f t="shared" si="45"/>
        <v>1</v>
      </c>
    </row>
    <row r="2887" spans="1:38" ht="14.45" hidden="1" customHeight="1" x14ac:dyDescent="0.25">
      <c r="A2887">
        <v>609</v>
      </c>
      <c r="B2887" s="1">
        <v>45838</v>
      </c>
      <c r="C2887">
        <v>1</v>
      </c>
      <c r="D2887" s="16" t="s">
        <v>2832</v>
      </c>
      <c r="E2887" t="s">
        <v>43</v>
      </c>
      <c r="F2887" s="6">
        <v>4613</v>
      </c>
      <c r="G2887" s="6">
        <v>9</v>
      </c>
      <c r="H2887" s="6">
        <v>1</v>
      </c>
      <c r="I2887" s="2">
        <v>20014830</v>
      </c>
      <c r="J2887" s="2">
        <v>0</v>
      </c>
      <c r="K2887" s="2">
        <v>24142472</v>
      </c>
      <c r="L2887" s="2">
        <v>116059</v>
      </c>
      <c r="M2887" s="2">
        <v>21410499</v>
      </c>
      <c r="N2887" s="2">
        <v>21410499</v>
      </c>
      <c r="O2887" s="2">
        <v>0</v>
      </c>
      <c r="P2887" s="2">
        <v>2771340</v>
      </c>
      <c r="Q2887" s="5">
        <v>0.1147</v>
      </c>
      <c r="R2887" t="s">
        <v>42</v>
      </c>
      <c r="S2887" s="3">
        <v>0.96145084065956499</v>
      </c>
      <c r="T2887" s="3">
        <v>6.3833811218668899</v>
      </c>
      <c r="U2887" s="3">
        <v>0.87407619287605798</v>
      </c>
      <c r="V2887" s="3">
        <v>0.40978614357454002</v>
      </c>
      <c r="W2887" s="3">
        <v>0.13229190555203299</v>
      </c>
      <c r="X2887" s="3">
        <v>0.86635259954743604</v>
      </c>
      <c r="Y2887" s="3">
        <v>2.959506953315</v>
      </c>
      <c r="Z2887" s="3">
        <v>1.8971688785930301</v>
      </c>
      <c r="AA2887" s="3">
        <v>0</v>
      </c>
      <c r="AB2887" s="3">
        <v>0</v>
      </c>
      <c r="AC2887" s="3">
        <v>12.2492675977837</v>
      </c>
      <c r="AD2887" s="3">
        <v>0</v>
      </c>
      <c r="AE2887" s="3">
        <v>0</v>
      </c>
      <c r="AF2887" s="3">
        <v>0</v>
      </c>
      <c r="AG2887" s="3">
        <v>0</v>
      </c>
      <c r="AH2887" s="2">
        <v>3000000</v>
      </c>
      <c r="AI2887" s="3">
        <v>0</v>
      </c>
      <c r="AJ2887" s="3">
        <v>0</v>
      </c>
      <c r="AL2887">
        <f t="shared" si="45"/>
        <v>1</v>
      </c>
    </row>
    <row r="2888" spans="1:38" ht="14.45" hidden="1" customHeight="1" x14ac:dyDescent="0.25">
      <c r="A2888">
        <v>18238</v>
      </c>
      <c r="B2888" s="1">
        <v>45838</v>
      </c>
      <c r="C2888">
        <v>1</v>
      </c>
      <c r="D2888" s="16" t="s">
        <v>2833</v>
      </c>
      <c r="E2888" t="s">
        <v>43</v>
      </c>
      <c r="F2888" s="6">
        <v>2755</v>
      </c>
      <c r="G2888" s="6">
        <v>4</v>
      </c>
      <c r="H2888" s="6">
        <v>0</v>
      </c>
      <c r="I2888" s="2">
        <v>3790478</v>
      </c>
      <c r="J2888" s="2">
        <v>0</v>
      </c>
      <c r="K2888" s="2">
        <v>19653853</v>
      </c>
      <c r="L2888" s="2">
        <v>26338</v>
      </c>
      <c r="M2888" s="2">
        <v>16530384</v>
      </c>
      <c r="N2888" s="2">
        <v>16441041</v>
      </c>
      <c r="O2888" s="2">
        <v>89343</v>
      </c>
      <c r="P2888" s="2">
        <v>3074833</v>
      </c>
      <c r="Q2888" s="5">
        <v>0.15640000000000001</v>
      </c>
      <c r="R2888" t="s">
        <v>42</v>
      </c>
      <c r="S2888" s="3">
        <v>0.26801869333203998</v>
      </c>
      <c r="T2888" s="3">
        <v>4.2695750293848196</v>
      </c>
      <c r="U2888" s="3">
        <v>0.81230597044755004</v>
      </c>
      <c r="V2888" s="3">
        <v>2.1223444642074201</v>
      </c>
      <c r="W2888" s="3">
        <v>1.1724906462984399</v>
      </c>
      <c r="X2888" s="3">
        <v>1.15452457447319</v>
      </c>
      <c r="Y2888" s="3">
        <v>2.6163046903685498</v>
      </c>
      <c r="Z2888" s="3">
        <v>0.75913065847803796</v>
      </c>
      <c r="AA2888" s="3">
        <v>0</v>
      </c>
      <c r="AB2888" s="3">
        <v>0</v>
      </c>
      <c r="AC2888" s="3">
        <v>33.680530733592001</v>
      </c>
      <c r="AD2888" s="3">
        <v>0</v>
      </c>
      <c r="AE2888" s="3">
        <v>0.45458262051720899</v>
      </c>
      <c r="AF2888" s="3">
        <v>0</v>
      </c>
      <c r="AG2888" s="3">
        <v>-0.19370157663847101</v>
      </c>
      <c r="AH2888" s="2">
        <v>2000000</v>
      </c>
      <c r="AI2888" s="3">
        <v>0</v>
      </c>
      <c r="AJ2888" s="3">
        <v>0</v>
      </c>
      <c r="AL2888">
        <f t="shared" si="45"/>
        <v>1</v>
      </c>
    </row>
    <row r="2889" spans="1:38" ht="14.45" hidden="1" customHeight="1" x14ac:dyDescent="0.25">
      <c r="A2889">
        <v>16408</v>
      </c>
      <c r="B2889" s="1">
        <v>45838</v>
      </c>
      <c r="C2889">
        <v>1</v>
      </c>
      <c r="D2889" s="16" t="s">
        <v>2834</v>
      </c>
      <c r="E2889" t="s">
        <v>113</v>
      </c>
      <c r="F2889" s="6">
        <v>21076</v>
      </c>
      <c r="G2889" s="6">
        <v>71</v>
      </c>
      <c r="H2889" s="6">
        <v>4</v>
      </c>
      <c r="I2889" s="2">
        <v>271474136</v>
      </c>
      <c r="J2889" s="2">
        <v>28204796</v>
      </c>
      <c r="K2889" s="2">
        <v>370036686</v>
      </c>
      <c r="L2889" s="2">
        <v>1207856</v>
      </c>
      <c r="M2889" s="2">
        <v>323249054</v>
      </c>
      <c r="N2889" s="2">
        <v>293256231</v>
      </c>
      <c r="O2889" s="2">
        <v>29992823</v>
      </c>
      <c r="P2889" s="2">
        <v>42505932</v>
      </c>
      <c r="Q2889" s="5">
        <v>0.1148</v>
      </c>
      <c r="R2889" t="s">
        <v>42</v>
      </c>
      <c r="S2889" s="3">
        <v>0.65283040611816501</v>
      </c>
      <c r="T2889" s="3">
        <v>4.0601104075394296</v>
      </c>
      <c r="U2889" s="3">
        <v>0.79203595434565999</v>
      </c>
      <c r="V2889" s="3">
        <v>1.5025438740138399</v>
      </c>
      <c r="W2889" s="3">
        <v>1.2477100212596299</v>
      </c>
      <c r="X2889" s="3">
        <v>0.718007626332403</v>
      </c>
      <c r="Y2889" s="3">
        <v>9.5963499871029807</v>
      </c>
      <c r="Z2889" s="3">
        <v>1.2537308910201099</v>
      </c>
      <c r="AA2889" s="3">
        <v>64.8464948374735</v>
      </c>
      <c r="AB2889" s="3">
        <v>66.354964290631202</v>
      </c>
      <c r="AC2889" s="3">
        <v>10.4849925609808</v>
      </c>
      <c r="AD2889" s="3">
        <v>-10.582372361579999</v>
      </c>
      <c r="AE2889" s="3">
        <v>8.1053647205131405</v>
      </c>
      <c r="AF2889" s="3">
        <v>1.3512173763225199</v>
      </c>
      <c r="AG2889" s="3">
        <v>0</v>
      </c>
      <c r="AH2889" s="2">
        <v>145298128</v>
      </c>
      <c r="AI2889" s="3">
        <v>2.3526128070783199E-4</v>
      </c>
      <c r="AJ2889" s="3">
        <v>0.87045027032932698</v>
      </c>
      <c r="AL2889">
        <f t="shared" si="45"/>
        <v>1</v>
      </c>
    </row>
    <row r="2890" spans="1:38" ht="14.45" hidden="1" customHeight="1" x14ac:dyDescent="0.25">
      <c r="A2890">
        <v>23700</v>
      </c>
      <c r="B2890" s="1">
        <v>45838</v>
      </c>
      <c r="C2890">
        <v>1</v>
      </c>
      <c r="D2890" s="16" t="s">
        <v>2835</v>
      </c>
      <c r="E2890" t="s">
        <v>43</v>
      </c>
      <c r="F2890" s="6">
        <v>1929</v>
      </c>
      <c r="G2890" s="6">
        <v>4</v>
      </c>
      <c r="H2890" s="6">
        <v>0</v>
      </c>
      <c r="I2890" s="2">
        <v>25279501</v>
      </c>
      <c r="J2890" s="2">
        <v>0</v>
      </c>
      <c r="K2890" s="2">
        <v>31458505</v>
      </c>
      <c r="L2890" s="2">
        <v>241744</v>
      </c>
      <c r="M2890" s="2">
        <v>27582869</v>
      </c>
      <c r="N2890" s="2">
        <v>25948544</v>
      </c>
      <c r="O2890" s="2">
        <v>1634325</v>
      </c>
      <c r="P2890" s="2">
        <v>3837826</v>
      </c>
      <c r="Q2890" s="5">
        <v>0.122</v>
      </c>
      <c r="R2890" t="s">
        <v>42</v>
      </c>
      <c r="S2890" s="3">
        <v>1.5369071098578899</v>
      </c>
      <c r="T2890" s="3">
        <v>4.2225274214397697</v>
      </c>
      <c r="U2890" s="3">
        <v>0.60724160984088804</v>
      </c>
      <c r="V2890" s="3">
        <v>1.42022186276541</v>
      </c>
      <c r="W2890" s="3">
        <v>0.64863226532833895</v>
      </c>
      <c r="X2890" s="3">
        <v>0.34251467226350701</v>
      </c>
      <c r="Y2890" s="3">
        <v>9.3549056158356301</v>
      </c>
      <c r="Z2890" s="3">
        <v>1.0701371036623299</v>
      </c>
      <c r="AA2890" s="3">
        <v>0</v>
      </c>
      <c r="AB2890" s="3">
        <v>0</v>
      </c>
      <c r="AC2890" s="3">
        <v>13.3260464856801</v>
      </c>
      <c r="AD2890" s="3">
        <v>0</v>
      </c>
      <c r="AE2890" s="3">
        <v>5.1951769481734704</v>
      </c>
      <c r="AF2890" s="3">
        <v>0</v>
      </c>
      <c r="AG2890" s="3">
        <v>0</v>
      </c>
      <c r="AH2890" s="2">
        <v>4500000</v>
      </c>
      <c r="AI2890" s="3">
        <v>0</v>
      </c>
      <c r="AJ2890" s="3">
        <v>0</v>
      </c>
      <c r="AL2890">
        <f t="shared" si="45"/>
        <v>1</v>
      </c>
    </row>
    <row r="2891" spans="1:38" ht="14.45" customHeight="1" x14ac:dyDescent="0.25">
      <c r="A2891">
        <v>60059</v>
      </c>
      <c r="B2891" s="1">
        <v>45838</v>
      </c>
      <c r="C2891">
        <v>2</v>
      </c>
      <c r="D2891" s="16" t="s">
        <v>2836</v>
      </c>
      <c r="E2891" t="s">
        <v>194</v>
      </c>
      <c r="F2891" s="6">
        <v>35548</v>
      </c>
      <c r="G2891" s="6">
        <v>143</v>
      </c>
      <c r="H2891" s="6">
        <v>9</v>
      </c>
      <c r="I2891" s="2">
        <v>571738553</v>
      </c>
      <c r="J2891" s="2">
        <v>84767932</v>
      </c>
      <c r="K2891" s="2">
        <v>637041167</v>
      </c>
      <c r="L2891" s="2">
        <v>1247483</v>
      </c>
      <c r="M2891" s="2">
        <v>530389403</v>
      </c>
      <c r="N2891" s="2">
        <v>494681531</v>
      </c>
      <c r="O2891" s="2">
        <v>35707872</v>
      </c>
      <c r="P2891" s="2">
        <v>53724807</v>
      </c>
      <c r="Q2891" s="5">
        <v>8.5599999999999996E-2</v>
      </c>
      <c r="R2891" t="s">
        <v>42</v>
      </c>
      <c r="S2891" s="3">
        <v>0.391649100441887</v>
      </c>
      <c r="T2891" s="3">
        <v>4.1762142508444802</v>
      </c>
      <c r="U2891" s="3">
        <v>0.784152074624064</v>
      </c>
      <c r="V2891" s="3">
        <v>2.1976983944967601</v>
      </c>
      <c r="W2891" s="3">
        <v>0.51940174130604799</v>
      </c>
      <c r="X2891" s="3">
        <v>1.06606471927038</v>
      </c>
      <c r="Y2891" s="3">
        <v>23.387871826137999</v>
      </c>
      <c r="Z2891" s="3">
        <v>4.2498226191859603</v>
      </c>
      <c r="AA2891" s="3">
        <v>156.650178380352</v>
      </c>
      <c r="AB2891" s="3">
        <v>157.78173386458101</v>
      </c>
      <c r="AC2891" s="3">
        <v>6.6458001763644301</v>
      </c>
      <c r="AD2891" s="3">
        <v>0</v>
      </c>
      <c r="AE2891" s="3">
        <v>5.6052691489559603</v>
      </c>
      <c r="AF2891" s="3">
        <v>8.8220353583522808</v>
      </c>
      <c r="AG2891" s="3">
        <v>0</v>
      </c>
      <c r="AH2891" s="2">
        <v>129559481</v>
      </c>
      <c r="AI2891" s="3">
        <v>0.14270316503882499</v>
      </c>
      <c r="AJ2891" s="3">
        <v>0.66356683235735003</v>
      </c>
      <c r="AL2891">
        <f t="shared" si="45"/>
        <v>1</v>
      </c>
    </row>
    <row r="2892" spans="1:38" ht="14.45" hidden="1" customHeight="1" x14ac:dyDescent="0.25">
      <c r="A2892">
        <v>15000</v>
      </c>
      <c r="B2892" s="1">
        <v>45838</v>
      </c>
      <c r="C2892">
        <v>1</v>
      </c>
      <c r="D2892" s="16" t="s">
        <v>2837</v>
      </c>
      <c r="E2892" t="s">
        <v>155</v>
      </c>
      <c r="F2892" s="6">
        <v>8890</v>
      </c>
      <c r="G2892" s="6">
        <v>37</v>
      </c>
      <c r="H2892" s="6">
        <v>0</v>
      </c>
      <c r="I2892" s="2">
        <v>160985921</v>
      </c>
      <c r="J2892" s="2">
        <v>0</v>
      </c>
      <c r="K2892" s="2">
        <v>282558353</v>
      </c>
      <c r="L2892" s="2">
        <v>-166833</v>
      </c>
      <c r="M2892" s="2">
        <v>266042111</v>
      </c>
      <c r="N2892" s="2">
        <v>241934145</v>
      </c>
      <c r="O2892" s="2">
        <v>24107966</v>
      </c>
      <c r="P2892" s="2">
        <v>21095644</v>
      </c>
      <c r="Q2892" s="5">
        <v>7.4700000000000003E-2</v>
      </c>
      <c r="R2892" t="s">
        <v>42</v>
      </c>
      <c r="S2892" s="3">
        <v>-0.118087466343633</v>
      </c>
      <c r="T2892" s="3">
        <v>2.7647697960640398</v>
      </c>
      <c r="U2892" s="3">
        <v>1.0255815385304301</v>
      </c>
      <c r="V2892" s="3">
        <v>1.6146343629639499</v>
      </c>
      <c r="W2892" s="3">
        <v>1.5036333518879601</v>
      </c>
      <c r="X2892" s="3">
        <v>0.39949891021836598</v>
      </c>
      <c r="Y2892" s="3">
        <v>12.3216622351041</v>
      </c>
      <c r="Z2892" s="3">
        <v>0.55485862389410801</v>
      </c>
      <c r="AA2892" s="3">
        <v>0</v>
      </c>
      <c r="AB2892" s="3">
        <v>0</v>
      </c>
      <c r="AC2892" s="3">
        <v>13.424588088535501</v>
      </c>
      <c r="AD2892" s="3">
        <v>-44.018054153739001</v>
      </c>
      <c r="AE2892" s="3">
        <v>8.5320309040731104</v>
      </c>
      <c r="AF2892" s="3">
        <v>0</v>
      </c>
      <c r="AG2892" s="3">
        <v>-2.21121004886127</v>
      </c>
      <c r="AH2892" s="2">
        <v>32950565</v>
      </c>
      <c r="AI2892" s="3">
        <v>12.548675925703</v>
      </c>
      <c r="AJ2892" s="3">
        <v>0.644853506249916</v>
      </c>
      <c r="AL2892">
        <f t="shared" si="45"/>
        <v>0</v>
      </c>
    </row>
    <row r="2893" spans="1:38" ht="14.45" hidden="1" customHeight="1" x14ac:dyDescent="0.25">
      <c r="A2893">
        <v>10243</v>
      </c>
      <c r="B2893" s="1">
        <v>45838</v>
      </c>
      <c r="C2893">
        <v>1</v>
      </c>
      <c r="D2893" s="16" t="s">
        <v>2838</v>
      </c>
      <c r="E2893" t="s">
        <v>326</v>
      </c>
      <c r="F2893" s="6">
        <v>3607</v>
      </c>
      <c r="G2893" s="6">
        <v>7</v>
      </c>
      <c r="H2893" s="6">
        <v>0</v>
      </c>
      <c r="I2893" s="2">
        <v>23356181</v>
      </c>
      <c r="J2893" s="2">
        <v>0</v>
      </c>
      <c r="K2893" s="2">
        <v>42763053</v>
      </c>
      <c r="L2893" s="2">
        <v>360735</v>
      </c>
      <c r="M2893" s="2">
        <v>35955485</v>
      </c>
      <c r="N2893" s="2">
        <v>35449174</v>
      </c>
      <c r="O2893" s="2">
        <v>506311</v>
      </c>
      <c r="P2893" s="2">
        <v>6599118</v>
      </c>
      <c r="Q2893" s="5">
        <v>0.15429999999999999</v>
      </c>
      <c r="R2893" t="s">
        <v>42</v>
      </c>
      <c r="S2893" s="3">
        <v>1.6871339845637301</v>
      </c>
      <c r="T2893" s="3">
        <v>4.2432845007581701</v>
      </c>
      <c r="U2893" s="3">
        <v>0.613077514584213</v>
      </c>
      <c r="V2893" s="3">
        <v>1.2381604681005001</v>
      </c>
      <c r="W2893" s="3">
        <v>0.81182364531256201</v>
      </c>
      <c r="X2893" s="3">
        <v>0.42796808262446701</v>
      </c>
      <c r="Y2893" s="3">
        <v>4.38220683430725</v>
      </c>
      <c r="Z2893" s="3">
        <v>0.44318043714326699</v>
      </c>
      <c r="AA2893" s="3">
        <v>0</v>
      </c>
      <c r="AB2893" s="3">
        <v>0</v>
      </c>
      <c r="AC2893" s="3">
        <v>36.886105863395699</v>
      </c>
      <c r="AD2893" s="3">
        <v>0</v>
      </c>
      <c r="AE2893" s="3">
        <v>1.1839917042405701</v>
      </c>
      <c r="AF2893" s="3">
        <v>0</v>
      </c>
      <c r="AG2893" s="3">
        <v>0</v>
      </c>
      <c r="AH2893" s="2">
        <v>1210000</v>
      </c>
      <c r="AI2893" s="3">
        <v>0</v>
      </c>
      <c r="AJ2893" s="3">
        <v>0</v>
      </c>
      <c r="AL2893">
        <f t="shared" si="45"/>
        <v>1</v>
      </c>
    </row>
    <row r="2894" spans="1:38" ht="14.45" hidden="1" customHeight="1" x14ac:dyDescent="0.25">
      <c r="A2894">
        <v>24804</v>
      </c>
      <c r="B2894" s="1">
        <v>45838</v>
      </c>
      <c r="C2894">
        <v>1</v>
      </c>
      <c r="D2894" s="16" t="s">
        <v>2839</v>
      </c>
      <c r="E2894" t="s">
        <v>55</v>
      </c>
      <c r="F2894" s="6">
        <v>1523</v>
      </c>
      <c r="G2894" s="6">
        <v>3</v>
      </c>
      <c r="H2894" s="6">
        <v>1</v>
      </c>
      <c r="I2894" s="2">
        <v>5989044</v>
      </c>
      <c r="J2894" s="2">
        <v>0</v>
      </c>
      <c r="K2894" s="2">
        <v>6953295</v>
      </c>
      <c r="L2894" s="2">
        <v>26233</v>
      </c>
      <c r="M2894" s="2">
        <v>6421610</v>
      </c>
      <c r="N2894" s="2">
        <v>6215245</v>
      </c>
      <c r="O2894" s="2">
        <v>206365</v>
      </c>
      <c r="P2894" s="2">
        <v>407587</v>
      </c>
      <c r="Q2894" s="5">
        <v>5.8599999999999999E-2</v>
      </c>
      <c r="R2894" t="s">
        <v>537</v>
      </c>
      <c r="S2894" s="3">
        <v>0.75454874271838002</v>
      </c>
      <c r="T2894" s="3">
        <v>4.0013547533938896</v>
      </c>
      <c r="U2894" s="3">
        <v>1.1529988818671</v>
      </c>
      <c r="V2894" s="3">
        <v>0</v>
      </c>
      <c r="W2894" s="3">
        <v>0</v>
      </c>
      <c r="X2894" s="3">
        <v>1.8307095422908899</v>
      </c>
      <c r="Y2894" s="3">
        <v>0</v>
      </c>
      <c r="Z2894" s="3">
        <v>6.0009274093629097</v>
      </c>
      <c r="AA2894" s="3">
        <v>0</v>
      </c>
      <c r="AB2894" s="3">
        <v>0</v>
      </c>
      <c r="AC2894" s="3">
        <v>12.860377705821501</v>
      </c>
      <c r="AD2894" s="3">
        <v>0</v>
      </c>
      <c r="AE2894" s="3">
        <v>2.9678735045758899</v>
      </c>
      <c r="AF2894" s="3">
        <v>0</v>
      </c>
      <c r="AG2894" s="3">
        <v>0</v>
      </c>
      <c r="AH2894" s="2">
        <v>0</v>
      </c>
      <c r="AI2894" s="3">
        <v>0</v>
      </c>
      <c r="AJ2894" s="3">
        <v>0</v>
      </c>
      <c r="AL2894">
        <f t="shared" si="45"/>
        <v>1</v>
      </c>
    </row>
    <row r="2895" spans="1:38" ht="14.45" customHeight="1" x14ac:dyDescent="0.25">
      <c r="A2895">
        <v>67624</v>
      </c>
      <c r="B2895" s="1">
        <v>45838</v>
      </c>
      <c r="C2895">
        <v>2</v>
      </c>
      <c r="D2895" s="16" t="s">
        <v>2840</v>
      </c>
      <c r="E2895" t="s">
        <v>55</v>
      </c>
      <c r="F2895" s="6">
        <v>746</v>
      </c>
      <c r="G2895" s="6">
        <v>2</v>
      </c>
      <c r="H2895" s="6">
        <v>0</v>
      </c>
      <c r="I2895" s="2">
        <v>2881306</v>
      </c>
      <c r="J2895" s="2">
        <v>0</v>
      </c>
      <c r="K2895" s="2">
        <v>4481996</v>
      </c>
      <c r="L2895" s="2">
        <v>22409</v>
      </c>
      <c r="M2895" s="2">
        <v>3306720</v>
      </c>
      <c r="N2895" s="2">
        <v>3190166</v>
      </c>
      <c r="O2895" s="2">
        <v>116554</v>
      </c>
      <c r="P2895" s="2">
        <v>1159657</v>
      </c>
      <c r="Q2895" s="5">
        <v>0.25869999999999999</v>
      </c>
      <c r="R2895" t="s">
        <v>42</v>
      </c>
      <c r="S2895" s="3">
        <v>0.99995626948350702</v>
      </c>
      <c r="T2895" s="3">
        <v>5.7979525193686001</v>
      </c>
      <c r="U2895" s="3">
        <v>0.82789857306710402</v>
      </c>
      <c r="V2895" s="3">
        <v>6.6218929888043796</v>
      </c>
      <c r="W2895" s="3">
        <v>2.2491189759088401</v>
      </c>
      <c r="X2895" s="3">
        <v>0.53312629758866303</v>
      </c>
      <c r="Y2895" s="3">
        <v>16.452882188440199</v>
      </c>
      <c r="Z2895" s="3">
        <v>2.2172935618031899</v>
      </c>
      <c r="AA2895" s="3">
        <v>0</v>
      </c>
      <c r="AB2895" s="3">
        <v>0</v>
      </c>
      <c r="AC2895" s="3">
        <v>32.276958747843601</v>
      </c>
      <c r="AD2895" s="3">
        <v>0</v>
      </c>
      <c r="AE2895" s="3">
        <v>2.6004931731309</v>
      </c>
      <c r="AF2895" s="3">
        <v>0</v>
      </c>
      <c r="AG2895" s="3">
        <v>-6.2777183253324001E-2</v>
      </c>
      <c r="AH2895" s="2">
        <v>200000</v>
      </c>
      <c r="AI2895" s="3">
        <v>0</v>
      </c>
      <c r="AJ2895" s="3">
        <v>0</v>
      </c>
      <c r="AL2895">
        <f t="shared" si="45"/>
        <v>1</v>
      </c>
    </row>
    <row r="2896" spans="1:38" ht="14.45" customHeight="1" x14ac:dyDescent="0.25">
      <c r="A2896">
        <v>62717</v>
      </c>
      <c r="B2896" s="1">
        <v>45838</v>
      </c>
      <c r="C2896">
        <v>2</v>
      </c>
      <c r="D2896" s="16" t="s">
        <v>2841</v>
      </c>
      <c r="E2896" t="s">
        <v>67</v>
      </c>
      <c r="F2896" s="6">
        <v>825</v>
      </c>
      <c r="G2896" s="6">
        <v>0</v>
      </c>
      <c r="H2896" s="6">
        <v>3</v>
      </c>
      <c r="I2896" s="2">
        <v>2715278</v>
      </c>
      <c r="J2896" s="2">
        <v>0</v>
      </c>
      <c r="K2896" s="2">
        <v>4452450</v>
      </c>
      <c r="L2896" s="2">
        <v>35563</v>
      </c>
      <c r="M2896" s="2">
        <v>3809218</v>
      </c>
      <c r="N2896" s="2">
        <v>3809218</v>
      </c>
      <c r="O2896" s="2">
        <v>0</v>
      </c>
      <c r="P2896" s="2">
        <v>637476</v>
      </c>
      <c r="Q2896" s="5">
        <v>0.14319999999999999</v>
      </c>
      <c r="R2896" t="s">
        <v>42</v>
      </c>
      <c r="S2896" s="3">
        <v>1.59745757953486</v>
      </c>
      <c r="T2896" s="3">
        <v>4.2997450841671396</v>
      </c>
      <c r="U2896" s="3">
        <v>0.63477555379828099</v>
      </c>
      <c r="V2896" s="3">
        <v>0.103856768993819</v>
      </c>
      <c r="W2896" s="3">
        <v>0.103856768993819</v>
      </c>
      <c r="X2896" s="3">
        <v>0.22841123450342801</v>
      </c>
      <c r="Y2896" s="3">
        <v>0.442369595090639</v>
      </c>
      <c r="Z2896" s="3">
        <v>0</v>
      </c>
      <c r="AA2896" s="3">
        <v>0</v>
      </c>
      <c r="AB2896" s="3">
        <v>0</v>
      </c>
      <c r="AC2896" s="3">
        <v>31.260744084717398</v>
      </c>
      <c r="AD2896" s="3">
        <v>0</v>
      </c>
      <c r="AE2896" s="3">
        <v>0</v>
      </c>
      <c r="AF2896" s="3">
        <v>0</v>
      </c>
      <c r="AG2896" s="3">
        <v>0</v>
      </c>
      <c r="AH2896" s="2">
        <v>0</v>
      </c>
      <c r="AI2896" s="3">
        <v>0</v>
      </c>
      <c r="AJ2896" s="3">
        <v>0</v>
      </c>
      <c r="AL2896">
        <f t="shared" si="45"/>
        <v>1</v>
      </c>
    </row>
    <row r="2897" spans="1:38" ht="14.45" customHeight="1" x14ac:dyDescent="0.25">
      <c r="A2897">
        <v>67200</v>
      </c>
      <c r="B2897" s="1">
        <v>45838</v>
      </c>
      <c r="C2897">
        <v>2</v>
      </c>
      <c r="D2897" s="16" t="s">
        <v>2842</v>
      </c>
      <c r="E2897" t="s">
        <v>53</v>
      </c>
      <c r="F2897" s="6">
        <v>11370</v>
      </c>
      <c r="G2897" s="6">
        <v>23</v>
      </c>
      <c r="H2897" s="6">
        <v>2</v>
      </c>
      <c r="I2897" s="2">
        <v>69745142</v>
      </c>
      <c r="J2897" s="2">
        <v>0</v>
      </c>
      <c r="K2897" s="2">
        <v>122217830</v>
      </c>
      <c r="L2897" s="2">
        <v>1288378</v>
      </c>
      <c r="M2897" s="2">
        <v>105913504</v>
      </c>
      <c r="N2897" s="2">
        <v>96636930</v>
      </c>
      <c r="O2897" s="2">
        <v>9276574</v>
      </c>
      <c r="P2897" s="2">
        <v>14896226</v>
      </c>
      <c r="Q2897" s="5">
        <v>0.12189999999999999</v>
      </c>
      <c r="R2897" t="s">
        <v>42</v>
      </c>
      <c r="S2897" s="3">
        <v>2.1083306748287098</v>
      </c>
      <c r="T2897" s="3">
        <v>3.99688326981423</v>
      </c>
      <c r="U2897" s="3">
        <v>0.57811730810601103</v>
      </c>
      <c r="V2897" s="3">
        <v>0.15932149080720201</v>
      </c>
      <c r="W2897" s="3">
        <v>0.105314861929738</v>
      </c>
      <c r="X2897" s="3">
        <v>0.15174963727222801</v>
      </c>
      <c r="Y2897" s="3">
        <v>0.74595404231917495</v>
      </c>
      <c r="Z2897" s="3">
        <v>0.183482715689195</v>
      </c>
      <c r="AA2897" s="3">
        <v>0</v>
      </c>
      <c r="AB2897" s="3">
        <v>0</v>
      </c>
      <c r="AC2897" s="3">
        <v>33.094077189883002</v>
      </c>
      <c r="AD2897" s="3">
        <v>0</v>
      </c>
      <c r="AE2897" s="3">
        <v>7.5901969458957002</v>
      </c>
      <c r="AF2897" s="3">
        <v>0</v>
      </c>
      <c r="AG2897" s="3">
        <v>0</v>
      </c>
      <c r="AH2897" s="2">
        <v>8000000</v>
      </c>
      <c r="AI2897" s="3">
        <v>0</v>
      </c>
      <c r="AJ2897" s="3">
        <v>0</v>
      </c>
      <c r="AL2897">
        <f t="shared" si="45"/>
        <v>1</v>
      </c>
    </row>
    <row r="2898" spans="1:38" ht="14.45" hidden="1" customHeight="1" x14ac:dyDescent="0.25">
      <c r="A2898">
        <v>9208</v>
      </c>
      <c r="B2898" s="1">
        <v>45838</v>
      </c>
      <c r="C2898">
        <v>1</v>
      </c>
      <c r="D2898" s="16" t="s">
        <v>4380</v>
      </c>
      <c r="E2898" t="s">
        <v>88</v>
      </c>
      <c r="F2898" s="6">
        <v>13688</v>
      </c>
      <c r="G2898" s="6">
        <v>60</v>
      </c>
      <c r="H2898" s="6">
        <v>0</v>
      </c>
      <c r="I2898" s="2">
        <v>201600885</v>
      </c>
      <c r="J2898" s="2">
        <v>70936647</v>
      </c>
      <c r="K2898" s="2">
        <v>288062022</v>
      </c>
      <c r="L2898" s="2">
        <v>1411931</v>
      </c>
      <c r="M2898" s="2">
        <v>229761674</v>
      </c>
      <c r="N2898" s="2">
        <v>214058083</v>
      </c>
      <c r="O2898" s="2">
        <v>15703591</v>
      </c>
      <c r="P2898" s="2">
        <v>38126342</v>
      </c>
      <c r="Q2898" s="5">
        <v>0.13239999999999999</v>
      </c>
      <c r="R2898" t="s">
        <v>42</v>
      </c>
      <c r="S2898" s="3">
        <v>0.98029652794702704</v>
      </c>
      <c r="T2898" s="3">
        <v>3.43065494416338</v>
      </c>
      <c r="U2898" s="3">
        <v>0.72845697216660299</v>
      </c>
      <c r="V2898" s="3">
        <v>4.7231439485000297E-2</v>
      </c>
      <c r="W2898" s="3">
        <v>4.3037509483155302E-2</v>
      </c>
      <c r="X2898" s="3">
        <v>1.04792496322623</v>
      </c>
      <c r="Y2898" s="3">
        <v>0.24974596304046201</v>
      </c>
      <c r="Z2898" s="3">
        <v>9.2712802083137202E-2</v>
      </c>
      <c r="AA2898" s="3">
        <v>167.592550578285</v>
      </c>
      <c r="AB2898" s="3">
        <v>186.056787194533</v>
      </c>
      <c r="AC2898" s="3">
        <v>16.2547147572268</v>
      </c>
      <c r="AD2898" s="3">
        <v>-2.7772268317794602</v>
      </c>
      <c r="AE2898" s="3">
        <v>5.45146176888254</v>
      </c>
      <c r="AF2898" s="3">
        <v>6.9429492513942002</v>
      </c>
      <c r="AG2898" s="3">
        <v>5.1539169427793498E-2</v>
      </c>
      <c r="AH2898" s="2">
        <v>49007991</v>
      </c>
      <c r="AI2898" s="3">
        <v>3.4884280270055799</v>
      </c>
      <c r="AJ2898" s="3">
        <v>3.4884280270055799</v>
      </c>
      <c r="AL2898">
        <f t="shared" si="45"/>
        <v>1</v>
      </c>
    </row>
    <row r="2899" spans="1:38" ht="14.45" customHeight="1" x14ac:dyDescent="0.25">
      <c r="A2899">
        <v>67938</v>
      </c>
      <c r="B2899" s="1">
        <v>45838</v>
      </c>
      <c r="C2899">
        <v>2</v>
      </c>
      <c r="D2899" s="16" t="s">
        <v>2843</v>
      </c>
      <c r="E2899" t="s">
        <v>73</v>
      </c>
      <c r="F2899" s="6">
        <v>2671</v>
      </c>
      <c r="G2899" s="6">
        <v>9</v>
      </c>
      <c r="H2899" s="6">
        <v>0</v>
      </c>
      <c r="I2899" s="2">
        <v>16735344</v>
      </c>
      <c r="J2899" s="2">
        <v>0</v>
      </c>
      <c r="K2899" s="2">
        <v>49991412</v>
      </c>
      <c r="L2899" s="2">
        <v>46750</v>
      </c>
      <c r="M2899" s="2">
        <v>44848097</v>
      </c>
      <c r="N2899" s="2">
        <v>43166588</v>
      </c>
      <c r="O2899" s="2">
        <v>1681509</v>
      </c>
      <c r="P2899" s="2">
        <v>4642931</v>
      </c>
      <c r="Q2899" s="5">
        <v>9.2799999999999994E-2</v>
      </c>
      <c r="R2899" t="s">
        <v>42</v>
      </c>
      <c r="S2899" s="3">
        <v>0.187032124637728</v>
      </c>
      <c r="T2899" s="3">
        <v>2.6837249565985499</v>
      </c>
      <c r="U2899" s="3">
        <v>0.69987631214499302</v>
      </c>
      <c r="V2899" s="3">
        <v>3.1176114455729098</v>
      </c>
      <c r="W2899" s="3">
        <v>1.31791733710404</v>
      </c>
      <c r="X2899" s="3">
        <v>2.0067110661125298</v>
      </c>
      <c r="Y2899" s="3">
        <v>11.2373627779521</v>
      </c>
      <c r="Z2899" s="3">
        <v>2.06834863580786</v>
      </c>
      <c r="AA2899" s="3">
        <v>0</v>
      </c>
      <c r="AB2899" s="3">
        <v>0</v>
      </c>
      <c r="AC2899" s="3">
        <v>28.0308505788954</v>
      </c>
      <c r="AD2899" s="3">
        <v>3.55378962125433E-3</v>
      </c>
      <c r="AE2899" s="3">
        <v>3.36359573120279</v>
      </c>
      <c r="AF2899" s="3">
        <v>0</v>
      </c>
      <c r="AG2899" s="3">
        <v>-5.6417810215142099</v>
      </c>
      <c r="AH2899" s="2">
        <v>5100000</v>
      </c>
      <c r="AI2899" s="3">
        <v>1.5615136214602401</v>
      </c>
      <c r="AJ2899" s="3">
        <v>1.5615136214602401</v>
      </c>
      <c r="AL2899">
        <f t="shared" si="45"/>
        <v>1</v>
      </c>
    </row>
    <row r="2900" spans="1:38" ht="14.45" hidden="1" customHeight="1" x14ac:dyDescent="0.25">
      <c r="A2900">
        <v>18759</v>
      </c>
      <c r="B2900" s="1">
        <v>45838</v>
      </c>
      <c r="C2900">
        <v>1</v>
      </c>
      <c r="D2900" s="16" t="s">
        <v>2844</v>
      </c>
      <c r="E2900" t="s">
        <v>41</v>
      </c>
      <c r="F2900" s="6">
        <v>358</v>
      </c>
      <c r="G2900" s="6">
        <v>0</v>
      </c>
      <c r="H2900" s="6">
        <v>1</v>
      </c>
      <c r="I2900" s="2">
        <v>371187</v>
      </c>
      <c r="J2900" s="2">
        <v>0</v>
      </c>
      <c r="K2900" s="2">
        <v>1476319</v>
      </c>
      <c r="L2900" s="2">
        <v>8716</v>
      </c>
      <c r="M2900" s="2">
        <v>1205124</v>
      </c>
      <c r="N2900" s="2">
        <v>1205124</v>
      </c>
      <c r="O2900" s="2">
        <v>0</v>
      </c>
      <c r="P2900" s="2">
        <v>265744</v>
      </c>
      <c r="Q2900" s="5">
        <v>0.18</v>
      </c>
      <c r="R2900" t="s">
        <v>42</v>
      </c>
      <c r="S2900" s="3">
        <v>1.18077461578426</v>
      </c>
      <c r="T2900" s="3">
        <v>4.9974294173549199</v>
      </c>
      <c r="U2900" s="3">
        <v>0.75213675213675202</v>
      </c>
      <c r="V2900" s="3">
        <v>0</v>
      </c>
      <c r="W2900" s="3">
        <v>0</v>
      </c>
      <c r="X2900" s="3">
        <v>2.9284430758620301</v>
      </c>
      <c r="Y2900" s="3">
        <v>0</v>
      </c>
      <c r="Z2900" s="3">
        <v>2.2152899030645998</v>
      </c>
      <c r="AA2900" s="3">
        <v>0</v>
      </c>
      <c r="AB2900" s="3">
        <v>0</v>
      </c>
      <c r="AC2900" s="3">
        <v>74.411356895088403</v>
      </c>
      <c r="AD2900" s="3">
        <v>0</v>
      </c>
      <c r="AE2900" s="3">
        <v>0</v>
      </c>
      <c r="AF2900" s="3">
        <v>0</v>
      </c>
      <c r="AG2900" s="3">
        <v>0</v>
      </c>
      <c r="AH2900" s="2">
        <v>25500</v>
      </c>
      <c r="AI2900" s="3">
        <v>0</v>
      </c>
      <c r="AJ2900" s="3">
        <v>0</v>
      </c>
      <c r="AL2900">
        <f t="shared" si="45"/>
        <v>1</v>
      </c>
    </row>
    <row r="2901" spans="1:38" ht="14.45" hidden="1" customHeight="1" x14ac:dyDescent="0.25">
      <c r="A2901">
        <v>19269</v>
      </c>
      <c r="B2901" s="1">
        <v>45838</v>
      </c>
      <c r="C2901">
        <v>1</v>
      </c>
      <c r="D2901" s="16" t="s">
        <v>2845</v>
      </c>
      <c r="E2901" t="s">
        <v>43</v>
      </c>
      <c r="F2901" s="6">
        <v>14373</v>
      </c>
      <c r="G2901" s="6">
        <v>35</v>
      </c>
      <c r="H2901" s="6">
        <v>10</v>
      </c>
      <c r="I2901" s="2">
        <v>266081114</v>
      </c>
      <c r="J2901" s="2">
        <v>38692299</v>
      </c>
      <c r="K2901" s="2">
        <v>383356021</v>
      </c>
      <c r="L2901" s="2">
        <v>94394</v>
      </c>
      <c r="M2901" s="2">
        <v>361136671</v>
      </c>
      <c r="N2901" s="2">
        <v>315379232</v>
      </c>
      <c r="O2901" s="2">
        <v>45757439</v>
      </c>
      <c r="P2901" s="2">
        <v>32531760</v>
      </c>
      <c r="Q2901" s="5">
        <v>8.48E-2</v>
      </c>
      <c r="R2901" t="s">
        <v>42</v>
      </c>
      <c r="S2901" s="3">
        <v>4.9246128835420101E-2</v>
      </c>
      <c r="T2901" s="3">
        <v>2.3228835631095999</v>
      </c>
      <c r="U2901" s="3">
        <v>0.92112102646625804</v>
      </c>
      <c r="V2901" s="3">
        <v>2.1703374257520598</v>
      </c>
      <c r="W2901" s="3">
        <v>1.3848547702637799</v>
      </c>
      <c r="X2901" s="3">
        <v>0.86351675451869903</v>
      </c>
      <c r="Y2901" s="3">
        <v>17.7514465863513</v>
      </c>
      <c r="Z2901" s="3">
        <v>0.27473152390156602</v>
      </c>
      <c r="AA2901" s="3">
        <v>106.594300462072</v>
      </c>
      <c r="AB2901" s="3">
        <v>118.936998797483</v>
      </c>
      <c r="AC2901" s="3">
        <v>9.0123616448950994</v>
      </c>
      <c r="AD2901" s="3">
        <v>-33.832728386044899</v>
      </c>
      <c r="AE2901" s="3">
        <v>11.9360167816433</v>
      </c>
      <c r="AF2901" s="3">
        <v>0</v>
      </c>
      <c r="AG2901" s="3">
        <v>-0.21824211170868099</v>
      </c>
      <c r="AH2901" s="2">
        <v>54992172</v>
      </c>
      <c r="AI2901" s="3">
        <v>0</v>
      </c>
      <c r="AJ2901" s="3">
        <v>0</v>
      </c>
      <c r="AL2901">
        <f t="shared" si="45"/>
        <v>1</v>
      </c>
    </row>
    <row r="2902" spans="1:38" ht="14.45" customHeight="1" x14ac:dyDescent="0.25">
      <c r="A2902">
        <v>66595</v>
      </c>
      <c r="B2902" s="1">
        <v>45838</v>
      </c>
      <c r="C2902">
        <v>2</v>
      </c>
      <c r="D2902" s="16" t="s">
        <v>2846</v>
      </c>
      <c r="E2902" t="s">
        <v>505</v>
      </c>
      <c r="F2902" s="6">
        <v>22609</v>
      </c>
      <c r="G2902" s="6">
        <v>52</v>
      </c>
      <c r="H2902" s="6">
        <v>8</v>
      </c>
      <c r="I2902" s="2">
        <v>286842233</v>
      </c>
      <c r="J2902" s="2">
        <v>0</v>
      </c>
      <c r="K2902" s="2">
        <v>339287351</v>
      </c>
      <c r="L2902" s="2">
        <v>576344</v>
      </c>
      <c r="M2902" s="2">
        <v>269705933</v>
      </c>
      <c r="N2902" s="2">
        <v>258953666</v>
      </c>
      <c r="O2902" s="2">
        <v>10752267</v>
      </c>
      <c r="P2902" s="2">
        <v>39478777</v>
      </c>
      <c r="Q2902" s="5">
        <v>0.1164</v>
      </c>
      <c r="R2902" t="s">
        <v>42</v>
      </c>
      <c r="S2902" s="3">
        <v>0.339737982156606</v>
      </c>
      <c r="T2902" s="3">
        <v>3.0710452273830899</v>
      </c>
      <c r="U2902" s="3">
        <v>0.90555892110289904</v>
      </c>
      <c r="V2902" s="3">
        <v>1.51425435319352</v>
      </c>
      <c r="W2902" s="3">
        <v>1.0825581601158401</v>
      </c>
      <c r="X2902" s="3">
        <v>0.23431382226061501</v>
      </c>
      <c r="Y2902" s="3">
        <v>11.002167063078</v>
      </c>
      <c r="Z2902" s="3">
        <v>6.8441836483435102E-3</v>
      </c>
      <c r="AA2902" s="3">
        <v>0</v>
      </c>
      <c r="AB2902" s="3">
        <v>0</v>
      </c>
      <c r="AC2902" s="3">
        <v>5.8392141474204298</v>
      </c>
      <c r="AD2902" s="3">
        <v>-2.37494692401439E-2</v>
      </c>
      <c r="AE2902" s="3">
        <v>3.16907393343998</v>
      </c>
      <c r="AF2902" s="3">
        <v>7.3683855075398901</v>
      </c>
      <c r="AG2902" s="3">
        <v>0</v>
      </c>
      <c r="AH2902" s="2">
        <v>97186277</v>
      </c>
      <c r="AI2902" s="3">
        <v>0.63325163289632802</v>
      </c>
      <c r="AJ2902" s="3">
        <v>0.594342119564646</v>
      </c>
      <c r="AL2902">
        <f t="shared" si="45"/>
        <v>1</v>
      </c>
    </row>
    <row r="2903" spans="1:38" ht="14.45" hidden="1" customHeight="1" x14ac:dyDescent="0.25">
      <c r="A2903">
        <v>7608</v>
      </c>
      <c r="B2903" s="1">
        <v>45838</v>
      </c>
      <c r="C2903">
        <v>1</v>
      </c>
      <c r="D2903" s="16" t="s">
        <v>2847</v>
      </c>
      <c r="E2903" t="s">
        <v>71</v>
      </c>
      <c r="F2903" s="6">
        <v>27772</v>
      </c>
      <c r="G2903" s="6">
        <v>129</v>
      </c>
      <c r="H2903" s="6">
        <v>6</v>
      </c>
      <c r="I2903" s="2">
        <v>701068188</v>
      </c>
      <c r="J2903" s="2">
        <v>194400674</v>
      </c>
      <c r="K2903" s="2">
        <v>869936531</v>
      </c>
      <c r="L2903" s="2">
        <v>-1747315</v>
      </c>
      <c r="M2903" s="2">
        <v>687624213</v>
      </c>
      <c r="N2903" s="2">
        <v>675426849</v>
      </c>
      <c r="O2903" s="2">
        <v>12197364</v>
      </c>
      <c r="P2903" s="2">
        <v>66004493</v>
      </c>
      <c r="Q2903" s="5">
        <v>7.5800000000000006E-2</v>
      </c>
      <c r="R2903" t="s">
        <v>42</v>
      </c>
      <c r="S2903" s="3">
        <v>-0.40171091516100499</v>
      </c>
      <c r="T2903" s="3">
        <v>2.0355319461805701</v>
      </c>
      <c r="U2903" s="3">
        <v>1.1756810035665901</v>
      </c>
      <c r="V2903" s="3">
        <v>1.30284017394325</v>
      </c>
      <c r="W2903" s="3">
        <v>0.71570498931268001</v>
      </c>
      <c r="X2903" s="3">
        <v>0.56095085575327797</v>
      </c>
      <c r="Y2903" s="3">
        <v>13.8381458365266</v>
      </c>
      <c r="Z2903" s="3">
        <v>1.3408329642044201</v>
      </c>
      <c r="AA2903" s="3">
        <v>293.76890145948101</v>
      </c>
      <c r="AB2903" s="3">
        <v>294.52642564802397</v>
      </c>
      <c r="AC2903" s="3">
        <v>11.4527866631227</v>
      </c>
      <c r="AD2903" s="3">
        <v>-6.5314311254538397</v>
      </c>
      <c r="AE2903" s="3">
        <v>1.40209814915796</v>
      </c>
      <c r="AF2903" s="3">
        <v>13.978031231797999</v>
      </c>
      <c r="AG2903" s="3">
        <v>0</v>
      </c>
      <c r="AH2903" s="2">
        <v>176733290</v>
      </c>
      <c r="AI2903" s="3">
        <v>1.4597491113218599</v>
      </c>
      <c r="AJ2903" s="3">
        <v>1.4597491113218599</v>
      </c>
      <c r="AL2903">
        <f t="shared" si="45"/>
        <v>0</v>
      </c>
    </row>
    <row r="2904" spans="1:38" ht="14.45" hidden="1" customHeight="1" x14ac:dyDescent="0.25">
      <c r="A2904">
        <v>5987</v>
      </c>
      <c r="B2904" s="1">
        <v>45838</v>
      </c>
      <c r="C2904">
        <v>1</v>
      </c>
      <c r="D2904" s="16" t="s">
        <v>2848</v>
      </c>
      <c r="E2904" t="s">
        <v>41</v>
      </c>
      <c r="F2904" s="6">
        <v>2178</v>
      </c>
      <c r="G2904" s="6">
        <v>2</v>
      </c>
      <c r="H2904" s="6">
        <v>0</v>
      </c>
      <c r="I2904" s="2">
        <v>1741152</v>
      </c>
      <c r="J2904" s="2">
        <v>0</v>
      </c>
      <c r="K2904" s="2">
        <v>6973453</v>
      </c>
      <c r="L2904" s="2">
        <v>28970</v>
      </c>
      <c r="M2904" s="2">
        <v>6075272</v>
      </c>
      <c r="N2904" s="2">
        <v>6075272</v>
      </c>
      <c r="O2904" s="2">
        <v>0</v>
      </c>
      <c r="P2904" s="2">
        <v>792507</v>
      </c>
      <c r="Q2904" s="5">
        <v>0.1135</v>
      </c>
      <c r="R2904" t="s">
        <v>42</v>
      </c>
      <c r="S2904" s="3">
        <v>0.83086528295236195</v>
      </c>
      <c r="T2904" s="3">
        <v>6.1780010562916203</v>
      </c>
      <c r="U2904" s="3">
        <v>0.65097163686069004</v>
      </c>
      <c r="V2904" s="3">
        <v>3.7606710959181</v>
      </c>
      <c r="W2904" s="3">
        <v>3.1779534469133099</v>
      </c>
      <c r="X2904" s="3">
        <v>16.1470681479848</v>
      </c>
      <c r="Y2904" s="3">
        <v>8.2622614058929393</v>
      </c>
      <c r="Z2904" s="3">
        <v>1.1122930144465599</v>
      </c>
      <c r="AA2904" s="3">
        <v>0</v>
      </c>
      <c r="AB2904" s="3">
        <v>0</v>
      </c>
      <c r="AC2904" s="3">
        <v>56.998218816417101</v>
      </c>
      <c r="AD2904" s="3">
        <v>0</v>
      </c>
      <c r="AE2904" s="3">
        <v>0</v>
      </c>
      <c r="AF2904" s="3">
        <v>0</v>
      </c>
      <c r="AG2904" s="3">
        <v>0.70422090908976198</v>
      </c>
      <c r="AH2904" s="2">
        <v>300000</v>
      </c>
      <c r="AI2904" s="3">
        <v>0</v>
      </c>
      <c r="AJ2904" s="3">
        <v>0</v>
      </c>
      <c r="AL2904">
        <f t="shared" si="45"/>
        <v>1</v>
      </c>
    </row>
    <row r="2905" spans="1:38" ht="14.45" customHeight="1" x14ac:dyDescent="0.25">
      <c r="A2905">
        <v>67534</v>
      </c>
      <c r="B2905" s="1">
        <v>45838</v>
      </c>
      <c r="C2905">
        <v>2</v>
      </c>
      <c r="D2905" s="16" t="s">
        <v>2849</v>
      </c>
      <c r="E2905" t="s">
        <v>55</v>
      </c>
      <c r="F2905" s="6">
        <v>1355</v>
      </c>
      <c r="G2905" s="6">
        <v>4</v>
      </c>
      <c r="H2905" s="6">
        <v>0</v>
      </c>
      <c r="I2905" s="2">
        <v>9286541</v>
      </c>
      <c r="J2905" s="2">
        <v>0</v>
      </c>
      <c r="K2905" s="2">
        <v>20076006</v>
      </c>
      <c r="L2905" s="2">
        <v>99110</v>
      </c>
      <c r="M2905" s="2">
        <v>16469177</v>
      </c>
      <c r="N2905" s="2">
        <v>16469177</v>
      </c>
      <c r="O2905" s="2">
        <v>0</v>
      </c>
      <c r="P2905" s="2">
        <v>3241159</v>
      </c>
      <c r="Q2905" s="5">
        <v>0.16139999999999999</v>
      </c>
      <c r="R2905" t="s">
        <v>42</v>
      </c>
      <c r="S2905" s="3">
        <v>0.98734778222321695</v>
      </c>
      <c r="T2905" s="3">
        <v>4.0940513765536801</v>
      </c>
      <c r="U2905" s="3">
        <v>0.80577704603713796</v>
      </c>
      <c r="V2905" s="3">
        <v>0</v>
      </c>
      <c r="W2905" s="3">
        <v>0</v>
      </c>
      <c r="X2905" s="3">
        <v>0.65444173454895604</v>
      </c>
      <c r="Y2905" s="3">
        <v>0</v>
      </c>
      <c r="Z2905" s="3">
        <v>0.113447072482405</v>
      </c>
      <c r="AA2905" s="3">
        <v>0</v>
      </c>
      <c r="AB2905" s="3">
        <v>0</v>
      </c>
      <c r="AC2905" s="3">
        <v>44.096549881485402</v>
      </c>
      <c r="AD2905" s="3">
        <v>0</v>
      </c>
      <c r="AE2905" s="3">
        <v>0</v>
      </c>
      <c r="AF2905" s="3">
        <v>0</v>
      </c>
      <c r="AG2905" s="3">
        <v>0</v>
      </c>
      <c r="AH2905" s="2">
        <v>400000</v>
      </c>
      <c r="AI2905" s="3">
        <v>0</v>
      </c>
      <c r="AJ2905" s="3">
        <v>0</v>
      </c>
      <c r="AL2905">
        <f t="shared" si="45"/>
        <v>1</v>
      </c>
    </row>
    <row r="2906" spans="1:38" ht="14.45" hidden="1" customHeight="1" x14ac:dyDescent="0.25">
      <c r="A2906">
        <v>19881</v>
      </c>
      <c r="B2906" s="1">
        <v>45838</v>
      </c>
      <c r="C2906">
        <v>1</v>
      </c>
      <c r="D2906" s="16" t="s">
        <v>2850</v>
      </c>
      <c r="E2906" t="s">
        <v>45</v>
      </c>
      <c r="F2906" s="6">
        <v>684</v>
      </c>
      <c r="G2906" s="6">
        <v>3</v>
      </c>
      <c r="H2906" s="6">
        <v>0</v>
      </c>
      <c r="I2906" s="2">
        <v>2674340</v>
      </c>
      <c r="J2906" s="2">
        <v>0</v>
      </c>
      <c r="K2906" s="2">
        <v>6058864</v>
      </c>
      <c r="L2906" s="2">
        <v>15795</v>
      </c>
      <c r="M2906" s="2">
        <v>5101020</v>
      </c>
      <c r="N2906" s="2">
        <v>5101020</v>
      </c>
      <c r="O2906" s="2">
        <v>0</v>
      </c>
      <c r="P2906" s="2">
        <v>668823</v>
      </c>
      <c r="Q2906" s="5">
        <v>0.1104</v>
      </c>
      <c r="R2906" t="s">
        <v>42</v>
      </c>
      <c r="S2906" s="3">
        <v>0.52138486686613195</v>
      </c>
      <c r="T2906" s="3">
        <v>4.5765344790706601</v>
      </c>
      <c r="U2906" s="3">
        <v>0.89232651396724005</v>
      </c>
      <c r="V2906" s="3">
        <v>0.17368771360410401</v>
      </c>
      <c r="W2906" s="3">
        <v>0.17368771360410401</v>
      </c>
      <c r="X2906" s="3">
        <v>0.42223501873359398</v>
      </c>
      <c r="Y2906" s="3">
        <v>0.69450362801518495</v>
      </c>
      <c r="Z2906" s="3">
        <v>0</v>
      </c>
      <c r="AA2906" s="3">
        <v>0</v>
      </c>
      <c r="AB2906" s="3">
        <v>0</v>
      </c>
      <c r="AC2906" s="3">
        <v>32.7245833542393</v>
      </c>
      <c r="AD2906" s="3">
        <v>0</v>
      </c>
      <c r="AE2906" s="3">
        <v>0</v>
      </c>
      <c r="AF2906" s="3">
        <v>0</v>
      </c>
      <c r="AG2906" s="3">
        <v>0</v>
      </c>
      <c r="AH2906" s="2">
        <v>400000</v>
      </c>
      <c r="AI2906" s="3">
        <v>0</v>
      </c>
      <c r="AJ2906" s="3">
        <v>0</v>
      </c>
      <c r="AL2906">
        <f t="shared" si="45"/>
        <v>1</v>
      </c>
    </row>
    <row r="2907" spans="1:38" ht="14.45" customHeight="1" x14ac:dyDescent="0.25">
      <c r="A2907">
        <v>95107</v>
      </c>
      <c r="B2907" s="1">
        <v>45838</v>
      </c>
      <c r="C2907">
        <v>3</v>
      </c>
      <c r="D2907" s="16" t="s">
        <v>2851</v>
      </c>
      <c r="E2907" t="s">
        <v>88</v>
      </c>
      <c r="F2907" s="6">
        <v>14933</v>
      </c>
      <c r="G2907" s="6">
        <v>43</v>
      </c>
      <c r="H2907" s="6">
        <v>0</v>
      </c>
      <c r="I2907" s="2">
        <v>106638405</v>
      </c>
      <c r="J2907" s="2">
        <v>0</v>
      </c>
      <c r="K2907" s="2">
        <v>154184848</v>
      </c>
      <c r="L2907" s="2">
        <v>266390</v>
      </c>
      <c r="M2907" s="2">
        <v>139308404</v>
      </c>
      <c r="N2907" s="2">
        <v>0</v>
      </c>
      <c r="O2907" s="2">
        <v>0</v>
      </c>
      <c r="P2907" s="2">
        <v>12223226</v>
      </c>
      <c r="Q2907" s="5">
        <v>7.9200000000000007E-2</v>
      </c>
      <c r="R2907" t="s">
        <v>42</v>
      </c>
      <c r="S2907" s="3">
        <v>0.34554627572743102</v>
      </c>
      <c r="T2907" s="3">
        <v>4.0867336069235503</v>
      </c>
      <c r="U2907" s="3">
        <v>0.90258926777465498</v>
      </c>
      <c r="V2907" s="3">
        <v>0.21528922905401701</v>
      </c>
      <c r="W2907" s="3">
        <v>9.6311455521113601E-2</v>
      </c>
      <c r="X2907" s="3">
        <v>0.79976158683168597</v>
      </c>
      <c r="Y2907" s="3">
        <v>1.87823574562067</v>
      </c>
      <c r="Z2907" s="3">
        <v>1.6739034359669001</v>
      </c>
      <c r="AA2907" s="3">
        <v>0</v>
      </c>
      <c r="AB2907" s="3">
        <v>0</v>
      </c>
      <c r="AC2907" s="3">
        <v>15.8735299333693</v>
      </c>
      <c r="AD2907" s="3">
        <v>-14.7734157905613</v>
      </c>
      <c r="AE2907" s="3">
        <v>0</v>
      </c>
      <c r="AF2907" s="3">
        <v>0</v>
      </c>
      <c r="AG2907" s="3">
        <v>-1.6260110056052299</v>
      </c>
      <c r="AH2907" s="2">
        <v>15000000</v>
      </c>
      <c r="AI2907" s="3">
        <v>0</v>
      </c>
      <c r="AJ2907" s="3">
        <v>2.1308204560727302</v>
      </c>
      <c r="AL2907">
        <f t="shared" si="45"/>
        <v>1</v>
      </c>
    </row>
    <row r="2908" spans="1:38" ht="14.45" hidden="1" customHeight="1" x14ac:dyDescent="0.25">
      <c r="A2908">
        <v>24725</v>
      </c>
      <c r="B2908" s="1">
        <v>45838</v>
      </c>
      <c r="C2908">
        <v>1</v>
      </c>
      <c r="D2908" s="16" t="s">
        <v>2852</v>
      </c>
      <c r="E2908" t="s">
        <v>88</v>
      </c>
      <c r="F2908" s="6">
        <v>11223</v>
      </c>
      <c r="G2908" s="6">
        <v>25</v>
      </c>
      <c r="H2908" s="6">
        <v>0</v>
      </c>
      <c r="I2908" s="2">
        <v>58025098</v>
      </c>
      <c r="J2908" s="2">
        <v>8800241</v>
      </c>
      <c r="K2908" s="2">
        <v>109409266</v>
      </c>
      <c r="L2908" s="2">
        <v>207915</v>
      </c>
      <c r="M2908" s="2">
        <v>99497359</v>
      </c>
      <c r="N2908" s="2">
        <v>98275446</v>
      </c>
      <c r="O2908" s="2">
        <v>1221913</v>
      </c>
      <c r="P2908" s="2">
        <v>10405203</v>
      </c>
      <c r="Q2908" s="5">
        <v>9.5100000000000004E-2</v>
      </c>
      <c r="R2908" t="s">
        <v>42</v>
      </c>
      <c r="S2908" s="3">
        <v>0.38006835728154897</v>
      </c>
      <c r="T2908" s="3">
        <v>3.66013788996628</v>
      </c>
      <c r="U2908" s="3">
        <v>0.97955263360640998</v>
      </c>
      <c r="V2908" s="3">
        <v>1.09178273167242</v>
      </c>
      <c r="W2908" s="3">
        <v>0.491797532164444</v>
      </c>
      <c r="X2908" s="3">
        <v>0.81844583872999199</v>
      </c>
      <c r="Y2908" s="3">
        <v>6.0883771320943998</v>
      </c>
      <c r="Z2908" s="3">
        <v>0.123255644315637</v>
      </c>
      <c r="AA2908" s="3">
        <v>84.575389831414199</v>
      </c>
      <c r="AB2908" s="3">
        <v>84.575389831414199</v>
      </c>
      <c r="AC2908" s="3">
        <v>25.9226298072414</v>
      </c>
      <c r="AD2908" s="3">
        <v>-19.377411473855901</v>
      </c>
      <c r="AE2908" s="3">
        <v>1.11682771000401</v>
      </c>
      <c r="AF2908" s="3">
        <v>0.17127708360642899</v>
      </c>
      <c r="AG2908" s="3">
        <v>0</v>
      </c>
      <c r="AH2908" s="2">
        <v>12849588</v>
      </c>
      <c r="AI2908" s="3">
        <v>0.19221153109651001</v>
      </c>
      <c r="AJ2908" s="3">
        <v>2.3112475556699899</v>
      </c>
      <c r="AL2908">
        <f t="shared" si="45"/>
        <v>1</v>
      </c>
    </row>
    <row r="2909" spans="1:38" ht="14.45" customHeight="1" x14ac:dyDescent="0.25">
      <c r="A2909">
        <v>61136</v>
      </c>
      <c r="B2909" s="1">
        <v>45838</v>
      </c>
      <c r="C2909">
        <v>2</v>
      </c>
      <c r="D2909" s="16" t="s">
        <v>2853</v>
      </c>
      <c r="E2909" t="s">
        <v>88</v>
      </c>
      <c r="F2909" s="6">
        <v>2609</v>
      </c>
      <c r="G2909" s="6">
        <v>3</v>
      </c>
      <c r="H2909" s="6">
        <v>0</v>
      </c>
      <c r="I2909" s="2">
        <v>7896639</v>
      </c>
      <c r="J2909" s="2">
        <v>0</v>
      </c>
      <c r="K2909" s="2">
        <v>16468342</v>
      </c>
      <c r="L2909" s="2">
        <v>80208</v>
      </c>
      <c r="M2909" s="2">
        <v>11985293</v>
      </c>
      <c r="N2909" s="2">
        <v>11985293</v>
      </c>
      <c r="O2909" s="2">
        <v>0</v>
      </c>
      <c r="P2909" s="2">
        <v>4464552</v>
      </c>
      <c r="Q2909" s="5">
        <v>0.27110000000000001</v>
      </c>
      <c r="R2909" t="s">
        <v>42</v>
      </c>
      <c r="S2909" s="3">
        <v>0.97408713032556604</v>
      </c>
      <c r="T2909" s="3">
        <v>4.2816332087346698</v>
      </c>
      <c r="U2909" s="3">
        <v>0.81386109202977897</v>
      </c>
      <c r="V2909" s="3">
        <v>1.6650628197642099</v>
      </c>
      <c r="W2909" s="3">
        <v>0.28537457518318898</v>
      </c>
      <c r="X2909" s="3">
        <v>2.6090973640811002</v>
      </c>
      <c r="Y2909" s="3">
        <v>2.9450659327072501</v>
      </c>
      <c r="Z2909" s="3">
        <v>0.26988150210816197</v>
      </c>
      <c r="AA2909" s="3">
        <v>0</v>
      </c>
      <c r="AB2909" s="3">
        <v>0</v>
      </c>
      <c r="AC2909" s="3">
        <v>45.526483479636298</v>
      </c>
      <c r="AD2909" s="3">
        <v>0</v>
      </c>
      <c r="AE2909" s="3">
        <v>0</v>
      </c>
      <c r="AF2909" s="3">
        <v>0</v>
      </c>
      <c r="AG2909" s="3">
        <v>-0.200311251834451</v>
      </c>
      <c r="AH2909" s="2">
        <v>1600000</v>
      </c>
      <c r="AI2909" s="3">
        <v>0</v>
      </c>
      <c r="AJ2909" s="3">
        <v>0</v>
      </c>
      <c r="AL2909">
        <f t="shared" si="45"/>
        <v>1</v>
      </c>
    </row>
    <row r="2910" spans="1:38" ht="14.45" hidden="1" customHeight="1" x14ac:dyDescent="0.25">
      <c r="A2910">
        <v>22688</v>
      </c>
      <c r="B2910" s="1">
        <v>45838</v>
      </c>
      <c r="C2910">
        <v>1</v>
      </c>
      <c r="D2910" s="16" t="s">
        <v>2854</v>
      </c>
      <c r="E2910" t="s">
        <v>88</v>
      </c>
      <c r="F2910" s="6">
        <v>2142</v>
      </c>
      <c r="G2910" s="6">
        <v>6</v>
      </c>
      <c r="H2910" s="6">
        <v>0</v>
      </c>
      <c r="I2910" s="2">
        <v>9622258</v>
      </c>
      <c r="J2910" s="2">
        <v>701800</v>
      </c>
      <c r="K2910" s="2">
        <v>26685470</v>
      </c>
      <c r="L2910" s="2">
        <v>81498</v>
      </c>
      <c r="M2910" s="2">
        <v>24256238</v>
      </c>
      <c r="N2910" s="2">
        <v>23810876</v>
      </c>
      <c r="O2910" s="2">
        <v>445362</v>
      </c>
      <c r="P2910" s="2">
        <v>2267760</v>
      </c>
      <c r="Q2910" s="5">
        <v>8.5000000000000006E-2</v>
      </c>
      <c r="R2910" t="s">
        <v>42</v>
      </c>
      <c r="S2910" s="3">
        <v>0.61080430661329899</v>
      </c>
      <c r="T2910" s="3">
        <v>3.59404574849159</v>
      </c>
      <c r="U2910" s="3">
        <v>0.79587346942352999</v>
      </c>
      <c r="V2910" s="3">
        <v>4.3591119672742096</v>
      </c>
      <c r="W2910" s="3">
        <v>1.7548375859387699</v>
      </c>
      <c r="X2910" s="3">
        <v>0.51962855288228604</v>
      </c>
      <c r="Y2910" s="3">
        <v>18.49600486824</v>
      </c>
      <c r="Z2910" s="3">
        <v>-8.1666490281158494E-2</v>
      </c>
      <c r="AA2910" s="3">
        <v>30.064512999611999</v>
      </c>
      <c r="AB2910" s="3">
        <v>30.946837407838601</v>
      </c>
      <c r="AC2910" s="3">
        <v>35.578631367557001</v>
      </c>
      <c r="AD2910" s="3">
        <v>0</v>
      </c>
      <c r="AE2910" s="3">
        <v>1.6689306952435199</v>
      </c>
      <c r="AF2910" s="3">
        <v>0</v>
      </c>
      <c r="AG2910" s="3">
        <v>-3.3572776660669601</v>
      </c>
      <c r="AH2910" s="2">
        <v>1500000</v>
      </c>
      <c r="AI2910" s="3">
        <v>0</v>
      </c>
      <c r="AJ2910" s="3">
        <v>0</v>
      </c>
      <c r="AL2910">
        <f t="shared" si="45"/>
        <v>1</v>
      </c>
    </row>
    <row r="2911" spans="1:38" ht="14.45" hidden="1" customHeight="1" x14ac:dyDescent="0.25">
      <c r="A2911">
        <v>24909</v>
      </c>
      <c r="B2911" s="1">
        <v>45838</v>
      </c>
      <c r="C2911">
        <v>1</v>
      </c>
      <c r="D2911" s="16" t="s">
        <v>2855</v>
      </c>
      <c r="E2911" t="s">
        <v>88</v>
      </c>
      <c r="F2911" s="6">
        <v>15501</v>
      </c>
      <c r="G2911" s="6">
        <v>35</v>
      </c>
      <c r="H2911" s="6">
        <v>8</v>
      </c>
      <c r="I2911" s="2">
        <v>159192149</v>
      </c>
      <c r="J2911" s="2">
        <v>4905123</v>
      </c>
      <c r="K2911" s="2">
        <v>237565329</v>
      </c>
      <c r="L2911" s="2">
        <v>1277187</v>
      </c>
      <c r="M2911" s="2">
        <v>205554502</v>
      </c>
      <c r="N2911" s="2">
        <v>192443067</v>
      </c>
      <c r="O2911" s="2">
        <v>13111435</v>
      </c>
      <c r="P2911" s="2">
        <v>29384289</v>
      </c>
      <c r="Q2911" s="5">
        <v>0.1236</v>
      </c>
      <c r="R2911" t="s">
        <v>42</v>
      </c>
      <c r="S2911" s="3">
        <v>1.07523013175041</v>
      </c>
      <c r="T2911" s="3">
        <v>4.0312355512112603</v>
      </c>
      <c r="U2911" s="3">
        <v>0.65312176394837895</v>
      </c>
      <c r="V2911" s="3">
        <v>3.28059205985089</v>
      </c>
      <c r="W2911" s="3">
        <v>2.5106300939501698</v>
      </c>
      <c r="X2911" s="3">
        <v>1.1895373056368499</v>
      </c>
      <c r="Y2911" s="3">
        <v>17.772915996027699</v>
      </c>
      <c r="Z2911" s="3">
        <v>2.7139673177050501</v>
      </c>
      <c r="AA2911" s="3">
        <v>14.2884144652947</v>
      </c>
      <c r="AB2911" s="3">
        <v>16.693012378145301</v>
      </c>
      <c r="AC2911" s="3">
        <v>19.3801141748256</v>
      </c>
      <c r="AD2911" s="3">
        <v>-11.300450386939801</v>
      </c>
      <c r="AE2911" s="3">
        <v>5.5190860784235101</v>
      </c>
      <c r="AF2911" s="3">
        <v>1.68374737881048</v>
      </c>
      <c r="AG2911" s="3">
        <v>0</v>
      </c>
      <c r="AH2911" s="2">
        <v>20541945</v>
      </c>
      <c r="AI2911" s="3">
        <v>0</v>
      </c>
      <c r="AJ2911" s="3">
        <v>0.179429218110399</v>
      </c>
      <c r="AL2911">
        <f t="shared" si="45"/>
        <v>1</v>
      </c>
    </row>
    <row r="2912" spans="1:38" ht="14.45" hidden="1" customHeight="1" x14ac:dyDescent="0.25">
      <c r="A2912">
        <v>10158</v>
      </c>
      <c r="B2912" s="1">
        <v>45838</v>
      </c>
      <c r="C2912">
        <v>1</v>
      </c>
      <c r="D2912" s="16" t="s">
        <v>228</v>
      </c>
      <c r="E2912" t="s">
        <v>228</v>
      </c>
      <c r="F2912" s="6">
        <v>3505</v>
      </c>
      <c r="G2912" s="6">
        <v>6</v>
      </c>
      <c r="H2912" s="6">
        <v>0</v>
      </c>
      <c r="I2912" s="2">
        <v>17596021</v>
      </c>
      <c r="J2912" s="2">
        <v>0</v>
      </c>
      <c r="K2912" s="2">
        <v>25271704</v>
      </c>
      <c r="L2912" s="2">
        <v>144824</v>
      </c>
      <c r="M2912" s="2">
        <v>21275224</v>
      </c>
      <c r="N2912" s="2">
        <v>21076965</v>
      </c>
      <c r="O2912" s="2">
        <v>198259</v>
      </c>
      <c r="P2912" s="2">
        <v>3875010</v>
      </c>
      <c r="Q2912" s="5">
        <v>0.15329999999999999</v>
      </c>
      <c r="R2912" t="s">
        <v>42</v>
      </c>
      <c r="S2912" s="3">
        <v>1.14613561475712</v>
      </c>
      <c r="T2912" s="3">
        <v>3.9776977444813402</v>
      </c>
      <c r="U2912" s="3">
        <v>0.71711617323260002</v>
      </c>
      <c r="V2912" s="3">
        <v>1.1225606061734099</v>
      </c>
      <c r="W2912" s="3">
        <v>0.66059821137971997</v>
      </c>
      <c r="X2912" s="3">
        <v>0.35802412374934101</v>
      </c>
      <c r="Y2912" s="3">
        <v>5.0974320066270797</v>
      </c>
      <c r="Z2912" s="3">
        <v>0.392798986325197</v>
      </c>
      <c r="AA2912" s="3">
        <v>0</v>
      </c>
      <c r="AB2912" s="3">
        <v>0</v>
      </c>
      <c r="AC2912" s="3">
        <v>28.068669212016701</v>
      </c>
      <c r="AD2912" s="3">
        <v>0</v>
      </c>
      <c r="AE2912" s="3">
        <v>0.78450982173580397</v>
      </c>
      <c r="AF2912" s="3">
        <v>0</v>
      </c>
      <c r="AG2912" s="3">
        <v>0</v>
      </c>
      <c r="AH2912" s="2">
        <v>250000</v>
      </c>
      <c r="AI2912" s="3">
        <v>0</v>
      </c>
      <c r="AJ2912" s="3">
        <v>0</v>
      </c>
      <c r="AL2912">
        <f t="shared" si="45"/>
        <v>1</v>
      </c>
    </row>
    <row r="2913" spans="1:38" ht="14.45" hidden="1" customHeight="1" x14ac:dyDescent="0.25">
      <c r="A2913">
        <v>7154</v>
      </c>
      <c r="B2913" s="1">
        <v>45838</v>
      </c>
      <c r="C2913">
        <v>1</v>
      </c>
      <c r="D2913" s="16" t="s">
        <v>2856</v>
      </c>
      <c r="E2913" t="s">
        <v>228</v>
      </c>
      <c r="F2913" s="6">
        <v>3321</v>
      </c>
      <c r="G2913" s="6">
        <v>4</v>
      </c>
      <c r="H2913" s="6">
        <v>3</v>
      </c>
      <c r="I2913" s="2">
        <v>16261137</v>
      </c>
      <c r="J2913" s="2">
        <v>0</v>
      </c>
      <c r="K2913" s="2">
        <v>26666440</v>
      </c>
      <c r="L2913" s="2">
        <v>41673</v>
      </c>
      <c r="M2913" s="2">
        <v>22739670</v>
      </c>
      <c r="N2913" s="2">
        <v>22680661</v>
      </c>
      <c r="O2913" s="2">
        <v>59009</v>
      </c>
      <c r="P2913" s="2">
        <v>3557180</v>
      </c>
      <c r="Q2913" s="5">
        <v>0.13339999999999999</v>
      </c>
      <c r="R2913" t="s">
        <v>42</v>
      </c>
      <c r="S2913" s="3">
        <v>0.31255015667633201</v>
      </c>
      <c r="T2913" s="3">
        <v>3.5608502672272699</v>
      </c>
      <c r="U2913" s="3">
        <v>0.90691042337354899</v>
      </c>
      <c r="V2913" s="3">
        <v>1.20123211556486</v>
      </c>
      <c r="W2913" s="3">
        <v>0.62859073138612598</v>
      </c>
      <c r="X2913" s="3">
        <v>0.72845459699404802</v>
      </c>
      <c r="Y2913" s="3">
        <v>5.4912599306191998</v>
      </c>
      <c r="Z2913" s="3">
        <v>0.47731630111492801</v>
      </c>
      <c r="AA2913" s="3">
        <v>0</v>
      </c>
      <c r="AB2913" s="3">
        <v>0</v>
      </c>
      <c r="AC2913" s="3">
        <v>35.015573882378</v>
      </c>
      <c r="AD2913" s="3">
        <v>0</v>
      </c>
      <c r="AE2913" s="3">
        <v>0.22128563092786299</v>
      </c>
      <c r="AF2913" s="3">
        <v>0</v>
      </c>
      <c r="AG2913" s="3">
        <v>0</v>
      </c>
      <c r="AH2913" s="2">
        <v>600000</v>
      </c>
      <c r="AI2913" s="3">
        <v>0</v>
      </c>
      <c r="AJ2913" s="3">
        <v>0</v>
      </c>
      <c r="AL2913">
        <f t="shared" si="45"/>
        <v>1</v>
      </c>
    </row>
    <row r="2914" spans="1:38" ht="14.45" hidden="1" customHeight="1" x14ac:dyDescent="0.25">
      <c r="A2914">
        <v>13534</v>
      </c>
      <c r="B2914" s="1">
        <v>45838</v>
      </c>
      <c r="C2914">
        <v>1</v>
      </c>
      <c r="D2914" s="16" t="s">
        <v>2857</v>
      </c>
      <c r="E2914" t="s">
        <v>73</v>
      </c>
      <c r="F2914" s="6">
        <v>9380</v>
      </c>
      <c r="G2914" s="6">
        <v>28</v>
      </c>
      <c r="H2914" s="6">
        <v>9</v>
      </c>
      <c r="I2914" s="2">
        <v>57882736</v>
      </c>
      <c r="J2914" s="2">
        <v>0</v>
      </c>
      <c r="K2914" s="2">
        <v>131014632</v>
      </c>
      <c r="L2914" s="2">
        <v>318278</v>
      </c>
      <c r="M2914" s="2">
        <v>117414431</v>
      </c>
      <c r="N2914" s="2">
        <v>116634646</v>
      </c>
      <c r="O2914" s="2">
        <v>779785</v>
      </c>
      <c r="P2914" s="2">
        <v>12439628</v>
      </c>
      <c r="Q2914" s="5">
        <v>9.4899999999999998E-2</v>
      </c>
      <c r="R2914" t="s">
        <v>42</v>
      </c>
      <c r="S2914" s="3">
        <v>0.485866342012852</v>
      </c>
      <c r="T2914" s="3">
        <v>3.6533095021020201</v>
      </c>
      <c r="U2914" s="3">
        <v>0.81475939694911803</v>
      </c>
      <c r="V2914" s="3">
        <v>3.5416224969047798</v>
      </c>
      <c r="W2914" s="3">
        <v>1.23440605848348</v>
      </c>
      <c r="X2914" s="3">
        <v>0.97856120692014303</v>
      </c>
      <c r="Y2914" s="3">
        <v>16.479496010652401</v>
      </c>
      <c r="Z2914" s="3">
        <v>2.8094811195318701</v>
      </c>
      <c r="AA2914" s="3">
        <v>0</v>
      </c>
      <c r="AB2914" s="3">
        <v>0</v>
      </c>
      <c r="AC2914" s="3">
        <v>37.115158251942397</v>
      </c>
      <c r="AD2914" s="3">
        <v>0</v>
      </c>
      <c r="AE2914" s="3">
        <v>0.59518924573249199</v>
      </c>
      <c r="AF2914" s="3">
        <v>0</v>
      </c>
      <c r="AG2914" s="3">
        <v>-14.2260604577565</v>
      </c>
      <c r="AH2914" s="2">
        <v>5500000</v>
      </c>
      <c r="AI2914" s="3">
        <v>4.2629892147900202E-2</v>
      </c>
      <c r="AJ2914" s="3">
        <v>4.2629892147900202E-2</v>
      </c>
      <c r="AL2914">
        <f t="shared" si="45"/>
        <v>1</v>
      </c>
    </row>
    <row r="2915" spans="1:38" ht="14.45" hidden="1" customHeight="1" x14ac:dyDescent="0.25">
      <c r="A2915">
        <v>7151</v>
      </c>
      <c r="B2915" s="1">
        <v>45838</v>
      </c>
      <c r="C2915">
        <v>1</v>
      </c>
      <c r="D2915" s="16" t="s">
        <v>2858</v>
      </c>
      <c r="E2915" t="s">
        <v>228</v>
      </c>
      <c r="F2915" s="6">
        <v>10246</v>
      </c>
      <c r="G2915" s="6">
        <v>16</v>
      </c>
      <c r="H2915" s="6">
        <v>3</v>
      </c>
      <c r="I2915" s="2">
        <v>120700911</v>
      </c>
      <c r="J2915" s="2">
        <v>0</v>
      </c>
      <c r="K2915" s="2">
        <v>191671198</v>
      </c>
      <c r="L2915" s="2">
        <v>1797165</v>
      </c>
      <c r="M2915" s="2">
        <v>155053219</v>
      </c>
      <c r="N2915" s="2">
        <v>126246651</v>
      </c>
      <c r="O2915" s="2">
        <v>28806568</v>
      </c>
      <c r="P2915" s="2">
        <v>37086436</v>
      </c>
      <c r="Q2915" s="5">
        <v>0.19350000000000001</v>
      </c>
      <c r="R2915" t="s">
        <v>42</v>
      </c>
      <c r="S2915" s="3">
        <v>1.87525827432873</v>
      </c>
      <c r="T2915" s="3">
        <v>3.3512953782445698</v>
      </c>
      <c r="U2915" s="3">
        <v>0.50948274365021196</v>
      </c>
      <c r="V2915" s="3">
        <v>0.25741727831698002</v>
      </c>
      <c r="W2915" s="3">
        <v>0.15577015818878101</v>
      </c>
      <c r="X2915" s="3">
        <v>1.25024822720684</v>
      </c>
      <c r="Y2915" s="3">
        <v>0.83778608437866597</v>
      </c>
      <c r="Z2915" s="3">
        <v>1.1038564072320101</v>
      </c>
      <c r="AA2915" s="3">
        <v>0</v>
      </c>
      <c r="AB2915" s="3">
        <v>0</v>
      </c>
      <c r="AC2915" s="3">
        <v>12.831568465492699</v>
      </c>
      <c r="AD2915" s="3">
        <v>-8.6652920760571295</v>
      </c>
      <c r="AE2915" s="3">
        <v>15.029158423687599</v>
      </c>
      <c r="AF2915" s="3">
        <v>0</v>
      </c>
      <c r="AG2915" s="3">
        <v>-1.39215318506205E-2</v>
      </c>
      <c r="AH2915" s="2">
        <v>7182756</v>
      </c>
      <c r="AI2915" s="3">
        <v>0</v>
      </c>
      <c r="AJ2915" s="3">
        <v>0</v>
      </c>
      <c r="AL2915">
        <f t="shared" si="45"/>
        <v>1</v>
      </c>
    </row>
    <row r="2916" spans="1:38" ht="14.45" customHeight="1" x14ac:dyDescent="0.25">
      <c r="A2916">
        <v>62322</v>
      </c>
      <c r="B2916" s="1">
        <v>45838</v>
      </c>
      <c r="C2916">
        <v>2</v>
      </c>
      <c r="D2916" s="16" t="s">
        <v>2859</v>
      </c>
      <c r="E2916" t="s">
        <v>228</v>
      </c>
      <c r="F2916" s="6">
        <v>42753</v>
      </c>
      <c r="G2916" s="6">
        <v>121</v>
      </c>
      <c r="H2916" s="6">
        <v>8</v>
      </c>
      <c r="I2916" s="2">
        <v>324435896</v>
      </c>
      <c r="J2916" s="2">
        <v>47343943</v>
      </c>
      <c r="K2916" s="2">
        <v>712040853</v>
      </c>
      <c r="L2916" s="2">
        <v>2652733</v>
      </c>
      <c r="M2916" s="2">
        <v>620546287</v>
      </c>
      <c r="N2916" s="2">
        <v>576477669</v>
      </c>
      <c r="O2916" s="2">
        <v>44068618</v>
      </c>
      <c r="P2916" s="2">
        <v>101552783</v>
      </c>
      <c r="Q2916" s="5">
        <v>0.1426</v>
      </c>
      <c r="R2916" t="s">
        <v>42</v>
      </c>
      <c r="S2916" s="3">
        <v>0.74510696649592401</v>
      </c>
      <c r="T2916" s="3">
        <v>3.4688414149180899</v>
      </c>
      <c r="U2916" s="3">
        <v>0.80025111068308896</v>
      </c>
      <c r="V2916" s="3">
        <v>0.63272930810344097</v>
      </c>
      <c r="W2916" s="3">
        <v>0.17740268789492999</v>
      </c>
      <c r="X2916" s="3">
        <v>0.61620863309157403</v>
      </c>
      <c r="Y2916" s="3">
        <v>2.02141284498328</v>
      </c>
      <c r="Z2916" s="3">
        <v>0.590973464508599</v>
      </c>
      <c r="AA2916" s="3">
        <v>42.986352230248599</v>
      </c>
      <c r="AB2916" s="3">
        <v>46.620035021590702</v>
      </c>
      <c r="AC2916" s="3">
        <v>20.942771664254501</v>
      </c>
      <c r="AD2916" s="3">
        <v>-13.3008230803483</v>
      </c>
      <c r="AE2916" s="3">
        <v>6.1890575258888996</v>
      </c>
      <c r="AF2916" s="3">
        <v>0</v>
      </c>
      <c r="AG2916" s="3">
        <v>0</v>
      </c>
      <c r="AH2916" s="2">
        <v>139657469</v>
      </c>
      <c r="AI2916" s="3">
        <v>5.1199975484669903E-2</v>
      </c>
      <c r="AJ2916" s="3">
        <v>5.1199975484669903E-2</v>
      </c>
      <c r="AL2916">
        <f t="shared" si="45"/>
        <v>1</v>
      </c>
    </row>
    <row r="2917" spans="1:38" ht="14.45" customHeight="1" x14ac:dyDescent="0.25">
      <c r="A2917">
        <v>61088</v>
      </c>
      <c r="B2917" s="1">
        <v>45838</v>
      </c>
      <c r="C2917">
        <v>2</v>
      </c>
      <c r="D2917" s="16" t="s">
        <v>2860</v>
      </c>
      <c r="E2917" t="s">
        <v>228</v>
      </c>
      <c r="F2917" s="6">
        <v>12324</v>
      </c>
      <c r="G2917" s="6">
        <v>76</v>
      </c>
      <c r="H2917" s="6">
        <v>3</v>
      </c>
      <c r="I2917" s="2">
        <v>151464555</v>
      </c>
      <c r="J2917" s="2">
        <v>0</v>
      </c>
      <c r="K2917" s="2">
        <v>238359232</v>
      </c>
      <c r="L2917" s="2">
        <v>1001380</v>
      </c>
      <c r="M2917" s="2">
        <v>167004907</v>
      </c>
      <c r="N2917" s="2">
        <v>157357689</v>
      </c>
      <c r="O2917" s="2">
        <v>9647218</v>
      </c>
      <c r="P2917" s="2">
        <v>32344904</v>
      </c>
      <c r="Q2917" s="5">
        <v>0.13569999999999999</v>
      </c>
      <c r="R2917" t="s">
        <v>42</v>
      </c>
      <c r="S2917" s="3">
        <v>0.84022757717225705</v>
      </c>
      <c r="T2917" s="3">
        <v>4.1435080643320799</v>
      </c>
      <c r="U2917" s="3">
        <v>0.71759659082864902</v>
      </c>
      <c r="V2917" s="3">
        <v>1.4222205320578101</v>
      </c>
      <c r="W2917" s="3">
        <v>0.72851565833339704</v>
      </c>
      <c r="X2917" s="3">
        <v>4.1853693096711604</v>
      </c>
      <c r="Y2917" s="3">
        <v>6.6599672084356802</v>
      </c>
      <c r="Z2917" s="3">
        <v>3.5257609668589498</v>
      </c>
      <c r="AA2917" s="3">
        <v>0</v>
      </c>
      <c r="AB2917" s="3">
        <v>0</v>
      </c>
      <c r="AC2917" s="3">
        <v>4.27631223446802</v>
      </c>
      <c r="AD2917" s="3">
        <v>-17.295951782698101</v>
      </c>
      <c r="AE2917" s="3">
        <v>4.0473439686196002</v>
      </c>
      <c r="AF2917" s="3">
        <v>17.766083421514001</v>
      </c>
      <c r="AG2917" s="3">
        <v>-4.8693914812670297E-2</v>
      </c>
      <c r="AH2917" s="2">
        <v>33568714</v>
      </c>
      <c r="AI2917" s="3">
        <v>0.151492179417197</v>
      </c>
      <c r="AJ2917" s="3">
        <v>0.25660920186994501</v>
      </c>
      <c r="AL2917">
        <f t="shared" si="45"/>
        <v>1</v>
      </c>
    </row>
    <row r="2918" spans="1:38" ht="14.45" hidden="1" customHeight="1" x14ac:dyDescent="0.25">
      <c r="A2918">
        <v>24953</v>
      </c>
      <c r="B2918" s="1">
        <v>45838</v>
      </c>
      <c r="C2918">
        <v>1</v>
      </c>
      <c r="D2918" s="16" t="s">
        <v>2861</v>
      </c>
      <c r="E2918" t="s">
        <v>228</v>
      </c>
      <c r="F2918" s="6">
        <v>55577</v>
      </c>
      <c r="G2918" s="6">
        <v>144</v>
      </c>
      <c r="H2918" s="6">
        <v>13</v>
      </c>
      <c r="I2918" s="2">
        <v>613190271</v>
      </c>
      <c r="J2918" s="2">
        <v>97214505</v>
      </c>
      <c r="K2918" s="2">
        <v>873537535</v>
      </c>
      <c r="L2918" s="2">
        <v>3089555</v>
      </c>
      <c r="M2918" s="2">
        <v>706403703</v>
      </c>
      <c r="N2918" s="2">
        <v>491791381</v>
      </c>
      <c r="O2918" s="2">
        <v>214612322</v>
      </c>
      <c r="P2918" s="2">
        <v>111922534</v>
      </c>
      <c r="Q2918" s="5">
        <v>0.12809999999999999</v>
      </c>
      <c r="R2918" t="s">
        <v>42</v>
      </c>
      <c r="S2918" s="3">
        <v>0.70736628392276202</v>
      </c>
      <c r="T2918" s="3">
        <v>3.2488703533500698</v>
      </c>
      <c r="U2918" s="3">
        <v>0.77722216384409204</v>
      </c>
      <c r="V2918" s="3">
        <v>0.73079094889944896</v>
      </c>
      <c r="W2918" s="3">
        <v>0.16686288879492001</v>
      </c>
      <c r="X2918" s="3">
        <v>0.94244809047206801</v>
      </c>
      <c r="Y2918" s="3">
        <v>4.0037862259265902</v>
      </c>
      <c r="Z2918" s="3">
        <v>1.39918293844205</v>
      </c>
      <c r="AA2918" s="3">
        <v>83.654892052390494</v>
      </c>
      <c r="AB2918" s="3">
        <v>86.858741958076095</v>
      </c>
      <c r="AC2918" s="3">
        <v>6.1383883177956404</v>
      </c>
      <c r="AD2918" s="3">
        <v>-11.801188311193901</v>
      </c>
      <c r="AE2918" s="3">
        <v>24.568185498749099</v>
      </c>
      <c r="AF2918" s="3">
        <v>6.4107147954437904</v>
      </c>
      <c r="AG2918" s="3">
        <v>0</v>
      </c>
      <c r="AH2918" s="2">
        <v>296256009</v>
      </c>
      <c r="AI2918" s="3">
        <v>0.134021268674993</v>
      </c>
      <c r="AJ2918" s="3">
        <v>0.109561493666682</v>
      </c>
      <c r="AL2918">
        <f t="shared" si="45"/>
        <v>1</v>
      </c>
    </row>
    <row r="2919" spans="1:38" ht="14.45" hidden="1" customHeight="1" x14ac:dyDescent="0.25">
      <c r="A2919">
        <v>18965</v>
      </c>
      <c r="B2919" s="1">
        <v>45838</v>
      </c>
      <c r="C2919">
        <v>1</v>
      </c>
      <c r="D2919" s="16" t="s">
        <v>2862</v>
      </c>
      <c r="E2919" t="s">
        <v>228</v>
      </c>
      <c r="F2919" s="6">
        <v>12958</v>
      </c>
      <c r="G2919" s="6">
        <v>36</v>
      </c>
      <c r="H2919" s="6">
        <v>8</v>
      </c>
      <c r="I2919" s="2">
        <v>170725324</v>
      </c>
      <c r="J2919" s="2">
        <v>7251940</v>
      </c>
      <c r="K2919" s="2">
        <v>215278556</v>
      </c>
      <c r="L2919" s="2">
        <v>571556</v>
      </c>
      <c r="M2919" s="2">
        <v>175345373</v>
      </c>
      <c r="N2919" s="2">
        <v>168119957</v>
      </c>
      <c r="O2919" s="2">
        <v>7225416</v>
      </c>
      <c r="P2919" s="2">
        <v>24634911</v>
      </c>
      <c r="Q2919" s="5">
        <v>0.1144</v>
      </c>
      <c r="R2919" t="s">
        <v>42</v>
      </c>
      <c r="S2919" s="3">
        <v>0.53099204177121995</v>
      </c>
      <c r="T2919" s="3">
        <v>2.88180305334267</v>
      </c>
      <c r="U2919" s="3">
        <v>0.77853624957788903</v>
      </c>
      <c r="V2919" s="3">
        <v>1.1110935129928401</v>
      </c>
      <c r="W2919" s="3">
        <v>0.31158529240805499</v>
      </c>
      <c r="X2919" s="3">
        <v>0.31742273922994602</v>
      </c>
      <c r="Y2919" s="3">
        <v>7.7001211816839898</v>
      </c>
      <c r="Z2919" s="3">
        <v>0.501057219163487</v>
      </c>
      <c r="AA2919" s="3">
        <v>17.511352080792999</v>
      </c>
      <c r="AB2919" s="3">
        <v>29.437654554546601</v>
      </c>
      <c r="AC2919" s="3">
        <v>7.2585785088599302</v>
      </c>
      <c r="AD2919" s="3">
        <v>-3.7891632732101201</v>
      </c>
      <c r="AE2919" s="3">
        <v>3.3563101380148601</v>
      </c>
      <c r="AF2919" s="3">
        <v>6.3173965176540898</v>
      </c>
      <c r="AG2919" s="3">
        <v>0</v>
      </c>
      <c r="AH2919" s="2">
        <v>51928471</v>
      </c>
      <c r="AI2919" s="3">
        <v>0</v>
      </c>
      <c r="AJ2919" s="3">
        <v>0</v>
      </c>
      <c r="AL2919">
        <f t="shared" si="45"/>
        <v>1</v>
      </c>
    </row>
    <row r="2920" spans="1:38" ht="14.45" hidden="1" customHeight="1" x14ac:dyDescent="0.25">
      <c r="A2920">
        <v>12608</v>
      </c>
      <c r="B2920" s="1">
        <v>45838</v>
      </c>
      <c r="C2920">
        <v>1</v>
      </c>
      <c r="D2920" s="16" t="s">
        <v>2863</v>
      </c>
      <c r="E2920" t="s">
        <v>182</v>
      </c>
      <c r="F2920" s="6">
        <v>275</v>
      </c>
      <c r="G2920" s="6">
        <v>1</v>
      </c>
      <c r="H2920" s="6">
        <v>0</v>
      </c>
      <c r="I2920" s="2">
        <v>1014073</v>
      </c>
      <c r="J2920" s="2">
        <v>55444</v>
      </c>
      <c r="K2920" s="2">
        <v>1401247</v>
      </c>
      <c r="L2920" s="2">
        <v>7825</v>
      </c>
      <c r="M2920" s="2">
        <v>1310652</v>
      </c>
      <c r="N2920" s="2">
        <v>1310652</v>
      </c>
      <c r="O2920" s="2">
        <v>0</v>
      </c>
      <c r="P2920" s="2">
        <v>90595</v>
      </c>
      <c r="Q2920" s="5">
        <v>6.4699999999999994E-2</v>
      </c>
      <c r="R2920" t="s">
        <v>123</v>
      </c>
      <c r="S2920" s="3">
        <v>1.1168623376178499</v>
      </c>
      <c r="T2920" s="3">
        <v>3.16004244790533</v>
      </c>
      <c r="U2920" s="3">
        <v>0.66556970681254801</v>
      </c>
      <c r="V2920" s="3">
        <v>3.3895981847460699</v>
      </c>
      <c r="W2920" s="3">
        <v>0.58151632081714</v>
      </c>
      <c r="X2920" s="3">
        <v>1.17890921067813</v>
      </c>
      <c r="Y2920" s="3">
        <v>37.941387493790998</v>
      </c>
      <c r="Z2920" s="3">
        <v>-2.14360615928031</v>
      </c>
      <c r="AA2920" s="3">
        <v>0</v>
      </c>
      <c r="AB2920" s="3">
        <v>61.1998454660853</v>
      </c>
      <c r="AC2920" s="3">
        <v>27.5356878551747</v>
      </c>
      <c r="AD2920" s="3">
        <v>0</v>
      </c>
      <c r="AE2920" s="3">
        <v>0</v>
      </c>
      <c r="AF2920" s="3">
        <v>0</v>
      </c>
      <c r="AG2920" s="3">
        <v>0</v>
      </c>
      <c r="AH2920" s="2">
        <v>200000</v>
      </c>
      <c r="AI2920" s="3">
        <v>0</v>
      </c>
      <c r="AJ2920" s="3">
        <v>0</v>
      </c>
      <c r="AL2920">
        <f t="shared" si="45"/>
        <v>1</v>
      </c>
    </row>
    <row r="2921" spans="1:38" ht="14.45" customHeight="1" x14ac:dyDescent="0.25">
      <c r="A2921">
        <v>67982</v>
      </c>
      <c r="B2921" s="1">
        <v>45838</v>
      </c>
      <c r="C2921">
        <v>2</v>
      </c>
      <c r="D2921" s="16" t="s">
        <v>2864</v>
      </c>
      <c r="E2921" t="s">
        <v>106</v>
      </c>
      <c r="F2921" s="6">
        <v>21568</v>
      </c>
      <c r="G2921" s="6">
        <v>76</v>
      </c>
      <c r="H2921" s="6">
        <v>1</v>
      </c>
      <c r="I2921" s="2">
        <v>227815139</v>
      </c>
      <c r="J2921" s="2">
        <v>24286095</v>
      </c>
      <c r="K2921" s="2">
        <v>342299769</v>
      </c>
      <c r="L2921" s="2">
        <v>1578022</v>
      </c>
      <c r="M2921" s="2">
        <v>307679467</v>
      </c>
      <c r="N2921" s="2">
        <v>297391543</v>
      </c>
      <c r="O2921" s="2">
        <v>10287924</v>
      </c>
      <c r="P2921" s="2">
        <v>34034765</v>
      </c>
      <c r="Q2921" s="5">
        <v>9.9299999999999999E-2</v>
      </c>
      <c r="R2921" t="s">
        <v>42</v>
      </c>
      <c r="S2921" s="3">
        <v>0.92201172358956496</v>
      </c>
      <c r="T2921" s="3">
        <v>3.9187557850791301</v>
      </c>
      <c r="U2921" s="3">
        <v>0.71473951823144399</v>
      </c>
      <c r="V2921" s="3">
        <v>2.4091910766299001</v>
      </c>
      <c r="W2921" s="3">
        <v>1.7121851590380901</v>
      </c>
      <c r="X2921" s="3">
        <v>1.4958501067832899</v>
      </c>
      <c r="Y2921" s="3">
        <v>16.126163938549301</v>
      </c>
      <c r="Z2921" s="3">
        <v>3.2058778722285899</v>
      </c>
      <c r="AA2921" s="3">
        <v>71.356552630817305</v>
      </c>
      <c r="AB2921" s="3">
        <v>71.356728921148701</v>
      </c>
      <c r="AC2921" s="3">
        <v>16.1651041020714</v>
      </c>
      <c r="AD2921" s="3">
        <v>-0.203062956362414</v>
      </c>
      <c r="AE2921" s="3">
        <v>3.00553051205828</v>
      </c>
      <c r="AF2921" s="3">
        <v>0</v>
      </c>
      <c r="AG2921" s="3">
        <v>-3.6359880845364997E-2</v>
      </c>
      <c r="AH2921" s="2">
        <v>30000000</v>
      </c>
      <c r="AI2921" s="3">
        <v>0.293817218952445</v>
      </c>
      <c r="AJ2921" s="3">
        <v>0.79990562590927194</v>
      </c>
      <c r="AL2921">
        <f t="shared" si="45"/>
        <v>1</v>
      </c>
    </row>
    <row r="2922" spans="1:38" ht="14.45" hidden="1" customHeight="1" x14ac:dyDescent="0.25">
      <c r="A2922">
        <v>18172</v>
      </c>
      <c r="B2922" s="1">
        <v>45838</v>
      </c>
      <c r="C2922">
        <v>1</v>
      </c>
      <c r="D2922" s="16" t="s">
        <v>4424</v>
      </c>
      <c r="E2922" t="s">
        <v>117</v>
      </c>
      <c r="F2922" s="6">
        <v>2230</v>
      </c>
      <c r="G2922" s="6">
        <v>8</v>
      </c>
      <c r="H2922" s="6">
        <v>0</v>
      </c>
      <c r="I2922" s="2">
        <v>12688204</v>
      </c>
      <c r="J2922" s="2">
        <v>0</v>
      </c>
      <c r="K2922" s="2">
        <v>19485245</v>
      </c>
      <c r="L2922" s="2">
        <v>19009</v>
      </c>
      <c r="M2922" s="2">
        <v>16769973</v>
      </c>
      <c r="N2922" s="2">
        <v>16554189</v>
      </c>
      <c r="O2922" s="2">
        <v>215784</v>
      </c>
      <c r="P2922" s="2">
        <v>2366802</v>
      </c>
      <c r="Q2922" s="5">
        <v>0.12139999999999999</v>
      </c>
      <c r="R2922" t="s">
        <v>42</v>
      </c>
      <c r="S2922" s="3">
        <v>0.19511173711185101</v>
      </c>
      <c r="T2922" s="3">
        <v>5.1640510550418997</v>
      </c>
      <c r="U2922" s="3">
        <v>0.90715075483082497</v>
      </c>
      <c r="V2922" s="3">
        <v>2.0294125157508498</v>
      </c>
      <c r="W2922" s="3">
        <v>0.25623011735939899</v>
      </c>
      <c r="X2922" s="3">
        <v>0.33308102549423102</v>
      </c>
      <c r="Y2922" s="3">
        <v>10.879490553075399</v>
      </c>
      <c r="Z2922" s="3">
        <v>1.75046328336718</v>
      </c>
      <c r="AA2922" s="3">
        <v>0</v>
      </c>
      <c r="AB2922" s="3">
        <v>0</v>
      </c>
      <c r="AC2922" s="3">
        <v>15.669779877030001</v>
      </c>
      <c r="AD2922" s="3">
        <v>0</v>
      </c>
      <c r="AE2922" s="3">
        <v>1.10742256512556</v>
      </c>
      <c r="AF2922" s="3">
        <v>0</v>
      </c>
      <c r="AG2922" s="3">
        <v>0</v>
      </c>
      <c r="AH2922" s="2">
        <v>1500000</v>
      </c>
      <c r="AI2922" s="3">
        <v>0</v>
      </c>
      <c r="AJ2922" s="3">
        <v>0</v>
      </c>
      <c r="AL2922">
        <f t="shared" si="45"/>
        <v>1</v>
      </c>
    </row>
    <row r="2923" spans="1:38" ht="14.45" hidden="1" customHeight="1" x14ac:dyDescent="0.25">
      <c r="A2923">
        <v>6175</v>
      </c>
      <c r="B2923" s="1">
        <v>45838</v>
      </c>
      <c r="C2923">
        <v>1</v>
      </c>
      <c r="D2923" s="16" t="s">
        <v>2865</v>
      </c>
      <c r="E2923" t="s">
        <v>55</v>
      </c>
      <c r="F2923" s="6">
        <v>2997</v>
      </c>
      <c r="G2923" s="6">
        <v>10</v>
      </c>
      <c r="H2923" s="6">
        <v>0</v>
      </c>
      <c r="I2923" s="2">
        <v>15812748</v>
      </c>
      <c r="J2923" s="2">
        <v>0</v>
      </c>
      <c r="K2923" s="2">
        <v>41115206</v>
      </c>
      <c r="L2923" s="2">
        <v>384122</v>
      </c>
      <c r="M2923" s="2">
        <v>32579607</v>
      </c>
      <c r="N2923" s="2">
        <v>30983423</v>
      </c>
      <c r="O2923" s="2">
        <v>1596184</v>
      </c>
      <c r="P2923" s="2">
        <v>8152976</v>
      </c>
      <c r="Q2923" s="5">
        <v>0.19789999999999999</v>
      </c>
      <c r="R2923" t="s">
        <v>42</v>
      </c>
      <c r="S2923" s="3">
        <v>1.8685155073769999</v>
      </c>
      <c r="T2923" s="3">
        <v>4.8872380695356403</v>
      </c>
      <c r="U2923" s="3">
        <v>0.69308730982369204</v>
      </c>
      <c r="V2923" s="3">
        <v>0.47808894443900601</v>
      </c>
      <c r="W2923" s="3">
        <v>0.38990060424665002</v>
      </c>
      <c r="X2923" s="3">
        <v>0.13588403483063199</v>
      </c>
      <c r="Y2923" s="3">
        <v>0.92725650118435299</v>
      </c>
      <c r="Z2923" s="3">
        <v>0.35685128963951301</v>
      </c>
      <c r="AA2923" s="3">
        <v>0</v>
      </c>
      <c r="AB2923" s="3">
        <v>0</v>
      </c>
      <c r="AC2923" s="3">
        <v>45.6454237393338</v>
      </c>
      <c r="AD2923" s="3">
        <v>0</v>
      </c>
      <c r="AE2923" s="3">
        <v>3.8822230393300199</v>
      </c>
      <c r="AF2923" s="3">
        <v>0</v>
      </c>
      <c r="AG2923" s="3">
        <v>0</v>
      </c>
      <c r="AH2923" s="2">
        <v>1750000</v>
      </c>
      <c r="AI2923" s="3">
        <v>1.2265459876246401</v>
      </c>
      <c r="AJ2923" s="3">
        <v>1.2265459876246401</v>
      </c>
      <c r="AL2923">
        <f t="shared" si="45"/>
        <v>1</v>
      </c>
    </row>
    <row r="2924" spans="1:38" ht="14.45" customHeight="1" x14ac:dyDescent="0.25">
      <c r="A2924">
        <v>61963</v>
      </c>
      <c r="B2924" s="1">
        <v>45838</v>
      </c>
      <c r="C2924">
        <v>2</v>
      </c>
      <c r="D2924" s="16" t="s">
        <v>2866</v>
      </c>
      <c r="E2924" t="s">
        <v>80</v>
      </c>
      <c r="F2924" s="6">
        <v>1020</v>
      </c>
      <c r="G2924" s="6">
        <v>3</v>
      </c>
      <c r="H2924" s="6">
        <v>0</v>
      </c>
      <c r="I2924" s="2">
        <v>4408883</v>
      </c>
      <c r="J2924" s="2">
        <v>0</v>
      </c>
      <c r="K2924" s="2">
        <v>5815141</v>
      </c>
      <c r="L2924" s="2">
        <v>35256</v>
      </c>
      <c r="M2924" s="2">
        <v>4100412</v>
      </c>
      <c r="N2924" s="2">
        <v>4100412</v>
      </c>
      <c r="O2924" s="2">
        <v>0</v>
      </c>
      <c r="P2924" s="2">
        <v>1689033</v>
      </c>
      <c r="Q2924" s="5">
        <v>0.29049999999999998</v>
      </c>
      <c r="R2924" t="s">
        <v>42</v>
      </c>
      <c r="S2924" s="3">
        <v>1.2125587324537801</v>
      </c>
      <c r="T2924" s="3">
        <v>6.1757401927141604</v>
      </c>
      <c r="U2924" s="3">
        <v>0.784056346187889</v>
      </c>
      <c r="V2924" s="3">
        <v>1.7023359431402501</v>
      </c>
      <c r="W2924" s="3">
        <v>0.54149769907706802</v>
      </c>
      <c r="X2924" s="3">
        <v>0.61346604117187997</v>
      </c>
      <c r="Y2924" s="3">
        <v>4.4436076737399404</v>
      </c>
      <c r="Z2924" s="3">
        <v>1.2931659712983701</v>
      </c>
      <c r="AA2924" s="3">
        <v>0</v>
      </c>
      <c r="AB2924" s="3">
        <v>0</v>
      </c>
      <c r="AC2924" s="3">
        <v>23.1539527588411</v>
      </c>
      <c r="AD2924" s="3">
        <v>0</v>
      </c>
      <c r="AE2924" s="3">
        <v>0</v>
      </c>
      <c r="AF2924" s="3">
        <v>0</v>
      </c>
      <c r="AG2924" s="3">
        <v>0</v>
      </c>
      <c r="AH2924" s="2">
        <v>300000</v>
      </c>
      <c r="AI2924" s="3">
        <v>0</v>
      </c>
      <c r="AJ2924" s="3">
        <v>0</v>
      </c>
      <c r="AL2924">
        <f t="shared" si="45"/>
        <v>1</v>
      </c>
    </row>
    <row r="2925" spans="1:38" ht="14.45" hidden="1" customHeight="1" x14ac:dyDescent="0.25">
      <c r="A2925">
        <v>12012</v>
      </c>
      <c r="B2925" s="1">
        <v>45838</v>
      </c>
      <c r="C2925">
        <v>1</v>
      </c>
      <c r="D2925" s="16" t="s">
        <v>2867</v>
      </c>
      <c r="E2925" t="s">
        <v>82</v>
      </c>
      <c r="F2925" s="6">
        <v>15451</v>
      </c>
      <c r="G2925" s="6">
        <v>82</v>
      </c>
      <c r="H2925" s="6">
        <v>2</v>
      </c>
      <c r="I2925" s="2">
        <v>194532290</v>
      </c>
      <c r="J2925" s="2">
        <v>137373209</v>
      </c>
      <c r="K2925" s="2">
        <v>296655222</v>
      </c>
      <c r="L2925" s="2">
        <v>906704</v>
      </c>
      <c r="M2925" s="2">
        <v>258199785</v>
      </c>
      <c r="N2925" s="2">
        <v>247528838</v>
      </c>
      <c r="O2925" s="2">
        <v>10670947</v>
      </c>
      <c r="P2925" s="2">
        <v>37094057</v>
      </c>
      <c r="Q2925" s="5">
        <v>0.1249</v>
      </c>
      <c r="R2925" t="s">
        <v>42</v>
      </c>
      <c r="S2925" s="3">
        <v>0.61128470544840097</v>
      </c>
      <c r="T2925" s="3">
        <v>4.0196986655437996</v>
      </c>
      <c r="U2925" s="3">
        <v>0.86907725904537803</v>
      </c>
      <c r="V2925" s="3">
        <v>3.0814452448999599</v>
      </c>
      <c r="W2925" s="3">
        <v>1.6670877621396401</v>
      </c>
      <c r="X2925" s="3">
        <v>1.1851569731688201</v>
      </c>
      <c r="Y2925" s="3">
        <v>16.1600172232441</v>
      </c>
      <c r="Z2925" s="3">
        <v>0.11151651597451299</v>
      </c>
      <c r="AA2925" s="3">
        <v>296.80236648150901</v>
      </c>
      <c r="AB2925" s="3">
        <v>370.33751525210602</v>
      </c>
      <c r="AC2925" s="3">
        <v>16.300773899742801</v>
      </c>
      <c r="AD2925" s="3">
        <v>-3.86955516890482</v>
      </c>
      <c r="AE2925" s="3">
        <v>3.5970871936985498</v>
      </c>
      <c r="AF2925" s="3">
        <v>3.0338249026339401</v>
      </c>
      <c r="AG2925" s="3">
        <v>-7.78561374400217E-3</v>
      </c>
      <c r="AH2925" s="2">
        <v>29760857</v>
      </c>
      <c r="AI2925" s="3">
        <v>1.95227230065452</v>
      </c>
      <c r="AJ2925" s="3">
        <v>16.041157212865699</v>
      </c>
      <c r="AL2925">
        <f t="shared" si="45"/>
        <v>1</v>
      </c>
    </row>
    <row r="2926" spans="1:38" ht="14.45" hidden="1" customHeight="1" x14ac:dyDescent="0.25">
      <c r="A2926">
        <v>7656</v>
      </c>
      <c r="B2926" s="1">
        <v>45838</v>
      </c>
      <c r="C2926">
        <v>1</v>
      </c>
      <c r="D2926" s="16" t="s">
        <v>2868</v>
      </c>
      <c r="E2926" t="s">
        <v>43</v>
      </c>
      <c r="F2926" s="6">
        <v>1698</v>
      </c>
      <c r="G2926" s="6">
        <v>4</v>
      </c>
      <c r="H2926" s="6">
        <v>2</v>
      </c>
      <c r="I2926" s="2">
        <v>9054265</v>
      </c>
      <c r="J2926" s="2">
        <v>0</v>
      </c>
      <c r="K2926" s="2">
        <v>27015210</v>
      </c>
      <c r="L2926" s="2">
        <v>177411</v>
      </c>
      <c r="M2926" s="2">
        <v>24197353</v>
      </c>
      <c r="N2926" s="2">
        <v>24197353</v>
      </c>
      <c r="O2926" s="2">
        <v>0</v>
      </c>
      <c r="P2926" s="2">
        <v>2735381</v>
      </c>
      <c r="Q2926" s="5">
        <v>0.1013</v>
      </c>
      <c r="R2926" t="s">
        <v>42</v>
      </c>
      <c r="S2926" s="3">
        <v>1.3134156647310899</v>
      </c>
      <c r="T2926" s="3">
        <v>3.2430027380871702</v>
      </c>
      <c r="U2926" s="3">
        <v>0.593462195840605</v>
      </c>
      <c r="V2926" s="3">
        <v>1.58610334466685</v>
      </c>
      <c r="W2926" s="3">
        <v>1.0125946170119799</v>
      </c>
      <c r="X2926" s="3">
        <v>0.67574783817350204</v>
      </c>
      <c r="Y2926" s="3">
        <v>5.2500913035514998</v>
      </c>
      <c r="Z2926" s="3">
        <v>-2.8405549354916199E-2</v>
      </c>
      <c r="AA2926" s="3">
        <v>0</v>
      </c>
      <c r="AB2926" s="3">
        <v>0</v>
      </c>
      <c r="AC2926" s="3">
        <v>36.278037446312702</v>
      </c>
      <c r="AD2926" s="3">
        <v>0</v>
      </c>
      <c r="AE2926" s="3">
        <v>0</v>
      </c>
      <c r="AF2926" s="3">
        <v>0</v>
      </c>
      <c r="AG2926" s="3">
        <v>1.3008059937537</v>
      </c>
      <c r="AH2926" s="2">
        <v>669000</v>
      </c>
      <c r="AI2926" s="3">
        <v>0</v>
      </c>
      <c r="AJ2926" s="3">
        <v>0</v>
      </c>
      <c r="AL2926">
        <f t="shared" si="45"/>
        <v>1</v>
      </c>
    </row>
    <row r="2927" spans="1:38" ht="14.45" hidden="1" customHeight="1" x14ac:dyDescent="0.25">
      <c r="A2927">
        <v>1034</v>
      </c>
      <c r="B2927" s="1">
        <v>45838</v>
      </c>
      <c r="C2927">
        <v>1</v>
      </c>
      <c r="D2927" s="16" t="s">
        <v>2869</v>
      </c>
      <c r="E2927" t="s">
        <v>71</v>
      </c>
      <c r="F2927" s="6">
        <v>6054</v>
      </c>
      <c r="G2927" s="6">
        <v>10</v>
      </c>
      <c r="H2927" s="6">
        <v>0</v>
      </c>
      <c r="I2927" s="2">
        <v>36294274</v>
      </c>
      <c r="J2927" s="2">
        <v>0</v>
      </c>
      <c r="K2927" s="2">
        <v>69348097</v>
      </c>
      <c r="L2927" s="2">
        <v>223770</v>
      </c>
      <c r="M2927" s="2">
        <v>54407484</v>
      </c>
      <c r="N2927" s="2">
        <v>53463323</v>
      </c>
      <c r="O2927" s="2">
        <v>944161</v>
      </c>
      <c r="P2927" s="2">
        <v>14587981</v>
      </c>
      <c r="Q2927" s="5">
        <v>0.2104</v>
      </c>
      <c r="R2927" t="s">
        <v>42</v>
      </c>
      <c r="S2927" s="3">
        <v>0.64535296476844894</v>
      </c>
      <c r="T2927" s="3">
        <v>3.2477718891118199</v>
      </c>
      <c r="U2927" s="3">
        <v>0.80734913651387297</v>
      </c>
      <c r="V2927" s="3">
        <v>3.2768612481406798</v>
      </c>
      <c r="W2927" s="3">
        <v>2.0239170509375701</v>
      </c>
      <c r="X2927" s="3">
        <v>0.488829174541417</v>
      </c>
      <c r="Y2927" s="3">
        <v>8.1526909035595807</v>
      </c>
      <c r="Z2927" s="3">
        <v>0.75196834983538796</v>
      </c>
      <c r="AA2927" s="3">
        <v>0</v>
      </c>
      <c r="AB2927" s="3">
        <v>0</v>
      </c>
      <c r="AC2927" s="3">
        <v>32.828680215983397</v>
      </c>
      <c r="AD2927" s="3">
        <v>0</v>
      </c>
      <c r="AE2927" s="3">
        <v>1.361480762767</v>
      </c>
      <c r="AF2927" s="3">
        <v>0</v>
      </c>
      <c r="AG2927" s="3">
        <v>0</v>
      </c>
      <c r="AH2927" s="2">
        <v>2000000</v>
      </c>
      <c r="AI2927" s="3">
        <v>0</v>
      </c>
      <c r="AJ2927" s="3">
        <v>0</v>
      </c>
      <c r="AL2927">
        <f t="shared" si="45"/>
        <v>1</v>
      </c>
    </row>
    <row r="2928" spans="1:38" ht="14.45" customHeight="1" x14ac:dyDescent="0.25">
      <c r="A2928">
        <v>68165</v>
      </c>
      <c r="B2928" s="1">
        <v>45838</v>
      </c>
      <c r="C2928">
        <v>2</v>
      </c>
      <c r="D2928" s="16" t="s">
        <v>2870</v>
      </c>
      <c r="E2928" t="s">
        <v>106</v>
      </c>
      <c r="F2928" s="6">
        <v>931</v>
      </c>
      <c r="G2928" s="6">
        <v>0</v>
      </c>
      <c r="H2928" s="6">
        <v>0</v>
      </c>
      <c r="I2928" s="2">
        <v>123726</v>
      </c>
      <c r="J2928" s="2">
        <v>0</v>
      </c>
      <c r="K2928" s="2">
        <v>692064</v>
      </c>
      <c r="L2928" s="2">
        <v>4333</v>
      </c>
      <c r="M2928" s="2">
        <v>598196</v>
      </c>
      <c r="N2928" s="2">
        <v>598196</v>
      </c>
      <c r="O2928" s="2">
        <v>0</v>
      </c>
      <c r="P2928" s="2">
        <v>90698</v>
      </c>
      <c r="Q2928" s="5">
        <v>0.13109999999999999</v>
      </c>
      <c r="R2928" t="s">
        <v>42</v>
      </c>
      <c r="S2928" s="3">
        <v>1.25219632866325</v>
      </c>
      <c r="T2928" s="3">
        <v>3.4756901095852402</v>
      </c>
      <c r="U2928" s="3">
        <v>0.62856255338976497</v>
      </c>
      <c r="V2928" s="3">
        <v>0.53747797552656695</v>
      </c>
      <c r="W2928" s="3">
        <v>0.53747797552656695</v>
      </c>
      <c r="X2928" s="3">
        <v>6.9702406931445298</v>
      </c>
      <c r="Y2928" s="3">
        <v>0.73320249619616795</v>
      </c>
      <c r="Z2928" s="3">
        <v>0</v>
      </c>
      <c r="AA2928" s="3">
        <v>0</v>
      </c>
      <c r="AB2928" s="3">
        <v>0</v>
      </c>
      <c r="AC2928" s="3">
        <v>24.231862949091401</v>
      </c>
      <c r="AD2928" s="3">
        <v>0</v>
      </c>
      <c r="AE2928" s="3">
        <v>0</v>
      </c>
      <c r="AF2928" s="3">
        <v>0</v>
      </c>
      <c r="AG2928" s="3">
        <v>0</v>
      </c>
      <c r="AH2928" s="2">
        <v>0</v>
      </c>
      <c r="AI2928" s="3">
        <v>0</v>
      </c>
      <c r="AJ2928" s="3">
        <v>0</v>
      </c>
      <c r="AL2928">
        <f t="shared" si="45"/>
        <v>1</v>
      </c>
    </row>
    <row r="2929" spans="1:38" ht="14.45" customHeight="1" x14ac:dyDescent="0.25">
      <c r="A2929">
        <v>68331</v>
      </c>
      <c r="B2929" s="1">
        <v>45838</v>
      </c>
      <c r="C2929">
        <v>2</v>
      </c>
      <c r="D2929" s="16" t="s">
        <v>2871</v>
      </c>
      <c r="E2929" t="s">
        <v>194</v>
      </c>
      <c r="F2929" s="6">
        <v>3762</v>
      </c>
      <c r="G2929" s="6">
        <v>17</v>
      </c>
      <c r="H2929" s="6">
        <v>0</v>
      </c>
      <c r="I2929" s="2">
        <v>39685180</v>
      </c>
      <c r="J2929" s="2">
        <v>0</v>
      </c>
      <c r="K2929" s="2">
        <v>53841266</v>
      </c>
      <c r="L2929" s="2">
        <v>-73912</v>
      </c>
      <c r="M2929" s="2">
        <v>49398675</v>
      </c>
      <c r="N2929" s="2">
        <v>48173705</v>
      </c>
      <c r="O2929" s="2">
        <v>1224970</v>
      </c>
      <c r="P2929" s="2">
        <v>4295998</v>
      </c>
      <c r="Q2929" s="5">
        <v>8.1600000000000006E-2</v>
      </c>
      <c r="R2929" t="s">
        <v>42</v>
      </c>
      <c r="S2929" s="3">
        <v>-0.27455520826720498</v>
      </c>
      <c r="T2929" s="3">
        <v>4.3499460060987403</v>
      </c>
      <c r="U2929" s="3">
        <v>0.85645327450657505</v>
      </c>
      <c r="V2929" s="3">
        <v>1.5977299334411501</v>
      </c>
      <c r="W2929" s="3">
        <v>0.80095642756313601</v>
      </c>
      <c r="X2929" s="3">
        <v>1.0238834748891099</v>
      </c>
      <c r="Y2929" s="3">
        <v>14.7593644131119</v>
      </c>
      <c r="Z2929" s="3">
        <v>7.6001199255679399</v>
      </c>
      <c r="AA2929" s="3">
        <v>0</v>
      </c>
      <c r="AB2929" s="3">
        <v>0</v>
      </c>
      <c r="AC2929" s="3">
        <v>24.217077287892899</v>
      </c>
      <c r="AD2929" s="3">
        <v>0</v>
      </c>
      <c r="AE2929" s="3">
        <v>2.2751508109040399</v>
      </c>
      <c r="AF2929" s="3">
        <v>0</v>
      </c>
      <c r="AG2929" s="3">
        <v>-0.107402284637935</v>
      </c>
      <c r="AH2929" s="2">
        <v>3000000</v>
      </c>
      <c r="AI2929" s="3">
        <v>4.6554956496720902E-2</v>
      </c>
      <c r="AJ2929" s="3">
        <v>4.6554956496720902E-2</v>
      </c>
      <c r="AL2929">
        <f t="shared" si="45"/>
        <v>0</v>
      </c>
    </row>
    <row r="2930" spans="1:38" ht="14.45" hidden="1" customHeight="1" x14ac:dyDescent="0.25">
      <c r="A2930">
        <v>135</v>
      </c>
      <c r="B2930" s="1">
        <v>45838</v>
      </c>
      <c r="C2930">
        <v>1</v>
      </c>
      <c r="D2930" s="16" t="s">
        <v>2872</v>
      </c>
      <c r="E2930" t="s">
        <v>322</v>
      </c>
      <c r="F2930" s="6">
        <v>8374</v>
      </c>
      <c r="G2930" s="6">
        <v>20</v>
      </c>
      <c r="H2930" s="6">
        <v>2</v>
      </c>
      <c r="I2930" s="2">
        <v>58712845</v>
      </c>
      <c r="J2930" s="2">
        <v>0</v>
      </c>
      <c r="K2930" s="2">
        <v>116552664</v>
      </c>
      <c r="L2930" s="2">
        <v>1076203</v>
      </c>
      <c r="M2930" s="2">
        <v>98844087</v>
      </c>
      <c r="N2930" s="2">
        <v>94437059</v>
      </c>
      <c r="O2930" s="2">
        <v>4407028</v>
      </c>
      <c r="P2930" s="2">
        <v>16222276</v>
      </c>
      <c r="Q2930" s="5">
        <v>0.13919999999999999</v>
      </c>
      <c r="R2930" t="s">
        <v>42</v>
      </c>
      <c r="S2930" s="3">
        <v>1.84672398393228</v>
      </c>
      <c r="T2930" s="3">
        <v>3.6521636262213599</v>
      </c>
      <c r="U2930" s="3">
        <v>0.82223440967922301</v>
      </c>
      <c r="V2930" s="3">
        <v>1.0155086165557099</v>
      </c>
      <c r="W2930" s="3">
        <v>0.66813999560062198</v>
      </c>
      <c r="X2930" s="3">
        <v>0.64239775810557298</v>
      </c>
      <c r="Y2930" s="3">
        <v>3.6754028842808499</v>
      </c>
      <c r="Z2930" s="3">
        <v>0.395702797807163</v>
      </c>
      <c r="AA2930" s="3">
        <v>0</v>
      </c>
      <c r="AB2930" s="3">
        <v>0</v>
      </c>
      <c r="AC2930" s="3">
        <v>17.300147682596101</v>
      </c>
      <c r="AD2930" s="3">
        <v>-0.59582884670437097</v>
      </c>
      <c r="AE2930" s="3">
        <v>3.7811473790079999</v>
      </c>
      <c r="AF2930" s="3">
        <v>0</v>
      </c>
      <c r="AG2930" s="3">
        <v>0</v>
      </c>
      <c r="AH2930" s="2">
        <v>19932664</v>
      </c>
      <c r="AI2930" s="3">
        <v>0</v>
      </c>
      <c r="AJ2930" s="3">
        <v>0</v>
      </c>
      <c r="AL2930">
        <f t="shared" si="45"/>
        <v>1</v>
      </c>
    </row>
    <row r="2931" spans="1:38" ht="14.45" hidden="1" customHeight="1" x14ac:dyDescent="0.25">
      <c r="A2931">
        <v>6208</v>
      </c>
      <c r="B2931" s="1">
        <v>45838</v>
      </c>
      <c r="C2931">
        <v>1</v>
      </c>
      <c r="D2931" s="16" t="s">
        <v>2873</v>
      </c>
      <c r="E2931" t="s">
        <v>322</v>
      </c>
      <c r="F2931" s="6">
        <v>3583</v>
      </c>
      <c r="G2931" s="6">
        <v>9</v>
      </c>
      <c r="H2931" s="6">
        <v>3</v>
      </c>
      <c r="I2931" s="2">
        <v>10711017</v>
      </c>
      <c r="J2931" s="2">
        <v>0</v>
      </c>
      <c r="K2931" s="2">
        <v>42113945</v>
      </c>
      <c r="L2931" s="2">
        <v>159573</v>
      </c>
      <c r="M2931" s="2">
        <v>35927748</v>
      </c>
      <c r="N2931" s="2">
        <v>35481292</v>
      </c>
      <c r="O2931" s="2">
        <v>446456</v>
      </c>
      <c r="P2931" s="2">
        <v>5606776</v>
      </c>
      <c r="Q2931" s="5">
        <v>0.1331</v>
      </c>
      <c r="R2931" t="s">
        <v>42</v>
      </c>
      <c r="S2931" s="3">
        <v>0.75781549318165298</v>
      </c>
      <c r="T2931" s="3">
        <v>4.0143187725585898</v>
      </c>
      <c r="U2931" s="3">
        <v>0.80725350269504903</v>
      </c>
      <c r="V2931" s="3">
        <v>3.8644322943376901</v>
      </c>
      <c r="W2931" s="3">
        <v>2.6977830396497402</v>
      </c>
      <c r="X2931" s="3">
        <v>1.36249433643883</v>
      </c>
      <c r="Y2931" s="3">
        <v>7.38249575156917</v>
      </c>
      <c r="Z2931" s="3">
        <v>0.18161952608772</v>
      </c>
      <c r="AA2931" s="3">
        <v>0</v>
      </c>
      <c r="AB2931" s="3">
        <v>0</v>
      </c>
      <c r="AC2931" s="3">
        <v>32.089672435104298</v>
      </c>
      <c r="AD2931" s="3">
        <v>0</v>
      </c>
      <c r="AE2931" s="3">
        <v>1.06011441103416</v>
      </c>
      <c r="AF2931" s="3">
        <v>0</v>
      </c>
      <c r="AG2931" s="3">
        <v>0</v>
      </c>
      <c r="AH2931" s="2">
        <v>1000000</v>
      </c>
      <c r="AI2931" s="3">
        <v>0</v>
      </c>
      <c r="AJ2931" s="3">
        <v>0</v>
      </c>
      <c r="AL2931">
        <f t="shared" si="45"/>
        <v>1</v>
      </c>
    </row>
    <row r="2932" spans="1:38" ht="14.45" customHeight="1" x14ac:dyDescent="0.25">
      <c r="A2932">
        <v>66126</v>
      </c>
      <c r="B2932" s="1">
        <v>45838</v>
      </c>
      <c r="C2932">
        <v>2</v>
      </c>
      <c r="D2932" s="16" t="s">
        <v>2874</v>
      </c>
      <c r="E2932" t="s">
        <v>322</v>
      </c>
      <c r="F2932" s="6">
        <v>3691</v>
      </c>
      <c r="G2932" s="6">
        <v>8</v>
      </c>
      <c r="H2932" s="6">
        <v>0</v>
      </c>
      <c r="I2932" s="2">
        <v>21671240</v>
      </c>
      <c r="J2932" s="2">
        <v>0</v>
      </c>
      <c r="K2932" s="2">
        <v>77882899</v>
      </c>
      <c r="L2932" s="2">
        <v>320845</v>
      </c>
      <c r="M2932" s="2">
        <v>65004449</v>
      </c>
      <c r="N2932" s="2">
        <v>59301233</v>
      </c>
      <c r="O2932" s="2">
        <v>5703216</v>
      </c>
      <c r="P2932" s="2">
        <v>12595893</v>
      </c>
      <c r="Q2932" s="5">
        <v>0.16170000000000001</v>
      </c>
      <c r="R2932" t="s">
        <v>42</v>
      </c>
      <c r="S2932" s="3">
        <v>0.82391642868866499</v>
      </c>
      <c r="T2932" s="3">
        <v>2.37328351118517</v>
      </c>
      <c r="U2932" s="3">
        <v>0.68909178418166095</v>
      </c>
      <c r="V2932" s="3">
        <v>0.47826058868804899</v>
      </c>
      <c r="W2932" s="3">
        <v>1.9482041636749901E-2</v>
      </c>
      <c r="X2932" s="3">
        <v>0.44440927238127598</v>
      </c>
      <c r="Y2932" s="3">
        <v>0.82284757420533805</v>
      </c>
      <c r="Z2932" s="3">
        <v>0</v>
      </c>
      <c r="AA2932" s="3">
        <v>0</v>
      </c>
      <c r="AB2932" s="3">
        <v>0</v>
      </c>
      <c r="AC2932" s="3">
        <v>24.949444935273899</v>
      </c>
      <c r="AD2932" s="3">
        <v>-0.83085018267462296</v>
      </c>
      <c r="AE2932" s="3">
        <v>7.32280908033482</v>
      </c>
      <c r="AF2932" s="3">
        <v>0</v>
      </c>
      <c r="AG2932" s="3">
        <v>0</v>
      </c>
      <c r="AH2932" s="2">
        <v>3000000</v>
      </c>
      <c r="AI2932" s="3">
        <v>0</v>
      </c>
      <c r="AJ2932" s="3">
        <v>0</v>
      </c>
      <c r="AL2932">
        <f t="shared" si="45"/>
        <v>1</v>
      </c>
    </row>
    <row r="2933" spans="1:38" ht="14.45" hidden="1" customHeight="1" x14ac:dyDescent="0.25">
      <c r="A2933">
        <v>12319</v>
      </c>
      <c r="B2933" s="1">
        <v>45838</v>
      </c>
      <c r="C2933">
        <v>1</v>
      </c>
      <c r="D2933" s="16" t="s">
        <v>2875</v>
      </c>
      <c r="E2933" t="s">
        <v>322</v>
      </c>
      <c r="F2933" s="6">
        <v>5360</v>
      </c>
      <c r="G2933" s="6">
        <v>15</v>
      </c>
      <c r="H2933" s="6">
        <v>0</v>
      </c>
      <c r="I2933" s="2">
        <v>49477148</v>
      </c>
      <c r="J2933" s="2">
        <v>0</v>
      </c>
      <c r="K2933" s="2">
        <v>94586128</v>
      </c>
      <c r="L2933" s="2">
        <v>562958</v>
      </c>
      <c r="M2933" s="2">
        <v>86499732</v>
      </c>
      <c r="N2933" s="2">
        <v>82065540</v>
      </c>
      <c r="O2933" s="2">
        <v>4434192</v>
      </c>
      <c r="P2933" s="2">
        <v>8425587</v>
      </c>
      <c r="Q2933" s="5">
        <v>8.9099999999999999E-2</v>
      </c>
      <c r="R2933" t="s">
        <v>42</v>
      </c>
      <c r="S2933" s="3">
        <v>1.19036059917793</v>
      </c>
      <c r="T2933" s="3">
        <v>3.50505731665007</v>
      </c>
      <c r="U2933" s="3">
        <v>0.71095960993240803</v>
      </c>
      <c r="V2933" s="3">
        <v>5.4653513981848797E-2</v>
      </c>
      <c r="W2933" s="3">
        <v>2.2988390519194799E-2</v>
      </c>
      <c r="X2933" s="3">
        <v>0.46672051509517098</v>
      </c>
      <c r="Y2933" s="3">
        <v>0.32093906335546701</v>
      </c>
      <c r="Z2933" s="3">
        <v>-3.3160894309203597E-2</v>
      </c>
      <c r="AA2933" s="3">
        <v>0</v>
      </c>
      <c r="AB2933" s="3">
        <v>0</v>
      </c>
      <c r="AC2933" s="3">
        <v>22.676545127209401</v>
      </c>
      <c r="AD2933" s="3">
        <v>0</v>
      </c>
      <c r="AE2933" s="3">
        <v>4.6879939942144597</v>
      </c>
      <c r="AF2933" s="3">
        <v>0</v>
      </c>
      <c r="AG2933" s="3">
        <v>-1.0578610131258499</v>
      </c>
      <c r="AH2933" s="2">
        <v>10000000</v>
      </c>
      <c r="AI2933" s="3">
        <v>0</v>
      </c>
      <c r="AJ2933" s="3">
        <v>0</v>
      </c>
      <c r="AL2933">
        <f t="shared" si="45"/>
        <v>1</v>
      </c>
    </row>
    <row r="2934" spans="1:38" ht="14.45" hidden="1" customHeight="1" x14ac:dyDescent="0.25">
      <c r="A2934">
        <v>2507</v>
      </c>
      <c r="B2934" s="1">
        <v>45838</v>
      </c>
      <c r="C2934">
        <v>1</v>
      </c>
      <c r="D2934" s="16" t="s">
        <v>2876</v>
      </c>
      <c r="E2934" t="s">
        <v>322</v>
      </c>
      <c r="F2934" s="6">
        <v>3001</v>
      </c>
      <c r="G2934" s="6">
        <v>4</v>
      </c>
      <c r="H2934" s="6">
        <v>0</v>
      </c>
      <c r="I2934" s="2">
        <v>8976073</v>
      </c>
      <c r="J2934" s="2">
        <v>0</v>
      </c>
      <c r="K2934" s="2">
        <v>32426283</v>
      </c>
      <c r="L2934" s="2">
        <v>169812</v>
      </c>
      <c r="M2934" s="2">
        <v>24236927</v>
      </c>
      <c r="N2934" s="2">
        <v>24236927</v>
      </c>
      <c r="O2934" s="2">
        <v>0</v>
      </c>
      <c r="P2934" s="2">
        <v>8161037</v>
      </c>
      <c r="Q2934" s="5">
        <v>0.25169999999999998</v>
      </c>
      <c r="R2934" t="s">
        <v>42</v>
      </c>
      <c r="S2934" s="3">
        <v>1.0473725896982999</v>
      </c>
      <c r="T2934" s="3">
        <v>2.8393633645891501</v>
      </c>
      <c r="U2934" s="3">
        <v>0.64003349455713399</v>
      </c>
      <c r="V2934" s="3">
        <v>7.9455681788684202E-2</v>
      </c>
      <c r="W2934" s="3">
        <v>7.6670499448923804E-2</v>
      </c>
      <c r="X2934" s="3">
        <v>0.34986346479134001</v>
      </c>
      <c r="Y2934" s="3">
        <v>8.7390854863174897E-2</v>
      </c>
      <c r="Z2934" s="3">
        <v>8.3175704264053699E-2</v>
      </c>
      <c r="AA2934" s="3">
        <v>0</v>
      </c>
      <c r="AB2934" s="3">
        <v>0</v>
      </c>
      <c r="AC2934" s="3">
        <v>26.119697407192799</v>
      </c>
      <c r="AD2934" s="3">
        <v>0</v>
      </c>
      <c r="AE2934" s="3">
        <v>0</v>
      </c>
      <c r="AF2934" s="3">
        <v>0</v>
      </c>
      <c r="AG2934" s="3">
        <v>-13.0945368829966</v>
      </c>
      <c r="AH2934" s="2">
        <v>1000000</v>
      </c>
      <c r="AI2934" s="3">
        <v>0</v>
      </c>
      <c r="AJ2934" s="3">
        <v>0</v>
      </c>
      <c r="AL2934">
        <f t="shared" si="45"/>
        <v>1</v>
      </c>
    </row>
    <row r="2935" spans="1:38" ht="14.45" hidden="1" customHeight="1" x14ac:dyDescent="0.25">
      <c r="A2935">
        <v>3711</v>
      </c>
      <c r="B2935" s="1">
        <v>45838</v>
      </c>
      <c r="C2935">
        <v>1</v>
      </c>
      <c r="D2935" s="16" t="s">
        <v>2877</v>
      </c>
      <c r="E2935" t="s">
        <v>59</v>
      </c>
      <c r="F2935" s="6">
        <v>15782</v>
      </c>
      <c r="G2935" s="6">
        <v>33</v>
      </c>
      <c r="H2935" s="6">
        <v>6</v>
      </c>
      <c r="I2935" s="2">
        <v>122578644</v>
      </c>
      <c r="J2935" s="2">
        <v>20618202</v>
      </c>
      <c r="K2935" s="2">
        <v>176443434</v>
      </c>
      <c r="L2935" s="2">
        <v>685413</v>
      </c>
      <c r="M2935" s="2">
        <v>155398721</v>
      </c>
      <c r="N2935" s="2">
        <v>146669867</v>
      </c>
      <c r="O2935" s="2">
        <v>8728854</v>
      </c>
      <c r="P2935" s="2">
        <v>19419771</v>
      </c>
      <c r="Q2935" s="5">
        <v>0.1101</v>
      </c>
      <c r="R2935" t="s">
        <v>42</v>
      </c>
      <c r="S2935" s="3">
        <v>0.77692094793394195</v>
      </c>
      <c r="T2935" s="3">
        <v>3.9923831906377401</v>
      </c>
      <c r="U2935" s="3">
        <v>0.78375459067721298</v>
      </c>
      <c r="V2935" s="3">
        <v>0.96277537545610303</v>
      </c>
      <c r="W2935" s="3">
        <v>0.64168110719188598</v>
      </c>
      <c r="X2935" s="3">
        <v>1.4510945316053601</v>
      </c>
      <c r="Y2935" s="3">
        <v>6.0770901984374603</v>
      </c>
      <c r="Z2935" s="3">
        <v>0.57527969820035496</v>
      </c>
      <c r="AA2935" s="3">
        <v>104.50549597109</v>
      </c>
      <c r="AB2935" s="3">
        <v>106.17119017520901</v>
      </c>
      <c r="AC2935" s="3">
        <v>18.3255507257924</v>
      </c>
      <c r="AD2935" s="3">
        <v>-0.206938588513737</v>
      </c>
      <c r="AE2935" s="3">
        <v>4.9471118318860201</v>
      </c>
      <c r="AF2935" s="3">
        <v>0</v>
      </c>
      <c r="AG2935" s="3">
        <v>-8.9789936245901106E-2</v>
      </c>
      <c r="AH2935" s="2">
        <v>20000000</v>
      </c>
      <c r="AI2935" s="3">
        <v>0.38620434813572202</v>
      </c>
      <c r="AJ2935" s="3">
        <v>0.38620434813572202</v>
      </c>
      <c r="AL2935">
        <f t="shared" si="45"/>
        <v>1</v>
      </c>
    </row>
    <row r="2936" spans="1:38" ht="14.45" hidden="1" customHeight="1" x14ac:dyDescent="0.25">
      <c r="A2936">
        <v>24234</v>
      </c>
      <c r="B2936" s="1">
        <v>45838</v>
      </c>
      <c r="C2936">
        <v>1</v>
      </c>
      <c r="D2936" s="16" t="s">
        <v>2878</v>
      </c>
      <c r="E2936" t="s">
        <v>50</v>
      </c>
      <c r="F2936" s="6">
        <v>2434</v>
      </c>
      <c r="G2936" s="6">
        <v>0</v>
      </c>
      <c r="H2936" s="6">
        <v>0</v>
      </c>
      <c r="I2936" s="2">
        <v>1933291</v>
      </c>
      <c r="J2936" s="2">
        <v>0</v>
      </c>
      <c r="K2936" s="2">
        <v>5278482</v>
      </c>
      <c r="L2936" s="2">
        <v>35307</v>
      </c>
      <c r="M2936" s="2">
        <v>4763764</v>
      </c>
      <c r="N2936" s="2">
        <v>4258172</v>
      </c>
      <c r="O2936" s="2">
        <v>505592</v>
      </c>
      <c r="P2936" s="2">
        <v>496209</v>
      </c>
      <c r="Q2936" s="5">
        <v>9.4E-2</v>
      </c>
      <c r="R2936" t="s">
        <v>42</v>
      </c>
      <c r="S2936" s="3">
        <v>1.3377709727910401</v>
      </c>
      <c r="T2936" s="3">
        <v>4.0719661448120901</v>
      </c>
      <c r="U2936" s="3">
        <v>0.55490421272590995</v>
      </c>
      <c r="V2936" s="3">
        <v>1.8272469069581301</v>
      </c>
      <c r="W2936" s="3">
        <v>1.8272469069581301</v>
      </c>
      <c r="X2936" s="3">
        <v>1.17219808088901</v>
      </c>
      <c r="Y2936" s="3">
        <v>7.1191776045980601</v>
      </c>
      <c r="Z2936" s="3">
        <v>1.8792484618376499</v>
      </c>
      <c r="AA2936" s="3">
        <v>0</v>
      </c>
      <c r="AB2936" s="3">
        <v>0</v>
      </c>
      <c r="AC2936" s="3">
        <v>33.8085457144687</v>
      </c>
      <c r="AD2936" s="3">
        <v>0</v>
      </c>
      <c r="AE2936" s="3">
        <v>9.5783598390597895</v>
      </c>
      <c r="AF2936" s="3">
        <v>1.8944840581061</v>
      </c>
      <c r="AG2936" s="3">
        <v>-2.5944712812544699</v>
      </c>
      <c r="AH2936" s="2">
        <v>150000</v>
      </c>
      <c r="AI2936" s="3">
        <v>0</v>
      </c>
      <c r="AJ2936" s="3">
        <v>0</v>
      </c>
      <c r="AL2936">
        <f t="shared" si="45"/>
        <v>1</v>
      </c>
    </row>
    <row r="2937" spans="1:38" ht="14.45" customHeight="1" x14ac:dyDescent="0.25">
      <c r="A2937">
        <v>60105</v>
      </c>
      <c r="B2937" s="1">
        <v>45838</v>
      </c>
      <c r="C2937">
        <v>2</v>
      </c>
      <c r="D2937" s="16" t="s">
        <v>2879</v>
      </c>
      <c r="E2937" t="s">
        <v>84</v>
      </c>
      <c r="F2937" s="6">
        <v>46592</v>
      </c>
      <c r="G2937" s="6">
        <v>120</v>
      </c>
      <c r="H2937" s="6">
        <v>28</v>
      </c>
      <c r="I2937" s="2">
        <v>343831235</v>
      </c>
      <c r="J2937" s="2">
        <v>84313610</v>
      </c>
      <c r="K2937" s="2">
        <v>606786110</v>
      </c>
      <c r="L2937" s="2">
        <v>4473752</v>
      </c>
      <c r="M2937" s="2">
        <v>510359839</v>
      </c>
      <c r="N2937" s="2">
        <v>479494575</v>
      </c>
      <c r="O2937" s="2">
        <v>30865264</v>
      </c>
      <c r="P2937" s="2">
        <v>99675385</v>
      </c>
      <c r="Q2937" s="5">
        <v>0.16389999999999999</v>
      </c>
      <c r="R2937" t="s">
        <v>42</v>
      </c>
      <c r="S2937" s="3">
        <v>1.4745729759700701</v>
      </c>
      <c r="T2937" s="3">
        <v>4.5634515266013604</v>
      </c>
      <c r="U2937" s="3">
        <v>0.66004945275239202</v>
      </c>
      <c r="V2937" s="3">
        <v>2.82406483517997</v>
      </c>
      <c r="W2937" s="3">
        <v>0.90624169150891698</v>
      </c>
      <c r="X2937" s="3">
        <v>2.45322418133419</v>
      </c>
      <c r="Y2937" s="3">
        <v>9.7416398241150493</v>
      </c>
      <c r="Z2937" s="3">
        <v>1.75077828894265</v>
      </c>
      <c r="AA2937" s="3">
        <v>82.138373481075604</v>
      </c>
      <c r="AB2937" s="3">
        <v>84.588195972355706</v>
      </c>
      <c r="AC2937" s="3">
        <v>21.145289894655001</v>
      </c>
      <c r="AD2937" s="3">
        <v>-5.2569428249512198</v>
      </c>
      <c r="AE2937" s="3">
        <v>5.0866793902055498</v>
      </c>
      <c r="AF2937" s="3">
        <v>0</v>
      </c>
      <c r="AG2937" s="3">
        <v>-6.9761456150884193E-2</v>
      </c>
      <c r="AH2937" s="2">
        <v>121793444</v>
      </c>
      <c r="AI2937" s="3">
        <v>7.6742447495938899</v>
      </c>
      <c r="AJ2937" s="3">
        <v>7.6038502384515496</v>
      </c>
      <c r="AL2937">
        <f t="shared" si="45"/>
        <v>1</v>
      </c>
    </row>
    <row r="2938" spans="1:38" ht="14.45" customHeight="1" x14ac:dyDescent="0.25">
      <c r="A2938">
        <v>64913</v>
      </c>
      <c r="B2938" s="1">
        <v>45838</v>
      </c>
      <c r="C2938">
        <v>2</v>
      </c>
      <c r="D2938" s="16" t="s">
        <v>2880</v>
      </c>
      <c r="E2938" t="s">
        <v>182</v>
      </c>
      <c r="F2938" s="6">
        <v>19269</v>
      </c>
      <c r="G2938" s="6">
        <v>65</v>
      </c>
      <c r="H2938" s="6">
        <v>1</v>
      </c>
      <c r="I2938" s="2">
        <v>299335239</v>
      </c>
      <c r="J2938" s="2">
        <v>31321580</v>
      </c>
      <c r="K2938" s="2">
        <v>386519471</v>
      </c>
      <c r="L2938" s="2">
        <v>351622</v>
      </c>
      <c r="M2938" s="2">
        <v>336140228</v>
      </c>
      <c r="N2938" s="2">
        <v>297874656</v>
      </c>
      <c r="O2938" s="2">
        <v>38265572</v>
      </c>
      <c r="P2938" s="2">
        <v>37612448</v>
      </c>
      <c r="Q2938" s="5">
        <v>9.7299999999999998E-2</v>
      </c>
      <c r="R2938" t="s">
        <v>42</v>
      </c>
      <c r="S2938" s="3">
        <v>0.18194270994435899</v>
      </c>
      <c r="T2938" s="3">
        <v>3.3969947144008201</v>
      </c>
      <c r="U2938" s="3">
        <v>0.83157934621074203</v>
      </c>
      <c r="V2938" s="3">
        <v>1.8966744506816999</v>
      </c>
      <c r="W2938" s="3">
        <v>0.93108984071200496</v>
      </c>
      <c r="X2938" s="3">
        <v>0.94659686893730599</v>
      </c>
      <c r="Y2938" s="3">
        <v>15.094510732191599</v>
      </c>
      <c r="Z2938" s="3">
        <v>1.04594096082233</v>
      </c>
      <c r="AA2938" s="3">
        <v>68.610764181049802</v>
      </c>
      <c r="AB2938" s="3">
        <v>83.274505291439695</v>
      </c>
      <c r="AC2938" s="3">
        <v>13.6256641518585</v>
      </c>
      <c r="AD2938" s="3">
        <v>-9.0179187486015309</v>
      </c>
      <c r="AE2938" s="3">
        <v>9.9000373515465103</v>
      </c>
      <c r="AF2938" s="3">
        <v>3.5185808271997798</v>
      </c>
      <c r="AG2938" s="3">
        <v>0</v>
      </c>
      <c r="AH2938" s="2">
        <v>111019405</v>
      </c>
      <c r="AI2938" s="3">
        <v>0.69656460541999299</v>
      </c>
      <c r="AJ2938" s="3">
        <v>0.69888830421247805</v>
      </c>
      <c r="AL2938">
        <f t="shared" si="45"/>
        <v>1</v>
      </c>
    </row>
    <row r="2939" spans="1:38" ht="14.45" hidden="1" customHeight="1" x14ac:dyDescent="0.25">
      <c r="A2939">
        <v>383</v>
      </c>
      <c r="B2939" s="1">
        <v>45838</v>
      </c>
      <c r="C2939">
        <v>1</v>
      </c>
      <c r="D2939" s="16" t="s">
        <v>2881</v>
      </c>
      <c r="E2939" t="s">
        <v>50</v>
      </c>
      <c r="F2939" s="6">
        <v>4083</v>
      </c>
      <c r="G2939" s="6">
        <v>6</v>
      </c>
      <c r="H2939" s="6">
        <v>1</v>
      </c>
      <c r="I2939" s="2">
        <v>17933252</v>
      </c>
      <c r="J2939" s="2">
        <v>0</v>
      </c>
      <c r="K2939" s="2">
        <v>45726492</v>
      </c>
      <c r="L2939" s="2">
        <v>61142</v>
      </c>
      <c r="M2939" s="2">
        <v>39078000</v>
      </c>
      <c r="N2939" s="2">
        <v>38144361</v>
      </c>
      <c r="O2939" s="2">
        <v>933639</v>
      </c>
      <c r="P2939" s="2">
        <v>6243828</v>
      </c>
      <c r="Q2939" s="5">
        <v>0.13650000000000001</v>
      </c>
      <c r="R2939" t="s">
        <v>42</v>
      </c>
      <c r="S2939" s="3">
        <v>0.26742484422378199</v>
      </c>
      <c r="T2939" s="3">
        <v>3.2012558496724401</v>
      </c>
      <c r="U2939" s="3">
        <v>0.88105635312941599</v>
      </c>
      <c r="V2939" s="3">
        <v>0.420102277043784</v>
      </c>
      <c r="W2939" s="3">
        <v>0.26666106069328599</v>
      </c>
      <c r="X2939" s="3">
        <v>0.106037655635464</v>
      </c>
      <c r="Y2939" s="3">
        <v>1.2065995411788999</v>
      </c>
      <c r="Z2939" s="3">
        <v>0.40928417630978903</v>
      </c>
      <c r="AA2939" s="3">
        <v>0</v>
      </c>
      <c r="AB2939" s="3">
        <v>0</v>
      </c>
      <c r="AC2939" s="3">
        <v>51.873202956395602</v>
      </c>
      <c r="AD2939" s="3">
        <v>0</v>
      </c>
      <c r="AE2939" s="3">
        <v>2.0417901290131799</v>
      </c>
      <c r="AF2939" s="3">
        <v>0</v>
      </c>
      <c r="AG2939" s="3">
        <v>-0.89222509012099604</v>
      </c>
      <c r="AH2939" s="2">
        <v>3735200</v>
      </c>
      <c r="AI2939" s="3">
        <v>0</v>
      </c>
      <c r="AJ2939" s="3">
        <v>1.6167966189971901</v>
      </c>
      <c r="AL2939">
        <f t="shared" si="45"/>
        <v>1</v>
      </c>
    </row>
    <row r="2940" spans="1:38" ht="14.45" customHeight="1" x14ac:dyDescent="0.25">
      <c r="A2940">
        <v>63923</v>
      </c>
      <c r="B2940" s="1">
        <v>45838</v>
      </c>
      <c r="C2940">
        <v>2</v>
      </c>
      <c r="D2940" s="16" t="s">
        <v>2882</v>
      </c>
      <c r="E2940" t="s">
        <v>92</v>
      </c>
      <c r="F2940" s="6">
        <v>18574</v>
      </c>
      <c r="G2940" s="6">
        <v>62</v>
      </c>
      <c r="H2940" s="6">
        <v>0</v>
      </c>
      <c r="I2940" s="2">
        <v>190854741</v>
      </c>
      <c r="J2940" s="2">
        <v>20033502</v>
      </c>
      <c r="K2940" s="2">
        <v>262583762</v>
      </c>
      <c r="L2940" s="2">
        <v>278553</v>
      </c>
      <c r="M2940" s="2">
        <v>246134596</v>
      </c>
      <c r="N2940" s="2">
        <v>236008346</v>
      </c>
      <c r="O2940" s="2">
        <v>10126250</v>
      </c>
      <c r="P2940" s="2">
        <v>19530224</v>
      </c>
      <c r="Q2940" s="5">
        <v>7.4399999999999994E-2</v>
      </c>
      <c r="R2940" t="s">
        <v>42</v>
      </c>
      <c r="S2940" s="3">
        <v>0.21216315729378599</v>
      </c>
      <c r="T2940" s="3">
        <v>3.9513509597748899</v>
      </c>
      <c r="U2940" s="3">
        <v>0.85159268349022099</v>
      </c>
      <c r="V2940" s="3">
        <v>1.83311715583738</v>
      </c>
      <c r="W2940" s="3">
        <v>0.97609469392222203</v>
      </c>
      <c r="X2940" s="3">
        <v>0.51871910271277999</v>
      </c>
      <c r="Y2940" s="3">
        <v>17.9137269495731</v>
      </c>
      <c r="Z2940" s="3">
        <v>4.3661864810152702</v>
      </c>
      <c r="AA2940" s="3">
        <v>91.571530362375796</v>
      </c>
      <c r="AB2940" s="3">
        <v>102.576918728633</v>
      </c>
      <c r="AC2940" s="3">
        <v>8.7780317504933905</v>
      </c>
      <c r="AD2940" s="3">
        <v>-19.166431475645101</v>
      </c>
      <c r="AE2940" s="3">
        <v>3.85638849975803</v>
      </c>
      <c r="AF2940" s="3">
        <v>0</v>
      </c>
      <c r="AG2940" s="3">
        <v>0</v>
      </c>
      <c r="AH2940" s="2">
        <v>40204261</v>
      </c>
      <c r="AI2940" s="3">
        <v>0</v>
      </c>
      <c r="AJ2940" s="3">
        <v>0</v>
      </c>
      <c r="AL2940">
        <f t="shared" si="45"/>
        <v>1</v>
      </c>
    </row>
    <row r="2941" spans="1:38" ht="14.45" hidden="1" customHeight="1" x14ac:dyDescent="0.25">
      <c r="A2941">
        <v>12143</v>
      </c>
      <c r="B2941" s="1">
        <v>45838</v>
      </c>
      <c r="C2941">
        <v>1</v>
      </c>
      <c r="D2941" s="16" t="s">
        <v>2883</v>
      </c>
      <c r="E2941" t="s">
        <v>45</v>
      </c>
      <c r="F2941" s="6">
        <v>8282</v>
      </c>
      <c r="G2941" s="6">
        <v>23</v>
      </c>
      <c r="H2941" s="6">
        <v>10</v>
      </c>
      <c r="I2941" s="2">
        <v>76653184</v>
      </c>
      <c r="J2941" s="2">
        <v>0</v>
      </c>
      <c r="K2941" s="2">
        <v>114770720</v>
      </c>
      <c r="L2941" s="2">
        <v>-400633</v>
      </c>
      <c r="M2941" s="2">
        <v>103128738</v>
      </c>
      <c r="N2941" s="2">
        <v>100024650</v>
      </c>
      <c r="O2941" s="2">
        <v>3104088</v>
      </c>
      <c r="P2941" s="2">
        <v>11168281</v>
      </c>
      <c r="Q2941" s="5">
        <v>9.7199999999999995E-2</v>
      </c>
      <c r="R2941" t="s">
        <v>42</v>
      </c>
      <c r="S2941" s="3">
        <v>-0.69814496240853097</v>
      </c>
      <c r="T2941" s="3">
        <v>3.90297629918153</v>
      </c>
      <c r="U2941" s="3">
        <v>0.84356442750807803</v>
      </c>
      <c r="V2941" s="3">
        <v>2.1010490575316498</v>
      </c>
      <c r="W2941" s="3">
        <v>0.67921901326368905</v>
      </c>
      <c r="X2941" s="3">
        <v>1.2756534679629199</v>
      </c>
      <c r="Y2941" s="3">
        <v>14.4204913898567</v>
      </c>
      <c r="Z2941" s="3">
        <v>5.5342088903386299</v>
      </c>
      <c r="AA2941" s="3">
        <v>0</v>
      </c>
      <c r="AB2941" s="3">
        <v>0</v>
      </c>
      <c r="AC2941" s="3">
        <v>23.028928458408199</v>
      </c>
      <c r="AD2941" s="3">
        <v>0</v>
      </c>
      <c r="AE2941" s="3">
        <v>2.7045992218224302</v>
      </c>
      <c r="AF2941" s="3">
        <v>0</v>
      </c>
      <c r="AG2941" s="3">
        <v>0</v>
      </c>
      <c r="AH2941" s="2">
        <v>47063239</v>
      </c>
      <c r="AI2941" s="3">
        <v>0</v>
      </c>
      <c r="AJ2941" s="3">
        <v>0</v>
      </c>
      <c r="AL2941">
        <f t="shared" si="45"/>
        <v>0</v>
      </c>
    </row>
    <row r="2942" spans="1:38" ht="14.45" customHeight="1" x14ac:dyDescent="0.25">
      <c r="A2942">
        <v>60716</v>
      </c>
      <c r="B2942" s="1">
        <v>45838</v>
      </c>
      <c r="C2942">
        <v>2</v>
      </c>
      <c r="D2942" s="16" t="s">
        <v>2884</v>
      </c>
      <c r="E2942" t="s">
        <v>43</v>
      </c>
      <c r="F2942" s="6">
        <v>8924</v>
      </c>
      <c r="G2942" s="6">
        <v>19</v>
      </c>
      <c r="H2942" s="6">
        <v>2</v>
      </c>
      <c r="I2942" s="2">
        <v>40328886</v>
      </c>
      <c r="J2942" s="2">
        <v>0</v>
      </c>
      <c r="K2942" s="2">
        <v>108144866</v>
      </c>
      <c r="L2942" s="2">
        <v>743631</v>
      </c>
      <c r="M2942" s="2">
        <v>94596203</v>
      </c>
      <c r="N2942" s="2">
        <v>92322982</v>
      </c>
      <c r="O2942" s="2">
        <v>2273221</v>
      </c>
      <c r="P2942" s="2">
        <v>12327905</v>
      </c>
      <c r="Q2942" s="5">
        <v>0.114</v>
      </c>
      <c r="R2942" t="s">
        <v>42</v>
      </c>
      <c r="S2942" s="3">
        <v>1.3752497506446599</v>
      </c>
      <c r="T2942" s="3">
        <v>3.93688591745076</v>
      </c>
      <c r="U2942" s="3">
        <v>0.65684132919858895</v>
      </c>
      <c r="V2942" s="3">
        <v>0.85541663610544605</v>
      </c>
      <c r="W2942" s="3">
        <v>0.103310565037675</v>
      </c>
      <c r="X2942" s="3">
        <v>0.52359740360792495</v>
      </c>
      <c r="Y2942" s="3">
        <v>2.7983667946824702</v>
      </c>
      <c r="Z2942" s="3">
        <v>0.70916347911506405</v>
      </c>
      <c r="AA2942" s="3">
        <v>0</v>
      </c>
      <c r="AB2942" s="3">
        <v>0</v>
      </c>
      <c r="AC2942" s="3">
        <v>32.833546624395503</v>
      </c>
      <c r="AD2942" s="3">
        <v>-18.3187735466813</v>
      </c>
      <c r="AE2942" s="3">
        <v>2.1020147179247499</v>
      </c>
      <c r="AF2942" s="3">
        <v>0</v>
      </c>
      <c r="AG2942" s="3">
        <v>0</v>
      </c>
      <c r="AH2942" s="2">
        <v>10000000</v>
      </c>
      <c r="AI2942" s="3">
        <v>0.102474832503982</v>
      </c>
      <c r="AJ2942" s="3">
        <v>0.102474832503982</v>
      </c>
      <c r="AL2942">
        <f t="shared" si="45"/>
        <v>1</v>
      </c>
    </row>
    <row r="2943" spans="1:38" ht="14.45" customHeight="1" x14ac:dyDescent="0.25">
      <c r="A2943">
        <v>61495</v>
      </c>
      <c r="B2943" s="1">
        <v>45838</v>
      </c>
      <c r="C2943">
        <v>2</v>
      </c>
      <c r="D2943" s="16" t="s">
        <v>2885</v>
      </c>
      <c r="E2943" t="s">
        <v>84</v>
      </c>
      <c r="F2943" s="6">
        <v>12354</v>
      </c>
      <c r="G2943" s="6">
        <v>52</v>
      </c>
      <c r="H2943" s="6">
        <v>0</v>
      </c>
      <c r="I2943" s="2">
        <v>35668304</v>
      </c>
      <c r="J2943" s="2">
        <v>0</v>
      </c>
      <c r="K2943" s="2">
        <v>64714453</v>
      </c>
      <c r="L2943" s="2">
        <v>-715348</v>
      </c>
      <c r="M2943" s="2">
        <v>48425840</v>
      </c>
      <c r="N2943" s="2">
        <v>44443896</v>
      </c>
      <c r="O2943" s="2">
        <v>3981944</v>
      </c>
      <c r="P2943" s="2">
        <v>15181300</v>
      </c>
      <c r="Q2943" s="5">
        <v>0.2344</v>
      </c>
      <c r="R2943" t="s">
        <v>42</v>
      </c>
      <c r="S2943" s="3">
        <v>-2.2107828061221499</v>
      </c>
      <c r="T2943" s="3">
        <v>6.0319168578926297</v>
      </c>
      <c r="U2943" s="3">
        <v>1.09817144705463</v>
      </c>
      <c r="V2943" s="3">
        <v>5.3701375877025201</v>
      </c>
      <c r="W2943" s="3">
        <v>3.07524013477064</v>
      </c>
      <c r="X2943" s="3">
        <v>4.4807737424240903</v>
      </c>
      <c r="Y2943" s="3">
        <v>12.617081541106501</v>
      </c>
      <c r="Z2943" s="3">
        <v>2.9138281965312598</v>
      </c>
      <c r="AA2943" s="3">
        <v>0</v>
      </c>
      <c r="AB2943" s="3">
        <v>0</v>
      </c>
      <c r="AC2943" s="3">
        <v>27.9290717330177</v>
      </c>
      <c r="AD2943" s="3">
        <v>-5.9005025920046403</v>
      </c>
      <c r="AE2943" s="3">
        <v>6.1530984430943096</v>
      </c>
      <c r="AF2943" s="3">
        <v>1.4247203789237</v>
      </c>
      <c r="AG2943" s="3">
        <v>0</v>
      </c>
      <c r="AH2943" s="2">
        <v>4000000</v>
      </c>
      <c r="AI2943" s="3">
        <v>5.1332889805220896</v>
      </c>
      <c r="AJ2943" s="3">
        <v>1.5247903670963601</v>
      </c>
      <c r="AL2943">
        <f t="shared" si="45"/>
        <v>0</v>
      </c>
    </row>
    <row r="2944" spans="1:38" ht="14.45" customHeight="1" x14ac:dyDescent="0.25">
      <c r="A2944">
        <v>68613</v>
      </c>
      <c r="B2944" s="1">
        <v>45838</v>
      </c>
      <c r="C2944">
        <v>2</v>
      </c>
      <c r="D2944" s="16" t="s">
        <v>2886</v>
      </c>
      <c r="E2944" t="s">
        <v>535</v>
      </c>
      <c r="F2944" s="6">
        <v>75273</v>
      </c>
      <c r="G2944" s="6">
        <v>183</v>
      </c>
      <c r="H2944" s="6">
        <v>1</v>
      </c>
      <c r="I2944" s="2">
        <v>630916151</v>
      </c>
      <c r="J2944" s="2">
        <v>172219593</v>
      </c>
      <c r="K2944" s="2">
        <v>1529233033</v>
      </c>
      <c r="L2944" s="2">
        <v>11545264</v>
      </c>
      <c r="M2944" s="2">
        <v>1241316928</v>
      </c>
      <c r="N2944" s="2">
        <v>1175833180</v>
      </c>
      <c r="O2944" s="2">
        <v>65483748</v>
      </c>
      <c r="P2944" s="2">
        <v>229916777</v>
      </c>
      <c r="Q2944" s="5">
        <v>0.15029999999999999</v>
      </c>
      <c r="R2944" t="s">
        <v>42</v>
      </c>
      <c r="S2944" s="3">
        <v>1.50994174868834</v>
      </c>
      <c r="T2944" s="3">
        <v>3.6992852481757801</v>
      </c>
      <c r="U2944" s="3">
        <v>0.63886005067749296</v>
      </c>
      <c r="V2944" s="3">
        <v>0.753725038178647</v>
      </c>
      <c r="W2944" s="3">
        <v>0.33867780950182103</v>
      </c>
      <c r="X2944" s="3">
        <v>1.74261698366317</v>
      </c>
      <c r="Y2944" s="3">
        <v>2.0683018708112799</v>
      </c>
      <c r="Z2944" s="3">
        <v>1.2728971057209999</v>
      </c>
      <c r="AA2944" s="3">
        <v>74.905187540968399</v>
      </c>
      <c r="AB2944" s="3">
        <v>74.905187540968399</v>
      </c>
      <c r="AC2944" s="3">
        <v>37.378267907190803</v>
      </c>
      <c r="AD2944" s="3">
        <v>-4.4339922179754598</v>
      </c>
      <c r="AE2944" s="3">
        <v>4.2821300996576097</v>
      </c>
      <c r="AF2944" s="3">
        <v>3.3143146208770098</v>
      </c>
      <c r="AG2944" s="3">
        <v>0</v>
      </c>
      <c r="AH2944" s="2">
        <v>299638758</v>
      </c>
      <c r="AI2944" s="3">
        <v>0.91384240307091602</v>
      </c>
      <c r="AJ2944" s="3">
        <v>0.72522502348752005</v>
      </c>
      <c r="AL2944">
        <f t="shared" si="45"/>
        <v>1</v>
      </c>
    </row>
    <row r="2945" spans="1:38" ht="14.45" hidden="1" customHeight="1" x14ac:dyDescent="0.25">
      <c r="A2945">
        <v>2115</v>
      </c>
      <c r="B2945" s="1">
        <v>45838</v>
      </c>
      <c r="C2945">
        <v>1</v>
      </c>
      <c r="D2945" s="16" t="s">
        <v>2887</v>
      </c>
      <c r="E2945" t="s">
        <v>55</v>
      </c>
      <c r="F2945" s="6">
        <v>10727</v>
      </c>
      <c r="G2945" s="6">
        <v>35</v>
      </c>
      <c r="H2945" s="6">
        <v>0</v>
      </c>
      <c r="I2945" s="2">
        <v>76955412</v>
      </c>
      <c r="J2945" s="2">
        <v>0</v>
      </c>
      <c r="K2945" s="2">
        <v>124325402</v>
      </c>
      <c r="L2945" s="2">
        <v>89317</v>
      </c>
      <c r="M2945" s="2">
        <v>109899254</v>
      </c>
      <c r="N2945" s="2">
        <v>101729582</v>
      </c>
      <c r="O2945" s="2">
        <v>8169672</v>
      </c>
      <c r="P2945" s="2">
        <v>13052999</v>
      </c>
      <c r="Q2945" s="5">
        <v>0.10489999999999999</v>
      </c>
      <c r="R2945" t="s">
        <v>42</v>
      </c>
      <c r="S2945" s="3">
        <v>0.14368262408674901</v>
      </c>
      <c r="T2945" s="3">
        <v>3.57282416026292</v>
      </c>
      <c r="U2945" s="3">
        <v>0.74805203373365703</v>
      </c>
      <c r="V2945" s="3">
        <v>1.6944500277641299</v>
      </c>
      <c r="W2945" s="3">
        <v>0.31527867071909099</v>
      </c>
      <c r="X2945" s="3">
        <v>0.90319573625309202</v>
      </c>
      <c r="Y2945" s="3">
        <v>9.9898191978716895</v>
      </c>
      <c r="Z2945" s="3">
        <v>5.9972118284847804</v>
      </c>
      <c r="AA2945" s="3">
        <v>0</v>
      </c>
      <c r="AB2945" s="3">
        <v>0</v>
      </c>
      <c r="AC2945" s="3">
        <v>18.009072675268701</v>
      </c>
      <c r="AD2945" s="3">
        <v>-0.213498828889821</v>
      </c>
      <c r="AE2945" s="3">
        <v>6.5712009521594004</v>
      </c>
      <c r="AF2945" s="3">
        <v>0</v>
      </c>
      <c r="AG2945" s="3">
        <v>-4.2707197020393597</v>
      </c>
      <c r="AH2945" s="2">
        <v>4179222</v>
      </c>
      <c r="AI2945" s="3">
        <v>0.55925845087401005</v>
      </c>
      <c r="AJ2945" s="3">
        <v>1.02439293835846</v>
      </c>
      <c r="AL2945">
        <f t="shared" si="45"/>
        <v>1</v>
      </c>
    </row>
    <row r="2946" spans="1:38" ht="14.45" hidden="1" customHeight="1" x14ac:dyDescent="0.25">
      <c r="A2946">
        <v>8840</v>
      </c>
      <c r="B2946" s="1">
        <v>45838</v>
      </c>
      <c r="C2946">
        <v>1</v>
      </c>
      <c r="D2946" s="16" t="s">
        <v>2888</v>
      </c>
      <c r="E2946" t="s">
        <v>69</v>
      </c>
      <c r="F2946" s="6">
        <v>2826</v>
      </c>
      <c r="G2946" s="6">
        <v>8</v>
      </c>
      <c r="H2946" s="6">
        <v>0</v>
      </c>
      <c r="I2946" s="2">
        <v>8764085</v>
      </c>
      <c r="J2946" s="2">
        <v>0</v>
      </c>
      <c r="K2946" s="2">
        <v>17466721</v>
      </c>
      <c r="L2946" s="2">
        <v>172849</v>
      </c>
      <c r="M2946" s="2">
        <v>14715922</v>
      </c>
      <c r="N2946" s="2">
        <v>14612230</v>
      </c>
      <c r="O2946" s="2">
        <v>103692</v>
      </c>
      <c r="P2946" s="2">
        <v>3469687</v>
      </c>
      <c r="Q2946" s="5">
        <v>0.19819999999999999</v>
      </c>
      <c r="R2946" t="s">
        <v>42</v>
      </c>
      <c r="S2946" s="3">
        <v>1.97918086628853</v>
      </c>
      <c r="T2946" s="3">
        <v>5.6831617107755896</v>
      </c>
      <c r="U2946" s="3">
        <v>0.77071083922371897</v>
      </c>
      <c r="V2946" s="3">
        <v>6.0733322417571296</v>
      </c>
      <c r="W2946" s="3">
        <v>2.9628420993178399</v>
      </c>
      <c r="X2946" s="3">
        <v>1.3279538023649899</v>
      </c>
      <c r="Y2946" s="3">
        <v>15.340634472216101</v>
      </c>
      <c r="Z2946" s="3">
        <v>-5.6863918849164197E-2</v>
      </c>
      <c r="AA2946" s="3">
        <v>0</v>
      </c>
      <c r="AB2946" s="3">
        <v>0</v>
      </c>
      <c r="AC2946" s="3">
        <v>31.551222464708701</v>
      </c>
      <c r="AD2946" s="3">
        <v>0</v>
      </c>
      <c r="AE2946" s="3">
        <v>0.59365464187582795</v>
      </c>
      <c r="AF2946" s="3">
        <v>0</v>
      </c>
      <c r="AG2946" s="3">
        <v>0</v>
      </c>
      <c r="AH2946" s="2">
        <v>1500000</v>
      </c>
      <c r="AI2946" s="3">
        <v>0</v>
      </c>
      <c r="AJ2946" s="3">
        <v>0</v>
      </c>
      <c r="AL2946">
        <f t="shared" si="45"/>
        <v>1</v>
      </c>
    </row>
    <row r="2947" spans="1:38" ht="14.45" customHeight="1" x14ac:dyDescent="0.25">
      <c r="A2947">
        <v>64340</v>
      </c>
      <c r="B2947" s="1">
        <v>45838</v>
      </c>
      <c r="C2947">
        <v>2</v>
      </c>
      <c r="D2947" s="16" t="s">
        <v>2889</v>
      </c>
      <c r="E2947" t="s">
        <v>182</v>
      </c>
      <c r="F2947" s="6">
        <v>1048</v>
      </c>
      <c r="G2947" s="6">
        <v>2</v>
      </c>
      <c r="H2947" s="6">
        <v>0</v>
      </c>
      <c r="I2947" s="2">
        <v>5821947</v>
      </c>
      <c r="J2947" s="2">
        <v>0</v>
      </c>
      <c r="K2947" s="2">
        <v>8248040</v>
      </c>
      <c r="L2947" s="2">
        <v>14201</v>
      </c>
      <c r="M2947" s="2">
        <v>7435791</v>
      </c>
      <c r="N2947" s="2">
        <v>7435791</v>
      </c>
      <c r="O2947" s="2">
        <v>0</v>
      </c>
      <c r="P2947" s="2">
        <v>791940</v>
      </c>
      <c r="Q2947" s="5">
        <v>9.6000000000000002E-2</v>
      </c>
      <c r="R2947" t="s">
        <v>42</v>
      </c>
      <c r="S2947" s="3">
        <v>0.34434847551660802</v>
      </c>
      <c r="T2947" s="3">
        <v>4.8769404610064901</v>
      </c>
      <c r="U2947" s="3">
        <v>0.91400947040992198</v>
      </c>
      <c r="V2947" s="3">
        <v>1.7386279881970801</v>
      </c>
      <c r="W2947" s="3">
        <v>0.73092386447351698</v>
      </c>
      <c r="X2947" s="3">
        <v>1.8389552498502599</v>
      </c>
      <c r="Y2947" s="3">
        <v>12.7815238528171</v>
      </c>
      <c r="Z2947" s="3">
        <v>1.25274642018335</v>
      </c>
      <c r="AA2947" s="3">
        <v>0</v>
      </c>
      <c r="AB2947" s="3">
        <v>0</v>
      </c>
      <c r="AC2947" s="3">
        <v>28.1189227986285</v>
      </c>
      <c r="AD2947" s="3">
        <v>0</v>
      </c>
      <c r="AE2947" s="3">
        <v>0</v>
      </c>
      <c r="AF2947" s="3">
        <v>0</v>
      </c>
      <c r="AG2947" s="3">
        <v>0</v>
      </c>
      <c r="AH2947" s="2">
        <v>800000</v>
      </c>
      <c r="AI2947" s="3">
        <v>0</v>
      </c>
      <c r="AJ2947" s="3">
        <v>0</v>
      </c>
      <c r="AL2947">
        <f t="shared" si="45"/>
        <v>1</v>
      </c>
    </row>
    <row r="2948" spans="1:38" ht="14.45" hidden="1" customHeight="1" x14ac:dyDescent="0.25">
      <c r="A2948">
        <v>9097</v>
      </c>
      <c r="B2948" s="1">
        <v>45838</v>
      </c>
      <c r="C2948">
        <v>1</v>
      </c>
      <c r="D2948" s="16" t="s">
        <v>2890</v>
      </c>
      <c r="E2948" t="s">
        <v>95</v>
      </c>
      <c r="F2948" s="6">
        <v>3566</v>
      </c>
      <c r="G2948" s="6">
        <v>14</v>
      </c>
      <c r="H2948" s="6">
        <v>1</v>
      </c>
      <c r="I2948" s="2">
        <v>22906897</v>
      </c>
      <c r="J2948" s="2">
        <v>0</v>
      </c>
      <c r="K2948" s="2">
        <v>64305502</v>
      </c>
      <c r="L2948" s="2">
        <v>119254</v>
      </c>
      <c r="M2948" s="2">
        <v>56255126</v>
      </c>
      <c r="N2948" s="2">
        <v>53751038</v>
      </c>
      <c r="O2948" s="2">
        <v>2504088</v>
      </c>
      <c r="P2948" s="2">
        <v>7861584</v>
      </c>
      <c r="Q2948" s="5">
        <v>0.12230000000000001</v>
      </c>
      <c r="R2948" t="s">
        <v>42</v>
      </c>
      <c r="S2948" s="3">
        <v>0.37089827865739999</v>
      </c>
      <c r="T2948" s="3">
        <v>2.6927027177239</v>
      </c>
      <c r="U2948" s="3">
        <v>0.88278718501993203</v>
      </c>
      <c r="V2948" s="3">
        <v>9.8708262406732805E-2</v>
      </c>
      <c r="W2948" s="3">
        <v>2.4032063356289601E-2</v>
      </c>
      <c r="X2948" s="3">
        <v>0.36591162914819902</v>
      </c>
      <c r="Y2948" s="3">
        <v>0.28761379386139002</v>
      </c>
      <c r="Z2948" s="3">
        <v>0.17178471921180299</v>
      </c>
      <c r="AA2948" s="3">
        <v>0</v>
      </c>
      <c r="AB2948" s="3">
        <v>0</v>
      </c>
      <c r="AC2948" s="3">
        <v>23.697403062027298</v>
      </c>
      <c r="AD2948" s="3">
        <v>0</v>
      </c>
      <c r="AE2948" s="3">
        <v>3.89404937698799</v>
      </c>
      <c r="AF2948" s="3">
        <v>0</v>
      </c>
      <c r="AG2948" s="3">
        <v>0</v>
      </c>
      <c r="AH2948" s="2">
        <v>3000000</v>
      </c>
      <c r="AI2948" s="3">
        <v>3.05281988973215E-3</v>
      </c>
      <c r="AJ2948" s="3">
        <v>8.3914386719012399E-2</v>
      </c>
      <c r="AL2948">
        <f t="shared" ref="AL2948:AL3011" si="46">IF(L2948&gt;0,1,0)</f>
        <v>1</v>
      </c>
    </row>
    <row r="2949" spans="1:38" ht="14.45" customHeight="1" x14ac:dyDescent="0.25">
      <c r="A2949">
        <v>61315</v>
      </c>
      <c r="B2949" s="1">
        <v>45838</v>
      </c>
      <c r="C2949">
        <v>2</v>
      </c>
      <c r="D2949" s="16" t="s">
        <v>2891</v>
      </c>
      <c r="E2949" t="s">
        <v>166</v>
      </c>
      <c r="F2949" s="6">
        <v>211140</v>
      </c>
      <c r="G2949" s="6">
        <v>468</v>
      </c>
      <c r="H2949" s="6">
        <v>54</v>
      </c>
      <c r="I2949" s="2">
        <v>2528505296</v>
      </c>
      <c r="J2949" s="2">
        <v>507002075</v>
      </c>
      <c r="K2949" s="2">
        <v>3603924126</v>
      </c>
      <c r="L2949" s="2">
        <v>18056487</v>
      </c>
      <c r="M2949" s="2">
        <v>3205032618</v>
      </c>
      <c r="N2949" s="2">
        <v>2843623519</v>
      </c>
      <c r="O2949" s="2">
        <v>361409099</v>
      </c>
      <c r="P2949" s="2">
        <v>344103385</v>
      </c>
      <c r="Q2949" s="5">
        <v>9.8799999999999999E-2</v>
      </c>
      <c r="R2949" t="s">
        <v>42</v>
      </c>
      <c r="S2949" s="3">
        <v>1.00204590156236</v>
      </c>
      <c r="T2949" s="3">
        <v>3.5124283301851098</v>
      </c>
      <c r="U2949" s="3">
        <v>0.74456273883141699</v>
      </c>
      <c r="V2949" s="3">
        <v>1.1411922310642499</v>
      </c>
      <c r="W2949" s="3">
        <v>0.28341771762696</v>
      </c>
      <c r="X2949" s="3">
        <v>1.0206844352205799</v>
      </c>
      <c r="Y2949" s="3">
        <v>8.3855920220023403</v>
      </c>
      <c r="Z2949" s="3">
        <v>1.54379155555241</v>
      </c>
      <c r="AA2949" s="3">
        <v>140.37153979173999</v>
      </c>
      <c r="AB2949" s="3">
        <v>147.34004287693901</v>
      </c>
      <c r="AC2949" s="3">
        <v>11.788321872123699</v>
      </c>
      <c r="AD2949" s="3">
        <v>-11.736553245473001</v>
      </c>
      <c r="AE2949" s="3">
        <v>10.0282105384146</v>
      </c>
      <c r="AF2949" s="3">
        <v>2.22471387290244</v>
      </c>
      <c r="AG2949" s="3">
        <v>0</v>
      </c>
      <c r="AH2949" s="2">
        <v>1053947728</v>
      </c>
      <c r="AI2949" s="3">
        <v>0.26227582736508098</v>
      </c>
      <c r="AJ2949" s="3">
        <v>0.75188042686647805</v>
      </c>
      <c r="AL2949">
        <f t="shared" si="46"/>
        <v>1</v>
      </c>
    </row>
    <row r="2950" spans="1:38" ht="14.45" hidden="1" customHeight="1" x14ac:dyDescent="0.25">
      <c r="A2950">
        <v>13102</v>
      </c>
      <c r="B2950" s="1">
        <v>45838</v>
      </c>
      <c r="C2950">
        <v>1</v>
      </c>
      <c r="D2950" s="16" t="s">
        <v>2892</v>
      </c>
      <c r="E2950" t="s">
        <v>43</v>
      </c>
      <c r="F2950" s="6">
        <v>1513</v>
      </c>
      <c r="G2950" s="6">
        <v>3</v>
      </c>
      <c r="H2950" s="6">
        <v>1</v>
      </c>
      <c r="I2950" s="2">
        <v>4778351</v>
      </c>
      <c r="J2950" s="2">
        <v>0</v>
      </c>
      <c r="K2950" s="2">
        <v>14745070</v>
      </c>
      <c r="L2950" s="2">
        <v>-4962</v>
      </c>
      <c r="M2950" s="2">
        <v>13081654</v>
      </c>
      <c r="N2950" s="2">
        <v>13025792</v>
      </c>
      <c r="O2950" s="2">
        <v>55862</v>
      </c>
      <c r="P2950" s="2">
        <v>1637087</v>
      </c>
      <c r="Q2950" s="5">
        <v>0.111</v>
      </c>
      <c r="R2950" t="s">
        <v>42</v>
      </c>
      <c r="S2950" s="3">
        <v>-6.7303851388972699E-2</v>
      </c>
      <c r="T2950" s="3">
        <v>2.6341007536756398</v>
      </c>
      <c r="U2950" s="3">
        <v>0.97730200497548203</v>
      </c>
      <c r="V2950" s="3">
        <v>0.30847461812663002</v>
      </c>
      <c r="W2950" s="3">
        <v>0.156790491112938</v>
      </c>
      <c r="X2950" s="3">
        <v>0.86318480998989</v>
      </c>
      <c r="Y2950" s="3">
        <v>0.90037975990280295</v>
      </c>
      <c r="Z2950" s="3">
        <v>0</v>
      </c>
      <c r="AA2950" s="3">
        <v>0</v>
      </c>
      <c r="AB2950" s="3">
        <v>0</v>
      </c>
      <c r="AC2950" s="3">
        <v>56.031175165665502</v>
      </c>
      <c r="AD2950" s="3">
        <v>0</v>
      </c>
      <c r="AE2950" s="3">
        <v>0.37885205021068102</v>
      </c>
      <c r="AF2950" s="3">
        <v>0</v>
      </c>
      <c r="AG2950" s="3">
        <v>-4.31168288551555</v>
      </c>
      <c r="AH2950" s="2">
        <v>400000</v>
      </c>
      <c r="AI2950" s="3">
        <v>0</v>
      </c>
      <c r="AJ2950" s="3">
        <v>0</v>
      </c>
      <c r="AL2950">
        <f t="shared" si="46"/>
        <v>0</v>
      </c>
    </row>
    <row r="2951" spans="1:38" ht="14.45" hidden="1" customHeight="1" x14ac:dyDescent="0.25">
      <c r="A2951">
        <v>24402</v>
      </c>
      <c r="B2951" s="1">
        <v>45838</v>
      </c>
      <c r="C2951">
        <v>1</v>
      </c>
      <c r="D2951" s="16" t="s">
        <v>2893</v>
      </c>
      <c r="E2951" t="s">
        <v>322</v>
      </c>
      <c r="F2951" s="6">
        <v>8972</v>
      </c>
      <c r="G2951" s="6">
        <v>31</v>
      </c>
      <c r="H2951" s="6">
        <v>3</v>
      </c>
      <c r="I2951" s="2">
        <v>80366988</v>
      </c>
      <c r="J2951" s="2">
        <v>3838922</v>
      </c>
      <c r="K2951" s="2">
        <v>108670300</v>
      </c>
      <c r="L2951" s="2">
        <v>-884817</v>
      </c>
      <c r="M2951" s="2">
        <v>96880559</v>
      </c>
      <c r="N2951" s="2">
        <v>93948098</v>
      </c>
      <c r="O2951" s="2">
        <v>2932461</v>
      </c>
      <c r="P2951" s="2">
        <v>11003865</v>
      </c>
      <c r="Q2951" s="5">
        <v>0.1013</v>
      </c>
      <c r="R2951" t="s">
        <v>42</v>
      </c>
      <c r="S2951" s="3">
        <v>-1.6284430980681901</v>
      </c>
      <c r="T2951" s="3">
        <v>3.90427927409789</v>
      </c>
      <c r="U2951" s="3">
        <v>1.0835723871273999</v>
      </c>
      <c r="V2951" s="3">
        <v>1.6594537548178401</v>
      </c>
      <c r="W2951" s="3">
        <v>0.95843830802766905</v>
      </c>
      <c r="X2951" s="3">
        <v>0.84974069203638702</v>
      </c>
      <c r="Y2951" s="3">
        <v>12.119859703840399</v>
      </c>
      <c r="Z2951" s="3">
        <v>4.1359922172800196</v>
      </c>
      <c r="AA2951" s="3">
        <v>9.1823282092246696</v>
      </c>
      <c r="AB2951" s="3">
        <v>34.887032874358198</v>
      </c>
      <c r="AC2951" s="3">
        <v>18.812905642112</v>
      </c>
      <c r="AD2951" s="3">
        <v>-7.8708708258416499E-2</v>
      </c>
      <c r="AE2951" s="3">
        <v>2.6984935166278201</v>
      </c>
      <c r="AF2951" s="3">
        <v>0</v>
      </c>
      <c r="AG2951" s="3">
        <v>0</v>
      </c>
      <c r="AH2951" s="2">
        <v>19030360</v>
      </c>
      <c r="AI2951" s="3">
        <v>2.9989462793300401</v>
      </c>
      <c r="AJ2951" s="3">
        <v>2.9989462793300401</v>
      </c>
      <c r="AL2951">
        <f t="shared" si="46"/>
        <v>0</v>
      </c>
    </row>
    <row r="2952" spans="1:38" ht="14.45" hidden="1" customHeight="1" x14ac:dyDescent="0.25">
      <c r="A2952">
        <v>3050</v>
      </c>
      <c r="B2952" s="1">
        <v>45838</v>
      </c>
      <c r="C2952">
        <v>1</v>
      </c>
      <c r="D2952" s="16" t="s">
        <v>2894</v>
      </c>
      <c r="E2952" t="s">
        <v>246</v>
      </c>
      <c r="F2952" s="6">
        <v>1806</v>
      </c>
      <c r="G2952" s="6">
        <v>4</v>
      </c>
      <c r="H2952" s="6">
        <v>0</v>
      </c>
      <c r="I2952" s="2">
        <v>21056055</v>
      </c>
      <c r="J2952" s="2">
        <v>0</v>
      </c>
      <c r="K2952" s="2">
        <v>26328164</v>
      </c>
      <c r="L2952" s="2">
        <v>202558</v>
      </c>
      <c r="M2952" s="2">
        <v>21419840</v>
      </c>
      <c r="N2952" s="2">
        <v>21252026</v>
      </c>
      <c r="O2952" s="2">
        <v>167814</v>
      </c>
      <c r="P2952" s="2">
        <v>4365179</v>
      </c>
      <c r="Q2952" s="5">
        <v>0.1658</v>
      </c>
      <c r="R2952" t="s">
        <v>42</v>
      </c>
      <c r="S2952" s="3">
        <v>1.53871724591202</v>
      </c>
      <c r="T2952" s="3">
        <v>3.7804079312176899</v>
      </c>
      <c r="U2952" s="3">
        <v>0.60876000663393703</v>
      </c>
      <c r="V2952" s="3">
        <v>0.53368971538115795</v>
      </c>
      <c r="W2952" s="3">
        <v>0.27121889641720598</v>
      </c>
      <c r="X2952" s="3">
        <v>0.76917067323389898</v>
      </c>
      <c r="Y2952" s="3">
        <v>2.5743274216246301</v>
      </c>
      <c r="Z2952" s="3">
        <v>4.3320102108069303E-2</v>
      </c>
      <c r="AA2952" s="3">
        <v>0</v>
      </c>
      <c r="AB2952" s="3">
        <v>0</v>
      </c>
      <c r="AC2952" s="3">
        <v>14.878671372603099</v>
      </c>
      <c r="AD2952" s="3">
        <v>0</v>
      </c>
      <c r="AE2952" s="3">
        <v>0.63739347719043404</v>
      </c>
      <c r="AF2952" s="3">
        <v>1.1039622816083901</v>
      </c>
      <c r="AG2952" s="3">
        <v>1.3057883766049499E-2</v>
      </c>
      <c r="AH2952" s="2">
        <v>1319147</v>
      </c>
      <c r="AI2952" s="3">
        <v>0</v>
      </c>
      <c r="AJ2952" s="3">
        <v>0</v>
      </c>
      <c r="AL2952">
        <f t="shared" si="46"/>
        <v>1</v>
      </c>
    </row>
    <row r="2953" spans="1:38" ht="14.45" hidden="1" customHeight="1" x14ac:dyDescent="0.25">
      <c r="A2953">
        <v>14692</v>
      </c>
      <c r="B2953" s="1">
        <v>45838</v>
      </c>
      <c r="C2953">
        <v>1</v>
      </c>
      <c r="D2953" s="16" t="s">
        <v>2895</v>
      </c>
      <c r="E2953" t="s">
        <v>80</v>
      </c>
      <c r="F2953" s="6">
        <v>84551</v>
      </c>
      <c r="G2953" s="6">
        <v>245</v>
      </c>
      <c r="H2953" s="6">
        <v>0</v>
      </c>
      <c r="I2953" s="2">
        <v>856345278</v>
      </c>
      <c r="J2953" s="2">
        <v>124509495</v>
      </c>
      <c r="K2953" s="2">
        <v>1078806785</v>
      </c>
      <c r="L2953" s="2">
        <v>4255571</v>
      </c>
      <c r="M2953" s="2">
        <v>882951218</v>
      </c>
      <c r="N2953" s="2">
        <v>828197258</v>
      </c>
      <c r="O2953" s="2">
        <v>54753960</v>
      </c>
      <c r="P2953" s="2">
        <v>121432168</v>
      </c>
      <c r="Q2953" s="5">
        <v>0.1125</v>
      </c>
      <c r="R2953" t="s">
        <v>42</v>
      </c>
      <c r="S2953" s="3">
        <v>0.78894034764529197</v>
      </c>
      <c r="T2953" s="3">
        <v>4.2970276646897396</v>
      </c>
      <c r="U2953" s="3">
        <v>0.76582982375309006</v>
      </c>
      <c r="V2953" s="3">
        <v>3.3861343951966099</v>
      </c>
      <c r="W2953" s="3">
        <v>1.85636359636703</v>
      </c>
      <c r="X2953" s="3">
        <v>1.11375133897801</v>
      </c>
      <c r="Y2953" s="3">
        <v>23.879176726878502</v>
      </c>
      <c r="Z2953" s="3">
        <v>6.1366968264949397</v>
      </c>
      <c r="AA2953" s="3">
        <v>85.794373695115098</v>
      </c>
      <c r="AB2953" s="3">
        <v>102.534194234266</v>
      </c>
      <c r="AC2953" s="3">
        <v>7.7771775415743196</v>
      </c>
      <c r="AD2953" s="3">
        <v>-1.1240794119726201</v>
      </c>
      <c r="AE2953" s="3">
        <v>5.07541857924077</v>
      </c>
      <c r="AF2953" s="3">
        <v>7.5797690686567201</v>
      </c>
      <c r="AG2953" s="3">
        <v>0</v>
      </c>
      <c r="AH2953" s="2">
        <v>308551937</v>
      </c>
      <c r="AI2953" s="3">
        <v>0.28354595464358301</v>
      </c>
      <c r="AJ2953" s="3">
        <v>0.88995446412518997</v>
      </c>
      <c r="AL2953">
        <f t="shared" si="46"/>
        <v>1</v>
      </c>
    </row>
    <row r="2954" spans="1:38" ht="14.45" customHeight="1" x14ac:dyDescent="0.25">
      <c r="A2954">
        <v>62745</v>
      </c>
      <c r="B2954" s="1">
        <v>45838</v>
      </c>
      <c r="C2954">
        <v>2</v>
      </c>
      <c r="D2954" s="16" t="s">
        <v>2896</v>
      </c>
      <c r="E2954" t="s">
        <v>82</v>
      </c>
      <c r="F2954" s="6">
        <v>618571</v>
      </c>
      <c r="G2954" s="6">
        <v>1186</v>
      </c>
      <c r="H2954" s="6">
        <v>8</v>
      </c>
      <c r="I2954" s="2">
        <v>5955615020</v>
      </c>
      <c r="J2954" s="2">
        <v>499229049</v>
      </c>
      <c r="K2954" s="2">
        <v>9562538261</v>
      </c>
      <c r="L2954" s="2">
        <v>58853193</v>
      </c>
      <c r="M2954" s="2">
        <v>8077250179</v>
      </c>
      <c r="N2954" s="2">
        <v>7790288021</v>
      </c>
      <c r="O2954" s="2">
        <v>286962158</v>
      </c>
      <c r="P2954" s="2">
        <v>1308973292</v>
      </c>
      <c r="Q2954" s="5">
        <v>0.1368</v>
      </c>
      <c r="R2954" t="s">
        <v>42</v>
      </c>
      <c r="S2954" s="3">
        <v>1.2309115298398901</v>
      </c>
      <c r="T2954" s="3">
        <v>3.55894090785484</v>
      </c>
      <c r="U2954" s="3">
        <v>0.66124934969909599</v>
      </c>
      <c r="V2954" s="3">
        <v>1.6687169614935899</v>
      </c>
      <c r="W2954" s="3">
        <v>0.74861531261300396</v>
      </c>
      <c r="X2954" s="3">
        <v>0.95510768928109802</v>
      </c>
      <c r="Y2954" s="3">
        <v>7.5923900516069498</v>
      </c>
      <c r="Z2954" s="3">
        <v>0.68247160233121096</v>
      </c>
      <c r="AA2954" s="3">
        <v>37.298598526332597</v>
      </c>
      <c r="AB2954" s="3">
        <v>38.138979003706098</v>
      </c>
      <c r="AC2954" s="3">
        <v>27.567480077452998</v>
      </c>
      <c r="AD2954" s="3">
        <v>-0.340248424258911</v>
      </c>
      <c r="AE2954" s="3">
        <v>3.0008994491593399</v>
      </c>
      <c r="AF2954" s="3">
        <v>3.8894484900194801E-2</v>
      </c>
      <c r="AG2954" s="3">
        <v>0</v>
      </c>
      <c r="AH2954" s="2">
        <v>1685872658</v>
      </c>
      <c r="AI2954" s="3">
        <v>8.7958173557600702E-2</v>
      </c>
      <c r="AJ2954" s="3">
        <v>8.6845698605743593E-2</v>
      </c>
      <c r="AL2954">
        <f t="shared" si="46"/>
        <v>1</v>
      </c>
    </row>
    <row r="2955" spans="1:38" ht="14.45" hidden="1" customHeight="1" x14ac:dyDescent="0.25">
      <c r="A2955">
        <v>13044</v>
      </c>
      <c r="B2955" s="1">
        <v>45838</v>
      </c>
      <c r="C2955">
        <v>1</v>
      </c>
      <c r="D2955" s="16" t="s">
        <v>2897</v>
      </c>
      <c r="E2955" t="s">
        <v>71</v>
      </c>
      <c r="F2955" s="6">
        <v>1801</v>
      </c>
      <c r="G2955" s="6">
        <v>4</v>
      </c>
      <c r="H2955" s="6">
        <v>1</v>
      </c>
      <c r="I2955" s="2">
        <v>11317219</v>
      </c>
      <c r="J2955" s="2">
        <v>0</v>
      </c>
      <c r="K2955" s="2">
        <v>23606916</v>
      </c>
      <c r="L2955" s="2">
        <v>209431</v>
      </c>
      <c r="M2955" s="2">
        <v>20094448</v>
      </c>
      <c r="N2955" s="2">
        <v>18594118</v>
      </c>
      <c r="O2955" s="2">
        <v>1500330</v>
      </c>
      <c r="P2955" s="2">
        <v>3248119</v>
      </c>
      <c r="Q2955" s="5">
        <v>0.13750000000000001</v>
      </c>
      <c r="R2955" t="s">
        <v>42</v>
      </c>
      <c r="S2955" s="3">
        <v>1.7743190173591501</v>
      </c>
      <c r="T2955" s="3">
        <v>4.5355352643267803</v>
      </c>
      <c r="U2955" s="3">
        <v>0.59981124977945899</v>
      </c>
      <c r="V2955" s="3">
        <v>1.3390038665859501</v>
      </c>
      <c r="W2955" s="3">
        <v>1.0168134061910401</v>
      </c>
      <c r="X2955" s="3">
        <v>0.84953732891446199</v>
      </c>
      <c r="Y2955" s="3">
        <v>4.6654078868415798</v>
      </c>
      <c r="Z2955" s="3">
        <v>1.0562113026031399</v>
      </c>
      <c r="AA2955" s="3">
        <v>0</v>
      </c>
      <c r="AB2955" s="3">
        <v>0</v>
      </c>
      <c r="AC2955" s="3">
        <v>29.339884972691902</v>
      </c>
      <c r="AD2955" s="3">
        <v>0</v>
      </c>
      <c r="AE2955" s="3">
        <v>6.3554680331814604</v>
      </c>
      <c r="AF2955" s="3">
        <v>0</v>
      </c>
      <c r="AG2955" s="3">
        <v>0</v>
      </c>
      <c r="AH2955" s="2">
        <v>1000000</v>
      </c>
      <c r="AI2955" s="3">
        <v>0</v>
      </c>
      <c r="AJ2955" s="3">
        <v>0</v>
      </c>
      <c r="AL2955">
        <f t="shared" si="46"/>
        <v>1</v>
      </c>
    </row>
    <row r="2956" spans="1:38" ht="14.45" hidden="1" customHeight="1" x14ac:dyDescent="0.25">
      <c r="A2956">
        <v>14462</v>
      </c>
      <c r="B2956" s="1">
        <v>45838</v>
      </c>
      <c r="C2956">
        <v>1</v>
      </c>
      <c r="D2956" s="16" t="s">
        <v>2898</v>
      </c>
      <c r="E2956" t="s">
        <v>43</v>
      </c>
      <c r="F2956" s="6">
        <v>10609</v>
      </c>
      <c r="G2956" s="6">
        <v>27</v>
      </c>
      <c r="H2956" s="6">
        <v>2</v>
      </c>
      <c r="I2956" s="2">
        <v>90473553</v>
      </c>
      <c r="J2956" s="2">
        <v>0</v>
      </c>
      <c r="K2956" s="2">
        <v>188890570</v>
      </c>
      <c r="L2956" s="2">
        <v>955038</v>
      </c>
      <c r="M2956" s="2">
        <v>167436044</v>
      </c>
      <c r="N2956" s="2">
        <v>154365747</v>
      </c>
      <c r="O2956" s="2">
        <v>13070297</v>
      </c>
      <c r="P2956" s="2">
        <v>20321668</v>
      </c>
      <c r="Q2956" s="5">
        <v>0.1076</v>
      </c>
      <c r="R2956" t="s">
        <v>42</v>
      </c>
      <c r="S2956" s="3">
        <v>1.0112077061337701</v>
      </c>
      <c r="T2956" s="3">
        <v>3.0858406536652399</v>
      </c>
      <c r="U2956" s="3">
        <v>0.70939451759671901</v>
      </c>
      <c r="V2956" s="3">
        <v>0.98888677445883</v>
      </c>
      <c r="W2956" s="3">
        <v>0.68553956314725495</v>
      </c>
      <c r="X2956" s="3">
        <v>0.58119083706152197</v>
      </c>
      <c r="Y2956" s="3">
        <v>4.4025962829429197</v>
      </c>
      <c r="Z2956" s="3">
        <v>0.190643799514882</v>
      </c>
      <c r="AA2956" s="3">
        <v>0</v>
      </c>
      <c r="AB2956" s="3">
        <v>0</v>
      </c>
      <c r="AC2956" s="3">
        <v>22.681932719034101</v>
      </c>
      <c r="AD2956" s="3">
        <v>0</v>
      </c>
      <c r="AE2956" s="3">
        <v>6.9195074163839898</v>
      </c>
      <c r="AF2956" s="3">
        <v>0</v>
      </c>
      <c r="AG2956" s="3">
        <v>-1.5312965451458</v>
      </c>
      <c r="AH2956" s="2">
        <v>20000000</v>
      </c>
      <c r="AI2956" s="3">
        <v>0.123021397652988</v>
      </c>
      <c r="AJ2956" s="3">
        <v>0.22463215125845001</v>
      </c>
      <c r="AL2956">
        <f t="shared" si="46"/>
        <v>1</v>
      </c>
    </row>
    <row r="2957" spans="1:38" ht="14.45" hidden="1" customHeight="1" x14ac:dyDescent="0.25">
      <c r="A2957">
        <v>20951</v>
      </c>
      <c r="B2957" s="1">
        <v>45838</v>
      </c>
      <c r="C2957">
        <v>1</v>
      </c>
      <c r="D2957" s="16" t="s">
        <v>2899</v>
      </c>
      <c r="E2957" t="s">
        <v>82</v>
      </c>
      <c r="F2957" s="6">
        <v>310</v>
      </c>
      <c r="G2957" s="6">
        <v>0</v>
      </c>
      <c r="H2957" s="6">
        <v>1</v>
      </c>
      <c r="I2957" s="2">
        <v>2446497</v>
      </c>
      <c r="J2957" s="2">
        <v>0</v>
      </c>
      <c r="K2957" s="2">
        <v>2773130</v>
      </c>
      <c r="L2957" s="2">
        <v>1357</v>
      </c>
      <c r="M2957" s="2">
        <v>2330105</v>
      </c>
      <c r="N2957" s="2">
        <v>2330105</v>
      </c>
      <c r="O2957" s="2">
        <v>0</v>
      </c>
      <c r="P2957" s="2">
        <v>405196</v>
      </c>
      <c r="Q2957" s="5">
        <v>0.14610000000000001</v>
      </c>
      <c r="R2957" t="s">
        <v>42</v>
      </c>
      <c r="S2957" s="3">
        <v>9.7867752323187104E-2</v>
      </c>
      <c r="T2957" s="3">
        <v>1.94574361822201</v>
      </c>
      <c r="U2957" s="3">
        <v>0.95052681468518696</v>
      </c>
      <c r="V2957" s="3">
        <v>1.3862677943198001</v>
      </c>
      <c r="W2957" s="3">
        <v>1.3862677943198001</v>
      </c>
      <c r="X2957" s="3">
        <v>0.72454615721989402</v>
      </c>
      <c r="Y2957" s="3">
        <v>8.3700233960848607</v>
      </c>
      <c r="Z2957" s="3">
        <v>0</v>
      </c>
      <c r="AA2957" s="3">
        <v>0</v>
      </c>
      <c r="AB2957" s="3">
        <v>0</v>
      </c>
      <c r="AC2957" s="3">
        <v>11.5811014990282</v>
      </c>
      <c r="AD2957" s="3">
        <v>0</v>
      </c>
      <c r="AE2957" s="3">
        <v>0</v>
      </c>
      <c r="AF2957" s="3">
        <v>0</v>
      </c>
      <c r="AG2957" s="3">
        <v>0</v>
      </c>
      <c r="AH2957" s="2">
        <v>150000</v>
      </c>
      <c r="AI2957" s="3">
        <v>0</v>
      </c>
      <c r="AJ2957" s="3">
        <v>0</v>
      </c>
      <c r="AL2957">
        <f t="shared" si="46"/>
        <v>1</v>
      </c>
    </row>
    <row r="2958" spans="1:38" ht="14.45" hidden="1" customHeight="1" x14ac:dyDescent="0.25">
      <c r="A2958">
        <v>24235</v>
      </c>
      <c r="B2958" s="1">
        <v>45838</v>
      </c>
      <c r="C2958">
        <v>1</v>
      </c>
      <c r="D2958" s="16" t="s">
        <v>2900</v>
      </c>
      <c r="E2958" t="s">
        <v>71</v>
      </c>
      <c r="F2958" s="6">
        <v>116798</v>
      </c>
      <c r="G2958" s="6">
        <v>201</v>
      </c>
      <c r="H2958" s="6">
        <v>3</v>
      </c>
      <c r="I2958" s="2">
        <v>836551846</v>
      </c>
      <c r="J2958" s="2">
        <v>27295634</v>
      </c>
      <c r="K2958" s="2">
        <v>1575394729</v>
      </c>
      <c r="L2958" s="2">
        <v>5942819</v>
      </c>
      <c r="M2958" s="2">
        <v>1346069664</v>
      </c>
      <c r="N2958" s="2">
        <v>1079120629</v>
      </c>
      <c r="O2958" s="2">
        <v>266949035</v>
      </c>
      <c r="P2958" s="2">
        <v>237393223</v>
      </c>
      <c r="Q2958" s="5">
        <v>0.15060000000000001</v>
      </c>
      <c r="R2958" t="s">
        <v>42</v>
      </c>
      <c r="S2958" s="3">
        <v>0.75445459993030095</v>
      </c>
      <c r="T2958" s="3">
        <v>3.1010253557856098</v>
      </c>
      <c r="U2958" s="3">
        <v>0.74829963729550297</v>
      </c>
      <c r="V2958" s="3">
        <v>1.5677482588449201</v>
      </c>
      <c r="W2958" s="3">
        <v>0.70051832746777498</v>
      </c>
      <c r="X2958" s="3">
        <v>1.22192713444804</v>
      </c>
      <c r="Y2958" s="3">
        <v>5.5246004221443199</v>
      </c>
      <c r="Z2958" s="3">
        <v>0.95554286315915604</v>
      </c>
      <c r="AA2958" s="3">
        <v>11.4980679124105</v>
      </c>
      <c r="AB2958" s="3">
        <v>11.4980679124105</v>
      </c>
      <c r="AC2958" s="3">
        <v>15.985084713330901</v>
      </c>
      <c r="AD2958" s="3">
        <v>-9.0847125825491695</v>
      </c>
      <c r="AE2958" s="3">
        <v>16.9448983220509</v>
      </c>
      <c r="AF2958" s="3">
        <v>0</v>
      </c>
      <c r="AG2958" s="3">
        <v>0</v>
      </c>
      <c r="AH2958" s="2">
        <v>281382249</v>
      </c>
      <c r="AI2958" s="3">
        <v>1.8955890750090999E-2</v>
      </c>
      <c r="AJ2958" s="3">
        <v>0.23291313585645201</v>
      </c>
      <c r="AL2958">
        <f t="shared" si="46"/>
        <v>1</v>
      </c>
    </row>
    <row r="2959" spans="1:38" ht="14.45" customHeight="1" x14ac:dyDescent="0.25">
      <c r="A2959">
        <v>62486</v>
      </c>
      <c r="B2959" s="1">
        <v>45838</v>
      </c>
      <c r="C2959">
        <v>2</v>
      </c>
      <c r="D2959" s="16" t="s">
        <v>2901</v>
      </c>
      <c r="E2959" t="s">
        <v>142</v>
      </c>
      <c r="F2959" s="6">
        <v>1644</v>
      </c>
      <c r="G2959" s="6">
        <v>4</v>
      </c>
      <c r="H2959" s="6">
        <v>0</v>
      </c>
      <c r="I2959" s="2">
        <v>2548344</v>
      </c>
      <c r="J2959" s="2">
        <v>59305</v>
      </c>
      <c r="K2959" s="2">
        <v>10789509</v>
      </c>
      <c r="L2959" s="2">
        <v>-53758</v>
      </c>
      <c r="M2959" s="2">
        <v>8107187</v>
      </c>
      <c r="N2959" s="2">
        <v>8045407</v>
      </c>
      <c r="O2959" s="2">
        <v>61780</v>
      </c>
      <c r="P2959" s="2">
        <v>2658703</v>
      </c>
      <c r="Q2959" s="5">
        <v>0.24640000000000001</v>
      </c>
      <c r="R2959" t="s">
        <v>42</v>
      </c>
      <c r="S2959" s="3">
        <v>-0.996486494427133</v>
      </c>
      <c r="T2959" s="3">
        <v>3.9949918017585402</v>
      </c>
      <c r="U2959" s="3">
        <v>1.2398582927308099</v>
      </c>
      <c r="V2959" s="3">
        <v>14.455740669234601</v>
      </c>
      <c r="W2959" s="3">
        <v>4.2070850717171604</v>
      </c>
      <c r="X2959" s="3">
        <v>1.5785937848265399</v>
      </c>
      <c r="Y2959" s="3">
        <v>13.855703326020199</v>
      </c>
      <c r="Z2959" s="3">
        <v>-4.5774198923309597E-2</v>
      </c>
      <c r="AA2959" s="3">
        <v>2.23059890480434</v>
      </c>
      <c r="AB2959" s="3">
        <v>2.23059890480434</v>
      </c>
      <c r="AC2959" s="3">
        <v>71.012388052134696</v>
      </c>
      <c r="AD2959" s="3">
        <v>0</v>
      </c>
      <c r="AE2959" s="3">
        <v>0.57259324775576004</v>
      </c>
      <c r="AF2959" s="3">
        <v>0</v>
      </c>
      <c r="AG2959" s="3">
        <v>0</v>
      </c>
      <c r="AH2959" s="2">
        <v>0</v>
      </c>
      <c r="AI2959" s="3">
        <v>0</v>
      </c>
      <c r="AJ2959" s="3">
        <v>0</v>
      </c>
      <c r="AL2959">
        <f t="shared" si="46"/>
        <v>0</v>
      </c>
    </row>
    <row r="2960" spans="1:38" ht="14.45" customHeight="1" x14ac:dyDescent="0.25">
      <c r="A2960">
        <v>67251</v>
      </c>
      <c r="B2960" s="1">
        <v>45838</v>
      </c>
      <c r="C2960">
        <v>2</v>
      </c>
      <c r="D2960" s="16" t="s">
        <v>2902</v>
      </c>
      <c r="E2960" t="s">
        <v>92</v>
      </c>
      <c r="F2960" s="6">
        <v>5374</v>
      </c>
      <c r="G2960" s="6">
        <v>17</v>
      </c>
      <c r="H2960" s="6">
        <v>1</v>
      </c>
      <c r="I2960" s="2">
        <v>48874571</v>
      </c>
      <c r="J2960" s="2">
        <v>5793748</v>
      </c>
      <c r="K2960" s="2">
        <v>60512606</v>
      </c>
      <c r="L2960" s="2">
        <v>-500426</v>
      </c>
      <c r="M2960" s="2">
        <v>47510156</v>
      </c>
      <c r="N2960" s="2">
        <v>32341572</v>
      </c>
      <c r="O2960" s="2">
        <v>15168584</v>
      </c>
      <c r="P2960" s="2">
        <v>6368209</v>
      </c>
      <c r="Q2960" s="5">
        <v>0.1052</v>
      </c>
      <c r="R2960" t="s">
        <v>42</v>
      </c>
      <c r="S2960" s="3">
        <v>-1.65395620211762</v>
      </c>
      <c r="T2960" s="3">
        <v>2.9371632086048298</v>
      </c>
      <c r="U2960" s="3">
        <v>1.30251143278784</v>
      </c>
      <c r="V2960" s="3">
        <v>3.4438644995983698</v>
      </c>
      <c r="W2960" s="3">
        <v>2.8673356539538699</v>
      </c>
      <c r="X2960" s="3">
        <v>0.81277439754918801</v>
      </c>
      <c r="Y2960" s="3">
        <v>26.430885041618499</v>
      </c>
      <c r="Z2960" s="3">
        <v>-1.2296706970515601</v>
      </c>
      <c r="AA2960" s="3">
        <v>89.090370620687807</v>
      </c>
      <c r="AB2960" s="3">
        <v>90.9792376475081</v>
      </c>
      <c r="AC2960" s="3">
        <v>14.131316704489601</v>
      </c>
      <c r="AD2960" s="3">
        <v>-2.63810437126043E-3</v>
      </c>
      <c r="AE2960" s="3">
        <v>25.066816656350898</v>
      </c>
      <c r="AF2960" s="3">
        <v>8.7876813634501207</v>
      </c>
      <c r="AG2960" s="3">
        <v>0</v>
      </c>
      <c r="AH2960" s="2">
        <v>6999236</v>
      </c>
      <c r="AI2960" s="3">
        <v>0</v>
      </c>
      <c r="AJ2960" s="3">
        <v>0</v>
      </c>
      <c r="AL2960">
        <f t="shared" si="46"/>
        <v>0</v>
      </c>
    </row>
    <row r="2961" spans="1:38" ht="14.45" customHeight="1" x14ac:dyDescent="0.25">
      <c r="A2961">
        <v>65111</v>
      </c>
      <c r="B2961" s="1">
        <v>45838</v>
      </c>
      <c r="C2961">
        <v>2</v>
      </c>
      <c r="D2961" s="16" t="s">
        <v>2903</v>
      </c>
      <c r="E2961" t="s">
        <v>182</v>
      </c>
      <c r="F2961" s="6">
        <v>562</v>
      </c>
      <c r="G2961" s="6">
        <v>2</v>
      </c>
      <c r="H2961" s="6">
        <v>0</v>
      </c>
      <c r="I2961" s="2">
        <v>4067504</v>
      </c>
      <c r="J2961" s="2">
        <v>0</v>
      </c>
      <c r="K2961" s="2">
        <v>4507195</v>
      </c>
      <c r="L2961" s="2">
        <v>-21707</v>
      </c>
      <c r="M2961" s="2">
        <v>4071314</v>
      </c>
      <c r="N2961" s="2">
        <v>4023304</v>
      </c>
      <c r="O2961" s="2">
        <v>48010</v>
      </c>
      <c r="P2961" s="2">
        <v>416426</v>
      </c>
      <c r="Q2961" s="5">
        <v>9.2399999999999996E-2</v>
      </c>
      <c r="R2961" t="s">
        <v>42</v>
      </c>
      <c r="S2961" s="3">
        <v>-0.96321548102533805</v>
      </c>
      <c r="T2961" s="3">
        <v>4.9746239068866602</v>
      </c>
      <c r="U2961" s="3">
        <v>1.0854607193580701</v>
      </c>
      <c r="V2961" s="3">
        <v>0.70414190127409804</v>
      </c>
      <c r="W2961" s="3">
        <v>0.37398856891105697</v>
      </c>
      <c r="X2961" s="3">
        <v>0.41696332689531501</v>
      </c>
      <c r="Y2961" s="3">
        <v>6.8778126245719502</v>
      </c>
      <c r="Z2961" s="3">
        <v>1.88941132398073</v>
      </c>
      <c r="AA2961" s="3">
        <v>0</v>
      </c>
      <c r="AB2961" s="3">
        <v>0</v>
      </c>
      <c r="AC2961" s="3">
        <v>5.8909366024767102</v>
      </c>
      <c r="AD2961" s="3">
        <v>0</v>
      </c>
      <c r="AE2961" s="3">
        <v>1.06518577518834</v>
      </c>
      <c r="AF2961" s="3">
        <v>0</v>
      </c>
      <c r="AG2961" s="3">
        <v>0</v>
      </c>
      <c r="AH2961" s="2">
        <v>500000</v>
      </c>
      <c r="AI2961" s="3">
        <v>4.8027740823099396</v>
      </c>
      <c r="AJ2961" s="3">
        <v>4.8027740823099396</v>
      </c>
      <c r="AL2961">
        <f t="shared" si="46"/>
        <v>0</v>
      </c>
    </row>
    <row r="2962" spans="1:38" ht="14.45" customHeight="1" x14ac:dyDescent="0.25">
      <c r="A2962">
        <v>68416</v>
      </c>
      <c r="B2962" s="1">
        <v>45838</v>
      </c>
      <c r="C2962">
        <v>2</v>
      </c>
      <c r="D2962" s="16" t="s">
        <v>2904</v>
      </c>
      <c r="E2962" t="s">
        <v>71</v>
      </c>
      <c r="F2962" s="6">
        <v>141780</v>
      </c>
      <c r="G2962" s="6">
        <v>345</v>
      </c>
      <c r="H2962" s="6">
        <v>3</v>
      </c>
      <c r="I2962" s="2">
        <v>2193046181</v>
      </c>
      <c r="J2962" s="2">
        <v>278159714</v>
      </c>
      <c r="K2962" s="2">
        <v>2816066342</v>
      </c>
      <c r="L2962" s="2">
        <v>10839690</v>
      </c>
      <c r="M2962" s="2">
        <v>2342604976</v>
      </c>
      <c r="N2962" s="2">
        <v>2161425094</v>
      </c>
      <c r="O2962" s="2">
        <v>181179882</v>
      </c>
      <c r="P2962" s="2">
        <v>291506650</v>
      </c>
      <c r="Q2962" s="5">
        <v>0.10349999999999999</v>
      </c>
      <c r="R2962" t="s">
        <v>42</v>
      </c>
      <c r="S2962" s="3">
        <v>0.769846209823419</v>
      </c>
      <c r="T2962" s="3">
        <v>3.0225953391264202</v>
      </c>
      <c r="U2962" s="3">
        <v>0.673186205800551</v>
      </c>
      <c r="V2962" s="3">
        <v>1.01359288247474</v>
      </c>
      <c r="W2962" s="3">
        <v>0.54554505525937202</v>
      </c>
      <c r="X2962" s="3">
        <v>0.96736088750882498</v>
      </c>
      <c r="Y2962" s="3">
        <v>7.6254040859788299</v>
      </c>
      <c r="Z2962" s="3">
        <v>1.38682084954151</v>
      </c>
      <c r="AA2962" s="3">
        <v>95.393062216590906</v>
      </c>
      <c r="AB2962" s="3">
        <v>95.421395704008802</v>
      </c>
      <c r="AC2962" s="3">
        <v>10.5128048506749</v>
      </c>
      <c r="AD2962" s="3">
        <v>-12.8776911264288</v>
      </c>
      <c r="AE2962" s="3">
        <v>6.4337930998928199</v>
      </c>
      <c r="AF2962" s="3">
        <v>7.8442754243891297</v>
      </c>
      <c r="AG2962" s="3">
        <v>0</v>
      </c>
      <c r="AH2962" s="2">
        <v>990409370</v>
      </c>
      <c r="AI2962" s="3">
        <v>0.75423322246679503</v>
      </c>
      <c r="AJ2962" s="3">
        <v>0.68539156825410297</v>
      </c>
      <c r="AL2962">
        <f t="shared" si="46"/>
        <v>1</v>
      </c>
    </row>
    <row r="2963" spans="1:38" ht="14.45" customHeight="1" x14ac:dyDescent="0.25">
      <c r="A2963">
        <v>65856</v>
      </c>
      <c r="B2963" s="1">
        <v>45838</v>
      </c>
      <c r="C2963">
        <v>2</v>
      </c>
      <c r="D2963" s="16" t="s">
        <v>2905</v>
      </c>
      <c r="E2963" t="s">
        <v>82</v>
      </c>
      <c r="F2963" s="6">
        <v>280040</v>
      </c>
      <c r="G2963" s="6">
        <v>608</v>
      </c>
      <c r="H2963" s="6">
        <v>39</v>
      </c>
      <c r="I2963" s="2">
        <v>3283529841</v>
      </c>
      <c r="J2963" s="2">
        <v>221685733</v>
      </c>
      <c r="K2963" s="2">
        <v>3638996883</v>
      </c>
      <c r="L2963" s="2">
        <v>14740966</v>
      </c>
      <c r="M2963" s="2">
        <v>3004309472</v>
      </c>
      <c r="N2963" s="2">
        <v>2788267070</v>
      </c>
      <c r="O2963" s="2">
        <v>216042402</v>
      </c>
      <c r="P2963" s="2">
        <v>362195906</v>
      </c>
      <c r="Q2963" s="5">
        <v>0.1033</v>
      </c>
      <c r="R2963" t="s">
        <v>42</v>
      </c>
      <c r="S2963" s="3">
        <v>0.81016645377544305</v>
      </c>
      <c r="T2963" s="3">
        <v>4.3813353824189001</v>
      </c>
      <c r="U2963" s="3">
        <v>0.60491222352538498</v>
      </c>
      <c r="V2963" s="3">
        <v>2.8615551418708698</v>
      </c>
      <c r="W2963" s="3">
        <v>1.6488380377719201</v>
      </c>
      <c r="X2963" s="3">
        <v>1.64471354350636</v>
      </c>
      <c r="Y2963" s="3">
        <v>25.941766718920299</v>
      </c>
      <c r="Z2963" s="3">
        <v>14.3835930050518</v>
      </c>
      <c r="AA2963" s="3">
        <v>60.688843346561697</v>
      </c>
      <c r="AB2963" s="3">
        <v>61.206029479526997</v>
      </c>
      <c r="AC2963" s="3">
        <v>6.8377696656576097</v>
      </c>
      <c r="AD2963" s="3">
        <v>-4.5100730652653999E-2</v>
      </c>
      <c r="AE2963" s="3">
        <v>5.9368669154202198</v>
      </c>
      <c r="AF2963" s="3">
        <v>2.5501533247672201</v>
      </c>
      <c r="AG2963" s="3">
        <v>0</v>
      </c>
      <c r="AH2963" s="2">
        <v>942861334</v>
      </c>
      <c r="AI2963" s="3">
        <v>0.64454069229595301</v>
      </c>
      <c r="AJ2963" s="3">
        <v>0.44820136647265102</v>
      </c>
      <c r="AL2963">
        <f t="shared" si="46"/>
        <v>1</v>
      </c>
    </row>
    <row r="2964" spans="1:38" ht="14.45" customHeight="1" x14ac:dyDescent="0.25">
      <c r="A2964">
        <v>68656</v>
      </c>
      <c r="B2964" s="1">
        <v>45838</v>
      </c>
      <c r="C2964">
        <v>2</v>
      </c>
      <c r="D2964" s="16" t="s">
        <v>2906</v>
      </c>
      <c r="E2964" t="s">
        <v>82</v>
      </c>
      <c r="F2964" s="6">
        <v>150198</v>
      </c>
      <c r="G2964" s="6">
        <v>320</v>
      </c>
      <c r="H2964" s="6">
        <v>10</v>
      </c>
      <c r="I2964" s="2">
        <v>1800641886</v>
      </c>
      <c r="J2964" s="2">
        <v>315489107</v>
      </c>
      <c r="K2964" s="2">
        <v>2735924513</v>
      </c>
      <c r="L2964" s="2">
        <v>14519904</v>
      </c>
      <c r="M2964" s="2">
        <v>2205666720</v>
      </c>
      <c r="N2964" s="2">
        <v>2090093128</v>
      </c>
      <c r="O2964" s="2">
        <v>115573592</v>
      </c>
      <c r="P2964" s="2">
        <v>298029966</v>
      </c>
      <c r="Q2964" s="5">
        <v>0.10879999999999999</v>
      </c>
      <c r="R2964" t="s">
        <v>42</v>
      </c>
      <c r="S2964" s="3">
        <v>1.0614257762600801</v>
      </c>
      <c r="T2964" s="3">
        <v>3.2307919162241898</v>
      </c>
      <c r="U2964" s="3">
        <v>0.60357063674468403</v>
      </c>
      <c r="V2964" s="3">
        <v>1.0208134189765301</v>
      </c>
      <c r="W2964" s="3">
        <v>0.48006558479002298</v>
      </c>
      <c r="X2964" s="3">
        <v>1.0864269098758501</v>
      </c>
      <c r="Y2964" s="3">
        <v>6.1675657138450299</v>
      </c>
      <c r="Z2964" s="3">
        <v>2.3223097639785699</v>
      </c>
      <c r="AA2964" s="3">
        <v>101.28455035960999</v>
      </c>
      <c r="AB2964" s="3">
        <v>105.858183066061</v>
      </c>
      <c r="AC2964" s="3">
        <v>15.1312293169252</v>
      </c>
      <c r="AD2964" s="3">
        <v>-13.9043534971245</v>
      </c>
      <c r="AE2964" s="3">
        <v>4.2242975436946901</v>
      </c>
      <c r="AF2964" s="3">
        <v>9.1376790116869699</v>
      </c>
      <c r="AG2964" s="3">
        <v>0</v>
      </c>
      <c r="AH2964" s="2">
        <v>130258524</v>
      </c>
      <c r="AI2964" s="3">
        <v>1.0898232964936101</v>
      </c>
      <c r="AJ2964" s="3">
        <v>0.100602635373921</v>
      </c>
      <c r="AL2964">
        <f t="shared" si="46"/>
        <v>1</v>
      </c>
    </row>
    <row r="2965" spans="1:38" ht="14.45" customHeight="1" x14ac:dyDescent="0.25">
      <c r="A2965">
        <v>68669</v>
      </c>
      <c r="B2965" s="1">
        <v>45838</v>
      </c>
      <c r="C2965">
        <v>2</v>
      </c>
      <c r="D2965" s="16" t="s">
        <v>2907</v>
      </c>
      <c r="E2965" t="s">
        <v>82</v>
      </c>
      <c r="F2965" s="6">
        <v>18471</v>
      </c>
      <c r="G2965" s="6">
        <v>68</v>
      </c>
      <c r="H2965" s="6">
        <v>0</v>
      </c>
      <c r="I2965" s="2">
        <v>209567645</v>
      </c>
      <c r="J2965" s="2">
        <v>13548640</v>
      </c>
      <c r="K2965" s="2">
        <v>339714497</v>
      </c>
      <c r="L2965" s="2">
        <v>2466719</v>
      </c>
      <c r="M2965" s="2">
        <v>283542368</v>
      </c>
      <c r="N2965" s="2">
        <v>280891812</v>
      </c>
      <c r="O2965" s="2">
        <v>2650556</v>
      </c>
      <c r="P2965" s="2">
        <v>53277181</v>
      </c>
      <c r="Q2965" s="5">
        <v>0.15679999999999999</v>
      </c>
      <c r="R2965" t="s">
        <v>42</v>
      </c>
      <c r="S2965" s="3">
        <v>1.45223063589188</v>
      </c>
      <c r="T2965" s="3">
        <v>4.3920981093721201</v>
      </c>
      <c r="U2965" s="3">
        <v>0.763194876700373</v>
      </c>
      <c r="V2965" s="3">
        <v>2.6831498726819198</v>
      </c>
      <c r="W2965" s="3">
        <v>1.0513879659238401</v>
      </c>
      <c r="X2965" s="3">
        <v>0.48824521552456301</v>
      </c>
      <c r="Y2965" s="3">
        <v>10.5542633721555</v>
      </c>
      <c r="Z2965" s="3">
        <v>1.64491248138673</v>
      </c>
      <c r="AA2965" s="3">
        <v>11.591499182361</v>
      </c>
      <c r="AB2965" s="3">
        <v>25.430474634159001</v>
      </c>
      <c r="AC2965" s="3">
        <v>22.981093150110699</v>
      </c>
      <c r="AD2965" s="3">
        <v>-9.8026958295710107E-2</v>
      </c>
      <c r="AE2965" s="3">
        <v>0.78023046511317995</v>
      </c>
      <c r="AF2965" s="3">
        <v>0</v>
      </c>
      <c r="AG2965" s="3">
        <v>-0.265079715835566</v>
      </c>
      <c r="AH2965" s="2">
        <v>32500000</v>
      </c>
      <c r="AI2965" s="3">
        <v>0.110232934433975</v>
      </c>
      <c r="AJ2965" s="3">
        <v>0.44201099904291102</v>
      </c>
      <c r="AL2965">
        <f t="shared" si="46"/>
        <v>1</v>
      </c>
    </row>
    <row r="2966" spans="1:38" ht="14.45" hidden="1" customHeight="1" x14ac:dyDescent="0.25">
      <c r="A2966">
        <v>13965</v>
      </c>
      <c r="B2966" s="1">
        <v>45838</v>
      </c>
      <c r="C2966">
        <v>1</v>
      </c>
      <c r="D2966" s="16" t="s">
        <v>2908</v>
      </c>
      <c r="E2966" t="s">
        <v>251</v>
      </c>
      <c r="F2966" s="6">
        <v>731</v>
      </c>
      <c r="G2966" s="6">
        <v>0</v>
      </c>
      <c r="H2966" s="6">
        <v>3</v>
      </c>
      <c r="I2966" s="2">
        <v>1750675</v>
      </c>
      <c r="J2966" s="2">
        <v>0</v>
      </c>
      <c r="K2966" s="2">
        <v>2643760</v>
      </c>
      <c r="L2966" s="2">
        <v>2855</v>
      </c>
      <c r="M2966" s="2">
        <v>2249848</v>
      </c>
      <c r="N2966" s="2">
        <v>2249848</v>
      </c>
      <c r="O2966" s="2">
        <v>0</v>
      </c>
      <c r="P2966" s="2">
        <v>389728</v>
      </c>
      <c r="Q2966" s="5">
        <v>0.1474</v>
      </c>
      <c r="R2966" t="s">
        <v>42</v>
      </c>
      <c r="S2966" s="3">
        <v>0.21598027052379901</v>
      </c>
      <c r="T2966" s="3">
        <v>4.1897902986655398</v>
      </c>
      <c r="U2966" s="3">
        <v>0.95030980228348605</v>
      </c>
      <c r="V2966" s="3">
        <v>1.93096948319934</v>
      </c>
      <c r="W2966" s="3">
        <v>1.7237351307352899</v>
      </c>
      <c r="X2966" s="3">
        <v>0.58714495837319902</v>
      </c>
      <c r="Y2966" s="3">
        <v>8.6739982757204999</v>
      </c>
      <c r="Z2966" s="3">
        <v>0</v>
      </c>
      <c r="AA2966" s="3">
        <v>0</v>
      </c>
      <c r="AB2966" s="3">
        <v>0</v>
      </c>
      <c r="AC2966" s="3">
        <v>32.839781220685701</v>
      </c>
      <c r="AD2966" s="3">
        <v>0</v>
      </c>
      <c r="AE2966" s="3">
        <v>0</v>
      </c>
      <c r="AF2966" s="3">
        <v>0</v>
      </c>
      <c r="AG2966" s="3">
        <v>0</v>
      </c>
      <c r="AH2966" s="2">
        <v>0</v>
      </c>
      <c r="AI2966" s="3">
        <v>0</v>
      </c>
      <c r="AJ2966" s="3">
        <v>0</v>
      </c>
      <c r="AL2966">
        <f t="shared" si="46"/>
        <v>1</v>
      </c>
    </row>
    <row r="2967" spans="1:38" ht="14.45" customHeight="1" x14ac:dyDescent="0.25">
      <c r="A2967">
        <v>61942</v>
      </c>
      <c r="B2967" s="1">
        <v>45838</v>
      </c>
      <c r="C2967">
        <v>2</v>
      </c>
      <c r="D2967" s="16" t="s">
        <v>2909</v>
      </c>
      <c r="E2967" t="s">
        <v>71</v>
      </c>
      <c r="F2967" s="6">
        <v>3148</v>
      </c>
      <c r="G2967" s="6">
        <v>6</v>
      </c>
      <c r="H2967" s="6">
        <v>0</v>
      </c>
      <c r="I2967" s="2">
        <v>14433926</v>
      </c>
      <c r="J2967" s="2">
        <v>0</v>
      </c>
      <c r="K2967" s="2">
        <v>37318845</v>
      </c>
      <c r="L2967" s="2">
        <v>185926</v>
      </c>
      <c r="M2967" s="2">
        <v>33564358</v>
      </c>
      <c r="N2967" s="2">
        <v>26120225</v>
      </c>
      <c r="O2967" s="2">
        <v>7444133</v>
      </c>
      <c r="P2967" s="2">
        <v>3623357</v>
      </c>
      <c r="Q2967" s="5">
        <v>9.7100000000000006E-2</v>
      </c>
      <c r="R2967" t="s">
        <v>42</v>
      </c>
      <c r="S2967" s="3">
        <v>0.99641883343388604</v>
      </c>
      <c r="T2967" s="3">
        <v>4.08353473962016</v>
      </c>
      <c r="U2967" s="3">
        <v>0.84238992806551005</v>
      </c>
      <c r="V2967" s="3">
        <v>1.88300120147491</v>
      </c>
      <c r="W2967" s="3">
        <v>1.18283133778017</v>
      </c>
      <c r="X2967" s="3">
        <v>0.91284935228294795</v>
      </c>
      <c r="Y2967" s="3">
        <v>7.5010825596263402</v>
      </c>
      <c r="Z2967" s="3">
        <v>1.47101155089051E-2</v>
      </c>
      <c r="AA2967" s="3">
        <v>0</v>
      </c>
      <c r="AB2967" s="3">
        <v>0</v>
      </c>
      <c r="AC2967" s="3">
        <v>26.141202923080801</v>
      </c>
      <c r="AD2967" s="3">
        <v>0</v>
      </c>
      <c r="AE2967" s="3">
        <v>19.947383151863399</v>
      </c>
      <c r="AF2967" s="3">
        <v>0</v>
      </c>
      <c r="AG2967" s="3">
        <v>0.60973842765148401</v>
      </c>
      <c r="AH2967" s="2">
        <v>6000000</v>
      </c>
      <c r="AI2967" s="3">
        <v>3.4498394720696899</v>
      </c>
      <c r="AJ2967" s="3">
        <v>3.4498394720696899</v>
      </c>
      <c r="AL2967">
        <f t="shared" si="46"/>
        <v>1</v>
      </c>
    </row>
    <row r="2968" spans="1:38" ht="14.45" hidden="1" customHeight="1" x14ac:dyDescent="0.25">
      <c r="A2968">
        <v>24831</v>
      </c>
      <c r="B2968" s="1">
        <v>45838</v>
      </c>
      <c r="C2968">
        <v>1</v>
      </c>
      <c r="D2968" s="16" t="s">
        <v>2910</v>
      </c>
      <c r="E2968" t="s">
        <v>106</v>
      </c>
      <c r="F2968" s="6">
        <v>67904</v>
      </c>
      <c r="G2968" s="6">
        <v>177</v>
      </c>
      <c r="H2968" s="6">
        <v>4</v>
      </c>
      <c r="I2968" s="2">
        <v>1047146060</v>
      </c>
      <c r="J2968" s="2">
        <v>388779081</v>
      </c>
      <c r="K2968" s="2">
        <v>1277514731</v>
      </c>
      <c r="L2968" s="2">
        <v>1356919</v>
      </c>
      <c r="M2968" s="2">
        <v>1014768938</v>
      </c>
      <c r="N2968" s="2">
        <v>898073715</v>
      </c>
      <c r="O2968" s="2">
        <v>116695223</v>
      </c>
      <c r="P2968" s="2">
        <v>240782630</v>
      </c>
      <c r="Q2968" s="5">
        <v>0.188</v>
      </c>
      <c r="R2968" t="s">
        <v>42</v>
      </c>
      <c r="S2968" s="3">
        <v>0.212431053368417</v>
      </c>
      <c r="T2968" s="3">
        <v>3.2527566995233301</v>
      </c>
      <c r="U2968" s="3">
        <v>0.88247963819271902</v>
      </c>
      <c r="V2968" s="3">
        <v>1.3675866764947799</v>
      </c>
      <c r="W2968" s="3">
        <v>0.59690670086654396</v>
      </c>
      <c r="X2968" s="3">
        <v>0.910758523982796</v>
      </c>
      <c r="Y2968" s="3">
        <v>5.9475345044615597</v>
      </c>
      <c r="Z2968" s="3">
        <v>1.4356546400377801</v>
      </c>
      <c r="AA2968" s="3">
        <v>161.29767209536701</v>
      </c>
      <c r="AB2968" s="3">
        <v>161.46475391518101</v>
      </c>
      <c r="AC2968" s="3">
        <v>10.6171703314785</v>
      </c>
      <c r="AD2968" s="3">
        <v>-2.7929755564178398E-3</v>
      </c>
      <c r="AE2968" s="3">
        <v>9.1345500891918903</v>
      </c>
      <c r="AF2968" s="3">
        <v>8.2190833069931895</v>
      </c>
      <c r="AG2968" s="3">
        <v>0</v>
      </c>
      <c r="AH2968" s="2">
        <v>292273869</v>
      </c>
      <c r="AI2968" s="3">
        <v>0</v>
      </c>
      <c r="AJ2968" s="3">
        <v>2.67398856802918E-2</v>
      </c>
      <c r="AL2968">
        <f t="shared" si="46"/>
        <v>1</v>
      </c>
    </row>
    <row r="2969" spans="1:38" ht="14.45" customHeight="1" x14ac:dyDescent="0.25">
      <c r="A2969">
        <v>68706</v>
      </c>
      <c r="B2969" s="1">
        <v>45838</v>
      </c>
      <c r="C2969">
        <v>2</v>
      </c>
      <c r="D2969" s="16" t="s">
        <v>2911</v>
      </c>
      <c r="E2969" t="s">
        <v>73</v>
      </c>
      <c r="F2969" s="6">
        <v>27263</v>
      </c>
      <c r="G2969" s="6">
        <v>82</v>
      </c>
      <c r="H2969" s="6">
        <v>0</v>
      </c>
      <c r="I2969" s="2">
        <v>248631970</v>
      </c>
      <c r="J2969" s="2">
        <v>59972389</v>
      </c>
      <c r="K2969" s="2">
        <v>359355570</v>
      </c>
      <c r="L2969" s="2">
        <v>505780</v>
      </c>
      <c r="M2969" s="2">
        <v>317303978</v>
      </c>
      <c r="N2969" s="2">
        <v>283735223</v>
      </c>
      <c r="O2969" s="2">
        <v>33568755</v>
      </c>
      <c r="P2969" s="2">
        <v>31927992</v>
      </c>
      <c r="Q2969" s="5">
        <v>8.9700000000000002E-2</v>
      </c>
      <c r="R2969" t="s">
        <v>42</v>
      </c>
      <c r="S2969" s="3">
        <v>0.28149278443075199</v>
      </c>
      <c r="T2969" s="3">
        <v>3.6825281433650798</v>
      </c>
      <c r="U2969" s="3">
        <v>0.85107301253668799</v>
      </c>
      <c r="V2969" s="3">
        <v>1.6555336789552799</v>
      </c>
      <c r="W2969" s="3">
        <v>1.2281127805084799</v>
      </c>
      <c r="X2969" s="3">
        <v>0.85969233964562197</v>
      </c>
      <c r="Y2969" s="3">
        <v>12.8920916793013</v>
      </c>
      <c r="Z2969" s="3">
        <v>2.2994368076764702</v>
      </c>
      <c r="AA2969" s="3">
        <v>173.02223390684901</v>
      </c>
      <c r="AB2969" s="3">
        <v>187.83639447165999</v>
      </c>
      <c r="AC2969" s="3">
        <v>15.7489255001669</v>
      </c>
      <c r="AD2969" s="3">
        <v>-13.224633732055601</v>
      </c>
      <c r="AE2969" s="3">
        <v>9.3413760081692896</v>
      </c>
      <c r="AF2969" s="3">
        <v>3.6175868931153601</v>
      </c>
      <c r="AG2969" s="3">
        <v>0</v>
      </c>
      <c r="AH2969" s="2">
        <v>79380359</v>
      </c>
      <c r="AI2969" s="3">
        <v>0</v>
      </c>
      <c r="AJ2969" s="3">
        <v>0.21545044235791599</v>
      </c>
      <c r="AL2969">
        <f t="shared" si="46"/>
        <v>1</v>
      </c>
    </row>
    <row r="2970" spans="1:38" ht="14.45" customHeight="1" x14ac:dyDescent="0.25">
      <c r="A2970">
        <v>66259</v>
      </c>
      <c r="B2970" s="1">
        <v>45838</v>
      </c>
      <c r="C2970">
        <v>2</v>
      </c>
      <c r="D2970" s="16" t="s">
        <v>2912</v>
      </c>
      <c r="E2970" t="s">
        <v>80</v>
      </c>
      <c r="F2970" s="6">
        <v>937</v>
      </c>
      <c r="G2970" s="6">
        <v>1</v>
      </c>
      <c r="H2970" s="6">
        <v>1</v>
      </c>
      <c r="I2970" s="2">
        <v>1620595</v>
      </c>
      <c r="J2970" s="2">
        <v>0</v>
      </c>
      <c r="K2970" s="2">
        <v>4985239</v>
      </c>
      <c r="L2970" s="2">
        <v>57399</v>
      </c>
      <c r="M2970" s="2">
        <v>2702563</v>
      </c>
      <c r="N2970" s="2">
        <v>2702563</v>
      </c>
      <c r="O2970" s="2">
        <v>0</v>
      </c>
      <c r="P2970" s="2">
        <v>2281781</v>
      </c>
      <c r="Q2970" s="5">
        <v>0.4577</v>
      </c>
      <c r="R2970" t="s">
        <v>42</v>
      </c>
      <c r="S2970" s="3">
        <v>2.3027582027662099</v>
      </c>
      <c r="T2970" s="3">
        <v>5.0921931726844001</v>
      </c>
      <c r="U2970" s="3">
        <v>0.59743730011782503</v>
      </c>
      <c r="V2970" s="3">
        <v>1.38294885520442</v>
      </c>
      <c r="W2970" s="3">
        <v>0.80501297363005597</v>
      </c>
      <c r="X2970" s="3">
        <v>3.7532511207303498</v>
      </c>
      <c r="Y2970" s="3">
        <v>0.98221520820797403</v>
      </c>
      <c r="Z2970" s="3">
        <v>-0.65738122983756997</v>
      </c>
      <c r="AA2970" s="3">
        <v>0</v>
      </c>
      <c r="AB2970" s="3">
        <v>0</v>
      </c>
      <c r="AC2970" s="3">
        <v>52.724192360687198</v>
      </c>
      <c r="AD2970" s="3">
        <v>0</v>
      </c>
      <c r="AE2970" s="3">
        <v>0</v>
      </c>
      <c r="AF2970" s="3">
        <v>0</v>
      </c>
      <c r="AG2970" s="3">
        <v>0</v>
      </c>
      <c r="AH2970" s="2">
        <v>0</v>
      </c>
      <c r="AI2970" s="3">
        <v>0</v>
      </c>
      <c r="AJ2970" s="3">
        <v>0</v>
      </c>
      <c r="AL2970">
        <f t="shared" si="46"/>
        <v>1</v>
      </c>
    </row>
    <row r="2971" spans="1:38" ht="14.45" customHeight="1" x14ac:dyDescent="0.25">
      <c r="A2971">
        <v>64782</v>
      </c>
      <c r="B2971" s="1">
        <v>45838</v>
      </c>
      <c r="C2971">
        <v>2</v>
      </c>
      <c r="D2971" s="16" t="s">
        <v>2913</v>
      </c>
      <c r="E2971" t="s">
        <v>92</v>
      </c>
      <c r="F2971" s="6">
        <v>1288</v>
      </c>
      <c r="G2971" s="6">
        <v>3</v>
      </c>
      <c r="H2971" s="6">
        <v>0</v>
      </c>
      <c r="I2971" s="2">
        <v>5381796</v>
      </c>
      <c r="J2971" s="2">
        <v>0</v>
      </c>
      <c r="K2971" s="2">
        <v>6735432</v>
      </c>
      <c r="L2971" s="2">
        <v>2849</v>
      </c>
      <c r="M2971" s="2">
        <v>6001676</v>
      </c>
      <c r="N2971" s="2">
        <v>5942676</v>
      </c>
      <c r="O2971" s="2">
        <v>59000</v>
      </c>
      <c r="P2971" s="2">
        <v>691889</v>
      </c>
      <c r="Q2971" s="5">
        <v>0.1027</v>
      </c>
      <c r="R2971" t="s">
        <v>42</v>
      </c>
      <c r="S2971" s="3">
        <v>8.4597394792197397E-2</v>
      </c>
      <c r="T2971" s="3">
        <v>5.6993820143978899</v>
      </c>
      <c r="U2971" s="3">
        <v>1.00294389971748</v>
      </c>
      <c r="V2971" s="3">
        <v>3.88844170236107</v>
      </c>
      <c r="W2971" s="3">
        <v>1.5086227720262899</v>
      </c>
      <c r="X2971" s="3">
        <v>0.69023426380338504</v>
      </c>
      <c r="Y2971" s="3">
        <v>30.245892043376902</v>
      </c>
      <c r="Z2971" s="3">
        <v>-8.1949561273556903E-2</v>
      </c>
      <c r="AA2971" s="3">
        <v>0</v>
      </c>
      <c r="AB2971" s="3">
        <v>0</v>
      </c>
      <c r="AC2971" s="3">
        <v>18.6113823137105</v>
      </c>
      <c r="AD2971" s="3">
        <v>0</v>
      </c>
      <c r="AE2971" s="3">
        <v>0.87596460034040902</v>
      </c>
      <c r="AF2971" s="3">
        <v>0</v>
      </c>
      <c r="AG2971" s="3">
        <v>0</v>
      </c>
      <c r="AH2971" s="2">
        <v>310000</v>
      </c>
      <c r="AI2971" s="3">
        <v>0</v>
      </c>
      <c r="AJ2971" s="3">
        <v>0</v>
      </c>
      <c r="AL2971">
        <f t="shared" si="46"/>
        <v>1</v>
      </c>
    </row>
    <row r="2972" spans="1:38" ht="14.45" hidden="1" customHeight="1" x14ac:dyDescent="0.25">
      <c r="A2972">
        <v>5797</v>
      </c>
      <c r="B2972" s="1">
        <v>45838</v>
      </c>
      <c r="C2972">
        <v>1</v>
      </c>
      <c r="D2972" s="16" t="s">
        <v>2914</v>
      </c>
      <c r="E2972" t="s">
        <v>106</v>
      </c>
      <c r="F2972" s="6">
        <v>222190</v>
      </c>
      <c r="G2972" s="6">
        <v>550</v>
      </c>
      <c r="H2972" s="6">
        <v>18</v>
      </c>
      <c r="I2972" s="2">
        <v>3534952928</v>
      </c>
      <c r="J2972" s="2">
        <v>165141840</v>
      </c>
      <c r="K2972" s="2">
        <v>4355354063</v>
      </c>
      <c r="L2972" s="2">
        <v>29797792</v>
      </c>
      <c r="M2972" s="2">
        <v>3634589434</v>
      </c>
      <c r="N2972" s="2">
        <v>3314270396</v>
      </c>
      <c r="O2972" s="2">
        <v>320319038</v>
      </c>
      <c r="P2972" s="2">
        <v>491865332</v>
      </c>
      <c r="Q2972" s="5">
        <v>0.1129</v>
      </c>
      <c r="R2972" t="s">
        <v>42</v>
      </c>
      <c r="S2972" s="3">
        <v>1.3683292595263801</v>
      </c>
      <c r="T2972" s="3">
        <v>3.3073938861535002</v>
      </c>
      <c r="U2972" s="3">
        <v>0.59204301694469996</v>
      </c>
      <c r="V2972" s="3">
        <v>1.17382649345423</v>
      </c>
      <c r="W2972" s="3">
        <v>0.55890582993358595</v>
      </c>
      <c r="X2972" s="3">
        <v>1.11944118651642</v>
      </c>
      <c r="Y2972" s="3">
        <v>8.4360924221429006</v>
      </c>
      <c r="Z2972" s="3">
        <v>1.4865420521241399</v>
      </c>
      <c r="AA2972" s="3">
        <v>33.3019553002365</v>
      </c>
      <c r="AB2972" s="3">
        <v>33.574604522036097</v>
      </c>
      <c r="AC2972" s="3">
        <v>8.9307951861914994</v>
      </c>
      <c r="AD2972" s="3">
        <v>-0.26111252744277602</v>
      </c>
      <c r="AE2972" s="3">
        <v>7.3546038592178604</v>
      </c>
      <c r="AF2972" s="3">
        <v>4.1328442509221599</v>
      </c>
      <c r="AG2972" s="3">
        <v>1.0260938658714E-3</v>
      </c>
      <c r="AH2972" s="2">
        <v>956506981</v>
      </c>
      <c r="AI2972" s="3">
        <v>2.2973767949964001</v>
      </c>
      <c r="AJ2972" s="3">
        <v>2.9636130159301399</v>
      </c>
      <c r="AL2972">
        <f t="shared" si="46"/>
        <v>1</v>
      </c>
    </row>
    <row r="2973" spans="1:38" ht="14.45" customHeight="1" x14ac:dyDescent="0.25">
      <c r="A2973">
        <v>66779</v>
      </c>
      <c r="B2973" s="1">
        <v>45838</v>
      </c>
      <c r="C2973">
        <v>2</v>
      </c>
      <c r="D2973" s="16" t="s">
        <v>2915</v>
      </c>
      <c r="E2973" t="s">
        <v>53</v>
      </c>
      <c r="F2973" s="6">
        <v>3134</v>
      </c>
      <c r="G2973" s="6">
        <v>5</v>
      </c>
      <c r="H2973" s="6">
        <v>0</v>
      </c>
      <c r="I2973" s="2">
        <v>15682910</v>
      </c>
      <c r="J2973" s="2">
        <v>0</v>
      </c>
      <c r="K2973" s="2">
        <v>21943867</v>
      </c>
      <c r="L2973" s="2">
        <v>29980</v>
      </c>
      <c r="M2973" s="2">
        <v>19499732</v>
      </c>
      <c r="N2973" s="2">
        <v>18649376</v>
      </c>
      <c r="O2973" s="2">
        <v>850356</v>
      </c>
      <c r="P2973" s="2">
        <v>2342325</v>
      </c>
      <c r="Q2973" s="5">
        <v>0.1067</v>
      </c>
      <c r="R2973" t="s">
        <v>42</v>
      </c>
      <c r="S2973" s="3">
        <v>0.27324263312386998</v>
      </c>
      <c r="T2973" s="3">
        <v>4.9312639381199297</v>
      </c>
      <c r="U2973" s="3">
        <v>0.88734008079471005</v>
      </c>
      <c r="V2973" s="3">
        <v>1.31555942105132</v>
      </c>
      <c r="W2973" s="3">
        <v>1.0423256908316101</v>
      </c>
      <c r="X2973" s="3">
        <v>0.77602944861636003</v>
      </c>
      <c r="Y2973" s="3">
        <v>8.8082567534394194</v>
      </c>
      <c r="Z2973" s="3">
        <v>1.7594057186769601</v>
      </c>
      <c r="AA2973" s="3">
        <v>0</v>
      </c>
      <c r="AB2973" s="3">
        <v>0</v>
      </c>
      <c r="AC2973" s="3">
        <v>24.949358287671</v>
      </c>
      <c r="AD2973" s="3">
        <v>0</v>
      </c>
      <c r="AE2973" s="3">
        <v>3.87514197019149</v>
      </c>
      <c r="AF2973" s="3">
        <v>0</v>
      </c>
      <c r="AG2973" s="3">
        <v>0</v>
      </c>
      <c r="AH2973" s="2">
        <v>1900000</v>
      </c>
      <c r="AI2973" s="3">
        <v>0</v>
      </c>
      <c r="AJ2973" s="3">
        <v>0</v>
      </c>
      <c r="AL2973">
        <f t="shared" si="46"/>
        <v>1</v>
      </c>
    </row>
    <row r="2974" spans="1:38" ht="14.45" hidden="1" customHeight="1" x14ac:dyDescent="0.25">
      <c r="A2974">
        <v>21927</v>
      </c>
      <c r="B2974" s="1">
        <v>45838</v>
      </c>
      <c r="C2974">
        <v>1</v>
      </c>
      <c r="D2974" s="16" t="s">
        <v>2916</v>
      </c>
      <c r="E2974" t="s">
        <v>43</v>
      </c>
      <c r="F2974" s="6">
        <v>13467</v>
      </c>
      <c r="G2974" s="6">
        <v>53</v>
      </c>
      <c r="H2974" s="6">
        <v>1</v>
      </c>
      <c r="I2974" s="2">
        <v>103500418</v>
      </c>
      <c r="J2974" s="2">
        <v>0</v>
      </c>
      <c r="K2974" s="2">
        <v>144138717</v>
      </c>
      <c r="L2974" s="2">
        <v>732998</v>
      </c>
      <c r="M2974" s="2">
        <v>126563231</v>
      </c>
      <c r="N2974" s="2">
        <v>118576178</v>
      </c>
      <c r="O2974" s="2">
        <v>7987053</v>
      </c>
      <c r="P2974" s="2">
        <v>16479226</v>
      </c>
      <c r="Q2974" s="5">
        <v>0.1143</v>
      </c>
      <c r="R2974" t="s">
        <v>42</v>
      </c>
      <c r="S2974" s="3">
        <v>1.0170730186255199</v>
      </c>
      <c r="T2974" s="3">
        <v>4.7660352075979704</v>
      </c>
      <c r="U2974" s="3">
        <v>0.83361493690036104</v>
      </c>
      <c r="V2974" s="3">
        <v>2.6353081974992598</v>
      </c>
      <c r="W2974" s="3">
        <v>1.62439343964775</v>
      </c>
      <c r="X2974" s="3">
        <v>1.03522093988065</v>
      </c>
      <c r="Y2974" s="3">
        <v>16.551475172438298</v>
      </c>
      <c r="Z2974" s="3">
        <v>0.59154477279454798</v>
      </c>
      <c r="AA2974" s="3">
        <v>0</v>
      </c>
      <c r="AB2974" s="3">
        <v>0</v>
      </c>
      <c r="AC2974" s="3">
        <v>20.441067197788399</v>
      </c>
      <c r="AD2974" s="3">
        <v>4.46319505539884E-2</v>
      </c>
      <c r="AE2974" s="3">
        <v>5.5412266504356396</v>
      </c>
      <c r="AF2974" s="3">
        <v>0</v>
      </c>
      <c r="AG2974" s="3">
        <v>0</v>
      </c>
      <c r="AH2974" s="2">
        <v>5000000</v>
      </c>
      <c r="AI2974" s="3">
        <v>0</v>
      </c>
      <c r="AJ2974" s="3">
        <v>0</v>
      </c>
      <c r="AL2974">
        <f t="shared" si="46"/>
        <v>1</v>
      </c>
    </row>
    <row r="2975" spans="1:38" ht="14.45" hidden="1" customHeight="1" x14ac:dyDescent="0.25">
      <c r="A2975">
        <v>14436</v>
      </c>
      <c r="B2975" s="1">
        <v>45838</v>
      </c>
      <c r="C2975">
        <v>1</v>
      </c>
      <c r="D2975" s="16" t="s">
        <v>2917</v>
      </c>
      <c r="E2975" t="s">
        <v>43</v>
      </c>
      <c r="F2975" s="6">
        <v>2535</v>
      </c>
      <c r="G2975" s="6">
        <v>7</v>
      </c>
      <c r="H2975" s="6">
        <v>1</v>
      </c>
      <c r="I2975" s="2">
        <v>37752381</v>
      </c>
      <c r="J2975" s="2">
        <v>0</v>
      </c>
      <c r="K2975" s="2">
        <v>57416346</v>
      </c>
      <c r="L2975" s="2">
        <v>136940</v>
      </c>
      <c r="M2975" s="2">
        <v>50163179</v>
      </c>
      <c r="N2975" s="2">
        <v>46065274</v>
      </c>
      <c r="O2975" s="2">
        <v>4097905</v>
      </c>
      <c r="P2975" s="2">
        <v>6788339</v>
      </c>
      <c r="Q2975" s="5">
        <v>0.1182</v>
      </c>
      <c r="R2975" t="s">
        <v>42</v>
      </c>
      <c r="S2975" s="3">
        <v>0.47700701817562502</v>
      </c>
      <c r="T2975" s="3">
        <v>2.78652702838317</v>
      </c>
      <c r="U2975" s="3">
        <v>0.80744072567022696</v>
      </c>
      <c r="V2975" s="3">
        <v>0</v>
      </c>
      <c r="W2975" s="3">
        <v>0</v>
      </c>
      <c r="X2975" s="3">
        <v>0.771482466231733</v>
      </c>
      <c r="Y2975" s="3">
        <v>0</v>
      </c>
      <c r="Z2975" s="3">
        <v>9.1922339176048806E-2</v>
      </c>
      <c r="AA2975" s="3">
        <v>0</v>
      </c>
      <c r="AB2975" s="3">
        <v>0</v>
      </c>
      <c r="AC2975" s="3">
        <v>23.270625755251</v>
      </c>
      <c r="AD2975" s="3">
        <v>0</v>
      </c>
      <c r="AE2975" s="3">
        <v>7.1371748386774696</v>
      </c>
      <c r="AF2975" s="3">
        <v>0</v>
      </c>
      <c r="AG2975" s="3">
        <v>4.3648379964524503E-2</v>
      </c>
      <c r="AH2975" s="2">
        <v>4250000</v>
      </c>
      <c r="AI2975" s="3">
        <v>0</v>
      </c>
      <c r="AJ2975" s="3">
        <v>0</v>
      </c>
      <c r="AL2975">
        <f t="shared" si="46"/>
        <v>1</v>
      </c>
    </row>
    <row r="2976" spans="1:38" ht="14.45" hidden="1" customHeight="1" x14ac:dyDescent="0.25">
      <c r="A2976">
        <v>932</v>
      </c>
      <c r="B2976" s="1">
        <v>45838</v>
      </c>
      <c r="C2976">
        <v>1</v>
      </c>
      <c r="D2976" s="16" t="s">
        <v>2918</v>
      </c>
      <c r="E2976" t="s">
        <v>135</v>
      </c>
      <c r="F2976" s="6">
        <v>2063</v>
      </c>
      <c r="G2976" s="6">
        <v>5</v>
      </c>
      <c r="H2976" s="6">
        <v>0</v>
      </c>
      <c r="I2976" s="2">
        <v>13863819</v>
      </c>
      <c r="J2976" s="2">
        <v>0</v>
      </c>
      <c r="K2976" s="2">
        <v>33476924</v>
      </c>
      <c r="L2976" s="2">
        <v>353460</v>
      </c>
      <c r="M2976" s="2">
        <v>29779525</v>
      </c>
      <c r="N2976" s="2">
        <v>29163264</v>
      </c>
      <c r="O2976" s="2">
        <v>616261</v>
      </c>
      <c r="P2976" s="2">
        <v>3784742</v>
      </c>
      <c r="Q2976" s="5">
        <v>0.113</v>
      </c>
      <c r="R2976" t="s">
        <v>42</v>
      </c>
      <c r="S2976" s="3">
        <v>2.1116635447151602</v>
      </c>
      <c r="T2976" s="3">
        <v>4.3298900460508296</v>
      </c>
      <c r="U2976" s="3">
        <v>0.558021350708229</v>
      </c>
      <c r="V2976" s="3">
        <v>0.494019721405768</v>
      </c>
      <c r="W2976" s="3">
        <v>0.30828446332139797</v>
      </c>
      <c r="X2976" s="3">
        <v>0.54635017955730703</v>
      </c>
      <c r="Y2976" s="3">
        <v>1.80963458011141</v>
      </c>
      <c r="Z2976" s="3">
        <v>0.48661176904528802</v>
      </c>
      <c r="AA2976" s="3">
        <v>0</v>
      </c>
      <c r="AB2976" s="3">
        <v>0</v>
      </c>
      <c r="AC2976" s="3">
        <v>29.646717243197099</v>
      </c>
      <c r="AD2976" s="3">
        <v>0</v>
      </c>
      <c r="AE2976" s="3">
        <v>1.8408531201970599</v>
      </c>
      <c r="AF2976" s="3">
        <v>0</v>
      </c>
      <c r="AG2976" s="3">
        <v>-0.74758068053251703</v>
      </c>
      <c r="AH2976" s="2">
        <v>1000000</v>
      </c>
      <c r="AI2976" s="3">
        <v>0</v>
      </c>
      <c r="AJ2976" s="3">
        <v>0</v>
      </c>
      <c r="AL2976">
        <f t="shared" si="46"/>
        <v>1</v>
      </c>
    </row>
    <row r="2977" spans="1:38" ht="14.45" hidden="1" customHeight="1" x14ac:dyDescent="0.25">
      <c r="A2977">
        <v>8475</v>
      </c>
      <c r="B2977" s="1">
        <v>45838</v>
      </c>
      <c r="C2977">
        <v>1</v>
      </c>
      <c r="D2977" s="16" t="s">
        <v>2919</v>
      </c>
      <c r="E2977" t="s">
        <v>353</v>
      </c>
      <c r="F2977" s="6">
        <v>33947</v>
      </c>
      <c r="G2977" s="6">
        <v>97</v>
      </c>
      <c r="H2977" s="6">
        <v>1</v>
      </c>
      <c r="I2977" s="2">
        <v>244501088</v>
      </c>
      <c r="J2977" s="2">
        <v>0</v>
      </c>
      <c r="K2977" s="2">
        <v>505388171</v>
      </c>
      <c r="L2977" s="2">
        <v>3973577</v>
      </c>
      <c r="M2977" s="2">
        <v>428633300</v>
      </c>
      <c r="N2977" s="2">
        <v>419183988</v>
      </c>
      <c r="O2977" s="2">
        <v>9449312</v>
      </c>
      <c r="P2977" s="2">
        <v>74589442</v>
      </c>
      <c r="Q2977" s="5">
        <v>0.14749999999999999</v>
      </c>
      <c r="R2977" t="s">
        <v>42</v>
      </c>
      <c r="S2977" s="3">
        <v>1.5724851621032501</v>
      </c>
      <c r="T2977" s="3">
        <v>3.6046751873818601</v>
      </c>
      <c r="U2977" s="3">
        <v>0.61966584322797003</v>
      </c>
      <c r="V2977" s="3">
        <v>1.11687928358012</v>
      </c>
      <c r="W2977" s="3">
        <v>0.28027850739052701</v>
      </c>
      <c r="X2977" s="3">
        <v>0.69900629644641898</v>
      </c>
      <c r="Y2977" s="3">
        <v>3.6610838300680699</v>
      </c>
      <c r="Z2977" s="3">
        <v>1.0570866048307499</v>
      </c>
      <c r="AA2977" s="3">
        <v>0</v>
      </c>
      <c r="AB2977" s="3">
        <v>0</v>
      </c>
      <c r="AC2977" s="3">
        <v>18.243337951018201</v>
      </c>
      <c r="AD2977" s="3">
        <v>-2.3282584685376801</v>
      </c>
      <c r="AE2977" s="3">
        <v>1.8697137254524301</v>
      </c>
      <c r="AF2977" s="3">
        <v>0</v>
      </c>
      <c r="AG2977" s="3">
        <v>0.35907628857177898</v>
      </c>
      <c r="AH2977" s="2">
        <v>29867019</v>
      </c>
      <c r="AI2977" s="3">
        <v>0</v>
      </c>
      <c r="AJ2977" s="3">
        <v>0.51075191043794099</v>
      </c>
      <c r="AL2977">
        <f t="shared" si="46"/>
        <v>1</v>
      </c>
    </row>
    <row r="2978" spans="1:38" ht="14.45" hidden="1" customHeight="1" x14ac:dyDescent="0.25">
      <c r="A2978">
        <v>9349</v>
      </c>
      <c r="B2978" s="1">
        <v>45838</v>
      </c>
      <c r="C2978">
        <v>1</v>
      </c>
      <c r="D2978" s="16" t="s">
        <v>2920</v>
      </c>
      <c r="E2978" t="s">
        <v>125</v>
      </c>
      <c r="F2978" s="6">
        <v>12148</v>
      </c>
      <c r="G2978" s="6">
        <v>27</v>
      </c>
      <c r="H2978" s="6">
        <v>0</v>
      </c>
      <c r="I2978" s="2">
        <v>125239625</v>
      </c>
      <c r="J2978" s="2">
        <v>0</v>
      </c>
      <c r="K2978" s="2">
        <v>279679876</v>
      </c>
      <c r="L2978" s="2">
        <v>2118575</v>
      </c>
      <c r="M2978" s="2">
        <v>233490368</v>
      </c>
      <c r="N2978" s="2">
        <v>216153230</v>
      </c>
      <c r="O2978" s="2">
        <v>17337138</v>
      </c>
      <c r="P2978" s="2">
        <v>44372979</v>
      </c>
      <c r="Q2978" s="5">
        <v>0.15870000000000001</v>
      </c>
      <c r="R2978" t="s">
        <v>42</v>
      </c>
      <c r="S2978" s="3">
        <v>1.5149999565932299</v>
      </c>
      <c r="T2978" s="3">
        <v>2.9637048323061999</v>
      </c>
      <c r="U2978" s="3">
        <v>0.54942184523366899</v>
      </c>
      <c r="V2978" s="3">
        <v>1.99780620550405</v>
      </c>
      <c r="W2978" s="3">
        <v>0.84310536701143901</v>
      </c>
      <c r="X2978" s="3">
        <v>0.50298777244023196</v>
      </c>
      <c r="Y2978" s="3">
        <v>5.6386680731983301</v>
      </c>
      <c r="Z2978" s="3">
        <v>0.35771544660096</v>
      </c>
      <c r="AA2978" s="3">
        <v>0</v>
      </c>
      <c r="AB2978" s="3">
        <v>0</v>
      </c>
      <c r="AC2978" s="3">
        <v>26.631980128595298</v>
      </c>
      <c r="AD2978" s="3">
        <v>0.249063737640874</v>
      </c>
      <c r="AE2978" s="3">
        <v>6.1989222277830196</v>
      </c>
      <c r="AF2978" s="3">
        <v>0</v>
      </c>
      <c r="AG2978" s="3">
        <v>0</v>
      </c>
      <c r="AH2978" s="2">
        <v>33118620</v>
      </c>
      <c r="AI2978" s="3">
        <v>0.28951853784709802</v>
      </c>
      <c r="AJ2978" s="3">
        <v>0.28951853784709802</v>
      </c>
      <c r="AL2978">
        <f t="shared" si="46"/>
        <v>1</v>
      </c>
    </row>
    <row r="2979" spans="1:38" ht="14.45" hidden="1" customHeight="1" x14ac:dyDescent="0.25">
      <c r="A2979">
        <v>24910</v>
      </c>
      <c r="B2979" s="1">
        <v>45838</v>
      </c>
      <c r="C2979">
        <v>1</v>
      </c>
      <c r="D2979" s="16" t="s">
        <v>2921</v>
      </c>
      <c r="E2979" t="s">
        <v>228</v>
      </c>
      <c r="F2979" s="6">
        <v>706</v>
      </c>
      <c r="G2979" s="6">
        <v>4</v>
      </c>
      <c r="H2979" s="6">
        <v>0</v>
      </c>
      <c r="I2979" s="2">
        <v>2243131</v>
      </c>
      <c r="J2979" s="2">
        <v>0</v>
      </c>
      <c r="K2979" s="2">
        <v>3405968</v>
      </c>
      <c r="L2979" s="2">
        <v>708</v>
      </c>
      <c r="M2979" s="2">
        <v>2990756</v>
      </c>
      <c r="N2979" s="2">
        <v>1665383</v>
      </c>
      <c r="O2979" s="2">
        <v>1325373</v>
      </c>
      <c r="P2979" s="2">
        <v>399183</v>
      </c>
      <c r="Q2979" s="5">
        <v>0.1172</v>
      </c>
      <c r="R2979" t="s">
        <v>42</v>
      </c>
      <c r="S2979" s="3">
        <v>4.1574084078300197E-2</v>
      </c>
      <c r="T2979" s="3">
        <v>7.5216795929967599</v>
      </c>
      <c r="U2979" s="3">
        <v>1.23236786624828</v>
      </c>
      <c r="V2979" s="3">
        <v>14.171218711702499</v>
      </c>
      <c r="W2979" s="3">
        <v>5.7501322927640004</v>
      </c>
      <c r="X2979" s="3">
        <v>2.34453538380059</v>
      </c>
      <c r="Y2979" s="3">
        <v>79.632399175315598</v>
      </c>
      <c r="Z2979" s="3">
        <v>6.7016881981447103</v>
      </c>
      <c r="AA2979" s="3">
        <v>0</v>
      </c>
      <c r="AB2979" s="3">
        <v>0</v>
      </c>
      <c r="AC2979" s="3">
        <v>19.748805625889599</v>
      </c>
      <c r="AD2979" s="3">
        <v>0</v>
      </c>
      <c r="AE2979" s="3">
        <v>38.913254616602401</v>
      </c>
      <c r="AF2979" s="3">
        <v>0</v>
      </c>
      <c r="AG2979" s="3">
        <v>0</v>
      </c>
      <c r="AH2979" s="2">
        <v>5000</v>
      </c>
      <c r="AI2979" s="3">
        <v>0</v>
      </c>
      <c r="AJ2979" s="3">
        <v>0</v>
      </c>
      <c r="AL2979">
        <f t="shared" si="46"/>
        <v>1</v>
      </c>
    </row>
    <row r="2980" spans="1:38" ht="14.45" customHeight="1" x14ac:dyDescent="0.25">
      <c r="A2980">
        <v>63213</v>
      </c>
      <c r="B2980" s="1">
        <v>45838</v>
      </c>
      <c r="C2980">
        <v>2</v>
      </c>
      <c r="D2980" s="16" t="s">
        <v>2922</v>
      </c>
      <c r="E2980" t="s">
        <v>67</v>
      </c>
      <c r="F2980" s="6">
        <v>1245</v>
      </c>
      <c r="G2980" s="6">
        <v>3</v>
      </c>
      <c r="H2980" s="6">
        <v>2</v>
      </c>
      <c r="I2980" s="2">
        <v>6760272</v>
      </c>
      <c r="J2980" s="2">
        <v>0</v>
      </c>
      <c r="K2980" s="2">
        <v>15684542</v>
      </c>
      <c r="L2980" s="2">
        <v>158100</v>
      </c>
      <c r="M2980" s="2">
        <v>13272673</v>
      </c>
      <c r="N2980" s="2">
        <v>12312595</v>
      </c>
      <c r="O2980" s="2">
        <v>960078</v>
      </c>
      <c r="P2980" s="2">
        <v>2395621</v>
      </c>
      <c r="Q2980" s="5">
        <v>0.1527</v>
      </c>
      <c r="R2980" t="s">
        <v>42</v>
      </c>
      <c r="S2980" s="3">
        <v>2.0159976619017601</v>
      </c>
      <c r="T2980" s="3">
        <v>3.8859406924346298</v>
      </c>
      <c r="U2980" s="3">
        <v>0.47880817288314298</v>
      </c>
      <c r="V2980" s="3">
        <v>0</v>
      </c>
      <c r="W2980" s="3">
        <v>0</v>
      </c>
      <c r="X2980" s="3">
        <v>2.4224173228532799</v>
      </c>
      <c r="Y2980" s="3">
        <v>0</v>
      </c>
      <c r="Z2980" s="3">
        <v>1.38936835167165</v>
      </c>
      <c r="AA2980" s="3">
        <v>0</v>
      </c>
      <c r="AB2980" s="3">
        <v>0</v>
      </c>
      <c r="AC2980" s="3">
        <v>40.519531906000203</v>
      </c>
      <c r="AD2980" s="3">
        <v>0</v>
      </c>
      <c r="AE2980" s="3">
        <v>6.1211733182900696</v>
      </c>
      <c r="AF2980" s="3">
        <v>0</v>
      </c>
      <c r="AG2980" s="3">
        <v>0</v>
      </c>
      <c r="AH2980" s="2">
        <v>750000</v>
      </c>
      <c r="AI2980" s="3">
        <v>1.5787138282725</v>
      </c>
      <c r="AJ2980" s="3">
        <v>1.5787138282725</v>
      </c>
      <c r="AL2980">
        <f t="shared" si="46"/>
        <v>1</v>
      </c>
    </row>
    <row r="2981" spans="1:38" ht="14.45" hidden="1" customHeight="1" x14ac:dyDescent="0.25">
      <c r="A2981">
        <v>9335</v>
      </c>
      <c r="B2981" s="1">
        <v>45838</v>
      </c>
      <c r="C2981">
        <v>1</v>
      </c>
      <c r="D2981" s="16" t="s">
        <v>2923</v>
      </c>
      <c r="E2981" t="s">
        <v>228</v>
      </c>
      <c r="F2981" s="6">
        <v>13618</v>
      </c>
      <c r="G2981" s="6">
        <v>13</v>
      </c>
      <c r="H2981" s="6">
        <v>2</v>
      </c>
      <c r="I2981" s="2">
        <v>64183160</v>
      </c>
      <c r="J2981" s="2">
        <v>0</v>
      </c>
      <c r="K2981" s="2">
        <v>80126151</v>
      </c>
      <c r="L2981" s="2">
        <v>52925</v>
      </c>
      <c r="M2981" s="2">
        <v>75475093</v>
      </c>
      <c r="N2981" s="2">
        <v>72893956</v>
      </c>
      <c r="O2981" s="2">
        <v>2581137</v>
      </c>
      <c r="P2981" s="2">
        <v>6036533</v>
      </c>
      <c r="Q2981" s="5">
        <v>7.5200000000000003E-2</v>
      </c>
      <c r="R2981" t="s">
        <v>42</v>
      </c>
      <c r="S2981" s="3">
        <v>0.132104186559517</v>
      </c>
      <c r="T2981" s="3">
        <v>4.5044944190567699</v>
      </c>
      <c r="U2981" s="3">
        <v>0.686453196401004</v>
      </c>
      <c r="V2981" s="3">
        <v>2.7227313208012802</v>
      </c>
      <c r="W2981" s="3">
        <v>1.1311627535945601</v>
      </c>
      <c r="X2981" s="3">
        <v>1.7937649065580401</v>
      </c>
      <c r="Y2981" s="3">
        <v>28.949315774468602</v>
      </c>
      <c r="Z2981" s="3">
        <v>6.0619729901252901</v>
      </c>
      <c r="AA2981" s="3">
        <v>0</v>
      </c>
      <c r="AB2981" s="3">
        <v>0</v>
      </c>
      <c r="AC2981" s="3">
        <v>9.3927998613086991</v>
      </c>
      <c r="AD2981" s="3">
        <v>-12.4273486121918</v>
      </c>
      <c r="AE2981" s="3">
        <v>3.2213415567659101</v>
      </c>
      <c r="AF2981" s="3">
        <v>0</v>
      </c>
      <c r="AG2981" s="3">
        <v>0</v>
      </c>
      <c r="AH2981" s="2">
        <v>6000000</v>
      </c>
      <c r="AI2981" s="3">
        <v>0</v>
      </c>
      <c r="AJ2981" s="3">
        <v>0</v>
      </c>
      <c r="AL2981">
        <f t="shared" si="46"/>
        <v>1</v>
      </c>
    </row>
    <row r="2982" spans="1:38" ht="14.45" hidden="1" customHeight="1" x14ac:dyDescent="0.25">
      <c r="A2982">
        <v>10181</v>
      </c>
      <c r="B2982" s="1">
        <v>45838</v>
      </c>
      <c r="C2982">
        <v>1</v>
      </c>
      <c r="D2982" s="16" t="s">
        <v>2924</v>
      </c>
      <c r="E2982" t="s">
        <v>80</v>
      </c>
      <c r="F2982" s="6">
        <v>36078</v>
      </c>
      <c r="G2982" s="6">
        <v>121</v>
      </c>
      <c r="H2982" s="6">
        <v>7</v>
      </c>
      <c r="I2982" s="2">
        <v>276461385</v>
      </c>
      <c r="J2982" s="2">
        <v>29345872</v>
      </c>
      <c r="K2982" s="2">
        <v>423696108</v>
      </c>
      <c r="L2982" s="2">
        <v>1942831</v>
      </c>
      <c r="M2982" s="2">
        <v>381503471</v>
      </c>
      <c r="N2982" s="2">
        <v>353921508</v>
      </c>
      <c r="O2982" s="2">
        <v>27581963</v>
      </c>
      <c r="P2982" s="2">
        <v>53647560</v>
      </c>
      <c r="Q2982" s="5">
        <v>0.1265</v>
      </c>
      <c r="R2982" t="s">
        <v>42</v>
      </c>
      <c r="S2982" s="3">
        <v>0.91708701747149401</v>
      </c>
      <c r="T2982" s="3">
        <v>3.5095177225465601</v>
      </c>
      <c r="U2982" s="3">
        <v>0.76850187260700698</v>
      </c>
      <c r="V2982" s="3">
        <v>2.1453647134119702</v>
      </c>
      <c r="W2982" s="3">
        <v>0.77579514404877903</v>
      </c>
      <c r="X2982" s="3">
        <v>1.10153466821415</v>
      </c>
      <c r="Y2982" s="3">
        <v>11.0556845455786</v>
      </c>
      <c r="Z2982" s="3">
        <v>1.3346366544909001</v>
      </c>
      <c r="AA2982" s="3">
        <v>47.977578104204603</v>
      </c>
      <c r="AB2982" s="3">
        <v>54.701224063126098</v>
      </c>
      <c r="AC2982" s="3">
        <v>14.648140690497</v>
      </c>
      <c r="AD2982" s="3">
        <v>0</v>
      </c>
      <c r="AE2982" s="3">
        <v>6.5098457312239502</v>
      </c>
      <c r="AF2982" s="3">
        <v>0</v>
      </c>
      <c r="AG2982" s="3">
        <v>2.6457568620082599</v>
      </c>
      <c r="AH2982" s="2">
        <v>14000000</v>
      </c>
      <c r="AI2982" s="3">
        <v>0.18640176738699801</v>
      </c>
      <c r="AJ2982" s="3">
        <v>0.18640176738699801</v>
      </c>
      <c r="AL2982">
        <f t="shared" si="46"/>
        <v>1</v>
      </c>
    </row>
    <row r="2983" spans="1:38" ht="14.45" customHeight="1" x14ac:dyDescent="0.25">
      <c r="A2983">
        <v>61048</v>
      </c>
      <c r="B2983" s="1">
        <v>45838</v>
      </c>
      <c r="C2983">
        <v>2</v>
      </c>
      <c r="D2983" s="16" t="s">
        <v>4381</v>
      </c>
      <c r="E2983" t="s">
        <v>88</v>
      </c>
      <c r="F2983" s="6">
        <v>26203</v>
      </c>
      <c r="G2983" s="6">
        <v>107</v>
      </c>
      <c r="H2983" s="6">
        <v>5</v>
      </c>
      <c r="I2983" s="2">
        <v>399107772</v>
      </c>
      <c r="J2983" s="2">
        <v>110280400</v>
      </c>
      <c r="K2983" s="2">
        <v>520355912</v>
      </c>
      <c r="L2983" s="2">
        <v>632908</v>
      </c>
      <c r="M2983" s="2">
        <v>433263948</v>
      </c>
      <c r="N2983" s="2">
        <v>401299452</v>
      </c>
      <c r="O2983" s="2">
        <v>31964496</v>
      </c>
      <c r="P2983" s="2">
        <v>61320725</v>
      </c>
      <c r="Q2983" s="5">
        <v>0.1178</v>
      </c>
      <c r="R2983" t="s">
        <v>42</v>
      </c>
      <c r="S2983" s="3">
        <v>0.24325965571041699</v>
      </c>
      <c r="T2983" s="3">
        <v>3.6618813317143601</v>
      </c>
      <c r="U2983" s="3">
        <v>0.89544114314927503</v>
      </c>
      <c r="V2983" s="3">
        <v>1.67257930522085</v>
      </c>
      <c r="W2983" s="3">
        <v>1.0768778013172799</v>
      </c>
      <c r="X2983" s="3">
        <v>1.0167085896788799</v>
      </c>
      <c r="Y2983" s="3">
        <v>10.886032414000301</v>
      </c>
      <c r="Z2983" s="3">
        <v>0.893171109767538</v>
      </c>
      <c r="AA2983" s="3">
        <v>172.91224622670401</v>
      </c>
      <c r="AB2983" s="3">
        <v>179.841970231109</v>
      </c>
      <c r="AC2983" s="3">
        <v>6.96989678864262</v>
      </c>
      <c r="AD2983" s="3">
        <v>-14.1195183194589</v>
      </c>
      <c r="AE2983" s="3">
        <v>6.1428140360976604</v>
      </c>
      <c r="AF2983" s="3">
        <v>4.8044039518859201</v>
      </c>
      <c r="AG2983" s="3">
        <v>0</v>
      </c>
      <c r="AH2983" s="2">
        <v>88781172</v>
      </c>
      <c r="AI2983" s="3">
        <v>0</v>
      </c>
      <c r="AJ2983" s="3">
        <v>0.59614591967071495</v>
      </c>
      <c r="AL2983">
        <f t="shared" si="46"/>
        <v>1</v>
      </c>
    </row>
    <row r="2984" spans="1:38" ht="14.45" customHeight="1" x14ac:dyDescent="0.25">
      <c r="A2984">
        <v>62028</v>
      </c>
      <c r="B2984" s="1">
        <v>45838</v>
      </c>
      <c r="C2984">
        <v>2</v>
      </c>
      <c r="D2984" s="16" t="s">
        <v>2925</v>
      </c>
      <c r="E2984" t="s">
        <v>84</v>
      </c>
      <c r="F2984" s="6">
        <v>23567</v>
      </c>
      <c r="G2984" s="6">
        <v>73</v>
      </c>
      <c r="H2984" s="6">
        <v>12</v>
      </c>
      <c r="I2984" s="2">
        <v>219693800</v>
      </c>
      <c r="J2984" s="2">
        <v>32219869</v>
      </c>
      <c r="K2984" s="2">
        <v>360422592</v>
      </c>
      <c r="L2984" s="2">
        <v>1170943</v>
      </c>
      <c r="M2984" s="2">
        <v>337954069</v>
      </c>
      <c r="N2984" s="2">
        <v>323713034</v>
      </c>
      <c r="O2984" s="2">
        <v>14241035</v>
      </c>
      <c r="P2984" s="2">
        <v>34989311</v>
      </c>
      <c r="Q2984" s="5">
        <v>9.7100000000000006E-2</v>
      </c>
      <c r="R2984" t="s">
        <v>42</v>
      </c>
      <c r="S2984" s="3">
        <v>0.64976115592665196</v>
      </c>
      <c r="T2984" s="3">
        <v>3.6023463257264399</v>
      </c>
      <c r="U2984" s="3">
        <v>0.78065376225951999</v>
      </c>
      <c r="V2984" s="3">
        <v>1.0802025364393499</v>
      </c>
      <c r="W2984" s="3">
        <v>0.62497621689824701</v>
      </c>
      <c r="X2984" s="3">
        <v>1.03768517818892</v>
      </c>
      <c r="Y2984" s="3">
        <v>6.7824656507240197</v>
      </c>
      <c r="Z2984" s="3">
        <v>1.75310682739652</v>
      </c>
      <c r="AA2984" s="3">
        <v>90.817924365529805</v>
      </c>
      <c r="AB2984" s="3">
        <v>92.084891297230698</v>
      </c>
      <c r="AC2984" s="3">
        <v>15.0251924274492</v>
      </c>
      <c r="AD2984" s="3">
        <v>-39.289610475610701</v>
      </c>
      <c r="AE2984" s="3">
        <v>3.9512048678679901</v>
      </c>
      <c r="AF2984" s="3">
        <v>0</v>
      </c>
      <c r="AG2984" s="3">
        <v>0</v>
      </c>
      <c r="AH2984" s="2">
        <v>80000000</v>
      </c>
      <c r="AI2984" s="3">
        <v>5.43088430635287</v>
      </c>
      <c r="AJ2984" s="3">
        <v>5.43088430635287</v>
      </c>
      <c r="AL2984">
        <f t="shared" si="46"/>
        <v>1</v>
      </c>
    </row>
    <row r="2985" spans="1:38" ht="14.45" customHeight="1" x14ac:dyDescent="0.25">
      <c r="A2985">
        <v>68609</v>
      </c>
      <c r="B2985" s="1">
        <v>45838</v>
      </c>
      <c r="C2985">
        <v>2</v>
      </c>
      <c r="D2985" s="16" t="s">
        <v>2926</v>
      </c>
      <c r="E2985" t="s">
        <v>194</v>
      </c>
      <c r="F2985" s="6">
        <v>32348</v>
      </c>
      <c r="G2985" s="6">
        <v>100</v>
      </c>
      <c r="H2985" s="6">
        <v>4</v>
      </c>
      <c r="I2985" s="2">
        <v>244671549</v>
      </c>
      <c r="J2985" s="2">
        <v>36313950</v>
      </c>
      <c r="K2985" s="2">
        <v>620252558</v>
      </c>
      <c r="L2985" s="2">
        <v>5829194</v>
      </c>
      <c r="M2985" s="2">
        <v>542691673</v>
      </c>
      <c r="N2985" s="2">
        <v>512330308</v>
      </c>
      <c r="O2985" s="2">
        <v>30361365</v>
      </c>
      <c r="P2985" s="2">
        <v>75367214</v>
      </c>
      <c r="Q2985" s="5">
        <v>0.12139999999999999</v>
      </c>
      <c r="R2985" t="s">
        <v>42</v>
      </c>
      <c r="S2985" s="3">
        <v>1.87961949525729</v>
      </c>
      <c r="T2985" s="3">
        <v>3.8175565250953798</v>
      </c>
      <c r="U2985" s="3">
        <v>0.59744587668048899</v>
      </c>
      <c r="V2985" s="3">
        <v>1.1119625518862399</v>
      </c>
      <c r="W2985" s="3">
        <v>0.334000419476643</v>
      </c>
      <c r="X2985" s="3">
        <v>1.10455833996457</v>
      </c>
      <c r="Y2985" s="3">
        <v>3.6098667518743599</v>
      </c>
      <c r="Z2985" s="3">
        <v>1.1758693906344999</v>
      </c>
      <c r="AA2985" s="3">
        <v>48.182688562695198</v>
      </c>
      <c r="AB2985" s="3">
        <v>48.182688562695198</v>
      </c>
      <c r="AC2985" s="3">
        <v>33.714178571755298</v>
      </c>
      <c r="AD2985" s="3">
        <v>-5.7972621888345204</v>
      </c>
      <c r="AE2985" s="3">
        <v>4.8950003685434202</v>
      </c>
      <c r="AF2985" s="3">
        <v>0</v>
      </c>
      <c r="AG2985" s="3">
        <v>-9.9323374219458405</v>
      </c>
      <c r="AH2985" s="2">
        <v>77440753</v>
      </c>
      <c r="AI2985" s="3">
        <v>8.0671683047750697</v>
      </c>
      <c r="AJ2985" s="3">
        <v>8.1007014535524693</v>
      </c>
      <c r="AL2985">
        <f t="shared" si="46"/>
        <v>1</v>
      </c>
    </row>
    <row r="2986" spans="1:38" ht="14.45" customHeight="1" x14ac:dyDescent="0.25">
      <c r="A2986">
        <v>64938</v>
      </c>
      <c r="B2986" s="1">
        <v>45838</v>
      </c>
      <c r="C2986">
        <v>2</v>
      </c>
      <c r="D2986" s="16" t="s">
        <v>2927</v>
      </c>
      <c r="E2986" t="s">
        <v>322</v>
      </c>
      <c r="F2986" s="6">
        <v>418</v>
      </c>
      <c r="G2986" s="6">
        <v>0</v>
      </c>
      <c r="H2986" s="6">
        <v>1</v>
      </c>
      <c r="I2986" s="2">
        <v>560307</v>
      </c>
      <c r="J2986" s="2">
        <v>0</v>
      </c>
      <c r="K2986" s="2">
        <v>624783</v>
      </c>
      <c r="L2986" s="2">
        <v>8322</v>
      </c>
      <c r="M2986" s="2">
        <v>560580</v>
      </c>
      <c r="N2986" s="2">
        <v>560580</v>
      </c>
      <c r="O2986" s="2">
        <v>0</v>
      </c>
      <c r="P2986" s="2">
        <v>58087</v>
      </c>
      <c r="Q2986" s="5">
        <v>9.2999999999999999E-2</v>
      </c>
      <c r="R2986" t="s">
        <v>42</v>
      </c>
      <c r="S2986" s="3">
        <v>2.6639649286232201</v>
      </c>
      <c r="T2986" s="3">
        <v>6.9931480209928898</v>
      </c>
      <c r="U2986" s="3">
        <v>0.56574086742372398</v>
      </c>
      <c r="V2986" s="3">
        <v>1.5479014183295901</v>
      </c>
      <c r="W2986" s="3">
        <v>1.5479014183295901</v>
      </c>
      <c r="X2986" s="3">
        <v>2.5061261058669602</v>
      </c>
      <c r="Y2986" s="3">
        <v>14.931051698314601</v>
      </c>
      <c r="Z2986" s="3">
        <v>0</v>
      </c>
      <c r="AA2986" s="3">
        <v>0</v>
      </c>
      <c r="AB2986" s="3">
        <v>0</v>
      </c>
      <c r="AC2986" s="3">
        <v>10.9282742968359</v>
      </c>
      <c r="AD2986" s="3">
        <v>0</v>
      </c>
      <c r="AE2986" s="3">
        <v>0</v>
      </c>
      <c r="AF2986" s="3">
        <v>0</v>
      </c>
      <c r="AG2986" s="3">
        <v>0</v>
      </c>
      <c r="AH2986" s="2">
        <v>100000</v>
      </c>
      <c r="AI2986" s="3">
        <v>0</v>
      </c>
      <c r="AJ2986" s="3">
        <v>0</v>
      </c>
      <c r="AL2986">
        <f t="shared" si="46"/>
        <v>1</v>
      </c>
    </row>
    <row r="2987" spans="1:38" ht="14.45" customHeight="1" x14ac:dyDescent="0.25">
      <c r="A2987">
        <v>67715</v>
      </c>
      <c r="B2987" s="1">
        <v>45838</v>
      </c>
      <c r="C2987">
        <v>2</v>
      </c>
      <c r="D2987" s="16" t="s">
        <v>2928</v>
      </c>
      <c r="E2987" t="s">
        <v>122</v>
      </c>
      <c r="F2987" s="6">
        <v>859</v>
      </c>
      <c r="G2987" s="6">
        <v>1</v>
      </c>
      <c r="H2987" s="6">
        <v>4</v>
      </c>
      <c r="I2987" s="2">
        <v>2580382</v>
      </c>
      <c r="J2987" s="2">
        <v>0</v>
      </c>
      <c r="K2987" s="2">
        <v>4267011</v>
      </c>
      <c r="L2987" s="2">
        <v>39517</v>
      </c>
      <c r="M2987" s="2">
        <v>3603201</v>
      </c>
      <c r="N2987" s="2">
        <v>3603201</v>
      </c>
      <c r="O2987" s="2">
        <v>0</v>
      </c>
      <c r="P2987" s="2">
        <v>656091</v>
      </c>
      <c r="Q2987" s="5">
        <v>0.15379999999999999</v>
      </c>
      <c r="R2987" t="s">
        <v>42</v>
      </c>
      <c r="S2987" s="3">
        <v>1.85220989587325</v>
      </c>
      <c r="T2987" s="3">
        <v>3.9697577531438299</v>
      </c>
      <c r="U2987" s="3">
        <v>0.53871280083060202</v>
      </c>
      <c r="V2987" s="3">
        <v>0</v>
      </c>
      <c r="W2987" s="3">
        <v>0</v>
      </c>
      <c r="X2987" s="3">
        <v>1.8679404832307799E-2</v>
      </c>
      <c r="Y2987" s="3">
        <v>0</v>
      </c>
      <c r="Z2987" s="3">
        <v>0</v>
      </c>
      <c r="AA2987" s="3">
        <v>0</v>
      </c>
      <c r="AB2987" s="3">
        <v>0</v>
      </c>
      <c r="AC2987" s="3">
        <v>32.1920191909512</v>
      </c>
      <c r="AD2987" s="3">
        <v>0</v>
      </c>
      <c r="AE2987" s="3">
        <v>0</v>
      </c>
      <c r="AF2987" s="3">
        <v>0</v>
      </c>
      <c r="AG2987" s="3">
        <v>0</v>
      </c>
      <c r="AH2987" s="2">
        <v>0</v>
      </c>
      <c r="AI2987" s="3">
        <v>0</v>
      </c>
      <c r="AJ2987" s="3">
        <v>0</v>
      </c>
      <c r="AL2987">
        <f t="shared" si="46"/>
        <v>1</v>
      </c>
    </row>
    <row r="2988" spans="1:38" ht="14.45" hidden="1" customHeight="1" x14ac:dyDescent="0.25">
      <c r="A2988">
        <v>17067</v>
      </c>
      <c r="B2988" s="1">
        <v>45838</v>
      </c>
      <c r="C2988">
        <v>1</v>
      </c>
      <c r="D2988" s="16" t="s">
        <v>2929</v>
      </c>
      <c r="E2988" t="s">
        <v>55</v>
      </c>
      <c r="F2988" s="6">
        <v>513</v>
      </c>
      <c r="G2988" s="6">
        <v>0</v>
      </c>
      <c r="H2988" s="6">
        <v>1</v>
      </c>
      <c r="I2988" s="2">
        <v>1342355</v>
      </c>
      <c r="J2988" s="2">
        <v>0</v>
      </c>
      <c r="K2988" s="2">
        <v>3110109</v>
      </c>
      <c r="L2988" s="2">
        <v>-20802</v>
      </c>
      <c r="M2988" s="2">
        <v>2580193</v>
      </c>
      <c r="N2988" s="2">
        <v>2517925</v>
      </c>
      <c r="O2988" s="2">
        <v>62268</v>
      </c>
      <c r="P2988" s="2">
        <v>525159</v>
      </c>
      <c r="Q2988" s="5">
        <v>0.16880000000000001</v>
      </c>
      <c r="R2988" t="s">
        <v>42</v>
      </c>
      <c r="S2988" s="3">
        <v>-1.33770231204115</v>
      </c>
      <c r="T2988" s="3">
        <v>2.7743722165364599</v>
      </c>
      <c r="U2988" s="3">
        <v>1.42164904170672</v>
      </c>
      <c r="V2988" s="3">
        <v>2.4381031843290302</v>
      </c>
      <c r="W2988" s="3">
        <v>0.21775163797952099</v>
      </c>
      <c r="X2988" s="3">
        <v>0.33791359215706701</v>
      </c>
      <c r="Y2988" s="3">
        <v>6.23201735093562</v>
      </c>
      <c r="Z2988" s="3">
        <v>0.31209595570103499</v>
      </c>
      <c r="AA2988" s="3">
        <v>0</v>
      </c>
      <c r="AB2988" s="3">
        <v>0</v>
      </c>
      <c r="AC2988" s="3">
        <v>52.678796788151097</v>
      </c>
      <c r="AD2988" s="3">
        <v>0</v>
      </c>
      <c r="AE2988" s="3">
        <v>2.0021163245403901</v>
      </c>
      <c r="AF2988" s="3">
        <v>0</v>
      </c>
      <c r="AG2988" s="3">
        <v>0</v>
      </c>
      <c r="AH2988" s="2">
        <v>75000</v>
      </c>
      <c r="AI2988" s="3">
        <v>0</v>
      </c>
      <c r="AJ2988" s="3">
        <v>0</v>
      </c>
      <c r="AL2988">
        <f t="shared" si="46"/>
        <v>0</v>
      </c>
    </row>
    <row r="2989" spans="1:38" ht="14.45" hidden="1" customHeight="1" x14ac:dyDescent="0.25">
      <c r="A2989">
        <v>8922</v>
      </c>
      <c r="B2989" s="1">
        <v>45838</v>
      </c>
      <c r="C2989">
        <v>1</v>
      </c>
      <c r="D2989" s="16" t="s">
        <v>2930</v>
      </c>
      <c r="E2989" t="s">
        <v>106</v>
      </c>
      <c r="F2989" s="6">
        <v>2165</v>
      </c>
      <c r="G2989" s="6">
        <v>7</v>
      </c>
      <c r="H2989" s="6">
        <v>1</v>
      </c>
      <c r="I2989" s="2">
        <v>17633001</v>
      </c>
      <c r="J2989" s="2">
        <v>547401</v>
      </c>
      <c r="K2989" s="2">
        <v>32710416</v>
      </c>
      <c r="L2989" s="2">
        <v>46325</v>
      </c>
      <c r="M2989" s="2">
        <v>28825503</v>
      </c>
      <c r="N2989" s="2">
        <v>28761083</v>
      </c>
      <c r="O2989" s="2">
        <v>64420</v>
      </c>
      <c r="P2989" s="2">
        <v>3737809</v>
      </c>
      <c r="Q2989" s="5">
        <v>0.1143</v>
      </c>
      <c r="R2989" t="s">
        <v>42</v>
      </c>
      <c r="S2989" s="3">
        <v>0.28324311130742003</v>
      </c>
      <c r="T2989" s="3">
        <v>3.28007445701699</v>
      </c>
      <c r="U2989" s="3">
        <v>0.82162593931232497</v>
      </c>
      <c r="V2989" s="3">
        <v>4.1564393945194</v>
      </c>
      <c r="W2989" s="3">
        <v>0.75785171225249703</v>
      </c>
      <c r="X2989" s="3">
        <v>1.1975046108146901</v>
      </c>
      <c r="Y2989" s="3">
        <v>19.6078772350326</v>
      </c>
      <c r="Z2989" s="3">
        <v>1.4049674555334399</v>
      </c>
      <c r="AA2989" s="3">
        <v>0</v>
      </c>
      <c r="AB2989" s="3">
        <v>14.6449698205553</v>
      </c>
      <c r="AC2989" s="3">
        <v>18.900257948416201</v>
      </c>
      <c r="AD2989" s="3">
        <v>0</v>
      </c>
      <c r="AE2989" s="3">
        <v>0.196940326286281</v>
      </c>
      <c r="AF2989" s="3">
        <v>0</v>
      </c>
      <c r="AG2989" s="3">
        <v>0</v>
      </c>
      <c r="AH2989" s="2">
        <v>500000</v>
      </c>
      <c r="AI2989" s="3">
        <v>0</v>
      </c>
      <c r="AJ2989" s="3">
        <v>0</v>
      </c>
      <c r="AL2989">
        <f t="shared" si="46"/>
        <v>1</v>
      </c>
    </row>
    <row r="2990" spans="1:38" ht="14.45" hidden="1" customHeight="1" x14ac:dyDescent="0.25">
      <c r="A2990">
        <v>8988</v>
      </c>
      <c r="B2990" s="1">
        <v>45838</v>
      </c>
      <c r="C2990">
        <v>1</v>
      </c>
      <c r="D2990" s="16" t="s">
        <v>2931</v>
      </c>
      <c r="E2990" t="s">
        <v>117</v>
      </c>
      <c r="F2990" s="6">
        <v>6222</v>
      </c>
      <c r="G2990" s="6">
        <v>16</v>
      </c>
      <c r="H2990" s="6">
        <v>2</v>
      </c>
      <c r="I2990" s="2">
        <v>38604871</v>
      </c>
      <c r="J2990" s="2">
        <v>0</v>
      </c>
      <c r="K2990" s="2">
        <v>89819511</v>
      </c>
      <c r="L2990" s="2">
        <v>616413</v>
      </c>
      <c r="M2990" s="2">
        <v>77513426</v>
      </c>
      <c r="N2990" s="2">
        <v>76004187</v>
      </c>
      <c r="O2990" s="2">
        <v>1509239</v>
      </c>
      <c r="P2990" s="2">
        <v>11547905</v>
      </c>
      <c r="Q2990" s="5">
        <v>0.1285</v>
      </c>
      <c r="R2990" t="s">
        <v>42</v>
      </c>
      <c r="S2990" s="3">
        <v>1.3725592427240001</v>
      </c>
      <c r="T2990" s="3">
        <v>3.3311448333313698</v>
      </c>
      <c r="U2990" s="3">
        <v>0.66199659508263597</v>
      </c>
      <c r="V2990" s="3">
        <v>0.50232262141220496</v>
      </c>
      <c r="W2990" s="3">
        <v>0.21098632864231001</v>
      </c>
      <c r="X2990" s="3">
        <v>0.191734872006178</v>
      </c>
      <c r="Y2990" s="3">
        <v>1.6792742926097901</v>
      </c>
      <c r="Z2990" s="3">
        <v>0.31990218139134302</v>
      </c>
      <c r="AA2990" s="3">
        <v>0</v>
      </c>
      <c r="AB2990" s="3">
        <v>0</v>
      </c>
      <c r="AC2990" s="3">
        <v>32.956222618490997</v>
      </c>
      <c r="AD2990" s="3">
        <v>0</v>
      </c>
      <c r="AE2990" s="3">
        <v>1.6803019557743999</v>
      </c>
      <c r="AF2990" s="3">
        <v>0</v>
      </c>
      <c r="AG2990" s="3">
        <v>0</v>
      </c>
      <c r="AH2990" s="2">
        <v>2100000</v>
      </c>
      <c r="AI2990" s="3">
        <v>0</v>
      </c>
      <c r="AJ2990" s="3">
        <v>0</v>
      </c>
      <c r="AL2990">
        <f t="shared" si="46"/>
        <v>1</v>
      </c>
    </row>
    <row r="2991" spans="1:38" ht="14.45" hidden="1" customHeight="1" x14ac:dyDescent="0.25">
      <c r="A2991">
        <v>2645</v>
      </c>
      <c r="B2991" s="1">
        <v>45838</v>
      </c>
      <c r="C2991">
        <v>1</v>
      </c>
      <c r="D2991" s="16" t="s">
        <v>2932</v>
      </c>
      <c r="E2991" t="s">
        <v>125</v>
      </c>
      <c r="F2991" s="6">
        <v>19810</v>
      </c>
      <c r="G2991" s="6">
        <v>45</v>
      </c>
      <c r="H2991" s="6">
        <v>0</v>
      </c>
      <c r="I2991" s="2">
        <v>217992562</v>
      </c>
      <c r="J2991" s="2">
        <v>18657742</v>
      </c>
      <c r="K2991" s="2">
        <v>353187544</v>
      </c>
      <c r="L2991" s="2">
        <v>2519487</v>
      </c>
      <c r="M2991" s="2">
        <v>296720883</v>
      </c>
      <c r="N2991" s="2">
        <v>277648391</v>
      </c>
      <c r="O2991" s="2">
        <v>19072492</v>
      </c>
      <c r="P2991" s="2">
        <v>54475286</v>
      </c>
      <c r="Q2991" s="5">
        <v>0.1542</v>
      </c>
      <c r="R2991" t="s">
        <v>42</v>
      </c>
      <c r="S2991" s="3">
        <v>1.42671339507941</v>
      </c>
      <c r="T2991" s="3">
        <v>3.49178339086613</v>
      </c>
      <c r="U2991" s="3">
        <v>0.63471592993572201</v>
      </c>
      <c r="V2991" s="3">
        <v>1.2241316747311799</v>
      </c>
      <c r="W2991" s="3">
        <v>0.67100362809626501</v>
      </c>
      <c r="X2991" s="3">
        <v>0.84534856744332398</v>
      </c>
      <c r="Y2991" s="3">
        <v>4.8985809822090696</v>
      </c>
      <c r="Z2991" s="3">
        <v>0.458481301043559</v>
      </c>
      <c r="AA2991" s="3">
        <v>33.8125402407249</v>
      </c>
      <c r="AB2991" s="3">
        <v>34.249920229881901</v>
      </c>
      <c r="AC2991" s="3">
        <v>20.862921202000301</v>
      </c>
      <c r="AD2991" s="3">
        <v>0</v>
      </c>
      <c r="AE2991" s="3">
        <v>5.4001032380688896</v>
      </c>
      <c r="AF2991" s="3">
        <v>0</v>
      </c>
      <c r="AG2991" s="3">
        <v>0.18388154951586699</v>
      </c>
      <c r="AH2991" s="2">
        <v>32792392</v>
      </c>
      <c r="AI2991" s="3">
        <v>0.15004969409430899</v>
      </c>
      <c r="AJ2991" s="3">
        <v>0.15004969409430899</v>
      </c>
      <c r="AL2991">
        <f t="shared" si="46"/>
        <v>1</v>
      </c>
    </row>
    <row r="2992" spans="1:38" ht="14.45" hidden="1" customHeight="1" x14ac:dyDescent="0.25">
      <c r="A2992">
        <v>7641</v>
      </c>
      <c r="B2992" s="1">
        <v>45838</v>
      </c>
      <c r="C2992">
        <v>1</v>
      </c>
      <c r="D2992" s="16" t="s">
        <v>2933</v>
      </c>
      <c r="E2992" t="s">
        <v>122</v>
      </c>
      <c r="F2992" s="6">
        <v>16772</v>
      </c>
      <c r="G2992" s="6">
        <v>48</v>
      </c>
      <c r="H2992" s="6">
        <v>0</v>
      </c>
      <c r="I2992" s="2">
        <v>86498937</v>
      </c>
      <c r="J2992" s="2">
        <v>662544</v>
      </c>
      <c r="K2992" s="2">
        <v>119241421</v>
      </c>
      <c r="L2992" s="2">
        <v>813222</v>
      </c>
      <c r="M2992" s="2">
        <v>104877715</v>
      </c>
      <c r="N2992" s="2">
        <v>102813499</v>
      </c>
      <c r="O2992" s="2">
        <v>2064216</v>
      </c>
      <c r="P2992" s="2">
        <v>13089255</v>
      </c>
      <c r="Q2992" s="5">
        <v>0.10970000000000001</v>
      </c>
      <c r="R2992" t="s">
        <v>42</v>
      </c>
      <c r="S2992" s="3">
        <v>1.3639924670136201</v>
      </c>
      <c r="T2992" s="3">
        <v>4.4793880810930604</v>
      </c>
      <c r="U2992" s="3">
        <v>0.73527249785381099</v>
      </c>
      <c r="V2992" s="3">
        <v>0.65214789864989897</v>
      </c>
      <c r="W2992" s="3">
        <v>0.30988126478363498</v>
      </c>
      <c r="X2992" s="3">
        <v>0.553493507093619</v>
      </c>
      <c r="Y2992" s="3">
        <v>4.3096494032700896</v>
      </c>
      <c r="Z2992" s="3">
        <v>1.3375933160443401</v>
      </c>
      <c r="AA2992" s="3">
        <v>0.78477346495274203</v>
      </c>
      <c r="AB2992" s="3">
        <v>5.0617395718854903</v>
      </c>
      <c r="AC2992" s="3">
        <v>19.961271679243101</v>
      </c>
      <c r="AD2992" s="3">
        <v>-1.6050493324486399</v>
      </c>
      <c r="AE2992" s="3">
        <v>1.7311232813973301</v>
      </c>
      <c r="AF2992" s="3">
        <v>0</v>
      </c>
      <c r="AG2992" s="3">
        <v>0</v>
      </c>
      <c r="AH2992" s="2">
        <v>15603051</v>
      </c>
      <c r="AI2992" s="3">
        <v>0.90682013605816403</v>
      </c>
      <c r="AJ2992" s="3">
        <v>0.90682013605816403</v>
      </c>
      <c r="AL2992">
        <f t="shared" si="46"/>
        <v>1</v>
      </c>
    </row>
    <row r="2993" spans="1:38" ht="14.45" hidden="1" customHeight="1" x14ac:dyDescent="0.25">
      <c r="A2993">
        <v>20861</v>
      </c>
      <c r="B2993" s="1">
        <v>45838</v>
      </c>
      <c r="C2993">
        <v>1</v>
      </c>
      <c r="D2993" s="16" t="s">
        <v>2934</v>
      </c>
      <c r="E2993" t="s">
        <v>59</v>
      </c>
      <c r="F2993" s="6">
        <v>16408</v>
      </c>
      <c r="G2993" s="6">
        <v>35</v>
      </c>
      <c r="H2993" s="6">
        <v>0</v>
      </c>
      <c r="I2993" s="2">
        <v>73366557</v>
      </c>
      <c r="J2993" s="2">
        <v>388505</v>
      </c>
      <c r="K2993" s="2">
        <v>182188880</v>
      </c>
      <c r="L2993" s="2">
        <v>1571674</v>
      </c>
      <c r="M2993" s="2">
        <v>155288167</v>
      </c>
      <c r="N2993" s="2">
        <v>146513348</v>
      </c>
      <c r="O2993" s="2">
        <v>8774819</v>
      </c>
      <c r="P2993" s="2">
        <v>26049017</v>
      </c>
      <c r="Q2993" s="5">
        <v>0.14299999999999999</v>
      </c>
      <c r="R2993" t="s">
        <v>42</v>
      </c>
      <c r="S2993" s="3">
        <v>1.7253237409440101</v>
      </c>
      <c r="T2993" s="3">
        <v>3.6472478452032902</v>
      </c>
      <c r="U2993" s="3">
        <v>0.57059274955790795</v>
      </c>
      <c r="V2993" s="3">
        <v>1.0777485442038699</v>
      </c>
      <c r="W2993" s="3">
        <v>0.35106049749615498</v>
      </c>
      <c r="X2993" s="3">
        <v>1.0712183209033499</v>
      </c>
      <c r="Y2993" s="3">
        <v>3.0354581134481999</v>
      </c>
      <c r="Z2993" s="3">
        <v>0.45637038818009901</v>
      </c>
      <c r="AA2993" s="3">
        <v>1.4914382373814701</v>
      </c>
      <c r="AB2993" s="3">
        <v>1.4914382373814701</v>
      </c>
      <c r="AC2993" s="3">
        <v>27.0496377166378</v>
      </c>
      <c r="AD2993" s="3">
        <v>-2.31755386393275E-2</v>
      </c>
      <c r="AE2993" s="3">
        <v>4.8163307222702096</v>
      </c>
      <c r="AF2993" s="3">
        <v>0</v>
      </c>
      <c r="AG2993" s="3">
        <v>0.207105703835197</v>
      </c>
      <c r="AH2993" s="2">
        <v>25009670</v>
      </c>
      <c r="AI2993" s="3">
        <v>0</v>
      </c>
      <c r="AJ2993" s="3">
        <v>0</v>
      </c>
      <c r="AL2993">
        <f t="shared" si="46"/>
        <v>1</v>
      </c>
    </row>
    <row r="2994" spans="1:38" ht="14.45" customHeight="1" x14ac:dyDescent="0.25">
      <c r="A2994">
        <v>67056</v>
      </c>
      <c r="B2994" s="1">
        <v>45838</v>
      </c>
      <c r="C2994">
        <v>2</v>
      </c>
      <c r="D2994" s="16" t="s">
        <v>2935</v>
      </c>
      <c r="E2994" t="s">
        <v>251</v>
      </c>
      <c r="F2994" s="6">
        <v>2186</v>
      </c>
      <c r="G2994" s="6">
        <v>4</v>
      </c>
      <c r="H2994" s="6">
        <v>3</v>
      </c>
      <c r="I2994" s="2">
        <v>16390617</v>
      </c>
      <c r="J2994" s="2">
        <v>675466</v>
      </c>
      <c r="K2994" s="2">
        <v>24721297</v>
      </c>
      <c r="L2994" s="2">
        <v>168035</v>
      </c>
      <c r="M2994" s="2">
        <v>21537741</v>
      </c>
      <c r="N2994" s="2">
        <v>19809685</v>
      </c>
      <c r="O2994" s="2">
        <v>1728056</v>
      </c>
      <c r="P2994" s="2">
        <v>2722830</v>
      </c>
      <c r="Q2994" s="5">
        <v>0.1101</v>
      </c>
      <c r="R2994" t="s">
        <v>42</v>
      </c>
      <c r="S2994" s="3">
        <v>1.3594351461414</v>
      </c>
      <c r="T2994" s="3">
        <v>4.28642558681286</v>
      </c>
      <c r="U2994" s="3">
        <v>0.72007463121683901</v>
      </c>
      <c r="V2994" s="3">
        <v>0.17264755805104801</v>
      </c>
      <c r="W2994" s="3">
        <v>0.17264755805104801</v>
      </c>
      <c r="X2994" s="3">
        <v>0.73393820379062003</v>
      </c>
      <c r="Y2994" s="3">
        <v>1.03928633076615</v>
      </c>
      <c r="Z2994" s="3">
        <v>0.90512444772534495</v>
      </c>
      <c r="AA2994" s="3">
        <v>0</v>
      </c>
      <c r="AB2994" s="3">
        <v>24.807498081040698</v>
      </c>
      <c r="AC2994" s="3">
        <v>32.386500595013302</v>
      </c>
      <c r="AD2994" s="3">
        <v>0</v>
      </c>
      <c r="AE2994" s="3">
        <v>6.9901510426414903</v>
      </c>
      <c r="AF2994" s="3">
        <v>0</v>
      </c>
      <c r="AG2994" s="3">
        <v>0</v>
      </c>
      <c r="AH2994" s="2">
        <v>1500000</v>
      </c>
      <c r="AI2994" s="3">
        <v>0</v>
      </c>
      <c r="AJ2994" s="3">
        <v>0</v>
      </c>
      <c r="AL2994">
        <f t="shared" si="46"/>
        <v>1</v>
      </c>
    </row>
    <row r="2995" spans="1:38" ht="14.45" hidden="1" customHeight="1" x14ac:dyDescent="0.25">
      <c r="A2995">
        <v>10704</v>
      </c>
      <c r="B2995" s="1">
        <v>45838</v>
      </c>
      <c r="C2995">
        <v>1</v>
      </c>
      <c r="D2995" s="16" t="s">
        <v>2936</v>
      </c>
      <c r="E2995" t="s">
        <v>59</v>
      </c>
      <c r="F2995" s="6">
        <v>1427</v>
      </c>
      <c r="G2995" s="6">
        <v>5</v>
      </c>
      <c r="H2995" s="6">
        <v>0</v>
      </c>
      <c r="I2995" s="2">
        <v>10664303</v>
      </c>
      <c r="J2995" s="2">
        <v>0</v>
      </c>
      <c r="K2995" s="2">
        <v>13798620</v>
      </c>
      <c r="L2995" s="2">
        <v>58936</v>
      </c>
      <c r="M2995" s="2">
        <v>11988657</v>
      </c>
      <c r="N2995" s="2">
        <v>11847726</v>
      </c>
      <c r="O2995" s="2">
        <v>140931</v>
      </c>
      <c r="P2995" s="2">
        <v>1733479</v>
      </c>
      <c r="Q2995" s="5">
        <v>0.12559999999999999</v>
      </c>
      <c r="R2995" t="s">
        <v>42</v>
      </c>
      <c r="S2995" s="3">
        <v>0.85423035057128904</v>
      </c>
      <c r="T2995" s="3">
        <v>3.3115050635498302</v>
      </c>
      <c r="U2995" s="3">
        <v>0.78414014628482698</v>
      </c>
      <c r="V2995" s="3">
        <v>4.2445530664310596</v>
      </c>
      <c r="W2995" s="3">
        <v>2.9689985365194498</v>
      </c>
      <c r="X2995" s="3">
        <v>0.63266206896034405</v>
      </c>
      <c r="Y2995" s="3">
        <v>26.112344020319799</v>
      </c>
      <c r="Z2995" s="3">
        <v>0</v>
      </c>
      <c r="AA2995" s="3">
        <v>0</v>
      </c>
      <c r="AB2995" s="3">
        <v>0</v>
      </c>
      <c r="AC2995" s="3">
        <v>18.860936818319502</v>
      </c>
      <c r="AD2995" s="3">
        <v>0</v>
      </c>
      <c r="AE2995" s="3">
        <v>1.0213412645612401</v>
      </c>
      <c r="AF2995" s="3">
        <v>0</v>
      </c>
      <c r="AG2995" s="3">
        <v>0</v>
      </c>
      <c r="AH2995" s="2">
        <v>500000</v>
      </c>
      <c r="AI2995" s="3">
        <v>0</v>
      </c>
      <c r="AJ2995" s="3">
        <v>0</v>
      </c>
      <c r="AL2995">
        <f t="shared" si="46"/>
        <v>1</v>
      </c>
    </row>
    <row r="2996" spans="1:38" ht="14.45" hidden="1" customHeight="1" x14ac:dyDescent="0.25">
      <c r="A2996">
        <v>12175</v>
      </c>
      <c r="B2996" s="1">
        <v>45838</v>
      </c>
      <c r="C2996">
        <v>1</v>
      </c>
      <c r="D2996" s="16" t="s">
        <v>2937</v>
      </c>
      <c r="E2996" t="s">
        <v>41</v>
      </c>
      <c r="F2996" s="6">
        <v>1295</v>
      </c>
      <c r="G2996" s="6">
        <v>0</v>
      </c>
      <c r="H2996" s="6">
        <v>3</v>
      </c>
      <c r="I2996" s="2">
        <v>7458032</v>
      </c>
      <c r="J2996" s="2">
        <v>0</v>
      </c>
      <c r="K2996" s="2">
        <v>12061288</v>
      </c>
      <c r="L2996" s="2">
        <v>245</v>
      </c>
      <c r="M2996" s="2">
        <v>10107741</v>
      </c>
      <c r="N2996" s="2">
        <v>10027986</v>
      </c>
      <c r="O2996" s="2">
        <v>79755</v>
      </c>
      <c r="P2996" s="2">
        <v>1846733</v>
      </c>
      <c r="Q2996" s="5">
        <v>0.15310000000000001</v>
      </c>
      <c r="R2996" t="s">
        <v>42</v>
      </c>
      <c r="S2996" s="3">
        <v>4.0625843608079002E-3</v>
      </c>
      <c r="T2996" s="3">
        <v>1.37645332737267</v>
      </c>
      <c r="U2996" s="3">
        <v>0.99704851281186402</v>
      </c>
      <c r="V2996" s="3">
        <v>3.2542230979969</v>
      </c>
      <c r="W2996" s="3">
        <v>2.6522010095961002</v>
      </c>
      <c r="X2996" s="3">
        <v>2.0145260840929602</v>
      </c>
      <c r="Y2996" s="3">
        <v>13.142181354857501</v>
      </c>
      <c r="Z2996" s="3">
        <v>-0.103804935526684</v>
      </c>
      <c r="AA2996" s="3">
        <v>0</v>
      </c>
      <c r="AB2996" s="3">
        <v>0</v>
      </c>
      <c r="AC2996" s="3">
        <v>34.270900421248498</v>
      </c>
      <c r="AD2996" s="3">
        <v>0</v>
      </c>
      <c r="AE2996" s="3">
        <v>0.66124778713517196</v>
      </c>
      <c r="AF2996" s="3">
        <v>0</v>
      </c>
      <c r="AG2996" s="3">
        <v>0</v>
      </c>
      <c r="AH2996" s="2">
        <v>270000</v>
      </c>
      <c r="AI2996" s="3">
        <v>0</v>
      </c>
      <c r="AJ2996" s="3">
        <v>0</v>
      </c>
      <c r="AL2996">
        <f t="shared" si="46"/>
        <v>1</v>
      </c>
    </row>
    <row r="2997" spans="1:38" ht="14.45" hidden="1" customHeight="1" x14ac:dyDescent="0.25">
      <c r="A2997">
        <v>21879</v>
      </c>
      <c r="B2997" s="1">
        <v>45838</v>
      </c>
      <c r="C2997">
        <v>1</v>
      </c>
      <c r="D2997" s="16" t="s">
        <v>2938</v>
      </c>
      <c r="E2997" t="s">
        <v>80</v>
      </c>
      <c r="F2997" s="6">
        <v>864</v>
      </c>
      <c r="G2997" s="6">
        <v>3</v>
      </c>
      <c r="H2997" s="6">
        <v>0</v>
      </c>
      <c r="I2997" s="2">
        <v>3437016</v>
      </c>
      <c r="J2997" s="2">
        <v>0</v>
      </c>
      <c r="K2997" s="2">
        <v>5229805</v>
      </c>
      <c r="L2997" s="2">
        <v>-22703</v>
      </c>
      <c r="M2997" s="2">
        <v>4758923</v>
      </c>
      <c r="N2997" s="2">
        <v>4758923</v>
      </c>
      <c r="O2997" s="2">
        <v>0</v>
      </c>
      <c r="P2997" s="2">
        <v>422417</v>
      </c>
      <c r="Q2997" s="5">
        <v>8.0799999999999997E-2</v>
      </c>
      <c r="R2997" t="s">
        <v>42</v>
      </c>
      <c r="S2997" s="3">
        <v>-0.86821592774491596</v>
      </c>
      <c r="T2997" s="3">
        <v>4.8893983618892101</v>
      </c>
      <c r="U2997" s="3">
        <v>1.0345296376913899</v>
      </c>
      <c r="V2997" s="3">
        <v>2.4163984107144101</v>
      </c>
      <c r="W2997" s="3">
        <v>2.4163984107144101</v>
      </c>
      <c r="X2997" s="3">
        <v>1.42652812788768</v>
      </c>
      <c r="Y2997" s="3">
        <v>19.6611405317494</v>
      </c>
      <c r="Z2997" s="3">
        <v>0</v>
      </c>
      <c r="AA2997" s="3">
        <v>0</v>
      </c>
      <c r="AB2997" s="3">
        <v>0</v>
      </c>
      <c r="AC2997" s="3">
        <v>33.571729729884801</v>
      </c>
      <c r="AD2997" s="3">
        <v>0</v>
      </c>
      <c r="AE2997" s="3">
        <v>0</v>
      </c>
      <c r="AF2997" s="3">
        <v>0</v>
      </c>
      <c r="AG2997" s="3">
        <v>0</v>
      </c>
      <c r="AH2997" s="2">
        <v>750000</v>
      </c>
      <c r="AI2997" s="3">
        <v>0</v>
      </c>
      <c r="AJ2997" s="3">
        <v>0</v>
      </c>
      <c r="AL2997">
        <f t="shared" si="46"/>
        <v>0</v>
      </c>
    </row>
    <row r="2998" spans="1:38" ht="14.45" customHeight="1" x14ac:dyDescent="0.25">
      <c r="A2998">
        <v>67779</v>
      </c>
      <c r="B2998" s="1">
        <v>45838</v>
      </c>
      <c r="C2998">
        <v>2</v>
      </c>
      <c r="D2998" s="16" t="s">
        <v>2939</v>
      </c>
      <c r="E2998" t="s">
        <v>106</v>
      </c>
      <c r="F2998" s="6">
        <v>556</v>
      </c>
      <c r="G2998" s="6">
        <v>2</v>
      </c>
      <c r="H2998" s="6">
        <v>1</v>
      </c>
      <c r="I2998" s="2">
        <v>2353247</v>
      </c>
      <c r="J2998" s="2">
        <v>70332</v>
      </c>
      <c r="K2998" s="2">
        <v>3879144</v>
      </c>
      <c r="L2998" s="2">
        <v>1561</v>
      </c>
      <c r="M2998" s="2">
        <v>3191675</v>
      </c>
      <c r="N2998" s="2">
        <v>3191675</v>
      </c>
      <c r="O2998" s="2">
        <v>0</v>
      </c>
      <c r="P2998" s="2">
        <v>872940</v>
      </c>
      <c r="Q2998" s="5">
        <v>0.22500000000000001</v>
      </c>
      <c r="R2998" t="s">
        <v>42</v>
      </c>
      <c r="S2998" s="3">
        <v>8.0481673276372304E-2</v>
      </c>
      <c r="T2998" s="3">
        <v>4.1435430084575398</v>
      </c>
      <c r="U2998" s="3">
        <v>0.97630924060208102</v>
      </c>
      <c r="V2998" s="3">
        <v>0</v>
      </c>
      <c r="W2998" s="3">
        <v>0</v>
      </c>
      <c r="X2998" s="3">
        <v>1.0435793607725801</v>
      </c>
      <c r="Y2998" s="3">
        <v>0</v>
      </c>
      <c r="Z2998" s="3">
        <v>0</v>
      </c>
      <c r="AA2998" s="3">
        <v>0</v>
      </c>
      <c r="AB2998" s="3">
        <v>8.0569111279125707</v>
      </c>
      <c r="AC2998" s="3">
        <v>14.1786435357904</v>
      </c>
      <c r="AD2998" s="3">
        <v>0</v>
      </c>
      <c r="AE2998" s="3">
        <v>0</v>
      </c>
      <c r="AF2998" s="3">
        <v>0</v>
      </c>
      <c r="AG2998" s="3">
        <v>0</v>
      </c>
      <c r="AH2998" s="2">
        <v>500000</v>
      </c>
      <c r="AI2998" s="3">
        <v>0</v>
      </c>
      <c r="AJ2998" s="3">
        <v>2.5532109881549698</v>
      </c>
      <c r="AL2998">
        <f t="shared" si="46"/>
        <v>1</v>
      </c>
    </row>
    <row r="2999" spans="1:38" ht="14.45" customHeight="1" x14ac:dyDescent="0.25">
      <c r="A2999">
        <v>66582</v>
      </c>
      <c r="B2999" s="1">
        <v>45838</v>
      </c>
      <c r="C2999">
        <v>2</v>
      </c>
      <c r="D2999" s="16" t="s">
        <v>2940</v>
      </c>
      <c r="E2999" t="s">
        <v>55</v>
      </c>
      <c r="F2999" s="6">
        <v>1117</v>
      </c>
      <c r="G2999" s="6">
        <v>3</v>
      </c>
      <c r="H2999" s="6">
        <v>0</v>
      </c>
      <c r="I2999" s="2">
        <v>6769379</v>
      </c>
      <c r="J2999" s="2">
        <v>0</v>
      </c>
      <c r="K2999" s="2">
        <v>11289307</v>
      </c>
      <c r="L2999" s="2">
        <v>119932</v>
      </c>
      <c r="M2999" s="2">
        <v>8561103</v>
      </c>
      <c r="N2999" s="2">
        <v>8069227</v>
      </c>
      <c r="O2999" s="2">
        <v>491876</v>
      </c>
      <c r="P2999" s="2">
        <v>2623373</v>
      </c>
      <c r="Q2999" s="5">
        <v>0.23230000000000001</v>
      </c>
      <c r="R2999" t="s">
        <v>42</v>
      </c>
      <c r="S2999" s="3">
        <v>2.1247008341610298</v>
      </c>
      <c r="T2999" s="3">
        <v>4.9395591775473902</v>
      </c>
      <c r="U2999" s="3">
        <v>0.57998925671627399</v>
      </c>
      <c r="V2999" s="3">
        <v>0.83508398628589098</v>
      </c>
      <c r="W2999" s="3">
        <v>8.8398064283296898E-2</v>
      </c>
      <c r="X2999" s="3">
        <v>0.223358745314747</v>
      </c>
      <c r="Y2999" s="3">
        <v>2.1548594119097801</v>
      </c>
      <c r="Z2999" s="3">
        <v>-1.37227912309839E-2</v>
      </c>
      <c r="AA2999" s="3">
        <v>0</v>
      </c>
      <c r="AB2999" s="3">
        <v>0</v>
      </c>
      <c r="AC2999" s="3">
        <v>24.086394319863899</v>
      </c>
      <c r="AD2999" s="3">
        <v>0</v>
      </c>
      <c r="AE2999" s="3">
        <v>4.3570079190866204</v>
      </c>
      <c r="AF2999" s="3">
        <v>0</v>
      </c>
      <c r="AG2999" s="3">
        <v>0</v>
      </c>
      <c r="AH2999" s="2">
        <v>1000000</v>
      </c>
      <c r="AI2999" s="3">
        <v>0</v>
      </c>
      <c r="AJ2999" s="3">
        <v>0</v>
      </c>
      <c r="AL2999">
        <f t="shared" si="46"/>
        <v>1</v>
      </c>
    </row>
    <row r="3000" spans="1:38" ht="14.45" hidden="1" customHeight="1" x14ac:dyDescent="0.25">
      <c r="A3000">
        <v>24226</v>
      </c>
      <c r="B3000" s="1">
        <v>45838</v>
      </c>
      <c r="C3000">
        <v>1</v>
      </c>
      <c r="D3000" s="16" t="s">
        <v>2941</v>
      </c>
      <c r="E3000" t="s">
        <v>41</v>
      </c>
      <c r="F3000" s="6">
        <v>955</v>
      </c>
      <c r="G3000" s="6">
        <v>3</v>
      </c>
      <c r="H3000" s="6">
        <v>0</v>
      </c>
      <c r="I3000" s="2">
        <v>4475569</v>
      </c>
      <c r="J3000" s="2">
        <v>0</v>
      </c>
      <c r="K3000" s="2">
        <v>10024695</v>
      </c>
      <c r="L3000" s="2">
        <v>32697</v>
      </c>
      <c r="M3000" s="2">
        <v>8568133</v>
      </c>
      <c r="N3000" s="2">
        <v>8568133</v>
      </c>
      <c r="O3000" s="2">
        <v>0</v>
      </c>
      <c r="P3000" s="2">
        <v>1449304</v>
      </c>
      <c r="Q3000" s="5">
        <v>0.14460000000000001</v>
      </c>
      <c r="R3000" t="s">
        <v>42</v>
      </c>
      <c r="S3000" s="3">
        <v>0.65232907335335399</v>
      </c>
      <c r="T3000" s="3">
        <v>4.1101898860763404</v>
      </c>
      <c r="U3000" s="3">
        <v>0.84808062222965597</v>
      </c>
      <c r="V3000" s="3">
        <v>0.15097521678249201</v>
      </c>
      <c r="W3000" s="3">
        <v>8.59555511265718E-2</v>
      </c>
      <c r="X3000" s="3">
        <v>0.531418463216632</v>
      </c>
      <c r="Y3000" s="3">
        <v>0.466223787417961</v>
      </c>
      <c r="Z3000" s="3">
        <v>7.0723602501614594E-2</v>
      </c>
      <c r="AA3000" s="3">
        <v>0</v>
      </c>
      <c r="AB3000" s="3">
        <v>0</v>
      </c>
      <c r="AC3000" s="3">
        <v>47.170532370311498</v>
      </c>
      <c r="AD3000" s="3">
        <v>0</v>
      </c>
      <c r="AE3000" s="3">
        <v>0</v>
      </c>
      <c r="AF3000" s="3">
        <v>0</v>
      </c>
      <c r="AG3000" s="3">
        <v>0</v>
      </c>
      <c r="AH3000" s="2">
        <v>500000</v>
      </c>
      <c r="AI3000" s="3">
        <v>0</v>
      </c>
      <c r="AJ3000" s="3">
        <v>0</v>
      </c>
      <c r="AL3000">
        <f t="shared" si="46"/>
        <v>1</v>
      </c>
    </row>
    <row r="3001" spans="1:38" ht="14.45" hidden="1" customHeight="1" x14ac:dyDescent="0.25">
      <c r="A3001">
        <v>3810</v>
      </c>
      <c r="B3001" s="1">
        <v>45838</v>
      </c>
      <c r="C3001">
        <v>1</v>
      </c>
      <c r="D3001" s="16" t="s">
        <v>2942</v>
      </c>
      <c r="E3001" t="s">
        <v>59</v>
      </c>
      <c r="F3001" s="6">
        <v>3047</v>
      </c>
      <c r="G3001" s="6">
        <v>3</v>
      </c>
      <c r="H3001" s="6">
        <v>3</v>
      </c>
      <c r="I3001" s="2">
        <v>5341931</v>
      </c>
      <c r="J3001" s="2">
        <v>0</v>
      </c>
      <c r="K3001" s="2">
        <v>28242800</v>
      </c>
      <c r="L3001" s="2">
        <v>219055</v>
      </c>
      <c r="M3001" s="2">
        <v>23183165</v>
      </c>
      <c r="N3001" s="2">
        <v>22908218</v>
      </c>
      <c r="O3001" s="2">
        <v>274947</v>
      </c>
      <c r="P3001" s="2">
        <v>5031637</v>
      </c>
      <c r="Q3001" s="5">
        <v>0.17810000000000001</v>
      </c>
      <c r="R3001" t="s">
        <v>42</v>
      </c>
      <c r="S3001" s="3">
        <v>1.5512272154319</v>
      </c>
      <c r="T3001" s="3">
        <v>3.5213859815599</v>
      </c>
      <c r="U3001" s="3">
        <v>0.48441963405323801</v>
      </c>
      <c r="V3001" s="3">
        <v>0.603995072193931</v>
      </c>
      <c r="W3001" s="3">
        <v>0.440851819314027</v>
      </c>
      <c r="X3001" s="3">
        <v>1.20924437249377</v>
      </c>
      <c r="Y3001" s="3">
        <v>0.64124260156287105</v>
      </c>
      <c r="Z3001" s="3">
        <v>1.01024775833392</v>
      </c>
      <c r="AA3001" s="3">
        <v>0</v>
      </c>
      <c r="AB3001" s="3">
        <v>0</v>
      </c>
      <c r="AC3001" s="3">
        <v>45.739576104352302</v>
      </c>
      <c r="AD3001" s="3">
        <v>0</v>
      </c>
      <c r="AE3001" s="3">
        <v>0.97351183310436595</v>
      </c>
      <c r="AF3001" s="3">
        <v>0</v>
      </c>
      <c r="AG3001" s="3">
        <v>0</v>
      </c>
      <c r="AH3001" s="2">
        <v>500000</v>
      </c>
      <c r="AI3001" s="3">
        <v>0</v>
      </c>
      <c r="AJ3001" s="3">
        <v>0</v>
      </c>
      <c r="AL3001">
        <f t="shared" si="46"/>
        <v>1</v>
      </c>
    </row>
    <row r="3002" spans="1:38" ht="14.45" hidden="1" customHeight="1" x14ac:dyDescent="0.25">
      <c r="A3002">
        <v>11323</v>
      </c>
      <c r="B3002" s="1">
        <v>45838</v>
      </c>
      <c r="C3002">
        <v>1</v>
      </c>
      <c r="D3002" s="16" t="s">
        <v>2943</v>
      </c>
      <c r="E3002" t="s">
        <v>45</v>
      </c>
      <c r="F3002" s="6">
        <v>1105</v>
      </c>
      <c r="G3002" s="6">
        <v>3</v>
      </c>
      <c r="H3002" s="6">
        <v>0</v>
      </c>
      <c r="I3002" s="2">
        <v>4923979</v>
      </c>
      <c r="J3002" s="2">
        <v>0</v>
      </c>
      <c r="K3002" s="2">
        <v>8633118</v>
      </c>
      <c r="L3002" s="2">
        <v>42404</v>
      </c>
      <c r="M3002" s="2">
        <v>7449687</v>
      </c>
      <c r="N3002" s="2">
        <v>7449687</v>
      </c>
      <c r="O3002" s="2">
        <v>0</v>
      </c>
      <c r="P3002" s="2">
        <v>1130512</v>
      </c>
      <c r="Q3002" s="5">
        <v>0.13100000000000001</v>
      </c>
      <c r="R3002" t="s">
        <v>42</v>
      </c>
      <c r="S3002" s="3">
        <v>0.98235654835251895</v>
      </c>
      <c r="T3002" s="3">
        <v>4.4168978114280399</v>
      </c>
      <c r="U3002" s="3">
        <v>0.76627828933708697</v>
      </c>
      <c r="V3002" s="3">
        <v>3.6393331490650098E-2</v>
      </c>
      <c r="W3002" s="3">
        <v>3.6393331490650098E-2</v>
      </c>
      <c r="X3002" s="3">
        <v>0.96568242878371302</v>
      </c>
      <c r="Y3002" s="3">
        <v>0.15851224931712399</v>
      </c>
      <c r="Z3002" s="3">
        <v>-0.70764397016573</v>
      </c>
      <c r="AA3002" s="3">
        <v>0</v>
      </c>
      <c r="AB3002" s="3">
        <v>0</v>
      </c>
      <c r="AC3002" s="3">
        <v>31.679701354713298</v>
      </c>
      <c r="AD3002" s="3">
        <v>0</v>
      </c>
      <c r="AE3002" s="3">
        <v>0</v>
      </c>
      <c r="AF3002" s="3">
        <v>0</v>
      </c>
      <c r="AG3002" s="3">
        <v>0</v>
      </c>
      <c r="AH3002" s="2">
        <v>575000</v>
      </c>
      <c r="AI3002" s="3">
        <v>0</v>
      </c>
      <c r="AJ3002" s="3">
        <v>0</v>
      </c>
      <c r="AL3002">
        <f t="shared" si="46"/>
        <v>1</v>
      </c>
    </row>
    <row r="3003" spans="1:38" ht="14.45" hidden="1" customHeight="1" x14ac:dyDescent="0.25">
      <c r="A3003">
        <v>19501</v>
      </c>
      <c r="B3003" s="1">
        <v>45838</v>
      </c>
      <c r="C3003">
        <v>1</v>
      </c>
      <c r="D3003" s="16" t="s">
        <v>2944</v>
      </c>
      <c r="E3003" t="s">
        <v>59</v>
      </c>
      <c r="F3003" s="6">
        <v>643</v>
      </c>
      <c r="G3003" s="6">
        <v>2</v>
      </c>
      <c r="H3003" s="6">
        <v>3</v>
      </c>
      <c r="I3003" s="2">
        <v>1938147</v>
      </c>
      <c r="J3003" s="2">
        <v>0</v>
      </c>
      <c r="K3003" s="2">
        <v>6979052</v>
      </c>
      <c r="L3003" s="2">
        <v>44210</v>
      </c>
      <c r="M3003" s="2">
        <v>5848330</v>
      </c>
      <c r="N3003" s="2">
        <v>5848330</v>
      </c>
      <c r="O3003" s="2">
        <v>0</v>
      </c>
      <c r="P3003" s="2">
        <v>1111376</v>
      </c>
      <c r="Q3003" s="5">
        <v>0.15920000000000001</v>
      </c>
      <c r="R3003" t="s">
        <v>42</v>
      </c>
      <c r="S3003" s="3">
        <v>1.2669342483764301</v>
      </c>
      <c r="T3003" s="3">
        <v>4.4002537880502999</v>
      </c>
      <c r="U3003" s="3">
        <v>0.689883698666518</v>
      </c>
      <c r="V3003" s="3">
        <v>1.42202836007795</v>
      </c>
      <c r="W3003" s="3">
        <v>0.88404027145515796</v>
      </c>
      <c r="X3003" s="3">
        <v>0.998376284151821</v>
      </c>
      <c r="Y3003" s="3">
        <v>2.47989879212796</v>
      </c>
      <c r="Z3003" s="3">
        <v>0</v>
      </c>
      <c r="AA3003" s="3">
        <v>0</v>
      </c>
      <c r="AB3003" s="3">
        <v>0</v>
      </c>
      <c r="AC3003" s="3">
        <v>46.837292514799998</v>
      </c>
      <c r="AD3003" s="3">
        <v>0</v>
      </c>
      <c r="AE3003" s="3">
        <v>0</v>
      </c>
      <c r="AF3003" s="3">
        <v>0</v>
      </c>
      <c r="AG3003" s="3">
        <v>0</v>
      </c>
      <c r="AH3003" s="2">
        <v>0</v>
      </c>
      <c r="AI3003" s="3">
        <v>0</v>
      </c>
      <c r="AJ3003" s="3">
        <v>0</v>
      </c>
      <c r="AL3003">
        <f t="shared" si="46"/>
        <v>1</v>
      </c>
    </row>
    <row r="3004" spans="1:38" ht="14.45" hidden="1" customHeight="1" x14ac:dyDescent="0.25">
      <c r="A3004">
        <v>14545</v>
      </c>
      <c r="B3004" s="1">
        <v>45838</v>
      </c>
      <c r="C3004">
        <v>1</v>
      </c>
      <c r="D3004" s="16" t="s">
        <v>2945</v>
      </c>
      <c r="E3004" t="s">
        <v>82</v>
      </c>
      <c r="F3004" s="6">
        <v>9430</v>
      </c>
      <c r="G3004" s="6">
        <v>37</v>
      </c>
      <c r="H3004" s="6">
        <v>0</v>
      </c>
      <c r="I3004" s="2">
        <v>71400776</v>
      </c>
      <c r="J3004" s="2">
        <v>0</v>
      </c>
      <c r="K3004" s="2">
        <v>134618213</v>
      </c>
      <c r="L3004" s="2">
        <v>182417</v>
      </c>
      <c r="M3004" s="2">
        <v>118496593</v>
      </c>
      <c r="N3004" s="2">
        <v>115611060</v>
      </c>
      <c r="O3004" s="2">
        <v>2885533</v>
      </c>
      <c r="P3004" s="2">
        <v>14715528</v>
      </c>
      <c r="Q3004" s="5">
        <v>0.10929999999999999</v>
      </c>
      <c r="R3004" t="s">
        <v>42</v>
      </c>
      <c r="S3004" s="3">
        <v>0.271013848623886</v>
      </c>
      <c r="T3004" s="3">
        <v>4.5052239699541996</v>
      </c>
      <c r="U3004" s="3">
        <v>0.88142434897852096</v>
      </c>
      <c r="V3004" s="3">
        <v>1.9560067526436999</v>
      </c>
      <c r="W3004" s="3">
        <v>0.71818547182176296</v>
      </c>
      <c r="X3004" s="3">
        <v>0.68605696946487005</v>
      </c>
      <c r="Y3004" s="3">
        <v>9.4906822235668304</v>
      </c>
      <c r="Z3004" s="3">
        <v>1.50367693228541</v>
      </c>
      <c r="AA3004" s="3">
        <v>0</v>
      </c>
      <c r="AB3004" s="3">
        <v>0</v>
      </c>
      <c r="AC3004" s="3">
        <v>19.387741389792499</v>
      </c>
      <c r="AD3004" s="3">
        <v>0</v>
      </c>
      <c r="AE3004" s="3">
        <v>2.1434937633587499</v>
      </c>
      <c r="AF3004" s="3">
        <v>0</v>
      </c>
      <c r="AG3004" s="3">
        <v>-5.0300607630252903E-2</v>
      </c>
      <c r="AH3004" s="2">
        <v>39063249</v>
      </c>
      <c r="AI3004" s="3">
        <v>1.0229874184602801</v>
      </c>
      <c r="AJ3004" s="3">
        <v>1.0229874184602801</v>
      </c>
      <c r="AL3004">
        <f t="shared" si="46"/>
        <v>1</v>
      </c>
    </row>
    <row r="3005" spans="1:38" ht="14.45" hidden="1" customHeight="1" x14ac:dyDescent="0.25">
      <c r="A3005">
        <v>960</v>
      </c>
      <c r="B3005" s="1">
        <v>45838</v>
      </c>
      <c r="C3005">
        <v>1</v>
      </c>
      <c r="D3005" s="16" t="s">
        <v>2946</v>
      </c>
      <c r="E3005" t="s">
        <v>82</v>
      </c>
      <c r="F3005" s="6">
        <v>25383</v>
      </c>
      <c r="G3005" s="6">
        <v>95</v>
      </c>
      <c r="H3005" s="6">
        <v>2</v>
      </c>
      <c r="I3005" s="2">
        <v>251491628</v>
      </c>
      <c r="J3005" s="2">
        <v>39917529</v>
      </c>
      <c r="K3005" s="2">
        <v>365959162</v>
      </c>
      <c r="L3005" s="2">
        <v>1498434</v>
      </c>
      <c r="M3005" s="2">
        <v>326884451</v>
      </c>
      <c r="N3005" s="2">
        <v>299945346</v>
      </c>
      <c r="O3005" s="2">
        <v>26939105</v>
      </c>
      <c r="P3005" s="2">
        <v>36436910</v>
      </c>
      <c r="Q3005" s="5">
        <v>9.9599999999999994E-2</v>
      </c>
      <c r="R3005" t="s">
        <v>42</v>
      </c>
      <c r="S3005" s="3">
        <v>0.81890776654472697</v>
      </c>
      <c r="T3005" s="3">
        <v>4.5649208257832896</v>
      </c>
      <c r="U3005" s="3">
        <v>0.75956962698062902</v>
      </c>
      <c r="V3005" s="3">
        <v>1.2489445573114699</v>
      </c>
      <c r="W3005" s="3">
        <v>0.67787107410191805</v>
      </c>
      <c r="X3005" s="3">
        <v>0.80030019925752804</v>
      </c>
      <c r="Y3005" s="3">
        <v>8.6203550191275795</v>
      </c>
      <c r="Z3005" s="3">
        <v>1.91123506356604</v>
      </c>
      <c r="AA3005" s="3">
        <v>82.155550511829901</v>
      </c>
      <c r="AB3005" s="3">
        <v>109.552453816748</v>
      </c>
      <c r="AC3005" s="3">
        <v>17.623414494538601</v>
      </c>
      <c r="AD3005" s="3">
        <v>-0.52356250845639796</v>
      </c>
      <c r="AE3005" s="3">
        <v>7.3612325628836102</v>
      </c>
      <c r="AF3005" s="3">
        <v>0</v>
      </c>
      <c r="AG3005" s="3">
        <v>0.51793634531578003</v>
      </c>
      <c r="AH3005" s="2">
        <v>22676256</v>
      </c>
      <c r="AI3005" s="3">
        <v>5.76338663185215E-2</v>
      </c>
      <c r="AJ3005" s="3">
        <v>9.4404273029738306E-2</v>
      </c>
      <c r="AL3005">
        <f t="shared" si="46"/>
        <v>1</v>
      </c>
    </row>
    <row r="3006" spans="1:38" ht="14.45" customHeight="1" x14ac:dyDescent="0.25">
      <c r="A3006">
        <v>67147</v>
      </c>
      <c r="B3006" s="1">
        <v>45838</v>
      </c>
      <c r="C3006">
        <v>2</v>
      </c>
      <c r="D3006" s="16" t="s">
        <v>2947</v>
      </c>
      <c r="E3006" t="s">
        <v>251</v>
      </c>
      <c r="F3006" s="6">
        <v>8745</v>
      </c>
      <c r="G3006" s="6">
        <v>14</v>
      </c>
      <c r="H3006" s="6">
        <v>11</v>
      </c>
      <c r="I3006" s="2">
        <v>105241169</v>
      </c>
      <c r="J3006" s="2">
        <v>193655</v>
      </c>
      <c r="K3006" s="2">
        <v>136140251</v>
      </c>
      <c r="L3006" s="2">
        <v>756392</v>
      </c>
      <c r="M3006" s="2">
        <v>123678019</v>
      </c>
      <c r="N3006" s="2">
        <v>117674579</v>
      </c>
      <c r="O3006" s="2">
        <v>6003440</v>
      </c>
      <c r="P3006" s="2">
        <v>12119704</v>
      </c>
      <c r="Q3006" s="5">
        <v>8.8999999999999996E-2</v>
      </c>
      <c r="R3006" t="s">
        <v>42</v>
      </c>
      <c r="S3006" s="3">
        <v>1.11119524820033</v>
      </c>
      <c r="T3006" s="3">
        <v>2.9012007624402001</v>
      </c>
      <c r="U3006" s="3">
        <v>0.69451809330500103</v>
      </c>
      <c r="V3006" s="3">
        <v>5.2315524925421499</v>
      </c>
      <c r="W3006" s="3">
        <v>3.5859616876737701</v>
      </c>
      <c r="X3006" s="3">
        <v>0.92874300930655795</v>
      </c>
      <c r="Y3006" s="3">
        <v>45.428064909836102</v>
      </c>
      <c r="Z3006" s="3">
        <v>0.71014935678297098</v>
      </c>
      <c r="AA3006" s="3">
        <v>1.5978525548148701</v>
      </c>
      <c r="AB3006" s="3">
        <v>1.5978525548148701</v>
      </c>
      <c r="AC3006" s="3">
        <v>18.429742721717201</v>
      </c>
      <c r="AD3006" s="3">
        <v>0</v>
      </c>
      <c r="AE3006" s="3">
        <v>4.40974653410915</v>
      </c>
      <c r="AF3006" s="3">
        <v>0</v>
      </c>
      <c r="AG3006" s="3">
        <v>0</v>
      </c>
      <c r="AH3006" s="2">
        <v>30240253</v>
      </c>
      <c r="AI3006" s="3">
        <v>0</v>
      </c>
      <c r="AJ3006" s="3">
        <v>0</v>
      </c>
      <c r="AL3006">
        <f t="shared" si="46"/>
        <v>1</v>
      </c>
    </row>
    <row r="3007" spans="1:38" ht="14.45" hidden="1" customHeight="1" x14ac:dyDescent="0.25">
      <c r="A3007">
        <v>4878</v>
      </c>
      <c r="B3007" s="1">
        <v>45838</v>
      </c>
      <c r="C3007">
        <v>1</v>
      </c>
      <c r="D3007" s="16" t="s">
        <v>2948</v>
      </c>
      <c r="E3007" t="s">
        <v>82</v>
      </c>
      <c r="F3007" s="6">
        <v>22896</v>
      </c>
      <c r="G3007" s="6">
        <v>58</v>
      </c>
      <c r="H3007" s="6">
        <v>0</v>
      </c>
      <c r="I3007" s="2">
        <v>211924308</v>
      </c>
      <c r="J3007" s="2">
        <v>636704</v>
      </c>
      <c r="K3007" s="2">
        <v>312121378</v>
      </c>
      <c r="L3007" s="2">
        <v>765638</v>
      </c>
      <c r="M3007" s="2">
        <v>277918348</v>
      </c>
      <c r="N3007" s="2">
        <v>260111740</v>
      </c>
      <c r="O3007" s="2">
        <v>17806608</v>
      </c>
      <c r="P3007" s="2">
        <v>29407160</v>
      </c>
      <c r="Q3007" s="5">
        <v>9.4200000000000006E-2</v>
      </c>
      <c r="R3007" t="s">
        <v>42</v>
      </c>
      <c r="S3007" s="3">
        <v>0.49060272955734602</v>
      </c>
      <c r="T3007" s="3">
        <v>3.3887355194234701</v>
      </c>
      <c r="U3007" s="3">
        <v>0.829803420022175</v>
      </c>
      <c r="V3007" s="3">
        <v>1.2895273910720999</v>
      </c>
      <c r="W3007" s="3">
        <v>0.53884238706585696</v>
      </c>
      <c r="X3007" s="3">
        <v>0.63565100800046004</v>
      </c>
      <c r="Y3007" s="3">
        <v>9.2930497198641397</v>
      </c>
      <c r="Z3007" s="3">
        <v>1.95533672751806</v>
      </c>
      <c r="AA3007" s="3">
        <v>1.80170407478995</v>
      </c>
      <c r="AB3007" s="3">
        <v>2.1651325731556499</v>
      </c>
      <c r="AC3007" s="3">
        <v>18.333044460671299</v>
      </c>
      <c r="AD3007" s="3">
        <v>0</v>
      </c>
      <c r="AE3007" s="3">
        <v>5.7050267156003596</v>
      </c>
      <c r="AF3007" s="3">
        <v>0</v>
      </c>
      <c r="AG3007" s="3">
        <v>-13.192321189805501</v>
      </c>
      <c r="AH3007" s="2">
        <v>87811399</v>
      </c>
      <c r="AI3007" s="3">
        <v>2.7204259098804501E-2</v>
      </c>
      <c r="AJ3007" s="3">
        <v>2.7204259098804501E-2</v>
      </c>
      <c r="AL3007">
        <f t="shared" si="46"/>
        <v>1</v>
      </c>
    </row>
    <row r="3008" spans="1:38" ht="14.45" customHeight="1" x14ac:dyDescent="0.25">
      <c r="A3008">
        <v>68413</v>
      </c>
      <c r="B3008" s="1">
        <v>45838</v>
      </c>
      <c r="C3008">
        <v>2</v>
      </c>
      <c r="D3008" s="16" t="s">
        <v>2949</v>
      </c>
      <c r="E3008" t="s">
        <v>71</v>
      </c>
      <c r="F3008" s="6">
        <v>69792</v>
      </c>
      <c r="G3008" s="6">
        <v>152</v>
      </c>
      <c r="H3008" s="6">
        <v>5</v>
      </c>
      <c r="I3008" s="2">
        <v>981339509</v>
      </c>
      <c r="J3008" s="2">
        <v>0</v>
      </c>
      <c r="K3008" s="2">
        <v>1323822117</v>
      </c>
      <c r="L3008" s="2">
        <v>2964724</v>
      </c>
      <c r="M3008" s="2">
        <v>1109411147</v>
      </c>
      <c r="N3008" s="2">
        <v>1058681036</v>
      </c>
      <c r="O3008" s="2">
        <v>50730111</v>
      </c>
      <c r="P3008" s="2">
        <v>197727553</v>
      </c>
      <c r="Q3008" s="5">
        <v>0.1492</v>
      </c>
      <c r="R3008" t="s">
        <v>42</v>
      </c>
      <c r="S3008" s="3">
        <v>0.44790368160921101</v>
      </c>
      <c r="T3008" s="3">
        <v>3.5399671449967198</v>
      </c>
      <c r="U3008" s="3">
        <v>0.80485722102612001</v>
      </c>
      <c r="V3008" s="3">
        <v>0.78973412656108599</v>
      </c>
      <c r="W3008" s="3">
        <v>0.47921243941274999</v>
      </c>
      <c r="X3008" s="3">
        <v>0.99508171335635098</v>
      </c>
      <c r="Y3008" s="3">
        <v>3.9195210189042302</v>
      </c>
      <c r="Z3008" s="3">
        <v>1.5528169713403599</v>
      </c>
      <c r="AA3008" s="3">
        <v>0</v>
      </c>
      <c r="AB3008" s="3">
        <v>0</v>
      </c>
      <c r="AC3008" s="3">
        <v>9.3268332968937706</v>
      </c>
      <c r="AD3008" s="3">
        <v>-8.9328359816398493</v>
      </c>
      <c r="AE3008" s="3">
        <v>3.8320942329444398</v>
      </c>
      <c r="AF3008" s="3">
        <v>0.75538849756201798</v>
      </c>
      <c r="AG3008" s="3">
        <v>0</v>
      </c>
      <c r="AH3008" s="2">
        <v>384281404</v>
      </c>
      <c r="AI3008" s="3">
        <v>1.01149281911156E-2</v>
      </c>
      <c r="AJ3008" s="3">
        <v>1.01149281911156E-2</v>
      </c>
      <c r="AL3008">
        <f t="shared" si="46"/>
        <v>1</v>
      </c>
    </row>
    <row r="3009" spans="1:38" ht="14.45" hidden="1" customHeight="1" x14ac:dyDescent="0.25">
      <c r="A3009">
        <v>15532</v>
      </c>
      <c r="B3009" s="1">
        <v>45838</v>
      </c>
      <c r="C3009">
        <v>1</v>
      </c>
      <c r="D3009" s="16" t="s">
        <v>2950</v>
      </c>
      <c r="E3009" t="s">
        <v>59</v>
      </c>
      <c r="F3009" s="6">
        <v>2651</v>
      </c>
      <c r="G3009" s="6">
        <v>5</v>
      </c>
      <c r="H3009" s="6">
        <v>0</v>
      </c>
      <c r="I3009" s="2">
        <v>10002241</v>
      </c>
      <c r="J3009" s="2">
        <v>0</v>
      </c>
      <c r="K3009" s="2">
        <v>31100796</v>
      </c>
      <c r="L3009" s="2">
        <v>329009</v>
      </c>
      <c r="M3009" s="2">
        <v>27635768</v>
      </c>
      <c r="N3009" s="2">
        <v>26527485</v>
      </c>
      <c r="O3009" s="2">
        <v>1108283</v>
      </c>
      <c r="P3009" s="2">
        <v>3330713</v>
      </c>
      <c r="Q3009" s="5">
        <v>0.1071</v>
      </c>
      <c r="R3009" t="s">
        <v>42</v>
      </c>
      <c r="S3009" s="3">
        <v>2.11575935226867</v>
      </c>
      <c r="T3009" s="3">
        <v>4.5927956313401097</v>
      </c>
      <c r="U3009" s="3">
        <v>0.61177919304254103</v>
      </c>
      <c r="V3009" s="3">
        <v>3.5891956612523097E-2</v>
      </c>
      <c r="W3009" s="3">
        <v>3.5891956612523097E-2</v>
      </c>
      <c r="X3009" s="3">
        <v>0.33280541830575799</v>
      </c>
      <c r="Y3009" s="3">
        <v>0.10778472957592</v>
      </c>
      <c r="Z3009" s="3">
        <v>0.56621510169143996</v>
      </c>
      <c r="AA3009" s="3">
        <v>0</v>
      </c>
      <c r="AB3009" s="3">
        <v>0</v>
      </c>
      <c r="AC3009" s="3">
        <v>36.555299099096999</v>
      </c>
      <c r="AD3009" s="3">
        <v>0</v>
      </c>
      <c r="AE3009" s="3">
        <v>3.5635197247041499</v>
      </c>
      <c r="AF3009" s="3">
        <v>0</v>
      </c>
      <c r="AG3009" s="3">
        <v>0</v>
      </c>
      <c r="AH3009" s="2">
        <v>500000</v>
      </c>
      <c r="AI3009" s="3">
        <v>0</v>
      </c>
      <c r="AJ3009" s="3">
        <v>0</v>
      </c>
      <c r="AL3009">
        <f t="shared" si="46"/>
        <v>1</v>
      </c>
    </row>
    <row r="3010" spans="1:38" ht="14.45" hidden="1" customHeight="1" x14ac:dyDescent="0.25">
      <c r="A3010">
        <v>6464</v>
      </c>
      <c r="B3010" s="1">
        <v>45838</v>
      </c>
      <c r="C3010">
        <v>1</v>
      </c>
      <c r="D3010" s="16" t="s">
        <v>2951</v>
      </c>
      <c r="E3010" t="s">
        <v>47</v>
      </c>
      <c r="F3010" s="6">
        <v>7221</v>
      </c>
      <c r="G3010" s="6">
        <v>35</v>
      </c>
      <c r="H3010" s="6">
        <v>0</v>
      </c>
      <c r="I3010" s="2">
        <v>162996188</v>
      </c>
      <c r="J3010" s="2">
        <v>0</v>
      </c>
      <c r="K3010" s="2">
        <v>321297561</v>
      </c>
      <c r="L3010" s="2">
        <v>648</v>
      </c>
      <c r="M3010" s="2">
        <v>272826421</v>
      </c>
      <c r="N3010" s="2">
        <v>234839006</v>
      </c>
      <c r="O3010" s="2">
        <v>37987415</v>
      </c>
      <c r="P3010" s="2">
        <v>45565354</v>
      </c>
      <c r="Q3010" s="5">
        <v>0.14169999999999999</v>
      </c>
      <c r="R3010" t="s">
        <v>42</v>
      </c>
      <c r="S3010" s="3">
        <v>4.0336440649171298E-4</v>
      </c>
      <c r="T3010" s="3">
        <v>2.5725884672993198</v>
      </c>
      <c r="U3010" s="3">
        <v>0.98731543078383799</v>
      </c>
      <c r="V3010" s="3">
        <v>2.1757901479266502</v>
      </c>
      <c r="W3010" s="3">
        <v>0.79431182770973796</v>
      </c>
      <c r="X3010" s="3">
        <v>0.97533937419444405</v>
      </c>
      <c r="Y3010" s="3">
        <v>7.7832271422712997</v>
      </c>
      <c r="Z3010" s="3">
        <v>0.92115821156574396</v>
      </c>
      <c r="AA3010" s="3">
        <v>0</v>
      </c>
      <c r="AB3010" s="3">
        <v>0</v>
      </c>
      <c r="AC3010" s="3">
        <v>34.950955634549601</v>
      </c>
      <c r="AD3010" s="3">
        <v>-5.6881594730943998</v>
      </c>
      <c r="AE3010" s="3">
        <v>11.823125853109101</v>
      </c>
      <c r="AF3010" s="3">
        <v>0</v>
      </c>
      <c r="AG3010" s="3">
        <v>0</v>
      </c>
      <c r="AH3010" s="2">
        <v>61430788</v>
      </c>
      <c r="AI3010" s="3">
        <v>1.78567470363557</v>
      </c>
      <c r="AJ3010" s="3">
        <v>1.78567470363557</v>
      </c>
      <c r="AL3010">
        <f t="shared" si="46"/>
        <v>1</v>
      </c>
    </row>
    <row r="3011" spans="1:38" ht="14.45" hidden="1" customHeight="1" x14ac:dyDescent="0.25">
      <c r="A3011">
        <v>12686</v>
      </c>
      <c r="B3011" s="1">
        <v>45838</v>
      </c>
      <c r="C3011">
        <v>1</v>
      </c>
      <c r="D3011" s="16" t="s">
        <v>2952</v>
      </c>
      <c r="E3011" t="s">
        <v>535</v>
      </c>
      <c r="F3011" s="6">
        <v>2238</v>
      </c>
      <c r="G3011" s="6">
        <v>4</v>
      </c>
      <c r="H3011" s="6">
        <v>3</v>
      </c>
      <c r="I3011" s="2">
        <v>15790238</v>
      </c>
      <c r="J3011" s="2">
        <v>307480</v>
      </c>
      <c r="K3011" s="2">
        <v>36062478</v>
      </c>
      <c r="L3011" s="2">
        <v>139911</v>
      </c>
      <c r="M3011" s="2">
        <v>32463794</v>
      </c>
      <c r="N3011" s="2">
        <v>28883421</v>
      </c>
      <c r="O3011" s="2">
        <v>3580373</v>
      </c>
      <c r="P3011" s="2">
        <v>3468682</v>
      </c>
      <c r="Q3011" s="5">
        <v>9.6199999999999994E-2</v>
      </c>
      <c r="R3011" t="s">
        <v>42</v>
      </c>
      <c r="S3011" s="3">
        <v>0.77593669519881603</v>
      </c>
      <c r="T3011" s="3">
        <v>3.1726383306216501</v>
      </c>
      <c r="U3011" s="3">
        <v>0.76277528391928595</v>
      </c>
      <c r="V3011" s="3">
        <v>0.103133340992074</v>
      </c>
      <c r="W3011" s="3">
        <v>0</v>
      </c>
      <c r="X3011" s="3">
        <v>1.84781255355366</v>
      </c>
      <c r="Y3011" s="3">
        <v>0.46948668110827102</v>
      </c>
      <c r="Z3011" s="3">
        <v>0.73837843884218801</v>
      </c>
      <c r="AA3011" s="3">
        <v>0</v>
      </c>
      <c r="AB3011" s="3">
        <v>8.8644620636887392</v>
      </c>
      <c r="AC3011" s="3">
        <v>23.776081055772199</v>
      </c>
      <c r="AD3011" s="3">
        <v>0</v>
      </c>
      <c r="AE3011" s="3">
        <v>9.9282500775459805</v>
      </c>
      <c r="AF3011" s="3">
        <v>0</v>
      </c>
      <c r="AG3011" s="3">
        <v>0</v>
      </c>
      <c r="AH3011" s="2">
        <v>1200000</v>
      </c>
      <c r="AI3011" s="3">
        <v>0</v>
      </c>
      <c r="AJ3011" s="3">
        <v>0</v>
      </c>
      <c r="AL3011">
        <f t="shared" si="46"/>
        <v>1</v>
      </c>
    </row>
    <row r="3012" spans="1:38" ht="14.45" customHeight="1" x14ac:dyDescent="0.25">
      <c r="A3012">
        <v>63679</v>
      </c>
      <c r="B3012" s="1">
        <v>45838</v>
      </c>
      <c r="C3012">
        <v>2</v>
      </c>
      <c r="D3012" s="16" t="s">
        <v>2953</v>
      </c>
      <c r="E3012" t="s">
        <v>88</v>
      </c>
      <c r="F3012" s="6">
        <v>5998</v>
      </c>
      <c r="G3012" s="6">
        <v>12</v>
      </c>
      <c r="H3012" s="6">
        <v>0</v>
      </c>
      <c r="I3012" s="2">
        <v>25674975</v>
      </c>
      <c r="J3012" s="2">
        <v>0</v>
      </c>
      <c r="K3012" s="2">
        <v>45139284</v>
      </c>
      <c r="L3012" s="2">
        <v>313622</v>
      </c>
      <c r="M3012" s="2">
        <v>37693665</v>
      </c>
      <c r="N3012" s="2">
        <v>37129328</v>
      </c>
      <c r="O3012" s="2">
        <v>564337</v>
      </c>
      <c r="P3012" s="2">
        <v>7145761</v>
      </c>
      <c r="Q3012" s="5">
        <v>0.1583</v>
      </c>
      <c r="R3012" t="s">
        <v>42</v>
      </c>
      <c r="S3012" s="3">
        <v>1.38957454442565</v>
      </c>
      <c r="T3012" s="3">
        <v>4.2100490561613704</v>
      </c>
      <c r="U3012" s="3">
        <v>0.76609116752505502</v>
      </c>
      <c r="V3012" s="3">
        <v>0.94388017904593902</v>
      </c>
      <c r="W3012" s="3">
        <v>0.51230819114721604</v>
      </c>
      <c r="X3012" s="3">
        <v>0.60627517650942198</v>
      </c>
      <c r="Y3012" s="3">
        <v>3.39139526217012</v>
      </c>
      <c r="Z3012" s="3">
        <v>6.7620509558044301E-2</v>
      </c>
      <c r="AA3012" s="3">
        <v>0</v>
      </c>
      <c r="AB3012" s="3">
        <v>0</v>
      </c>
      <c r="AC3012" s="3">
        <v>17.7255802285211</v>
      </c>
      <c r="AD3012" s="3">
        <v>0</v>
      </c>
      <c r="AE3012" s="3">
        <v>1.25021256429322</v>
      </c>
      <c r="AF3012" s="3">
        <v>0</v>
      </c>
      <c r="AG3012" s="3">
        <v>-2.7848678398284001E-2</v>
      </c>
      <c r="AH3012" s="2">
        <v>6175682</v>
      </c>
      <c r="AI3012" s="3">
        <v>0</v>
      </c>
      <c r="AJ3012" s="3">
        <v>0.69249447329682601</v>
      </c>
      <c r="AL3012">
        <f t="shared" ref="AL3012:AL3075" si="47">IF(L3012&gt;0,1,0)</f>
        <v>1</v>
      </c>
    </row>
    <row r="3013" spans="1:38" ht="14.45" hidden="1" customHeight="1" x14ac:dyDescent="0.25">
      <c r="A3013">
        <v>13103</v>
      </c>
      <c r="B3013" s="1">
        <v>45838</v>
      </c>
      <c r="C3013">
        <v>1</v>
      </c>
      <c r="D3013" s="16" t="s">
        <v>2954</v>
      </c>
      <c r="E3013" t="s">
        <v>326</v>
      </c>
      <c r="F3013" s="6">
        <v>1581</v>
      </c>
      <c r="G3013" s="6">
        <v>3</v>
      </c>
      <c r="H3013" s="6">
        <v>2</v>
      </c>
      <c r="I3013" s="2">
        <v>6970050</v>
      </c>
      <c r="J3013" s="2">
        <v>0</v>
      </c>
      <c r="K3013" s="2">
        <v>17018995</v>
      </c>
      <c r="L3013" s="2">
        <v>44253</v>
      </c>
      <c r="M3013" s="2">
        <v>15406629</v>
      </c>
      <c r="N3013" s="2">
        <v>15406629</v>
      </c>
      <c r="O3013" s="2">
        <v>0</v>
      </c>
      <c r="P3013" s="2">
        <v>1540807</v>
      </c>
      <c r="Q3013" s="5">
        <v>9.0499999999999997E-2</v>
      </c>
      <c r="R3013" t="s">
        <v>42</v>
      </c>
      <c r="S3013" s="3">
        <v>0.52004245844128905</v>
      </c>
      <c r="T3013" s="3">
        <v>3.6725670346574502</v>
      </c>
      <c r="U3013" s="3">
        <v>0.94942278946073</v>
      </c>
      <c r="V3013" s="3">
        <v>0.31621007022905101</v>
      </c>
      <c r="W3013" s="3">
        <v>0.270385434824714</v>
      </c>
      <c r="X3013" s="3">
        <v>0.53649543403562405</v>
      </c>
      <c r="Y3013" s="3">
        <v>1.4304192543258201</v>
      </c>
      <c r="Z3013" s="3">
        <v>-0.13609751253726099</v>
      </c>
      <c r="AA3013" s="3">
        <v>0</v>
      </c>
      <c r="AB3013" s="3">
        <v>0</v>
      </c>
      <c r="AC3013" s="3">
        <v>46.064788196952897</v>
      </c>
      <c r="AD3013" s="3">
        <v>0</v>
      </c>
      <c r="AE3013" s="3">
        <v>0</v>
      </c>
      <c r="AF3013" s="3">
        <v>0</v>
      </c>
      <c r="AG3013" s="3">
        <v>0</v>
      </c>
      <c r="AH3013" s="2">
        <v>400000</v>
      </c>
      <c r="AI3013" s="3">
        <v>0</v>
      </c>
      <c r="AJ3013" s="3">
        <v>0</v>
      </c>
      <c r="AL3013">
        <f t="shared" si="47"/>
        <v>1</v>
      </c>
    </row>
    <row r="3014" spans="1:38" ht="14.45" hidden="1" customHeight="1" x14ac:dyDescent="0.25">
      <c r="A3014">
        <v>2959</v>
      </c>
      <c r="B3014" s="1">
        <v>45838</v>
      </c>
      <c r="C3014">
        <v>1</v>
      </c>
      <c r="D3014" s="16" t="s">
        <v>2955</v>
      </c>
      <c r="E3014" t="s">
        <v>59</v>
      </c>
      <c r="F3014" s="6">
        <v>6097</v>
      </c>
      <c r="G3014" s="6">
        <v>14</v>
      </c>
      <c r="H3014" s="6">
        <v>2</v>
      </c>
      <c r="I3014" s="2">
        <v>42770558</v>
      </c>
      <c r="J3014" s="2">
        <v>0</v>
      </c>
      <c r="K3014" s="2">
        <v>103652226</v>
      </c>
      <c r="L3014" s="2">
        <v>708891</v>
      </c>
      <c r="M3014" s="2">
        <v>92731018</v>
      </c>
      <c r="N3014" s="2">
        <v>89103907</v>
      </c>
      <c r="O3014" s="2">
        <v>3627111</v>
      </c>
      <c r="P3014" s="2">
        <v>12794447</v>
      </c>
      <c r="Q3014" s="5">
        <v>0.1234</v>
      </c>
      <c r="R3014" t="s">
        <v>42</v>
      </c>
      <c r="S3014" s="3">
        <v>1.36782590660426</v>
      </c>
      <c r="T3014" s="3">
        <v>3.3183870069514998</v>
      </c>
      <c r="U3014" s="3">
        <v>0.64238994748120903</v>
      </c>
      <c r="V3014" s="3">
        <v>0.529188793842718</v>
      </c>
      <c r="W3014" s="3">
        <v>0.28122850302771402</v>
      </c>
      <c r="X3014" s="3">
        <v>0.66752227081068205</v>
      </c>
      <c r="Y3014" s="3">
        <v>1.76902526541397</v>
      </c>
      <c r="Z3014" s="3">
        <v>0.14629002722821899</v>
      </c>
      <c r="AA3014" s="3">
        <v>0</v>
      </c>
      <c r="AB3014" s="3">
        <v>0</v>
      </c>
      <c r="AC3014" s="3">
        <v>25.015488813525302</v>
      </c>
      <c r="AD3014" s="3">
        <v>-2.7805969261508499</v>
      </c>
      <c r="AE3014" s="3">
        <v>3.4993083505992399</v>
      </c>
      <c r="AF3014" s="3">
        <v>0</v>
      </c>
      <c r="AG3014" s="3">
        <v>0.125562284950651</v>
      </c>
      <c r="AH3014" s="2">
        <v>10000000</v>
      </c>
      <c r="AI3014" s="3">
        <v>0.11723836129846001</v>
      </c>
      <c r="AJ3014" s="3">
        <v>0.11723836129846001</v>
      </c>
      <c r="AL3014">
        <f t="shared" si="47"/>
        <v>1</v>
      </c>
    </row>
    <row r="3015" spans="1:38" ht="14.45" hidden="1" customHeight="1" x14ac:dyDescent="0.25">
      <c r="A3015">
        <v>4480</v>
      </c>
      <c r="B3015" s="1">
        <v>45838</v>
      </c>
      <c r="C3015">
        <v>1</v>
      </c>
      <c r="D3015" s="16" t="s">
        <v>2956</v>
      </c>
      <c r="E3015" t="s">
        <v>43</v>
      </c>
      <c r="F3015" s="6">
        <v>13595</v>
      </c>
      <c r="G3015" s="6">
        <v>35</v>
      </c>
      <c r="H3015" s="6">
        <v>2</v>
      </c>
      <c r="I3015" s="2">
        <v>156241609</v>
      </c>
      <c r="J3015" s="2">
        <v>5164778</v>
      </c>
      <c r="K3015" s="2">
        <v>203597399</v>
      </c>
      <c r="L3015" s="2">
        <v>-362080</v>
      </c>
      <c r="M3015" s="2">
        <v>182744456</v>
      </c>
      <c r="N3015" s="2">
        <v>169192080</v>
      </c>
      <c r="O3015" s="2">
        <v>13552376</v>
      </c>
      <c r="P3015" s="2">
        <v>19748037</v>
      </c>
      <c r="Q3015" s="5">
        <v>9.69E-2</v>
      </c>
      <c r="R3015" t="s">
        <v>42</v>
      </c>
      <c r="S3015" s="3">
        <v>-0.35568234346647998</v>
      </c>
      <c r="T3015" s="3">
        <v>3.59452234456099</v>
      </c>
      <c r="U3015" s="3">
        <v>0.95175648766231302</v>
      </c>
      <c r="V3015" s="3">
        <v>1.6470977331012999</v>
      </c>
      <c r="W3015" s="3">
        <v>0.93027651808168499</v>
      </c>
      <c r="X3015" s="3">
        <v>0.85919174065853399</v>
      </c>
      <c r="Y3015" s="3">
        <v>13.0314319342221</v>
      </c>
      <c r="Z3015" s="3">
        <v>2.6202047322475601</v>
      </c>
      <c r="AA3015" s="3">
        <v>23.416555275848399</v>
      </c>
      <c r="AB3015" s="3">
        <v>26.1533741302996</v>
      </c>
      <c r="AC3015" s="3">
        <v>10.174747369930801</v>
      </c>
      <c r="AD3015" s="3">
        <v>-21.870502875804799</v>
      </c>
      <c r="AE3015" s="3">
        <v>6.6564583175249696</v>
      </c>
      <c r="AF3015" s="3">
        <v>1.7233108169520399</v>
      </c>
      <c r="AG3015" s="3">
        <v>0</v>
      </c>
      <c r="AH3015" s="2">
        <v>46769098</v>
      </c>
      <c r="AI3015" s="3">
        <v>0</v>
      </c>
      <c r="AJ3015" s="3">
        <v>0.126594861048721</v>
      </c>
      <c r="AL3015">
        <f t="shared" si="47"/>
        <v>0</v>
      </c>
    </row>
    <row r="3016" spans="1:38" ht="14.45" hidden="1" customHeight="1" x14ac:dyDescent="0.25">
      <c r="A3016">
        <v>1472</v>
      </c>
      <c r="B3016" s="1">
        <v>45838</v>
      </c>
      <c r="C3016">
        <v>1</v>
      </c>
      <c r="D3016" s="16" t="s">
        <v>2957</v>
      </c>
      <c r="E3016" t="s">
        <v>57</v>
      </c>
      <c r="F3016" s="6">
        <v>85184</v>
      </c>
      <c r="G3016" s="6">
        <v>279</v>
      </c>
      <c r="H3016" s="6">
        <v>19</v>
      </c>
      <c r="I3016" s="2">
        <v>796509446</v>
      </c>
      <c r="J3016" s="2">
        <v>29380183</v>
      </c>
      <c r="K3016" s="2">
        <v>1405677772</v>
      </c>
      <c r="L3016" s="2">
        <v>9012791</v>
      </c>
      <c r="M3016" s="2">
        <v>1119048857</v>
      </c>
      <c r="N3016" s="2">
        <v>1073503129</v>
      </c>
      <c r="O3016" s="2">
        <v>45545728</v>
      </c>
      <c r="P3016" s="2">
        <v>180943930</v>
      </c>
      <c r="Q3016" s="5">
        <v>0.1285</v>
      </c>
      <c r="R3016" t="s">
        <v>42</v>
      </c>
      <c r="S3016" s="3">
        <v>1.282340971669</v>
      </c>
      <c r="T3016" s="3">
        <v>3.6609048691708299</v>
      </c>
      <c r="U3016" s="3">
        <v>0.67967465932342197</v>
      </c>
      <c r="V3016" s="3">
        <v>1.4403658434453801</v>
      </c>
      <c r="W3016" s="3">
        <v>0.80592766755461698</v>
      </c>
      <c r="X3016" s="3">
        <v>1.3254685243243201</v>
      </c>
      <c r="Y3016" s="3">
        <v>6.3404447996680497</v>
      </c>
      <c r="Z3016" s="3">
        <v>1.4658353004712601</v>
      </c>
      <c r="AA3016" s="3">
        <v>12.457277787655</v>
      </c>
      <c r="AB3016" s="3">
        <v>16.237175239865699</v>
      </c>
      <c r="AC3016" s="3">
        <v>19.659236028667902</v>
      </c>
      <c r="AD3016" s="3">
        <v>-0.24952425870268199</v>
      </c>
      <c r="AE3016" s="3">
        <v>3.2401257889421902</v>
      </c>
      <c r="AF3016" s="3">
        <v>5.9892815890667697</v>
      </c>
      <c r="AG3016" s="3">
        <v>0</v>
      </c>
      <c r="AH3016" s="2">
        <v>361965849</v>
      </c>
      <c r="AI3016" s="3">
        <v>0</v>
      </c>
      <c r="AJ3016" s="3">
        <v>0</v>
      </c>
      <c r="AL3016">
        <f t="shared" si="47"/>
        <v>1</v>
      </c>
    </row>
    <row r="3017" spans="1:38" ht="14.45" hidden="1" customHeight="1" x14ac:dyDescent="0.25">
      <c r="A3017">
        <v>24491</v>
      </c>
      <c r="B3017" s="1">
        <v>45838</v>
      </c>
      <c r="C3017">
        <v>1</v>
      </c>
      <c r="D3017" s="16" t="s">
        <v>2958</v>
      </c>
      <c r="E3017" t="s">
        <v>57</v>
      </c>
      <c r="F3017" s="6">
        <v>6388</v>
      </c>
      <c r="G3017" s="6">
        <v>14</v>
      </c>
      <c r="H3017" s="6">
        <v>2</v>
      </c>
      <c r="I3017" s="2">
        <v>38694656</v>
      </c>
      <c r="J3017" s="2">
        <v>0</v>
      </c>
      <c r="K3017" s="2">
        <v>62149947</v>
      </c>
      <c r="L3017" s="2">
        <v>573620</v>
      </c>
      <c r="M3017" s="2">
        <v>49661988</v>
      </c>
      <c r="N3017" s="2">
        <v>44439012</v>
      </c>
      <c r="O3017" s="2">
        <v>5222976</v>
      </c>
      <c r="P3017" s="2">
        <v>12365056</v>
      </c>
      <c r="Q3017" s="5">
        <v>0.19869999999999999</v>
      </c>
      <c r="R3017" t="s">
        <v>42</v>
      </c>
      <c r="S3017" s="3">
        <v>1.8459227326452901</v>
      </c>
      <c r="T3017" s="3">
        <v>5.3107720268852399</v>
      </c>
      <c r="U3017" s="3">
        <v>0.64399995540243704</v>
      </c>
      <c r="V3017" s="3">
        <v>5.1492381790395001</v>
      </c>
      <c r="W3017" s="3">
        <v>2.0330662714768701</v>
      </c>
      <c r="X3017" s="3">
        <v>1.9419425772902601</v>
      </c>
      <c r="Y3017" s="3">
        <v>16.1137968158009</v>
      </c>
      <c r="Z3017" s="3">
        <v>2.1103260672656901</v>
      </c>
      <c r="AA3017" s="3">
        <v>0</v>
      </c>
      <c r="AB3017" s="3">
        <v>0</v>
      </c>
      <c r="AC3017" s="3">
        <v>19.969103111222299</v>
      </c>
      <c r="AD3017" s="3">
        <v>0</v>
      </c>
      <c r="AE3017" s="3">
        <v>8.4038301754304001</v>
      </c>
      <c r="AF3017" s="3">
        <v>0</v>
      </c>
      <c r="AG3017" s="3">
        <v>-5.1990464094946303</v>
      </c>
      <c r="AH3017" s="2">
        <v>6000000</v>
      </c>
      <c r="AI3017" s="3">
        <v>0</v>
      </c>
      <c r="AJ3017" s="3">
        <v>0</v>
      </c>
      <c r="AL3017">
        <f t="shared" si="47"/>
        <v>1</v>
      </c>
    </row>
    <row r="3018" spans="1:38" ht="14.45" customHeight="1" x14ac:dyDescent="0.25">
      <c r="A3018">
        <v>67621</v>
      </c>
      <c r="B3018" s="1">
        <v>45838</v>
      </c>
      <c r="C3018">
        <v>2</v>
      </c>
      <c r="D3018" s="16" t="s">
        <v>2959</v>
      </c>
      <c r="E3018" t="s">
        <v>55</v>
      </c>
      <c r="F3018" s="6">
        <v>583</v>
      </c>
      <c r="G3018" s="6">
        <v>2</v>
      </c>
      <c r="H3018" s="6">
        <v>1</v>
      </c>
      <c r="I3018" s="2">
        <v>4616619</v>
      </c>
      <c r="J3018" s="2">
        <v>0</v>
      </c>
      <c r="K3018" s="2">
        <v>5186326</v>
      </c>
      <c r="L3018" s="2">
        <v>56431</v>
      </c>
      <c r="M3018" s="2">
        <v>4405778</v>
      </c>
      <c r="N3018" s="2">
        <v>4405778</v>
      </c>
      <c r="O3018" s="2">
        <v>0</v>
      </c>
      <c r="P3018" s="2">
        <v>739014</v>
      </c>
      <c r="Q3018" s="5">
        <v>0.14249999999999999</v>
      </c>
      <c r="R3018" t="s">
        <v>42</v>
      </c>
      <c r="S3018" s="3">
        <v>2.17614550261592</v>
      </c>
      <c r="T3018" s="3">
        <v>4.3359788798467296</v>
      </c>
      <c r="U3018" s="3">
        <v>0.63317841102921602</v>
      </c>
      <c r="V3018" s="3">
        <v>2.3214391311043898</v>
      </c>
      <c r="W3018" s="3">
        <v>0.31932459663662999</v>
      </c>
      <c r="X3018" s="3">
        <v>0.35666794249211398</v>
      </c>
      <c r="Y3018" s="3">
        <v>14.5020256720441</v>
      </c>
      <c r="Z3018" s="3">
        <v>0</v>
      </c>
      <c r="AA3018" s="3">
        <v>0</v>
      </c>
      <c r="AB3018" s="3">
        <v>0</v>
      </c>
      <c r="AC3018" s="3">
        <v>9.1070248958511293</v>
      </c>
      <c r="AD3018" s="3">
        <v>0</v>
      </c>
      <c r="AE3018" s="3">
        <v>0</v>
      </c>
      <c r="AF3018" s="3">
        <v>0</v>
      </c>
      <c r="AG3018" s="3">
        <v>0</v>
      </c>
      <c r="AH3018" s="2">
        <v>500000</v>
      </c>
      <c r="AI3018" s="3">
        <v>0</v>
      </c>
      <c r="AJ3018" s="3">
        <v>0</v>
      </c>
      <c r="AL3018">
        <f t="shared" si="47"/>
        <v>1</v>
      </c>
    </row>
    <row r="3019" spans="1:38" ht="14.45" hidden="1" customHeight="1" x14ac:dyDescent="0.25">
      <c r="A3019">
        <v>2046</v>
      </c>
      <c r="B3019" s="1">
        <v>45838</v>
      </c>
      <c r="C3019">
        <v>1</v>
      </c>
      <c r="D3019" s="16" t="s">
        <v>2960</v>
      </c>
      <c r="E3019" t="s">
        <v>55</v>
      </c>
      <c r="F3019" s="6">
        <v>1914</v>
      </c>
      <c r="G3019" s="6">
        <v>5</v>
      </c>
      <c r="H3019" s="6">
        <v>2</v>
      </c>
      <c r="I3019" s="2">
        <v>7914397</v>
      </c>
      <c r="J3019" s="2">
        <v>89515</v>
      </c>
      <c r="K3019" s="2">
        <v>11777209</v>
      </c>
      <c r="L3019" s="2">
        <v>-131075</v>
      </c>
      <c r="M3019" s="2">
        <v>10531026</v>
      </c>
      <c r="N3019" s="2">
        <v>10385644</v>
      </c>
      <c r="O3019" s="2">
        <v>145382</v>
      </c>
      <c r="P3019" s="2">
        <v>1214694</v>
      </c>
      <c r="Q3019" s="5">
        <v>0.1031</v>
      </c>
      <c r="R3019" t="s">
        <v>42</v>
      </c>
      <c r="S3019" s="3">
        <v>-2.22590938141626</v>
      </c>
      <c r="T3019" s="3">
        <v>3.34189535058773</v>
      </c>
      <c r="U3019" s="3">
        <v>1.31377931396255</v>
      </c>
      <c r="V3019" s="3">
        <v>1.3013878378858199</v>
      </c>
      <c r="W3019" s="3">
        <v>0.58626070943876096</v>
      </c>
      <c r="X3019" s="3">
        <v>0.88349118701020402</v>
      </c>
      <c r="Y3019" s="3">
        <v>8.4792548576019993</v>
      </c>
      <c r="Z3019" s="3">
        <v>3.00750641725406</v>
      </c>
      <c r="AA3019" s="3">
        <v>7.3693456952944496</v>
      </c>
      <c r="AB3019" s="3">
        <v>7.3693456952944496</v>
      </c>
      <c r="AC3019" s="3">
        <v>19.289655129666102</v>
      </c>
      <c r="AD3019" s="3">
        <v>0</v>
      </c>
      <c r="AE3019" s="3">
        <v>1.23443508559626</v>
      </c>
      <c r="AF3019" s="3">
        <v>0</v>
      </c>
      <c r="AG3019" s="3">
        <v>0</v>
      </c>
      <c r="AH3019" s="2">
        <v>750000</v>
      </c>
      <c r="AI3019" s="3">
        <v>0</v>
      </c>
      <c r="AJ3019" s="3">
        <v>0</v>
      </c>
      <c r="AL3019">
        <f t="shared" si="47"/>
        <v>0</v>
      </c>
    </row>
    <row r="3020" spans="1:38" ht="14.45" hidden="1" customHeight="1" x14ac:dyDescent="0.25">
      <c r="A3020">
        <v>8920</v>
      </c>
      <c r="B3020" s="1">
        <v>45838</v>
      </c>
      <c r="C3020">
        <v>1</v>
      </c>
      <c r="D3020" s="16" t="s">
        <v>2961</v>
      </c>
      <c r="E3020" t="s">
        <v>80</v>
      </c>
      <c r="F3020" s="6">
        <v>1145</v>
      </c>
      <c r="G3020" s="6">
        <v>1</v>
      </c>
      <c r="H3020" s="6">
        <v>1</v>
      </c>
      <c r="I3020" s="2">
        <v>3643295</v>
      </c>
      <c r="J3020" s="2">
        <v>0</v>
      </c>
      <c r="K3020" s="2">
        <v>7300335</v>
      </c>
      <c r="L3020" s="2">
        <v>-40229</v>
      </c>
      <c r="M3020" s="2">
        <v>6609899</v>
      </c>
      <c r="N3020" s="2">
        <v>5999316</v>
      </c>
      <c r="O3020" s="2">
        <v>610583</v>
      </c>
      <c r="P3020" s="2">
        <v>687382</v>
      </c>
      <c r="Q3020" s="5">
        <v>9.4200000000000006E-2</v>
      </c>
      <c r="R3020" t="s">
        <v>42</v>
      </c>
      <c r="S3020" s="3">
        <v>-1.1021138071061101</v>
      </c>
      <c r="T3020" s="3">
        <v>3.5469331201924299</v>
      </c>
      <c r="U3020" s="3">
        <v>0.91227081014586098</v>
      </c>
      <c r="V3020" s="3">
        <v>0.34781701728792203</v>
      </c>
      <c r="W3020" s="3">
        <v>0</v>
      </c>
      <c r="X3020" s="3">
        <v>0.94579220183926904</v>
      </c>
      <c r="Y3020" s="3">
        <v>1.84351641445368</v>
      </c>
      <c r="Z3020" s="3">
        <v>8.6084593428399305</v>
      </c>
      <c r="AA3020" s="3">
        <v>0</v>
      </c>
      <c r="AB3020" s="3">
        <v>0</v>
      </c>
      <c r="AC3020" s="3">
        <v>25.166776593128901</v>
      </c>
      <c r="AD3020" s="3">
        <v>0</v>
      </c>
      <c r="AE3020" s="3">
        <v>8.3637668682327604</v>
      </c>
      <c r="AF3020" s="3">
        <v>0</v>
      </c>
      <c r="AG3020" s="3">
        <v>-5.9437110660447896</v>
      </c>
      <c r="AH3020" s="2">
        <v>842000</v>
      </c>
      <c r="AI3020" s="3">
        <v>0</v>
      </c>
      <c r="AJ3020" s="3">
        <v>0</v>
      </c>
      <c r="AL3020">
        <f t="shared" si="47"/>
        <v>0</v>
      </c>
    </row>
    <row r="3021" spans="1:38" ht="14.45" customHeight="1" x14ac:dyDescent="0.25">
      <c r="A3021">
        <v>68720</v>
      </c>
      <c r="B3021" s="1">
        <v>45838</v>
      </c>
      <c r="C3021">
        <v>2</v>
      </c>
      <c r="D3021" s="16" t="s">
        <v>2962</v>
      </c>
      <c r="E3021" t="s">
        <v>73</v>
      </c>
      <c r="F3021" s="6">
        <v>16089</v>
      </c>
      <c r="G3021" s="6">
        <v>71</v>
      </c>
      <c r="H3021" s="6">
        <v>1</v>
      </c>
      <c r="I3021" s="2">
        <v>198512254</v>
      </c>
      <c r="J3021" s="2">
        <v>50569073</v>
      </c>
      <c r="K3021" s="2">
        <v>339224232</v>
      </c>
      <c r="L3021" s="2">
        <v>1625627</v>
      </c>
      <c r="M3021" s="2">
        <v>290726085</v>
      </c>
      <c r="N3021" s="2">
        <v>269709741</v>
      </c>
      <c r="O3021" s="2">
        <v>21016344</v>
      </c>
      <c r="P3021" s="2">
        <v>45390611</v>
      </c>
      <c r="Q3021" s="5">
        <v>0.13350000000000001</v>
      </c>
      <c r="R3021" t="s">
        <v>42</v>
      </c>
      <c r="S3021" s="3">
        <v>0.95843801630303305</v>
      </c>
      <c r="T3021" s="3">
        <v>3.6484386528141699</v>
      </c>
      <c r="U3021" s="3">
        <v>0.77417245413731095</v>
      </c>
      <c r="V3021" s="3">
        <v>1.30787240973043</v>
      </c>
      <c r="W3021" s="3">
        <v>0.260089233584542</v>
      </c>
      <c r="X3021" s="3">
        <v>1.00131753075556</v>
      </c>
      <c r="Y3021" s="3">
        <v>5.7198767383853903</v>
      </c>
      <c r="Z3021" s="3">
        <v>0.69853653214758404</v>
      </c>
      <c r="AA3021" s="3">
        <v>109.58821197626099</v>
      </c>
      <c r="AB3021" s="3">
        <v>111.4086633467</v>
      </c>
      <c r="AC3021" s="3">
        <v>20.220702865354301</v>
      </c>
      <c r="AD3021" s="3">
        <v>-2.8371660385889101</v>
      </c>
      <c r="AE3021" s="3">
        <v>6.1954135399148003</v>
      </c>
      <c r="AF3021" s="3">
        <v>0</v>
      </c>
      <c r="AG3021" s="3">
        <v>-1.8495631177998499</v>
      </c>
      <c r="AH3021" s="2">
        <v>95305500</v>
      </c>
      <c r="AI3021" s="3">
        <v>1.8183408018014999</v>
      </c>
      <c r="AJ3021" s="3">
        <v>0.30749751308701301</v>
      </c>
      <c r="AL3021">
        <f t="shared" si="47"/>
        <v>1</v>
      </c>
    </row>
    <row r="3022" spans="1:38" ht="14.45" hidden="1" customHeight="1" x14ac:dyDescent="0.25">
      <c r="A3022">
        <v>12033</v>
      </c>
      <c r="B3022" s="1">
        <v>45838</v>
      </c>
      <c r="C3022">
        <v>1</v>
      </c>
      <c r="D3022" s="16" t="s">
        <v>2962</v>
      </c>
      <c r="E3022" t="s">
        <v>63</v>
      </c>
      <c r="F3022" s="6">
        <v>3804</v>
      </c>
      <c r="G3022" s="6">
        <v>16</v>
      </c>
      <c r="H3022" s="6">
        <v>1</v>
      </c>
      <c r="I3022" s="2">
        <v>33284299</v>
      </c>
      <c r="J3022" s="2">
        <v>0</v>
      </c>
      <c r="K3022" s="2">
        <v>61836521</v>
      </c>
      <c r="L3022" s="2">
        <v>38900</v>
      </c>
      <c r="M3022" s="2">
        <v>51952265</v>
      </c>
      <c r="N3022" s="2">
        <v>47653842</v>
      </c>
      <c r="O3022" s="2">
        <v>4298423</v>
      </c>
      <c r="P3022" s="2">
        <v>10612465</v>
      </c>
      <c r="Q3022" s="5">
        <v>0.1716</v>
      </c>
      <c r="R3022" t="s">
        <v>42</v>
      </c>
      <c r="S3022" s="3">
        <v>0.12581561630868601</v>
      </c>
      <c r="T3022" s="3">
        <v>3.1577843779406698</v>
      </c>
      <c r="U3022" s="3">
        <v>0.96746755955081598</v>
      </c>
      <c r="V3022" s="3">
        <v>0.57406346457829904</v>
      </c>
      <c r="W3022" s="3">
        <v>0.26756759996657897</v>
      </c>
      <c r="X3022" s="3">
        <v>0.221284516161809</v>
      </c>
      <c r="Y3022" s="3">
        <v>1.8004582347268001</v>
      </c>
      <c r="Z3022" s="3">
        <v>2.7316933436293999E-2</v>
      </c>
      <c r="AA3022" s="3">
        <v>0</v>
      </c>
      <c r="AB3022" s="3">
        <v>0</v>
      </c>
      <c r="AC3022" s="3">
        <v>34.949931934236702</v>
      </c>
      <c r="AD3022" s="3">
        <v>0</v>
      </c>
      <c r="AE3022" s="3">
        <v>6.9512691375376701</v>
      </c>
      <c r="AF3022" s="3">
        <v>0</v>
      </c>
      <c r="AG3022" s="3">
        <v>0</v>
      </c>
      <c r="AH3022" s="2">
        <v>999999</v>
      </c>
      <c r="AI3022" s="3">
        <v>0</v>
      </c>
      <c r="AJ3022" s="3">
        <v>0</v>
      </c>
      <c r="AL3022">
        <f t="shared" si="47"/>
        <v>1</v>
      </c>
    </row>
    <row r="3023" spans="1:38" ht="14.45" hidden="1" customHeight="1" x14ac:dyDescent="0.25">
      <c r="A3023">
        <v>3571</v>
      </c>
      <c r="B3023" s="1">
        <v>45838</v>
      </c>
      <c r="C3023">
        <v>1</v>
      </c>
      <c r="D3023" s="16" t="s">
        <v>2963</v>
      </c>
      <c r="E3023" t="s">
        <v>55</v>
      </c>
      <c r="F3023" s="6">
        <v>14623</v>
      </c>
      <c r="G3023" s="6">
        <v>40</v>
      </c>
      <c r="H3023" s="6">
        <v>1</v>
      </c>
      <c r="I3023" s="2">
        <v>67156810</v>
      </c>
      <c r="J3023" s="2">
        <v>0</v>
      </c>
      <c r="K3023" s="2">
        <v>235639771</v>
      </c>
      <c r="L3023" s="2">
        <v>1298493</v>
      </c>
      <c r="M3023" s="2">
        <v>189311319</v>
      </c>
      <c r="N3023" s="2">
        <v>174635350</v>
      </c>
      <c r="O3023" s="2">
        <v>14675969</v>
      </c>
      <c r="P3023" s="2">
        <v>48488761</v>
      </c>
      <c r="Q3023" s="5">
        <v>0.20569999999999999</v>
      </c>
      <c r="R3023" t="s">
        <v>42</v>
      </c>
      <c r="S3023" s="3">
        <v>1.10210003556658</v>
      </c>
      <c r="T3023" s="3">
        <v>3.0377333883930802</v>
      </c>
      <c r="U3023" s="3">
        <v>0.68092239618788297</v>
      </c>
      <c r="V3023" s="3">
        <v>0.72292147289306896</v>
      </c>
      <c r="W3023" s="3">
        <v>0.651877300306551</v>
      </c>
      <c r="X3023" s="3">
        <v>0.32318688156867498</v>
      </c>
      <c r="Y3023" s="3">
        <v>1.00124439145805</v>
      </c>
      <c r="Z3023" s="3">
        <v>0.32785123133998001</v>
      </c>
      <c r="AA3023" s="3">
        <v>0</v>
      </c>
      <c r="AB3023" s="3">
        <v>0</v>
      </c>
      <c r="AC3023" s="3">
        <v>17.990591664596401</v>
      </c>
      <c r="AD3023" s="3">
        <v>-8.6045403387395307</v>
      </c>
      <c r="AE3023" s="3">
        <v>6.22813752437402</v>
      </c>
      <c r="AF3023" s="3">
        <v>0</v>
      </c>
      <c r="AG3023" s="3">
        <v>0</v>
      </c>
      <c r="AH3023" s="2">
        <v>5000000</v>
      </c>
      <c r="AI3023" s="3">
        <v>0</v>
      </c>
      <c r="AJ3023" s="3">
        <v>0</v>
      </c>
      <c r="AL3023">
        <f t="shared" si="47"/>
        <v>1</v>
      </c>
    </row>
    <row r="3024" spans="1:38" ht="14.45" hidden="1" customHeight="1" x14ac:dyDescent="0.25">
      <c r="A3024">
        <v>23556</v>
      </c>
      <c r="B3024" s="1">
        <v>45838</v>
      </c>
      <c r="C3024">
        <v>1</v>
      </c>
      <c r="D3024" s="16" t="s">
        <v>2964</v>
      </c>
      <c r="E3024" t="s">
        <v>59</v>
      </c>
      <c r="F3024" s="6">
        <v>2174</v>
      </c>
      <c r="G3024" s="6">
        <v>1</v>
      </c>
      <c r="H3024" s="6">
        <v>1</v>
      </c>
      <c r="I3024" s="2">
        <v>793688</v>
      </c>
      <c r="J3024" s="2">
        <v>0</v>
      </c>
      <c r="K3024" s="2">
        <v>1889795</v>
      </c>
      <c r="L3024" s="2">
        <v>7303</v>
      </c>
      <c r="M3024" s="2">
        <v>1575739</v>
      </c>
      <c r="N3024" s="2">
        <v>1575739</v>
      </c>
      <c r="O3024" s="2">
        <v>0</v>
      </c>
      <c r="P3024" s="2">
        <v>127093</v>
      </c>
      <c r="Q3024" s="5">
        <v>6.7299999999999999E-2</v>
      </c>
      <c r="R3024" t="s">
        <v>123</v>
      </c>
      <c r="S3024" s="3">
        <v>0.77288806457843295</v>
      </c>
      <c r="T3024" s="3">
        <v>6.4085257924801402</v>
      </c>
      <c r="U3024" s="3">
        <v>0.86219894336880698</v>
      </c>
      <c r="V3024" s="3">
        <v>0.44627107881182498</v>
      </c>
      <c r="W3024" s="3">
        <v>0.124230176089345</v>
      </c>
      <c r="X3024" s="3">
        <v>1.67269758393726</v>
      </c>
      <c r="Y3024" s="3">
        <v>2.7869355511318501</v>
      </c>
      <c r="Z3024" s="3">
        <v>0</v>
      </c>
      <c r="AA3024" s="3">
        <v>0</v>
      </c>
      <c r="AB3024" s="3">
        <v>0</v>
      </c>
      <c r="AC3024" s="3">
        <v>30.441344166959901</v>
      </c>
      <c r="AD3024" s="3">
        <v>0</v>
      </c>
      <c r="AE3024" s="3">
        <v>0</v>
      </c>
      <c r="AF3024" s="3">
        <v>0</v>
      </c>
      <c r="AG3024" s="3">
        <v>0</v>
      </c>
      <c r="AH3024" s="2">
        <v>50000</v>
      </c>
      <c r="AI3024" s="3">
        <v>0</v>
      </c>
      <c r="AJ3024" s="3">
        <v>0</v>
      </c>
      <c r="AL3024">
        <f t="shared" si="47"/>
        <v>1</v>
      </c>
    </row>
    <row r="3025" spans="1:38" ht="14.45" hidden="1" customHeight="1" x14ac:dyDescent="0.25">
      <c r="A3025">
        <v>24073</v>
      </c>
      <c r="B3025" s="1">
        <v>45838</v>
      </c>
      <c r="C3025">
        <v>1</v>
      </c>
      <c r="D3025" s="16" t="s">
        <v>2965</v>
      </c>
      <c r="E3025" t="s">
        <v>155</v>
      </c>
      <c r="F3025" s="6">
        <v>187</v>
      </c>
      <c r="G3025" s="6">
        <v>0</v>
      </c>
      <c r="H3025" s="6">
        <v>0</v>
      </c>
      <c r="I3025" s="2">
        <v>111573</v>
      </c>
      <c r="J3025" s="2">
        <v>0</v>
      </c>
      <c r="K3025" s="2">
        <v>154633</v>
      </c>
      <c r="L3025" s="2">
        <v>19144</v>
      </c>
      <c r="M3025" s="2">
        <v>90913</v>
      </c>
      <c r="N3025" s="2">
        <v>90913</v>
      </c>
      <c r="O3025" s="2">
        <v>0</v>
      </c>
      <c r="P3025" s="2">
        <v>63720</v>
      </c>
      <c r="Q3025" s="5">
        <v>0.41210000000000002</v>
      </c>
      <c r="R3025" t="s">
        <v>42</v>
      </c>
      <c r="S3025" s="3">
        <v>24.760562105113401</v>
      </c>
      <c r="T3025" s="3">
        <v>8.3500934470649906</v>
      </c>
      <c r="U3025" s="3">
        <v>-1.93574605121914</v>
      </c>
      <c r="V3025" s="3">
        <v>0</v>
      </c>
      <c r="W3025" s="3">
        <v>0</v>
      </c>
      <c r="X3025" s="3">
        <v>8.5092271427675197</v>
      </c>
      <c r="Y3025" s="3">
        <v>0</v>
      </c>
      <c r="Z3025" s="3">
        <v>0</v>
      </c>
      <c r="AA3025" s="3">
        <v>0</v>
      </c>
      <c r="AB3025" s="3">
        <v>0</v>
      </c>
      <c r="AC3025" s="3">
        <v>28.404027600835501</v>
      </c>
      <c r="AD3025" s="3">
        <v>0</v>
      </c>
      <c r="AE3025" s="3">
        <v>0</v>
      </c>
      <c r="AF3025" s="3">
        <v>0</v>
      </c>
      <c r="AG3025" s="3">
        <v>0</v>
      </c>
      <c r="AH3025" s="2">
        <v>0</v>
      </c>
      <c r="AI3025" s="3">
        <v>0</v>
      </c>
      <c r="AJ3025" s="3">
        <v>0</v>
      </c>
      <c r="AL3025">
        <f t="shared" si="47"/>
        <v>1</v>
      </c>
    </row>
    <row r="3026" spans="1:38" ht="14.45" hidden="1" customHeight="1" x14ac:dyDescent="0.25">
      <c r="A3026">
        <v>21686</v>
      </c>
      <c r="B3026" s="1">
        <v>45838</v>
      </c>
      <c r="C3026">
        <v>1</v>
      </c>
      <c r="D3026" s="16" t="s">
        <v>2966</v>
      </c>
      <c r="E3026" t="s">
        <v>84</v>
      </c>
      <c r="F3026" s="6">
        <v>14745</v>
      </c>
      <c r="G3026" s="6">
        <v>56</v>
      </c>
      <c r="H3026" s="6">
        <v>3</v>
      </c>
      <c r="I3026" s="2">
        <v>110398488</v>
      </c>
      <c r="J3026" s="2">
        <v>4898718</v>
      </c>
      <c r="K3026" s="2">
        <v>213146771</v>
      </c>
      <c r="L3026" s="2">
        <v>382978</v>
      </c>
      <c r="M3026" s="2">
        <v>186784136</v>
      </c>
      <c r="N3026" s="2">
        <v>170006222</v>
      </c>
      <c r="O3026" s="2">
        <v>16777914</v>
      </c>
      <c r="P3026" s="2">
        <v>28814015</v>
      </c>
      <c r="Q3026" s="5">
        <v>0.13519999999999999</v>
      </c>
      <c r="R3026" t="s">
        <v>42</v>
      </c>
      <c r="S3026" s="3">
        <v>0.35935613587127702</v>
      </c>
      <c r="T3026" s="3">
        <v>3.9330757677769399</v>
      </c>
      <c r="U3026" s="3">
        <v>0.89183554473890203</v>
      </c>
      <c r="V3026" s="3">
        <v>1.6171063864570301</v>
      </c>
      <c r="W3026" s="3">
        <v>0.93833350326319698</v>
      </c>
      <c r="X3026" s="3">
        <v>1.07186522337154</v>
      </c>
      <c r="Y3026" s="3">
        <v>6.1958078386507403</v>
      </c>
      <c r="Z3026" s="3">
        <v>0.439605518356258</v>
      </c>
      <c r="AA3026" s="3">
        <v>17.001164190412201</v>
      </c>
      <c r="AB3026" s="3">
        <v>17.001164190412201</v>
      </c>
      <c r="AC3026" s="3">
        <v>14.3457861719144</v>
      </c>
      <c r="AD3026" s="3">
        <v>-13.1358889068393</v>
      </c>
      <c r="AE3026" s="3">
        <v>7.8715309273908698</v>
      </c>
      <c r="AF3026" s="3">
        <v>0</v>
      </c>
      <c r="AG3026" s="3">
        <v>0</v>
      </c>
      <c r="AH3026" s="2">
        <v>52000000</v>
      </c>
      <c r="AI3026" s="3">
        <v>0.112285636000398</v>
      </c>
      <c r="AJ3026" s="3">
        <v>0.112285636000398</v>
      </c>
      <c r="AL3026">
        <f t="shared" si="47"/>
        <v>1</v>
      </c>
    </row>
    <row r="3027" spans="1:38" ht="14.45" hidden="1" customHeight="1" x14ac:dyDescent="0.25">
      <c r="A3027">
        <v>22723</v>
      </c>
      <c r="B3027" s="1">
        <v>45838</v>
      </c>
      <c r="C3027">
        <v>1</v>
      </c>
      <c r="D3027" s="16" t="s">
        <v>2967</v>
      </c>
      <c r="E3027" t="s">
        <v>59</v>
      </c>
      <c r="F3027" s="6">
        <v>680</v>
      </c>
      <c r="G3027" s="6">
        <v>1</v>
      </c>
      <c r="H3027" s="6">
        <v>2</v>
      </c>
      <c r="I3027" s="2">
        <v>3574201</v>
      </c>
      <c r="J3027" s="2">
        <v>0</v>
      </c>
      <c r="K3027" s="2">
        <v>7437362</v>
      </c>
      <c r="L3027" s="2">
        <v>2737</v>
      </c>
      <c r="M3027" s="2">
        <v>6275022</v>
      </c>
      <c r="N3027" s="2">
        <v>6275022</v>
      </c>
      <c r="O3027" s="2">
        <v>0</v>
      </c>
      <c r="P3027" s="2">
        <v>1064904</v>
      </c>
      <c r="Q3027" s="5">
        <v>0.14319999999999999</v>
      </c>
      <c r="R3027" t="s">
        <v>42</v>
      </c>
      <c r="S3027" s="3">
        <v>7.3601365645507094E-2</v>
      </c>
      <c r="T3027" s="3">
        <v>2.5566323112953202</v>
      </c>
      <c r="U3027" s="3">
        <v>0.97166695996935804</v>
      </c>
      <c r="V3027" s="3">
        <v>0.61138139684925397</v>
      </c>
      <c r="W3027" s="3">
        <v>0.61138139684925397</v>
      </c>
      <c r="X3027" s="3">
        <v>0.37767881548911197</v>
      </c>
      <c r="Y3027" s="3">
        <v>2.0520159563678999</v>
      </c>
      <c r="Z3027" s="3">
        <v>0</v>
      </c>
      <c r="AA3027" s="3">
        <v>0</v>
      </c>
      <c r="AB3027" s="3">
        <v>0</v>
      </c>
      <c r="AC3027" s="3">
        <v>23.7936112293579</v>
      </c>
      <c r="AD3027" s="3">
        <v>0</v>
      </c>
      <c r="AE3027" s="3">
        <v>0</v>
      </c>
      <c r="AF3027" s="3">
        <v>0</v>
      </c>
      <c r="AG3027" s="3">
        <v>0</v>
      </c>
      <c r="AH3027" s="2">
        <v>200000</v>
      </c>
      <c r="AI3027" s="3">
        <v>0</v>
      </c>
      <c r="AJ3027" s="3">
        <v>0</v>
      </c>
      <c r="AL3027">
        <f t="shared" si="47"/>
        <v>1</v>
      </c>
    </row>
    <row r="3028" spans="1:38" ht="14.45" customHeight="1" x14ac:dyDescent="0.25">
      <c r="A3028">
        <v>67499</v>
      </c>
      <c r="B3028" s="1">
        <v>45838</v>
      </c>
      <c r="C3028">
        <v>2</v>
      </c>
      <c r="D3028" s="16" t="s">
        <v>2968</v>
      </c>
      <c r="E3028" t="s">
        <v>55</v>
      </c>
      <c r="F3028" s="6">
        <v>204</v>
      </c>
      <c r="G3028" s="6">
        <v>0</v>
      </c>
      <c r="H3028" s="6">
        <v>1</v>
      </c>
      <c r="I3028" s="2">
        <v>170070</v>
      </c>
      <c r="J3028" s="2">
        <v>0</v>
      </c>
      <c r="K3028" s="2">
        <v>456849</v>
      </c>
      <c r="L3028" s="2">
        <v>242</v>
      </c>
      <c r="M3028" s="2">
        <v>368513</v>
      </c>
      <c r="N3028" s="2">
        <v>368513</v>
      </c>
      <c r="O3028" s="2">
        <v>0</v>
      </c>
      <c r="P3028" s="2">
        <v>86986</v>
      </c>
      <c r="Q3028" s="5">
        <v>0.19040000000000001</v>
      </c>
      <c r="R3028" t="s">
        <v>42</v>
      </c>
      <c r="S3028" s="3">
        <v>0.105943101549965</v>
      </c>
      <c r="T3028" s="3">
        <v>4.2140838657849704</v>
      </c>
      <c r="U3028" s="3">
        <v>0.97486758749610503</v>
      </c>
      <c r="V3028" s="3">
        <v>0.60269300876109799</v>
      </c>
      <c r="W3028" s="3">
        <v>0</v>
      </c>
      <c r="X3028" s="3">
        <v>1.91568177809137</v>
      </c>
      <c r="Y3028" s="3">
        <v>1.17835053916722</v>
      </c>
      <c r="Z3028" s="3">
        <v>0</v>
      </c>
      <c r="AA3028" s="3">
        <v>0</v>
      </c>
      <c r="AB3028" s="3">
        <v>0</v>
      </c>
      <c r="AC3028" s="3">
        <v>62.215743057334002</v>
      </c>
      <c r="AD3028" s="3">
        <v>0</v>
      </c>
      <c r="AE3028" s="3">
        <v>0</v>
      </c>
      <c r="AF3028" s="3">
        <v>0</v>
      </c>
      <c r="AG3028" s="3">
        <v>0</v>
      </c>
      <c r="AH3028" s="2">
        <v>30000</v>
      </c>
      <c r="AI3028" s="3">
        <v>0</v>
      </c>
      <c r="AJ3028" s="3">
        <v>0</v>
      </c>
      <c r="AL3028">
        <f t="shared" si="47"/>
        <v>1</v>
      </c>
    </row>
    <row r="3029" spans="1:38" ht="14.45" customHeight="1" x14ac:dyDescent="0.25">
      <c r="A3029">
        <v>64242</v>
      </c>
      <c r="B3029" s="1">
        <v>45838</v>
      </c>
      <c r="C3029">
        <v>2</v>
      </c>
      <c r="D3029" s="16" t="s">
        <v>2969</v>
      </c>
      <c r="E3029" t="s">
        <v>67</v>
      </c>
      <c r="F3029" s="6">
        <v>870</v>
      </c>
      <c r="G3029" s="6">
        <v>1</v>
      </c>
      <c r="H3029" s="6">
        <v>1</v>
      </c>
      <c r="I3029" s="2">
        <v>6463886</v>
      </c>
      <c r="J3029" s="2">
        <v>0</v>
      </c>
      <c r="K3029" s="2">
        <v>10842175</v>
      </c>
      <c r="L3029" s="2">
        <v>122202</v>
      </c>
      <c r="M3029" s="2">
        <v>9035565</v>
      </c>
      <c r="N3029" s="2">
        <v>8928387</v>
      </c>
      <c r="O3029" s="2">
        <v>107178</v>
      </c>
      <c r="P3029" s="2">
        <v>1754054</v>
      </c>
      <c r="Q3029" s="5">
        <v>0.1618</v>
      </c>
      <c r="R3029" t="s">
        <v>42</v>
      </c>
      <c r="S3029" s="3">
        <v>2.25419715140182</v>
      </c>
      <c r="T3029" s="3">
        <v>3.7851076928752798</v>
      </c>
      <c r="U3029" s="3">
        <v>0.41901252763448799</v>
      </c>
      <c r="V3029" s="3">
        <v>6.6972096970769598E-2</v>
      </c>
      <c r="W3029" s="3">
        <v>0</v>
      </c>
      <c r="X3029" s="3">
        <v>1.7614790854913001</v>
      </c>
      <c r="Y3029" s="3">
        <v>0.246799699439128</v>
      </c>
      <c r="Z3029" s="3">
        <v>-0.31509862296143698</v>
      </c>
      <c r="AA3029" s="3">
        <v>0</v>
      </c>
      <c r="AB3029" s="3">
        <v>0</v>
      </c>
      <c r="AC3029" s="3">
        <v>24.060375339818801</v>
      </c>
      <c r="AD3029" s="3">
        <v>0</v>
      </c>
      <c r="AE3029" s="3">
        <v>0.98852859320201003</v>
      </c>
      <c r="AF3029" s="3">
        <v>0</v>
      </c>
      <c r="AG3029" s="3">
        <v>0</v>
      </c>
      <c r="AH3029" s="2">
        <v>0</v>
      </c>
      <c r="AI3029" s="3">
        <v>0</v>
      </c>
      <c r="AJ3029" s="3">
        <v>0</v>
      </c>
      <c r="AL3029">
        <f t="shared" si="47"/>
        <v>1</v>
      </c>
    </row>
    <row r="3030" spans="1:38" ht="14.45" hidden="1" customHeight="1" x14ac:dyDescent="0.25">
      <c r="A3030">
        <v>2935</v>
      </c>
      <c r="B3030" s="1">
        <v>45838</v>
      </c>
      <c r="C3030">
        <v>1</v>
      </c>
      <c r="D3030" s="16" t="s">
        <v>2970</v>
      </c>
      <c r="E3030" t="s">
        <v>88</v>
      </c>
      <c r="F3030" s="6">
        <v>1774</v>
      </c>
      <c r="G3030" s="6">
        <v>4</v>
      </c>
      <c r="H3030" s="6">
        <v>1</v>
      </c>
      <c r="I3030" s="2">
        <v>10584566</v>
      </c>
      <c r="J3030" s="2">
        <v>0</v>
      </c>
      <c r="K3030" s="2">
        <v>23576880</v>
      </c>
      <c r="L3030" s="2">
        <v>75081</v>
      </c>
      <c r="M3030" s="2">
        <v>20536623</v>
      </c>
      <c r="N3030" s="2">
        <v>20536623</v>
      </c>
      <c r="O3030" s="2">
        <v>0</v>
      </c>
      <c r="P3030" s="2">
        <v>2545655</v>
      </c>
      <c r="Q3030" s="5">
        <v>0.108</v>
      </c>
      <c r="R3030" t="s">
        <v>42</v>
      </c>
      <c r="S3030" s="3">
        <v>0.63690361065586298</v>
      </c>
      <c r="T3030" s="3">
        <v>3.7864382394956402</v>
      </c>
      <c r="U3030" s="3">
        <v>0.86267172361552102</v>
      </c>
      <c r="V3030" s="3">
        <v>1.9084391367581799E-3</v>
      </c>
      <c r="W3030" s="3">
        <v>0</v>
      </c>
      <c r="X3030" s="3">
        <v>0.672271305219316</v>
      </c>
      <c r="Y3030" s="3">
        <v>7.9350893974242404E-3</v>
      </c>
      <c r="Z3030" s="3">
        <v>0.14577780571208601</v>
      </c>
      <c r="AA3030" s="3">
        <v>0</v>
      </c>
      <c r="AB3030" s="3">
        <v>0</v>
      </c>
      <c r="AC3030" s="3">
        <v>12.9853144266756</v>
      </c>
      <c r="AD3030" s="3">
        <v>0</v>
      </c>
      <c r="AE3030" s="3">
        <v>0</v>
      </c>
      <c r="AF3030" s="3">
        <v>0</v>
      </c>
      <c r="AG3030" s="3">
        <v>0.98835073880789004</v>
      </c>
      <c r="AH3030" s="2">
        <v>500000</v>
      </c>
      <c r="AI3030" s="3">
        <v>0</v>
      </c>
      <c r="AJ3030" s="3">
        <v>0</v>
      </c>
      <c r="AL3030">
        <f t="shared" si="47"/>
        <v>1</v>
      </c>
    </row>
    <row r="3031" spans="1:38" ht="14.45" hidden="1" customHeight="1" x14ac:dyDescent="0.25">
      <c r="A3031">
        <v>14650</v>
      </c>
      <c r="B3031" s="1">
        <v>45838</v>
      </c>
      <c r="C3031">
        <v>1</v>
      </c>
      <c r="D3031" s="16" t="s">
        <v>2971</v>
      </c>
      <c r="E3031" t="s">
        <v>71</v>
      </c>
      <c r="F3031" s="6">
        <v>3668</v>
      </c>
      <c r="G3031" s="6">
        <v>8</v>
      </c>
      <c r="H3031" s="6">
        <v>0</v>
      </c>
      <c r="I3031" s="2">
        <v>43371571</v>
      </c>
      <c r="J3031" s="2">
        <v>0</v>
      </c>
      <c r="K3031" s="2">
        <v>62516629</v>
      </c>
      <c r="L3031" s="2">
        <v>285789</v>
      </c>
      <c r="M3031" s="2">
        <v>55670397</v>
      </c>
      <c r="N3031" s="2">
        <v>52722857</v>
      </c>
      <c r="O3031" s="2">
        <v>2947540</v>
      </c>
      <c r="P3031" s="2">
        <v>5169473</v>
      </c>
      <c r="Q3031" s="5">
        <v>8.2699999999999996E-2</v>
      </c>
      <c r="R3031" t="s">
        <v>42</v>
      </c>
      <c r="S3031" s="3">
        <v>0.91428154259565098</v>
      </c>
      <c r="T3031" s="3">
        <v>4.3713105516293904</v>
      </c>
      <c r="U3031" s="3">
        <v>0.750167856723569</v>
      </c>
      <c r="V3031" s="3">
        <v>3.2665199054007101</v>
      </c>
      <c r="W3031" s="3">
        <v>1.75173041345447</v>
      </c>
      <c r="X3031" s="3">
        <v>0.55966153497183702</v>
      </c>
      <c r="Y3031" s="3">
        <v>27.405907720187301</v>
      </c>
      <c r="Z3031" s="3">
        <v>0.59156900519646805</v>
      </c>
      <c r="AA3031" s="3">
        <v>0</v>
      </c>
      <c r="AB3031" s="3">
        <v>0</v>
      </c>
      <c r="AC3031" s="3">
        <v>8.2065109428724998</v>
      </c>
      <c r="AD3031" s="3">
        <v>-22.004699511923199</v>
      </c>
      <c r="AE3031" s="3">
        <v>4.7148095589095202</v>
      </c>
      <c r="AF3031" s="3">
        <v>3.5295921026068098</v>
      </c>
      <c r="AG3031" s="3">
        <v>-1.87491065336834</v>
      </c>
      <c r="AH3031" s="2">
        <v>18898295</v>
      </c>
      <c r="AI3031" s="3">
        <v>8.6082275698122395</v>
      </c>
      <c r="AJ3031" s="3">
        <v>8.6082275698122395</v>
      </c>
      <c r="AL3031">
        <f t="shared" si="47"/>
        <v>1</v>
      </c>
    </row>
    <row r="3032" spans="1:38" ht="14.45" hidden="1" customHeight="1" x14ac:dyDescent="0.25">
      <c r="A3032">
        <v>24931</v>
      </c>
      <c r="B3032" s="1">
        <v>45838</v>
      </c>
      <c r="C3032">
        <v>1</v>
      </c>
      <c r="D3032" s="16" t="s">
        <v>2972</v>
      </c>
      <c r="E3032" t="s">
        <v>117</v>
      </c>
      <c r="F3032" s="6">
        <v>77935</v>
      </c>
      <c r="G3032" s="6">
        <v>272</v>
      </c>
      <c r="H3032" s="6">
        <v>10</v>
      </c>
      <c r="I3032" s="2">
        <v>1010845876</v>
      </c>
      <c r="J3032" s="2">
        <v>211393938</v>
      </c>
      <c r="K3032" s="2">
        <v>1362308801</v>
      </c>
      <c r="L3032" s="2">
        <v>4553653</v>
      </c>
      <c r="M3032" s="2">
        <v>1096445185</v>
      </c>
      <c r="N3032" s="2">
        <v>1055865364</v>
      </c>
      <c r="O3032" s="2">
        <v>40579821</v>
      </c>
      <c r="P3032" s="2">
        <v>251523448</v>
      </c>
      <c r="Q3032" s="5">
        <v>0.18459999999999999</v>
      </c>
      <c r="R3032" t="s">
        <v>42</v>
      </c>
      <c r="S3032" s="3">
        <v>0.66851994153710204</v>
      </c>
      <c r="T3032" s="3">
        <v>3.0701020186685302</v>
      </c>
      <c r="U3032" s="3">
        <v>0.785421177584538</v>
      </c>
      <c r="V3032" s="3">
        <v>2.7162158595975701</v>
      </c>
      <c r="W3032" s="3">
        <v>2.1805189617254799</v>
      </c>
      <c r="X3032" s="3">
        <v>0.91372158894775002</v>
      </c>
      <c r="Y3032" s="3">
        <v>10.916181460743999</v>
      </c>
      <c r="Z3032" s="3">
        <v>0.56514651468995403</v>
      </c>
      <c r="AA3032" s="3">
        <v>80.340512030512599</v>
      </c>
      <c r="AB3032" s="3">
        <v>84.045419892621695</v>
      </c>
      <c r="AC3032" s="3">
        <v>4.5279187035069297</v>
      </c>
      <c r="AD3032" s="3">
        <v>-11.0481890340498</v>
      </c>
      <c r="AE3032" s="3">
        <v>2.9787534933498501</v>
      </c>
      <c r="AF3032" s="3">
        <v>11.1336115489134</v>
      </c>
      <c r="AG3032" s="3">
        <v>0</v>
      </c>
      <c r="AH3032" s="2">
        <v>515617405</v>
      </c>
      <c r="AI3032" s="3">
        <v>3.58455645852947</v>
      </c>
      <c r="AJ3032" s="3">
        <v>3.6216993176715699</v>
      </c>
      <c r="AL3032">
        <f t="shared" si="47"/>
        <v>1</v>
      </c>
    </row>
    <row r="3033" spans="1:38" ht="14.45" customHeight="1" x14ac:dyDescent="0.25">
      <c r="A3033">
        <v>67196</v>
      </c>
      <c r="B3033" s="1">
        <v>45838</v>
      </c>
      <c r="C3033">
        <v>2</v>
      </c>
      <c r="D3033" s="16" t="s">
        <v>2973</v>
      </c>
      <c r="E3033" t="s">
        <v>53</v>
      </c>
      <c r="F3033" s="6">
        <v>25091</v>
      </c>
      <c r="G3033" s="6">
        <v>87</v>
      </c>
      <c r="H3033" s="6">
        <v>5</v>
      </c>
      <c r="I3033" s="2">
        <v>278231697</v>
      </c>
      <c r="J3033" s="2">
        <v>23991698</v>
      </c>
      <c r="K3033" s="2">
        <v>371567810</v>
      </c>
      <c r="L3033" s="2">
        <v>1301173</v>
      </c>
      <c r="M3033" s="2">
        <v>319415368</v>
      </c>
      <c r="N3033" s="2">
        <v>296978453</v>
      </c>
      <c r="O3033" s="2">
        <v>22436915</v>
      </c>
      <c r="P3033" s="2">
        <v>35831052</v>
      </c>
      <c r="Q3033" s="5">
        <v>9.64E-2</v>
      </c>
      <c r="R3033" t="s">
        <v>42</v>
      </c>
      <c r="S3033" s="3">
        <v>0.70036906587790804</v>
      </c>
      <c r="T3033" s="3">
        <v>3.2003192095677</v>
      </c>
      <c r="U3033" s="3">
        <v>0.76232426858910796</v>
      </c>
      <c r="V3033" s="3">
        <v>0.94075873749208405</v>
      </c>
      <c r="W3033" s="3">
        <v>0.43531309087332298</v>
      </c>
      <c r="X3033" s="3">
        <v>0.64094063301493598</v>
      </c>
      <c r="Y3033" s="3">
        <v>7.3050855442368796</v>
      </c>
      <c r="Z3033" s="3">
        <v>0.82773455828201703</v>
      </c>
      <c r="AA3033" s="3">
        <v>64.232574025456998</v>
      </c>
      <c r="AB3033" s="3">
        <v>66.957838692539596</v>
      </c>
      <c r="AC3033" s="3">
        <v>7.06964039753605</v>
      </c>
      <c r="AD3033" s="3">
        <v>-6.40514266787366</v>
      </c>
      <c r="AE3033" s="3">
        <v>6.0384442344453904</v>
      </c>
      <c r="AF3033" s="3">
        <v>4.0481843677470302</v>
      </c>
      <c r="AG3033" s="3">
        <v>0</v>
      </c>
      <c r="AH3033" s="2">
        <v>116728744</v>
      </c>
      <c r="AI3033" s="3">
        <v>3.0994512804145402</v>
      </c>
      <c r="AJ3033" s="3">
        <v>1.5497256402072701</v>
      </c>
      <c r="AL3033">
        <f t="shared" si="47"/>
        <v>1</v>
      </c>
    </row>
    <row r="3034" spans="1:38" ht="14.45" customHeight="1" x14ac:dyDescent="0.25">
      <c r="A3034">
        <v>60923</v>
      </c>
      <c r="B3034" s="1">
        <v>45838</v>
      </c>
      <c r="C3034">
        <v>2</v>
      </c>
      <c r="D3034" s="16" t="s">
        <v>2974</v>
      </c>
      <c r="E3034" t="s">
        <v>67</v>
      </c>
      <c r="F3034" s="6">
        <v>254</v>
      </c>
      <c r="G3034" s="6">
        <v>0</v>
      </c>
      <c r="H3034" s="6">
        <v>0</v>
      </c>
      <c r="I3034" s="2">
        <v>277179</v>
      </c>
      <c r="J3034" s="2">
        <v>0</v>
      </c>
      <c r="K3034" s="2">
        <v>1425129</v>
      </c>
      <c r="L3034" s="2">
        <v>50744</v>
      </c>
      <c r="M3034" s="2">
        <v>745404</v>
      </c>
      <c r="N3034" s="2">
        <v>745404</v>
      </c>
      <c r="O3034" s="2">
        <v>0</v>
      </c>
      <c r="P3034" s="2">
        <v>189300</v>
      </c>
      <c r="Q3034" s="5">
        <v>0.1328</v>
      </c>
      <c r="R3034" t="s">
        <v>42</v>
      </c>
      <c r="S3034" s="3">
        <v>7.1213202453953297</v>
      </c>
      <c r="T3034" s="3">
        <v>3.2078499560390701</v>
      </c>
      <c r="U3034" s="3">
        <v>2.8717743632919399</v>
      </c>
      <c r="V3034" s="3">
        <v>37.045735788064803</v>
      </c>
      <c r="W3034" s="3">
        <v>28.119013345166799</v>
      </c>
      <c r="X3034" s="3">
        <v>4.5627554757034297</v>
      </c>
      <c r="Y3034" s="3">
        <v>54.243528790280003</v>
      </c>
      <c r="Z3034" s="3">
        <v>0</v>
      </c>
      <c r="AA3034" s="3">
        <v>0</v>
      </c>
      <c r="AB3034" s="3">
        <v>0</v>
      </c>
      <c r="AC3034" s="3">
        <v>67.463506812365793</v>
      </c>
      <c r="AD3034" s="3">
        <v>0</v>
      </c>
      <c r="AE3034" s="3">
        <v>0</v>
      </c>
      <c r="AF3034" s="3">
        <v>0</v>
      </c>
      <c r="AG3034" s="3">
        <v>0</v>
      </c>
      <c r="AH3034" s="2">
        <v>0</v>
      </c>
      <c r="AI3034" s="3">
        <v>0</v>
      </c>
      <c r="AJ3034" s="3">
        <v>0</v>
      </c>
      <c r="AL3034">
        <f t="shared" si="47"/>
        <v>1</v>
      </c>
    </row>
    <row r="3035" spans="1:38" ht="14.45" customHeight="1" x14ac:dyDescent="0.25">
      <c r="A3035">
        <v>68647</v>
      </c>
      <c r="B3035" s="1">
        <v>45838</v>
      </c>
      <c r="C3035">
        <v>2</v>
      </c>
      <c r="D3035" s="16" t="s">
        <v>2975</v>
      </c>
      <c r="E3035" t="s">
        <v>65</v>
      </c>
      <c r="F3035" s="6">
        <v>30353</v>
      </c>
      <c r="G3035" s="6">
        <v>86</v>
      </c>
      <c r="H3035" s="6">
        <v>5</v>
      </c>
      <c r="I3035" s="2">
        <v>282505395</v>
      </c>
      <c r="J3035" s="2">
        <v>1076456</v>
      </c>
      <c r="K3035" s="2">
        <v>373598723</v>
      </c>
      <c r="L3035" s="2">
        <v>57312</v>
      </c>
      <c r="M3035" s="2">
        <v>338716701</v>
      </c>
      <c r="N3035" s="2">
        <v>318806499</v>
      </c>
      <c r="O3035" s="2">
        <v>19910202</v>
      </c>
      <c r="P3035" s="2">
        <v>34633751</v>
      </c>
      <c r="Q3035" s="5">
        <v>9.2700000000000005E-2</v>
      </c>
      <c r="R3035" t="s">
        <v>42</v>
      </c>
      <c r="S3035" s="3">
        <v>3.06810470548637E-2</v>
      </c>
      <c r="T3035" s="3">
        <v>2.94337783376203</v>
      </c>
      <c r="U3035" s="3">
        <v>1.00656751225243</v>
      </c>
      <c r="V3035" s="3">
        <v>0.350515783955205</v>
      </c>
      <c r="W3035" s="3">
        <v>0.117828900223304</v>
      </c>
      <c r="X3035" s="3">
        <v>0.29230415227999501</v>
      </c>
      <c r="Y3035" s="3">
        <v>2.8591358758686001</v>
      </c>
      <c r="Z3035" s="3">
        <v>0.88024828728485105</v>
      </c>
      <c r="AA3035" s="3">
        <v>3.1081126615479802</v>
      </c>
      <c r="AB3035" s="3">
        <v>3.1081126615479802</v>
      </c>
      <c r="AC3035" s="3">
        <v>7.7308200542216499</v>
      </c>
      <c r="AD3035" s="3">
        <v>-4.0572157488803304</v>
      </c>
      <c r="AE3035" s="3">
        <v>5.3293014066324904</v>
      </c>
      <c r="AF3035" s="3">
        <v>0.80300060340409696</v>
      </c>
      <c r="AG3035" s="3">
        <v>0</v>
      </c>
      <c r="AH3035" s="2">
        <v>95617389</v>
      </c>
      <c r="AI3035" s="3">
        <v>0</v>
      </c>
      <c r="AJ3035" s="3">
        <v>0.30127548124949</v>
      </c>
      <c r="AL3035">
        <f t="shared" si="47"/>
        <v>1</v>
      </c>
    </row>
    <row r="3036" spans="1:38" ht="14.45" hidden="1" customHeight="1" x14ac:dyDescent="0.25">
      <c r="A3036">
        <v>19541</v>
      </c>
      <c r="B3036" s="1">
        <v>45838</v>
      </c>
      <c r="C3036">
        <v>1</v>
      </c>
      <c r="D3036" s="16" t="s">
        <v>2976</v>
      </c>
      <c r="E3036" t="s">
        <v>47</v>
      </c>
      <c r="F3036" s="6">
        <v>14089</v>
      </c>
      <c r="G3036" s="6">
        <v>82</v>
      </c>
      <c r="H3036" s="6">
        <v>4</v>
      </c>
      <c r="I3036" s="2">
        <v>301109973</v>
      </c>
      <c r="J3036" s="2">
        <v>63798290</v>
      </c>
      <c r="K3036" s="2">
        <v>396921983</v>
      </c>
      <c r="L3036" s="2">
        <v>1616184</v>
      </c>
      <c r="M3036" s="2">
        <v>332424085</v>
      </c>
      <c r="N3036" s="2">
        <v>293339765</v>
      </c>
      <c r="O3036" s="2">
        <v>39084320</v>
      </c>
      <c r="P3036" s="2">
        <v>37699930</v>
      </c>
      <c r="Q3036" s="5">
        <v>9.5000000000000001E-2</v>
      </c>
      <c r="R3036" t="s">
        <v>42</v>
      </c>
      <c r="S3036" s="3">
        <v>0.81435852344817095</v>
      </c>
      <c r="T3036" s="3">
        <v>2.9948263157800499</v>
      </c>
      <c r="U3036" s="3">
        <v>0.79225498239093595</v>
      </c>
      <c r="V3036" s="3">
        <v>0.41185915818205099</v>
      </c>
      <c r="W3036" s="3">
        <v>2.8784167836247699E-2</v>
      </c>
      <c r="X3036" s="3">
        <v>0.39404307608237199</v>
      </c>
      <c r="Y3036" s="3">
        <v>3.2895260017724199</v>
      </c>
      <c r="Z3036" s="3">
        <v>0.16479606195555299</v>
      </c>
      <c r="AA3036" s="3">
        <v>146.79029377508101</v>
      </c>
      <c r="AB3036" s="3">
        <v>169.2265476355</v>
      </c>
      <c r="AC3036" s="3">
        <v>16.9279301418788</v>
      </c>
      <c r="AD3036" s="3">
        <v>-1.0059116820641301</v>
      </c>
      <c r="AE3036" s="3">
        <v>9.8468519442018394</v>
      </c>
      <c r="AF3036" s="3">
        <v>6.9787014038977997</v>
      </c>
      <c r="AG3036" s="3">
        <v>-0.344398517450828</v>
      </c>
      <c r="AH3036" s="2">
        <v>100997292</v>
      </c>
      <c r="AI3036" s="3">
        <v>1.37203703030748</v>
      </c>
      <c r="AJ3036" s="3">
        <v>10.046183109623801</v>
      </c>
      <c r="AL3036">
        <f t="shared" si="47"/>
        <v>1</v>
      </c>
    </row>
    <row r="3037" spans="1:38" ht="14.45" hidden="1" customHeight="1" x14ac:dyDescent="0.25">
      <c r="A3037">
        <v>16933</v>
      </c>
      <c r="B3037" s="1">
        <v>45838</v>
      </c>
      <c r="C3037">
        <v>1</v>
      </c>
      <c r="D3037" s="16" t="s">
        <v>2977</v>
      </c>
      <c r="E3037" t="s">
        <v>43</v>
      </c>
      <c r="F3037" s="6">
        <v>3911</v>
      </c>
      <c r="G3037" s="6">
        <v>11</v>
      </c>
      <c r="H3037" s="6">
        <v>1</v>
      </c>
      <c r="I3037" s="2">
        <v>22478537</v>
      </c>
      <c r="J3037" s="2">
        <v>0</v>
      </c>
      <c r="K3037" s="2">
        <v>39470255</v>
      </c>
      <c r="L3037" s="2">
        <v>240223</v>
      </c>
      <c r="M3037" s="2">
        <v>32928143</v>
      </c>
      <c r="N3037" s="2">
        <v>32565925</v>
      </c>
      <c r="O3037" s="2">
        <v>362218</v>
      </c>
      <c r="P3037" s="2">
        <v>6493461</v>
      </c>
      <c r="Q3037" s="5">
        <v>0.16450000000000001</v>
      </c>
      <c r="R3037" t="s">
        <v>42</v>
      </c>
      <c r="S3037" s="3">
        <v>1.21723561198173</v>
      </c>
      <c r="T3037" s="3">
        <v>4.4665685590326198</v>
      </c>
      <c r="U3037" s="3">
        <v>0.70407164790001198</v>
      </c>
      <c r="V3037" s="3">
        <v>0.66937630327098196</v>
      </c>
      <c r="W3037" s="3">
        <v>0.44332511497523203</v>
      </c>
      <c r="X3037" s="3">
        <v>0.76036532092813702</v>
      </c>
      <c r="Y3037" s="3">
        <v>2.3171926342516</v>
      </c>
      <c r="Z3037" s="3">
        <v>0.75386608158576796</v>
      </c>
      <c r="AA3037" s="3">
        <v>0</v>
      </c>
      <c r="AB3037" s="3">
        <v>0</v>
      </c>
      <c r="AC3037" s="3">
        <v>19.861092866007599</v>
      </c>
      <c r="AD3037" s="3">
        <v>0.23897887428599299</v>
      </c>
      <c r="AE3037" s="3">
        <v>0.91769865687465102</v>
      </c>
      <c r="AF3037" s="3">
        <v>0</v>
      </c>
      <c r="AG3037" s="3">
        <v>0</v>
      </c>
      <c r="AH3037" s="2">
        <v>4500000</v>
      </c>
      <c r="AI3037" s="3">
        <v>0</v>
      </c>
      <c r="AJ3037" s="3">
        <v>0</v>
      </c>
      <c r="AL3037">
        <f t="shared" si="47"/>
        <v>1</v>
      </c>
    </row>
    <row r="3038" spans="1:38" ht="14.45" hidden="1" customHeight="1" x14ac:dyDescent="0.25">
      <c r="A3038">
        <v>2246</v>
      </c>
      <c r="B3038" s="1">
        <v>45838</v>
      </c>
      <c r="C3038">
        <v>1</v>
      </c>
      <c r="D3038" s="16" t="s">
        <v>2978</v>
      </c>
      <c r="E3038" t="s">
        <v>41</v>
      </c>
      <c r="F3038" s="6">
        <v>821</v>
      </c>
      <c r="G3038" s="6">
        <v>2</v>
      </c>
      <c r="H3038" s="6">
        <v>1</v>
      </c>
      <c r="I3038" s="2">
        <v>2382350</v>
      </c>
      <c r="J3038" s="2">
        <v>0</v>
      </c>
      <c r="K3038" s="2">
        <v>5471952</v>
      </c>
      <c r="L3038" s="2">
        <v>6558</v>
      </c>
      <c r="M3038" s="2">
        <v>4934195</v>
      </c>
      <c r="N3038" s="2">
        <v>4934195</v>
      </c>
      <c r="O3038" s="2">
        <v>0</v>
      </c>
      <c r="P3038" s="2">
        <v>534519</v>
      </c>
      <c r="Q3038" s="5">
        <v>9.7699999999999995E-2</v>
      </c>
      <c r="R3038" t="s">
        <v>42</v>
      </c>
      <c r="S3038" s="3">
        <v>0.23969508504460599</v>
      </c>
      <c r="T3038" s="3">
        <v>4.58191153723571</v>
      </c>
      <c r="U3038" s="3">
        <v>0.95184456323797195</v>
      </c>
      <c r="V3038" s="3">
        <v>1.0447247465737599</v>
      </c>
      <c r="W3038" s="3">
        <v>0.82855164018720995</v>
      </c>
      <c r="X3038" s="3">
        <v>1.15163598967406</v>
      </c>
      <c r="Y3038" s="3">
        <v>4.6563358832894597</v>
      </c>
      <c r="Z3038" s="3">
        <v>-0.181284481936096</v>
      </c>
      <c r="AA3038" s="3">
        <v>0</v>
      </c>
      <c r="AB3038" s="3">
        <v>0</v>
      </c>
      <c r="AC3038" s="3">
        <v>43.178101708494502</v>
      </c>
      <c r="AD3038" s="3">
        <v>-0.16014397991465201</v>
      </c>
      <c r="AE3038" s="3">
        <v>0</v>
      </c>
      <c r="AF3038" s="3">
        <v>0</v>
      </c>
      <c r="AG3038" s="3">
        <v>0</v>
      </c>
      <c r="AH3038" s="2">
        <v>300000</v>
      </c>
      <c r="AI3038" s="3">
        <v>0</v>
      </c>
      <c r="AJ3038" s="3">
        <v>0</v>
      </c>
      <c r="AL3038">
        <f t="shared" si="47"/>
        <v>1</v>
      </c>
    </row>
    <row r="3039" spans="1:38" ht="14.45" hidden="1" customHeight="1" x14ac:dyDescent="0.25">
      <c r="A3039">
        <v>4809</v>
      </c>
      <c r="B3039" s="1">
        <v>45838</v>
      </c>
      <c r="C3039">
        <v>1</v>
      </c>
      <c r="D3039" s="16" t="s">
        <v>2979</v>
      </c>
      <c r="E3039" t="s">
        <v>106</v>
      </c>
      <c r="F3039" s="6">
        <v>1748</v>
      </c>
      <c r="G3039" s="6">
        <v>5</v>
      </c>
      <c r="H3039" s="6">
        <v>0</v>
      </c>
      <c r="I3039" s="2">
        <v>15042140</v>
      </c>
      <c r="J3039" s="2">
        <v>334925</v>
      </c>
      <c r="K3039" s="2">
        <v>17836679</v>
      </c>
      <c r="L3039" s="2">
        <v>-10539</v>
      </c>
      <c r="M3039" s="2">
        <v>14586880</v>
      </c>
      <c r="N3039" s="2">
        <v>13516087</v>
      </c>
      <c r="O3039" s="2">
        <v>1070793</v>
      </c>
      <c r="P3039" s="2">
        <v>3103211</v>
      </c>
      <c r="Q3039" s="5">
        <v>0.17399999999999999</v>
      </c>
      <c r="R3039" t="s">
        <v>42</v>
      </c>
      <c r="S3039" s="3">
        <v>-0.11817222253088699</v>
      </c>
      <c r="T3039" s="3">
        <v>4.5441530903818999</v>
      </c>
      <c r="U3039" s="3">
        <v>0.74296751931588001</v>
      </c>
      <c r="V3039" s="3">
        <v>19.3115075381561</v>
      </c>
      <c r="W3039" s="3">
        <v>8.4926546355771197</v>
      </c>
      <c r="X3039" s="3">
        <v>1.2305031066058401</v>
      </c>
      <c r="Y3039" s="3">
        <v>93.608330210224196</v>
      </c>
      <c r="Z3039" s="3">
        <v>3.4370527817798999</v>
      </c>
      <c r="AA3039" s="3">
        <v>0</v>
      </c>
      <c r="AB3039" s="3">
        <v>10.7928529513462</v>
      </c>
      <c r="AC3039" s="3">
        <v>12.283037666372801</v>
      </c>
      <c r="AD3039" s="3">
        <v>0</v>
      </c>
      <c r="AE3039" s="3">
        <v>6.0033204611688102</v>
      </c>
      <c r="AF3039" s="3">
        <v>0</v>
      </c>
      <c r="AG3039" s="3">
        <v>0</v>
      </c>
      <c r="AH3039" s="2">
        <v>1200000</v>
      </c>
      <c r="AI3039" s="3">
        <v>0</v>
      </c>
      <c r="AJ3039" s="3">
        <v>0</v>
      </c>
      <c r="AL3039">
        <f t="shared" si="47"/>
        <v>0</v>
      </c>
    </row>
    <row r="3040" spans="1:38" ht="14.45" customHeight="1" x14ac:dyDescent="0.25">
      <c r="A3040">
        <v>62903</v>
      </c>
      <c r="B3040" s="1">
        <v>45838</v>
      </c>
      <c r="C3040">
        <v>2</v>
      </c>
      <c r="D3040" s="16" t="s">
        <v>2980</v>
      </c>
      <c r="E3040" t="s">
        <v>182</v>
      </c>
      <c r="F3040" s="6">
        <v>33739</v>
      </c>
      <c r="G3040" s="6">
        <v>101</v>
      </c>
      <c r="H3040" s="6">
        <v>3</v>
      </c>
      <c r="I3040" s="2">
        <v>418210013</v>
      </c>
      <c r="J3040" s="2">
        <v>79800745</v>
      </c>
      <c r="K3040" s="2">
        <v>600459716</v>
      </c>
      <c r="L3040" s="2">
        <v>1095896</v>
      </c>
      <c r="M3040" s="2">
        <v>520887692</v>
      </c>
      <c r="N3040" s="2">
        <v>435028313</v>
      </c>
      <c r="O3040" s="2">
        <v>85859379</v>
      </c>
      <c r="P3040" s="2">
        <v>58808796</v>
      </c>
      <c r="Q3040" s="5">
        <v>9.7900000000000001E-2</v>
      </c>
      <c r="R3040" t="s">
        <v>42</v>
      </c>
      <c r="S3040" s="3">
        <v>0.36501899154880202</v>
      </c>
      <c r="T3040" s="3">
        <v>2.8062445408077998</v>
      </c>
      <c r="U3040" s="3">
        <v>0.82803236228478105</v>
      </c>
      <c r="V3040" s="3">
        <v>1.7159139611513801</v>
      </c>
      <c r="W3040" s="3">
        <v>0.62340162094588603</v>
      </c>
      <c r="X3040" s="3">
        <v>1.08234376492559</v>
      </c>
      <c r="Y3040" s="3">
        <v>12.202467127536501</v>
      </c>
      <c r="Z3040" s="3">
        <v>1.7643007008679401</v>
      </c>
      <c r="AA3040" s="3">
        <v>109.50022510238099</v>
      </c>
      <c r="AB3040" s="3">
        <v>135.69525381883301</v>
      </c>
      <c r="AC3040" s="3">
        <v>9.7796753779232706</v>
      </c>
      <c r="AD3040" s="3">
        <v>-10.451521571704999</v>
      </c>
      <c r="AE3040" s="3">
        <v>14.298940746926</v>
      </c>
      <c r="AF3040" s="3">
        <v>3.3307813108981299</v>
      </c>
      <c r="AG3040" s="3">
        <v>-3.4008518045497799E-5</v>
      </c>
      <c r="AH3040" s="2">
        <v>69720999</v>
      </c>
      <c r="AI3040" s="3">
        <v>1.2838215562175399</v>
      </c>
      <c r="AJ3040" s="3">
        <v>1.7806758023068501</v>
      </c>
      <c r="AL3040">
        <f t="shared" si="47"/>
        <v>1</v>
      </c>
    </row>
    <row r="3041" spans="1:38" ht="14.45" hidden="1" customHeight="1" x14ac:dyDescent="0.25">
      <c r="A3041">
        <v>18708</v>
      </c>
      <c r="B3041" s="1">
        <v>45838</v>
      </c>
      <c r="C3041">
        <v>1</v>
      </c>
      <c r="D3041" s="16" t="s">
        <v>2981</v>
      </c>
      <c r="E3041" t="s">
        <v>71</v>
      </c>
      <c r="F3041" s="6">
        <v>178882</v>
      </c>
      <c r="G3041" s="6">
        <v>443</v>
      </c>
      <c r="H3041" s="6">
        <v>10</v>
      </c>
      <c r="I3041" s="2">
        <v>2121261343</v>
      </c>
      <c r="J3041" s="2">
        <v>24753764</v>
      </c>
      <c r="K3041" s="2">
        <v>2649831342</v>
      </c>
      <c r="L3041" s="2">
        <v>4990864</v>
      </c>
      <c r="M3041" s="2">
        <v>2322764198</v>
      </c>
      <c r="N3041" s="2">
        <v>2180041577</v>
      </c>
      <c r="O3041" s="2">
        <v>142722621</v>
      </c>
      <c r="P3041" s="2">
        <v>304021512</v>
      </c>
      <c r="Q3041" s="5">
        <v>0.11459999999999999</v>
      </c>
      <c r="R3041" t="s">
        <v>42</v>
      </c>
      <c r="S3041" s="3">
        <v>0.37669295557754801</v>
      </c>
      <c r="T3041" s="3">
        <v>3.4793139675981699</v>
      </c>
      <c r="U3041" s="3">
        <v>0.745199638517272</v>
      </c>
      <c r="V3041" s="3">
        <v>1.67113369208275</v>
      </c>
      <c r="W3041" s="3">
        <v>0.91091284267089001</v>
      </c>
      <c r="X3041" s="3">
        <v>1.3694314515210599</v>
      </c>
      <c r="Y3041" s="3">
        <v>11.6600673310249</v>
      </c>
      <c r="Z3041" s="3">
        <v>2.9415230985365302</v>
      </c>
      <c r="AA3041" s="3">
        <v>8.1421093649452008</v>
      </c>
      <c r="AB3041" s="3">
        <v>8.1421093649452008</v>
      </c>
      <c r="AC3041" s="3">
        <v>14.189032488242001</v>
      </c>
      <c r="AD3041" s="3">
        <v>-1.1677413800902401</v>
      </c>
      <c r="AE3041" s="3">
        <v>5.3861020789450702</v>
      </c>
      <c r="AF3041" s="3">
        <v>0</v>
      </c>
      <c r="AG3041" s="3">
        <v>0</v>
      </c>
      <c r="AH3041" s="2">
        <v>975599880</v>
      </c>
      <c r="AI3041" s="3">
        <v>8.2231023178386108E-3</v>
      </c>
      <c r="AJ3041" s="3">
        <v>8.2231023178386108E-3</v>
      </c>
      <c r="AL3041">
        <f t="shared" si="47"/>
        <v>1</v>
      </c>
    </row>
    <row r="3042" spans="1:38" ht="14.45" hidden="1" customHeight="1" x14ac:dyDescent="0.25">
      <c r="A3042">
        <v>7688</v>
      </c>
      <c r="B3042" s="1">
        <v>45838</v>
      </c>
      <c r="C3042">
        <v>1</v>
      </c>
      <c r="D3042" s="16" t="s">
        <v>2982</v>
      </c>
      <c r="E3042" t="s">
        <v>95</v>
      </c>
      <c r="F3042" s="6">
        <v>44898</v>
      </c>
      <c r="G3042" s="6">
        <v>164</v>
      </c>
      <c r="H3042" s="6">
        <v>17</v>
      </c>
      <c r="I3042" s="2">
        <v>432642879</v>
      </c>
      <c r="J3042" s="2">
        <v>20484853</v>
      </c>
      <c r="K3042" s="2">
        <v>531013936</v>
      </c>
      <c r="L3042" s="2">
        <v>559807</v>
      </c>
      <c r="M3042" s="2">
        <v>468855469</v>
      </c>
      <c r="N3042" s="2">
        <v>444386789</v>
      </c>
      <c r="O3042" s="2">
        <v>24468680</v>
      </c>
      <c r="P3042" s="2">
        <v>52743427</v>
      </c>
      <c r="Q3042" s="5">
        <v>9.9199999999999997E-2</v>
      </c>
      <c r="R3042" t="s">
        <v>42</v>
      </c>
      <c r="S3042" s="3">
        <v>0.21084456058418799</v>
      </c>
      <c r="T3042" s="3">
        <v>3.39258704502249</v>
      </c>
      <c r="U3042" s="3">
        <v>0.94004843790218295</v>
      </c>
      <c r="V3042" s="3">
        <v>1.0277638245838301</v>
      </c>
      <c r="W3042" s="3">
        <v>0.53689569683175098</v>
      </c>
      <c r="X3042" s="3">
        <v>0.44791029601113602</v>
      </c>
      <c r="Y3042" s="3">
        <v>8.4305234849453399</v>
      </c>
      <c r="Z3042" s="3">
        <v>0.89278992053360495</v>
      </c>
      <c r="AA3042" s="3">
        <v>37.197300433284298</v>
      </c>
      <c r="AB3042" s="3">
        <v>38.838684107500299</v>
      </c>
      <c r="AC3042" s="3">
        <v>8.7198001522882809</v>
      </c>
      <c r="AD3042" s="3">
        <v>-0.102139741507506</v>
      </c>
      <c r="AE3042" s="3">
        <v>4.6079167308332201</v>
      </c>
      <c r="AF3042" s="3">
        <v>0</v>
      </c>
      <c r="AG3042" s="3">
        <v>-0.25150811683131602</v>
      </c>
      <c r="AH3042" s="2">
        <v>146528321</v>
      </c>
      <c r="AI3042" s="3">
        <v>3.81090140388489E-2</v>
      </c>
      <c r="AJ3042" s="3">
        <v>8.5796472800297896E-2</v>
      </c>
      <c r="AL3042">
        <f t="shared" si="47"/>
        <v>1</v>
      </c>
    </row>
    <row r="3043" spans="1:38" ht="14.45" customHeight="1" x14ac:dyDescent="0.25">
      <c r="A3043">
        <v>62854</v>
      </c>
      <c r="B3043" s="1">
        <v>45838</v>
      </c>
      <c r="C3043">
        <v>2</v>
      </c>
      <c r="D3043" s="16" t="s">
        <v>2983</v>
      </c>
      <c r="E3043" t="s">
        <v>67</v>
      </c>
      <c r="F3043" s="6">
        <v>14406</v>
      </c>
      <c r="G3043" s="6">
        <v>39</v>
      </c>
      <c r="H3043" s="6">
        <v>5</v>
      </c>
      <c r="I3043" s="2">
        <v>156473909</v>
      </c>
      <c r="J3043" s="2">
        <v>8496193</v>
      </c>
      <c r="K3043" s="2">
        <v>388073087</v>
      </c>
      <c r="L3043" s="2">
        <v>2363945</v>
      </c>
      <c r="M3043" s="2">
        <v>343055468</v>
      </c>
      <c r="N3043" s="2">
        <v>326892103</v>
      </c>
      <c r="O3043" s="2">
        <v>16163365</v>
      </c>
      <c r="P3043" s="2">
        <v>44828037</v>
      </c>
      <c r="Q3043" s="5">
        <v>0.11550000000000001</v>
      </c>
      <c r="R3043" t="s">
        <v>42</v>
      </c>
      <c r="S3043" s="3">
        <v>1.21829886131733</v>
      </c>
      <c r="T3043" s="3">
        <v>2.7997385966628499</v>
      </c>
      <c r="U3043" s="3">
        <v>0.64767708597427798</v>
      </c>
      <c r="V3043" s="3">
        <v>0.85296648401619501</v>
      </c>
      <c r="W3043" s="3">
        <v>0.43213402433756498</v>
      </c>
      <c r="X3043" s="3">
        <v>0.76396059102735103</v>
      </c>
      <c r="Y3043" s="3">
        <v>2.9773108289350301</v>
      </c>
      <c r="Z3043" s="3">
        <v>0.24171033855441901</v>
      </c>
      <c r="AA3043" s="3">
        <v>18.9528553302479</v>
      </c>
      <c r="AB3043" s="3">
        <v>18.9528553302479</v>
      </c>
      <c r="AC3043" s="3">
        <v>17.4335217427742</v>
      </c>
      <c r="AD3043" s="3">
        <v>-4.7231601954821301</v>
      </c>
      <c r="AE3043" s="3">
        <v>4.1650311607411199</v>
      </c>
      <c r="AF3043" s="3">
        <v>0</v>
      </c>
      <c r="AG3043" s="3">
        <v>0</v>
      </c>
      <c r="AH3043" s="2">
        <v>131915227</v>
      </c>
      <c r="AI3043" s="3">
        <v>2.8442021674962001</v>
      </c>
      <c r="AJ3043" s="3">
        <v>1.6842138325173599</v>
      </c>
      <c r="AL3043">
        <f t="shared" si="47"/>
        <v>1</v>
      </c>
    </row>
    <row r="3044" spans="1:38" ht="14.45" hidden="1" customHeight="1" x14ac:dyDescent="0.25">
      <c r="A3044">
        <v>594</v>
      </c>
      <c r="B3044" s="1">
        <v>45838</v>
      </c>
      <c r="C3044">
        <v>1</v>
      </c>
      <c r="D3044" s="16" t="s">
        <v>2984</v>
      </c>
      <c r="E3044" t="s">
        <v>71</v>
      </c>
      <c r="F3044" s="6">
        <v>25013</v>
      </c>
      <c r="G3044" s="6">
        <v>49</v>
      </c>
      <c r="H3044" s="6">
        <v>0</v>
      </c>
      <c r="I3044" s="2">
        <v>200556085</v>
      </c>
      <c r="J3044" s="2">
        <v>23992471</v>
      </c>
      <c r="K3044" s="2">
        <v>371957465</v>
      </c>
      <c r="L3044" s="2">
        <v>1339590</v>
      </c>
      <c r="M3044" s="2">
        <v>329703515</v>
      </c>
      <c r="N3044" s="2">
        <v>304089856</v>
      </c>
      <c r="O3044" s="2">
        <v>25613659</v>
      </c>
      <c r="P3044" s="2">
        <v>38642037</v>
      </c>
      <c r="Q3044" s="5">
        <v>0.1038</v>
      </c>
      <c r="R3044" t="s">
        <v>42</v>
      </c>
      <c r="S3044" s="3">
        <v>0.72029203661768104</v>
      </c>
      <c r="T3044" s="3">
        <v>3.2874522359700502</v>
      </c>
      <c r="U3044" s="3">
        <v>0.72316204432523401</v>
      </c>
      <c r="V3044" s="3">
        <v>1.10627807677837</v>
      </c>
      <c r="W3044" s="3">
        <v>0.41342350694570101</v>
      </c>
      <c r="X3044" s="3">
        <v>0.74912910271458499</v>
      </c>
      <c r="Y3044" s="3">
        <v>5.7416952424117804</v>
      </c>
      <c r="Z3044" s="3">
        <v>0.97582071048687202</v>
      </c>
      <c r="AA3044" s="3">
        <v>62.089043080208199</v>
      </c>
      <c r="AB3044" s="3">
        <v>62.089043080208199</v>
      </c>
      <c r="AC3044" s="3">
        <v>16.741531185561801</v>
      </c>
      <c r="AD3044" s="3">
        <v>-1.61489933876933</v>
      </c>
      <c r="AE3044" s="3">
        <v>6.8861795797000598</v>
      </c>
      <c r="AF3044" s="3">
        <v>0</v>
      </c>
      <c r="AG3044" s="3">
        <v>0</v>
      </c>
      <c r="AH3044" s="2">
        <v>54854707</v>
      </c>
      <c r="AI3044" s="3">
        <v>0.88432708658707604</v>
      </c>
      <c r="AJ3044" s="3">
        <v>0.163293669016465</v>
      </c>
      <c r="AL3044">
        <f t="shared" si="47"/>
        <v>1</v>
      </c>
    </row>
    <row r="3045" spans="1:38" ht="14.45" hidden="1" customHeight="1" x14ac:dyDescent="0.25">
      <c r="A3045">
        <v>9246</v>
      </c>
      <c r="B3045" s="1">
        <v>45838</v>
      </c>
      <c r="C3045">
        <v>1</v>
      </c>
      <c r="D3045" s="16" t="s">
        <v>2985</v>
      </c>
      <c r="E3045" t="s">
        <v>55</v>
      </c>
      <c r="F3045" s="6">
        <v>1184</v>
      </c>
      <c r="G3045" s="6">
        <v>0</v>
      </c>
      <c r="H3045" s="6">
        <v>4</v>
      </c>
      <c r="I3045" s="2">
        <v>8963379</v>
      </c>
      <c r="J3045" s="2">
        <v>0</v>
      </c>
      <c r="K3045" s="2">
        <v>12399213</v>
      </c>
      <c r="L3045" s="2">
        <v>34801</v>
      </c>
      <c r="M3045" s="2">
        <v>9534615</v>
      </c>
      <c r="N3045" s="2">
        <v>9534615</v>
      </c>
      <c r="O3045" s="2">
        <v>0</v>
      </c>
      <c r="P3045" s="2">
        <v>2613253</v>
      </c>
      <c r="Q3045" s="5">
        <v>0.21079999999999999</v>
      </c>
      <c r="R3045" t="s">
        <v>42</v>
      </c>
      <c r="S3045" s="3">
        <v>0.56134207872709296</v>
      </c>
      <c r="T3045" s="3">
        <v>2.22310883763349</v>
      </c>
      <c r="U3045" s="3">
        <v>0.693181428228269</v>
      </c>
      <c r="V3045" s="3">
        <v>1.3243219995494999</v>
      </c>
      <c r="W3045" s="3">
        <v>0.46264918620533602</v>
      </c>
      <c r="X3045" s="3">
        <v>0.61509169700399802</v>
      </c>
      <c r="Y3045" s="3">
        <v>4.5423845299326198</v>
      </c>
      <c r="Z3045" s="3">
        <v>-6.0461042233568704E-3</v>
      </c>
      <c r="AA3045" s="3">
        <v>0</v>
      </c>
      <c r="AB3045" s="3">
        <v>0</v>
      </c>
      <c r="AC3045" s="3">
        <v>14.8778716842754</v>
      </c>
      <c r="AD3045" s="3">
        <v>0</v>
      </c>
      <c r="AE3045" s="3">
        <v>0</v>
      </c>
      <c r="AF3045" s="3">
        <v>0</v>
      </c>
      <c r="AG3045" s="3">
        <v>0</v>
      </c>
      <c r="AH3045" s="2">
        <v>0</v>
      </c>
      <c r="AI3045" s="3">
        <v>0</v>
      </c>
      <c r="AJ3045" s="3">
        <v>0</v>
      </c>
      <c r="AL3045">
        <f t="shared" si="47"/>
        <v>1</v>
      </c>
    </row>
    <row r="3046" spans="1:38" ht="14.45" hidden="1" customHeight="1" x14ac:dyDescent="0.25">
      <c r="A3046">
        <v>12227</v>
      </c>
      <c r="B3046" s="1">
        <v>45838</v>
      </c>
      <c r="C3046">
        <v>1</v>
      </c>
      <c r="D3046" s="16" t="s">
        <v>2986</v>
      </c>
      <c r="E3046" t="s">
        <v>41</v>
      </c>
      <c r="F3046" s="6">
        <v>609</v>
      </c>
      <c r="G3046" s="6">
        <v>0</v>
      </c>
      <c r="H3046" s="6">
        <v>2</v>
      </c>
      <c r="I3046" s="2">
        <v>2034550</v>
      </c>
      <c r="J3046" s="2">
        <v>0</v>
      </c>
      <c r="K3046" s="2">
        <v>6835762</v>
      </c>
      <c r="L3046" s="2">
        <v>55792</v>
      </c>
      <c r="M3046" s="2">
        <v>5915350</v>
      </c>
      <c r="N3046" s="2">
        <v>5915350</v>
      </c>
      <c r="O3046" s="2">
        <v>0</v>
      </c>
      <c r="P3046" s="2">
        <v>1028139</v>
      </c>
      <c r="Q3046" s="5">
        <v>0.15040000000000001</v>
      </c>
      <c r="R3046" t="s">
        <v>42</v>
      </c>
      <c r="S3046" s="3">
        <v>1.6323564220053299</v>
      </c>
      <c r="T3046" s="3">
        <v>1.96150772949673</v>
      </c>
      <c r="U3046" s="3">
        <v>0.214952175887273</v>
      </c>
      <c r="V3046" s="3">
        <v>1.2904573492910001</v>
      </c>
      <c r="W3046" s="3">
        <v>1.2904573492910001</v>
      </c>
      <c r="X3046" s="3">
        <v>4.0348971517043104</v>
      </c>
      <c r="Y3046" s="3">
        <v>2.55364303853856</v>
      </c>
      <c r="Z3046" s="3">
        <v>-0.92662567999073997</v>
      </c>
      <c r="AA3046" s="3">
        <v>0</v>
      </c>
      <c r="AB3046" s="3">
        <v>0</v>
      </c>
      <c r="AC3046" s="3">
        <v>22.043745817949802</v>
      </c>
      <c r="AD3046" s="3">
        <v>-10.8820889004308</v>
      </c>
      <c r="AE3046" s="3">
        <v>0</v>
      </c>
      <c r="AF3046" s="3">
        <v>0</v>
      </c>
      <c r="AG3046" s="3">
        <v>0</v>
      </c>
      <c r="AH3046" s="2">
        <v>0</v>
      </c>
      <c r="AI3046" s="3">
        <v>0</v>
      </c>
      <c r="AJ3046" s="3">
        <v>0</v>
      </c>
      <c r="AL3046">
        <f t="shared" si="47"/>
        <v>1</v>
      </c>
    </row>
    <row r="3047" spans="1:38" ht="14.45" customHeight="1" x14ac:dyDescent="0.25">
      <c r="A3047">
        <v>68579</v>
      </c>
      <c r="B3047" s="1">
        <v>45838</v>
      </c>
      <c r="C3047">
        <v>2</v>
      </c>
      <c r="D3047" s="16" t="s">
        <v>2987</v>
      </c>
      <c r="E3047" t="s">
        <v>71</v>
      </c>
      <c r="F3047" s="6">
        <v>512374</v>
      </c>
      <c r="G3047" s="6">
        <v>842</v>
      </c>
      <c r="H3047" s="6">
        <v>20</v>
      </c>
      <c r="I3047" s="2">
        <v>6909560231</v>
      </c>
      <c r="J3047" s="2">
        <v>253089792</v>
      </c>
      <c r="K3047" s="2">
        <v>9405072368</v>
      </c>
      <c r="L3047" s="2">
        <v>8585864</v>
      </c>
      <c r="M3047" s="2">
        <v>8018584354</v>
      </c>
      <c r="N3047" s="2">
        <v>7556508906</v>
      </c>
      <c r="O3047" s="2">
        <v>462075448</v>
      </c>
      <c r="P3047" s="2">
        <v>988025228</v>
      </c>
      <c r="Q3047" s="5">
        <v>0.105</v>
      </c>
      <c r="R3047" t="s">
        <v>42</v>
      </c>
      <c r="S3047" s="3">
        <v>0.18257943509744201</v>
      </c>
      <c r="T3047" s="3">
        <v>2.4952032564732298</v>
      </c>
      <c r="U3047" s="3">
        <v>0.76402260211049799</v>
      </c>
      <c r="V3047" s="3">
        <v>1.1364242639887301</v>
      </c>
      <c r="W3047" s="3">
        <v>0.66098430975527001</v>
      </c>
      <c r="X3047" s="3">
        <v>0.97711845244641304</v>
      </c>
      <c r="Y3047" s="3">
        <v>7.9473597206568503</v>
      </c>
      <c r="Z3047" s="3">
        <v>3.2874777970750402</v>
      </c>
      <c r="AA3047" s="3">
        <v>25.6157216260879</v>
      </c>
      <c r="AB3047" s="3">
        <v>25.6157216260879</v>
      </c>
      <c r="AC3047" s="3">
        <v>15.1349397995403</v>
      </c>
      <c r="AD3047" s="3">
        <v>-7.4269541829958197</v>
      </c>
      <c r="AE3047" s="3">
        <v>4.9130451092771397</v>
      </c>
      <c r="AF3047" s="3">
        <v>4.2530241591863502</v>
      </c>
      <c r="AG3047" s="3">
        <v>0</v>
      </c>
      <c r="AH3047" s="2">
        <v>3329043362</v>
      </c>
      <c r="AI3047" s="3">
        <v>0.24581224559581799</v>
      </c>
      <c r="AJ3047" s="3">
        <v>0.52322297584085597</v>
      </c>
      <c r="AL3047">
        <f t="shared" si="47"/>
        <v>1</v>
      </c>
    </row>
    <row r="3048" spans="1:38" ht="14.45" hidden="1" customHeight="1" x14ac:dyDescent="0.25">
      <c r="A3048">
        <v>4936</v>
      </c>
      <c r="B3048" s="1">
        <v>45838</v>
      </c>
      <c r="C3048">
        <v>1</v>
      </c>
      <c r="D3048" s="16" t="s">
        <v>2988</v>
      </c>
      <c r="E3048" t="s">
        <v>47</v>
      </c>
      <c r="F3048" s="6">
        <v>2836</v>
      </c>
      <c r="G3048" s="6">
        <v>9</v>
      </c>
      <c r="H3048" s="6">
        <v>0</v>
      </c>
      <c r="I3048" s="2">
        <v>23055525</v>
      </c>
      <c r="J3048" s="2">
        <v>0</v>
      </c>
      <c r="K3048" s="2">
        <v>39814081</v>
      </c>
      <c r="L3048" s="2">
        <v>133583</v>
      </c>
      <c r="M3048" s="2">
        <v>37011608</v>
      </c>
      <c r="N3048" s="2">
        <v>34488739</v>
      </c>
      <c r="O3048" s="2">
        <v>2522869</v>
      </c>
      <c r="P3048" s="2">
        <v>2861631</v>
      </c>
      <c r="Q3048" s="5">
        <v>7.1900000000000006E-2</v>
      </c>
      <c r="R3048" t="s">
        <v>42</v>
      </c>
      <c r="S3048" s="3">
        <v>0.671033949019192</v>
      </c>
      <c r="T3048" s="3">
        <v>3.56940048421562</v>
      </c>
      <c r="U3048" s="3">
        <v>0.836616104168043</v>
      </c>
      <c r="V3048" s="3">
        <v>2.7713704198885099</v>
      </c>
      <c r="W3048" s="3">
        <v>1.35878059597428</v>
      </c>
      <c r="X3048" s="3">
        <v>0.84191099530372904</v>
      </c>
      <c r="Y3048" s="3">
        <v>22.328315565493899</v>
      </c>
      <c r="Z3048" s="3">
        <v>2.0660595303866902</v>
      </c>
      <c r="AA3048" s="3">
        <v>0</v>
      </c>
      <c r="AB3048" s="3">
        <v>0</v>
      </c>
      <c r="AC3048" s="3">
        <v>9.1037690911414</v>
      </c>
      <c r="AD3048" s="3">
        <v>0</v>
      </c>
      <c r="AE3048" s="3">
        <v>6.33662497446569</v>
      </c>
      <c r="AF3048" s="3">
        <v>0</v>
      </c>
      <c r="AG3048" s="3">
        <v>-25.001860826920002</v>
      </c>
      <c r="AH3048" s="2">
        <v>2000000</v>
      </c>
      <c r="AI3048" s="3">
        <v>1.74725532397433E-2</v>
      </c>
      <c r="AJ3048" s="3">
        <v>1.74725532397433E-2</v>
      </c>
      <c r="AL3048">
        <f t="shared" si="47"/>
        <v>1</v>
      </c>
    </row>
    <row r="3049" spans="1:38" ht="14.45" hidden="1" customHeight="1" x14ac:dyDescent="0.25">
      <c r="A3049">
        <v>8339</v>
      </c>
      <c r="B3049" s="1">
        <v>45838</v>
      </c>
      <c r="C3049">
        <v>1</v>
      </c>
      <c r="D3049" s="16" t="s">
        <v>2989</v>
      </c>
      <c r="E3049" t="s">
        <v>41</v>
      </c>
      <c r="F3049" s="6">
        <v>536</v>
      </c>
      <c r="G3049" s="6">
        <v>0</v>
      </c>
      <c r="H3049" s="6">
        <v>4</v>
      </c>
      <c r="I3049" s="2">
        <v>1520623</v>
      </c>
      <c r="J3049" s="2">
        <v>0</v>
      </c>
      <c r="K3049" s="2">
        <v>4868519</v>
      </c>
      <c r="L3049" s="2">
        <v>-13694</v>
      </c>
      <c r="M3049" s="2">
        <v>3938238</v>
      </c>
      <c r="N3049" s="2">
        <v>3837050</v>
      </c>
      <c r="O3049" s="2">
        <v>101188</v>
      </c>
      <c r="P3049" s="2">
        <v>917047</v>
      </c>
      <c r="Q3049" s="5">
        <v>0.18840000000000001</v>
      </c>
      <c r="R3049" t="s">
        <v>42</v>
      </c>
      <c r="S3049" s="3">
        <v>-0.56255300636600203</v>
      </c>
      <c r="T3049" s="3">
        <v>2.5266410586052999</v>
      </c>
      <c r="U3049" s="3">
        <v>1.2226485651573</v>
      </c>
      <c r="V3049" s="3">
        <v>2.6001185040605099</v>
      </c>
      <c r="W3049" s="3">
        <v>1.86324947077612</v>
      </c>
      <c r="X3049" s="3">
        <v>1.2259448923237399</v>
      </c>
      <c r="Y3049" s="3">
        <v>4.3114475048716097</v>
      </c>
      <c r="Z3049" s="3">
        <v>0.57990484675267495</v>
      </c>
      <c r="AA3049" s="3">
        <v>0</v>
      </c>
      <c r="AB3049" s="3">
        <v>0</v>
      </c>
      <c r="AC3049" s="3">
        <v>36.306112803503503</v>
      </c>
      <c r="AD3049" s="3">
        <v>0</v>
      </c>
      <c r="AE3049" s="3">
        <v>2.0784144007654102</v>
      </c>
      <c r="AF3049" s="3">
        <v>0</v>
      </c>
      <c r="AG3049" s="3">
        <v>0</v>
      </c>
      <c r="AH3049" s="2">
        <v>500000</v>
      </c>
      <c r="AI3049" s="3">
        <v>0</v>
      </c>
      <c r="AJ3049" s="3">
        <v>0</v>
      </c>
      <c r="AL3049">
        <f t="shared" si="47"/>
        <v>0</v>
      </c>
    </row>
    <row r="3050" spans="1:38" ht="14.45" hidden="1" customHeight="1" x14ac:dyDescent="0.25">
      <c r="A3050">
        <v>8118</v>
      </c>
      <c r="B3050" s="1">
        <v>45838</v>
      </c>
      <c r="C3050">
        <v>1</v>
      </c>
      <c r="D3050" s="16" t="s">
        <v>2990</v>
      </c>
      <c r="E3050" t="s">
        <v>41</v>
      </c>
      <c r="F3050" s="6">
        <v>1370</v>
      </c>
      <c r="G3050" s="6">
        <v>3</v>
      </c>
      <c r="H3050" s="6">
        <v>1</v>
      </c>
      <c r="I3050" s="2">
        <v>9352077</v>
      </c>
      <c r="J3050" s="2">
        <v>0</v>
      </c>
      <c r="K3050" s="2">
        <v>13237472</v>
      </c>
      <c r="L3050" s="2">
        <v>341805</v>
      </c>
      <c r="M3050" s="2">
        <v>8870818</v>
      </c>
      <c r="N3050" s="2">
        <v>8870818</v>
      </c>
      <c r="O3050" s="2">
        <v>0</v>
      </c>
      <c r="P3050" s="2">
        <v>4213492</v>
      </c>
      <c r="Q3050" s="5">
        <v>0.31730000000000003</v>
      </c>
      <c r="R3050" t="s">
        <v>42</v>
      </c>
      <c r="S3050" s="3">
        <v>5.1642035578998797</v>
      </c>
      <c r="T3050" s="3">
        <v>5.3180395773452798</v>
      </c>
      <c r="U3050" s="3">
        <v>1.0105899993752201</v>
      </c>
      <c r="V3050" s="3">
        <v>4.9474571263688301</v>
      </c>
      <c r="W3050" s="3">
        <v>0.84440066094408806</v>
      </c>
      <c r="X3050" s="3">
        <v>2.4619130060627201</v>
      </c>
      <c r="Y3050" s="3">
        <v>10.9811529249373</v>
      </c>
      <c r="Z3050" s="3">
        <v>0.61326804465274898</v>
      </c>
      <c r="AA3050" s="3">
        <v>0</v>
      </c>
      <c r="AB3050" s="3">
        <v>0</v>
      </c>
      <c r="AC3050" s="3">
        <v>18.9575698441515</v>
      </c>
      <c r="AD3050" s="3">
        <v>0</v>
      </c>
      <c r="AE3050" s="3">
        <v>0</v>
      </c>
      <c r="AF3050" s="3">
        <v>0</v>
      </c>
      <c r="AG3050" s="3">
        <v>0</v>
      </c>
      <c r="AH3050" s="2">
        <v>0</v>
      </c>
      <c r="AI3050" s="3">
        <v>0</v>
      </c>
      <c r="AJ3050" s="3">
        <v>0</v>
      </c>
      <c r="AL3050">
        <f t="shared" si="47"/>
        <v>1</v>
      </c>
    </row>
    <row r="3051" spans="1:38" ht="14.45" hidden="1" customHeight="1" x14ac:dyDescent="0.25">
      <c r="A3051">
        <v>9148</v>
      </c>
      <c r="B3051" s="1">
        <v>45838</v>
      </c>
      <c r="C3051">
        <v>1</v>
      </c>
      <c r="D3051" s="16" t="s">
        <v>2991</v>
      </c>
      <c r="E3051" t="s">
        <v>103</v>
      </c>
      <c r="F3051" s="6">
        <v>4362</v>
      </c>
      <c r="G3051" s="6">
        <v>17</v>
      </c>
      <c r="H3051" s="6">
        <v>3</v>
      </c>
      <c r="I3051" s="2">
        <v>45947218</v>
      </c>
      <c r="J3051" s="2">
        <v>8190802</v>
      </c>
      <c r="K3051" s="2">
        <v>70109783</v>
      </c>
      <c r="L3051" s="2">
        <v>349974</v>
      </c>
      <c r="M3051" s="2">
        <v>63684066</v>
      </c>
      <c r="N3051" s="2">
        <v>54319304</v>
      </c>
      <c r="O3051" s="2">
        <v>9364762</v>
      </c>
      <c r="P3051" s="2">
        <v>6964323</v>
      </c>
      <c r="Q3051" s="5">
        <v>9.9299999999999999E-2</v>
      </c>
      <c r="R3051" t="s">
        <v>42</v>
      </c>
      <c r="S3051" s="3">
        <v>0.99835995783926501</v>
      </c>
      <c r="T3051" s="3">
        <v>3.8546118449689102</v>
      </c>
      <c r="U3051" s="3">
        <v>0.74763962296701703</v>
      </c>
      <c r="V3051" s="3">
        <v>1.04318829488218</v>
      </c>
      <c r="W3051" s="3">
        <v>0.65628783009234604</v>
      </c>
      <c r="X3051" s="3">
        <v>0.42322692964784098</v>
      </c>
      <c r="Y3051" s="3">
        <v>6.8824493062714103</v>
      </c>
      <c r="Z3051" s="3">
        <v>-6.04509584061509E-3</v>
      </c>
      <c r="AA3051" s="3">
        <v>106.507079008254</v>
      </c>
      <c r="AB3051" s="3">
        <v>117.610886226845</v>
      </c>
      <c r="AC3051" s="3">
        <v>10.975931846772401</v>
      </c>
      <c r="AD3051" s="3">
        <v>0</v>
      </c>
      <c r="AE3051" s="3">
        <v>13.357282820287701</v>
      </c>
      <c r="AF3051" s="3">
        <v>0</v>
      </c>
      <c r="AG3051" s="3">
        <v>0</v>
      </c>
      <c r="AH3051" s="2">
        <v>7500000</v>
      </c>
      <c r="AI3051" s="3">
        <v>0</v>
      </c>
      <c r="AJ3051" s="3">
        <v>0</v>
      </c>
      <c r="AL3051">
        <f t="shared" si="47"/>
        <v>1</v>
      </c>
    </row>
    <row r="3052" spans="1:38" ht="14.45" customHeight="1" x14ac:dyDescent="0.25">
      <c r="A3052">
        <v>68124</v>
      </c>
      <c r="B3052" s="1">
        <v>45838</v>
      </c>
      <c r="C3052">
        <v>2</v>
      </c>
      <c r="D3052" s="16" t="s">
        <v>2992</v>
      </c>
      <c r="E3052" t="s">
        <v>106</v>
      </c>
      <c r="F3052" s="6">
        <v>959</v>
      </c>
      <c r="G3052" s="6">
        <v>3</v>
      </c>
      <c r="H3052" s="6">
        <v>0</v>
      </c>
      <c r="I3052" s="2">
        <v>5621956</v>
      </c>
      <c r="J3052" s="2">
        <v>55637</v>
      </c>
      <c r="K3052" s="2">
        <v>6887441</v>
      </c>
      <c r="L3052" s="2">
        <v>6412</v>
      </c>
      <c r="M3052" s="2">
        <v>6468835</v>
      </c>
      <c r="N3052" s="2">
        <v>6468835</v>
      </c>
      <c r="O3052" s="2">
        <v>0</v>
      </c>
      <c r="P3052" s="2">
        <v>495745</v>
      </c>
      <c r="Q3052" s="5">
        <v>7.1999999999999995E-2</v>
      </c>
      <c r="R3052" t="s">
        <v>42</v>
      </c>
      <c r="S3052" s="3">
        <v>0.18619397247831199</v>
      </c>
      <c r="T3052" s="3">
        <v>3.5792974487912099</v>
      </c>
      <c r="U3052" s="3">
        <v>0.94638407081840403</v>
      </c>
      <c r="V3052" s="3">
        <v>2.54359870479242E-2</v>
      </c>
      <c r="W3052" s="3">
        <v>1.6649009704095899E-2</v>
      </c>
      <c r="X3052" s="3">
        <v>8.8937017650084799E-2</v>
      </c>
      <c r="Y3052" s="3">
        <v>0.28845474992183501</v>
      </c>
      <c r="Z3052" s="3">
        <v>0.42985809236603501</v>
      </c>
      <c r="AA3052" s="3">
        <v>0</v>
      </c>
      <c r="AB3052" s="3">
        <v>11.2229069380427</v>
      </c>
      <c r="AC3052" s="3">
        <v>14.3063875247715</v>
      </c>
      <c r="AD3052" s="3">
        <v>-21.5683466298198</v>
      </c>
      <c r="AE3052" s="3">
        <v>0</v>
      </c>
      <c r="AF3052" s="3">
        <v>0.67084422211384498</v>
      </c>
      <c r="AG3052" s="3">
        <v>0</v>
      </c>
      <c r="AH3052" s="2">
        <v>506021</v>
      </c>
      <c r="AI3052" s="3">
        <v>0</v>
      </c>
      <c r="AJ3052" s="3">
        <v>0</v>
      </c>
      <c r="AL3052">
        <f t="shared" si="47"/>
        <v>1</v>
      </c>
    </row>
    <row r="3053" spans="1:38" ht="14.45" customHeight="1" x14ac:dyDescent="0.25">
      <c r="A3053">
        <v>66376</v>
      </c>
      <c r="B3053" s="1">
        <v>45838</v>
      </c>
      <c r="C3053">
        <v>2</v>
      </c>
      <c r="D3053" s="16" t="s">
        <v>2993</v>
      </c>
      <c r="E3053" t="s">
        <v>88</v>
      </c>
      <c r="F3053" s="6">
        <v>56739</v>
      </c>
      <c r="G3053" s="6">
        <v>120</v>
      </c>
      <c r="H3053" s="6">
        <v>7</v>
      </c>
      <c r="I3053" s="2">
        <v>507975020</v>
      </c>
      <c r="J3053" s="2">
        <v>78541955</v>
      </c>
      <c r="K3053" s="2">
        <v>753876120</v>
      </c>
      <c r="L3053" s="2">
        <v>2651191</v>
      </c>
      <c r="M3053" s="2">
        <v>647433002</v>
      </c>
      <c r="N3053" s="2">
        <v>571679921</v>
      </c>
      <c r="O3053" s="2">
        <v>75753081</v>
      </c>
      <c r="P3053" s="2">
        <v>77684799</v>
      </c>
      <c r="Q3053" s="5">
        <v>0.10299999999999999</v>
      </c>
      <c r="R3053" t="s">
        <v>42</v>
      </c>
      <c r="S3053" s="3">
        <v>0.70334924523143105</v>
      </c>
      <c r="T3053" s="3">
        <v>3.19090675003739</v>
      </c>
      <c r="U3053" s="3">
        <v>0.74774468623627499</v>
      </c>
      <c r="V3053" s="3">
        <v>1.4349967445249601</v>
      </c>
      <c r="W3053" s="3">
        <v>0.91832488140853896</v>
      </c>
      <c r="X3053" s="3">
        <v>0.83200764478536704</v>
      </c>
      <c r="Y3053" s="3">
        <v>9.3833350846411996</v>
      </c>
      <c r="Z3053" s="3">
        <v>4.1928164092952098</v>
      </c>
      <c r="AA3053" s="3">
        <v>90.648337778411403</v>
      </c>
      <c r="AB3053" s="3">
        <v>101.103376736548</v>
      </c>
      <c r="AC3053" s="3">
        <v>15.004468373398</v>
      </c>
      <c r="AD3053" s="3">
        <v>-12.349482940671599</v>
      </c>
      <c r="AE3053" s="3">
        <v>10.0484786545567</v>
      </c>
      <c r="AF3053" s="3">
        <v>3.3161947084887098</v>
      </c>
      <c r="AG3053" s="3">
        <v>0</v>
      </c>
      <c r="AH3053" s="2">
        <v>103875622</v>
      </c>
      <c r="AI3053" s="3">
        <v>0.89411829462286396</v>
      </c>
      <c r="AJ3053" s="3">
        <v>0.89411829462286396</v>
      </c>
      <c r="AL3053">
        <f t="shared" si="47"/>
        <v>1</v>
      </c>
    </row>
    <row r="3054" spans="1:38" ht="14.45" hidden="1" customHeight="1" x14ac:dyDescent="0.25">
      <c r="A3054">
        <v>16574</v>
      </c>
      <c r="B3054" s="1">
        <v>45838</v>
      </c>
      <c r="C3054">
        <v>1</v>
      </c>
      <c r="D3054" s="16" t="s">
        <v>2994</v>
      </c>
      <c r="E3054" t="s">
        <v>59</v>
      </c>
      <c r="F3054" s="6">
        <v>80241</v>
      </c>
      <c r="G3054" s="6">
        <v>212</v>
      </c>
      <c r="H3054" s="6">
        <v>12</v>
      </c>
      <c r="I3054" s="2">
        <v>923206223</v>
      </c>
      <c r="J3054" s="2">
        <v>133532254</v>
      </c>
      <c r="K3054" s="2">
        <v>1218771955</v>
      </c>
      <c r="L3054" s="2">
        <v>4476636</v>
      </c>
      <c r="M3054" s="2">
        <v>1085248806</v>
      </c>
      <c r="N3054" s="2">
        <v>971583719</v>
      </c>
      <c r="O3054" s="2">
        <v>113665087</v>
      </c>
      <c r="P3054" s="2">
        <v>141513871</v>
      </c>
      <c r="Q3054" s="5">
        <v>0.1159</v>
      </c>
      <c r="R3054" t="s">
        <v>42</v>
      </c>
      <c r="S3054" s="3">
        <v>0.73461421254971404</v>
      </c>
      <c r="T3054" s="3">
        <v>3.2224960411072101</v>
      </c>
      <c r="U3054" s="3">
        <v>0.71988095947625397</v>
      </c>
      <c r="V3054" s="3">
        <v>0.99509987813416201</v>
      </c>
      <c r="W3054" s="3">
        <v>0.33360152079477501</v>
      </c>
      <c r="X3054" s="3">
        <v>1.2820481172168201</v>
      </c>
      <c r="Y3054" s="3">
        <v>6.4918187419238897</v>
      </c>
      <c r="Z3054" s="3">
        <v>1.1776492213968199</v>
      </c>
      <c r="AA3054" s="3">
        <v>91.690960810477705</v>
      </c>
      <c r="AB3054" s="3">
        <v>94.359834167775702</v>
      </c>
      <c r="AC3054" s="3">
        <v>10.8221096209914</v>
      </c>
      <c r="AD3054" s="3">
        <v>-5.6726693597407101</v>
      </c>
      <c r="AE3054" s="3">
        <v>9.3261981073399394</v>
      </c>
      <c r="AF3054" s="3">
        <v>0</v>
      </c>
      <c r="AG3054" s="3">
        <v>0</v>
      </c>
      <c r="AH3054" s="2">
        <v>329989655</v>
      </c>
      <c r="AI3054" s="3">
        <v>0.225565874033649</v>
      </c>
      <c r="AJ3054" s="3">
        <v>0.225565874033649</v>
      </c>
      <c r="AL3054">
        <f t="shared" si="47"/>
        <v>1</v>
      </c>
    </row>
    <row r="3055" spans="1:38" ht="14.45" customHeight="1" x14ac:dyDescent="0.25">
      <c r="A3055">
        <v>64856</v>
      </c>
      <c r="B3055" s="1">
        <v>45838</v>
      </c>
      <c r="C3055">
        <v>2</v>
      </c>
      <c r="D3055" s="16" t="s">
        <v>2994</v>
      </c>
      <c r="E3055" t="s">
        <v>122</v>
      </c>
      <c r="F3055" s="6">
        <v>1535</v>
      </c>
      <c r="G3055" s="6">
        <v>2</v>
      </c>
      <c r="H3055" s="6">
        <v>1</v>
      </c>
      <c r="I3055" s="2">
        <v>13667801</v>
      </c>
      <c r="J3055" s="2">
        <v>171591</v>
      </c>
      <c r="K3055" s="2">
        <v>16577584</v>
      </c>
      <c r="L3055" s="2">
        <v>55389</v>
      </c>
      <c r="M3055" s="2">
        <v>15261152</v>
      </c>
      <c r="N3055" s="2">
        <v>14677613</v>
      </c>
      <c r="O3055" s="2">
        <v>583539</v>
      </c>
      <c r="P3055" s="2">
        <v>1285812</v>
      </c>
      <c r="Q3055" s="5">
        <v>7.7600000000000002E-2</v>
      </c>
      <c r="R3055" t="s">
        <v>42</v>
      </c>
      <c r="S3055" s="3">
        <v>0.66823971454465303</v>
      </c>
      <c r="T3055" s="3">
        <v>3.5840445748910099</v>
      </c>
      <c r="U3055" s="3">
        <v>0.747382372806633</v>
      </c>
      <c r="V3055" s="3">
        <v>3.4914028964864201</v>
      </c>
      <c r="W3055" s="3">
        <v>2.2094263737085398</v>
      </c>
      <c r="X3055" s="3">
        <v>0.72222298232173598</v>
      </c>
      <c r="Y3055" s="3">
        <v>37.112579443962296</v>
      </c>
      <c r="Z3055" s="3">
        <v>0.32080895185299302</v>
      </c>
      <c r="AA3055" s="3">
        <v>0</v>
      </c>
      <c r="AB3055" s="3">
        <v>13.344952450280401</v>
      </c>
      <c r="AC3055" s="3">
        <v>16.374762450306399</v>
      </c>
      <c r="AD3055" s="3">
        <v>0</v>
      </c>
      <c r="AE3055" s="3">
        <v>3.5200485185296002</v>
      </c>
      <c r="AF3055" s="3">
        <v>0</v>
      </c>
      <c r="AG3055" s="3">
        <v>0</v>
      </c>
      <c r="AH3055" s="2">
        <v>500000</v>
      </c>
      <c r="AI3055" s="3">
        <v>0</v>
      </c>
      <c r="AJ3055" s="3">
        <v>0</v>
      </c>
      <c r="AL3055">
        <f t="shared" si="47"/>
        <v>1</v>
      </c>
    </row>
    <row r="3056" spans="1:38" ht="14.45" customHeight="1" x14ac:dyDescent="0.25">
      <c r="A3056">
        <v>60082</v>
      </c>
      <c r="B3056" s="1">
        <v>45838</v>
      </c>
      <c r="C3056">
        <v>2</v>
      </c>
      <c r="D3056" s="16" t="s">
        <v>2995</v>
      </c>
      <c r="E3056" t="s">
        <v>106</v>
      </c>
      <c r="F3056" s="6">
        <v>2251</v>
      </c>
      <c r="G3056" s="6">
        <v>10</v>
      </c>
      <c r="H3056" s="6">
        <v>0</v>
      </c>
      <c r="I3056" s="2">
        <v>22328528</v>
      </c>
      <c r="J3056" s="2">
        <v>33122</v>
      </c>
      <c r="K3056" s="2">
        <v>37233358</v>
      </c>
      <c r="L3056" s="2">
        <v>32026</v>
      </c>
      <c r="M3056" s="2">
        <v>33466725</v>
      </c>
      <c r="N3056" s="2">
        <v>29949815</v>
      </c>
      <c r="O3056" s="2">
        <v>3516910</v>
      </c>
      <c r="P3056" s="2">
        <v>3817640</v>
      </c>
      <c r="Q3056" s="5">
        <v>0.1021</v>
      </c>
      <c r="R3056" t="s">
        <v>42</v>
      </c>
      <c r="S3056" s="3">
        <v>0.172028534197748</v>
      </c>
      <c r="T3056" s="3">
        <v>3.50304691830374</v>
      </c>
      <c r="U3056" s="3">
        <v>0.59009233063042699</v>
      </c>
      <c r="V3056" s="3">
        <v>7.7387322621535999</v>
      </c>
      <c r="W3056" s="3">
        <v>4.3289463595629796</v>
      </c>
      <c r="X3056" s="3">
        <v>2.9486941548497998</v>
      </c>
      <c r="Y3056" s="3">
        <v>45.2621252920652</v>
      </c>
      <c r="Z3056" s="3">
        <v>7.9375739985959903</v>
      </c>
      <c r="AA3056" s="3">
        <v>0</v>
      </c>
      <c r="AB3056" s="3">
        <v>0.86760406952986702</v>
      </c>
      <c r="AC3056" s="3">
        <v>29.738397487543299</v>
      </c>
      <c r="AD3056" s="3">
        <v>0</v>
      </c>
      <c r="AE3056" s="3">
        <v>9.4455890870761596</v>
      </c>
      <c r="AF3056" s="3">
        <v>0</v>
      </c>
      <c r="AG3056" s="3">
        <v>0</v>
      </c>
      <c r="AH3056" s="2">
        <v>3000000</v>
      </c>
      <c r="AI3056" s="3">
        <v>0</v>
      </c>
      <c r="AJ3056" s="3">
        <v>0</v>
      </c>
      <c r="AL3056">
        <f t="shared" si="47"/>
        <v>1</v>
      </c>
    </row>
    <row r="3057" spans="1:38" ht="14.45" hidden="1" customHeight="1" x14ac:dyDescent="0.25">
      <c r="A3057">
        <v>11902</v>
      </c>
      <c r="B3057" s="1">
        <v>45838</v>
      </c>
      <c r="C3057">
        <v>1</v>
      </c>
      <c r="D3057" s="16" t="s">
        <v>2996</v>
      </c>
      <c r="E3057" t="s">
        <v>202</v>
      </c>
      <c r="F3057" s="6">
        <v>3875</v>
      </c>
      <c r="G3057" s="6">
        <v>7</v>
      </c>
      <c r="H3057" s="6">
        <v>0</v>
      </c>
      <c r="I3057" s="2">
        <v>24402618</v>
      </c>
      <c r="J3057" s="2">
        <v>0</v>
      </c>
      <c r="K3057" s="2">
        <v>36061996</v>
      </c>
      <c r="L3057" s="2">
        <v>449752</v>
      </c>
      <c r="M3057" s="2">
        <v>30022386</v>
      </c>
      <c r="N3057" s="2">
        <v>29905208</v>
      </c>
      <c r="O3057" s="2">
        <v>117178</v>
      </c>
      <c r="P3057" s="2">
        <v>5845325</v>
      </c>
      <c r="Q3057" s="5">
        <v>0.16200000000000001</v>
      </c>
      <c r="R3057" t="s">
        <v>42</v>
      </c>
      <c r="S3057" s="3">
        <v>2.4943267144724901</v>
      </c>
      <c r="T3057" s="3">
        <v>4.9176423845202599</v>
      </c>
      <c r="U3057" s="3">
        <v>0.59814482345900699</v>
      </c>
      <c r="V3057" s="3">
        <v>0.323125166324367</v>
      </c>
      <c r="W3057" s="3">
        <v>0.29138676841968397</v>
      </c>
      <c r="X3057" s="3">
        <v>0.50424507731096702</v>
      </c>
      <c r="Y3057" s="3">
        <v>1.3489583556089699</v>
      </c>
      <c r="Z3057" s="3">
        <v>0.60585168489348296</v>
      </c>
      <c r="AA3057" s="3">
        <v>0</v>
      </c>
      <c r="AB3057" s="3">
        <v>0</v>
      </c>
      <c r="AC3057" s="3">
        <v>26.8372360753409</v>
      </c>
      <c r="AD3057" s="3">
        <v>0</v>
      </c>
      <c r="AE3057" s="3">
        <v>0.32493487049358</v>
      </c>
      <c r="AF3057" s="3">
        <v>0</v>
      </c>
      <c r="AG3057" s="3">
        <v>0</v>
      </c>
      <c r="AH3057" s="2">
        <v>3000000</v>
      </c>
      <c r="AI3057" s="3">
        <v>0</v>
      </c>
      <c r="AJ3057" s="3">
        <v>0</v>
      </c>
      <c r="AL3057">
        <f t="shared" si="47"/>
        <v>1</v>
      </c>
    </row>
    <row r="3058" spans="1:38" ht="14.45" hidden="1" customHeight="1" x14ac:dyDescent="0.25">
      <c r="A3058">
        <v>23658</v>
      </c>
      <c r="B3058" s="1">
        <v>45838</v>
      </c>
      <c r="C3058">
        <v>1</v>
      </c>
      <c r="D3058" s="16" t="s">
        <v>2997</v>
      </c>
      <c r="E3058" t="s">
        <v>43</v>
      </c>
      <c r="F3058" s="6">
        <v>150</v>
      </c>
      <c r="G3058" s="6">
        <v>0</v>
      </c>
      <c r="H3058" s="6">
        <v>0</v>
      </c>
      <c r="I3058" s="2">
        <v>20017</v>
      </c>
      <c r="J3058" s="2">
        <v>0</v>
      </c>
      <c r="K3058" s="2">
        <v>337999</v>
      </c>
      <c r="L3058" s="2">
        <v>2597</v>
      </c>
      <c r="M3058" s="2">
        <v>229724</v>
      </c>
      <c r="N3058" s="2">
        <v>229724</v>
      </c>
      <c r="O3058" s="2">
        <v>0</v>
      </c>
      <c r="P3058" s="2">
        <v>93812</v>
      </c>
      <c r="Q3058" s="5">
        <v>0.27760000000000001</v>
      </c>
      <c r="R3058" t="s">
        <v>42</v>
      </c>
      <c r="S3058" s="3">
        <v>1.53669093695543</v>
      </c>
      <c r="T3058" s="3">
        <v>4.0864026224929697</v>
      </c>
      <c r="U3058" s="3">
        <v>0.63350268134349397</v>
      </c>
      <c r="V3058" s="3">
        <v>10.061447769396</v>
      </c>
      <c r="W3058" s="3">
        <v>0</v>
      </c>
      <c r="X3058" s="3">
        <v>18.868961382824601</v>
      </c>
      <c r="Y3058" s="3">
        <v>2.1468468852598801</v>
      </c>
      <c r="Z3058" s="3">
        <v>0</v>
      </c>
      <c r="AA3058" s="3">
        <v>0</v>
      </c>
      <c r="AB3058" s="3">
        <v>0</v>
      </c>
      <c r="AC3058" s="3">
        <v>49.281802608883503</v>
      </c>
      <c r="AD3058" s="3">
        <v>0</v>
      </c>
      <c r="AE3058" s="3">
        <v>0</v>
      </c>
      <c r="AF3058" s="3">
        <v>0</v>
      </c>
      <c r="AG3058" s="3">
        <v>0</v>
      </c>
      <c r="AH3058" s="2">
        <v>0</v>
      </c>
      <c r="AI3058" s="3">
        <v>0</v>
      </c>
      <c r="AJ3058" s="3">
        <v>0</v>
      </c>
      <c r="AL3058">
        <f t="shared" si="47"/>
        <v>1</v>
      </c>
    </row>
    <row r="3059" spans="1:38" ht="14.45" hidden="1" customHeight="1" x14ac:dyDescent="0.25">
      <c r="A3059">
        <v>16016</v>
      </c>
      <c r="B3059" s="1">
        <v>45838</v>
      </c>
      <c r="C3059">
        <v>1</v>
      </c>
      <c r="D3059" s="16" t="s">
        <v>2998</v>
      </c>
      <c r="E3059" t="s">
        <v>505</v>
      </c>
      <c r="F3059" s="6">
        <v>1373</v>
      </c>
      <c r="G3059" s="6">
        <v>2</v>
      </c>
      <c r="H3059" s="6">
        <v>1</v>
      </c>
      <c r="I3059" s="2">
        <v>3863038</v>
      </c>
      <c r="J3059" s="2">
        <v>0</v>
      </c>
      <c r="K3059" s="2">
        <v>6099739</v>
      </c>
      <c r="L3059" s="2">
        <v>25844</v>
      </c>
      <c r="M3059" s="2">
        <v>5312905</v>
      </c>
      <c r="N3059" s="2">
        <v>5144741</v>
      </c>
      <c r="O3059" s="2">
        <v>168164</v>
      </c>
      <c r="P3059" s="2">
        <v>773239</v>
      </c>
      <c r="Q3059" s="5">
        <v>0.1268</v>
      </c>
      <c r="R3059" t="s">
        <v>42</v>
      </c>
      <c r="S3059" s="3">
        <v>0.84738051906811096</v>
      </c>
      <c r="T3059" s="3">
        <v>4.19493358650264</v>
      </c>
      <c r="U3059" s="3">
        <v>0.80352893774564604</v>
      </c>
      <c r="V3059" s="3">
        <v>0.21690182700765601</v>
      </c>
      <c r="W3059" s="3">
        <v>0.21690182700765601</v>
      </c>
      <c r="X3059" s="3">
        <v>1.1162199284604499</v>
      </c>
      <c r="Y3059" s="3">
        <v>1.08362356270183</v>
      </c>
      <c r="Z3059" s="3">
        <v>0</v>
      </c>
      <c r="AA3059" s="3">
        <v>0</v>
      </c>
      <c r="AB3059" s="3">
        <v>0</v>
      </c>
      <c r="AC3059" s="3">
        <v>23.7544917905504</v>
      </c>
      <c r="AD3059" s="3">
        <v>0</v>
      </c>
      <c r="AE3059" s="3">
        <v>2.7569048446171198</v>
      </c>
      <c r="AF3059" s="3">
        <v>0</v>
      </c>
      <c r="AG3059" s="3">
        <v>0</v>
      </c>
      <c r="AH3059" s="2">
        <v>290000</v>
      </c>
      <c r="AI3059" s="3">
        <v>0</v>
      </c>
      <c r="AJ3059" s="3">
        <v>0</v>
      </c>
      <c r="AL3059">
        <f t="shared" si="47"/>
        <v>1</v>
      </c>
    </row>
    <row r="3060" spans="1:38" ht="14.45" hidden="1" customHeight="1" x14ac:dyDescent="0.25">
      <c r="A3060">
        <v>11045</v>
      </c>
      <c r="B3060" s="1">
        <v>45838</v>
      </c>
      <c r="C3060">
        <v>1</v>
      </c>
      <c r="D3060" s="16" t="s">
        <v>2999</v>
      </c>
      <c r="E3060" t="s">
        <v>202</v>
      </c>
      <c r="F3060" s="6">
        <v>902</v>
      </c>
      <c r="G3060" s="6">
        <v>4</v>
      </c>
      <c r="H3060" s="6">
        <v>0</v>
      </c>
      <c r="I3060" s="2">
        <v>7468637</v>
      </c>
      <c r="J3060" s="2">
        <v>0</v>
      </c>
      <c r="K3060" s="2">
        <v>10866925</v>
      </c>
      <c r="L3060" s="2">
        <v>-4714</v>
      </c>
      <c r="M3060" s="2">
        <v>7462077</v>
      </c>
      <c r="N3060" s="2">
        <v>7298405</v>
      </c>
      <c r="O3060" s="2">
        <v>163672</v>
      </c>
      <c r="P3060" s="2">
        <v>3354205</v>
      </c>
      <c r="Q3060" s="5">
        <v>0.30769999999999997</v>
      </c>
      <c r="R3060" t="s">
        <v>42</v>
      </c>
      <c r="S3060" s="3">
        <v>-8.6758673681837303E-2</v>
      </c>
      <c r="T3060" s="3">
        <v>5.4734527016612304</v>
      </c>
      <c r="U3060" s="3">
        <v>0.66577945135750105</v>
      </c>
      <c r="V3060" s="3">
        <v>5.9609270071634199</v>
      </c>
      <c r="W3060" s="3">
        <v>2.2255868105519099</v>
      </c>
      <c r="X3060" s="3">
        <v>2.6610210136066299</v>
      </c>
      <c r="Y3060" s="3">
        <v>13.272891788069</v>
      </c>
      <c r="Z3060" s="3">
        <v>3.3649702388494398</v>
      </c>
      <c r="AA3060" s="3">
        <v>0</v>
      </c>
      <c r="AB3060" s="3">
        <v>0</v>
      </c>
      <c r="AC3060" s="3">
        <v>19.418759216613701</v>
      </c>
      <c r="AD3060" s="3">
        <v>0</v>
      </c>
      <c r="AE3060" s="3">
        <v>1.50614824340832</v>
      </c>
      <c r="AF3060" s="3">
        <v>0</v>
      </c>
      <c r="AG3060" s="3">
        <v>0</v>
      </c>
      <c r="AH3060" s="2">
        <v>250000</v>
      </c>
      <c r="AI3060" s="3">
        <v>0</v>
      </c>
      <c r="AJ3060" s="3">
        <v>0</v>
      </c>
      <c r="AL3060">
        <f t="shared" si="47"/>
        <v>0</v>
      </c>
    </row>
    <row r="3061" spans="1:38" ht="14.45" customHeight="1" x14ac:dyDescent="0.25">
      <c r="A3061">
        <v>66424</v>
      </c>
      <c r="B3061" s="1">
        <v>45838</v>
      </c>
      <c r="C3061">
        <v>2</v>
      </c>
      <c r="D3061" s="16" t="s">
        <v>3000</v>
      </c>
      <c r="E3061" t="s">
        <v>53</v>
      </c>
      <c r="F3061" s="6">
        <v>15199</v>
      </c>
      <c r="G3061" s="6">
        <v>49</v>
      </c>
      <c r="H3061" s="6">
        <v>2</v>
      </c>
      <c r="I3061" s="2">
        <v>346859488</v>
      </c>
      <c r="J3061" s="2">
        <v>0</v>
      </c>
      <c r="K3061" s="2">
        <v>487060625</v>
      </c>
      <c r="L3061" s="2">
        <v>1255741</v>
      </c>
      <c r="M3061" s="2">
        <v>386038694</v>
      </c>
      <c r="N3061" s="2">
        <v>321456304</v>
      </c>
      <c r="O3061" s="2">
        <v>64582390</v>
      </c>
      <c r="P3061" s="2">
        <v>49893508</v>
      </c>
      <c r="Q3061" s="5">
        <v>0.1024</v>
      </c>
      <c r="R3061" t="s">
        <v>42</v>
      </c>
      <c r="S3061" s="3">
        <v>0.51564053242858598</v>
      </c>
      <c r="T3061" s="3">
        <v>1.8759208876718401</v>
      </c>
      <c r="U3061" s="3">
        <v>0.72475540223115997</v>
      </c>
      <c r="V3061" s="3">
        <v>1.3684815218316899</v>
      </c>
      <c r="W3061" s="3">
        <v>0.48834183829505101</v>
      </c>
      <c r="X3061" s="3">
        <v>0.278241487803845</v>
      </c>
      <c r="Y3061" s="3">
        <v>9.5136786132576603</v>
      </c>
      <c r="Z3061" s="3">
        <v>0.32579990166255701</v>
      </c>
      <c r="AA3061" s="3">
        <v>0</v>
      </c>
      <c r="AB3061" s="3">
        <v>0</v>
      </c>
      <c r="AC3061" s="3">
        <v>6.0662475025567897</v>
      </c>
      <c r="AD3061" s="3">
        <v>-7.0216489888824798</v>
      </c>
      <c r="AE3061" s="3">
        <v>13.259620401464399</v>
      </c>
      <c r="AF3061" s="3">
        <v>10.739552186137001</v>
      </c>
      <c r="AG3061" s="3">
        <v>0</v>
      </c>
      <c r="AH3061" s="2">
        <v>70950507</v>
      </c>
      <c r="AI3061" s="3">
        <v>0</v>
      </c>
      <c r="AJ3061" s="3">
        <v>0</v>
      </c>
      <c r="AL3061">
        <f t="shared" si="47"/>
        <v>1</v>
      </c>
    </row>
    <row r="3062" spans="1:38" ht="14.45" hidden="1" customHeight="1" x14ac:dyDescent="0.25">
      <c r="A3062">
        <v>14676</v>
      </c>
      <c r="B3062" s="1">
        <v>45838</v>
      </c>
      <c r="C3062">
        <v>1</v>
      </c>
      <c r="D3062" s="16" t="s">
        <v>3001</v>
      </c>
      <c r="E3062" t="s">
        <v>50</v>
      </c>
      <c r="F3062" s="6">
        <v>77972</v>
      </c>
      <c r="G3062" s="6">
        <v>250</v>
      </c>
      <c r="H3062" s="6">
        <v>9</v>
      </c>
      <c r="I3062" s="2">
        <v>704048220</v>
      </c>
      <c r="J3062" s="2">
        <v>317635637</v>
      </c>
      <c r="K3062" s="2">
        <v>1090325680</v>
      </c>
      <c r="L3062" s="2">
        <v>4275328</v>
      </c>
      <c r="M3062" s="2">
        <v>988304936</v>
      </c>
      <c r="N3062" s="2">
        <v>939622200</v>
      </c>
      <c r="O3062" s="2">
        <v>48682736</v>
      </c>
      <c r="P3062" s="2">
        <v>91985453</v>
      </c>
      <c r="Q3062" s="5">
        <v>8.6599999999999996E-2</v>
      </c>
      <c r="R3062" t="s">
        <v>42</v>
      </c>
      <c r="S3062" s="3">
        <v>0.78422953405995199</v>
      </c>
      <c r="T3062" s="3">
        <v>3.2706312117678502</v>
      </c>
      <c r="U3062" s="3">
        <v>0.82943580734046196</v>
      </c>
      <c r="V3062" s="3">
        <v>0.74714598383616404</v>
      </c>
      <c r="W3062" s="3">
        <v>0.43572072378792498</v>
      </c>
      <c r="X3062" s="3">
        <v>0.79197544168210499</v>
      </c>
      <c r="Y3062" s="3">
        <v>5.7185868291587401</v>
      </c>
      <c r="Z3062" s="3">
        <v>1.08631742021209</v>
      </c>
      <c r="AA3062" s="3">
        <v>261.09482550463702</v>
      </c>
      <c r="AB3062" s="3">
        <v>345.310727556019</v>
      </c>
      <c r="AC3062" s="3">
        <v>19.780738357001699</v>
      </c>
      <c r="AD3062" s="3">
        <v>-1.44220304051772</v>
      </c>
      <c r="AE3062" s="3">
        <v>4.4649719705767197</v>
      </c>
      <c r="AF3062" s="3">
        <v>0</v>
      </c>
      <c r="AG3062" s="3">
        <v>-7.3924732424810705E-4</v>
      </c>
      <c r="AH3062" s="2">
        <v>142973749</v>
      </c>
      <c r="AI3062" s="3">
        <v>2.0077946455294402</v>
      </c>
      <c r="AJ3062" s="3">
        <v>2.3252796287256401</v>
      </c>
      <c r="AL3062">
        <f t="shared" si="47"/>
        <v>1</v>
      </c>
    </row>
    <row r="3063" spans="1:38" ht="14.45" hidden="1" customHeight="1" x14ac:dyDescent="0.25">
      <c r="A3063">
        <v>15394</v>
      </c>
      <c r="B3063" s="1">
        <v>45838</v>
      </c>
      <c r="C3063">
        <v>1</v>
      </c>
      <c r="D3063" s="16" t="s">
        <v>4402</v>
      </c>
      <c r="E3063" t="s">
        <v>113</v>
      </c>
      <c r="F3063" s="6">
        <v>28936</v>
      </c>
      <c r="G3063" s="6">
        <v>63</v>
      </c>
      <c r="H3063" s="6">
        <v>3</v>
      </c>
      <c r="I3063" s="2">
        <v>329760818</v>
      </c>
      <c r="J3063" s="2">
        <v>0</v>
      </c>
      <c r="K3063" s="2">
        <v>517197923</v>
      </c>
      <c r="L3063" s="2">
        <v>746673</v>
      </c>
      <c r="M3063" s="2">
        <v>479553264</v>
      </c>
      <c r="N3063" s="2">
        <v>441418448</v>
      </c>
      <c r="O3063" s="2">
        <v>38134816</v>
      </c>
      <c r="P3063" s="2">
        <v>43240045</v>
      </c>
      <c r="Q3063" s="5">
        <v>8.3599999999999994E-2</v>
      </c>
      <c r="R3063" t="s">
        <v>42</v>
      </c>
      <c r="S3063" s="3">
        <v>0.28873781846181201</v>
      </c>
      <c r="T3063" s="3">
        <v>2.4817102755457099</v>
      </c>
      <c r="U3063" s="3">
        <v>0.85253446158794899</v>
      </c>
      <c r="V3063" s="3">
        <v>0.55102422750540403</v>
      </c>
      <c r="W3063" s="3">
        <v>0.18253199505345699</v>
      </c>
      <c r="X3063" s="3">
        <v>0.52798267864558701</v>
      </c>
      <c r="Y3063" s="3">
        <v>4.2022666720166502</v>
      </c>
      <c r="Z3063" s="3">
        <v>0.61727040293320701</v>
      </c>
      <c r="AA3063" s="3">
        <v>0</v>
      </c>
      <c r="AB3063" s="3">
        <v>0</v>
      </c>
      <c r="AC3063" s="3">
        <v>15.013347801089299</v>
      </c>
      <c r="AD3063" s="3">
        <v>-19.443321578411901</v>
      </c>
      <c r="AE3063" s="3">
        <v>7.3733505693138701</v>
      </c>
      <c r="AF3063" s="3">
        <v>0</v>
      </c>
      <c r="AG3063" s="3">
        <v>0</v>
      </c>
      <c r="AH3063" s="2">
        <v>217383029</v>
      </c>
      <c r="AI3063" s="3">
        <v>6.7807515001429798E-3</v>
      </c>
      <c r="AJ3063" s="3">
        <v>0.59854470549232797</v>
      </c>
      <c r="AL3063">
        <f t="shared" si="47"/>
        <v>1</v>
      </c>
    </row>
    <row r="3064" spans="1:38" ht="14.45" hidden="1" customHeight="1" x14ac:dyDescent="0.25">
      <c r="A3064">
        <v>17105</v>
      </c>
      <c r="B3064" s="1">
        <v>45838</v>
      </c>
      <c r="C3064">
        <v>1</v>
      </c>
      <c r="D3064" s="16" t="s">
        <v>3002</v>
      </c>
      <c r="E3064" t="s">
        <v>55</v>
      </c>
      <c r="F3064" s="6">
        <v>315</v>
      </c>
      <c r="G3064" s="6">
        <v>1</v>
      </c>
      <c r="H3064" s="6">
        <v>1</v>
      </c>
      <c r="I3064" s="2">
        <v>516289</v>
      </c>
      <c r="J3064" s="2">
        <v>0</v>
      </c>
      <c r="K3064" s="2">
        <v>943458</v>
      </c>
      <c r="L3064" s="2">
        <v>3101</v>
      </c>
      <c r="M3064" s="2">
        <v>727221</v>
      </c>
      <c r="N3064" s="2">
        <v>727221</v>
      </c>
      <c r="O3064" s="2">
        <v>0</v>
      </c>
      <c r="P3064" s="2">
        <v>209332</v>
      </c>
      <c r="Q3064" s="5">
        <v>0.22189999999999999</v>
      </c>
      <c r="R3064" t="s">
        <v>42</v>
      </c>
      <c r="S3064" s="3">
        <v>0.65736895548079499</v>
      </c>
      <c r="T3064" s="3">
        <v>4.0150170966805101</v>
      </c>
      <c r="U3064" s="3">
        <v>0.81732477788746305</v>
      </c>
      <c r="V3064" s="3">
        <v>36.982194081221998</v>
      </c>
      <c r="W3064" s="3">
        <v>27.780371071241099</v>
      </c>
      <c r="X3064" s="3">
        <v>4.7355260329001796</v>
      </c>
      <c r="Y3064" s="3">
        <v>91.211568226549204</v>
      </c>
      <c r="Z3064" s="3">
        <v>0</v>
      </c>
      <c r="AA3064" s="3">
        <v>0</v>
      </c>
      <c r="AB3064" s="3">
        <v>0</v>
      </c>
      <c r="AC3064" s="3">
        <v>46.812788698596002</v>
      </c>
      <c r="AD3064" s="3">
        <v>0</v>
      </c>
      <c r="AE3064" s="3">
        <v>0</v>
      </c>
      <c r="AF3064" s="3">
        <v>0</v>
      </c>
      <c r="AG3064" s="3">
        <v>0</v>
      </c>
      <c r="AH3064" s="2">
        <v>0</v>
      </c>
      <c r="AI3064" s="3">
        <v>0</v>
      </c>
      <c r="AJ3064" s="3">
        <v>0</v>
      </c>
      <c r="AL3064">
        <f t="shared" si="47"/>
        <v>1</v>
      </c>
    </row>
    <row r="3065" spans="1:38" ht="14.45" hidden="1" customHeight="1" x14ac:dyDescent="0.25">
      <c r="A3065">
        <v>1961</v>
      </c>
      <c r="B3065" s="1">
        <v>45838</v>
      </c>
      <c r="C3065">
        <v>1</v>
      </c>
      <c r="D3065" s="16" t="s">
        <v>3003</v>
      </c>
      <c r="E3065" t="s">
        <v>246</v>
      </c>
      <c r="F3065" s="6">
        <v>31969</v>
      </c>
      <c r="G3065" s="6">
        <v>66</v>
      </c>
      <c r="H3065" s="6">
        <v>7</v>
      </c>
      <c r="I3065" s="2">
        <v>242580203</v>
      </c>
      <c r="J3065" s="2">
        <v>0</v>
      </c>
      <c r="K3065" s="2">
        <v>498844097</v>
      </c>
      <c r="L3065" s="2">
        <v>3281346</v>
      </c>
      <c r="M3065" s="2">
        <v>447889020</v>
      </c>
      <c r="N3065" s="2">
        <v>433571583</v>
      </c>
      <c r="O3065" s="2">
        <v>14317437</v>
      </c>
      <c r="P3065" s="2">
        <v>49702418</v>
      </c>
      <c r="Q3065" s="5">
        <v>9.9599999999999994E-2</v>
      </c>
      <c r="R3065" t="s">
        <v>42</v>
      </c>
      <c r="S3065" s="3">
        <v>1.3155797651946599</v>
      </c>
      <c r="T3065" s="3">
        <v>2.7739933344345098</v>
      </c>
      <c r="U3065" s="3">
        <v>0.62960077266157599</v>
      </c>
      <c r="V3065" s="3">
        <v>1.1848992475284601</v>
      </c>
      <c r="W3065" s="3">
        <v>0.32581018163300002</v>
      </c>
      <c r="X3065" s="3">
        <v>0.56368243702063403</v>
      </c>
      <c r="Y3065" s="3">
        <v>5.7830808151023998</v>
      </c>
      <c r="Z3065" s="3">
        <v>1.4746586373322901</v>
      </c>
      <c r="AA3065" s="3">
        <v>0</v>
      </c>
      <c r="AB3065" s="3">
        <v>0</v>
      </c>
      <c r="AC3065" s="3">
        <v>29.371655770039101</v>
      </c>
      <c r="AD3065" s="3">
        <v>-10.094587349854899</v>
      </c>
      <c r="AE3065" s="3">
        <v>2.8701225665701302</v>
      </c>
      <c r="AF3065" s="3">
        <v>0</v>
      </c>
      <c r="AG3065" s="3">
        <v>0</v>
      </c>
      <c r="AH3065" s="2">
        <v>22000000</v>
      </c>
      <c r="AI3065" s="3">
        <v>4.0239490964001E-2</v>
      </c>
      <c r="AJ3065" s="3">
        <v>0.26177398451721201</v>
      </c>
      <c r="AL3065">
        <f t="shared" si="47"/>
        <v>1</v>
      </c>
    </row>
    <row r="3066" spans="1:38" ht="14.45" hidden="1" customHeight="1" x14ac:dyDescent="0.25">
      <c r="A3066">
        <v>24880</v>
      </c>
      <c r="B3066" s="1">
        <v>45838</v>
      </c>
      <c r="C3066">
        <v>1</v>
      </c>
      <c r="D3066" s="16" t="s">
        <v>3004</v>
      </c>
      <c r="E3066" t="s">
        <v>69</v>
      </c>
      <c r="F3066" s="6">
        <v>688</v>
      </c>
      <c r="G3066" s="6">
        <v>0</v>
      </c>
      <c r="H3066" s="6">
        <v>3</v>
      </c>
      <c r="I3066" s="2">
        <v>1519049</v>
      </c>
      <c r="J3066" s="2">
        <v>0</v>
      </c>
      <c r="K3066" s="2">
        <v>1994110</v>
      </c>
      <c r="L3066" s="2">
        <v>25346</v>
      </c>
      <c r="M3066" s="2">
        <v>1477443</v>
      </c>
      <c r="N3066" s="2">
        <v>1477443</v>
      </c>
      <c r="O3066" s="2">
        <v>0</v>
      </c>
      <c r="P3066" s="2">
        <v>516667</v>
      </c>
      <c r="Q3066" s="5">
        <v>0.2591</v>
      </c>
      <c r="R3066" t="s">
        <v>42</v>
      </c>
      <c r="S3066" s="3">
        <v>2.5420864445792901</v>
      </c>
      <c r="T3066" s="3">
        <v>5.2972002547502397</v>
      </c>
      <c r="U3066" s="3">
        <v>0.60664341641877795</v>
      </c>
      <c r="V3066" s="3">
        <v>1.95128662735698</v>
      </c>
      <c r="W3066" s="3">
        <v>1.8160046186791901</v>
      </c>
      <c r="X3066" s="3">
        <v>0.11889017404968499</v>
      </c>
      <c r="Y3066" s="3">
        <v>5.7369640406683597</v>
      </c>
      <c r="Z3066" s="3">
        <v>-0.34703203417288098</v>
      </c>
      <c r="AA3066" s="3">
        <v>0</v>
      </c>
      <c r="AB3066" s="3">
        <v>0</v>
      </c>
      <c r="AC3066" s="3">
        <v>22.909017055227601</v>
      </c>
      <c r="AD3066" s="3">
        <v>0</v>
      </c>
      <c r="AE3066" s="3">
        <v>0</v>
      </c>
      <c r="AF3066" s="3">
        <v>0</v>
      </c>
      <c r="AG3066" s="3">
        <v>0</v>
      </c>
      <c r="AH3066" s="2">
        <v>0</v>
      </c>
      <c r="AI3066" s="3">
        <v>0</v>
      </c>
      <c r="AJ3066" s="3">
        <v>0</v>
      </c>
      <c r="AL3066">
        <f t="shared" si="47"/>
        <v>1</v>
      </c>
    </row>
    <row r="3067" spans="1:38" ht="14.45" hidden="1" customHeight="1" x14ac:dyDescent="0.25">
      <c r="A3067">
        <v>11761</v>
      </c>
      <c r="B3067" s="1">
        <v>45838</v>
      </c>
      <c r="C3067">
        <v>1</v>
      </c>
      <c r="D3067" s="16" t="s">
        <v>3005</v>
      </c>
      <c r="E3067" t="s">
        <v>55</v>
      </c>
      <c r="F3067" s="6">
        <v>821</v>
      </c>
      <c r="G3067" s="6">
        <v>2</v>
      </c>
      <c r="H3067" s="6">
        <v>0</v>
      </c>
      <c r="I3067" s="2">
        <v>2172153</v>
      </c>
      <c r="J3067" s="2">
        <v>0</v>
      </c>
      <c r="K3067" s="2">
        <v>3839469</v>
      </c>
      <c r="L3067" s="2">
        <v>36457</v>
      </c>
      <c r="M3067" s="2">
        <v>3279308</v>
      </c>
      <c r="N3067" s="2">
        <v>3279308</v>
      </c>
      <c r="O3067" s="2">
        <v>0</v>
      </c>
      <c r="P3067" s="2">
        <v>543611</v>
      </c>
      <c r="Q3067" s="5">
        <v>0.1416</v>
      </c>
      <c r="R3067" t="s">
        <v>42</v>
      </c>
      <c r="S3067" s="3">
        <v>1.8990646883722699</v>
      </c>
      <c r="T3067" s="3">
        <v>5.8171064800887802</v>
      </c>
      <c r="U3067" s="3">
        <v>0.67189388040063402</v>
      </c>
      <c r="V3067" s="3">
        <v>1.63561222436909</v>
      </c>
      <c r="W3067" s="3">
        <v>1.1498729601459901</v>
      </c>
      <c r="X3067" s="3">
        <v>0.96337596845157802</v>
      </c>
      <c r="Y3067" s="3">
        <v>6.5355557558621902</v>
      </c>
      <c r="Z3067" s="3">
        <v>0</v>
      </c>
      <c r="AA3067" s="3">
        <v>0</v>
      </c>
      <c r="AB3067" s="3">
        <v>0</v>
      </c>
      <c r="AC3067" s="3">
        <v>12.7369696174132</v>
      </c>
      <c r="AD3067" s="3">
        <v>0</v>
      </c>
      <c r="AE3067" s="3">
        <v>0</v>
      </c>
      <c r="AF3067" s="3">
        <v>0</v>
      </c>
      <c r="AG3067" s="3">
        <v>0</v>
      </c>
      <c r="AH3067" s="2">
        <v>0</v>
      </c>
      <c r="AI3067" s="3">
        <v>0</v>
      </c>
      <c r="AJ3067" s="3">
        <v>0</v>
      </c>
      <c r="AL3067">
        <f t="shared" si="47"/>
        <v>1</v>
      </c>
    </row>
    <row r="3068" spans="1:38" ht="14.45" hidden="1" customHeight="1" x14ac:dyDescent="0.25">
      <c r="A3068">
        <v>22530</v>
      </c>
      <c r="B3068" s="1">
        <v>45838</v>
      </c>
      <c r="C3068">
        <v>1</v>
      </c>
      <c r="D3068" s="16" t="s">
        <v>3006</v>
      </c>
      <c r="E3068" t="s">
        <v>57</v>
      </c>
      <c r="F3068" s="6">
        <v>4611</v>
      </c>
      <c r="G3068" s="6">
        <v>12</v>
      </c>
      <c r="H3068" s="6">
        <v>0</v>
      </c>
      <c r="I3068" s="2">
        <v>17694832</v>
      </c>
      <c r="J3068" s="2">
        <v>0</v>
      </c>
      <c r="K3068" s="2">
        <v>41433689</v>
      </c>
      <c r="L3068" s="2">
        <v>194893</v>
      </c>
      <c r="M3068" s="2">
        <v>31425622</v>
      </c>
      <c r="N3068" s="2">
        <v>30505428</v>
      </c>
      <c r="O3068" s="2">
        <v>920194</v>
      </c>
      <c r="P3068" s="2">
        <v>9747555</v>
      </c>
      <c r="Q3068" s="5">
        <v>0.23519999999999999</v>
      </c>
      <c r="R3068" t="s">
        <v>42</v>
      </c>
      <c r="S3068" s="3">
        <v>0.94074655047007805</v>
      </c>
      <c r="T3068" s="3">
        <v>4.46560285761666</v>
      </c>
      <c r="U3068" s="3">
        <v>0.84250727086570798</v>
      </c>
      <c r="V3068" s="3">
        <v>1.46064116347643</v>
      </c>
      <c r="W3068" s="3">
        <v>0.42554232783899798</v>
      </c>
      <c r="X3068" s="3">
        <v>0.35501326036890302</v>
      </c>
      <c r="Y3068" s="3">
        <v>2.65151620072931</v>
      </c>
      <c r="Z3068" s="3">
        <v>0.242707017298184</v>
      </c>
      <c r="AA3068" s="3">
        <v>0</v>
      </c>
      <c r="AB3068" s="3">
        <v>0</v>
      </c>
      <c r="AC3068" s="3">
        <v>24.294117282195199</v>
      </c>
      <c r="AD3068" s="3">
        <v>0</v>
      </c>
      <c r="AE3068" s="3">
        <v>2.22088359064528</v>
      </c>
      <c r="AF3068" s="3">
        <v>0</v>
      </c>
      <c r="AG3068" s="3">
        <v>-1.81593230302368</v>
      </c>
      <c r="AH3068" s="2">
        <v>1600000</v>
      </c>
      <c r="AI3068" s="3">
        <v>0</v>
      </c>
      <c r="AJ3068" s="3">
        <v>0</v>
      </c>
      <c r="AL3068">
        <f t="shared" si="47"/>
        <v>1</v>
      </c>
    </row>
    <row r="3069" spans="1:38" ht="14.45" customHeight="1" x14ac:dyDescent="0.25">
      <c r="A3069">
        <v>62710</v>
      </c>
      <c r="B3069" s="1">
        <v>45838</v>
      </c>
      <c r="C3069">
        <v>2</v>
      </c>
      <c r="D3069" s="16" t="s">
        <v>3007</v>
      </c>
      <c r="E3069" t="s">
        <v>80</v>
      </c>
      <c r="F3069" s="6">
        <v>82113</v>
      </c>
      <c r="G3069" s="6">
        <v>329</v>
      </c>
      <c r="H3069" s="6">
        <v>4</v>
      </c>
      <c r="I3069" s="2">
        <v>679016712</v>
      </c>
      <c r="J3069" s="2">
        <v>9957986</v>
      </c>
      <c r="K3069" s="2">
        <v>811649149</v>
      </c>
      <c r="L3069" s="2">
        <v>1085511</v>
      </c>
      <c r="M3069" s="2">
        <v>702301842</v>
      </c>
      <c r="N3069" s="2">
        <v>658175075</v>
      </c>
      <c r="O3069" s="2">
        <v>44126767</v>
      </c>
      <c r="P3069" s="2">
        <v>72931049</v>
      </c>
      <c r="Q3069" s="5">
        <v>8.9700000000000002E-2</v>
      </c>
      <c r="R3069" t="s">
        <v>42</v>
      </c>
      <c r="S3069" s="3">
        <v>0.26748281602646001</v>
      </c>
      <c r="T3069" s="3">
        <v>5.19862258858846</v>
      </c>
      <c r="U3069" s="3">
        <v>0.79155610198277204</v>
      </c>
      <c r="V3069" s="3">
        <v>4.4496735450010503</v>
      </c>
      <c r="W3069" s="3">
        <v>1.82769831444149</v>
      </c>
      <c r="X3069" s="3">
        <v>1.70088140628857</v>
      </c>
      <c r="Y3069" s="3">
        <v>41.4282084438412</v>
      </c>
      <c r="Z3069" s="3">
        <v>8.6637846111331793</v>
      </c>
      <c r="AA3069" s="3">
        <v>9.6003116587559294</v>
      </c>
      <c r="AB3069" s="3">
        <v>13.653973357767001</v>
      </c>
      <c r="AC3069" s="3">
        <v>5.4239615792414302</v>
      </c>
      <c r="AD3069" s="3">
        <v>-0.28948712913754998</v>
      </c>
      <c r="AE3069" s="3">
        <v>5.4366800056855604</v>
      </c>
      <c r="AF3069" s="3">
        <v>3.0801486123408699</v>
      </c>
      <c r="AG3069" s="3">
        <v>0</v>
      </c>
      <c r="AH3069" s="2">
        <v>438118865</v>
      </c>
      <c r="AI3069" s="3">
        <v>0.137115811949997</v>
      </c>
      <c r="AJ3069" s="3">
        <v>0.23829768306225799</v>
      </c>
      <c r="AL3069">
        <f t="shared" si="47"/>
        <v>1</v>
      </c>
    </row>
    <row r="3070" spans="1:38" ht="14.45" customHeight="1" x14ac:dyDescent="0.25">
      <c r="A3070">
        <v>68734</v>
      </c>
      <c r="B3070" s="1">
        <v>45838</v>
      </c>
      <c r="C3070">
        <v>2</v>
      </c>
      <c r="D3070" s="16" t="s">
        <v>3008</v>
      </c>
      <c r="E3070" t="s">
        <v>73</v>
      </c>
      <c r="F3070" s="6">
        <v>132496</v>
      </c>
      <c r="G3070" s="6">
        <v>380</v>
      </c>
      <c r="H3070" s="6">
        <v>3</v>
      </c>
      <c r="I3070" s="2">
        <v>1577641931</v>
      </c>
      <c r="J3070" s="2">
        <v>173326937</v>
      </c>
      <c r="K3070" s="2">
        <v>2569966693</v>
      </c>
      <c r="L3070" s="2">
        <v>6817982</v>
      </c>
      <c r="M3070" s="2">
        <v>2214012412</v>
      </c>
      <c r="N3070" s="2">
        <v>2004491301</v>
      </c>
      <c r="O3070" s="2">
        <v>209521111</v>
      </c>
      <c r="P3070" s="2">
        <v>314553060</v>
      </c>
      <c r="Q3070" s="5">
        <v>0.1221</v>
      </c>
      <c r="R3070" t="s">
        <v>42</v>
      </c>
      <c r="S3070" s="3">
        <v>0.53058913320321399</v>
      </c>
      <c r="T3070" s="3">
        <v>3.1721972982005502</v>
      </c>
      <c r="U3070" s="3">
        <v>0.74000126148358303</v>
      </c>
      <c r="V3070" s="3">
        <v>1.7625875335586501</v>
      </c>
      <c r="W3070" s="3">
        <v>0.55282449259394095</v>
      </c>
      <c r="X3070" s="3">
        <v>1.75189873297048</v>
      </c>
      <c r="Y3070" s="3">
        <v>8.8402637062249507</v>
      </c>
      <c r="Z3070" s="3">
        <v>2.5387650019999799</v>
      </c>
      <c r="AA3070" s="3">
        <v>53.809285784725802</v>
      </c>
      <c r="AB3070" s="3">
        <v>55.1026071722208</v>
      </c>
      <c r="AC3070" s="3">
        <v>12.923988466647399</v>
      </c>
      <c r="AD3070" s="3">
        <v>-25.3565112353382</v>
      </c>
      <c r="AE3070" s="3">
        <v>8.1526780705247095</v>
      </c>
      <c r="AF3070" s="3">
        <v>3.8911010120238898</v>
      </c>
      <c r="AG3070" s="3">
        <v>0</v>
      </c>
      <c r="AH3070" s="2">
        <v>583998402</v>
      </c>
      <c r="AI3070" s="3">
        <v>3.0387785768162598</v>
      </c>
      <c r="AJ3070" s="3">
        <v>2.81816047187715</v>
      </c>
      <c r="AL3070">
        <f t="shared" si="47"/>
        <v>1</v>
      </c>
    </row>
    <row r="3071" spans="1:38" ht="14.45" hidden="1" customHeight="1" x14ac:dyDescent="0.25">
      <c r="A3071">
        <v>4291</v>
      </c>
      <c r="B3071" s="1">
        <v>45838</v>
      </c>
      <c r="C3071">
        <v>1</v>
      </c>
      <c r="D3071" s="16" t="s">
        <v>3009</v>
      </c>
      <c r="E3071" t="s">
        <v>84</v>
      </c>
      <c r="F3071" s="6">
        <v>15862</v>
      </c>
      <c r="G3071" s="6">
        <v>70</v>
      </c>
      <c r="H3071" s="6">
        <v>6</v>
      </c>
      <c r="I3071" s="2">
        <v>273977174</v>
      </c>
      <c r="J3071" s="2">
        <v>1267237</v>
      </c>
      <c r="K3071" s="2">
        <v>335002288</v>
      </c>
      <c r="L3071" s="2">
        <v>1015533</v>
      </c>
      <c r="M3071" s="2">
        <v>304579442</v>
      </c>
      <c r="N3071" s="2">
        <v>281695957</v>
      </c>
      <c r="O3071" s="2">
        <v>22883485</v>
      </c>
      <c r="P3071" s="2">
        <v>28877457</v>
      </c>
      <c r="Q3071" s="5">
        <v>8.6099999999999996E-2</v>
      </c>
      <c r="R3071" t="s">
        <v>42</v>
      </c>
      <c r="S3071" s="3">
        <v>0.60628421737824101</v>
      </c>
      <c r="T3071" s="3">
        <v>3.54459011933674</v>
      </c>
      <c r="U3071" s="3">
        <v>0.74504615722454204</v>
      </c>
      <c r="V3071" s="3">
        <v>1.1504688343124501</v>
      </c>
      <c r="W3071" s="3">
        <v>0.423562292820788</v>
      </c>
      <c r="X3071" s="3">
        <v>1.0026762302468299</v>
      </c>
      <c r="Y3071" s="3">
        <v>10.9151647252042</v>
      </c>
      <c r="Z3071" s="3">
        <v>2.1868961660993902</v>
      </c>
      <c r="AA3071" s="3">
        <v>1.99653314348282</v>
      </c>
      <c r="AB3071" s="3">
        <v>4.3883261604371899</v>
      </c>
      <c r="AC3071" s="3">
        <v>9.5860034842508295</v>
      </c>
      <c r="AD3071" s="3">
        <v>0</v>
      </c>
      <c r="AE3071" s="3">
        <v>6.8308443911284602</v>
      </c>
      <c r="AF3071" s="3">
        <v>0</v>
      </c>
      <c r="AG3071" s="3">
        <v>1.11090114340747E-2</v>
      </c>
      <c r="AH3071" s="2">
        <v>53807614</v>
      </c>
      <c r="AI3071" s="3">
        <v>2.6089624166005998</v>
      </c>
      <c r="AJ3071" s="3">
        <v>2.1934133604631501</v>
      </c>
      <c r="AL3071">
        <f t="shared" si="47"/>
        <v>1</v>
      </c>
    </row>
    <row r="3072" spans="1:38" ht="14.45" hidden="1" customHeight="1" x14ac:dyDescent="0.25">
      <c r="A3072">
        <v>665</v>
      </c>
      <c r="B3072" s="1">
        <v>45838</v>
      </c>
      <c r="C3072">
        <v>1</v>
      </c>
      <c r="D3072" s="16" t="s">
        <v>3010</v>
      </c>
      <c r="E3072" t="s">
        <v>194</v>
      </c>
      <c r="F3072" s="6">
        <v>21792</v>
      </c>
      <c r="G3072" s="6">
        <v>70</v>
      </c>
      <c r="H3072" s="6">
        <v>6</v>
      </c>
      <c r="I3072" s="2">
        <v>205948047</v>
      </c>
      <c r="J3072" s="2">
        <v>3763988</v>
      </c>
      <c r="K3072" s="2">
        <v>299169689</v>
      </c>
      <c r="L3072" s="2">
        <v>797249</v>
      </c>
      <c r="M3072" s="2">
        <v>264066976</v>
      </c>
      <c r="N3072" s="2">
        <v>256643734</v>
      </c>
      <c r="O3072" s="2">
        <v>7423242</v>
      </c>
      <c r="P3072" s="2">
        <v>33332778</v>
      </c>
      <c r="Q3072" s="5">
        <v>0.1124</v>
      </c>
      <c r="R3072" t="s">
        <v>42</v>
      </c>
      <c r="S3072" s="3">
        <v>0.53297444849100295</v>
      </c>
      <c r="T3072" s="3">
        <v>4.0835801383608796</v>
      </c>
      <c r="U3072" s="3">
        <v>0.77400311981563097</v>
      </c>
      <c r="V3072" s="3">
        <v>1.7780911513086599</v>
      </c>
      <c r="W3072" s="3">
        <v>0.87160088485811205</v>
      </c>
      <c r="X3072" s="3">
        <v>1.19953650252386</v>
      </c>
      <c r="Y3072" s="3">
        <v>10.9860150270103</v>
      </c>
      <c r="Z3072" s="3">
        <v>1.9889701362424701</v>
      </c>
      <c r="AA3072" s="3">
        <v>11.292152127254401</v>
      </c>
      <c r="AB3072" s="3">
        <v>11.292152127254401</v>
      </c>
      <c r="AC3072" s="3">
        <v>16.439369965718701</v>
      </c>
      <c r="AD3072" s="3">
        <v>-4.2850703892726898</v>
      </c>
      <c r="AE3072" s="3">
        <v>2.4812814509427099</v>
      </c>
      <c r="AF3072" s="3">
        <v>1.63786646179921</v>
      </c>
      <c r="AG3072" s="3">
        <v>0</v>
      </c>
      <c r="AH3072" s="2">
        <v>40068178</v>
      </c>
      <c r="AI3072" s="3">
        <v>0</v>
      </c>
      <c r="AJ3072" s="3">
        <v>0</v>
      </c>
      <c r="AL3072">
        <f t="shared" si="47"/>
        <v>1</v>
      </c>
    </row>
    <row r="3073" spans="1:38" ht="14.45" hidden="1" customHeight="1" x14ac:dyDescent="0.25">
      <c r="A3073">
        <v>23125</v>
      </c>
      <c r="B3073" s="1">
        <v>45838</v>
      </c>
      <c r="C3073">
        <v>1</v>
      </c>
      <c r="D3073" s="16" t="s">
        <v>3011</v>
      </c>
      <c r="E3073" t="s">
        <v>113</v>
      </c>
      <c r="F3073" s="6">
        <v>845</v>
      </c>
      <c r="G3073" s="6">
        <v>0</v>
      </c>
      <c r="H3073" s="6">
        <v>3</v>
      </c>
      <c r="I3073" s="2">
        <v>526824</v>
      </c>
      <c r="J3073" s="2">
        <v>0</v>
      </c>
      <c r="K3073" s="2">
        <v>3760194</v>
      </c>
      <c r="L3073" s="2">
        <v>42148</v>
      </c>
      <c r="M3073" s="2">
        <v>2727584</v>
      </c>
      <c r="N3073" s="2">
        <v>2727584</v>
      </c>
      <c r="O3073" s="2">
        <v>0</v>
      </c>
      <c r="P3073" s="2">
        <v>1024860</v>
      </c>
      <c r="Q3073" s="5">
        <v>0.27260000000000001</v>
      </c>
      <c r="R3073" t="s">
        <v>42</v>
      </c>
      <c r="S3073" s="3">
        <v>2.2417992263165099</v>
      </c>
      <c r="T3073" s="3">
        <v>5.1545744714235502</v>
      </c>
      <c r="U3073" s="3">
        <v>0.56816016229341904</v>
      </c>
      <c r="V3073" s="3">
        <v>0.61064036566291602</v>
      </c>
      <c r="W3073" s="3">
        <v>0.61064036566291602</v>
      </c>
      <c r="X3073" s="3">
        <v>12.424263131520201</v>
      </c>
      <c r="Y3073" s="3">
        <v>0.31389653220927699</v>
      </c>
      <c r="Z3073" s="3">
        <v>0.40805573444177701</v>
      </c>
      <c r="AA3073" s="3">
        <v>0</v>
      </c>
      <c r="AB3073" s="3">
        <v>0</v>
      </c>
      <c r="AC3073" s="3">
        <v>17.650658450069301</v>
      </c>
      <c r="AD3073" s="3">
        <v>0</v>
      </c>
      <c r="AE3073" s="3">
        <v>0</v>
      </c>
      <c r="AF3073" s="3">
        <v>0</v>
      </c>
      <c r="AG3073" s="3">
        <v>0</v>
      </c>
      <c r="AH3073" s="2">
        <v>0</v>
      </c>
      <c r="AI3073" s="3">
        <v>0</v>
      </c>
      <c r="AJ3073" s="3">
        <v>0</v>
      </c>
      <c r="AL3073">
        <f t="shared" si="47"/>
        <v>1</v>
      </c>
    </row>
    <row r="3074" spans="1:38" ht="14.45" hidden="1" customHeight="1" x14ac:dyDescent="0.25">
      <c r="A3074">
        <v>2834</v>
      </c>
      <c r="B3074" s="1">
        <v>45838</v>
      </c>
      <c r="C3074">
        <v>1</v>
      </c>
      <c r="D3074" s="16" t="s">
        <v>3012</v>
      </c>
      <c r="E3074" t="s">
        <v>59</v>
      </c>
      <c r="F3074" s="6">
        <v>1699</v>
      </c>
      <c r="G3074" s="6">
        <v>5</v>
      </c>
      <c r="H3074" s="6">
        <v>0</v>
      </c>
      <c r="I3074" s="2">
        <v>17159856</v>
      </c>
      <c r="J3074" s="2">
        <v>1148931</v>
      </c>
      <c r="K3074" s="2">
        <v>26140955</v>
      </c>
      <c r="L3074" s="2">
        <v>-2494</v>
      </c>
      <c r="M3074" s="2">
        <v>22859336</v>
      </c>
      <c r="N3074" s="2">
        <v>21578690</v>
      </c>
      <c r="O3074" s="2">
        <v>1280646</v>
      </c>
      <c r="P3074" s="2">
        <v>3240037</v>
      </c>
      <c r="Q3074" s="5">
        <v>0.1239</v>
      </c>
      <c r="R3074" t="s">
        <v>42</v>
      </c>
      <c r="S3074" s="3">
        <v>-1.9081169758335102E-2</v>
      </c>
      <c r="T3074" s="3">
        <v>2.4258027298543601</v>
      </c>
      <c r="U3074" s="3">
        <v>0.95639430919130197</v>
      </c>
      <c r="V3074" s="3">
        <v>0.213381743995987</v>
      </c>
      <c r="W3074" s="3">
        <v>4.42894159484788E-4</v>
      </c>
      <c r="X3074" s="3">
        <v>6.5117096553723997E-2</v>
      </c>
      <c r="Y3074" s="3">
        <v>1.13011055120667</v>
      </c>
      <c r="Z3074" s="3">
        <v>0.66956025502177896</v>
      </c>
      <c r="AA3074" s="3">
        <v>35.460428383996799</v>
      </c>
      <c r="AB3074" s="3">
        <v>35.460428383996799</v>
      </c>
      <c r="AC3074" s="3">
        <v>21.3365846810111</v>
      </c>
      <c r="AD3074" s="3">
        <v>0</v>
      </c>
      <c r="AE3074" s="3">
        <v>4.8990023509087601</v>
      </c>
      <c r="AF3074" s="3">
        <v>0</v>
      </c>
      <c r="AG3074" s="3">
        <v>0</v>
      </c>
      <c r="AH3074" s="2">
        <v>3000000</v>
      </c>
      <c r="AI3074" s="3">
        <v>0</v>
      </c>
      <c r="AJ3074" s="3">
        <v>0</v>
      </c>
      <c r="AL3074">
        <f t="shared" si="47"/>
        <v>0</v>
      </c>
    </row>
    <row r="3075" spans="1:38" ht="14.45" hidden="1" customHeight="1" x14ac:dyDescent="0.25">
      <c r="A3075">
        <v>20207</v>
      </c>
      <c r="B3075" s="1">
        <v>45838</v>
      </c>
      <c r="C3075">
        <v>1</v>
      </c>
      <c r="D3075" s="16" t="s">
        <v>3013</v>
      </c>
      <c r="E3075" t="s">
        <v>59</v>
      </c>
      <c r="F3075" s="6">
        <v>6602</v>
      </c>
      <c r="G3075" s="6">
        <v>10</v>
      </c>
      <c r="H3075" s="6">
        <v>2</v>
      </c>
      <c r="I3075" s="2">
        <v>18426678</v>
      </c>
      <c r="J3075" s="2">
        <v>0</v>
      </c>
      <c r="K3075" s="2">
        <v>55108857</v>
      </c>
      <c r="L3075" s="2">
        <v>34397</v>
      </c>
      <c r="M3075" s="2">
        <v>40477128</v>
      </c>
      <c r="N3075" s="2">
        <v>38968905</v>
      </c>
      <c r="O3075" s="2">
        <v>1508223</v>
      </c>
      <c r="P3075" s="2">
        <v>13064939</v>
      </c>
      <c r="Q3075" s="5">
        <v>0.23710000000000001</v>
      </c>
      <c r="R3075" t="s">
        <v>42</v>
      </c>
      <c r="S3075" s="3">
        <v>0.124832928398424</v>
      </c>
      <c r="T3075" s="3">
        <v>3.7605860705839</v>
      </c>
      <c r="U3075" s="3">
        <v>0.92204227807664096</v>
      </c>
      <c r="V3075" s="3">
        <v>1.62466072289319</v>
      </c>
      <c r="W3075" s="3">
        <v>1.4538160378121301</v>
      </c>
      <c r="X3075" s="3">
        <v>2.4196113917006601</v>
      </c>
      <c r="Y3075" s="3">
        <v>2.2914075603414599</v>
      </c>
      <c r="Z3075" s="3">
        <v>0.64905775679473099</v>
      </c>
      <c r="AA3075" s="3">
        <v>0</v>
      </c>
      <c r="AB3075" s="3">
        <v>0</v>
      </c>
      <c r="AC3075" s="3">
        <v>33.012764173279798</v>
      </c>
      <c r="AD3075" s="3">
        <v>0</v>
      </c>
      <c r="AE3075" s="3">
        <v>2.7368068983902201</v>
      </c>
      <c r="AF3075" s="3">
        <v>0</v>
      </c>
      <c r="AG3075" s="3">
        <v>0</v>
      </c>
      <c r="AH3075" s="2">
        <v>2500000</v>
      </c>
      <c r="AI3075" s="3">
        <v>0</v>
      </c>
      <c r="AJ3075" s="3">
        <v>0</v>
      </c>
      <c r="AL3075">
        <f t="shared" si="47"/>
        <v>1</v>
      </c>
    </row>
    <row r="3076" spans="1:38" ht="14.45" hidden="1" customHeight="1" x14ac:dyDescent="0.25">
      <c r="A3076">
        <v>2742</v>
      </c>
      <c r="B3076" s="1">
        <v>45838</v>
      </c>
      <c r="C3076">
        <v>1</v>
      </c>
      <c r="D3076" s="16" t="s">
        <v>3014</v>
      </c>
      <c r="E3076" t="s">
        <v>59</v>
      </c>
      <c r="F3076" s="6">
        <v>22178</v>
      </c>
      <c r="G3076" s="6">
        <v>53</v>
      </c>
      <c r="H3076" s="6">
        <v>9</v>
      </c>
      <c r="I3076" s="2">
        <v>127190978</v>
      </c>
      <c r="J3076" s="2">
        <v>16012429</v>
      </c>
      <c r="K3076" s="2">
        <v>269583132</v>
      </c>
      <c r="L3076" s="2">
        <v>478504</v>
      </c>
      <c r="M3076" s="2">
        <v>250143023</v>
      </c>
      <c r="N3076" s="2">
        <v>232920381</v>
      </c>
      <c r="O3076" s="2">
        <v>17222642</v>
      </c>
      <c r="P3076" s="2">
        <v>27860049</v>
      </c>
      <c r="Q3076" s="5">
        <v>0.1033</v>
      </c>
      <c r="R3076" t="s">
        <v>42</v>
      </c>
      <c r="S3076" s="3">
        <v>0.35499550468906899</v>
      </c>
      <c r="T3076" s="3">
        <v>2.7523339256997699</v>
      </c>
      <c r="U3076" s="3">
        <v>0.954749757720047</v>
      </c>
      <c r="V3076" s="3">
        <v>1.14405756043483</v>
      </c>
      <c r="W3076" s="3">
        <v>0.474194797055496</v>
      </c>
      <c r="X3076" s="3">
        <v>0.87011281570615795</v>
      </c>
      <c r="Y3076" s="3">
        <v>5.2230274254004403</v>
      </c>
      <c r="Z3076" s="3">
        <v>0.29557736958754099</v>
      </c>
      <c r="AA3076" s="3">
        <v>41.198362572872703</v>
      </c>
      <c r="AB3076" s="3">
        <v>57.474518440365998</v>
      </c>
      <c r="AC3076" s="3">
        <v>18.8972279615774</v>
      </c>
      <c r="AD3076" s="3">
        <v>-32.188784018290903</v>
      </c>
      <c r="AE3076" s="3">
        <v>6.38862004170202</v>
      </c>
      <c r="AF3076" s="3">
        <v>0</v>
      </c>
      <c r="AG3076" s="3">
        <v>-0.364676314819116</v>
      </c>
      <c r="AH3076" s="2">
        <v>35289709</v>
      </c>
      <c r="AI3076" s="3">
        <v>0</v>
      </c>
      <c r="AJ3076" s="3">
        <v>0</v>
      </c>
      <c r="AL3076">
        <f t="shared" ref="AL3076:AL3139" si="48">IF(L3076&gt;0,1,0)</f>
        <v>1</v>
      </c>
    </row>
    <row r="3077" spans="1:38" ht="14.45" hidden="1" customHeight="1" x14ac:dyDescent="0.25">
      <c r="A3077">
        <v>16636</v>
      </c>
      <c r="B3077" s="1">
        <v>45838</v>
      </c>
      <c r="C3077">
        <v>1</v>
      </c>
      <c r="D3077" s="16" t="s">
        <v>3015</v>
      </c>
      <c r="E3077" t="s">
        <v>59</v>
      </c>
      <c r="F3077" s="6">
        <v>203</v>
      </c>
      <c r="G3077" s="6">
        <v>0</v>
      </c>
      <c r="H3077" s="6">
        <v>2</v>
      </c>
      <c r="I3077" s="2">
        <v>1063622</v>
      </c>
      <c r="J3077" s="2">
        <v>0</v>
      </c>
      <c r="K3077" s="2">
        <v>2336224</v>
      </c>
      <c r="L3077" s="2">
        <v>586</v>
      </c>
      <c r="M3077" s="2">
        <v>1736302</v>
      </c>
      <c r="N3077" s="2">
        <v>1736302</v>
      </c>
      <c r="O3077" s="2">
        <v>0</v>
      </c>
      <c r="P3077" s="2">
        <v>599922</v>
      </c>
      <c r="Q3077" s="5">
        <v>0.25679999999999997</v>
      </c>
      <c r="R3077" t="s">
        <v>42</v>
      </c>
      <c r="S3077" s="3">
        <v>5.0166422397852302E-2</v>
      </c>
      <c r="T3077" s="3">
        <v>2.9245483309819602</v>
      </c>
      <c r="U3077" s="3">
        <v>0.61296177038815103</v>
      </c>
      <c r="V3077" s="3">
        <v>6.0686033196003804</v>
      </c>
      <c r="W3077" s="3">
        <v>6.0686033196003804</v>
      </c>
      <c r="X3077" s="3">
        <v>3.8957449168971698</v>
      </c>
      <c r="Y3077" s="3">
        <v>10.7592320334977</v>
      </c>
      <c r="Z3077" s="3">
        <v>0</v>
      </c>
      <c r="AA3077" s="3">
        <v>0</v>
      </c>
      <c r="AB3077" s="3">
        <v>0</v>
      </c>
      <c r="AC3077" s="3">
        <v>40.405115262919999</v>
      </c>
      <c r="AD3077" s="3">
        <v>0</v>
      </c>
      <c r="AE3077" s="3">
        <v>0</v>
      </c>
      <c r="AF3077" s="3">
        <v>0</v>
      </c>
      <c r="AG3077" s="3">
        <v>0</v>
      </c>
      <c r="AH3077" s="2">
        <v>0</v>
      </c>
      <c r="AI3077" s="3">
        <v>0</v>
      </c>
      <c r="AJ3077" s="3">
        <v>0</v>
      </c>
      <c r="AL3077">
        <f t="shared" si="48"/>
        <v>1</v>
      </c>
    </row>
    <row r="3078" spans="1:38" ht="14.45" hidden="1" customHeight="1" x14ac:dyDescent="0.25">
      <c r="A3078">
        <v>15459</v>
      </c>
      <c r="B3078" s="1">
        <v>45838</v>
      </c>
      <c r="C3078">
        <v>1</v>
      </c>
      <c r="D3078" s="16" t="s">
        <v>3016</v>
      </c>
      <c r="E3078" t="s">
        <v>43</v>
      </c>
      <c r="F3078" s="6">
        <v>799</v>
      </c>
      <c r="G3078" s="6">
        <v>0</v>
      </c>
      <c r="H3078" s="6">
        <v>14</v>
      </c>
      <c r="I3078" s="2">
        <v>6313304</v>
      </c>
      <c r="J3078" s="2">
        <v>0</v>
      </c>
      <c r="K3078" s="2">
        <v>7767550</v>
      </c>
      <c r="L3078" s="2">
        <v>-14564</v>
      </c>
      <c r="M3078" s="2">
        <v>6489355</v>
      </c>
      <c r="N3078" s="2">
        <v>6301716</v>
      </c>
      <c r="O3078" s="2">
        <v>187639</v>
      </c>
      <c r="P3078" s="2">
        <v>1123455</v>
      </c>
      <c r="Q3078" s="5">
        <v>0.14460000000000001</v>
      </c>
      <c r="R3078" t="s">
        <v>42</v>
      </c>
      <c r="S3078" s="3">
        <v>-0.37499597685241798</v>
      </c>
      <c r="T3078" s="3">
        <v>3.5183809566723099</v>
      </c>
      <c r="U3078" s="3">
        <v>1.10056389691089</v>
      </c>
      <c r="V3078" s="3">
        <v>2.8959638249639199</v>
      </c>
      <c r="W3078" s="3">
        <v>1.8286462999405699</v>
      </c>
      <c r="X3078" s="3">
        <v>3.4847046807820399</v>
      </c>
      <c r="Y3078" s="3">
        <v>16.273994062957598</v>
      </c>
      <c r="Z3078" s="3">
        <v>0</v>
      </c>
      <c r="AA3078" s="3">
        <v>0</v>
      </c>
      <c r="AB3078" s="3">
        <v>0</v>
      </c>
      <c r="AC3078" s="3">
        <v>19.706587019072899</v>
      </c>
      <c r="AD3078" s="3">
        <v>0</v>
      </c>
      <c r="AE3078" s="3">
        <v>2.4156780452008699</v>
      </c>
      <c r="AF3078" s="3">
        <v>0</v>
      </c>
      <c r="AG3078" s="3">
        <v>0</v>
      </c>
      <c r="AH3078" s="2">
        <v>750000</v>
      </c>
      <c r="AI3078" s="3">
        <v>0</v>
      </c>
      <c r="AJ3078" s="3">
        <v>0</v>
      </c>
      <c r="AL3078">
        <f t="shared" si="48"/>
        <v>0</v>
      </c>
    </row>
    <row r="3079" spans="1:38" ht="14.45" hidden="1" customHeight="1" x14ac:dyDescent="0.25">
      <c r="A3079">
        <v>12729</v>
      </c>
      <c r="B3079" s="1">
        <v>45838</v>
      </c>
      <c r="C3079">
        <v>1</v>
      </c>
      <c r="D3079" s="16" t="s">
        <v>3017</v>
      </c>
      <c r="E3079" t="s">
        <v>59</v>
      </c>
      <c r="F3079" s="6">
        <v>14450</v>
      </c>
      <c r="G3079" s="6">
        <v>44</v>
      </c>
      <c r="H3079" s="6">
        <v>0</v>
      </c>
      <c r="I3079" s="2">
        <v>126880943</v>
      </c>
      <c r="J3079" s="2">
        <v>35247185</v>
      </c>
      <c r="K3079" s="2">
        <v>252906172</v>
      </c>
      <c r="L3079" s="2">
        <v>904401</v>
      </c>
      <c r="M3079" s="2">
        <v>224642164</v>
      </c>
      <c r="N3079" s="2">
        <v>217183466</v>
      </c>
      <c r="O3079" s="2">
        <v>7458698</v>
      </c>
      <c r="P3079" s="2">
        <v>32785288</v>
      </c>
      <c r="Q3079" s="5">
        <v>0.1331</v>
      </c>
      <c r="R3079" t="s">
        <v>42</v>
      </c>
      <c r="S3079" s="3">
        <v>0.71520674473693702</v>
      </c>
      <c r="T3079" s="3">
        <v>2.8043325095284701</v>
      </c>
      <c r="U3079" s="3">
        <v>0.75458534941337596</v>
      </c>
      <c r="V3079" s="3">
        <v>0.55185592370636805</v>
      </c>
      <c r="W3079" s="3">
        <v>0.24750446566274301</v>
      </c>
      <c r="X3079" s="3">
        <v>0.81272567465076295</v>
      </c>
      <c r="Y3079" s="3">
        <v>2.1357140434453399</v>
      </c>
      <c r="Z3079" s="3">
        <v>0.49317547553646601</v>
      </c>
      <c r="AA3079" s="3">
        <v>103.67917463467199</v>
      </c>
      <c r="AB3079" s="3">
        <v>107.509151665833</v>
      </c>
      <c r="AC3079" s="3">
        <v>19.805061143387199</v>
      </c>
      <c r="AD3079" s="3">
        <v>-15.0553138346688</v>
      </c>
      <c r="AE3079" s="3">
        <v>2.9491957199051702</v>
      </c>
      <c r="AF3079" s="3">
        <v>0</v>
      </c>
      <c r="AG3079" s="3">
        <v>-1.76906788191094</v>
      </c>
      <c r="AH3079" s="2">
        <v>38182756</v>
      </c>
      <c r="AI3079" s="3">
        <v>4.5752228865581397E-2</v>
      </c>
      <c r="AJ3079" s="3">
        <v>4.5752228865581397E-2</v>
      </c>
      <c r="AL3079">
        <f t="shared" si="48"/>
        <v>1</v>
      </c>
    </row>
    <row r="3080" spans="1:38" ht="14.45" hidden="1" customHeight="1" x14ac:dyDescent="0.25">
      <c r="A3080">
        <v>13760</v>
      </c>
      <c r="B3080" s="1">
        <v>45838</v>
      </c>
      <c r="C3080">
        <v>1</v>
      </c>
      <c r="D3080" s="16" t="s">
        <v>3018</v>
      </c>
      <c r="E3080" t="s">
        <v>59</v>
      </c>
      <c r="F3080" s="6">
        <v>4069</v>
      </c>
      <c r="G3080" s="6">
        <v>10</v>
      </c>
      <c r="H3080" s="6">
        <v>0</v>
      </c>
      <c r="I3080" s="2">
        <v>19334306</v>
      </c>
      <c r="J3080" s="2">
        <v>0</v>
      </c>
      <c r="K3080" s="2">
        <v>56378015</v>
      </c>
      <c r="L3080" s="2">
        <v>208030</v>
      </c>
      <c r="M3080" s="2">
        <v>47330013</v>
      </c>
      <c r="N3080" s="2">
        <v>46763214</v>
      </c>
      <c r="O3080" s="2">
        <v>566799</v>
      </c>
      <c r="P3080" s="2">
        <v>8748116</v>
      </c>
      <c r="Q3080" s="5">
        <v>0.1552</v>
      </c>
      <c r="R3080" t="s">
        <v>42</v>
      </c>
      <c r="S3080" s="3">
        <v>0.73798270478306105</v>
      </c>
      <c r="T3080" s="3">
        <v>2.7219972182419001</v>
      </c>
      <c r="U3080" s="3">
        <v>0.87860862553615604</v>
      </c>
      <c r="V3080" s="3">
        <v>2.5255574210938798</v>
      </c>
      <c r="W3080" s="3">
        <v>0.80806624246042202</v>
      </c>
      <c r="X3080" s="3">
        <v>0.23190902223229501</v>
      </c>
      <c r="Y3080" s="3">
        <v>5.5817618330621102</v>
      </c>
      <c r="Z3080" s="3">
        <v>0.239880221067027</v>
      </c>
      <c r="AA3080" s="3">
        <v>0</v>
      </c>
      <c r="AB3080" s="3">
        <v>0</v>
      </c>
      <c r="AC3080" s="3">
        <v>42.118098695032103</v>
      </c>
      <c r="AD3080" s="3">
        <v>0</v>
      </c>
      <c r="AE3080" s="3">
        <v>1.00535465819433</v>
      </c>
      <c r="AF3080" s="3">
        <v>0</v>
      </c>
      <c r="AG3080" s="3">
        <v>-0.87511413886144196</v>
      </c>
      <c r="AH3080" s="2">
        <v>2521000</v>
      </c>
      <c r="AI3080" s="3">
        <v>0</v>
      </c>
      <c r="AJ3080" s="3">
        <v>0</v>
      </c>
      <c r="AL3080">
        <f t="shared" si="48"/>
        <v>1</v>
      </c>
    </row>
    <row r="3081" spans="1:38" ht="14.45" hidden="1" customHeight="1" x14ac:dyDescent="0.25">
      <c r="A3081">
        <v>2625</v>
      </c>
      <c r="B3081" s="1">
        <v>45838</v>
      </c>
      <c r="C3081">
        <v>1</v>
      </c>
      <c r="D3081" s="16" t="s">
        <v>3019</v>
      </c>
      <c r="E3081" t="s">
        <v>59</v>
      </c>
      <c r="F3081" s="6">
        <v>8453</v>
      </c>
      <c r="G3081" s="6">
        <v>17</v>
      </c>
      <c r="H3081" s="6">
        <v>0</v>
      </c>
      <c r="I3081" s="2">
        <v>57342182</v>
      </c>
      <c r="J3081" s="2">
        <v>0</v>
      </c>
      <c r="K3081" s="2">
        <v>85839005</v>
      </c>
      <c r="L3081" s="2">
        <v>320351</v>
      </c>
      <c r="M3081" s="2">
        <v>76819584</v>
      </c>
      <c r="N3081" s="2">
        <v>74604975</v>
      </c>
      <c r="O3081" s="2">
        <v>2214609</v>
      </c>
      <c r="P3081" s="2">
        <v>7940833</v>
      </c>
      <c r="Q3081" s="5">
        <v>9.2299999999999993E-2</v>
      </c>
      <c r="R3081" t="s">
        <v>42</v>
      </c>
      <c r="S3081" s="3">
        <v>0.74639961169167801</v>
      </c>
      <c r="T3081" s="3">
        <v>3.9724808086953001</v>
      </c>
      <c r="U3081" s="3">
        <v>0.78140036494178799</v>
      </c>
      <c r="V3081" s="3">
        <v>2.2035819983271701</v>
      </c>
      <c r="W3081" s="3">
        <v>0.52440452998457598</v>
      </c>
      <c r="X3081" s="3">
        <v>1.13598920947933</v>
      </c>
      <c r="Y3081" s="3">
        <v>15.9124615767641</v>
      </c>
      <c r="Z3081" s="3">
        <v>1.8639354334740399</v>
      </c>
      <c r="AA3081" s="3">
        <v>0</v>
      </c>
      <c r="AB3081" s="3">
        <v>0</v>
      </c>
      <c r="AC3081" s="3">
        <v>29.061502984569799</v>
      </c>
      <c r="AD3081" s="3">
        <v>0</v>
      </c>
      <c r="AE3081" s="3">
        <v>2.5799565127764499</v>
      </c>
      <c r="AF3081" s="3">
        <v>0</v>
      </c>
      <c r="AG3081" s="3">
        <v>0</v>
      </c>
      <c r="AH3081" s="2">
        <v>3000000</v>
      </c>
      <c r="AI3081" s="3">
        <v>0.188897059036502</v>
      </c>
      <c r="AJ3081" s="3">
        <v>0.188897059036502</v>
      </c>
      <c r="AL3081">
        <f t="shared" si="48"/>
        <v>1</v>
      </c>
    </row>
    <row r="3082" spans="1:38" ht="14.45" customHeight="1" x14ac:dyDescent="0.25">
      <c r="A3082">
        <v>64131</v>
      </c>
      <c r="B3082" s="1">
        <v>45838</v>
      </c>
      <c r="C3082">
        <v>2</v>
      </c>
      <c r="D3082" s="16" t="s">
        <v>3020</v>
      </c>
      <c r="E3082" t="s">
        <v>59</v>
      </c>
      <c r="F3082" s="6">
        <v>564139</v>
      </c>
      <c r="G3082" s="6">
        <v>854</v>
      </c>
      <c r="H3082" s="6">
        <v>26</v>
      </c>
      <c r="I3082" s="2">
        <v>6652102752</v>
      </c>
      <c r="J3082" s="2">
        <v>36597981</v>
      </c>
      <c r="K3082" s="2">
        <v>9009218712</v>
      </c>
      <c r="L3082" s="2">
        <v>64177655</v>
      </c>
      <c r="M3082" s="2">
        <v>8029388606</v>
      </c>
      <c r="N3082" s="2">
        <v>7252257950</v>
      </c>
      <c r="O3082" s="2">
        <v>777130656</v>
      </c>
      <c r="P3082" s="2">
        <v>975664033</v>
      </c>
      <c r="Q3082" s="5">
        <v>0.1082</v>
      </c>
      <c r="R3082" t="s">
        <v>42</v>
      </c>
      <c r="S3082" s="3">
        <v>1.4247107779616299</v>
      </c>
      <c r="T3082" s="3">
        <v>3.77154442423975</v>
      </c>
      <c r="U3082" s="3">
        <v>0.53957631814704798</v>
      </c>
      <c r="V3082" s="3">
        <v>1.5275485780710301</v>
      </c>
      <c r="W3082" s="3">
        <v>0.87042875251124796</v>
      </c>
      <c r="X3082" s="3">
        <v>2.1072463283561702</v>
      </c>
      <c r="Y3082" s="3">
        <v>10.4148659336712</v>
      </c>
      <c r="Z3082" s="3">
        <v>3.6478178754386898</v>
      </c>
      <c r="AA3082" s="3">
        <v>3.6448508705045199</v>
      </c>
      <c r="AB3082" s="3">
        <v>3.7510843653288601</v>
      </c>
      <c r="AC3082" s="3">
        <v>14.4981413677994</v>
      </c>
      <c r="AD3082" s="3">
        <v>-3.5857514284325398</v>
      </c>
      <c r="AE3082" s="3">
        <v>8.6259494950975704</v>
      </c>
      <c r="AF3082" s="3">
        <v>0</v>
      </c>
      <c r="AG3082" s="3">
        <v>0</v>
      </c>
      <c r="AH3082" s="2">
        <v>1748362271</v>
      </c>
      <c r="AI3082" s="3">
        <v>0</v>
      </c>
      <c r="AJ3082" s="3">
        <v>0.38083847249906799</v>
      </c>
      <c r="AL3082">
        <f t="shared" si="48"/>
        <v>1</v>
      </c>
    </row>
    <row r="3083" spans="1:38" ht="14.45" hidden="1" customHeight="1" x14ac:dyDescent="0.25">
      <c r="A3083">
        <v>21556</v>
      </c>
      <c r="B3083" s="1">
        <v>45838</v>
      </c>
      <c r="C3083">
        <v>1</v>
      </c>
      <c r="D3083" s="16" t="s">
        <v>3021</v>
      </c>
      <c r="E3083" t="s">
        <v>59</v>
      </c>
      <c r="F3083" s="6">
        <v>1400</v>
      </c>
      <c r="G3083" s="6">
        <v>4</v>
      </c>
      <c r="H3083" s="6">
        <v>1</v>
      </c>
      <c r="I3083" s="2">
        <v>4758403</v>
      </c>
      <c r="J3083" s="2">
        <v>0</v>
      </c>
      <c r="K3083" s="2">
        <v>12853895</v>
      </c>
      <c r="L3083" s="2">
        <v>35023</v>
      </c>
      <c r="M3083" s="2">
        <v>11228442</v>
      </c>
      <c r="N3083" s="2">
        <v>11228442</v>
      </c>
      <c r="O3083" s="2">
        <v>0</v>
      </c>
      <c r="P3083" s="2">
        <v>1523466</v>
      </c>
      <c r="Q3083" s="5">
        <v>0.11849999999999999</v>
      </c>
      <c r="R3083" t="s">
        <v>42</v>
      </c>
      <c r="S3083" s="3">
        <v>0.54493988009082095</v>
      </c>
      <c r="T3083" s="3">
        <v>4.2900770544648097</v>
      </c>
      <c r="U3083" s="3">
        <v>0.85921095993597296</v>
      </c>
      <c r="V3083" s="3">
        <v>0.963768726608486</v>
      </c>
      <c r="W3083" s="3">
        <v>0.18502005820019901</v>
      </c>
      <c r="X3083" s="3">
        <v>0.34293018056688301</v>
      </c>
      <c r="Y3083" s="3">
        <v>3.0102411212327702</v>
      </c>
      <c r="Z3083" s="3">
        <v>0.203483372782852</v>
      </c>
      <c r="AA3083" s="3">
        <v>0</v>
      </c>
      <c r="AB3083" s="3">
        <v>0</v>
      </c>
      <c r="AC3083" s="3">
        <v>44.742134582552602</v>
      </c>
      <c r="AD3083" s="3">
        <v>0</v>
      </c>
      <c r="AE3083" s="3">
        <v>0</v>
      </c>
      <c r="AF3083" s="3">
        <v>0</v>
      </c>
      <c r="AG3083" s="3">
        <v>0</v>
      </c>
      <c r="AH3083" s="2">
        <v>100000</v>
      </c>
      <c r="AI3083" s="3">
        <v>0</v>
      </c>
      <c r="AJ3083" s="3">
        <v>0</v>
      </c>
      <c r="AL3083">
        <f t="shared" si="48"/>
        <v>1</v>
      </c>
    </row>
    <row r="3084" spans="1:38" ht="14.45" hidden="1" customHeight="1" x14ac:dyDescent="0.25">
      <c r="A3084">
        <v>13469</v>
      </c>
      <c r="B3084" s="1">
        <v>45838</v>
      </c>
      <c r="C3084">
        <v>1</v>
      </c>
      <c r="D3084" s="16" t="s">
        <v>3022</v>
      </c>
      <c r="E3084" t="s">
        <v>59</v>
      </c>
      <c r="F3084" s="6">
        <v>1310</v>
      </c>
      <c r="G3084" s="6">
        <v>4</v>
      </c>
      <c r="H3084" s="6">
        <v>0</v>
      </c>
      <c r="I3084" s="2">
        <v>5013610</v>
      </c>
      <c r="J3084" s="2">
        <v>0</v>
      </c>
      <c r="K3084" s="2">
        <v>12094457</v>
      </c>
      <c r="L3084" s="2">
        <v>13102</v>
      </c>
      <c r="M3084" s="2">
        <v>10640174</v>
      </c>
      <c r="N3084" s="2">
        <v>10597134</v>
      </c>
      <c r="O3084" s="2">
        <v>43040</v>
      </c>
      <c r="P3084" s="2">
        <v>1395451</v>
      </c>
      <c r="Q3084" s="5">
        <v>0.1154</v>
      </c>
      <c r="R3084" t="s">
        <v>42</v>
      </c>
      <c r="S3084" s="3">
        <v>0.21666123580413699</v>
      </c>
      <c r="T3084" s="3">
        <v>3.6110922549065201</v>
      </c>
      <c r="U3084" s="3">
        <v>0.80442940047461098</v>
      </c>
      <c r="V3084" s="3">
        <v>4.1861852038750502</v>
      </c>
      <c r="W3084" s="3">
        <v>2.3673161653977899</v>
      </c>
      <c r="X3084" s="3">
        <v>2.2410997265443502</v>
      </c>
      <c r="Y3084" s="3">
        <v>15.0402271380364</v>
      </c>
      <c r="Z3084" s="3">
        <v>0.36833969806177402</v>
      </c>
      <c r="AA3084" s="3">
        <v>0</v>
      </c>
      <c r="AB3084" s="3">
        <v>0</v>
      </c>
      <c r="AC3084" s="3">
        <v>40.611620678795298</v>
      </c>
      <c r="AD3084" s="3">
        <v>0</v>
      </c>
      <c r="AE3084" s="3">
        <v>0.35586550103076098</v>
      </c>
      <c r="AF3084" s="3">
        <v>0</v>
      </c>
      <c r="AG3084" s="3">
        <v>0</v>
      </c>
      <c r="AH3084" s="2">
        <v>500000</v>
      </c>
      <c r="AI3084" s="3">
        <v>0</v>
      </c>
      <c r="AJ3084" s="3">
        <v>0</v>
      </c>
      <c r="AL3084">
        <f t="shared" si="48"/>
        <v>1</v>
      </c>
    </row>
    <row r="3085" spans="1:38" ht="14.45" hidden="1" customHeight="1" x14ac:dyDescent="0.25">
      <c r="A3085">
        <v>17014</v>
      </c>
      <c r="B3085" s="1">
        <v>45838</v>
      </c>
      <c r="C3085">
        <v>1</v>
      </c>
      <c r="D3085" s="16" t="s">
        <v>3023</v>
      </c>
      <c r="E3085" t="s">
        <v>59</v>
      </c>
      <c r="F3085" s="6">
        <v>551</v>
      </c>
      <c r="G3085" s="6">
        <v>1</v>
      </c>
      <c r="H3085" s="6">
        <v>0</v>
      </c>
      <c r="I3085" s="2">
        <v>2141049</v>
      </c>
      <c r="J3085" s="2">
        <v>0</v>
      </c>
      <c r="K3085" s="2">
        <v>5281110</v>
      </c>
      <c r="L3085" s="2">
        <v>60017</v>
      </c>
      <c r="M3085" s="2">
        <v>4217827</v>
      </c>
      <c r="N3085" s="2">
        <v>4217827</v>
      </c>
      <c r="O3085" s="2">
        <v>0</v>
      </c>
      <c r="P3085" s="2">
        <v>1026896</v>
      </c>
      <c r="Q3085" s="5">
        <v>0.19439999999999999</v>
      </c>
      <c r="R3085" t="s">
        <v>42</v>
      </c>
      <c r="S3085" s="3">
        <v>2.2728933879430699</v>
      </c>
      <c r="T3085" s="3">
        <v>4.1231104824553899</v>
      </c>
      <c r="U3085" s="3">
        <v>0.42681238482061801</v>
      </c>
      <c r="V3085" s="3">
        <v>0.47500080567983299</v>
      </c>
      <c r="W3085" s="3">
        <v>0.47500080567983299</v>
      </c>
      <c r="X3085" s="3">
        <v>2.0285383473241398</v>
      </c>
      <c r="Y3085" s="3">
        <v>0.99036319159875996</v>
      </c>
      <c r="Z3085" s="3">
        <v>0</v>
      </c>
      <c r="AA3085" s="3">
        <v>0</v>
      </c>
      <c r="AB3085" s="3">
        <v>0</v>
      </c>
      <c r="AC3085" s="3">
        <v>45.083722929459903</v>
      </c>
      <c r="AD3085" s="3">
        <v>0</v>
      </c>
      <c r="AE3085" s="3">
        <v>0</v>
      </c>
      <c r="AF3085" s="3">
        <v>0</v>
      </c>
      <c r="AG3085" s="3">
        <v>0</v>
      </c>
      <c r="AH3085" s="2">
        <v>0</v>
      </c>
      <c r="AI3085" s="3">
        <v>0</v>
      </c>
      <c r="AJ3085" s="3">
        <v>0</v>
      </c>
      <c r="AL3085">
        <f t="shared" si="48"/>
        <v>1</v>
      </c>
    </row>
    <row r="3086" spans="1:38" ht="14.45" hidden="1" customHeight="1" x14ac:dyDescent="0.25">
      <c r="A3086">
        <v>227</v>
      </c>
      <c r="B3086" s="1">
        <v>45838</v>
      </c>
      <c r="C3086">
        <v>1</v>
      </c>
      <c r="D3086" s="16" t="s">
        <v>3024</v>
      </c>
      <c r="E3086" t="s">
        <v>47</v>
      </c>
      <c r="F3086" s="6">
        <v>2812812</v>
      </c>
      <c r="G3086" s="6">
        <v>2794</v>
      </c>
      <c r="H3086" s="6">
        <v>28</v>
      </c>
      <c r="I3086" s="2">
        <v>23705791059</v>
      </c>
      <c r="J3086" s="2">
        <v>991811796</v>
      </c>
      <c r="K3086" s="2">
        <v>29993070850</v>
      </c>
      <c r="L3086" s="2">
        <v>83081342</v>
      </c>
      <c r="M3086" s="2">
        <v>25938745295</v>
      </c>
      <c r="N3086" s="2">
        <v>22698678225</v>
      </c>
      <c r="O3086" s="2">
        <v>3240067070</v>
      </c>
      <c r="P3086" s="2">
        <v>3116758956</v>
      </c>
      <c r="Q3086" s="5">
        <v>0.1032</v>
      </c>
      <c r="R3086" t="s">
        <v>42</v>
      </c>
      <c r="S3086" s="3">
        <v>0.55400357246180398</v>
      </c>
      <c r="T3086" s="3">
        <v>3.0053243047635401</v>
      </c>
      <c r="U3086" s="3">
        <v>0.654751156342401</v>
      </c>
      <c r="V3086" s="3">
        <v>2.0270775052560999</v>
      </c>
      <c r="W3086" s="3">
        <v>1.2620964651859199</v>
      </c>
      <c r="X3086" s="3">
        <v>2.7493162003238099</v>
      </c>
      <c r="Y3086" s="3">
        <v>15.417770985302999</v>
      </c>
      <c r="Z3086" s="3">
        <v>6.9197181124583604</v>
      </c>
      <c r="AA3086" s="3">
        <v>29.321545294374101</v>
      </c>
      <c r="AB3086" s="3">
        <v>31.821896078639199</v>
      </c>
      <c r="AC3086" s="3">
        <v>6.1738541387135104</v>
      </c>
      <c r="AD3086" s="3">
        <v>-2.8738624405832902</v>
      </c>
      <c r="AE3086" s="3">
        <v>10.802718688606699</v>
      </c>
      <c r="AF3086" s="3">
        <v>2.5172480796510399</v>
      </c>
      <c r="AG3086" s="3">
        <v>0</v>
      </c>
      <c r="AH3086" s="2">
        <v>10288480629</v>
      </c>
      <c r="AI3086" s="3">
        <v>1.8971981418764501</v>
      </c>
      <c r="AJ3086" s="3">
        <v>3.7887124627548499</v>
      </c>
      <c r="AL3086">
        <f t="shared" si="48"/>
        <v>1</v>
      </c>
    </row>
    <row r="3087" spans="1:38" ht="14.45" customHeight="1" x14ac:dyDescent="0.25">
      <c r="A3087">
        <v>61068</v>
      </c>
      <c r="B3087" s="1">
        <v>45838</v>
      </c>
      <c r="C3087">
        <v>2</v>
      </c>
      <c r="D3087" s="16" t="s">
        <v>3025</v>
      </c>
      <c r="E3087" t="s">
        <v>84</v>
      </c>
      <c r="F3087" s="6">
        <v>25556</v>
      </c>
      <c r="G3087" s="6">
        <v>117</v>
      </c>
      <c r="H3087" s="6">
        <v>2</v>
      </c>
      <c r="I3087" s="2">
        <v>357239160</v>
      </c>
      <c r="J3087" s="2">
        <v>131182862</v>
      </c>
      <c r="K3087" s="2">
        <v>492684465</v>
      </c>
      <c r="L3087" s="2">
        <v>2213681</v>
      </c>
      <c r="M3087" s="2">
        <v>421909104</v>
      </c>
      <c r="N3087" s="2">
        <v>393889412</v>
      </c>
      <c r="O3087" s="2">
        <v>28019692</v>
      </c>
      <c r="P3087" s="2">
        <v>48432736</v>
      </c>
      <c r="Q3087" s="5">
        <v>0.1008</v>
      </c>
      <c r="R3087" t="s">
        <v>42</v>
      </c>
      <c r="S3087" s="3">
        <v>0.89862017467914301</v>
      </c>
      <c r="T3087" s="3">
        <v>4.28938996483277</v>
      </c>
      <c r="U3087" s="3">
        <v>0.715570650797138</v>
      </c>
      <c r="V3087" s="3">
        <v>1.8087325588829599</v>
      </c>
      <c r="W3087" s="3">
        <v>0.78026328356611296</v>
      </c>
      <c r="X3087" s="3">
        <v>0.86299273573479496</v>
      </c>
      <c r="Y3087" s="3">
        <v>13.3411851851607</v>
      </c>
      <c r="Z3087" s="3">
        <v>3.9746835693940601</v>
      </c>
      <c r="AA3087" s="3">
        <v>265.35453830235798</v>
      </c>
      <c r="AB3087" s="3">
        <v>270.85577407809501</v>
      </c>
      <c r="AC3087" s="3">
        <v>5.8881223299784802</v>
      </c>
      <c r="AD3087" s="3">
        <v>-19.752078428937001</v>
      </c>
      <c r="AE3087" s="3">
        <v>5.6871474524775198</v>
      </c>
      <c r="AF3087" s="3">
        <v>6.08908990057156</v>
      </c>
      <c r="AG3087" s="3">
        <v>0</v>
      </c>
      <c r="AH3087" s="2">
        <v>95243056</v>
      </c>
      <c r="AI3087" s="3">
        <v>1.6873917674194601</v>
      </c>
      <c r="AJ3087" s="3">
        <v>3.00510795012696</v>
      </c>
      <c r="AL3087">
        <f t="shared" si="48"/>
        <v>1</v>
      </c>
    </row>
    <row r="3088" spans="1:38" ht="14.45" hidden="1" customHeight="1" x14ac:dyDescent="0.25">
      <c r="A3088">
        <v>6885</v>
      </c>
      <c r="B3088" s="1">
        <v>45838</v>
      </c>
      <c r="C3088">
        <v>1</v>
      </c>
      <c r="D3088" s="16" t="s">
        <v>3026</v>
      </c>
      <c r="E3088" t="s">
        <v>59</v>
      </c>
      <c r="F3088" s="6">
        <v>75668</v>
      </c>
      <c r="G3088" s="6">
        <v>154</v>
      </c>
      <c r="H3088" s="6">
        <v>12</v>
      </c>
      <c r="I3088" s="2">
        <v>637009130</v>
      </c>
      <c r="J3088" s="2">
        <v>107470952</v>
      </c>
      <c r="K3088" s="2">
        <v>963623011</v>
      </c>
      <c r="L3088" s="2">
        <v>1848548</v>
      </c>
      <c r="M3088" s="2">
        <v>901488640</v>
      </c>
      <c r="N3088" s="2">
        <v>873944891</v>
      </c>
      <c r="O3088" s="2">
        <v>27543749</v>
      </c>
      <c r="P3088" s="2">
        <v>75133521</v>
      </c>
      <c r="Q3088" s="5">
        <v>7.8E-2</v>
      </c>
      <c r="R3088" t="s">
        <v>42</v>
      </c>
      <c r="S3088" s="3">
        <v>0.383666221935001</v>
      </c>
      <c r="T3088" s="3">
        <v>3.7286070994417102</v>
      </c>
      <c r="U3088" s="3">
        <v>0.79723270472818597</v>
      </c>
      <c r="V3088" s="3">
        <v>1.7085448995056001</v>
      </c>
      <c r="W3088" s="3">
        <v>0.84440343892716296</v>
      </c>
      <c r="X3088" s="3">
        <v>0.97083647764985703</v>
      </c>
      <c r="Y3088" s="3">
        <v>14.4856608011223</v>
      </c>
      <c r="Z3088" s="3">
        <v>2.5949456035742</v>
      </c>
      <c r="AA3088" s="3">
        <v>133.610833971164</v>
      </c>
      <c r="AB3088" s="3">
        <v>143.039951501807</v>
      </c>
      <c r="AC3088" s="3">
        <v>18.227983557358201</v>
      </c>
      <c r="AD3088" s="3">
        <v>-27.214107269110901</v>
      </c>
      <c r="AE3088" s="3">
        <v>2.8583531822695298</v>
      </c>
      <c r="AF3088" s="3">
        <v>0</v>
      </c>
      <c r="AG3088" s="3">
        <v>0</v>
      </c>
      <c r="AH3088" s="2">
        <v>216945293</v>
      </c>
      <c r="AI3088" s="3">
        <v>6.7133816342774599</v>
      </c>
      <c r="AJ3088" s="3">
        <v>2.2039044330159898</v>
      </c>
      <c r="AL3088">
        <f t="shared" si="48"/>
        <v>1</v>
      </c>
    </row>
    <row r="3089" spans="1:38" ht="14.45" hidden="1" customHeight="1" x14ac:dyDescent="0.25">
      <c r="A3089">
        <v>24940</v>
      </c>
      <c r="B3089" s="1">
        <v>45838</v>
      </c>
      <c r="C3089">
        <v>1</v>
      </c>
      <c r="D3089" s="16" t="s">
        <v>3027</v>
      </c>
      <c r="E3089" t="s">
        <v>202</v>
      </c>
      <c r="F3089" s="6">
        <v>1948</v>
      </c>
      <c r="G3089" s="6">
        <v>2</v>
      </c>
      <c r="H3089" s="6">
        <v>0</v>
      </c>
      <c r="I3089" s="2">
        <v>1059980</v>
      </c>
      <c r="J3089" s="2">
        <v>0</v>
      </c>
      <c r="K3089" s="2">
        <v>3039747</v>
      </c>
      <c r="L3089" s="2">
        <v>-208918</v>
      </c>
      <c r="M3089" s="2">
        <v>2793746</v>
      </c>
      <c r="N3089" s="2">
        <v>2793746</v>
      </c>
      <c r="O3089" s="2">
        <v>0</v>
      </c>
      <c r="P3089" s="2">
        <v>214742</v>
      </c>
      <c r="Q3089" s="5">
        <v>7.0599999999999996E-2</v>
      </c>
      <c r="R3089" t="s">
        <v>42</v>
      </c>
      <c r="S3089" s="3">
        <v>-13.7457492350515</v>
      </c>
      <c r="T3089" s="3">
        <v>9.7308756287941094</v>
      </c>
      <c r="U3089" s="3">
        <v>1.90967415834955</v>
      </c>
      <c r="V3089" s="3">
        <v>1.7976754278382601</v>
      </c>
      <c r="W3089" s="3">
        <v>1.7976754278382601</v>
      </c>
      <c r="X3089" s="3">
        <v>1.2199286778995799</v>
      </c>
      <c r="Y3089" s="3">
        <v>8.8734388242635394</v>
      </c>
      <c r="Z3089" s="3">
        <v>0</v>
      </c>
      <c r="AA3089" s="3">
        <v>0</v>
      </c>
      <c r="AB3089" s="3">
        <v>0</v>
      </c>
      <c r="AC3089" s="3">
        <v>39.805779888918401</v>
      </c>
      <c r="AD3089" s="3">
        <v>0</v>
      </c>
      <c r="AE3089" s="3">
        <v>0</v>
      </c>
      <c r="AF3089" s="3">
        <v>0</v>
      </c>
      <c r="AG3089" s="3">
        <v>0</v>
      </c>
      <c r="AH3089" s="2">
        <v>0</v>
      </c>
      <c r="AI3089" s="3">
        <v>0</v>
      </c>
      <c r="AJ3089" s="3">
        <v>0</v>
      </c>
      <c r="AL3089">
        <f t="shared" si="48"/>
        <v>0</v>
      </c>
    </row>
    <row r="3090" spans="1:38" ht="14.45" hidden="1" customHeight="1" x14ac:dyDescent="0.25">
      <c r="A3090">
        <v>16993</v>
      </c>
      <c r="B3090" s="1">
        <v>45838</v>
      </c>
      <c r="C3090">
        <v>1</v>
      </c>
      <c r="D3090" s="16" t="s">
        <v>3028</v>
      </c>
      <c r="E3090" t="s">
        <v>45</v>
      </c>
      <c r="F3090" s="6">
        <v>10859</v>
      </c>
      <c r="G3090" s="6">
        <v>29</v>
      </c>
      <c r="H3090" s="6">
        <v>0</v>
      </c>
      <c r="I3090" s="2">
        <v>98629627</v>
      </c>
      <c r="J3090" s="2">
        <v>9797482</v>
      </c>
      <c r="K3090" s="2">
        <v>125668551</v>
      </c>
      <c r="L3090" s="2">
        <v>1335993</v>
      </c>
      <c r="M3090" s="2">
        <v>104790928</v>
      </c>
      <c r="N3090" s="2">
        <v>102278617</v>
      </c>
      <c r="O3090" s="2">
        <v>2512311</v>
      </c>
      <c r="P3090" s="2">
        <v>20187667</v>
      </c>
      <c r="Q3090" s="5">
        <v>0.16059999999999999</v>
      </c>
      <c r="R3090" t="s">
        <v>42</v>
      </c>
      <c r="S3090" s="3">
        <v>2.1262169243918501</v>
      </c>
      <c r="T3090" s="3">
        <v>4.8757576587319802</v>
      </c>
      <c r="U3090" s="3">
        <v>0.66272917945569898</v>
      </c>
      <c r="V3090" s="3">
        <v>3.4176515744097902</v>
      </c>
      <c r="W3090" s="3">
        <v>2.3927009274809499</v>
      </c>
      <c r="X3090" s="3">
        <v>0.86780009824025806</v>
      </c>
      <c r="Y3090" s="3">
        <v>16.697407382438001</v>
      </c>
      <c r="Z3090" s="3">
        <v>1.4220117658964799</v>
      </c>
      <c r="AA3090" s="3">
        <v>48.532017097369398</v>
      </c>
      <c r="AB3090" s="3">
        <v>48.532017097369398</v>
      </c>
      <c r="AC3090" s="3">
        <v>12.3525909039884</v>
      </c>
      <c r="AD3090" s="3">
        <v>0</v>
      </c>
      <c r="AE3090" s="3">
        <v>1.99915649540671</v>
      </c>
      <c r="AF3090" s="3">
        <v>0</v>
      </c>
      <c r="AG3090" s="3">
        <v>0</v>
      </c>
      <c r="AH3090" s="2">
        <v>9000000</v>
      </c>
      <c r="AI3090" s="3">
        <v>9.9070387875924495E-2</v>
      </c>
      <c r="AJ3090" s="3">
        <v>0.27937354029071299</v>
      </c>
      <c r="AL3090">
        <f t="shared" si="48"/>
        <v>1</v>
      </c>
    </row>
    <row r="3091" spans="1:38" ht="14.45" customHeight="1" x14ac:dyDescent="0.25">
      <c r="A3091">
        <v>64140</v>
      </c>
      <c r="B3091" s="1">
        <v>45838</v>
      </c>
      <c r="C3091">
        <v>2</v>
      </c>
      <c r="D3091" s="16" t="s">
        <v>3028</v>
      </c>
      <c r="E3091" t="s">
        <v>61</v>
      </c>
      <c r="F3091" s="6">
        <v>6679</v>
      </c>
      <c r="G3091" s="6">
        <v>21</v>
      </c>
      <c r="H3091" s="6">
        <v>0</v>
      </c>
      <c r="I3091" s="2">
        <v>60066932</v>
      </c>
      <c r="J3091" s="2">
        <v>2947782</v>
      </c>
      <c r="K3091" s="2">
        <v>91630616</v>
      </c>
      <c r="L3091" s="2">
        <v>156327</v>
      </c>
      <c r="M3091" s="2">
        <v>81141221</v>
      </c>
      <c r="N3091" s="2">
        <v>74114286</v>
      </c>
      <c r="O3091" s="2">
        <v>7026935</v>
      </c>
      <c r="P3091" s="2">
        <v>9689193</v>
      </c>
      <c r="Q3091" s="5">
        <v>0.1057</v>
      </c>
      <c r="R3091" t="s">
        <v>42</v>
      </c>
      <c r="S3091" s="3">
        <v>0.34121128248226601</v>
      </c>
      <c r="T3091" s="3">
        <v>3.9285493835379199</v>
      </c>
      <c r="U3091" s="3">
        <v>0.73381870343655098</v>
      </c>
      <c r="V3091" s="3">
        <v>5.0400742957872398</v>
      </c>
      <c r="W3091" s="3">
        <v>3.2592591877341102</v>
      </c>
      <c r="X3091" s="3">
        <v>2.3620234174770198</v>
      </c>
      <c r="Y3091" s="3">
        <v>31.245305981623002</v>
      </c>
      <c r="Z3091" s="3">
        <v>3.4286549973769702</v>
      </c>
      <c r="AA3091" s="3">
        <v>26.696279039957201</v>
      </c>
      <c r="AB3091" s="3">
        <v>30.423400586612299</v>
      </c>
      <c r="AC3091" s="3">
        <v>17.1343636934625</v>
      </c>
      <c r="AD3091" s="3">
        <v>0</v>
      </c>
      <c r="AE3091" s="3">
        <v>7.6687632439358504</v>
      </c>
      <c r="AF3091" s="3">
        <v>0</v>
      </c>
      <c r="AG3091" s="3">
        <v>0.17122168997975401</v>
      </c>
      <c r="AH3091" s="2">
        <v>8357561</v>
      </c>
      <c r="AI3091" s="3">
        <v>0</v>
      </c>
      <c r="AJ3091" s="3">
        <v>0</v>
      </c>
      <c r="AL3091">
        <f t="shared" si="48"/>
        <v>1</v>
      </c>
    </row>
    <row r="3092" spans="1:38" ht="14.45" customHeight="1" x14ac:dyDescent="0.25">
      <c r="A3092">
        <v>66155</v>
      </c>
      <c r="B3092" s="1">
        <v>45838</v>
      </c>
      <c r="C3092">
        <v>2</v>
      </c>
      <c r="D3092" s="16" t="s">
        <v>3028</v>
      </c>
      <c r="E3092" t="s">
        <v>182</v>
      </c>
      <c r="F3092" s="6">
        <v>3632</v>
      </c>
      <c r="G3092" s="6">
        <v>16</v>
      </c>
      <c r="H3092" s="6">
        <v>0</v>
      </c>
      <c r="I3092" s="2">
        <v>55552635</v>
      </c>
      <c r="J3092" s="2">
        <v>22435268</v>
      </c>
      <c r="K3092" s="2">
        <v>75514713</v>
      </c>
      <c r="L3092" s="2">
        <v>543690</v>
      </c>
      <c r="M3092" s="2">
        <v>61713840</v>
      </c>
      <c r="N3092" s="2">
        <v>58591922</v>
      </c>
      <c r="O3092" s="2">
        <v>3121918</v>
      </c>
      <c r="P3092" s="2">
        <v>13385477</v>
      </c>
      <c r="Q3092" s="5">
        <v>0.1772</v>
      </c>
      <c r="R3092" t="s">
        <v>42</v>
      </c>
      <c r="S3092" s="3">
        <v>1.4399578000117701</v>
      </c>
      <c r="T3092" s="3">
        <v>4.2987967126353199</v>
      </c>
      <c r="U3092" s="3">
        <v>0.692546504822251</v>
      </c>
      <c r="V3092" s="3">
        <v>0.89127365425600402</v>
      </c>
      <c r="W3092" s="3">
        <v>2.51167203859907E-2</v>
      </c>
      <c r="X3092" s="3">
        <v>1.0860852955039799</v>
      </c>
      <c r="Y3092" s="3">
        <v>3.6989791249127699</v>
      </c>
      <c r="Z3092" s="3">
        <v>0.381017426573592</v>
      </c>
      <c r="AA3092" s="3">
        <v>68.080106521418699</v>
      </c>
      <c r="AB3092" s="3">
        <v>167.60902880039299</v>
      </c>
      <c r="AC3092" s="3">
        <v>14.2374082783047</v>
      </c>
      <c r="AD3092" s="3">
        <v>0.31800136819927999</v>
      </c>
      <c r="AE3092" s="3">
        <v>4.1341850825811903</v>
      </c>
      <c r="AF3092" s="3">
        <v>0</v>
      </c>
      <c r="AG3092" s="3">
        <v>0</v>
      </c>
      <c r="AH3092" s="2">
        <v>9600000</v>
      </c>
      <c r="AI3092" s="3">
        <v>0</v>
      </c>
      <c r="AJ3092" s="3">
        <v>0</v>
      </c>
      <c r="AL3092">
        <f t="shared" si="48"/>
        <v>1</v>
      </c>
    </row>
    <row r="3093" spans="1:38" ht="14.45" customHeight="1" x14ac:dyDescent="0.25">
      <c r="A3093">
        <v>62564</v>
      </c>
      <c r="B3093" s="1">
        <v>45838</v>
      </c>
      <c r="C3093">
        <v>2</v>
      </c>
      <c r="D3093" s="16" t="s">
        <v>3029</v>
      </c>
      <c r="E3093" t="s">
        <v>80</v>
      </c>
      <c r="F3093" s="6">
        <v>3774</v>
      </c>
      <c r="G3093" s="6">
        <v>6</v>
      </c>
      <c r="H3093" s="6">
        <v>0</v>
      </c>
      <c r="I3093" s="2">
        <v>10582896</v>
      </c>
      <c r="J3093" s="2">
        <v>0</v>
      </c>
      <c r="K3093" s="2">
        <v>24355030</v>
      </c>
      <c r="L3093" s="2">
        <v>131719</v>
      </c>
      <c r="M3093" s="2">
        <v>19351231</v>
      </c>
      <c r="N3093" s="2">
        <v>19222137</v>
      </c>
      <c r="O3093" s="2">
        <v>129094</v>
      </c>
      <c r="P3093" s="2">
        <v>4937380</v>
      </c>
      <c r="Q3093" s="5">
        <v>0.2026</v>
      </c>
      <c r="R3093" t="s">
        <v>42</v>
      </c>
      <c r="S3093" s="3">
        <v>1.08165746459766</v>
      </c>
      <c r="T3093" s="3">
        <v>3.8695661635399299</v>
      </c>
      <c r="U3093" s="3">
        <v>0.70981956328038098</v>
      </c>
      <c r="V3093" s="3">
        <v>3.4595350837804699</v>
      </c>
      <c r="W3093" s="3">
        <v>1.6521375623458801</v>
      </c>
      <c r="X3093" s="3">
        <v>0.57984128352012498</v>
      </c>
      <c r="Y3093" s="3">
        <v>7.4152485731298796</v>
      </c>
      <c r="Z3093" s="3">
        <v>1.0074979037465199</v>
      </c>
      <c r="AA3093" s="3">
        <v>0</v>
      </c>
      <c r="AB3093" s="3">
        <v>0</v>
      </c>
      <c r="AC3093" s="3">
        <v>27.133709135238199</v>
      </c>
      <c r="AD3093" s="3">
        <v>0</v>
      </c>
      <c r="AE3093" s="3">
        <v>0.53005067125764205</v>
      </c>
      <c r="AF3093" s="3">
        <v>0</v>
      </c>
      <c r="AG3093" s="3">
        <v>0</v>
      </c>
      <c r="AH3093" s="2">
        <v>1000000</v>
      </c>
      <c r="AI3093" s="3">
        <v>0</v>
      </c>
      <c r="AJ3093" s="3">
        <v>0</v>
      </c>
      <c r="AL3093">
        <f t="shared" si="48"/>
        <v>1</v>
      </c>
    </row>
    <row r="3094" spans="1:38" ht="14.45" hidden="1" customHeight="1" x14ac:dyDescent="0.25">
      <c r="A3094">
        <v>17464</v>
      </c>
      <c r="B3094" s="1">
        <v>45838</v>
      </c>
      <c r="C3094">
        <v>1</v>
      </c>
      <c r="D3094" s="16" t="s">
        <v>3030</v>
      </c>
      <c r="E3094" t="s">
        <v>47</v>
      </c>
      <c r="F3094" s="6">
        <v>9250</v>
      </c>
      <c r="G3094" s="6">
        <v>42</v>
      </c>
      <c r="H3094" s="6">
        <v>0</v>
      </c>
      <c r="I3094" s="2">
        <v>54465178</v>
      </c>
      <c r="J3094" s="2">
        <v>0</v>
      </c>
      <c r="K3094" s="2">
        <v>107413553</v>
      </c>
      <c r="L3094" s="2">
        <v>1844865</v>
      </c>
      <c r="M3094" s="2">
        <v>80312545</v>
      </c>
      <c r="N3094" s="2">
        <v>76952290</v>
      </c>
      <c r="O3094" s="2">
        <v>3360255</v>
      </c>
      <c r="P3094" s="2">
        <v>24402593</v>
      </c>
      <c r="Q3094" s="5">
        <v>0.22700000000000001</v>
      </c>
      <c r="R3094" t="s">
        <v>42</v>
      </c>
      <c r="S3094" s="3">
        <v>3.4350693156942702</v>
      </c>
      <c r="T3094" s="3">
        <v>4.6093494365650498</v>
      </c>
      <c r="U3094" s="3">
        <v>0.96747026811431203</v>
      </c>
      <c r="V3094" s="3">
        <v>4.0892311046885803</v>
      </c>
      <c r="W3094" s="3">
        <v>2.1006412574287401</v>
      </c>
      <c r="X3094" s="3">
        <v>2.9212720097967901</v>
      </c>
      <c r="Y3094" s="3">
        <v>9.1269276178969996</v>
      </c>
      <c r="Z3094" s="3">
        <v>1.20728973351316</v>
      </c>
      <c r="AA3094" s="3">
        <v>0</v>
      </c>
      <c r="AB3094" s="3">
        <v>0</v>
      </c>
      <c r="AC3094" s="3">
        <v>25.7173021732183</v>
      </c>
      <c r="AD3094" s="3">
        <v>-2.3491110145548899</v>
      </c>
      <c r="AE3094" s="3">
        <v>3.1283342801257099</v>
      </c>
      <c r="AF3094" s="3">
        <v>9.4029102640334408</v>
      </c>
      <c r="AG3094" s="3">
        <v>0</v>
      </c>
      <c r="AH3094" s="2">
        <v>10841919</v>
      </c>
      <c r="AI3094" s="3">
        <v>1.5572115635416299</v>
      </c>
      <c r="AJ3094" s="3">
        <v>1.5572115635416299</v>
      </c>
      <c r="AL3094">
        <f t="shared" si="48"/>
        <v>1</v>
      </c>
    </row>
    <row r="3095" spans="1:38" ht="14.45" hidden="1" customHeight="1" x14ac:dyDescent="0.25">
      <c r="A3095">
        <v>3633</v>
      </c>
      <c r="B3095" s="1">
        <v>45838</v>
      </c>
      <c r="C3095">
        <v>1</v>
      </c>
      <c r="D3095" s="16" t="s">
        <v>3031</v>
      </c>
      <c r="E3095" t="s">
        <v>43</v>
      </c>
      <c r="F3095" s="6">
        <v>32210</v>
      </c>
      <c r="G3095" s="6">
        <v>76</v>
      </c>
      <c r="H3095" s="6">
        <v>6</v>
      </c>
      <c r="I3095" s="2">
        <v>174530901</v>
      </c>
      <c r="J3095" s="2">
        <v>0</v>
      </c>
      <c r="K3095" s="2">
        <v>321717685</v>
      </c>
      <c r="L3095" s="2">
        <v>323777</v>
      </c>
      <c r="M3095" s="2">
        <v>283960597</v>
      </c>
      <c r="N3095" s="2">
        <v>261488776</v>
      </c>
      <c r="O3095" s="2">
        <v>22471821</v>
      </c>
      <c r="P3095" s="2">
        <v>34412331</v>
      </c>
      <c r="Q3095" s="5">
        <v>0.1069</v>
      </c>
      <c r="R3095" t="s">
        <v>42</v>
      </c>
      <c r="S3095" s="3">
        <v>0.20128020006111899</v>
      </c>
      <c r="T3095" s="3">
        <v>3.7489135855245301</v>
      </c>
      <c r="U3095" s="3">
        <v>0.86104568619867505</v>
      </c>
      <c r="V3095" s="3">
        <v>2.0992133650877101</v>
      </c>
      <c r="W3095" s="3">
        <v>0.93516734896131704</v>
      </c>
      <c r="X3095" s="3">
        <v>1.9889222940526701</v>
      </c>
      <c r="Y3095" s="3">
        <v>10.646695220966</v>
      </c>
      <c r="Z3095" s="3">
        <v>2.2195793711271699</v>
      </c>
      <c r="AA3095" s="3">
        <v>0</v>
      </c>
      <c r="AB3095" s="3">
        <v>0</v>
      </c>
      <c r="AC3095" s="3">
        <v>29.847850297691899</v>
      </c>
      <c r="AD3095" s="3">
        <v>0</v>
      </c>
      <c r="AE3095" s="3">
        <v>6.9849504853921802</v>
      </c>
      <c r="AF3095" s="3">
        <v>0</v>
      </c>
      <c r="AG3095" s="3">
        <v>-1.73587775846978</v>
      </c>
      <c r="AH3095" s="2">
        <v>10000000</v>
      </c>
      <c r="AI3095" s="3">
        <v>0</v>
      </c>
      <c r="AJ3095" s="3">
        <v>0</v>
      </c>
      <c r="AL3095">
        <f t="shared" si="48"/>
        <v>1</v>
      </c>
    </row>
    <row r="3096" spans="1:38" ht="14.45" customHeight="1" x14ac:dyDescent="0.25">
      <c r="A3096">
        <v>60039</v>
      </c>
      <c r="B3096" s="1">
        <v>45838</v>
      </c>
      <c r="C3096">
        <v>2</v>
      </c>
      <c r="D3096" s="16" t="s">
        <v>3032</v>
      </c>
      <c r="E3096" t="s">
        <v>63</v>
      </c>
      <c r="F3096" s="6">
        <v>608</v>
      </c>
      <c r="G3096" s="6">
        <v>3</v>
      </c>
      <c r="H3096" s="6">
        <v>0</v>
      </c>
      <c r="I3096" s="2">
        <v>2914876</v>
      </c>
      <c r="J3096" s="2">
        <v>0</v>
      </c>
      <c r="K3096" s="2">
        <v>6829760</v>
      </c>
      <c r="L3096" s="2">
        <v>-2645</v>
      </c>
      <c r="M3096" s="2">
        <v>5018333</v>
      </c>
      <c r="N3096" s="2">
        <v>5018333</v>
      </c>
      <c r="O3096" s="2">
        <v>0</v>
      </c>
      <c r="P3096" s="2">
        <v>1790220</v>
      </c>
      <c r="Q3096" s="5">
        <v>0.2621</v>
      </c>
      <c r="R3096" t="s">
        <v>42</v>
      </c>
      <c r="S3096" s="3">
        <v>-7.7455137515813094E-2</v>
      </c>
      <c r="T3096" s="3">
        <v>4.05296818629059</v>
      </c>
      <c r="U3096" s="3">
        <v>0.87989986428074496</v>
      </c>
      <c r="V3096" s="3">
        <v>0.36337737866036202</v>
      </c>
      <c r="W3096" s="3">
        <v>0.25994244695143098</v>
      </c>
      <c r="X3096" s="3">
        <v>1.1883867444103999</v>
      </c>
      <c r="Y3096" s="3">
        <v>0.59165912569404899</v>
      </c>
      <c r="Z3096" s="3">
        <v>1.7029191942889701</v>
      </c>
      <c r="AA3096" s="3">
        <v>0</v>
      </c>
      <c r="AB3096" s="3">
        <v>0</v>
      </c>
      <c r="AC3096" s="3">
        <v>20.534894344750001</v>
      </c>
      <c r="AD3096" s="3">
        <v>0</v>
      </c>
      <c r="AE3096" s="3">
        <v>0</v>
      </c>
      <c r="AF3096" s="3">
        <v>0</v>
      </c>
      <c r="AG3096" s="3">
        <v>-5.3130900112835304</v>
      </c>
      <c r="AH3096" s="2">
        <v>300000</v>
      </c>
      <c r="AI3096" s="3">
        <v>0</v>
      </c>
      <c r="AJ3096" s="3">
        <v>0</v>
      </c>
      <c r="AL3096">
        <f t="shared" si="48"/>
        <v>0</v>
      </c>
    </row>
    <row r="3097" spans="1:38" ht="14.45" hidden="1" customHeight="1" x14ac:dyDescent="0.25">
      <c r="A3097">
        <v>24713</v>
      </c>
      <c r="B3097" s="1">
        <v>45838</v>
      </c>
      <c r="C3097">
        <v>1</v>
      </c>
      <c r="D3097" s="16" t="s">
        <v>3033</v>
      </c>
      <c r="E3097" t="s">
        <v>194</v>
      </c>
      <c r="F3097" s="6">
        <v>10519</v>
      </c>
      <c r="G3097" s="6">
        <v>38</v>
      </c>
      <c r="H3097" s="6">
        <v>0</v>
      </c>
      <c r="I3097" s="2">
        <v>118542903</v>
      </c>
      <c r="J3097" s="2">
        <v>75409539</v>
      </c>
      <c r="K3097" s="2">
        <v>273543133</v>
      </c>
      <c r="L3097" s="2">
        <v>1230389</v>
      </c>
      <c r="M3097" s="2">
        <v>242744730</v>
      </c>
      <c r="N3097" s="2">
        <v>231710300</v>
      </c>
      <c r="O3097" s="2">
        <v>11034430</v>
      </c>
      <c r="P3097" s="2">
        <v>39794945</v>
      </c>
      <c r="Q3097" s="5">
        <v>0.14549999999999999</v>
      </c>
      <c r="R3097" t="s">
        <v>42</v>
      </c>
      <c r="S3097" s="3">
        <v>0.89959414188620801</v>
      </c>
      <c r="T3097" s="3">
        <v>2.7274353109057898</v>
      </c>
      <c r="U3097" s="3">
        <v>0.72196587786501099</v>
      </c>
      <c r="V3097" s="3">
        <v>0.109326662938228</v>
      </c>
      <c r="W3097" s="3">
        <v>0</v>
      </c>
      <c r="X3097" s="3">
        <v>0.26625128287941502</v>
      </c>
      <c r="Y3097" s="3">
        <v>0.32566699112161102</v>
      </c>
      <c r="Z3097" s="3">
        <v>0</v>
      </c>
      <c r="AA3097" s="3">
        <v>121.687917900125</v>
      </c>
      <c r="AB3097" s="3">
        <v>189.49527132152099</v>
      </c>
      <c r="AC3097" s="3">
        <v>21.4548215326612</v>
      </c>
      <c r="AD3097" s="3">
        <v>-24.5504121189262</v>
      </c>
      <c r="AE3097" s="3">
        <v>4.0338903334853597</v>
      </c>
      <c r="AF3097" s="3">
        <v>0</v>
      </c>
      <c r="AG3097" s="3">
        <v>0</v>
      </c>
      <c r="AH3097" s="2">
        <v>35000000</v>
      </c>
      <c r="AI3097" s="3">
        <v>0</v>
      </c>
      <c r="AJ3097" s="3">
        <v>0</v>
      </c>
      <c r="AL3097">
        <f t="shared" si="48"/>
        <v>1</v>
      </c>
    </row>
    <row r="3098" spans="1:38" ht="14.45" hidden="1" customHeight="1" x14ac:dyDescent="0.25">
      <c r="A3098">
        <v>12956</v>
      </c>
      <c r="B3098" s="1">
        <v>45838</v>
      </c>
      <c r="C3098">
        <v>1</v>
      </c>
      <c r="D3098" s="16" t="s">
        <v>3034</v>
      </c>
      <c r="E3098" t="s">
        <v>41</v>
      </c>
      <c r="F3098" s="6">
        <v>1385</v>
      </c>
      <c r="G3098" s="6">
        <v>2</v>
      </c>
      <c r="H3098" s="6">
        <v>2</v>
      </c>
      <c r="I3098" s="2">
        <v>5831902</v>
      </c>
      <c r="J3098" s="2">
        <v>0</v>
      </c>
      <c r="K3098" s="2">
        <v>12298674</v>
      </c>
      <c r="L3098" s="2">
        <v>-3088</v>
      </c>
      <c r="M3098" s="2">
        <v>11058867</v>
      </c>
      <c r="N3098" s="2">
        <v>9848149</v>
      </c>
      <c r="O3098" s="2">
        <v>1210718</v>
      </c>
      <c r="P3098" s="2">
        <v>1234882</v>
      </c>
      <c r="Q3098" s="5">
        <v>0.1004</v>
      </c>
      <c r="R3098" t="s">
        <v>42</v>
      </c>
      <c r="S3098" s="3">
        <v>-5.0216795729360698E-2</v>
      </c>
      <c r="T3098" s="3">
        <v>2.9519605121657801</v>
      </c>
      <c r="U3098" s="3">
        <v>1.01554915506858</v>
      </c>
      <c r="V3098" s="3">
        <v>1.74768025937336</v>
      </c>
      <c r="W3098" s="3">
        <v>0.97138120633714398</v>
      </c>
      <c r="X3098" s="3">
        <v>2.3085264464320598</v>
      </c>
      <c r="Y3098" s="3">
        <v>8.2536631030333307</v>
      </c>
      <c r="Z3098" s="3">
        <v>4.1994295811259699</v>
      </c>
      <c r="AA3098" s="3">
        <v>0</v>
      </c>
      <c r="AB3098" s="3">
        <v>0</v>
      </c>
      <c r="AC3098" s="3">
        <v>39.324702809424799</v>
      </c>
      <c r="AD3098" s="3">
        <v>0</v>
      </c>
      <c r="AE3098" s="3">
        <v>9.8442970355991193</v>
      </c>
      <c r="AF3098" s="3">
        <v>0</v>
      </c>
      <c r="AG3098" s="3">
        <v>0</v>
      </c>
      <c r="AH3098" s="2">
        <v>0</v>
      </c>
      <c r="AI3098" s="3">
        <v>0</v>
      </c>
      <c r="AJ3098" s="3">
        <v>0</v>
      </c>
      <c r="AL3098">
        <f t="shared" si="48"/>
        <v>0</v>
      </c>
    </row>
    <row r="3099" spans="1:38" ht="14.45" customHeight="1" x14ac:dyDescent="0.25">
      <c r="A3099">
        <v>68442</v>
      </c>
      <c r="B3099" s="1">
        <v>45838</v>
      </c>
      <c r="C3099">
        <v>2</v>
      </c>
      <c r="D3099" s="16" t="s">
        <v>3035</v>
      </c>
      <c r="E3099" t="s">
        <v>125</v>
      </c>
      <c r="F3099" s="6">
        <v>20485</v>
      </c>
      <c r="G3099" s="6">
        <v>67</v>
      </c>
      <c r="H3099" s="6">
        <v>0</v>
      </c>
      <c r="I3099" s="2">
        <v>273653550</v>
      </c>
      <c r="J3099" s="2">
        <v>10057784</v>
      </c>
      <c r="K3099" s="2">
        <v>355839004</v>
      </c>
      <c r="L3099" s="2">
        <v>1290160</v>
      </c>
      <c r="M3099" s="2">
        <v>331325672</v>
      </c>
      <c r="N3099" s="2">
        <v>297713779</v>
      </c>
      <c r="O3099" s="2">
        <v>33611893</v>
      </c>
      <c r="P3099" s="2">
        <v>28910274</v>
      </c>
      <c r="Q3099" s="5">
        <v>8.1199999999999994E-2</v>
      </c>
      <c r="R3099" t="s">
        <v>42</v>
      </c>
      <c r="S3099" s="3">
        <v>0.72513692175239997</v>
      </c>
      <c r="T3099" s="3">
        <v>3.8849850197984499</v>
      </c>
      <c r="U3099" s="3">
        <v>0.78814732757921102</v>
      </c>
      <c r="V3099" s="3">
        <v>1.8028620494782499</v>
      </c>
      <c r="W3099" s="3">
        <v>0.95391600072427296</v>
      </c>
      <c r="X3099" s="3">
        <v>0.62380882689078898</v>
      </c>
      <c r="Y3099" s="3">
        <v>17.065199727958301</v>
      </c>
      <c r="Z3099" s="3">
        <v>2.4126786207560702</v>
      </c>
      <c r="AA3099" s="3">
        <v>34.593947466564998</v>
      </c>
      <c r="AB3099" s="3">
        <v>34.789652979421803</v>
      </c>
      <c r="AC3099" s="3">
        <v>4.2334886931057198</v>
      </c>
      <c r="AD3099" s="3">
        <v>-24.613727286016001</v>
      </c>
      <c r="AE3099" s="3">
        <v>9.4458147145668097</v>
      </c>
      <c r="AF3099" s="3">
        <v>0.65153762626876099</v>
      </c>
      <c r="AG3099" s="3">
        <v>0</v>
      </c>
      <c r="AH3099" s="2">
        <v>109946670</v>
      </c>
      <c r="AI3099" s="3">
        <v>6.9179558796295004E-2</v>
      </c>
      <c r="AJ3099" s="3">
        <v>6.9179558796295004E-2</v>
      </c>
      <c r="AL3099">
        <f t="shared" si="48"/>
        <v>1</v>
      </c>
    </row>
    <row r="3100" spans="1:38" ht="14.45" customHeight="1" x14ac:dyDescent="0.25">
      <c r="A3100">
        <v>65905</v>
      </c>
      <c r="B3100" s="1">
        <v>45838</v>
      </c>
      <c r="C3100">
        <v>2</v>
      </c>
      <c r="D3100" s="16" t="s">
        <v>3036</v>
      </c>
      <c r="E3100" t="s">
        <v>67</v>
      </c>
      <c r="F3100" s="6">
        <v>624</v>
      </c>
      <c r="G3100" s="6">
        <v>2</v>
      </c>
      <c r="H3100" s="6">
        <v>0</v>
      </c>
      <c r="I3100" s="2">
        <v>3489922</v>
      </c>
      <c r="J3100" s="2">
        <v>0</v>
      </c>
      <c r="K3100" s="2">
        <v>6136480</v>
      </c>
      <c r="L3100" s="2">
        <v>-91191</v>
      </c>
      <c r="M3100" s="2">
        <v>3514860</v>
      </c>
      <c r="N3100" s="2">
        <v>3514860</v>
      </c>
      <c r="O3100" s="2">
        <v>0</v>
      </c>
      <c r="P3100" s="2">
        <v>2622415</v>
      </c>
      <c r="Q3100" s="5">
        <v>0.42730000000000001</v>
      </c>
      <c r="R3100" t="s">
        <v>42</v>
      </c>
      <c r="S3100" s="3">
        <v>-2.9720947513884202</v>
      </c>
      <c r="T3100" s="3">
        <v>7.8025187077933905E-2</v>
      </c>
      <c r="U3100" s="3">
        <v>3.4088915891800502</v>
      </c>
      <c r="V3100" s="3">
        <v>7.1061760119567096E-3</v>
      </c>
      <c r="W3100" s="3">
        <v>7.1061760119567096E-3</v>
      </c>
      <c r="X3100" s="3">
        <v>0.504080033880413</v>
      </c>
      <c r="Y3100" s="3">
        <v>9.4569318738643594E-3</v>
      </c>
      <c r="Z3100" s="3">
        <v>-0.116457540091862</v>
      </c>
      <c r="AA3100" s="3">
        <v>0</v>
      </c>
      <c r="AB3100" s="3">
        <v>0</v>
      </c>
      <c r="AC3100" s="3">
        <v>42.5236617735249</v>
      </c>
      <c r="AD3100" s="3">
        <v>0</v>
      </c>
      <c r="AE3100" s="3">
        <v>0</v>
      </c>
      <c r="AF3100" s="3">
        <v>0</v>
      </c>
      <c r="AG3100" s="3">
        <v>0</v>
      </c>
      <c r="AH3100" s="2">
        <v>100000</v>
      </c>
      <c r="AI3100" s="3">
        <v>0</v>
      </c>
      <c r="AJ3100" s="3">
        <v>0</v>
      </c>
      <c r="AL3100">
        <f t="shared" si="48"/>
        <v>0</v>
      </c>
    </row>
    <row r="3101" spans="1:38" ht="14.45" customHeight="1" x14ac:dyDescent="0.25">
      <c r="A3101">
        <v>60873</v>
      </c>
      <c r="B3101" s="1">
        <v>45838</v>
      </c>
      <c r="C3101">
        <v>2</v>
      </c>
      <c r="D3101" s="16" t="s">
        <v>3037</v>
      </c>
      <c r="E3101" t="s">
        <v>67</v>
      </c>
      <c r="F3101" s="6">
        <v>1011</v>
      </c>
      <c r="G3101" s="6">
        <v>1</v>
      </c>
      <c r="H3101" s="6">
        <v>3</v>
      </c>
      <c r="I3101" s="2">
        <v>3443675</v>
      </c>
      <c r="J3101" s="2">
        <v>0</v>
      </c>
      <c r="K3101" s="2">
        <v>6305377</v>
      </c>
      <c r="L3101" s="2">
        <v>55305</v>
      </c>
      <c r="M3101" s="2">
        <v>4993411</v>
      </c>
      <c r="N3101" s="2">
        <v>4852145</v>
      </c>
      <c r="O3101" s="2">
        <v>141266</v>
      </c>
      <c r="P3101" s="2">
        <v>1307260</v>
      </c>
      <c r="Q3101" s="5">
        <v>0.20730000000000001</v>
      </c>
      <c r="R3101" t="s">
        <v>42</v>
      </c>
      <c r="S3101" s="3">
        <v>1.7542170753628199</v>
      </c>
      <c r="T3101" s="3">
        <v>4.4848071733062103</v>
      </c>
      <c r="U3101" s="3">
        <v>0.61919142039555297</v>
      </c>
      <c r="V3101" s="3">
        <v>2.52303135458485</v>
      </c>
      <c r="W3101" s="3">
        <v>1.42257907613233</v>
      </c>
      <c r="X3101" s="3">
        <v>0.317538675978424</v>
      </c>
      <c r="Y3101" s="3">
        <v>6.6463442620442796</v>
      </c>
      <c r="Z3101" s="3">
        <v>-0.317304897266037</v>
      </c>
      <c r="AA3101" s="3">
        <v>0</v>
      </c>
      <c r="AB3101" s="3">
        <v>0</v>
      </c>
      <c r="AC3101" s="3">
        <v>44.342281199046496</v>
      </c>
      <c r="AD3101" s="3">
        <v>0</v>
      </c>
      <c r="AE3101" s="3">
        <v>2.2404052921815798</v>
      </c>
      <c r="AF3101" s="3">
        <v>0</v>
      </c>
      <c r="AG3101" s="3">
        <v>0</v>
      </c>
      <c r="AH3101" s="2">
        <v>190000</v>
      </c>
      <c r="AI3101" s="3">
        <v>0</v>
      </c>
      <c r="AJ3101" s="3">
        <v>0</v>
      </c>
      <c r="AL3101">
        <f t="shared" si="48"/>
        <v>1</v>
      </c>
    </row>
    <row r="3102" spans="1:38" ht="14.45" customHeight="1" x14ac:dyDescent="0.25">
      <c r="A3102">
        <v>60190</v>
      </c>
      <c r="B3102" s="1">
        <v>45838</v>
      </c>
      <c r="C3102">
        <v>2</v>
      </c>
      <c r="D3102" s="16" t="s">
        <v>3038</v>
      </c>
      <c r="E3102" t="s">
        <v>67</v>
      </c>
      <c r="F3102" s="6">
        <v>349</v>
      </c>
      <c r="G3102" s="6">
        <v>0</v>
      </c>
      <c r="H3102" s="6">
        <v>4</v>
      </c>
      <c r="I3102" s="2">
        <v>3245943</v>
      </c>
      <c r="J3102" s="2">
        <v>0</v>
      </c>
      <c r="K3102" s="2">
        <v>4671619</v>
      </c>
      <c r="L3102" s="2">
        <v>28979</v>
      </c>
      <c r="M3102" s="2">
        <v>3427603</v>
      </c>
      <c r="N3102" s="2">
        <v>3427603</v>
      </c>
      <c r="O3102" s="2">
        <v>0</v>
      </c>
      <c r="P3102" s="2">
        <v>1244000</v>
      </c>
      <c r="Q3102" s="5">
        <v>0.26629999999999998</v>
      </c>
      <c r="R3102" t="s">
        <v>42</v>
      </c>
      <c r="S3102" s="3">
        <v>1.2406405573742201</v>
      </c>
      <c r="T3102" s="3">
        <v>2.9935232303833001</v>
      </c>
      <c r="U3102" s="3">
        <v>0.59143074667268203</v>
      </c>
      <c r="V3102" s="3">
        <v>0</v>
      </c>
      <c r="W3102" s="3">
        <v>0</v>
      </c>
      <c r="X3102" s="3">
        <v>0.674565141778522</v>
      </c>
      <c r="Y3102" s="3">
        <v>0</v>
      </c>
      <c r="Z3102" s="3">
        <v>0</v>
      </c>
      <c r="AA3102" s="3">
        <v>0</v>
      </c>
      <c r="AB3102" s="3">
        <v>0</v>
      </c>
      <c r="AC3102" s="3">
        <v>30.139915091534601</v>
      </c>
      <c r="AD3102" s="3">
        <v>0</v>
      </c>
      <c r="AE3102" s="3">
        <v>0</v>
      </c>
      <c r="AF3102" s="3">
        <v>0</v>
      </c>
      <c r="AG3102" s="3">
        <v>0</v>
      </c>
      <c r="AH3102" s="2">
        <v>0</v>
      </c>
      <c r="AI3102" s="3">
        <v>0</v>
      </c>
      <c r="AJ3102" s="3">
        <v>0</v>
      </c>
      <c r="AL3102">
        <f t="shared" si="48"/>
        <v>1</v>
      </c>
    </row>
    <row r="3103" spans="1:38" ht="14.45" customHeight="1" x14ac:dyDescent="0.25">
      <c r="A3103">
        <v>61232</v>
      </c>
      <c r="B3103" s="1">
        <v>45838</v>
      </c>
      <c r="C3103">
        <v>2</v>
      </c>
      <c r="D3103" s="16" t="s">
        <v>3039</v>
      </c>
      <c r="E3103" t="s">
        <v>67</v>
      </c>
      <c r="F3103" s="6">
        <v>661</v>
      </c>
      <c r="G3103" s="6">
        <v>1</v>
      </c>
      <c r="H3103" s="6">
        <v>3</v>
      </c>
      <c r="I3103" s="2">
        <v>4316065</v>
      </c>
      <c r="J3103" s="2">
        <v>0</v>
      </c>
      <c r="K3103" s="2">
        <v>6577528</v>
      </c>
      <c r="L3103" s="2">
        <v>41952</v>
      </c>
      <c r="M3103" s="2">
        <v>5728257</v>
      </c>
      <c r="N3103" s="2">
        <v>5539097</v>
      </c>
      <c r="O3103" s="2">
        <v>189160</v>
      </c>
      <c r="P3103" s="2">
        <v>822799</v>
      </c>
      <c r="Q3103" s="5">
        <v>0.12509999999999999</v>
      </c>
      <c r="R3103" t="s">
        <v>42</v>
      </c>
      <c r="S3103" s="3">
        <v>1.27561600649971</v>
      </c>
      <c r="T3103" s="3">
        <v>3.4688715882319299</v>
      </c>
      <c r="U3103" s="3">
        <v>0.65419008907722898</v>
      </c>
      <c r="V3103" s="3">
        <v>0.46783354745584199</v>
      </c>
      <c r="W3103" s="3">
        <v>0.46783354745584199</v>
      </c>
      <c r="X3103" s="3">
        <v>0.60168231942753403</v>
      </c>
      <c r="Y3103" s="3">
        <v>2.45406229224877</v>
      </c>
      <c r="Z3103" s="3">
        <v>1.09674416230452</v>
      </c>
      <c r="AA3103" s="3">
        <v>0</v>
      </c>
      <c r="AB3103" s="3">
        <v>0</v>
      </c>
      <c r="AC3103" s="3">
        <v>32.295537168370799</v>
      </c>
      <c r="AD3103" s="3">
        <v>0</v>
      </c>
      <c r="AE3103" s="3">
        <v>2.8758524479105199</v>
      </c>
      <c r="AF3103" s="3">
        <v>0</v>
      </c>
      <c r="AG3103" s="3">
        <v>0</v>
      </c>
      <c r="AH3103" s="2">
        <v>0</v>
      </c>
      <c r="AI3103" s="3">
        <v>0</v>
      </c>
      <c r="AJ3103" s="3">
        <v>0</v>
      </c>
      <c r="AL3103">
        <f t="shared" si="48"/>
        <v>1</v>
      </c>
    </row>
    <row r="3104" spans="1:38" ht="14.45" customHeight="1" x14ac:dyDescent="0.25">
      <c r="A3104">
        <v>60863</v>
      </c>
      <c r="B3104" s="1">
        <v>45838</v>
      </c>
      <c r="C3104">
        <v>2</v>
      </c>
      <c r="D3104" s="16" t="s">
        <v>3040</v>
      </c>
      <c r="E3104" t="s">
        <v>67</v>
      </c>
      <c r="F3104" s="6">
        <v>1192</v>
      </c>
      <c r="G3104" s="6">
        <v>2</v>
      </c>
      <c r="H3104" s="6">
        <v>0</v>
      </c>
      <c r="I3104" s="2">
        <v>6546569</v>
      </c>
      <c r="J3104" s="2">
        <v>0</v>
      </c>
      <c r="K3104" s="2">
        <v>13421396</v>
      </c>
      <c r="L3104" s="2">
        <v>66944</v>
      </c>
      <c r="M3104" s="2">
        <v>10714630</v>
      </c>
      <c r="N3104" s="2">
        <v>10543064</v>
      </c>
      <c r="O3104" s="2">
        <v>171566</v>
      </c>
      <c r="P3104" s="2">
        <v>2662192</v>
      </c>
      <c r="Q3104" s="5">
        <v>0.19839999999999999</v>
      </c>
      <c r="R3104" t="s">
        <v>42</v>
      </c>
      <c r="S3104" s="3">
        <v>0.99757134056695795</v>
      </c>
      <c r="T3104" s="3">
        <v>4.2295600249035203</v>
      </c>
      <c r="U3104" s="3">
        <v>0.70709240644535798</v>
      </c>
      <c r="V3104" s="3">
        <v>6.8865080319171801</v>
      </c>
      <c r="W3104" s="3">
        <v>3.3373817644020898</v>
      </c>
      <c r="X3104" s="3">
        <v>1.6627030128300799</v>
      </c>
      <c r="Y3104" s="3">
        <v>16.934541160066601</v>
      </c>
      <c r="Z3104" s="3">
        <v>2.0525566901260301</v>
      </c>
      <c r="AA3104" s="3">
        <v>0</v>
      </c>
      <c r="AB3104" s="3">
        <v>0</v>
      </c>
      <c r="AC3104" s="3">
        <v>15.638440293394201</v>
      </c>
      <c r="AD3104" s="3">
        <v>0</v>
      </c>
      <c r="AE3104" s="3">
        <v>1.27830219747633</v>
      </c>
      <c r="AF3104" s="3">
        <v>0</v>
      </c>
      <c r="AG3104" s="3">
        <v>0.25550373526777898</v>
      </c>
      <c r="AH3104" s="2">
        <v>343000</v>
      </c>
      <c r="AI3104" s="3">
        <v>0</v>
      </c>
      <c r="AJ3104" s="3">
        <v>0</v>
      </c>
      <c r="AL3104">
        <f t="shared" si="48"/>
        <v>1</v>
      </c>
    </row>
    <row r="3105" spans="1:38" ht="14.45" hidden="1" customHeight="1" x14ac:dyDescent="0.25">
      <c r="A3105">
        <v>367</v>
      </c>
      <c r="B3105" s="1">
        <v>45838</v>
      </c>
      <c r="C3105">
        <v>1</v>
      </c>
      <c r="D3105" s="16" t="s">
        <v>3041</v>
      </c>
      <c r="E3105" t="s">
        <v>155</v>
      </c>
      <c r="F3105" s="6">
        <v>1887</v>
      </c>
      <c r="G3105" s="6">
        <v>7</v>
      </c>
      <c r="H3105" s="6">
        <v>0</v>
      </c>
      <c r="I3105" s="2">
        <v>8507511</v>
      </c>
      <c r="J3105" s="2">
        <v>0</v>
      </c>
      <c r="K3105" s="2">
        <v>34729880</v>
      </c>
      <c r="L3105" s="2">
        <v>-11000</v>
      </c>
      <c r="M3105" s="2">
        <v>31888725</v>
      </c>
      <c r="N3105" s="2">
        <v>19434350</v>
      </c>
      <c r="O3105" s="2">
        <v>12454375</v>
      </c>
      <c r="P3105" s="2">
        <v>2801425</v>
      </c>
      <c r="Q3105" s="5">
        <v>8.0399999999999999E-2</v>
      </c>
      <c r="R3105" t="s">
        <v>42</v>
      </c>
      <c r="S3105" s="3">
        <v>-6.3346029413289096E-2</v>
      </c>
      <c r="T3105" s="3">
        <v>3.3997641224213799</v>
      </c>
      <c r="U3105" s="3">
        <v>1.0503568481822301</v>
      </c>
      <c r="V3105" s="3">
        <v>5.5557259931841401</v>
      </c>
      <c r="W3105" s="3">
        <v>3.7411529647155302</v>
      </c>
      <c r="X3105" s="3">
        <v>2.9369577071366701</v>
      </c>
      <c r="Y3105" s="3">
        <v>16.871913401215501</v>
      </c>
      <c r="Z3105" s="3">
        <v>-7.1213757284239301E-2</v>
      </c>
      <c r="AA3105" s="3">
        <v>0</v>
      </c>
      <c r="AB3105" s="3">
        <v>0</v>
      </c>
      <c r="AC3105" s="3">
        <v>43.0325846216572</v>
      </c>
      <c r="AD3105" s="3">
        <v>-8.0708924922137798E-2</v>
      </c>
      <c r="AE3105" s="3">
        <v>35.860691139733298</v>
      </c>
      <c r="AF3105" s="3">
        <v>0</v>
      </c>
      <c r="AG3105" s="3">
        <v>0.85627850111996595</v>
      </c>
      <c r="AH3105" s="2">
        <v>2225000</v>
      </c>
      <c r="AI3105" s="3">
        <v>0</v>
      </c>
      <c r="AJ3105" s="3">
        <v>0</v>
      </c>
      <c r="AL3105">
        <f t="shared" si="48"/>
        <v>0</v>
      </c>
    </row>
    <row r="3106" spans="1:38" ht="14.45" customHeight="1" x14ac:dyDescent="0.25">
      <c r="A3106">
        <v>68719</v>
      </c>
      <c r="B3106" s="1">
        <v>45838</v>
      </c>
      <c r="C3106">
        <v>2</v>
      </c>
      <c r="D3106" s="16" t="s">
        <v>3042</v>
      </c>
      <c r="E3106" t="s">
        <v>95</v>
      </c>
      <c r="F3106" s="6">
        <v>5380</v>
      </c>
      <c r="G3106" s="6">
        <v>23</v>
      </c>
      <c r="H3106" s="6">
        <v>1</v>
      </c>
      <c r="I3106" s="2">
        <v>24416784</v>
      </c>
      <c r="J3106" s="2">
        <v>0</v>
      </c>
      <c r="K3106" s="2">
        <v>65295545</v>
      </c>
      <c r="L3106" s="2">
        <v>179742</v>
      </c>
      <c r="M3106" s="2">
        <v>58494484</v>
      </c>
      <c r="N3106" s="2">
        <v>57623835</v>
      </c>
      <c r="O3106" s="2">
        <v>870649</v>
      </c>
      <c r="P3106" s="2">
        <v>7458583</v>
      </c>
      <c r="Q3106" s="5">
        <v>0.1142</v>
      </c>
      <c r="R3106" t="s">
        <v>42</v>
      </c>
      <c r="S3106" s="3">
        <v>0.55054904588054199</v>
      </c>
      <c r="T3106" s="3">
        <v>3.4477696755574998</v>
      </c>
      <c r="U3106" s="3">
        <v>0.85760871986484499</v>
      </c>
      <c r="V3106" s="3">
        <v>3.02779432377335</v>
      </c>
      <c r="W3106" s="3">
        <v>1.9064427157974599</v>
      </c>
      <c r="X3106" s="3">
        <v>1.05357855481705</v>
      </c>
      <c r="Y3106" s="3">
        <v>9.9119363557394191</v>
      </c>
      <c r="Z3106" s="3">
        <v>0.51149125778985105</v>
      </c>
      <c r="AA3106" s="3">
        <v>0</v>
      </c>
      <c r="AB3106" s="3">
        <v>0</v>
      </c>
      <c r="AC3106" s="3">
        <v>32.074759464830301</v>
      </c>
      <c r="AD3106" s="3">
        <v>-17.5903653549206</v>
      </c>
      <c r="AE3106" s="3">
        <v>1.3333972478520499</v>
      </c>
      <c r="AF3106" s="3">
        <v>0</v>
      </c>
      <c r="AG3106" s="3">
        <v>0</v>
      </c>
      <c r="AH3106" s="2">
        <v>4500000</v>
      </c>
      <c r="AI3106" s="3">
        <v>0</v>
      </c>
      <c r="AJ3106" s="3">
        <v>0.40023688145590097</v>
      </c>
      <c r="AL3106">
        <f t="shared" si="48"/>
        <v>1</v>
      </c>
    </row>
    <row r="3107" spans="1:38" ht="14.45" customHeight="1" x14ac:dyDescent="0.25">
      <c r="A3107">
        <v>68690</v>
      </c>
      <c r="B3107" s="1">
        <v>45838</v>
      </c>
      <c r="C3107">
        <v>2</v>
      </c>
      <c r="D3107" s="16" t="s">
        <v>3043</v>
      </c>
      <c r="E3107" t="s">
        <v>84</v>
      </c>
      <c r="F3107" s="6">
        <v>56388</v>
      </c>
      <c r="G3107" s="6">
        <v>184</v>
      </c>
      <c r="H3107" s="6">
        <v>5</v>
      </c>
      <c r="I3107" s="2">
        <v>526809774</v>
      </c>
      <c r="J3107" s="2">
        <v>11737467</v>
      </c>
      <c r="K3107" s="2">
        <v>822131531</v>
      </c>
      <c r="L3107" s="2">
        <v>2217081</v>
      </c>
      <c r="M3107" s="2">
        <v>732945929</v>
      </c>
      <c r="N3107" s="2">
        <v>700881880</v>
      </c>
      <c r="O3107" s="2">
        <v>32064049</v>
      </c>
      <c r="P3107" s="2">
        <v>88975600</v>
      </c>
      <c r="Q3107" s="5">
        <v>0.1081</v>
      </c>
      <c r="R3107" t="s">
        <v>42</v>
      </c>
      <c r="S3107" s="3">
        <v>0.539349463291659</v>
      </c>
      <c r="T3107" s="3">
        <v>3.8600694418567398</v>
      </c>
      <c r="U3107" s="3">
        <v>0.82016995645346802</v>
      </c>
      <c r="V3107" s="3">
        <v>0.93906116479911805</v>
      </c>
      <c r="W3107" s="3">
        <v>0.45926311913871198</v>
      </c>
      <c r="X3107" s="3">
        <v>0.75218023574482895</v>
      </c>
      <c r="Y3107" s="3">
        <v>5.5600254451782298</v>
      </c>
      <c r="Z3107" s="3">
        <v>1.31786130130058</v>
      </c>
      <c r="AA3107" s="3">
        <v>11.734391226358699</v>
      </c>
      <c r="AB3107" s="3">
        <v>13.191781791862001</v>
      </c>
      <c r="AC3107" s="3">
        <v>20.2107879012854</v>
      </c>
      <c r="AD3107" s="3">
        <v>-2.12726747557757</v>
      </c>
      <c r="AE3107" s="3">
        <v>3.9001118179956999</v>
      </c>
      <c r="AF3107" s="3">
        <v>0</v>
      </c>
      <c r="AG3107" s="3">
        <v>-4.4899950098678696E-3</v>
      </c>
      <c r="AH3107" s="2">
        <v>156000000</v>
      </c>
      <c r="AI3107" s="3">
        <v>0.226662141081375</v>
      </c>
      <c r="AJ3107" s="3">
        <v>0.130141297164616</v>
      </c>
      <c r="AL3107">
        <f t="shared" si="48"/>
        <v>1</v>
      </c>
    </row>
    <row r="3108" spans="1:38" ht="14.45" customHeight="1" x14ac:dyDescent="0.25">
      <c r="A3108">
        <v>66942</v>
      </c>
      <c r="B3108" s="1">
        <v>45838</v>
      </c>
      <c r="C3108">
        <v>2</v>
      </c>
      <c r="D3108" s="16" t="s">
        <v>3044</v>
      </c>
      <c r="E3108" t="s">
        <v>47</v>
      </c>
      <c r="F3108" s="6">
        <v>2299</v>
      </c>
      <c r="G3108" s="6">
        <v>7</v>
      </c>
      <c r="H3108" s="6">
        <v>4</v>
      </c>
      <c r="I3108" s="2">
        <v>26259984</v>
      </c>
      <c r="J3108" s="2">
        <v>0</v>
      </c>
      <c r="K3108" s="2">
        <v>33137634</v>
      </c>
      <c r="L3108" s="2">
        <v>30265</v>
      </c>
      <c r="M3108" s="2">
        <v>28142356</v>
      </c>
      <c r="N3108" s="2">
        <v>28142356</v>
      </c>
      <c r="O3108" s="2">
        <v>0</v>
      </c>
      <c r="P3108" s="2">
        <v>4903532</v>
      </c>
      <c r="Q3108" s="5">
        <v>0.14799999999999999</v>
      </c>
      <c r="R3108" t="s">
        <v>42</v>
      </c>
      <c r="S3108" s="3">
        <v>0.182662407340246</v>
      </c>
      <c r="T3108" s="3">
        <v>3.0245792442514201</v>
      </c>
      <c r="U3108" s="3">
        <v>0.89093812586573495</v>
      </c>
      <c r="V3108" s="3">
        <v>1.50553785562093</v>
      </c>
      <c r="W3108" s="3">
        <v>0.71737286663998001</v>
      </c>
      <c r="X3108" s="3">
        <v>2.3560562717783801E-2</v>
      </c>
      <c r="Y3108" s="3">
        <v>8.0626372989918291</v>
      </c>
      <c r="Z3108" s="3">
        <v>0.60107693801121298</v>
      </c>
      <c r="AA3108" s="3">
        <v>0</v>
      </c>
      <c r="AB3108" s="3">
        <v>0</v>
      </c>
      <c r="AC3108" s="3">
        <v>19.2647368849568</v>
      </c>
      <c r="AD3108" s="3">
        <v>0</v>
      </c>
      <c r="AE3108" s="3">
        <v>0</v>
      </c>
      <c r="AF3108" s="3">
        <v>0</v>
      </c>
      <c r="AG3108" s="3">
        <v>0</v>
      </c>
      <c r="AH3108" s="2">
        <v>750000</v>
      </c>
      <c r="AI3108" s="3">
        <v>0</v>
      </c>
      <c r="AJ3108" s="3">
        <v>0</v>
      </c>
      <c r="AL3108">
        <f t="shared" si="48"/>
        <v>1</v>
      </c>
    </row>
    <row r="3109" spans="1:38" ht="14.45" hidden="1" customHeight="1" x14ac:dyDescent="0.25">
      <c r="A3109">
        <v>6277</v>
      </c>
      <c r="B3109" s="1">
        <v>45838</v>
      </c>
      <c r="C3109">
        <v>1</v>
      </c>
      <c r="D3109" s="16" t="s">
        <v>3045</v>
      </c>
      <c r="E3109" t="s">
        <v>59</v>
      </c>
      <c r="F3109" s="6">
        <v>1124</v>
      </c>
      <c r="G3109" s="6">
        <v>2</v>
      </c>
      <c r="H3109" s="6">
        <v>1</v>
      </c>
      <c r="I3109" s="2">
        <v>2216792</v>
      </c>
      <c r="J3109" s="2">
        <v>0</v>
      </c>
      <c r="K3109" s="2">
        <v>7955293</v>
      </c>
      <c r="L3109" s="2">
        <v>42580</v>
      </c>
      <c r="M3109" s="2">
        <v>6332920</v>
      </c>
      <c r="N3109" s="2">
        <v>6332920</v>
      </c>
      <c r="O3109" s="2">
        <v>0</v>
      </c>
      <c r="P3109" s="2">
        <v>1607835</v>
      </c>
      <c r="Q3109" s="5">
        <v>0.2021</v>
      </c>
      <c r="R3109" t="s">
        <v>42</v>
      </c>
      <c r="S3109" s="3">
        <v>1.07048225627893</v>
      </c>
      <c r="T3109" s="3">
        <v>4.0353761954462302</v>
      </c>
      <c r="U3109" s="3">
        <v>0.69142232953892102</v>
      </c>
      <c r="V3109" s="3">
        <v>1.9193050137315499</v>
      </c>
      <c r="W3109" s="3">
        <v>1.7679601875142099</v>
      </c>
      <c r="X3109" s="3">
        <v>0.49684408821395998</v>
      </c>
      <c r="Y3109" s="3">
        <v>2.6462292461602099</v>
      </c>
      <c r="Z3109" s="3">
        <v>0.64490448335805595</v>
      </c>
      <c r="AA3109" s="3">
        <v>0</v>
      </c>
      <c r="AB3109" s="3">
        <v>0</v>
      </c>
      <c r="AC3109" s="3">
        <v>45.703634045911301</v>
      </c>
      <c r="AD3109" s="3">
        <v>0</v>
      </c>
      <c r="AE3109" s="3">
        <v>0</v>
      </c>
      <c r="AF3109" s="3">
        <v>0</v>
      </c>
      <c r="AG3109" s="3">
        <v>0</v>
      </c>
      <c r="AH3109" s="2">
        <v>150000</v>
      </c>
      <c r="AI3109" s="3">
        <v>0</v>
      </c>
      <c r="AJ3109" s="3">
        <v>0.140437296115584</v>
      </c>
      <c r="AL3109">
        <f t="shared" si="48"/>
        <v>1</v>
      </c>
    </row>
    <row r="3110" spans="1:38" ht="14.45" hidden="1" customHeight="1" x14ac:dyDescent="0.25">
      <c r="A3110">
        <v>7297</v>
      </c>
      <c r="B3110" s="1">
        <v>45838</v>
      </c>
      <c r="C3110">
        <v>1</v>
      </c>
      <c r="D3110" s="16" t="s">
        <v>3046</v>
      </c>
      <c r="E3110" t="s">
        <v>59</v>
      </c>
      <c r="F3110" s="6">
        <v>18834</v>
      </c>
      <c r="G3110" s="6">
        <v>43</v>
      </c>
      <c r="H3110" s="6">
        <v>17</v>
      </c>
      <c r="I3110" s="2">
        <v>104648855</v>
      </c>
      <c r="J3110" s="2">
        <v>0</v>
      </c>
      <c r="K3110" s="2">
        <v>129706479</v>
      </c>
      <c r="L3110" s="2">
        <v>268562</v>
      </c>
      <c r="M3110" s="2">
        <v>117849524</v>
      </c>
      <c r="N3110" s="2">
        <v>116660769</v>
      </c>
      <c r="O3110" s="2">
        <v>1188755</v>
      </c>
      <c r="P3110" s="2">
        <v>12395226</v>
      </c>
      <c r="Q3110" s="5">
        <v>9.5399999999999999E-2</v>
      </c>
      <c r="R3110" t="s">
        <v>42</v>
      </c>
      <c r="S3110" s="3">
        <v>0.41410730145562002</v>
      </c>
      <c r="T3110" s="3">
        <v>4.2893693845470899</v>
      </c>
      <c r="U3110" s="3">
        <v>0.87393351854119805</v>
      </c>
      <c r="V3110" s="3">
        <v>1.1383583699984099</v>
      </c>
      <c r="W3110" s="3">
        <v>0.62720418680166201</v>
      </c>
      <c r="X3110" s="3">
        <v>0.94317419908703304</v>
      </c>
      <c r="Y3110" s="3">
        <v>9.6107888633898195</v>
      </c>
      <c r="Z3110" s="3">
        <v>1.35783728348317</v>
      </c>
      <c r="AA3110" s="3">
        <v>0</v>
      </c>
      <c r="AB3110" s="3">
        <v>0</v>
      </c>
      <c r="AC3110" s="3">
        <v>10.0197978545081</v>
      </c>
      <c r="AD3110" s="3">
        <v>-2.16954495222596</v>
      </c>
      <c r="AE3110" s="3">
        <v>0.91649623763204602</v>
      </c>
      <c r="AF3110" s="3">
        <v>1.15645726533059</v>
      </c>
      <c r="AG3110" s="3">
        <v>-0.99168018396760205</v>
      </c>
      <c r="AH3110" s="2">
        <v>6000000</v>
      </c>
      <c r="AI3110" s="3">
        <v>4.41298932347018</v>
      </c>
      <c r="AJ3110" s="3">
        <v>4.41298932347018</v>
      </c>
      <c r="AL3110">
        <f t="shared" si="48"/>
        <v>1</v>
      </c>
    </row>
    <row r="3111" spans="1:38" ht="14.45" hidden="1" customHeight="1" x14ac:dyDescent="0.25">
      <c r="A3111">
        <v>24262</v>
      </c>
      <c r="B3111" s="1">
        <v>45838</v>
      </c>
      <c r="C3111">
        <v>1</v>
      </c>
      <c r="D3111" s="16" t="s">
        <v>3047</v>
      </c>
      <c r="E3111" t="s">
        <v>155</v>
      </c>
      <c r="F3111" s="6">
        <v>1568</v>
      </c>
      <c r="G3111" s="6">
        <v>0</v>
      </c>
      <c r="H3111" s="6">
        <v>0</v>
      </c>
      <c r="I3111" s="2">
        <v>481658</v>
      </c>
      <c r="J3111" s="2">
        <v>0</v>
      </c>
      <c r="K3111" s="2">
        <v>924278</v>
      </c>
      <c r="L3111" s="2">
        <v>11012</v>
      </c>
      <c r="M3111" s="2">
        <v>804145</v>
      </c>
      <c r="N3111" s="2">
        <v>804145</v>
      </c>
      <c r="O3111" s="2">
        <v>0</v>
      </c>
      <c r="P3111" s="2">
        <v>132965</v>
      </c>
      <c r="Q3111" s="5">
        <v>0.1419</v>
      </c>
      <c r="R3111" t="s">
        <v>42</v>
      </c>
      <c r="S3111" s="3">
        <v>2.3828328706298301</v>
      </c>
      <c r="T3111" s="3">
        <v>5.4574489493420799</v>
      </c>
      <c r="U3111" s="3">
        <v>2.0559841136485102</v>
      </c>
      <c r="V3111" s="3">
        <v>6.1626714390708797</v>
      </c>
      <c r="W3111" s="3">
        <v>6.1626714390708797</v>
      </c>
      <c r="X3111" s="3">
        <v>3.8969559313870001</v>
      </c>
      <c r="Y3111" s="3">
        <v>22.3239198285263</v>
      </c>
      <c r="Z3111" s="3">
        <v>0</v>
      </c>
      <c r="AA3111" s="3">
        <v>0</v>
      </c>
      <c r="AB3111" s="3">
        <v>0</v>
      </c>
      <c r="AC3111" s="3">
        <v>44.907051774466098</v>
      </c>
      <c r="AD3111" s="3">
        <v>0</v>
      </c>
      <c r="AE3111" s="3">
        <v>0</v>
      </c>
      <c r="AF3111" s="3">
        <v>0</v>
      </c>
      <c r="AG3111" s="3">
        <v>0</v>
      </c>
      <c r="AH3111" s="2">
        <v>5000</v>
      </c>
      <c r="AI3111" s="3">
        <v>0</v>
      </c>
      <c r="AJ3111" s="3">
        <v>0</v>
      </c>
      <c r="AL3111">
        <f t="shared" si="48"/>
        <v>1</v>
      </c>
    </row>
    <row r="3112" spans="1:38" ht="14.45" hidden="1" customHeight="1" x14ac:dyDescent="0.25">
      <c r="A3112">
        <v>7238</v>
      </c>
      <c r="B3112" s="1">
        <v>45838</v>
      </c>
      <c r="C3112">
        <v>1</v>
      </c>
      <c r="D3112" s="16" t="s">
        <v>3048</v>
      </c>
      <c r="E3112" t="s">
        <v>59</v>
      </c>
      <c r="F3112" s="6">
        <v>120804</v>
      </c>
      <c r="G3112" s="6">
        <v>270</v>
      </c>
      <c r="H3112" s="6">
        <v>26</v>
      </c>
      <c r="I3112" s="2">
        <v>1163728563</v>
      </c>
      <c r="J3112" s="2">
        <v>284198121</v>
      </c>
      <c r="K3112" s="2">
        <v>1853420761</v>
      </c>
      <c r="L3112" s="2">
        <v>6063222</v>
      </c>
      <c r="M3112" s="2">
        <v>1627255398</v>
      </c>
      <c r="N3112" s="2">
        <v>1507140037</v>
      </c>
      <c r="O3112" s="2">
        <v>120115361</v>
      </c>
      <c r="P3112" s="2">
        <v>244841301</v>
      </c>
      <c r="Q3112" s="5">
        <v>0.1318</v>
      </c>
      <c r="R3112" t="s">
        <v>42</v>
      </c>
      <c r="S3112" s="3">
        <v>0.65427366819055499</v>
      </c>
      <c r="T3112" s="3">
        <v>2.6833926244122801</v>
      </c>
      <c r="U3112" s="3">
        <v>0.69789232249653299</v>
      </c>
      <c r="V3112" s="3">
        <v>1.7745969856374499</v>
      </c>
      <c r="W3112" s="3">
        <v>1.08665924357826</v>
      </c>
      <c r="X3112" s="3">
        <v>0.92667133409528601</v>
      </c>
      <c r="Y3112" s="3">
        <v>8.4346439573934493</v>
      </c>
      <c r="Z3112" s="3">
        <v>1.81332478706278</v>
      </c>
      <c r="AA3112" s="3">
        <v>115.782493738669</v>
      </c>
      <c r="AB3112" s="3">
        <v>116.074420385472</v>
      </c>
      <c r="AC3112" s="3">
        <v>19.049663812414799</v>
      </c>
      <c r="AD3112" s="3">
        <v>-5.3730481525255396</v>
      </c>
      <c r="AE3112" s="3">
        <v>6.4807389410698404</v>
      </c>
      <c r="AF3112" s="3">
        <v>0</v>
      </c>
      <c r="AG3112" s="3">
        <v>0</v>
      </c>
      <c r="AH3112" s="2">
        <v>469818200</v>
      </c>
      <c r="AI3112" s="3">
        <v>4.0842782484642997E-3</v>
      </c>
      <c r="AJ3112" s="3">
        <v>0.27331009811943502</v>
      </c>
      <c r="AL3112">
        <f t="shared" si="48"/>
        <v>1</v>
      </c>
    </row>
    <row r="3113" spans="1:38" ht="14.45" hidden="1" customHeight="1" x14ac:dyDescent="0.25">
      <c r="A3113">
        <v>5539</v>
      </c>
      <c r="B3113" s="1">
        <v>45838</v>
      </c>
      <c r="C3113">
        <v>1</v>
      </c>
      <c r="D3113" s="16" t="s">
        <v>3049</v>
      </c>
      <c r="E3113" t="s">
        <v>59</v>
      </c>
      <c r="F3113" s="6">
        <v>1333</v>
      </c>
      <c r="G3113" s="6">
        <v>1</v>
      </c>
      <c r="H3113" s="6">
        <v>3</v>
      </c>
      <c r="I3113" s="2">
        <v>6255311</v>
      </c>
      <c r="J3113" s="2">
        <v>0</v>
      </c>
      <c r="K3113" s="2">
        <v>7025406</v>
      </c>
      <c r="L3113" s="2">
        <v>-125930</v>
      </c>
      <c r="M3113" s="2">
        <v>5870898</v>
      </c>
      <c r="N3113" s="2">
        <v>5505017</v>
      </c>
      <c r="O3113" s="2">
        <v>365881</v>
      </c>
      <c r="P3113" s="2">
        <v>822933</v>
      </c>
      <c r="Q3113" s="5">
        <v>0.1171</v>
      </c>
      <c r="R3113" t="s">
        <v>42</v>
      </c>
      <c r="S3113" s="3">
        <v>-3.5849885401640802</v>
      </c>
      <c r="T3113" s="3">
        <v>6.8564293650786903</v>
      </c>
      <c r="U3113" s="3">
        <v>1.59661955324759</v>
      </c>
      <c r="V3113" s="3">
        <v>3.0903499442313902</v>
      </c>
      <c r="W3113" s="3">
        <v>1.72677265766642</v>
      </c>
      <c r="X3113" s="3">
        <v>1.1144290028105699</v>
      </c>
      <c r="Y3113" s="3">
        <v>23.490490720386699</v>
      </c>
      <c r="Z3113" s="3">
        <v>13.333770793005</v>
      </c>
      <c r="AA3113" s="3">
        <v>0</v>
      </c>
      <c r="AB3113" s="3">
        <v>0</v>
      </c>
      <c r="AC3113" s="3">
        <v>9.8851938236736796</v>
      </c>
      <c r="AD3113" s="3">
        <v>-4.1315635659282101E-3</v>
      </c>
      <c r="AE3113" s="3">
        <v>5.2079694753584302</v>
      </c>
      <c r="AF3113" s="3">
        <v>0</v>
      </c>
      <c r="AG3113" s="3">
        <v>0</v>
      </c>
      <c r="AH3113" s="2">
        <v>150000</v>
      </c>
      <c r="AI3113" s="3">
        <v>0</v>
      </c>
      <c r="AJ3113" s="3">
        <v>0</v>
      </c>
      <c r="AL3113">
        <f t="shared" si="48"/>
        <v>0</v>
      </c>
    </row>
    <row r="3114" spans="1:38" ht="14.45" hidden="1" customHeight="1" x14ac:dyDescent="0.25">
      <c r="A3114">
        <v>3291</v>
      </c>
      <c r="B3114" s="1">
        <v>45838</v>
      </c>
      <c r="C3114">
        <v>1</v>
      </c>
      <c r="D3114" s="16" t="s">
        <v>3050</v>
      </c>
      <c r="E3114" t="s">
        <v>41</v>
      </c>
      <c r="F3114" s="6">
        <v>19878</v>
      </c>
      <c r="G3114" s="6">
        <v>62</v>
      </c>
      <c r="H3114" s="6">
        <v>0</v>
      </c>
      <c r="I3114" s="2">
        <v>252186954</v>
      </c>
      <c r="J3114" s="2">
        <v>190926</v>
      </c>
      <c r="K3114" s="2">
        <v>448546906</v>
      </c>
      <c r="L3114" s="2">
        <v>1441645</v>
      </c>
      <c r="M3114" s="2">
        <v>393911952</v>
      </c>
      <c r="N3114" s="2">
        <v>361517079</v>
      </c>
      <c r="O3114" s="2">
        <v>32394873</v>
      </c>
      <c r="P3114" s="2">
        <v>40622294</v>
      </c>
      <c r="Q3114" s="5">
        <v>9.06E-2</v>
      </c>
      <c r="R3114" t="s">
        <v>42</v>
      </c>
      <c r="S3114" s="3">
        <v>0.64280679711120303</v>
      </c>
      <c r="T3114" s="3">
        <v>3.3877950771106198</v>
      </c>
      <c r="U3114" s="3">
        <v>0.80942528524373203</v>
      </c>
      <c r="V3114" s="3">
        <v>1.02549119174499</v>
      </c>
      <c r="W3114" s="3">
        <v>0.69652334196478705</v>
      </c>
      <c r="X3114" s="3">
        <v>0.40195973024044701</v>
      </c>
      <c r="Y3114" s="3">
        <v>6.3663440572804699</v>
      </c>
      <c r="Z3114" s="3">
        <v>0.81790063357820197</v>
      </c>
      <c r="AA3114" s="3">
        <v>0.47000299884590502</v>
      </c>
      <c r="AB3114" s="3">
        <v>0.47000299884590502</v>
      </c>
      <c r="AC3114" s="3">
        <v>19.715495707822399</v>
      </c>
      <c r="AD3114" s="3">
        <v>-4.9931178185062599</v>
      </c>
      <c r="AE3114" s="3">
        <v>7.2221817978608502</v>
      </c>
      <c r="AF3114" s="3">
        <v>2.2294212413985499</v>
      </c>
      <c r="AG3114" s="3">
        <v>0</v>
      </c>
      <c r="AH3114" s="2">
        <v>96655381</v>
      </c>
      <c r="AI3114" s="3">
        <v>0</v>
      </c>
      <c r="AJ3114" s="3">
        <v>0</v>
      </c>
      <c r="AL3114">
        <f t="shared" si="48"/>
        <v>1</v>
      </c>
    </row>
    <row r="3115" spans="1:38" ht="14.45" customHeight="1" x14ac:dyDescent="0.25">
      <c r="A3115">
        <v>65781</v>
      </c>
      <c r="B3115" s="1">
        <v>45838</v>
      </c>
      <c r="C3115">
        <v>2</v>
      </c>
      <c r="D3115" s="16" t="s">
        <v>3051</v>
      </c>
      <c r="E3115" t="s">
        <v>135</v>
      </c>
      <c r="F3115" s="6">
        <v>934</v>
      </c>
      <c r="G3115" s="6">
        <v>3</v>
      </c>
      <c r="H3115" s="6">
        <v>1</v>
      </c>
      <c r="I3115" s="2">
        <v>3057238</v>
      </c>
      <c r="J3115" s="2">
        <v>0</v>
      </c>
      <c r="K3115" s="2">
        <v>5527132</v>
      </c>
      <c r="L3115" s="2">
        <v>-23144</v>
      </c>
      <c r="M3115" s="2">
        <v>5110499</v>
      </c>
      <c r="N3115" s="2">
        <v>5110499</v>
      </c>
      <c r="O3115" s="2">
        <v>0</v>
      </c>
      <c r="P3115" s="2">
        <v>414858</v>
      </c>
      <c r="Q3115" s="5">
        <v>7.51E-2</v>
      </c>
      <c r="R3115" t="s">
        <v>42</v>
      </c>
      <c r="S3115" s="3">
        <v>-0.83746869081469399</v>
      </c>
      <c r="T3115" s="3">
        <v>3.2862613015213</v>
      </c>
      <c r="U3115" s="3">
        <v>1.1410705205929501</v>
      </c>
      <c r="V3115" s="3">
        <v>8.8273467750956893</v>
      </c>
      <c r="W3115" s="3">
        <v>4.0013894894672903</v>
      </c>
      <c r="X3115" s="3">
        <v>0.90356066488771902</v>
      </c>
      <c r="Y3115" s="3">
        <v>65.051897275694301</v>
      </c>
      <c r="Z3115" s="3">
        <v>2.1400093525977599</v>
      </c>
      <c r="AA3115" s="3">
        <v>0</v>
      </c>
      <c r="AB3115" s="3">
        <v>0</v>
      </c>
      <c r="AC3115" s="3">
        <v>31.3567868471388</v>
      </c>
      <c r="AD3115" s="3">
        <v>0</v>
      </c>
      <c r="AE3115" s="3">
        <v>0</v>
      </c>
      <c r="AF3115" s="3">
        <v>0</v>
      </c>
      <c r="AG3115" s="3">
        <v>0</v>
      </c>
      <c r="AH3115" s="2">
        <v>0</v>
      </c>
      <c r="AI3115" s="3">
        <v>0</v>
      </c>
      <c r="AJ3115" s="3">
        <v>0</v>
      </c>
      <c r="AL3115">
        <f t="shared" si="48"/>
        <v>0</v>
      </c>
    </row>
    <row r="3116" spans="1:38" ht="14.45" customHeight="1" x14ac:dyDescent="0.25">
      <c r="A3116">
        <v>60160</v>
      </c>
      <c r="B3116" s="1">
        <v>45838</v>
      </c>
      <c r="C3116">
        <v>2</v>
      </c>
      <c r="D3116" s="16" t="s">
        <v>3052</v>
      </c>
      <c r="E3116" t="s">
        <v>135</v>
      </c>
      <c r="F3116" s="6">
        <v>28902</v>
      </c>
      <c r="G3116" s="6">
        <v>95</v>
      </c>
      <c r="H3116" s="6">
        <v>3</v>
      </c>
      <c r="I3116" s="2">
        <v>258053766</v>
      </c>
      <c r="J3116" s="2">
        <v>2596738</v>
      </c>
      <c r="K3116" s="2">
        <v>386817611</v>
      </c>
      <c r="L3116" s="2">
        <v>-880330</v>
      </c>
      <c r="M3116" s="2">
        <v>344111209</v>
      </c>
      <c r="N3116" s="2">
        <v>334664816</v>
      </c>
      <c r="O3116" s="2">
        <v>9446393</v>
      </c>
      <c r="P3116" s="2">
        <v>31417930</v>
      </c>
      <c r="Q3116" s="5">
        <v>8.1199999999999994E-2</v>
      </c>
      <c r="R3116" t="s">
        <v>42</v>
      </c>
      <c r="S3116" s="3">
        <v>-0.455165419032589</v>
      </c>
      <c r="T3116" s="3">
        <v>2.9463839483771599</v>
      </c>
      <c r="U3116" s="3">
        <v>1.0965193927794199</v>
      </c>
      <c r="V3116" s="3">
        <v>0.97607876026889695</v>
      </c>
      <c r="W3116" s="3">
        <v>0.53663777958582504</v>
      </c>
      <c r="X3116" s="3">
        <v>0.14717204320901101</v>
      </c>
      <c r="Y3116" s="3">
        <v>8.0171036093084407</v>
      </c>
      <c r="Z3116" s="3">
        <v>0.349147763713268</v>
      </c>
      <c r="AA3116" s="3">
        <v>8.2651466853481406</v>
      </c>
      <c r="AB3116" s="3">
        <v>8.2651466853481406</v>
      </c>
      <c r="AC3116" s="3">
        <v>11.3055395505248</v>
      </c>
      <c r="AD3116" s="3">
        <v>-34.439971061110597</v>
      </c>
      <c r="AE3116" s="3">
        <v>2.44207934989806</v>
      </c>
      <c r="AF3116" s="3">
        <v>5.1703954089101698</v>
      </c>
      <c r="AG3116" s="3">
        <v>0</v>
      </c>
      <c r="AH3116" s="2">
        <v>152024396</v>
      </c>
      <c r="AI3116" s="3">
        <v>0.23871719110711601</v>
      </c>
      <c r="AJ3116" s="3">
        <v>1.34267279862168</v>
      </c>
      <c r="AL3116">
        <f t="shared" si="48"/>
        <v>0</v>
      </c>
    </row>
    <row r="3117" spans="1:38" ht="14.45" customHeight="1" x14ac:dyDescent="0.25">
      <c r="A3117">
        <v>68266</v>
      </c>
      <c r="B3117" s="1">
        <v>45838</v>
      </c>
      <c r="C3117">
        <v>2</v>
      </c>
      <c r="D3117" s="16" t="s">
        <v>3053</v>
      </c>
      <c r="E3117" t="s">
        <v>182</v>
      </c>
      <c r="F3117" s="6">
        <v>9724</v>
      </c>
      <c r="G3117" s="6">
        <v>19</v>
      </c>
      <c r="H3117" s="6">
        <v>1</v>
      </c>
      <c r="I3117" s="2">
        <v>79064751</v>
      </c>
      <c r="J3117" s="2">
        <v>0</v>
      </c>
      <c r="K3117" s="2">
        <v>126998713</v>
      </c>
      <c r="L3117" s="2">
        <v>561140</v>
      </c>
      <c r="M3117" s="2">
        <v>112648867</v>
      </c>
      <c r="N3117" s="2">
        <v>104867764</v>
      </c>
      <c r="O3117" s="2">
        <v>7781103</v>
      </c>
      <c r="P3117" s="2">
        <v>14117836</v>
      </c>
      <c r="Q3117" s="5">
        <v>0.11119999999999999</v>
      </c>
      <c r="R3117" t="s">
        <v>42</v>
      </c>
      <c r="S3117" s="3">
        <v>0.88369399459977205</v>
      </c>
      <c r="T3117" s="3">
        <v>3.43326943793517</v>
      </c>
      <c r="U3117" s="3">
        <v>0.63517265884621998</v>
      </c>
      <c r="V3117" s="3">
        <v>2.3206245220452302</v>
      </c>
      <c r="W3117" s="3">
        <v>0.63858039595925598</v>
      </c>
      <c r="X3117" s="3">
        <v>1.0552856860322</v>
      </c>
      <c r="Y3117" s="3">
        <v>12.996297732882001</v>
      </c>
      <c r="Z3117" s="3">
        <v>1.3842843903272399</v>
      </c>
      <c r="AA3117" s="3">
        <v>0</v>
      </c>
      <c r="AB3117" s="3">
        <v>0</v>
      </c>
      <c r="AC3117" s="3">
        <v>26.325564417333901</v>
      </c>
      <c r="AD3117" s="3">
        <v>0</v>
      </c>
      <c r="AE3117" s="3">
        <v>6.1269148451921698</v>
      </c>
      <c r="AF3117" s="3">
        <v>0</v>
      </c>
      <c r="AG3117" s="3">
        <v>0</v>
      </c>
      <c r="AH3117" s="2">
        <v>20000000</v>
      </c>
      <c r="AI3117" s="3">
        <v>0.14166477071981901</v>
      </c>
      <c r="AJ3117" s="3">
        <v>0.22488574027917599</v>
      </c>
      <c r="AL3117">
        <f t="shared" si="48"/>
        <v>1</v>
      </c>
    </row>
    <row r="3118" spans="1:38" ht="14.45" customHeight="1" x14ac:dyDescent="0.25">
      <c r="A3118">
        <v>65231</v>
      </c>
      <c r="B3118" s="1">
        <v>45838</v>
      </c>
      <c r="C3118">
        <v>2</v>
      </c>
      <c r="D3118" s="16" t="s">
        <v>3054</v>
      </c>
      <c r="E3118" t="s">
        <v>67</v>
      </c>
      <c r="F3118" s="6">
        <v>146</v>
      </c>
      <c r="G3118" s="6">
        <v>0</v>
      </c>
      <c r="H3118" s="6">
        <v>0</v>
      </c>
      <c r="I3118" s="2">
        <v>3832</v>
      </c>
      <c r="J3118" s="2">
        <v>0</v>
      </c>
      <c r="K3118" s="2">
        <v>253682</v>
      </c>
      <c r="L3118" s="2">
        <v>-2314</v>
      </c>
      <c r="M3118" s="2">
        <v>193397</v>
      </c>
      <c r="N3118" s="2">
        <v>193397</v>
      </c>
      <c r="O3118" s="2">
        <v>0</v>
      </c>
      <c r="P3118" s="2">
        <v>60285</v>
      </c>
      <c r="Q3118" s="5">
        <v>0.23760000000000001</v>
      </c>
      <c r="R3118" t="s">
        <v>42</v>
      </c>
      <c r="S3118" s="3">
        <v>-1.8243312493594299</v>
      </c>
      <c r="T3118" s="3">
        <v>0.88378363462918097</v>
      </c>
      <c r="U3118" s="3">
        <v>3.0642283675289899</v>
      </c>
      <c r="V3118" s="3">
        <v>41.205636743215003</v>
      </c>
      <c r="W3118" s="3">
        <v>22.181628392484299</v>
      </c>
      <c r="X3118" s="3">
        <v>84.498956158663901</v>
      </c>
      <c r="Y3118" s="3">
        <v>2.6192253462718802</v>
      </c>
      <c r="Z3118" s="3">
        <v>0</v>
      </c>
      <c r="AA3118" s="3">
        <v>0</v>
      </c>
      <c r="AB3118" s="3">
        <v>0</v>
      </c>
      <c r="AC3118" s="3">
        <v>73.333543570296698</v>
      </c>
      <c r="AD3118" s="3">
        <v>0</v>
      </c>
      <c r="AE3118" s="3">
        <v>0</v>
      </c>
      <c r="AF3118" s="3">
        <v>0</v>
      </c>
      <c r="AG3118" s="3">
        <v>0</v>
      </c>
      <c r="AH3118" s="2">
        <v>0</v>
      </c>
      <c r="AI3118" s="3">
        <v>0</v>
      </c>
      <c r="AJ3118" s="3">
        <v>0</v>
      </c>
      <c r="AL3118">
        <f t="shared" si="48"/>
        <v>0</v>
      </c>
    </row>
    <row r="3119" spans="1:38" ht="14.45" hidden="1" customHeight="1" x14ac:dyDescent="0.25">
      <c r="A3119">
        <v>15817</v>
      </c>
      <c r="B3119" s="1">
        <v>45838</v>
      </c>
      <c r="C3119">
        <v>1</v>
      </c>
      <c r="D3119" s="16" t="s">
        <v>3055</v>
      </c>
      <c r="E3119" t="s">
        <v>55</v>
      </c>
      <c r="F3119" s="6">
        <v>210</v>
      </c>
      <c r="G3119" s="6">
        <v>1</v>
      </c>
      <c r="H3119" s="6">
        <v>0</v>
      </c>
      <c r="I3119" s="2">
        <v>610602</v>
      </c>
      <c r="J3119" s="2">
        <v>0</v>
      </c>
      <c r="K3119" s="2">
        <v>956849</v>
      </c>
      <c r="L3119" s="2">
        <v>-2055</v>
      </c>
      <c r="M3119" s="2">
        <v>823548</v>
      </c>
      <c r="N3119" s="2">
        <v>823548</v>
      </c>
      <c r="O3119" s="2">
        <v>0</v>
      </c>
      <c r="P3119" s="2">
        <v>126640</v>
      </c>
      <c r="Q3119" s="5">
        <v>0.13239999999999999</v>
      </c>
      <c r="R3119" t="s">
        <v>42</v>
      </c>
      <c r="S3119" s="3">
        <v>-0.42953485868721197</v>
      </c>
      <c r="T3119" s="3">
        <v>5.2315464613538802</v>
      </c>
      <c r="U3119" s="3">
        <v>1.0696940921115099</v>
      </c>
      <c r="V3119" s="3">
        <v>9.8468396762539303</v>
      </c>
      <c r="W3119" s="3">
        <v>1.9482412438871799</v>
      </c>
      <c r="X3119" s="3">
        <v>0.90861150143628699</v>
      </c>
      <c r="Y3119" s="3">
        <v>47.477100442198399</v>
      </c>
      <c r="Z3119" s="3">
        <v>0</v>
      </c>
      <c r="AA3119" s="3">
        <v>0</v>
      </c>
      <c r="AB3119" s="3">
        <v>0</v>
      </c>
      <c r="AC3119" s="3">
        <v>35.420008799716598</v>
      </c>
      <c r="AD3119" s="3">
        <v>0</v>
      </c>
      <c r="AE3119" s="3">
        <v>0</v>
      </c>
      <c r="AF3119" s="3">
        <v>0</v>
      </c>
      <c r="AG3119" s="3">
        <v>0</v>
      </c>
      <c r="AH3119" s="2">
        <v>200000</v>
      </c>
      <c r="AI3119" s="3">
        <v>0</v>
      </c>
      <c r="AJ3119" s="3">
        <v>0</v>
      </c>
      <c r="AL3119">
        <f t="shared" si="48"/>
        <v>0</v>
      </c>
    </row>
    <row r="3120" spans="1:38" ht="14.45" customHeight="1" x14ac:dyDescent="0.25">
      <c r="A3120">
        <v>61324</v>
      </c>
      <c r="B3120" s="1">
        <v>45838</v>
      </c>
      <c r="C3120">
        <v>2</v>
      </c>
      <c r="D3120" s="16" t="s">
        <v>3056</v>
      </c>
      <c r="E3120" t="s">
        <v>88</v>
      </c>
      <c r="F3120" s="6">
        <v>9962</v>
      </c>
      <c r="G3120" s="6">
        <v>24</v>
      </c>
      <c r="H3120" s="6">
        <v>7</v>
      </c>
      <c r="I3120" s="2">
        <v>74798985</v>
      </c>
      <c r="J3120" s="2">
        <v>5738353</v>
      </c>
      <c r="K3120" s="2">
        <v>119943906</v>
      </c>
      <c r="L3120" s="2">
        <v>616960</v>
      </c>
      <c r="M3120" s="2">
        <v>108955458</v>
      </c>
      <c r="N3120" s="2">
        <v>103326399</v>
      </c>
      <c r="O3120" s="2">
        <v>5629059</v>
      </c>
      <c r="P3120" s="2">
        <v>12729799</v>
      </c>
      <c r="Q3120" s="5">
        <v>0.1061</v>
      </c>
      <c r="R3120" t="s">
        <v>42</v>
      </c>
      <c r="S3120" s="3">
        <v>1.02874755471112</v>
      </c>
      <c r="T3120" s="3">
        <v>3.2540044176983902</v>
      </c>
      <c r="U3120" s="3">
        <v>0.74226538628040195</v>
      </c>
      <c r="V3120" s="3">
        <v>1.90927991870478</v>
      </c>
      <c r="W3120" s="3">
        <v>0.73048852200334002</v>
      </c>
      <c r="X3120" s="3">
        <v>0.456170628518555</v>
      </c>
      <c r="Y3120" s="3">
        <v>11.2187317333133</v>
      </c>
      <c r="Z3120" s="3">
        <v>0.57852445274273401</v>
      </c>
      <c r="AA3120" s="3">
        <v>39.438886662703801</v>
      </c>
      <c r="AB3120" s="3">
        <v>45.0781116025477</v>
      </c>
      <c r="AC3120" s="3">
        <v>14.8290793531436</v>
      </c>
      <c r="AD3120" s="3">
        <v>-13.7015831907479</v>
      </c>
      <c r="AE3120" s="3">
        <v>4.69307627850639</v>
      </c>
      <c r="AF3120" s="3">
        <v>0</v>
      </c>
      <c r="AG3120" s="3">
        <v>0</v>
      </c>
      <c r="AH3120" s="2">
        <v>6500000</v>
      </c>
      <c r="AI3120" s="3">
        <v>0</v>
      </c>
      <c r="AJ3120" s="3">
        <v>0</v>
      </c>
      <c r="AL3120">
        <f t="shared" si="48"/>
        <v>1</v>
      </c>
    </row>
    <row r="3121" spans="1:38" ht="14.45" hidden="1" customHeight="1" x14ac:dyDescent="0.25">
      <c r="A3121">
        <v>7316</v>
      </c>
      <c r="B3121" s="1">
        <v>45838</v>
      </c>
      <c r="C3121">
        <v>1</v>
      </c>
      <c r="D3121" s="16" t="s">
        <v>3057</v>
      </c>
      <c r="E3121" t="s">
        <v>166</v>
      </c>
      <c r="F3121" s="6">
        <v>72280</v>
      </c>
      <c r="G3121" s="6">
        <v>167</v>
      </c>
      <c r="H3121" s="6">
        <v>0</v>
      </c>
      <c r="I3121" s="2">
        <v>1141115690</v>
      </c>
      <c r="J3121" s="2">
        <v>521182462</v>
      </c>
      <c r="K3121" s="2">
        <v>1533358349</v>
      </c>
      <c r="L3121" s="2">
        <v>8037194</v>
      </c>
      <c r="M3121" s="2">
        <v>1351440862</v>
      </c>
      <c r="N3121" s="2">
        <v>1224321450</v>
      </c>
      <c r="O3121" s="2">
        <v>127119412</v>
      </c>
      <c r="P3121" s="2">
        <v>138853394</v>
      </c>
      <c r="Q3121" s="5">
        <v>9.0499999999999997E-2</v>
      </c>
      <c r="R3121" t="s">
        <v>123</v>
      </c>
      <c r="S3121" s="3">
        <v>1.0483125494104599</v>
      </c>
      <c r="T3121" s="3">
        <v>2.8047623719561501</v>
      </c>
      <c r="U3121" s="3">
        <v>0.61347212655486105</v>
      </c>
      <c r="V3121" s="3">
        <v>0.64332302713320899</v>
      </c>
      <c r="W3121" s="3">
        <v>0.26172525942571201</v>
      </c>
      <c r="X3121" s="3">
        <v>0.66120114429414201</v>
      </c>
      <c r="Y3121" s="3">
        <v>5.2869143407470496</v>
      </c>
      <c r="Z3121" s="3">
        <v>1.6010728553023299</v>
      </c>
      <c r="AA3121" s="3">
        <v>337.01252992058699</v>
      </c>
      <c r="AB3121" s="3">
        <v>375.34729759648502</v>
      </c>
      <c r="AC3121" s="3">
        <v>4.3161688879290097</v>
      </c>
      <c r="AD3121" s="3">
        <v>-7.45395967778793</v>
      </c>
      <c r="AE3121" s="3">
        <v>8.2902611827758701</v>
      </c>
      <c r="AF3121" s="3">
        <v>2.7716939114537</v>
      </c>
      <c r="AG3121" s="3">
        <v>0</v>
      </c>
      <c r="AH3121" s="2">
        <v>344395530</v>
      </c>
      <c r="AI3121" s="3">
        <v>0</v>
      </c>
      <c r="AJ3121" s="3">
        <v>23.561198655324201</v>
      </c>
      <c r="AL3121">
        <f t="shared" si="48"/>
        <v>1</v>
      </c>
    </row>
    <row r="3122" spans="1:38" ht="14.45" hidden="1" customHeight="1" x14ac:dyDescent="0.25">
      <c r="A3122">
        <v>9099</v>
      </c>
      <c r="B3122" s="1">
        <v>45838</v>
      </c>
      <c r="C3122">
        <v>1</v>
      </c>
      <c r="D3122" s="16" t="s">
        <v>3058</v>
      </c>
      <c r="E3122" t="s">
        <v>166</v>
      </c>
      <c r="F3122" s="6">
        <v>28030</v>
      </c>
      <c r="G3122" s="6">
        <v>86</v>
      </c>
      <c r="H3122" s="6">
        <v>6</v>
      </c>
      <c r="I3122" s="2">
        <v>173511103</v>
      </c>
      <c r="J3122" s="2">
        <v>13540488</v>
      </c>
      <c r="K3122" s="2">
        <v>329220964</v>
      </c>
      <c r="L3122" s="2">
        <v>1310884</v>
      </c>
      <c r="M3122" s="2">
        <v>265456351</v>
      </c>
      <c r="N3122" s="2">
        <v>231617111</v>
      </c>
      <c r="O3122" s="2">
        <v>33839240</v>
      </c>
      <c r="P3122" s="2">
        <v>31115863</v>
      </c>
      <c r="Q3122" s="5">
        <v>0.1033</v>
      </c>
      <c r="R3122" t="s">
        <v>42</v>
      </c>
      <c r="S3122" s="3">
        <v>0.79635511911082302</v>
      </c>
      <c r="T3122" s="3">
        <v>3.17497217461522</v>
      </c>
      <c r="U3122" s="3">
        <v>0.78948416959694301</v>
      </c>
      <c r="V3122" s="3">
        <v>0.88891429616466699</v>
      </c>
      <c r="W3122" s="3">
        <v>0.18403433237353101</v>
      </c>
      <c r="X3122" s="3">
        <v>1.2406220482616599</v>
      </c>
      <c r="Y3122" s="3">
        <v>4.9568446807983397</v>
      </c>
      <c r="Z3122" s="3">
        <v>1.81939032190751</v>
      </c>
      <c r="AA3122" s="3">
        <v>36.762242461345203</v>
      </c>
      <c r="AB3122" s="3">
        <v>43.5163504865669</v>
      </c>
      <c r="AC3122" s="3">
        <v>19.7412947858327</v>
      </c>
      <c r="AD3122" s="3">
        <v>-20.9152225667018</v>
      </c>
      <c r="AE3122" s="3">
        <v>10.278579950941401</v>
      </c>
      <c r="AF3122" s="3">
        <v>13.3989650792712</v>
      </c>
      <c r="AG3122" s="3">
        <v>0</v>
      </c>
      <c r="AH3122" s="2">
        <v>88051193</v>
      </c>
      <c r="AI3122" s="3">
        <v>0</v>
      </c>
      <c r="AJ3122" s="3">
        <v>0</v>
      </c>
      <c r="AL3122">
        <f t="shared" si="48"/>
        <v>1</v>
      </c>
    </row>
    <row r="3123" spans="1:38" ht="14.45" hidden="1" customHeight="1" x14ac:dyDescent="0.25">
      <c r="A3123">
        <v>12601</v>
      </c>
      <c r="B3123" s="1">
        <v>45838</v>
      </c>
      <c r="C3123">
        <v>1</v>
      </c>
      <c r="D3123" s="16" t="s">
        <v>3059</v>
      </c>
      <c r="E3123" t="s">
        <v>202</v>
      </c>
      <c r="F3123" s="6">
        <v>4902</v>
      </c>
      <c r="G3123" s="6">
        <v>16</v>
      </c>
      <c r="H3123" s="6">
        <v>1</v>
      </c>
      <c r="I3123" s="2">
        <v>30667684</v>
      </c>
      <c r="J3123" s="2">
        <v>0</v>
      </c>
      <c r="K3123" s="2">
        <v>62726644</v>
      </c>
      <c r="L3123" s="2">
        <v>413734</v>
      </c>
      <c r="M3123" s="2">
        <v>47976355</v>
      </c>
      <c r="N3123" s="2">
        <v>44582593</v>
      </c>
      <c r="O3123" s="2">
        <v>3393762</v>
      </c>
      <c r="P3123" s="2">
        <v>14724082</v>
      </c>
      <c r="Q3123" s="5">
        <v>0.23449999999999999</v>
      </c>
      <c r="R3123" t="s">
        <v>42</v>
      </c>
      <c r="S3123" s="3">
        <v>1.31916510629837</v>
      </c>
      <c r="T3123" s="3">
        <v>4.3260627812321699</v>
      </c>
      <c r="U3123" s="3">
        <v>0.65981663897085296</v>
      </c>
      <c r="V3123" s="3">
        <v>4.1253424940729104</v>
      </c>
      <c r="W3123" s="3">
        <v>2.3601097494026599</v>
      </c>
      <c r="X3123" s="3">
        <v>1.0367199557684199</v>
      </c>
      <c r="Y3123" s="3">
        <v>8.5923658941861394</v>
      </c>
      <c r="Z3123" s="3">
        <v>0.61952928542506103</v>
      </c>
      <c r="AA3123" s="3">
        <v>0</v>
      </c>
      <c r="AB3123" s="3">
        <v>0</v>
      </c>
      <c r="AC3123" s="3">
        <v>28.662005255693298</v>
      </c>
      <c r="AD3123" s="3">
        <v>0</v>
      </c>
      <c r="AE3123" s="3">
        <v>5.41039944684431</v>
      </c>
      <c r="AF3123" s="3">
        <v>0</v>
      </c>
      <c r="AG3123" s="3">
        <v>0</v>
      </c>
      <c r="AH3123" s="2">
        <v>2500000</v>
      </c>
      <c r="AI3123" s="3">
        <v>2.0310060756249499</v>
      </c>
      <c r="AJ3123" s="3">
        <v>2.0310060756249499</v>
      </c>
      <c r="AL3123">
        <f t="shared" si="48"/>
        <v>1</v>
      </c>
    </row>
    <row r="3124" spans="1:38" ht="14.45" hidden="1" customHeight="1" x14ac:dyDescent="0.25">
      <c r="A3124">
        <v>4799</v>
      </c>
      <c r="B3124" s="1">
        <v>45838</v>
      </c>
      <c r="C3124">
        <v>1</v>
      </c>
      <c r="D3124" s="16" t="s">
        <v>3060</v>
      </c>
      <c r="E3124" t="s">
        <v>69</v>
      </c>
      <c r="F3124" s="6">
        <v>1559</v>
      </c>
      <c r="G3124" s="6">
        <v>6</v>
      </c>
      <c r="H3124" s="6">
        <v>0</v>
      </c>
      <c r="I3124" s="2">
        <v>8226068</v>
      </c>
      <c r="J3124" s="2">
        <v>0</v>
      </c>
      <c r="K3124" s="2">
        <v>12842159</v>
      </c>
      <c r="L3124" s="2">
        <v>12217</v>
      </c>
      <c r="M3124" s="2">
        <v>9031041</v>
      </c>
      <c r="N3124" s="2">
        <v>9031041</v>
      </c>
      <c r="O3124" s="2">
        <v>0</v>
      </c>
      <c r="P3124" s="2">
        <v>3792075</v>
      </c>
      <c r="Q3124" s="5">
        <v>0.2949</v>
      </c>
      <c r="R3124" t="s">
        <v>42</v>
      </c>
      <c r="S3124" s="3">
        <v>0.19026395795286399</v>
      </c>
      <c r="T3124" s="3">
        <v>4.45316087427355</v>
      </c>
      <c r="U3124" s="3">
        <v>0.96078726942924497</v>
      </c>
      <c r="V3124" s="3">
        <v>2.1715113466117701</v>
      </c>
      <c r="W3124" s="3">
        <v>0.69255445007262295</v>
      </c>
      <c r="X3124" s="3">
        <v>0.64119333805653</v>
      </c>
      <c r="Y3124" s="3">
        <v>4.7106135822735604</v>
      </c>
      <c r="Z3124" s="3">
        <v>0.408061549415557</v>
      </c>
      <c r="AA3124" s="3">
        <v>0</v>
      </c>
      <c r="AB3124" s="3">
        <v>0</v>
      </c>
      <c r="AC3124" s="3">
        <v>13.436120826723901</v>
      </c>
      <c r="AD3124" s="3">
        <v>0</v>
      </c>
      <c r="AE3124" s="3">
        <v>0</v>
      </c>
      <c r="AF3124" s="3">
        <v>0</v>
      </c>
      <c r="AG3124" s="3">
        <v>0</v>
      </c>
      <c r="AH3124" s="2">
        <v>891800</v>
      </c>
      <c r="AI3124" s="3">
        <v>0.65926966106946705</v>
      </c>
      <c r="AJ3124" s="3">
        <v>0.65950699814745195</v>
      </c>
      <c r="AL3124">
        <f t="shared" si="48"/>
        <v>1</v>
      </c>
    </row>
    <row r="3125" spans="1:38" ht="14.45" hidden="1" customHeight="1" x14ac:dyDescent="0.25">
      <c r="A3125">
        <v>10880</v>
      </c>
      <c r="B3125" s="1">
        <v>45838</v>
      </c>
      <c r="C3125">
        <v>1</v>
      </c>
      <c r="D3125" s="16" t="s">
        <v>3061</v>
      </c>
      <c r="E3125" t="s">
        <v>73</v>
      </c>
      <c r="F3125" s="6">
        <v>11174</v>
      </c>
      <c r="G3125" s="6">
        <v>23</v>
      </c>
      <c r="H3125" s="6">
        <v>0</v>
      </c>
      <c r="I3125" s="2">
        <v>94080012</v>
      </c>
      <c r="J3125" s="2">
        <v>0</v>
      </c>
      <c r="K3125" s="2">
        <v>175529068</v>
      </c>
      <c r="L3125" s="2">
        <v>842129</v>
      </c>
      <c r="M3125" s="2">
        <v>153186494</v>
      </c>
      <c r="N3125" s="2">
        <v>145089476</v>
      </c>
      <c r="O3125" s="2">
        <v>8097018</v>
      </c>
      <c r="P3125" s="2">
        <v>21567589</v>
      </c>
      <c r="Q3125" s="5">
        <v>0.1226</v>
      </c>
      <c r="R3125" t="s">
        <v>42</v>
      </c>
      <c r="S3125" s="3">
        <v>0.95953224112145297</v>
      </c>
      <c r="T3125" s="3">
        <v>2.9952212815258599</v>
      </c>
      <c r="U3125" s="3">
        <v>0.86561346291181995</v>
      </c>
      <c r="V3125" s="3">
        <v>1.5345438093694099</v>
      </c>
      <c r="W3125" s="3">
        <v>0.64406241784918095</v>
      </c>
      <c r="X3125" s="3">
        <v>0.48428990421472301</v>
      </c>
      <c r="Y3125" s="3">
        <v>6.6938358293085098</v>
      </c>
      <c r="Z3125" s="3">
        <v>0.67511023137542203</v>
      </c>
      <c r="AA3125" s="3">
        <v>0</v>
      </c>
      <c r="AB3125" s="3">
        <v>0</v>
      </c>
      <c r="AC3125" s="3">
        <v>16.722091864579401</v>
      </c>
      <c r="AD3125" s="3">
        <v>0</v>
      </c>
      <c r="AE3125" s="3">
        <v>4.6129214336169104</v>
      </c>
      <c r="AF3125" s="3">
        <v>0</v>
      </c>
      <c r="AG3125" s="3">
        <v>-8.5707818337969996</v>
      </c>
      <c r="AH3125" s="2">
        <v>13000000</v>
      </c>
      <c r="AI3125" s="3">
        <v>0.14510662271986</v>
      </c>
      <c r="AJ3125" s="3">
        <v>0.20871595800532</v>
      </c>
      <c r="AL3125">
        <f t="shared" si="48"/>
        <v>1</v>
      </c>
    </row>
    <row r="3126" spans="1:38" ht="14.45" hidden="1" customHeight="1" x14ac:dyDescent="0.25">
      <c r="A3126">
        <v>16728</v>
      </c>
      <c r="B3126" s="1">
        <v>45838</v>
      </c>
      <c r="C3126">
        <v>1</v>
      </c>
      <c r="D3126" s="16" t="s">
        <v>3062</v>
      </c>
      <c r="E3126" t="s">
        <v>59</v>
      </c>
      <c r="F3126" s="6">
        <v>89</v>
      </c>
      <c r="G3126" s="6">
        <v>0</v>
      </c>
      <c r="H3126" s="6">
        <v>0</v>
      </c>
      <c r="I3126" s="2">
        <v>4154</v>
      </c>
      <c r="J3126" s="2">
        <v>0</v>
      </c>
      <c r="K3126" s="2">
        <v>292539</v>
      </c>
      <c r="L3126" s="2">
        <v>2286</v>
      </c>
      <c r="M3126" s="2">
        <v>245294</v>
      </c>
      <c r="N3126" s="2">
        <v>245294</v>
      </c>
      <c r="O3126" s="2">
        <v>0</v>
      </c>
      <c r="P3126" s="2">
        <v>47245</v>
      </c>
      <c r="Q3126" s="5">
        <v>0.1615</v>
      </c>
      <c r="R3126" t="s">
        <v>42</v>
      </c>
      <c r="S3126" s="3">
        <v>1.5628685406048399</v>
      </c>
      <c r="T3126" s="3">
        <v>3.2221344846328202</v>
      </c>
      <c r="U3126" s="3">
        <v>0.52375000000000005</v>
      </c>
      <c r="V3126" s="3">
        <v>0</v>
      </c>
      <c r="W3126" s="3">
        <v>0</v>
      </c>
      <c r="X3126" s="3">
        <v>42.224362060664397</v>
      </c>
      <c r="Y3126" s="3">
        <v>0</v>
      </c>
      <c r="Z3126" s="3">
        <v>0</v>
      </c>
      <c r="AA3126" s="3">
        <v>0</v>
      </c>
      <c r="AB3126" s="3">
        <v>0</v>
      </c>
      <c r="AC3126" s="3">
        <v>83.089434229282205</v>
      </c>
      <c r="AD3126" s="3">
        <v>0</v>
      </c>
      <c r="AE3126" s="3">
        <v>0</v>
      </c>
      <c r="AF3126" s="3">
        <v>0</v>
      </c>
      <c r="AG3126" s="3">
        <v>0</v>
      </c>
      <c r="AH3126" s="2">
        <v>0</v>
      </c>
      <c r="AI3126" s="3">
        <v>0</v>
      </c>
      <c r="AJ3126" s="3">
        <v>0</v>
      </c>
      <c r="AL3126">
        <f t="shared" si="48"/>
        <v>1</v>
      </c>
    </row>
    <row r="3127" spans="1:38" ht="14.45" hidden="1" customHeight="1" x14ac:dyDescent="0.25">
      <c r="A3127">
        <v>11242</v>
      </c>
      <c r="B3127" s="1">
        <v>45838</v>
      </c>
      <c r="C3127">
        <v>1</v>
      </c>
      <c r="D3127" s="16" t="s">
        <v>3063</v>
      </c>
      <c r="E3127" t="s">
        <v>59</v>
      </c>
      <c r="F3127" s="6">
        <v>2940</v>
      </c>
      <c r="G3127" s="6">
        <v>6</v>
      </c>
      <c r="H3127" s="6">
        <v>4</v>
      </c>
      <c r="I3127" s="2">
        <v>21959093</v>
      </c>
      <c r="J3127" s="2">
        <v>0</v>
      </c>
      <c r="K3127" s="2">
        <v>33732215</v>
      </c>
      <c r="L3127" s="2">
        <v>299587</v>
      </c>
      <c r="M3127" s="2">
        <v>31372785</v>
      </c>
      <c r="N3127" s="2">
        <v>28205495</v>
      </c>
      <c r="O3127" s="2">
        <v>3167290</v>
      </c>
      <c r="P3127" s="2">
        <v>2382545</v>
      </c>
      <c r="Q3127" s="5">
        <v>7.2599999999999998E-2</v>
      </c>
      <c r="R3127" t="s">
        <v>42</v>
      </c>
      <c r="S3127" s="3">
        <v>1.7762663969739301</v>
      </c>
      <c r="T3127" s="3">
        <v>3.4507843614775999</v>
      </c>
      <c r="U3127" s="3">
        <v>0.73188573302033499</v>
      </c>
      <c r="V3127" s="3">
        <v>3.67266535097784</v>
      </c>
      <c r="W3127" s="3">
        <v>2.7059678648840402</v>
      </c>
      <c r="X3127" s="3">
        <v>0.48158182125281801</v>
      </c>
      <c r="Y3127" s="3">
        <v>33.8496859450713</v>
      </c>
      <c r="Z3127" s="3">
        <v>2.6582918685691102</v>
      </c>
      <c r="AA3127" s="3">
        <v>0</v>
      </c>
      <c r="AB3127" s="3">
        <v>0</v>
      </c>
      <c r="AC3127" s="3">
        <v>22.270962639126999</v>
      </c>
      <c r="AD3127" s="3">
        <v>-1.59921428556439</v>
      </c>
      <c r="AE3127" s="3">
        <v>9.3895108874409807</v>
      </c>
      <c r="AF3127" s="3">
        <v>0</v>
      </c>
      <c r="AG3127" s="3">
        <v>0</v>
      </c>
      <c r="AH3127" s="2">
        <v>1500000</v>
      </c>
      <c r="AI3127" s="3">
        <v>0</v>
      </c>
      <c r="AJ3127" s="3">
        <v>0</v>
      </c>
      <c r="AL3127">
        <f t="shared" si="48"/>
        <v>1</v>
      </c>
    </row>
    <row r="3128" spans="1:38" ht="14.45" hidden="1" customHeight="1" x14ac:dyDescent="0.25">
      <c r="A3128">
        <v>9247</v>
      </c>
      <c r="B3128" s="1">
        <v>45838</v>
      </c>
      <c r="C3128">
        <v>1</v>
      </c>
      <c r="D3128" s="16" t="s">
        <v>3064</v>
      </c>
      <c r="E3128" t="s">
        <v>158</v>
      </c>
      <c r="F3128" s="6">
        <v>49141</v>
      </c>
      <c r="G3128" s="6">
        <v>186</v>
      </c>
      <c r="H3128" s="6">
        <v>1</v>
      </c>
      <c r="I3128" s="2">
        <v>522577149</v>
      </c>
      <c r="J3128" s="2">
        <v>5242056</v>
      </c>
      <c r="K3128" s="2">
        <v>727685172</v>
      </c>
      <c r="L3128" s="2">
        <v>1938219</v>
      </c>
      <c r="M3128" s="2">
        <v>647890078</v>
      </c>
      <c r="N3128" s="2">
        <v>621739748</v>
      </c>
      <c r="O3128" s="2">
        <v>26150330</v>
      </c>
      <c r="P3128" s="2">
        <v>69982108</v>
      </c>
      <c r="Q3128" s="5">
        <v>9.6199999999999994E-2</v>
      </c>
      <c r="R3128" t="s">
        <v>42</v>
      </c>
      <c r="S3128" s="3">
        <v>0.53270812009894897</v>
      </c>
      <c r="T3128" s="3">
        <v>2.9968602960622102</v>
      </c>
      <c r="U3128" s="3">
        <v>0.79017997571697196</v>
      </c>
      <c r="V3128" s="3">
        <v>2.5760494935074201</v>
      </c>
      <c r="W3128" s="3">
        <v>1.51442461943547</v>
      </c>
      <c r="X3128" s="3">
        <v>1.1108011536876401</v>
      </c>
      <c r="Y3128" s="3">
        <v>19.2361253250617</v>
      </c>
      <c r="Z3128" s="3">
        <v>2.62107423228806</v>
      </c>
      <c r="AA3128" s="3">
        <v>6.9595717236754302</v>
      </c>
      <c r="AB3128" s="3">
        <v>7.49056601724544</v>
      </c>
      <c r="AC3128" s="3">
        <v>4.6109411447509903</v>
      </c>
      <c r="AD3128" s="3">
        <v>-17.449361485367099</v>
      </c>
      <c r="AE3128" s="3">
        <v>3.5936323847478402</v>
      </c>
      <c r="AF3128" s="3">
        <v>2.0750732021237299</v>
      </c>
      <c r="AG3128" s="3">
        <v>-1.50752818134601E-3</v>
      </c>
      <c r="AH3128" s="2">
        <v>131042687</v>
      </c>
      <c r="AI3128" s="3">
        <v>1.52896223131775</v>
      </c>
      <c r="AJ3128" s="3">
        <v>1.61558580087356</v>
      </c>
      <c r="AL3128">
        <f t="shared" si="48"/>
        <v>1</v>
      </c>
    </row>
    <row r="3129" spans="1:38" ht="14.45" hidden="1" customHeight="1" x14ac:dyDescent="0.25">
      <c r="A3129">
        <v>3576</v>
      </c>
      <c r="B3129" s="1">
        <v>45838</v>
      </c>
      <c r="C3129">
        <v>1</v>
      </c>
      <c r="D3129" s="16" t="s">
        <v>3065</v>
      </c>
      <c r="E3129" t="s">
        <v>45</v>
      </c>
      <c r="F3129" s="6">
        <v>15457</v>
      </c>
      <c r="G3129" s="6">
        <v>38</v>
      </c>
      <c r="H3129" s="6">
        <v>1</v>
      </c>
      <c r="I3129" s="2">
        <v>129534716</v>
      </c>
      <c r="J3129" s="2">
        <v>2006482</v>
      </c>
      <c r="K3129" s="2">
        <v>234018222</v>
      </c>
      <c r="L3129" s="2">
        <v>587824</v>
      </c>
      <c r="M3129" s="2">
        <v>207816759</v>
      </c>
      <c r="N3129" s="2">
        <v>193732580</v>
      </c>
      <c r="O3129" s="2">
        <v>14084179</v>
      </c>
      <c r="P3129" s="2">
        <v>25936242</v>
      </c>
      <c r="Q3129" s="5">
        <v>0.1108</v>
      </c>
      <c r="R3129" t="s">
        <v>42</v>
      </c>
      <c r="S3129" s="3">
        <v>0.502374554405426</v>
      </c>
      <c r="T3129" s="3">
        <v>3.06226580936932</v>
      </c>
      <c r="U3129" s="3">
        <v>0.84981825938835498</v>
      </c>
      <c r="V3129" s="3">
        <v>0.35715213209715901</v>
      </c>
      <c r="W3129" s="3">
        <v>0.15299991085015399</v>
      </c>
      <c r="X3129" s="3">
        <v>0.15704901842684399</v>
      </c>
      <c r="Y3129" s="3">
        <v>1.7837433811729499</v>
      </c>
      <c r="Z3129" s="3">
        <v>0.43320462540409699</v>
      </c>
      <c r="AA3129" s="3">
        <v>7.7135461644751802</v>
      </c>
      <c r="AB3129" s="3">
        <v>7.73620943234567</v>
      </c>
      <c r="AC3129" s="3">
        <v>19.519776113844699</v>
      </c>
      <c r="AD3129" s="3">
        <v>-2.0233964504186801</v>
      </c>
      <c r="AE3129" s="3">
        <v>6.0184112500435996</v>
      </c>
      <c r="AF3129" s="3">
        <v>0</v>
      </c>
      <c r="AG3129" s="3">
        <v>0</v>
      </c>
      <c r="AH3129" s="2">
        <v>58416342</v>
      </c>
      <c r="AI3129" s="3">
        <v>0.11625431317305</v>
      </c>
      <c r="AJ3129" s="3">
        <v>0.11625431317305</v>
      </c>
      <c r="AL3129">
        <f t="shared" si="48"/>
        <v>1</v>
      </c>
    </row>
    <row r="3130" spans="1:38" ht="14.45" hidden="1" customHeight="1" x14ac:dyDescent="0.25">
      <c r="A3130">
        <v>24682</v>
      </c>
      <c r="B3130" s="1">
        <v>45838</v>
      </c>
      <c r="C3130">
        <v>1</v>
      </c>
      <c r="D3130" s="16" t="s">
        <v>3066</v>
      </c>
      <c r="E3130" t="s">
        <v>322</v>
      </c>
      <c r="F3130" s="6">
        <v>727</v>
      </c>
      <c r="G3130" s="6">
        <v>2</v>
      </c>
      <c r="H3130" s="6">
        <v>1</v>
      </c>
      <c r="I3130" s="2">
        <v>3589918</v>
      </c>
      <c r="J3130" s="2">
        <v>0</v>
      </c>
      <c r="K3130" s="2">
        <v>4982306</v>
      </c>
      <c r="L3130" s="2">
        <v>35875</v>
      </c>
      <c r="M3130" s="2">
        <v>4243762</v>
      </c>
      <c r="N3130" s="2">
        <v>4243762</v>
      </c>
      <c r="O3130" s="2">
        <v>0</v>
      </c>
      <c r="P3130" s="2">
        <v>733520</v>
      </c>
      <c r="Q3130" s="5">
        <v>0.1472</v>
      </c>
      <c r="R3130" t="s">
        <v>42</v>
      </c>
      <c r="S3130" s="3">
        <v>1.44009621247671</v>
      </c>
      <c r="T3130" s="3">
        <v>5.6573401954837799</v>
      </c>
      <c r="U3130" s="3">
        <v>0.77977374053239501</v>
      </c>
      <c r="V3130" s="3">
        <v>3.1774541925470201</v>
      </c>
      <c r="W3130" s="3">
        <v>0.19646688308758001</v>
      </c>
      <c r="X3130" s="3">
        <v>1.4771368036818699</v>
      </c>
      <c r="Y3130" s="3">
        <v>15.5507688951903</v>
      </c>
      <c r="Z3130" s="3">
        <v>0</v>
      </c>
      <c r="AA3130" s="3">
        <v>0</v>
      </c>
      <c r="AB3130" s="3">
        <v>0</v>
      </c>
      <c r="AC3130" s="3">
        <v>21.519553395556201</v>
      </c>
      <c r="AD3130" s="3">
        <v>0</v>
      </c>
      <c r="AE3130" s="3">
        <v>0</v>
      </c>
      <c r="AF3130" s="3">
        <v>0</v>
      </c>
      <c r="AG3130" s="3">
        <v>0</v>
      </c>
      <c r="AH3130" s="2">
        <v>150000</v>
      </c>
      <c r="AI3130" s="3">
        <v>0</v>
      </c>
      <c r="AJ3130" s="3">
        <v>0</v>
      </c>
      <c r="AL3130">
        <f t="shared" si="48"/>
        <v>1</v>
      </c>
    </row>
    <row r="3131" spans="1:38" ht="14.45" hidden="1" customHeight="1" x14ac:dyDescent="0.25">
      <c r="A3131">
        <v>24818</v>
      </c>
      <c r="B3131" s="1">
        <v>45838</v>
      </c>
      <c r="C3131">
        <v>1</v>
      </c>
      <c r="D3131" s="16" t="s">
        <v>3067</v>
      </c>
      <c r="E3131" t="s">
        <v>55</v>
      </c>
      <c r="F3131" s="6">
        <v>11621</v>
      </c>
      <c r="G3131" s="6">
        <v>48</v>
      </c>
      <c r="H3131" s="6">
        <v>6</v>
      </c>
      <c r="I3131" s="2">
        <v>208255850</v>
      </c>
      <c r="J3131" s="2">
        <v>32297871</v>
      </c>
      <c r="K3131" s="2">
        <v>337996300</v>
      </c>
      <c r="L3131" s="2">
        <v>1759614</v>
      </c>
      <c r="M3131" s="2">
        <v>296789391</v>
      </c>
      <c r="N3131" s="2">
        <v>263394958</v>
      </c>
      <c r="O3131" s="2">
        <v>33394433</v>
      </c>
      <c r="P3131" s="2">
        <v>39468056</v>
      </c>
      <c r="Q3131" s="5">
        <v>0.1168</v>
      </c>
      <c r="R3131" t="s">
        <v>42</v>
      </c>
      <c r="S3131" s="3">
        <v>1.0412031137619</v>
      </c>
      <c r="T3131" s="3">
        <v>2.2295261812037599</v>
      </c>
      <c r="U3131" s="3">
        <v>0.68813782759003805</v>
      </c>
      <c r="V3131" s="3">
        <v>0.97241494056469502</v>
      </c>
      <c r="W3131" s="3">
        <v>0.56177341476842102</v>
      </c>
      <c r="X3131" s="3">
        <v>0.52238532555027894</v>
      </c>
      <c r="Y3131" s="3">
        <v>5.1310127866444697</v>
      </c>
      <c r="Z3131" s="3">
        <v>0.33230164667851902</v>
      </c>
      <c r="AA3131" s="3">
        <v>63.439238051147001</v>
      </c>
      <c r="AB3131" s="3">
        <v>81.832941049845502</v>
      </c>
      <c r="AC3131" s="3">
        <v>33.975881392784501</v>
      </c>
      <c r="AD3131" s="3">
        <v>0</v>
      </c>
      <c r="AE3131" s="3">
        <v>9.8801179184505905</v>
      </c>
      <c r="AF3131" s="3">
        <v>0</v>
      </c>
      <c r="AG3131" s="3">
        <v>0</v>
      </c>
      <c r="AH3131" s="2">
        <v>111543937</v>
      </c>
      <c r="AI3131" s="3">
        <v>5.0673891817727197E-2</v>
      </c>
      <c r="AJ3131" s="3">
        <v>5.0673891817727197E-2</v>
      </c>
      <c r="AL3131">
        <f t="shared" si="48"/>
        <v>1</v>
      </c>
    </row>
    <row r="3132" spans="1:38" ht="14.45" hidden="1" customHeight="1" x14ac:dyDescent="0.25">
      <c r="A3132">
        <v>24443</v>
      </c>
      <c r="B3132" s="1">
        <v>45838</v>
      </c>
      <c r="C3132">
        <v>1</v>
      </c>
      <c r="D3132" s="16" t="s">
        <v>3068</v>
      </c>
      <c r="E3132" t="s">
        <v>90</v>
      </c>
      <c r="F3132" s="6">
        <v>11494</v>
      </c>
      <c r="G3132" s="6">
        <v>30</v>
      </c>
      <c r="H3132" s="6">
        <v>5</v>
      </c>
      <c r="I3132" s="2">
        <v>124270327</v>
      </c>
      <c r="J3132" s="2">
        <v>0</v>
      </c>
      <c r="K3132" s="2">
        <v>157831756</v>
      </c>
      <c r="L3132" s="2">
        <v>323625</v>
      </c>
      <c r="M3132" s="2">
        <v>134155012</v>
      </c>
      <c r="N3132" s="2">
        <v>123118910</v>
      </c>
      <c r="O3132" s="2">
        <v>11036102</v>
      </c>
      <c r="P3132" s="2">
        <v>18185592</v>
      </c>
      <c r="Q3132" s="5">
        <v>0.1152</v>
      </c>
      <c r="R3132" t="s">
        <v>42</v>
      </c>
      <c r="S3132" s="3">
        <v>0.410088575584244</v>
      </c>
      <c r="T3132" s="3">
        <v>3.1462071549150101</v>
      </c>
      <c r="U3132" s="3">
        <v>0.81143179147757805</v>
      </c>
      <c r="V3132" s="3">
        <v>0.66997409606880598</v>
      </c>
      <c r="W3132" s="3">
        <v>0.241150085651581</v>
      </c>
      <c r="X3132" s="3">
        <v>0.80047990861084595</v>
      </c>
      <c r="Y3132" s="3">
        <v>4.5782342417007902</v>
      </c>
      <c r="Z3132" s="3">
        <v>1.6102417782165099</v>
      </c>
      <c r="AA3132" s="3">
        <v>0</v>
      </c>
      <c r="AB3132" s="3">
        <v>0</v>
      </c>
      <c r="AC3132" s="3">
        <v>10.798753325661499</v>
      </c>
      <c r="AD3132" s="3">
        <v>0</v>
      </c>
      <c r="AE3132" s="3">
        <v>6.9923203540864103</v>
      </c>
      <c r="AF3132" s="3">
        <v>2.53434422918034</v>
      </c>
      <c r="AG3132" s="3">
        <v>5.4988586568971696E-6</v>
      </c>
      <c r="AH3132" s="2">
        <v>36417088</v>
      </c>
      <c r="AI3132" s="3">
        <v>2.7494293284485898E-3</v>
      </c>
      <c r="AJ3132" s="3">
        <v>0.33668411784449997</v>
      </c>
      <c r="AL3132">
        <f t="shared" si="48"/>
        <v>1</v>
      </c>
    </row>
    <row r="3133" spans="1:38" ht="14.45" customHeight="1" x14ac:dyDescent="0.25">
      <c r="A3133">
        <v>63157</v>
      </c>
      <c r="B3133" s="1">
        <v>45838</v>
      </c>
      <c r="C3133">
        <v>2</v>
      </c>
      <c r="D3133" s="16" t="s">
        <v>3069</v>
      </c>
      <c r="E3133" t="s">
        <v>130</v>
      </c>
      <c r="F3133" s="6">
        <v>3671</v>
      </c>
      <c r="G3133" s="6">
        <v>8</v>
      </c>
      <c r="H3133" s="6">
        <v>0</v>
      </c>
      <c r="I3133" s="2">
        <v>27589468</v>
      </c>
      <c r="J3133" s="2">
        <v>0</v>
      </c>
      <c r="K3133" s="2">
        <v>50859293</v>
      </c>
      <c r="L3133" s="2">
        <v>379342</v>
      </c>
      <c r="M3133" s="2">
        <v>44093040</v>
      </c>
      <c r="N3133" s="2">
        <v>41091813</v>
      </c>
      <c r="O3133" s="2">
        <v>3001227</v>
      </c>
      <c r="P3133" s="2">
        <v>6388059</v>
      </c>
      <c r="Q3133" s="5">
        <v>0.1255</v>
      </c>
      <c r="R3133" t="s">
        <v>42</v>
      </c>
      <c r="S3133" s="3">
        <v>1.49173131447187</v>
      </c>
      <c r="T3133" s="3">
        <v>4.8831154613179502</v>
      </c>
      <c r="U3133" s="3">
        <v>0.649014463613245</v>
      </c>
      <c r="V3133" s="3">
        <v>2.0800147360579802</v>
      </c>
      <c r="W3133" s="3">
        <v>1.0986076280992401</v>
      </c>
      <c r="X3133" s="3">
        <v>0.98485045090394596</v>
      </c>
      <c r="Y3133" s="3">
        <v>8.9834016874296196</v>
      </c>
      <c r="Z3133" s="3">
        <v>0.10478926384368099</v>
      </c>
      <c r="AA3133" s="3">
        <v>0</v>
      </c>
      <c r="AB3133" s="3">
        <v>0</v>
      </c>
      <c r="AC3133" s="3">
        <v>25.165863001674001</v>
      </c>
      <c r="AD3133" s="3">
        <v>0</v>
      </c>
      <c r="AE3133" s="3">
        <v>5.90103956026286</v>
      </c>
      <c r="AF3133" s="3">
        <v>0</v>
      </c>
      <c r="AG3133" s="3">
        <v>-0.109485526041635</v>
      </c>
      <c r="AH3133" s="2">
        <v>2700000</v>
      </c>
      <c r="AI3133" s="3">
        <v>0.19567759158141801</v>
      </c>
      <c r="AJ3133" s="3">
        <v>0.19567759158141801</v>
      </c>
      <c r="AL3133">
        <f t="shared" si="48"/>
        <v>1</v>
      </c>
    </row>
    <row r="3134" spans="1:38" ht="14.45" hidden="1" customHeight="1" x14ac:dyDescent="0.25">
      <c r="A3134">
        <v>1399</v>
      </c>
      <c r="B3134" s="1">
        <v>45838</v>
      </c>
      <c r="C3134">
        <v>1</v>
      </c>
      <c r="D3134" s="16" t="s">
        <v>3070</v>
      </c>
      <c r="E3134" t="s">
        <v>77</v>
      </c>
      <c r="F3134" s="6">
        <v>3474</v>
      </c>
      <c r="G3134" s="6">
        <v>7</v>
      </c>
      <c r="H3134" s="6">
        <v>2</v>
      </c>
      <c r="I3134" s="2">
        <v>13153823</v>
      </c>
      <c r="J3134" s="2">
        <v>359910</v>
      </c>
      <c r="K3134" s="2">
        <v>60099524</v>
      </c>
      <c r="L3134" s="2">
        <v>113071</v>
      </c>
      <c r="M3134" s="2">
        <v>48337718</v>
      </c>
      <c r="N3134" s="2">
        <v>46277731</v>
      </c>
      <c r="O3134" s="2">
        <v>2059987</v>
      </c>
      <c r="P3134" s="2">
        <v>11425010</v>
      </c>
      <c r="Q3134" s="5">
        <v>0.19009999999999999</v>
      </c>
      <c r="R3134" t="s">
        <v>42</v>
      </c>
      <c r="S3134" s="3">
        <v>0.37627918650404002</v>
      </c>
      <c r="T3134" s="3">
        <v>3.0510457953044701</v>
      </c>
      <c r="U3134" s="3">
        <v>0.82691371158513105</v>
      </c>
      <c r="V3134" s="3">
        <v>3.0130175843175002</v>
      </c>
      <c r="W3134" s="3">
        <v>1.9468560585010199</v>
      </c>
      <c r="X3134" s="3">
        <v>2.86065123424574</v>
      </c>
      <c r="Y3134" s="3">
        <v>3.4689422591315</v>
      </c>
      <c r="Z3134" s="3">
        <v>0.34002596058996898</v>
      </c>
      <c r="AA3134" s="3">
        <v>0</v>
      </c>
      <c r="AB3134" s="3">
        <v>3.1501941792611099</v>
      </c>
      <c r="AC3134" s="3">
        <v>44.8478743359099</v>
      </c>
      <c r="AD3134" s="3">
        <v>0</v>
      </c>
      <c r="AE3134" s="3">
        <v>3.4276261489192499</v>
      </c>
      <c r="AF3134" s="3">
        <v>0</v>
      </c>
      <c r="AG3134" s="3">
        <v>0.12800864069265599</v>
      </c>
      <c r="AH3134" s="2">
        <v>3060000</v>
      </c>
      <c r="AI3134" s="3">
        <v>0</v>
      </c>
      <c r="AJ3134" s="3">
        <v>0</v>
      </c>
      <c r="AL3134">
        <f t="shared" si="48"/>
        <v>1</v>
      </c>
    </row>
    <row r="3135" spans="1:38" ht="14.45" hidden="1" customHeight="1" x14ac:dyDescent="0.25">
      <c r="A3135">
        <v>422</v>
      </c>
      <c r="B3135" s="1">
        <v>45838</v>
      </c>
      <c r="C3135">
        <v>1</v>
      </c>
      <c r="D3135" s="16" t="s">
        <v>3071</v>
      </c>
      <c r="E3135" t="s">
        <v>59</v>
      </c>
      <c r="F3135" s="6">
        <v>1457</v>
      </c>
      <c r="G3135" s="6">
        <v>4</v>
      </c>
      <c r="H3135" s="6">
        <v>0</v>
      </c>
      <c r="I3135" s="2">
        <v>3513882</v>
      </c>
      <c r="J3135" s="2">
        <v>0</v>
      </c>
      <c r="K3135" s="2">
        <v>11407964</v>
      </c>
      <c r="L3135" s="2">
        <v>48777</v>
      </c>
      <c r="M3135" s="2">
        <v>10221017</v>
      </c>
      <c r="N3135" s="2">
        <v>10221017</v>
      </c>
      <c r="O3135" s="2">
        <v>0</v>
      </c>
      <c r="P3135" s="2">
        <v>1194903</v>
      </c>
      <c r="Q3135" s="5">
        <v>0.1047</v>
      </c>
      <c r="R3135" t="s">
        <v>42</v>
      </c>
      <c r="S3135" s="3">
        <v>0.85513944468969205</v>
      </c>
      <c r="T3135" s="3">
        <v>3.5330230705496599</v>
      </c>
      <c r="U3135" s="3">
        <v>0.80805977851691901</v>
      </c>
      <c r="V3135" s="3">
        <v>5.0468683922795403</v>
      </c>
      <c r="W3135" s="3">
        <v>2.2523807003194798</v>
      </c>
      <c r="X3135" s="3">
        <v>0.75119198652658203</v>
      </c>
      <c r="Y3135" s="3">
        <v>14.8414557499646</v>
      </c>
      <c r="Z3135" s="3">
        <v>1.5801282614572101</v>
      </c>
      <c r="AA3135" s="3">
        <v>0</v>
      </c>
      <c r="AB3135" s="3">
        <v>0</v>
      </c>
      <c r="AC3135" s="3">
        <v>38.120956552808202</v>
      </c>
      <c r="AD3135" s="3">
        <v>0</v>
      </c>
      <c r="AE3135" s="3">
        <v>0</v>
      </c>
      <c r="AF3135" s="3">
        <v>0</v>
      </c>
      <c r="AG3135" s="3">
        <v>0</v>
      </c>
      <c r="AH3135" s="2">
        <v>150000</v>
      </c>
      <c r="AI3135" s="3">
        <v>0</v>
      </c>
      <c r="AJ3135" s="3">
        <v>0</v>
      </c>
      <c r="AL3135">
        <f t="shared" si="48"/>
        <v>1</v>
      </c>
    </row>
    <row r="3136" spans="1:38" ht="14.45" hidden="1" customHeight="1" x14ac:dyDescent="0.25">
      <c r="A3136">
        <v>1239</v>
      </c>
      <c r="B3136" s="1">
        <v>45838</v>
      </c>
      <c r="C3136">
        <v>1</v>
      </c>
      <c r="D3136" s="16" t="s">
        <v>3072</v>
      </c>
      <c r="E3136" t="s">
        <v>59</v>
      </c>
      <c r="F3136" s="6">
        <v>2622</v>
      </c>
      <c r="G3136" s="6">
        <v>6</v>
      </c>
      <c r="H3136" s="6">
        <v>0</v>
      </c>
      <c r="I3136" s="2">
        <v>23500871</v>
      </c>
      <c r="J3136" s="2">
        <v>0</v>
      </c>
      <c r="K3136" s="2">
        <v>57795067</v>
      </c>
      <c r="L3136" s="2">
        <v>-216733</v>
      </c>
      <c r="M3136" s="2">
        <v>56505459</v>
      </c>
      <c r="N3136" s="2">
        <v>54857298</v>
      </c>
      <c r="O3136" s="2">
        <v>1648161</v>
      </c>
      <c r="P3136" s="2">
        <v>5197153</v>
      </c>
      <c r="Q3136" s="5">
        <v>8.9899999999999994E-2</v>
      </c>
      <c r="R3136" t="s">
        <v>42</v>
      </c>
      <c r="S3136" s="3">
        <v>-0.75000518642879999</v>
      </c>
      <c r="T3136" s="3">
        <v>1.3354703784667299</v>
      </c>
      <c r="U3136" s="3">
        <v>1.08282835552357</v>
      </c>
      <c r="V3136" s="3">
        <v>1.4168751447552701</v>
      </c>
      <c r="W3136" s="3">
        <v>0.86518920937015498</v>
      </c>
      <c r="X3136" s="3">
        <v>0.66369029471290697</v>
      </c>
      <c r="Y3136" s="3">
        <v>6.40693087157526</v>
      </c>
      <c r="Z3136" s="3">
        <v>1.53001075781298</v>
      </c>
      <c r="AA3136" s="3">
        <v>0</v>
      </c>
      <c r="AB3136" s="3">
        <v>0</v>
      </c>
      <c r="AC3136" s="3">
        <v>9.0515112647935894</v>
      </c>
      <c r="AD3136" s="3">
        <v>-62.5240780865986</v>
      </c>
      <c r="AE3136" s="3">
        <v>2.85173300344128</v>
      </c>
      <c r="AF3136" s="3">
        <v>0</v>
      </c>
      <c r="AG3136" s="3">
        <v>0</v>
      </c>
      <c r="AH3136" s="2">
        <v>2500000</v>
      </c>
      <c r="AI3136" s="3">
        <v>0</v>
      </c>
      <c r="AJ3136" s="3">
        <v>0</v>
      </c>
      <c r="AL3136">
        <f t="shared" si="48"/>
        <v>0</v>
      </c>
    </row>
    <row r="3137" spans="1:38" ht="14.45" hidden="1" customHeight="1" x14ac:dyDescent="0.25">
      <c r="A3137">
        <v>234</v>
      </c>
      <c r="B3137" s="1">
        <v>45838</v>
      </c>
      <c r="C3137">
        <v>1</v>
      </c>
      <c r="D3137" s="16" t="s">
        <v>4403</v>
      </c>
      <c r="E3137" t="s">
        <v>59</v>
      </c>
      <c r="F3137" s="6">
        <v>4512</v>
      </c>
      <c r="G3137" s="6">
        <v>8</v>
      </c>
      <c r="H3137" s="6">
        <v>0</v>
      </c>
      <c r="I3137" s="2">
        <v>29570790</v>
      </c>
      <c r="J3137" s="2">
        <v>0</v>
      </c>
      <c r="K3137" s="2">
        <v>81514610</v>
      </c>
      <c r="L3137" s="2">
        <v>529685</v>
      </c>
      <c r="M3137" s="2">
        <v>63047234</v>
      </c>
      <c r="N3137" s="2">
        <v>61212004</v>
      </c>
      <c r="O3137" s="2">
        <v>1835230</v>
      </c>
      <c r="P3137" s="2">
        <v>18064601</v>
      </c>
      <c r="Q3137" s="5">
        <v>0.22159999999999999</v>
      </c>
      <c r="R3137" t="s">
        <v>42</v>
      </c>
      <c r="S3137" s="3">
        <v>1.29960751821054</v>
      </c>
      <c r="T3137" s="3">
        <v>2.5634496687158301</v>
      </c>
      <c r="U3137" s="3">
        <v>0.567559057818249</v>
      </c>
      <c r="V3137" s="3">
        <v>0.7863536956571</v>
      </c>
      <c r="W3137" s="3">
        <v>0.15289412288275001</v>
      </c>
      <c r="X3137" s="3">
        <v>0.15801404020656901</v>
      </c>
      <c r="Y3137" s="3">
        <v>1.28721913094012</v>
      </c>
      <c r="Z3137" s="3">
        <v>0.18266110610469599</v>
      </c>
      <c r="AA3137" s="3">
        <v>0</v>
      </c>
      <c r="AB3137" s="3">
        <v>0</v>
      </c>
      <c r="AC3137" s="3">
        <v>43.815135716161798</v>
      </c>
      <c r="AD3137" s="3">
        <v>0</v>
      </c>
      <c r="AE3137" s="3">
        <v>2.25141235417798</v>
      </c>
      <c r="AF3137" s="3">
        <v>0</v>
      </c>
      <c r="AG3137" s="3">
        <v>-2.0818561118510202</v>
      </c>
      <c r="AH3137" s="2">
        <v>5000000</v>
      </c>
      <c r="AI3137" s="3">
        <v>0</v>
      </c>
      <c r="AJ3137" s="3">
        <v>0</v>
      </c>
      <c r="AL3137">
        <f t="shared" si="48"/>
        <v>1</v>
      </c>
    </row>
    <row r="3138" spans="1:38" ht="14.45" hidden="1" customHeight="1" x14ac:dyDescent="0.25">
      <c r="A3138">
        <v>19085</v>
      </c>
      <c r="B3138" s="1">
        <v>45838</v>
      </c>
      <c r="C3138">
        <v>1</v>
      </c>
      <c r="D3138" s="16" t="s">
        <v>3073</v>
      </c>
      <c r="E3138" t="s">
        <v>43</v>
      </c>
      <c r="F3138" s="6">
        <v>21172</v>
      </c>
      <c r="G3138" s="6">
        <v>57</v>
      </c>
      <c r="H3138" s="6">
        <v>5</v>
      </c>
      <c r="I3138" s="2">
        <v>360839263</v>
      </c>
      <c r="J3138" s="2">
        <v>0</v>
      </c>
      <c r="K3138" s="2">
        <v>537787919</v>
      </c>
      <c r="L3138" s="2">
        <v>1652344</v>
      </c>
      <c r="M3138" s="2">
        <v>474386360</v>
      </c>
      <c r="N3138" s="2">
        <v>438757698</v>
      </c>
      <c r="O3138" s="2">
        <v>35628662</v>
      </c>
      <c r="P3138" s="2">
        <v>61726586</v>
      </c>
      <c r="Q3138" s="5">
        <v>0.1148</v>
      </c>
      <c r="R3138" t="s">
        <v>42</v>
      </c>
      <c r="S3138" s="3">
        <v>0.61449651121672</v>
      </c>
      <c r="T3138" s="3">
        <v>2.5094208187298501</v>
      </c>
      <c r="U3138" s="3">
        <v>0.83527974578972997</v>
      </c>
      <c r="V3138" s="3">
        <v>0.265009963730028</v>
      </c>
      <c r="W3138" s="3">
        <v>0.11745312759936501</v>
      </c>
      <c r="X3138" s="3">
        <v>0.18878405701654499</v>
      </c>
      <c r="Y3138" s="3">
        <v>1.5491866017019</v>
      </c>
      <c r="Z3138" s="3">
        <v>5.4141986728376702E-2</v>
      </c>
      <c r="AA3138" s="3">
        <v>0</v>
      </c>
      <c r="AB3138" s="3">
        <v>0</v>
      </c>
      <c r="AC3138" s="3">
        <v>21.898825138911299</v>
      </c>
      <c r="AD3138" s="3">
        <v>0</v>
      </c>
      <c r="AE3138" s="3">
        <v>6.6250394888472801</v>
      </c>
      <c r="AF3138" s="3">
        <v>0</v>
      </c>
      <c r="AG3138" s="3">
        <v>-0.44055571127811899</v>
      </c>
      <c r="AH3138" s="2">
        <v>75000000</v>
      </c>
      <c r="AI3138" s="3">
        <v>0</v>
      </c>
      <c r="AJ3138" s="3">
        <v>0</v>
      </c>
      <c r="AL3138">
        <f t="shared" si="48"/>
        <v>1</v>
      </c>
    </row>
    <row r="3139" spans="1:38" ht="14.45" hidden="1" customHeight="1" x14ac:dyDescent="0.25">
      <c r="A3139">
        <v>2892</v>
      </c>
      <c r="B3139" s="1">
        <v>45838</v>
      </c>
      <c r="C3139">
        <v>1</v>
      </c>
      <c r="D3139" s="16" t="s">
        <v>3074</v>
      </c>
      <c r="E3139" t="s">
        <v>41</v>
      </c>
      <c r="F3139" s="6">
        <v>513</v>
      </c>
      <c r="G3139" s="6">
        <v>0</v>
      </c>
      <c r="H3139" s="6">
        <v>2</v>
      </c>
      <c r="I3139" s="2">
        <v>466774</v>
      </c>
      <c r="J3139" s="2">
        <v>0</v>
      </c>
      <c r="K3139" s="2">
        <v>1359664</v>
      </c>
      <c r="L3139" s="2">
        <v>2303</v>
      </c>
      <c r="M3139" s="2">
        <v>1052470</v>
      </c>
      <c r="N3139" s="2">
        <v>1052470</v>
      </c>
      <c r="O3139" s="2">
        <v>0</v>
      </c>
      <c r="P3139" s="2">
        <v>297716</v>
      </c>
      <c r="Q3139" s="5">
        <v>0.219</v>
      </c>
      <c r="R3139" t="s">
        <v>42</v>
      </c>
      <c r="S3139" s="3">
        <v>0.33876016427588002</v>
      </c>
      <c r="T3139" s="3">
        <v>5.7015556784617401</v>
      </c>
      <c r="U3139" s="3">
        <v>0.94509083973105701</v>
      </c>
      <c r="V3139" s="3">
        <v>17.0782862798699</v>
      </c>
      <c r="W3139" s="3">
        <v>10.911490357217801</v>
      </c>
      <c r="X3139" s="3">
        <v>1.84843200349634</v>
      </c>
      <c r="Y3139" s="3">
        <v>26.7761893885448</v>
      </c>
      <c r="Z3139" s="3">
        <v>0</v>
      </c>
      <c r="AA3139" s="3">
        <v>0</v>
      </c>
      <c r="AB3139" s="3">
        <v>0</v>
      </c>
      <c r="AC3139" s="3">
        <v>47.690973652314099</v>
      </c>
      <c r="AD3139" s="3">
        <v>0</v>
      </c>
      <c r="AE3139" s="3">
        <v>0</v>
      </c>
      <c r="AF3139" s="3">
        <v>0</v>
      </c>
      <c r="AG3139" s="3">
        <v>0</v>
      </c>
      <c r="AH3139" s="2">
        <v>0</v>
      </c>
      <c r="AI3139" s="3">
        <v>0</v>
      </c>
      <c r="AJ3139" s="3">
        <v>0</v>
      </c>
      <c r="AL3139">
        <f t="shared" si="48"/>
        <v>1</v>
      </c>
    </row>
    <row r="3140" spans="1:38" ht="14.45" hidden="1" customHeight="1" x14ac:dyDescent="0.25">
      <c r="A3140">
        <v>12274</v>
      </c>
      <c r="B3140" s="1">
        <v>45838</v>
      </c>
      <c r="C3140">
        <v>1</v>
      </c>
      <c r="D3140" s="16" t="s">
        <v>3075</v>
      </c>
      <c r="E3140" t="s">
        <v>55</v>
      </c>
      <c r="F3140" s="6">
        <v>452</v>
      </c>
      <c r="G3140" s="6">
        <v>2</v>
      </c>
      <c r="H3140" s="6">
        <v>1</v>
      </c>
      <c r="I3140" s="2">
        <v>2493935</v>
      </c>
      <c r="J3140" s="2">
        <v>0</v>
      </c>
      <c r="K3140" s="2">
        <v>3729484</v>
      </c>
      <c r="L3140" s="2">
        <v>-3278</v>
      </c>
      <c r="M3140" s="2">
        <v>3116047</v>
      </c>
      <c r="N3140" s="2">
        <v>3116047</v>
      </c>
      <c r="O3140" s="2">
        <v>0</v>
      </c>
      <c r="P3140" s="2">
        <v>581259</v>
      </c>
      <c r="Q3140" s="5">
        <v>0.15590000000000001</v>
      </c>
      <c r="R3140" t="s">
        <v>42</v>
      </c>
      <c r="S3140" s="3">
        <v>-0.17578839324689399</v>
      </c>
      <c r="T3140" s="3">
        <v>4.1922153305926502</v>
      </c>
      <c r="U3140" s="3">
        <v>1.02611390348059</v>
      </c>
      <c r="V3140" s="3">
        <v>1.5849250281182199</v>
      </c>
      <c r="W3140" s="3">
        <v>0.10252873471040699</v>
      </c>
      <c r="X3140" s="3">
        <v>0.40097275991555498</v>
      </c>
      <c r="Y3140" s="3">
        <v>6.8002387920015002</v>
      </c>
      <c r="Z3140" s="3">
        <v>0.38055324734756801</v>
      </c>
      <c r="AA3140" s="3">
        <v>0</v>
      </c>
      <c r="AB3140" s="3">
        <v>0</v>
      </c>
      <c r="AC3140" s="3">
        <v>30.9304182562521</v>
      </c>
      <c r="AD3140" s="3">
        <v>0</v>
      </c>
      <c r="AE3140" s="3">
        <v>0</v>
      </c>
      <c r="AF3140" s="3">
        <v>0</v>
      </c>
      <c r="AG3140" s="3">
        <v>0</v>
      </c>
      <c r="AH3140" s="2">
        <v>100000</v>
      </c>
      <c r="AI3140" s="3">
        <v>0</v>
      </c>
      <c r="AJ3140" s="3">
        <v>0</v>
      </c>
      <c r="AL3140">
        <f t="shared" ref="AL3140:AL3203" si="49">IF(L3140&gt;0,1,0)</f>
        <v>0</v>
      </c>
    </row>
    <row r="3141" spans="1:38" ht="14.45" customHeight="1" x14ac:dyDescent="0.25">
      <c r="A3141">
        <v>61643</v>
      </c>
      <c r="B3141" s="1">
        <v>45838</v>
      </c>
      <c r="C3141">
        <v>2</v>
      </c>
      <c r="D3141" s="16" t="s">
        <v>3076</v>
      </c>
      <c r="E3141" t="s">
        <v>67</v>
      </c>
      <c r="F3141" s="6">
        <v>4031</v>
      </c>
      <c r="G3141" s="6">
        <v>7</v>
      </c>
      <c r="H3141" s="6">
        <v>0</v>
      </c>
      <c r="I3141" s="2">
        <v>17768177</v>
      </c>
      <c r="J3141" s="2">
        <v>0</v>
      </c>
      <c r="K3141" s="2">
        <v>40337191</v>
      </c>
      <c r="L3141" s="2">
        <v>79849</v>
      </c>
      <c r="M3141" s="2">
        <v>35865756</v>
      </c>
      <c r="N3141" s="2">
        <v>33273143</v>
      </c>
      <c r="O3141" s="2">
        <v>2592613</v>
      </c>
      <c r="P3141" s="2">
        <v>4281828</v>
      </c>
      <c r="Q3141" s="5">
        <v>0.1062</v>
      </c>
      <c r="R3141" t="s">
        <v>42</v>
      </c>
      <c r="S3141" s="3">
        <v>0.39590758811142801</v>
      </c>
      <c r="T3141" s="3">
        <v>2.9305114478596201</v>
      </c>
      <c r="U3141" s="3">
        <v>0.828382968800499</v>
      </c>
      <c r="V3141" s="3">
        <v>1.72534301070954</v>
      </c>
      <c r="W3141" s="3">
        <v>1.37727128675046</v>
      </c>
      <c r="X3141" s="3">
        <v>0.82339341846943603</v>
      </c>
      <c r="Y3141" s="3">
        <v>7.15960566374922</v>
      </c>
      <c r="Z3141" s="3">
        <v>0.70276059664236901</v>
      </c>
      <c r="AA3141" s="3">
        <v>0</v>
      </c>
      <c r="AB3141" s="3">
        <v>0</v>
      </c>
      <c r="AC3141" s="3">
        <v>28.3012567731848</v>
      </c>
      <c r="AD3141" s="3">
        <v>0</v>
      </c>
      <c r="AE3141" s="3">
        <v>6.4273513740706401</v>
      </c>
      <c r="AF3141" s="3">
        <v>0</v>
      </c>
      <c r="AG3141" s="3">
        <v>0</v>
      </c>
      <c r="AH3141" s="2">
        <v>2000000</v>
      </c>
      <c r="AI3141" s="3">
        <v>2.56899623245025</v>
      </c>
      <c r="AJ3141" s="3">
        <v>2.56899623245025</v>
      </c>
      <c r="AL3141">
        <f t="shared" si="49"/>
        <v>1</v>
      </c>
    </row>
    <row r="3142" spans="1:38" ht="14.45" hidden="1" customHeight="1" x14ac:dyDescent="0.25">
      <c r="A3142">
        <v>21367</v>
      </c>
      <c r="B3142" s="1">
        <v>45838</v>
      </c>
      <c r="C3142">
        <v>1</v>
      </c>
      <c r="D3142" s="16" t="s">
        <v>3077</v>
      </c>
      <c r="E3142" t="s">
        <v>47</v>
      </c>
      <c r="F3142" s="6">
        <v>494</v>
      </c>
      <c r="G3142" s="6">
        <v>1</v>
      </c>
      <c r="H3142" s="6">
        <v>1</v>
      </c>
      <c r="I3142" s="2">
        <v>873299</v>
      </c>
      <c r="J3142" s="2">
        <v>0</v>
      </c>
      <c r="K3142" s="2">
        <v>2658598</v>
      </c>
      <c r="L3142" s="2">
        <v>7443</v>
      </c>
      <c r="M3142" s="2">
        <v>2111566</v>
      </c>
      <c r="N3142" s="2">
        <v>2111566</v>
      </c>
      <c r="O3142" s="2">
        <v>0</v>
      </c>
      <c r="P3142" s="2">
        <v>521987</v>
      </c>
      <c r="Q3142" s="5">
        <v>0.1963</v>
      </c>
      <c r="R3142" t="s">
        <v>42</v>
      </c>
      <c r="S3142" s="3">
        <v>0.55991917544510295</v>
      </c>
      <c r="T3142" s="3">
        <v>4.9845820992869196</v>
      </c>
      <c r="U3142" s="3">
        <v>0.86699869682463904</v>
      </c>
      <c r="V3142" s="3">
        <v>9.8324857809295594</v>
      </c>
      <c r="W3142" s="3">
        <v>9.4564404631174401</v>
      </c>
      <c r="X3142" s="3">
        <v>2.254096248822</v>
      </c>
      <c r="Y3142" s="3">
        <v>16.450026533227799</v>
      </c>
      <c r="Z3142" s="3">
        <v>1.80885730870692</v>
      </c>
      <c r="AA3142" s="3">
        <v>0</v>
      </c>
      <c r="AB3142" s="3">
        <v>0</v>
      </c>
      <c r="AC3142" s="3">
        <v>60.8492145108061</v>
      </c>
      <c r="AD3142" s="3">
        <v>0</v>
      </c>
      <c r="AE3142" s="3">
        <v>0</v>
      </c>
      <c r="AF3142" s="3">
        <v>0</v>
      </c>
      <c r="AG3142" s="3">
        <v>0</v>
      </c>
      <c r="AH3142" s="2">
        <v>195000</v>
      </c>
      <c r="AI3142" s="3">
        <v>0</v>
      </c>
      <c r="AJ3142" s="3">
        <v>0</v>
      </c>
      <c r="AL3142">
        <f t="shared" si="49"/>
        <v>1</v>
      </c>
    </row>
    <row r="3143" spans="1:38" ht="14.45" hidden="1" customHeight="1" x14ac:dyDescent="0.25">
      <c r="A3143">
        <v>24631</v>
      </c>
      <c r="B3143" s="1">
        <v>45838</v>
      </c>
      <c r="C3143">
        <v>1</v>
      </c>
      <c r="D3143" s="16" t="s">
        <v>3078</v>
      </c>
      <c r="E3143" t="s">
        <v>50</v>
      </c>
      <c r="F3143" s="6">
        <v>12996</v>
      </c>
      <c r="G3143" s="6">
        <v>70</v>
      </c>
      <c r="H3143" s="6">
        <v>1</v>
      </c>
      <c r="I3143" s="2">
        <v>237999215</v>
      </c>
      <c r="J3143" s="2">
        <v>52978878</v>
      </c>
      <c r="K3143" s="2">
        <v>345957151</v>
      </c>
      <c r="L3143" s="2">
        <v>2371373</v>
      </c>
      <c r="M3143" s="2">
        <v>311381922</v>
      </c>
      <c r="N3143" s="2">
        <v>244927930</v>
      </c>
      <c r="O3143" s="2">
        <v>66453992</v>
      </c>
      <c r="P3143" s="2">
        <v>32299379</v>
      </c>
      <c r="Q3143" s="5">
        <v>9.8000000000000004E-2</v>
      </c>
      <c r="R3143" t="s">
        <v>42</v>
      </c>
      <c r="S3143" s="3">
        <v>1.3709056125277199</v>
      </c>
      <c r="T3143" s="3">
        <v>2.8050254119476201</v>
      </c>
      <c r="U3143" s="3">
        <v>0.59961499927800199</v>
      </c>
      <c r="V3143" s="3">
        <v>0.35315914802492099</v>
      </c>
      <c r="W3143" s="3">
        <v>0.28382320504712599</v>
      </c>
      <c r="X3143" s="3">
        <v>0.56807834429201798</v>
      </c>
      <c r="Y3143" s="3">
        <v>2.6022667494628902</v>
      </c>
      <c r="Z3143" s="3">
        <v>0.93590653863654805</v>
      </c>
      <c r="AA3143" s="3">
        <v>141.830284105462</v>
      </c>
      <c r="AB3143" s="3">
        <v>164.024447652693</v>
      </c>
      <c r="AC3143" s="3">
        <v>20.179413201376502</v>
      </c>
      <c r="AD3143" s="3">
        <v>0</v>
      </c>
      <c r="AE3143" s="3">
        <v>19.20873489908</v>
      </c>
      <c r="AF3143" s="3">
        <v>0</v>
      </c>
      <c r="AG3143" s="3">
        <v>-3.5299316435774202</v>
      </c>
      <c r="AH3143" s="2">
        <v>83621902</v>
      </c>
      <c r="AI3143" s="3">
        <v>2.37218183049278E-2</v>
      </c>
      <c r="AJ3143" s="3">
        <v>2.37218183049278E-2</v>
      </c>
      <c r="AL3143">
        <f t="shared" si="49"/>
        <v>1</v>
      </c>
    </row>
    <row r="3144" spans="1:38" ht="14.45" hidden="1" customHeight="1" x14ac:dyDescent="0.25">
      <c r="A3144">
        <v>12873</v>
      </c>
      <c r="B3144" s="1">
        <v>45838</v>
      </c>
      <c r="C3144">
        <v>1</v>
      </c>
      <c r="D3144" s="16" t="s">
        <v>3079</v>
      </c>
      <c r="E3144" t="s">
        <v>43</v>
      </c>
      <c r="F3144" s="6">
        <v>751</v>
      </c>
      <c r="G3144" s="6">
        <v>3</v>
      </c>
      <c r="H3144" s="6">
        <v>2</v>
      </c>
      <c r="I3144" s="2">
        <v>7014545</v>
      </c>
      <c r="J3144" s="2">
        <v>0</v>
      </c>
      <c r="K3144" s="2">
        <v>8984292</v>
      </c>
      <c r="L3144" s="2">
        <v>32111</v>
      </c>
      <c r="M3144" s="2">
        <v>7617908</v>
      </c>
      <c r="N3144" s="2">
        <v>7617908</v>
      </c>
      <c r="O3144" s="2">
        <v>0</v>
      </c>
      <c r="P3144" s="2">
        <v>1356847</v>
      </c>
      <c r="Q3144" s="5">
        <v>0.151</v>
      </c>
      <c r="R3144" t="s">
        <v>42</v>
      </c>
      <c r="S3144" s="3">
        <v>0.71482538635209103</v>
      </c>
      <c r="T3144" s="3">
        <v>3.9018990032826202</v>
      </c>
      <c r="U3144" s="3">
        <v>0.81912047181555503</v>
      </c>
      <c r="V3144" s="3">
        <v>0.30522293320521898</v>
      </c>
      <c r="W3144" s="3">
        <v>0.30522293320521898</v>
      </c>
      <c r="X3144" s="3">
        <v>0.57024368651138502</v>
      </c>
      <c r="Y3144" s="3">
        <v>1.57792293456816</v>
      </c>
      <c r="Z3144" s="3">
        <v>0</v>
      </c>
      <c r="AA3144" s="3">
        <v>0</v>
      </c>
      <c r="AB3144" s="3">
        <v>0</v>
      </c>
      <c r="AC3144" s="3">
        <v>17.951297664857702</v>
      </c>
      <c r="AD3144" s="3">
        <v>0</v>
      </c>
      <c r="AE3144" s="3">
        <v>0</v>
      </c>
      <c r="AF3144" s="3">
        <v>0</v>
      </c>
      <c r="AG3144" s="3">
        <v>0</v>
      </c>
      <c r="AH3144" s="2">
        <v>500000</v>
      </c>
      <c r="AI3144" s="3">
        <v>0</v>
      </c>
      <c r="AJ3144" s="3">
        <v>0</v>
      </c>
      <c r="AL3144">
        <f t="shared" si="49"/>
        <v>1</v>
      </c>
    </row>
    <row r="3145" spans="1:38" ht="14.45" hidden="1" customHeight="1" x14ac:dyDescent="0.25">
      <c r="A3145">
        <v>24284</v>
      </c>
      <c r="B3145" s="1">
        <v>45838</v>
      </c>
      <c r="C3145">
        <v>1</v>
      </c>
      <c r="D3145" s="16" t="s">
        <v>3080</v>
      </c>
      <c r="E3145" t="s">
        <v>246</v>
      </c>
      <c r="F3145" s="6">
        <v>873</v>
      </c>
      <c r="G3145" s="6">
        <v>1</v>
      </c>
      <c r="H3145" s="6">
        <v>0</v>
      </c>
      <c r="I3145" s="2">
        <v>480934</v>
      </c>
      <c r="J3145" s="2">
        <v>0</v>
      </c>
      <c r="K3145" s="2">
        <v>2522555</v>
      </c>
      <c r="L3145" s="2">
        <v>10316</v>
      </c>
      <c r="M3145" s="2">
        <v>2095007</v>
      </c>
      <c r="N3145" s="2">
        <v>1650523</v>
      </c>
      <c r="O3145" s="2">
        <v>444484</v>
      </c>
      <c r="P3145" s="2">
        <v>426827</v>
      </c>
      <c r="Q3145" s="5">
        <v>0.1691</v>
      </c>
      <c r="R3145" t="s">
        <v>42</v>
      </c>
      <c r="S3145" s="3">
        <v>0.81790089809736599</v>
      </c>
      <c r="T3145" s="3">
        <v>3.0878216728673902</v>
      </c>
      <c r="U3145" s="3">
        <v>0.48109554140127397</v>
      </c>
      <c r="V3145" s="3">
        <v>11.8608790395356</v>
      </c>
      <c r="W3145" s="3">
        <v>4.2028635945888597</v>
      </c>
      <c r="X3145" s="3">
        <v>2.7612936494404599</v>
      </c>
      <c r="Y3145" s="3">
        <v>13.364431022404901</v>
      </c>
      <c r="Z3145" s="3">
        <v>-0.117143479676778</v>
      </c>
      <c r="AA3145" s="3">
        <v>0</v>
      </c>
      <c r="AB3145" s="3">
        <v>0</v>
      </c>
      <c r="AC3145" s="3">
        <v>31.475428682427101</v>
      </c>
      <c r="AD3145" s="3">
        <v>0</v>
      </c>
      <c r="AE3145" s="3">
        <v>17.6203888517792</v>
      </c>
      <c r="AF3145" s="3">
        <v>0</v>
      </c>
      <c r="AG3145" s="3">
        <v>0</v>
      </c>
      <c r="AH3145" s="2">
        <v>50000</v>
      </c>
      <c r="AI3145" s="3">
        <v>0</v>
      </c>
      <c r="AJ3145" s="3">
        <v>0</v>
      </c>
      <c r="AL3145">
        <f t="shared" si="49"/>
        <v>1</v>
      </c>
    </row>
    <row r="3146" spans="1:38" ht="14.45" hidden="1" customHeight="1" x14ac:dyDescent="0.25">
      <c r="A3146">
        <v>18013</v>
      </c>
      <c r="B3146" s="1">
        <v>45838</v>
      </c>
      <c r="C3146">
        <v>1</v>
      </c>
      <c r="D3146" s="16" t="s">
        <v>3081</v>
      </c>
      <c r="E3146" t="s">
        <v>88</v>
      </c>
      <c r="F3146" s="6">
        <v>1018</v>
      </c>
      <c r="G3146" s="6">
        <v>1</v>
      </c>
      <c r="H3146" s="6">
        <v>0</v>
      </c>
      <c r="I3146" s="2">
        <v>752636</v>
      </c>
      <c r="J3146" s="2">
        <v>0</v>
      </c>
      <c r="K3146" s="2">
        <v>2952394</v>
      </c>
      <c r="L3146" s="2">
        <v>6584</v>
      </c>
      <c r="M3146" s="2">
        <v>2405984</v>
      </c>
      <c r="N3146" s="2">
        <v>2405984</v>
      </c>
      <c r="O3146" s="2">
        <v>0</v>
      </c>
      <c r="P3146" s="2">
        <v>543305</v>
      </c>
      <c r="Q3146" s="5">
        <v>0.184</v>
      </c>
      <c r="R3146" t="s">
        <v>42</v>
      </c>
      <c r="S3146" s="3">
        <v>0.44601093214523502</v>
      </c>
      <c r="T3146" s="3">
        <v>2.4449988721017601</v>
      </c>
      <c r="U3146" s="3">
        <v>0.81990169966226401</v>
      </c>
      <c r="V3146" s="3">
        <v>5.1881653282596103</v>
      </c>
      <c r="W3146" s="3">
        <v>2.59049527261518</v>
      </c>
      <c r="X3146" s="3">
        <v>2.3632938100223799</v>
      </c>
      <c r="Y3146" s="3">
        <v>7.1871232548936597</v>
      </c>
      <c r="Z3146" s="3">
        <v>-0.61659657098683096</v>
      </c>
      <c r="AA3146" s="3">
        <v>0</v>
      </c>
      <c r="AB3146" s="3">
        <v>0</v>
      </c>
      <c r="AC3146" s="3">
        <v>63.760595638658003</v>
      </c>
      <c r="AD3146" s="3">
        <v>0</v>
      </c>
      <c r="AE3146" s="3">
        <v>0</v>
      </c>
      <c r="AF3146" s="3">
        <v>0</v>
      </c>
      <c r="AG3146" s="3">
        <v>0</v>
      </c>
      <c r="AH3146" s="2">
        <v>0</v>
      </c>
      <c r="AI3146" s="3">
        <v>0</v>
      </c>
      <c r="AJ3146" s="3">
        <v>0</v>
      </c>
      <c r="AL3146">
        <f t="shared" si="49"/>
        <v>1</v>
      </c>
    </row>
    <row r="3147" spans="1:38" ht="14.45" customHeight="1" x14ac:dyDescent="0.25">
      <c r="A3147">
        <v>86756</v>
      </c>
      <c r="B3147" s="1">
        <v>45838</v>
      </c>
      <c r="C3147">
        <v>3</v>
      </c>
      <c r="D3147" s="16" t="s">
        <v>3082</v>
      </c>
      <c r="E3147" t="s">
        <v>535</v>
      </c>
      <c r="F3147" s="6">
        <v>8581</v>
      </c>
      <c r="G3147" s="6">
        <v>25</v>
      </c>
      <c r="H3147" s="6">
        <v>0</v>
      </c>
      <c r="I3147" s="2">
        <v>50602132</v>
      </c>
      <c r="J3147" s="2">
        <v>0</v>
      </c>
      <c r="K3147" s="2">
        <v>129940613</v>
      </c>
      <c r="L3147" s="2">
        <v>226273</v>
      </c>
      <c r="M3147" s="2">
        <v>115328163</v>
      </c>
      <c r="N3147" s="2">
        <v>0</v>
      </c>
      <c r="O3147" s="2">
        <v>0</v>
      </c>
      <c r="P3147" s="2">
        <v>15278920</v>
      </c>
      <c r="Q3147" s="5">
        <v>0.1176</v>
      </c>
      <c r="R3147" t="s">
        <v>42</v>
      </c>
      <c r="S3147" s="3">
        <v>0.34827140610765001</v>
      </c>
      <c r="T3147" s="3">
        <v>3.0332810574011999</v>
      </c>
      <c r="U3147" s="3">
        <v>0.90915832180479705</v>
      </c>
      <c r="V3147" s="3">
        <v>0.12733455578512001</v>
      </c>
      <c r="W3147" s="3">
        <v>8.5672279579050103E-2</v>
      </c>
      <c r="X3147" s="3">
        <v>0.134990359694726</v>
      </c>
      <c r="Y3147" s="3">
        <v>0.42171828898901198</v>
      </c>
      <c r="Z3147" s="3">
        <v>0.255175103999497</v>
      </c>
      <c r="AA3147" s="3">
        <v>0</v>
      </c>
      <c r="AB3147" s="3">
        <v>0</v>
      </c>
      <c r="AC3147" s="3">
        <v>30.830463297875902</v>
      </c>
      <c r="AD3147" s="3">
        <v>-6.1519793283818496</v>
      </c>
      <c r="AE3147" s="3">
        <v>0</v>
      </c>
      <c r="AF3147" s="3">
        <v>0</v>
      </c>
      <c r="AG3147" s="3">
        <v>0</v>
      </c>
      <c r="AH3147" s="2">
        <v>7300000</v>
      </c>
      <c r="AI3147" s="3">
        <v>0</v>
      </c>
      <c r="AJ3147" s="3">
        <v>0</v>
      </c>
      <c r="AL3147">
        <f t="shared" si="49"/>
        <v>1</v>
      </c>
    </row>
    <row r="3148" spans="1:38" ht="14.45" hidden="1" customHeight="1" x14ac:dyDescent="0.25">
      <c r="A3148">
        <v>14850</v>
      </c>
      <c r="B3148" s="1">
        <v>45838</v>
      </c>
      <c r="C3148">
        <v>1</v>
      </c>
      <c r="D3148" s="16" t="s">
        <v>3083</v>
      </c>
      <c r="E3148" t="s">
        <v>90</v>
      </c>
      <c r="F3148" s="6">
        <v>3721</v>
      </c>
      <c r="G3148" s="6">
        <v>11</v>
      </c>
      <c r="H3148" s="6">
        <v>1</v>
      </c>
      <c r="I3148" s="2">
        <v>35802765</v>
      </c>
      <c r="J3148" s="2">
        <v>0</v>
      </c>
      <c r="K3148" s="2">
        <v>64168538</v>
      </c>
      <c r="L3148" s="2">
        <v>-11787</v>
      </c>
      <c r="M3148" s="2">
        <v>58682159</v>
      </c>
      <c r="N3148" s="2">
        <v>56782315</v>
      </c>
      <c r="O3148" s="2">
        <v>1899844</v>
      </c>
      <c r="P3148" s="2">
        <v>5039650</v>
      </c>
      <c r="Q3148" s="5">
        <v>7.85E-2</v>
      </c>
      <c r="R3148" t="s">
        <v>42</v>
      </c>
      <c r="S3148" s="3">
        <v>-3.6737629895822202E-2</v>
      </c>
      <c r="T3148" s="3">
        <v>2.5986691484228599</v>
      </c>
      <c r="U3148" s="3">
        <v>0.97468263897895202</v>
      </c>
      <c r="V3148" s="3">
        <v>1.10506269557672</v>
      </c>
      <c r="W3148" s="3">
        <v>0.52053242256568699</v>
      </c>
      <c r="X3148" s="3">
        <v>0.53171870943487198</v>
      </c>
      <c r="Y3148" s="3">
        <v>7.8506047046917899</v>
      </c>
      <c r="Z3148" s="3">
        <v>2.2466639548381302</v>
      </c>
      <c r="AA3148" s="3">
        <v>0</v>
      </c>
      <c r="AB3148" s="3">
        <v>0</v>
      </c>
      <c r="AC3148" s="3">
        <v>18.6033753800032</v>
      </c>
      <c r="AD3148" s="3">
        <v>-0.58357227188395999</v>
      </c>
      <c r="AE3148" s="3">
        <v>2.9607094991006302</v>
      </c>
      <c r="AF3148" s="3">
        <v>0</v>
      </c>
      <c r="AG3148" s="3">
        <v>0</v>
      </c>
      <c r="AH3148" s="2">
        <v>13132844</v>
      </c>
      <c r="AI3148" s="3">
        <v>0</v>
      </c>
      <c r="AJ3148" s="3">
        <v>0</v>
      </c>
      <c r="AL3148">
        <f t="shared" si="49"/>
        <v>0</v>
      </c>
    </row>
    <row r="3149" spans="1:38" ht="14.45" hidden="1" customHeight="1" x14ac:dyDescent="0.25">
      <c r="A3149">
        <v>17691</v>
      </c>
      <c r="B3149" s="1">
        <v>45838</v>
      </c>
      <c r="C3149">
        <v>1</v>
      </c>
      <c r="D3149" s="16" t="s">
        <v>3084</v>
      </c>
      <c r="E3149" t="s">
        <v>155</v>
      </c>
      <c r="F3149" s="6">
        <v>56</v>
      </c>
      <c r="G3149" s="6">
        <v>0</v>
      </c>
      <c r="H3149" s="6">
        <v>0</v>
      </c>
      <c r="I3149" s="2">
        <v>37964</v>
      </c>
      <c r="J3149" s="2">
        <v>0</v>
      </c>
      <c r="K3149" s="2">
        <v>173672</v>
      </c>
      <c r="L3149" s="2">
        <v>-966</v>
      </c>
      <c r="M3149" s="2">
        <v>116822</v>
      </c>
      <c r="N3149" s="2">
        <v>116822</v>
      </c>
      <c r="O3149" s="2">
        <v>0</v>
      </c>
      <c r="P3149" s="2">
        <v>56295</v>
      </c>
      <c r="Q3149" s="5">
        <v>0.3241</v>
      </c>
      <c r="R3149" t="s">
        <v>42</v>
      </c>
      <c r="S3149" s="3">
        <v>-1.11244184439633</v>
      </c>
      <c r="T3149" s="3">
        <v>2.3054954166474699</v>
      </c>
      <c r="U3149" s="3">
        <v>1.4801192842942299</v>
      </c>
      <c r="V3149" s="3">
        <v>0</v>
      </c>
      <c r="W3149" s="3">
        <v>0</v>
      </c>
      <c r="X3149" s="3">
        <v>11.189547992835299</v>
      </c>
      <c r="Y3149" s="3">
        <v>0</v>
      </c>
      <c r="Z3149" s="3">
        <v>0</v>
      </c>
      <c r="AA3149" s="3">
        <v>0</v>
      </c>
      <c r="AB3149" s="3">
        <v>0</v>
      </c>
      <c r="AC3149" s="3">
        <v>79.617324611912096</v>
      </c>
      <c r="AD3149" s="3">
        <v>0</v>
      </c>
      <c r="AE3149" s="3">
        <v>0</v>
      </c>
      <c r="AF3149" s="3">
        <v>0</v>
      </c>
      <c r="AG3149" s="3">
        <v>0</v>
      </c>
      <c r="AH3149" s="2">
        <v>0</v>
      </c>
      <c r="AI3149" s="3">
        <v>0</v>
      </c>
      <c r="AJ3149" s="3">
        <v>0</v>
      </c>
      <c r="AL3149">
        <f t="shared" si="49"/>
        <v>0</v>
      </c>
    </row>
    <row r="3150" spans="1:38" ht="14.45" hidden="1" customHeight="1" x14ac:dyDescent="0.25">
      <c r="A3150">
        <v>21240</v>
      </c>
      <c r="B3150" s="1">
        <v>45838</v>
      </c>
      <c r="C3150">
        <v>1</v>
      </c>
      <c r="D3150" s="16" t="s">
        <v>3085</v>
      </c>
      <c r="E3150" t="s">
        <v>59</v>
      </c>
      <c r="F3150" s="6">
        <v>901</v>
      </c>
      <c r="G3150" s="6">
        <v>1</v>
      </c>
      <c r="H3150" s="6">
        <v>1</v>
      </c>
      <c r="I3150" s="2">
        <v>1604102</v>
      </c>
      <c r="J3150" s="2">
        <v>0</v>
      </c>
      <c r="K3150" s="2">
        <v>3720554</v>
      </c>
      <c r="L3150" s="2">
        <v>6763</v>
      </c>
      <c r="M3150" s="2">
        <v>3277260</v>
      </c>
      <c r="N3150" s="2">
        <v>3277260</v>
      </c>
      <c r="O3150" s="2">
        <v>0</v>
      </c>
      <c r="P3150" s="2">
        <v>432566</v>
      </c>
      <c r="Q3150" s="5">
        <v>0.1163</v>
      </c>
      <c r="R3150" t="s">
        <v>42</v>
      </c>
      <c r="S3150" s="3">
        <v>0.363548009248085</v>
      </c>
      <c r="T3150" s="3">
        <v>4.7158030766385899</v>
      </c>
      <c r="U3150" s="3">
        <v>0.88380882711533804</v>
      </c>
      <c r="V3150" s="3">
        <v>0.59204464553999703</v>
      </c>
      <c r="W3150" s="3">
        <v>0</v>
      </c>
      <c r="X3150" s="3">
        <v>0.41244260028352298</v>
      </c>
      <c r="Y3150" s="3">
        <v>2.1955031139756702</v>
      </c>
      <c r="Z3150" s="3">
        <v>0.832705298151034</v>
      </c>
      <c r="AA3150" s="3">
        <v>0</v>
      </c>
      <c r="AB3150" s="3">
        <v>0</v>
      </c>
      <c r="AC3150" s="3">
        <v>45.7580242082227</v>
      </c>
      <c r="AD3150" s="3">
        <v>0</v>
      </c>
      <c r="AE3150" s="3">
        <v>0</v>
      </c>
      <c r="AF3150" s="3">
        <v>0</v>
      </c>
      <c r="AG3150" s="3">
        <v>2.1268430713463401E-2</v>
      </c>
      <c r="AH3150" s="2">
        <v>50000</v>
      </c>
      <c r="AI3150" s="3">
        <v>0</v>
      </c>
      <c r="AJ3150" s="3">
        <v>0</v>
      </c>
      <c r="AL3150">
        <f t="shared" si="49"/>
        <v>1</v>
      </c>
    </row>
    <row r="3151" spans="1:38" ht="14.45" customHeight="1" x14ac:dyDescent="0.25">
      <c r="A3151">
        <v>66585</v>
      </c>
      <c r="B3151" s="1">
        <v>45838</v>
      </c>
      <c r="C3151">
        <v>2</v>
      </c>
      <c r="D3151" s="16" t="s">
        <v>3086</v>
      </c>
      <c r="E3151" t="s">
        <v>113</v>
      </c>
      <c r="F3151" s="6">
        <v>66481</v>
      </c>
      <c r="G3151" s="6">
        <v>116</v>
      </c>
      <c r="H3151" s="6">
        <v>5</v>
      </c>
      <c r="I3151" s="2">
        <v>671177263</v>
      </c>
      <c r="J3151" s="2">
        <v>112667070</v>
      </c>
      <c r="K3151" s="2">
        <v>968010641</v>
      </c>
      <c r="L3151" s="2">
        <v>2459023</v>
      </c>
      <c r="M3151" s="2">
        <v>831616398</v>
      </c>
      <c r="N3151" s="2">
        <v>799718768</v>
      </c>
      <c r="O3151" s="2">
        <v>31897630</v>
      </c>
      <c r="P3151" s="2">
        <v>129134927</v>
      </c>
      <c r="Q3151" s="5">
        <v>0.13600000000000001</v>
      </c>
      <c r="R3151" t="s">
        <v>42</v>
      </c>
      <c r="S3151" s="3">
        <v>0.50805701835254902</v>
      </c>
      <c r="T3151" s="3">
        <v>3.1929244050531098</v>
      </c>
      <c r="U3151" s="3">
        <v>0.81522357409187995</v>
      </c>
      <c r="V3151" s="3">
        <v>0.71513536953649803</v>
      </c>
      <c r="W3151" s="3">
        <v>0.44471366426487502</v>
      </c>
      <c r="X3151" s="3">
        <v>0.33630817437270699</v>
      </c>
      <c r="Y3151" s="3">
        <v>3.7169076651121702</v>
      </c>
      <c r="Z3151" s="3">
        <v>0.66617918171742996</v>
      </c>
      <c r="AA3151" s="3">
        <v>86.682728368290299</v>
      </c>
      <c r="AB3151" s="3">
        <v>87.247557742453395</v>
      </c>
      <c r="AC3151" s="3">
        <v>14.9300551955399</v>
      </c>
      <c r="AD3151" s="3">
        <v>-0.79066060880647704</v>
      </c>
      <c r="AE3151" s="3">
        <v>3.2951734876641701</v>
      </c>
      <c r="AF3151" s="3">
        <v>0</v>
      </c>
      <c r="AG3151" s="3">
        <v>-1.5634809628227098E-2</v>
      </c>
      <c r="AH3151" s="2">
        <v>253995361</v>
      </c>
      <c r="AI3151" s="3">
        <v>0</v>
      </c>
      <c r="AJ3151" s="3">
        <v>7.9045229955486795E-2</v>
      </c>
      <c r="AL3151">
        <f t="shared" si="49"/>
        <v>1</v>
      </c>
    </row>
    <row r="3152" spans="1:38" ht="14.45" customHeight="1" x14ac:dyDescent="0.25">
      <c r="A3152">
        <v>63971</v>
      </c>
      <c r="B3152" s="1">
        <v>45838</v>
      </c>
      <c r="C3152">
        <v>2</v>
      </c>
      <c r="D3152" s="16" t="s">
        <v>3087</v>
      </c>
      <c r="E3152" t="s">
        <v>82</v>
      </c>
      <c r="F3152" s="6">
        <v>8407</v>
      </c>
      <c r="G3152" s="6">
        <v>26</v>
      </c>
      <c r="H3152" s="6">
        <v>0</v>
      </c>
      <c r="I3152" s="2">
        <v>74105327</v>
      </c>
      <c r="J3152" s="2">
        <v>0</v>
      </c>
      <c r="K3152" s="2">
        <v>105196710</v>
      </c>
      <c r="L3152" s="2">
        <v>327096</v>
      </c>
      <c r="M3152" s="2">
        <v>90794364</v>
      </c>
      <c r="N3152" s="2">
        <v>84331513</v>
      </c>
      <c r="O3152" s="2">
        <v>6462851</v>
      </c>
      <c r="P3152" s="2">
        <v>12630630</v>
      </c>
      <c r="Q3152" s="5">
        <v>0.1201</v>
      </c>
      <c r="R3152" t="s">
        <v>42</v>
      </c>
      <c r="S3152" s="3">
        <v>0.62187496167893497</v>
      </c>
      <c r="T3152" s="3">
        <v>4.3647429658208896</v>
      </c>
      <c r="U3152" s="3">
        <v>0.83432574998058195</v>
      </c>
      <c r="V3152" s="3">
        <v>1.4831659807668101</v>
      </c>
      <c r="W3152" s="3">
        <v>0.78835897991516901</v>
      </c>
      <c r="X3152" s="3">
        <v>0.42904203094603399</v>
      </c>
      <c r="Y3152" s="3">
        <v>8.7019016470278991</v>
      </c>
      <c r="Z3152" s="3">
        <v>1.8275097916731</v>
      </c>
      <c r="AA3152" s="3">
        <v>0</v>
      </c>
      <c r="AB3152" s="3">
        <v>0</v>
      </c>
      <c r="AC3152" s="3">
        <v>22.3546686963879</v>
      </c>
      <c r="AD3152" s="3">
        <v>1.0339943454918701E-2</v>
      </c>
      <c r="AE3152" s="3">
        <v>6.1435866197716598</v>
      </c>
      <c r="AF3152" s="3">
        <v>0.57036004262870998</v>
      </c>
      <c r="AG3152" s="3">
        <v>1.11999163937191</v>
      </c>
      <c r="AH3152" s="2">
        <v>9271528</v>
      </c>
      <c r="AI3152" s="3">
        <v>0.18198617171115</v>
      </c>
      <c r="AJ3152" s="3">
        <v>0.18198617171115</v>
      </c>
      <c r="AL3152">
        <f t="shared" si="49"/>
        <v>1</v>
      </c>
    </row>
    <row r="3153" spans="1:38" ht="14.45" hidden="1" customHeight="1" x14ac:dyDescent="0.25">
      <c r="A3153">
        <v>21502</v>
      </c>
      <c r="B3153" s="1">
        <v>45838</v>
      </c>
      <c r="C3153">
        <v>1</v>
      </c>
      <c r="D3153" s="16" t="s">
        <v>3088</v>
      </c>
      <c r="E3153" t="s">
        <v>71</v>
      </c>
      <c r="F3153" s="6">
        <v>3900</v>
      </c>
      <c r="G3153" s="6">
        <v>13</v>
      </c>
      <c r="H3153" s="6">
        <v>7</v>
      </c>
      <c r="I3153" s="2">
        <v>62585450</v>
      </c>
      <c r="J3153" s="2">
        <v>3907294</v>
      </c>
      <c r="K3153" s="2">
        <v>78067328</v>
      </c>
      <c r="L3153" s="2">
        <v>-167907</v>
      </c>
      <c r="M3153" s="2">
        <v>67425978</v>
      </c>
      <c r="N3153" s="2">
        <v>57096493</v>
      </c>
      <c r="O3153" s="2">
        <v>10329485</v>
      </c>
      <c r="P3153" s="2">
        <v>10280272</v>
      </c>
      <c r="Q3153" s="5">
        <v>0.13170000000000001</v>
      </c>
      <c r="R3153" t="s">
        <v>42</v>
      </c>
      <c r="S3153" s="3">
        <v>-0.43015946440487901</v>
      </c>
      <c r="T3153" s="3">
        <v>2.78783206208877</v>
      </c>
      <c r="U3153" s="3">
        <v>1.12469760898009</v>
      </c>
      <c r="V3153" s="3">
        <v>1.40350193215835</v>
      </c>
      <c r="W3153" s="3">
        <v>0.46982485545761798</v>
      </c>
      <c r="X3153" s="3">
        <v>0.49931733334185502</v>
      </c>
      <c r="Y3153" s="3">
        <v>8.5444042725717804</v>
      </c>
      <c r="Z3153" s="3">
        <v>0.38777184105634599</v>
      </c>
      <c r="AA3153" s="3">
        <v>11.148002698761299</v>
      </c>
      <c r="AB3153" s="3">
        <v>38.007690847090402</v>
      </c>
      <c r="AC3153" s="3">
        <v>11.705712535723</v>
      </c>
      <c r="AD3153" s="3">
        <v>0</v>
      </c>
      <c r="AE3153" s="3">
        <v>13.231508320612701</v>
      </c>
      <c r="AF3153" s="3">
        <v>0</v>
      </c>
      <c r="AG3153" s="3">
        <v>0</v>
      </c>
      <c r="AH3153" s="2">
        <v>5000000</v>
      </c>
      <c r="AI3153" s="3">
        <v>0</v>
      </c>
      <c r="AJ3153" s="3">
        <v>0</v>
      </c>
      <c r="AL3153">
        <f t="shared" si="49"/>
        <v>0</v>
      </c>
    </row>
    <row r="3154" spans="1:38" ht="14.45" hidden="1" customHeight="1" x14ac:dyDescent="0.25">
      <c r="A3154">
        <v>19739</v>
      </c>
      <c r="B3154" s="1">
        <v>45838</v>
      </c>
      <c r="C3154">
        <v>1</v>
      </c>
      <c r="D3154" s="16" t="s">
        <v>3088</v>
      </c>
      <c r="E3154" t="s">
        <v>71</v>
      </c>
      <c r="F3154" s="6">
        <v>2109</v>
      </c>
      <c r="G3154" s="6">
        <v>11</v>
      </c>
      <c r="H3154" s="6">
        <v>0</v>
      </c>
      <c r="I3154" s="2">
        <v>38878487</v>
      </c>
      <c r="J3154" s="2">
        <v>3182791</v>
      </c>
      <c r="K3154" s="2">
        <v>73474383</v>
      </c>
      <c r="L3154" s="2">
        <v>-91164</v>
      </c>
      <c r="M3154" s="2">
        <v>65089506</v>
      </c>
      <c r="N3154" s="2">
        <v>63726466</v>
      </c>
      <c r="O3154" s="2">
        <v>1363040</v>
      </c>
      <c r="P3154" s="2">
        <v>7549677</v>
      </c>
      <c r="Q3154" s="5">
        <v>0.1028</v>
      </c>
      <c r="R3154" t="s">
        <v>42</v>
      </c>
      <c r="S3154" s="3">
        <v>-0.24815179461935699</v>
      </c>
      <c r="T3154" s="3">
        <v>1.69893498799439</v>
      </c>
      <c r="U3154" s="3">
        <v>1.1206596015866599</v>
      </c>
      <c r="V3154" s="3">
        <v>4.5558408690132399</v>
      </c>
      <c r="W3154" s="3">
        <v>4.2551295784735697</v>
      </c>
      <c r="X3154" s="3">
        <v>0.33437515199601298</v>
      </c>
      <c r="Y3154" s="3">
        <v>23.461162643117</v>
      </c>
      <c r="Z3154" s="3">
        <v>-6.6227998893197699E-4</v>
      </c>
      <c r="AA3154" s="3">
        <v>39.661921960370002</v>
      </c>
      <c r="AB3154" s="3">
        <v>42.157975765055902</v>
      </c>
      <c r="AC3154" s="3">
        <v>22.921116601959099</v>
      </c>
      <c r="AD3154" s="3">
        <v>0</v>
      </c>
      <c r="AE3154" s="3">
        <v>1.85512275754667</v>
      </c>
      <c r="AF3154" s="3">
        <v>0.86936966860953402</v>
      </c>
      <c r="AG3154" s="3">
        <v>0</v>
      </c>
      <c r="AH3154" s="2">
        <v>9511236</v>
      </c>
      <c r="AI3154" s="3">
        <v>0.26491199557279099</v>
      </c>
      <c r="AJ3154" s="3">
        <v>0.26491199557279099</v>
      </c>
      <c r="AL3154">
        <f t="shared" si="49"/>
        <v>0</v>
      </c>
    </row>
    <row r="3155" spans="1:38" ht="14.45" hidden="1" customHeight="1" x14ac:dyDescent="0.25">
      <c r="A3155">
        <v>16401</v>
      </c>
      <c r="B3155" s="1">
        <v>45838</v>
      </c>
      <c r="C3155">
        <v>1</v>
      </c>
      <c r="D3155" s="16" t="s">
        <v>3089</v>
      </c>
      <c r="E3155" t="s">
        <v>113</v>
      </c>
      <c r="F3155" s="6">
        <v>13892</v>
      </c>
      <c r="G3155" s="6">
        <v>37</v>
      </c>
      <c r="H3155" s="6">
        <v>2</v>
      </c>
      <c r="I3155" s="2">
        <v>117009803</v>
      </c>
      <c r="J3155" s="2">
        <v>0</v>
      </c>
      <c r="K3155" s="2">
        <v>174782737</v>
      </c>
      <c r="L3155" s="2">
        <v>282117</v>
      </c>
      <c r="M3155" s="2">
        <v>145891539</v>
      </c>
      <c r="N3155" s="2">
        <v>135036014</v>
      </c>
      <c r="O3155" s="2">
        <v>10855525</v>
      </c>
      <c r="P3155" s="2">
        <v>24935628</v>
      </c>
      <c r="Q3155" s="5">
        <v>0.14269999999999999</v>
      </c>
      <c r="R3155" t="s">
        <v>42</v>
      </c>
      <c r="S3155" s="3">
        <v>0.32282021078546203</v>
      </c>
      <c r="T3155" s="3">
        <v>2.3475968338909801</v>
      </c>
      <c r="U3155" s="3">
        <v>0.91824283621841596</v>
      </c>
      <c r="V3155" s="3">
        <v>0.540453008027028</v>
      </c>
      <c r="W3155" s="3">
        <v>0.25613922279657197</v>
      </c>
      <c r="X3155" s="3">
        <v>0.87684960891695496</v>
      </c>
      <c r="Y3155" s="3">
        <v>2.5360620554653801</v>
      </c>
      <c r="Z3155" s="3">
        <v>0.439150760510223</v>
      </c>
      <c r="AA3155" s="3">
        <v>0</v>
      </c>
      <c r="AB3155" s="3">
        <v>0</v>
      </c>
      <c r="AC3155" s="3">
        <v>6.5597902840942499</v>
      </c>
      <c r="AD3155" s="3">
        <v>-12.0157511172367</v>
      </c>
      <c r="AE3155" s="3">
        <v>6.21086795316634</v>
      </c>
      <c r="AF3155" s="3">
        <v>3.6296691017031</v>
      </c>
      <c r="AG3155" s="3">
        <v>0</v>
      </c>
      <c r="AH3155" s="2">
        <v>52404215</v>
      </c>
      <c r="AI3155" s="3">
        <v>2.7358043679509501</v>
      </c>
      <c r="AJ3155" s="3">
        <v>2.6855148785504799</v>
      </c>
      <c r="AL3155">
        <f t="shared" si="49"/>
        <v>1</v>
      </c>
    </row>
    <row r="3156" spans="1:38" ht="14.45" customHeight="1" x14ac:dyDescent="0.25">
      <c r="A3156">
        <v>66663</v>
      </c>
      <c r="B3156" s="1">
        <v>45838</v>
      </c>
      <c r="C3156">
        <v>2</v>
      </c>
      <c r="D3156" s="16" t="s">
        <v>3089</v>
      </c>
      <c r="E3156" t="s">
        <v>53</v>
      </c>
      <c r="F3156" s="6">
        <v>137</v>
      </c>
      <c r="G3156" s="6">
        <v>0</v>
      </c>
      <c r="H3156" s="6">
        <v>1</v>
      </c>
      <c r="I3156" s="2">
        <v>868464</v>
      </c>
      <c r="J3156" s="2">
        <v>0</v>
      </c>
      <c r="K3156" s="2">
        <v>944445</v>
      </c>
      <c r="L3156" s="2">
        <v>5702</v>
      </c>
      <c r="M3156" s="2">
        <v>770145</v>
      </c>
      <c r="N3156" s="2">
        <v>770145</v>
      </c>
      <c r="O3156" s="2">
        <v>0</v>
      </c>
      <c r="P3156" s="2">
        <v>174300</v>
      </c>
      <c r="Q3156" s="5">
        <v>0.18459999999999999</v>
      </c>
      <c r="R3156" t="s">
        <v>42</v>
      </c>
      <c r="S3156" s="3">
        <v>1.2074816426578601</v>
      </c>
      <c r="T3156" s="3">
        <v>2.7379042718210198</v>
      </c>
      <c r="U3156" s="3">
        <v>0.51256864413334402</v>
      </c>
      <c r="V3156" s="3">
        <v>0.78540964277160596</v>
      </c>
      <c r="W3156" s="3">
        <v>0.78540964277160596</v>
      </c>
      <c r="X3156" s="3">
        <v>2.0117126328782802</v>
      </c>
      <c r="Y3156" s="3">
        <v>3.9133677567412501</v>
      </c>
      <c r="Z3156" s="3">
        <v>0</v>
      </c>
      <c r="AA3156" s="3">
        <v>0</v>
      </c>
      <c r="AB3156" s="3">
        <v>0</v>
      </c>
      <c r="AC3156" s="3">
        <v>8.4458067965842396</v>
      </c>
      <c r="AD3156" s="3">
        <v>0</v>
      </c>
      <c r="AE3156" s="3">
        <v>0</v>
      </c>
      <c r="AF3156" s="3">
        <v>0</v>
      </c>
      <c r="AG3156" s="3">
        <v>0</v>
      </c>
      <c r="AH3156" s="2">
        <v>100000</v>
      </c>
      <c r="AI3156" s="3">
        <v>0</v>
      </c>
      <c r="AJ3156" s="3">
        <v>0</v>
      </c>
      <c r="AL3156">
        <f t="shared" si="49"/>
        <v>1</v>
      </c>
    </row>
    <row r="3157" spans="1:38" ht="14.45" hidden="1" customHeight="1" x14ac:dyDescent="0.25">
      <c r="A3157">
        <v>2551</v>
      </c>
      <c r="B3157" s="1">
        <v>45838</v>
      </c>
      <c r="C3157">
        <v>1</v>
      </c>
      <c r="D3157" s="16" t="s">
        <v>3090</v>
      </c>
      <c r="E3157" t="s">
        <v>59</v>
      </c>
      <c r="F3157" s="6">
        <v>437119</v>
      </c>
      <c r="G3157" s="6">
        <v>799</v>
      </c>
      <c r="H3157" s="6">
        <v>25</v>
      </c>
      <c r="I3157" s="2">
        <v>5814585159</v>
      </c>
      <c r="J3157" s="2">
        <v>0</v>
      </c>
      <c r="K3157" s="2">
        <v>9773009906</v>
      </c>
      <c r="L3157" s="2">
        <v>95180721</v>
      </c>
      <c r="M3157" s="2">
        <v>8000199191</v>
      </c>
      <c r="N3157" s="2">
        <v>7305010402</v>
      </c>
      <c r="O3157" s="2">
        <v>695188789</v>
      </c>
      <c r="P3157" s="2">
        <v>1713997198</v>
      </c>
      <c r="Q3157" s="5">
        <v>0.17530000000000001</v>
      </c>
      <c r="R3157" t="s">
        <v>42</v>
      </c>
      <c r="S3157" s="3">
        <v>1.9478281904035599</v>
      </c>
      <c r="T3157" s="3">
        <v>2.6418076159064499</v>
      </c>
      <c r="U3157" s="3">
        <v>0.40595302907043701</v>
      </c>
      <c r="V3157" s="3">
        <v>0.54049768196025505</v>
      </c>
      <c r="W3157" s="3">
        <v>0.20155025129970799</v>
      </c>
      <c r="X3157" s="3">
        <v>0.56102762463642897</v>
      </c>
      <c r="Y3157" s="3">
        <v>1.8335909788342599</v>
      </c>
      <c r="Z3157" s="3">
        <v>0.60726102773944002</v>
      </c>
      <c r="AA3157" s="3">
        <v>0</v>
      </c>
      <c r="AB3157" s="3">
        <v>0</v>
      </c>
      <c r="AC3157" s="3">
        <v>39.0601256390459</v>
      </c>
      <c r="AD3157" s="3">
        <v>2.9538438020246999E-2</v>
      </c>
      <c r="AE3157" s="3">
        <v>7.1133539788310101</v>
      </c>
      <c r="AF3157" s="3">
        <v>0</v>
      </c>
      <c r="AG3157" s="3">
        <v>0</v>
      </c>
      <c r="AH3157" s="2">
        <v>2450074360</v>
      </c>
      <c r="AI3157" s="3">
        <v>2.91744934346153E-3</v>
      </c>
      <c r="AJ3157" s="3">
        <v>2.91744934346153E-3</v>
      </c>
      <c r="AL3157">
        <f t="shared" si="49"/>
        <v>1</v>
      </c>
    </row>
    <row r="3158" spans="1:38" ht="14.45" hidden="1" customHeight="1" x14ac:dyDescent="0.25">
      <c r="A3158">
        <v>6628</v>
      </c>
      <c r="B3158" s="1">
        <v>45838</v>
      </c>
      <c r="C3158">
        <v>1</v>
      </c>
      <c r="D3158" s="16" t="s">
        <v>3091</v>
      </c>
      <c r="E3158" t="s">
        <v>77</v>
      </c>
      <c r="F3158" s="6">
        <v>2874</v>
      </c>
      <c r="G3158" s="6">
        <v>10</v>
      </c>
      <c r="H3158" s="6">
        <v>0</v>
      </c>
      <c r="I3158" s="2">
        <v>26454040</v>
      </c>
      <c r="J3158" s="2">
        <v>0</v>
      </c>
      <c r="K3158" s="2">
        <v>43818309</v>
      </c>
      <c r="L3158" s="2">
        <v>191412</v>
      </c>
      <c r="M3158" s="2">
        <v>39350666</v>
      </c>
      <c r="N3158" s="2">
        <v>37471955</v>
      </c>
      <c r="O3158" s="2">
        <v>1878711</v>
      </c>
      <c r="P3158" s="2">
        <v>4111229</v>
      </c>
      <c r="Q3158" s="5">
        <v>9.8400000000000001E-2</v>
      </c>
      <c r="R3158" t="s">
        <v>42</v>
      </c>
      <c r="S3158" s="3">
        <v>0.87366219449500004</v>
      </c>
      <c r="T3158" s="3">
        <v>4.4976039581993001</v>
      </c>
      <c r="U3158" s="3">
        <v>0.81099475091562001</v>
      </c>
      <c r="V3158" s="3">
        <v>1.7260539410993601</v>
      </c>
      <c r="W3158" s="3">
        <v>0.77461514384948404</v>
      </c>
      <c r="X3158" s="3">
        <v>0.51313901392755101</v>
      </c>
      <c r="Y3158" s="3">
        <v>11.106435569509699</v>
      </c>
      <c r="Z3158" s="3">
        <v>0.58257518615479698</v>
      </c>
      <c r="AA3158" s="3">
        <v>0</v>
      </c>
      <c r="AB3158" s="3">
        <v>0</v>
      </c>
      <c r="AC3158" s="3">
        <v>23.1032785861271</v>
      </c>
      <c r="AD3158" s="3">
        <v>-3.2647171928394201</v>
      </c>
      <c r="AE3158" s="3">
        <v>4.2875022858595502</v>
      </c>
      <c r="AF3158" s="3">
        <v>0</v>
      </c>
      <c r="AG3158" s="3">
        <v>0</v>
      </c>
      <c r="AH3158" s="2">
        <v>4000000</v>
      </c>
      <c r="AI3158" s="3">
        <v>0</v>
      </c>
      <c r="AJ3158" s="3">
        <v>0</v>
      </c>
      <c r="AL3158">
        <f t="shared" si="49"/>
        <v>1</v>
      </c>
    </row>
    <row r="3159" spans="1:38" ht="14.45" hidden="1" customHeight="1" x14ac:dyDescent="0.25">
      <c r="A3159">
        <v>18393</v>
      </c>
      <c r="B3159" s="1">
        <v>45838</v>
      </c>
      <c r="C3159">
        <v>1</v>
      </c>
      <c r="D3159" s="16" t="s">
        <v>3092</v>
      </c>
      <c r="E3159" t="s">
        <v>95</v>
      </c>
      <c r="F3159" s="6">
        <v>4839</v>
      </c>
      <c r="G3159" s="6">
        <v>10</v>
      </c>
      <c r="H3159" s="6">
        <v>3</v>
      </c>
      <c r="I3159" s="2">
        <v>30065867</v>
      </c>
      <c r="J3159" s="2">
        <v>0</v>
      </c>
      <c r="K3159" s="2">
        <v>88673626</v>
      </c>
      <c r="L3159" s="2">
        <v>550877</v>
      </c>
      <c r="M3159" s="2">
        <v>74918253</v>
      </c>
      <c r="N3159" s="2">
        <v>68180562</v>
      </c>
      <c r="O3159" s="2">
        <v>6737691</v>
      </c>
      <c r="P3159" s="2">
        <v>14235891</v>
      </c>
      <c r="Q3159" s="5">
        <v>0.1605</v>
      </c>
      <c r="R3159" t="s">
        <v>42</v>
      </c>
      <c r="S3159" s="3">
        <v>1.2424821784100699</v>
      </c>
      <c r="T3159" s="3">
        <v>2.6729480984571401</v>
      </c>
      <c r="U3159" s="3">
        <v>0.62672677413824796</v>
      </c>
      <c r="V3159" s="3">
        <v>0.59637062852702705</v>
      </c>
      <c r="W3159" s="3">
        <v>0.167315979944965</v>
      </c>
      <c r="X3159" s="3">
        <v>0.193019546052006</v>
      </c>
      <c r="Y3159" s="3">
        <v>1.25952074232656</v>
      </c>
      <c r="Z3159" s="3">
        <v>4.3748578856075797E-2</v>
      </c>
      <c r="AA3159" s="3">
        <v>0</v>
      </c>
      <c r="AB3159" s="3">
        <v>0</v>
      </c>
      <c r="AC3159" s="3">
        <v>31.881825831730399</v>
      </c>
      <c r="AD3159" s="3">
        <v>0</v>
      </c>
      <c r="AE3159" s="3">
        <v>7.5983032429507302</v>
      </c>
      <c r="AF3159" s="3">
        <v>0</v>
      </c>
      <c r="AG3159" s="3">
        <v>-0.88256506038153804</v>
      </c>
      <c r="AH3159" s="2">
        <v>3650000</v>
      </c>
      <c r="AI3159" s="3">
        <v>2.0019821730863199</v>
      </c>
      <c r="AJ3159" s="3">
        <v>2.3215125769085998</v>
      </c>
      <c r="AL3159">
        <f t="shared" si="49"/>
        <v>1</v>
      </c>
    </row>
    <row r="3160" spans="1:38" ht="14.45" hidden="1" customHeight="1" x14ac:dyDescent="0.25">
      <c r="A3160">
        <v>22592</v>
      </c>
      <c r="B3160" s="1">
        <v>45838</v>
      </c>
      <c r="C3160">
        <v>1</v>
      </c>
      <c r="D3160" s="16" t="s">
        <v>3093</v>
      </c>
      <c r="E3160" t="s">
        <v>43</v>
      </c>
      <c r="F3160" s="6">
        <v>124708</v>
      </c>
      <c r="G3160" s="6">
        <v>377</v>
      </c>
      <c r="H3160" s="6">
        <v>17</v>
      </c>
      <c r="I3160" s="2">
        <v>1579559189</v>
      </c>
      <c r="J3160" s="2">
        <v>353811473</v>
      </c>
      <c r="K3160" s="2">
        <v>2663783793</v>
      </c>
      <c r="L3160" s="2">
        <v>8696670</v>
      </c>
      <c r="M3160" s="2">
        <v>2447755196</v>
      </c>
      <c r="N3160" s="2">
        <v>2295628603</v>
      </c>
      <c r="O3160" s="2">
        <v>152126593</v>
      </c>
      <c r="P3160" s="2">
        <v>287757474</v>
      </c>
      <c r="Q3160" s="5">
        <v>0.108</v>
      </c>
      <c r="R3160" t="s">
        <v>42</v>
      </c>
      <c r="S3160" s="3">
        <v>0.65295614627984899</v>
      </c>
      <c r="T3160" s="3">
        <v>2.9494411748604001</v>
      </c>
      <c r="U3160" s="3">
        <v>0.80370531455493999</v>
      </c>
      <c r="V3160" s="3">
        <v>0.51537207701306298</v>
      </c>
      <c r="W3160" s="3">
        <v>0.44404008718662802</v>
      </c>
      <c r="X3160" s="3">
        <v>0.316227466168094</v>
      </c>
      <c r="Y3160" s="3">
        <v>2.8289819502655198</v>
      </c>
      <c r="Z3160" s="3">
        <v>0.19871073791814001</v>
      </c>
      <c r="AA3160" s="3">
        <v>122.877005794122</v>
      </c>
      <c r="AB3160" s="3">
        <v>122.954746607207</v>
      </c>
      <c r="AC3160" s="3">
        <v>9.3205603867866191</v>
      </c>
      <c r="AD3160" s="3">
        <v>-36.987390291033797</v>
      </c>
      <c r="AE3160" s="3">
        <v>5.7109211866129899</v>
      </c>
      <c r="AF3160" s="3">
        <v>0</v>
      </c>
      <c r="AG3160" s="3">
        <v>0</v>
      </c>
      <c r="AH3160" s="2">
        <v>438815921</v>
      </c>
      <c r="AI3160" s="3">
        <v>0</v>
      </c>
      <c r="AJ3160" s="3">
        <v>0</v>
      </c>
      <c r="AL3160">
        <f t="shared" si="49"/>
        <v>1</v>
      </c>
    </row>
    <row r="3161" spans="1:38" ht="14.45" customHeight="1" x14ac:dyDescent="0.25">
      <c r="A3161">
        <v>66597</v>
      </c>
      <c r="B3161" s="1">
        <v>45838</v>
      </c>
      <c r="C3161">
        <v>2</v>
      </c>
      <c r="D3161" s="16" t="s">
        <v>3094</v>
      </c>
      <c r="E3161" t="s">
        <v>90</v>
      </c>
      <c r="F3161" s="6">
        <v>28678</v>
      </c>
      <c r="G3161" s="6">
        <v>123</v>
      </c>
      <c r="H3161" s="6">
        <v>20</v>
      </c>
      <c r="I3161" s="2">
        <v>615736294</v>
      </c>
      <c r="J3161" s="2">
        <v>183215091</v>
      </c>
      <c r="K3161" s="2">
        <v>757145221</v>
      </c>
      <c r="L3161" s="2">
        <v>1400767</v>
      </c>
      <c r="M3161" s="2">
        <v>599310723</v>
      </c>
      <c r="N3161" s="2">
        <v>554906584</v>
      </c>
      <c r="O3161" s="2">
        <v>44404139</v>
      </c>
      <c r="P3161" s="2">
        <v>102077045</v>
      </c>
      <c r="Q3161" s="5">
        <v>0.1348</v>
      </c>
      <c r="R3161" t="s">
        <v>42</v>
      </c>
      <c r="S3161" s="3">
        <v>0.37001276932051103</v>
      </c>
      <c r="T3161" s="3">
        <v>2.7164168021605999</v>
      </c>
      <c r="U3161" s="3">
        <v>0.89069166249099596</v>
      </c>
      <c r="V3161" s="3">
        <v>0.41081823901710801</v>
      </c>
      <c r="W3161" s="3">
        <v>0.25783034319558901</v>
      </c>
      <c r="X3161" s="3">
        <v>0.36083580286725803</v>
      </c>
      <c r="Y3161" s="3">
        <v>2.47808603785503</v>
      </c>
      <c r="Z3161" s="3">
        <v>-2.61958993816876E-3</v>
      </c>
      <c r="AA3161" s="3">
        <v>50.3946190840458</v>
      </c>
      <c r="AB3161" s="3">
        <v>179.48706391334099</v>
      </c>
      <c r="AC3161" s="3">
        <v>4.9764359537574103</v>
      </c>
      <c r="AD3161" s="3">
        <v>-3.9552771144580099</v>
      </c>
      <c r="AE3161" s="3">
        <v>5.8646792938022099</v>
      </c>
      <c r="AF3161" s="3">
        <v>6.8556804639727096</v>
      </c>
      <c r="AG3161" s="3">
        <v>0</v>
      </c>
      <c r="AH3161" s="2">
        <v>233782348</v>
      </c>
      <c r="AI3161" s="3">
        <v>1.4485176368496999</v>
      </c>
      <c r="AJ3161" s="3">
        <v>1.4485176368496999</v>
      </c>
      <c r="AL3161">
        <f t="shared" si="49"/>
        <v>1</v>
      </c>
    </row>
    <row r="3162" spans="1:38" ht="14.45" hidden="1" customHeight="1" x14ac:dyDescent="0.25">
      <c r="A3162">
        <v>22280</v>
      </c>
      <c r="B3162" s="1">
        <v>45838</v>
      </c>
      <c r="C3162">
        <v>1</v>
      </c>
      <c r="D3162" s="16" t="s">
        <v>3095</v>
      </c>
      <c r="E3162" t="s">
        <v>84</v>
      </c>
      <c r="F3162" s="6">
        <v>7310</v>
      </c>
      <c r="G3162" s="6">
        <v>22</v>
      </c>
      <c r="H3162" s="6">
        <v>3</v>
      </c>
      <c r="I3162" s="2">
        <v>119572575</v>
      </c>
      <c r="J3162" s="2">
        <v>10666839</v>
      </c>
      <c r="K3162" s="2">
        <v>176376182</v>
      </c>
      <c r="L3162" s="2">
        <v>963976</v>
      </c>
      <c r="M3162" s="2">
        <v>152617852</v>
      </c>
      <c r="N3162" s="2">
        <v>146397060</v>
      </c>
      <c r="O3162" s="2">
        <v>6220792</v>
      </c>
      <c r="P3162" s="2">
        <v>22518243</v>
      </c>
      <c r="Q3162" s="5">
        <v>0.12770000000000001</v>
      </c>
      <c r="R3162" t="s">
        <v>42</v>
      </c>
      <c r="S3162" s="3">
        <v>1.0930909027161</v>
      </c>
      <c r="T3162" s="3">
        <v>2.7606369209194002</v>
      </c>
      <c r="U3162" s="3">
        <v>0.64724553990405997</v>
      </c>
      <c r="V3162" s="3">
        <v>1.90264699075018</v>
      </c>
      <c r="W3162" s="3">
        <v>1.5961302163142299</v>
      </c>
      <c r="X3162" s="3">
        <v>0.39874611715939001</v>
      </c>
      <c r="Y3162" s="3">
        <v>10.103115060975201</v>
      </c>
      <c r="Z3162" s="3">
        <v>2.5312809707222698E-3</v>
      </c>
      <c r="AA3162" s="3">
        <v>39.280182738946401</v>
      </c>
      <c r="AB3162" s="3">
        <v>47.369765927119602</v>
      </c>
      <c r="AC3162" s="3">
        <v>15.9824964348077</v>
      </c>
      <c r="AD3162" s="3">
        <v>0</v>
      </c>
      <c r="AE3162" s="3">
        <v>3.5270023023857</v>
      </c>
      <c r="AF3162" s="3">
        <v>0</v>
      </c>
      <c r="AG3162" s="3">
        <v>-1.2862504414753899</v>
      </c>
      <c r="AH3162" s="2">
        <v>21500000</v>
      </c>
      <c r="AI3162" s="3">
        <v>1.8878027029018201</v>
      </c>
      <c r="AJ3162" s="3">
        <v>2.3489976549236098</v>
      </c>
      <c r="AL3162">
        <f t="shared" si="49"/>
        <v>1</v>
      </c>
    </row>
    <row r="3163" spans="1:38" ht="14.45" customHeight="1" x14ac:dyDescent="0.25">
      <c r="A3163">
        <v>65039</v>
      </c>
      <c r="B3163" s="1">
        <v>45838</v>
      </c>
      <c r="C3163">
        <v>2</v>
      </c>
      <c r="D3163" s="16" t="s">
        <v>3096</v>
      </c>
      <c r="E3163" t="s">
        <v>61</v>
      </c>
      <c r="F3163" s="6">
        <v>662</v>
      </c>
      <c r="G3163" s="6">
        <v>2</v>
      </c>
      <c r="H3163" s="6">
        <v>0</v>
      </c>
      <c r="I3163" s="2">
        <v>4021631</v>
      </c>
      <c r="J3163" s="2">
        <v>0</v>
      </c>
      <c r="K3163" s="2">
        <v>5426152</v>
      </c>
      <c r="L3163" s="2">
        <v>52369</v>
      </c>
      <c r="M3163" s="2">
        <v>4170207</v>
      </c>
      <c r="N3163" s="2">
        <v>4170207</v>
      </c>
      <c r="O3163" s="2">
        <v>0</v>
      </c>
      <c r="P3163" s="2">
        <v>1252365</v>
      </c>
      <c r="Q3163" s="5">
        <v>0.23080000000000001</v>
      </c>
      <c r="R3163" t="s">
        <v>42</v>
      </c>
      <c r="S3163" s="3">
        <v>1.93024449001797</v>
      </c>
      <c r="T3163" s="3">
        <v>5.8352585773491104</v>
      </c>
      <c r="U3163" s="3">
        <v>0.65162828788900695</v>
      </c>
      <c r="V3163" s="3">
        <v>0.149889435405685</v>
      </c>
      <c r="W3163" s="3">
        <v>0.149889435405685</v>
      </c>
      <c r="X3163" s="3">
        <v>0.88660545932732304</v>
      </c>
      <c r="Y3163" s="3">
        <v>0.481329324917256</v>
      </c>
      <c r="Z3163" s="3">
        <v>3.1779872481265401</v>
      </c>
      <c r="AA3163" s="3">
        <v>0</v>
      </c>
      <c r="AB3163" s="3">
        <v>0</v>
      </c>
      <c r="AC3163" s="3">
        <v>25.7446345034197</v>
      </c>
      <c r="AD3163" s="3">
        <v>0</v>
      </c>
      <c r="AE3163" s="3">
        <v>0</v>
      </c>
      <c r="AF3163" s="3">
        <v>0</v>
      </c>
      <c r="AG3163" s="3">
        <v>0</v>
      </c>
      <c r="AH3163" s="2">
        <v>200000</v>
      </c>
      <c r="AI3163" s="3">
        <v>0</v>
      </c>
      <c r="AJ3163" s="3">
        <v>0</v>
      </c>
      <c r="AL3163">
        <f t="shared" si="49"/>
        <v>1</v>
      </c>
    </row>
    <row r="3164" spans="1:38" ht="14.45" hidden="1" customHeight="1" x14ac:dyDescent="0.25">
      <c r="A3164">
        <v>13544</v>
      </c>
      <c r="B3164" s="1">
        <v>45838</v>
      </c>
      <c r="C3164">
        <v>1</v>
      </c>
      <c r="D3164" s="16" t="s">
        <v>3097</v>
      </c>
      <c r="E3164" t="s">
        <v>47</v>
      </c>
      <c r="F3164" s="6">
        <v>700</v>
      </c>
      <c r="G3164" s="6">
        <v>0</v>
      </c>
      <c r="H3164" s="6">
        <v>2</v>
      </c>
      <c r="I3164" s="2">
        <v>3111580</v>
      </c>
      <c r="J3164" s="2">
        <v>0</v>
      </c>
      <c r="K3164" s="2">
        <v>5742258</v>
      </c>
      <c r="L3164" s="2">
        <v>-21295</v>
      </c>
      <c r="M3164" s="2">
        <v>4349386</v>
      </c>
      <c r="N3164" s="2">
        <v>4349386</v>
      </c>
      <c r="O3164" s="2">
        <v>0</v>
      </c>
      <c r="P3164" s="2">
        <v>1392872</v>
      </c>
      <c r="Q3164" s="5">
        <v>0.24260000000000001</v>
      </c>
      <c r="R3164" t="s">
        <v>42</v>
      </c>
      <c r="S3164" s="3">
        <v>-0.74169429517099394</v>
      </c>
      <c r="T3164" s="3">
        <v>3.9142441875652398</v>
      </c>
      <c r="U3164" s="3">
        <v>0.74462425380105501</v>
      </c>
      <c r="V3164" s="3">
        <v>7.47173461713985</v>
      </c>
      <c r="W3164" s="3">
        <v>5.8734147924848497</v>
      </c>
      <c r="X3164" s="3">
        <v>1.7491113839271399</v>
      </c>
      <c r="Y3164" s="3">
        <v>16.691339907758898</v>
      </c>
      <c r="Z3164" s="3">
        <v>1.6702898758823499</v>
      </c>
      <c r="AA3164" s="3">
        <v>0</v>
      </c>
      <c r="AB3164" s="3">
        <v>0</v>
      </c>
      <c r="AC3164" s="3">
        <v>45.992047030976302</v>
      </c>
      <c r="AD3164" s="3">
        <v>0</v>
      </c>
      <c r="AE3164" s="3">
        <v>0</v>
      </c>
      <c r="AF3164" s="3">
        <v>0</v>
      </c>
      <c r="AG3164" s="3">
        <v>0</v>
      </c>
      <c r="AH3164" s="2">
        <v>0</v>
      </c>
      <c r="AI3164" s="3">
        <v>0</v>
      </c>
      <c r="AJ3164" s="3">
        <v>0</v>
      </c>
      <c r="AL3164">
        <f t="shared" si="49"/>
        <v>0</v>
      </c>
    </row>
    <row r="3165" spans="1:38" ht="14.45" customHeight="1" x14ac:dyDescent="0.25">
      <c r="A3165">
        <v>67318</v>
      </c>
      <c r="B3165" s="1">
        <v>45838</v>
      </c>
      <c r="C3165">
        <v>2</v>
      </c>
      <c r="D3165" s="16" t="s">
        <v>3098</v>
      </c>
      <c r="E3165" t="s">
        <v>73</v>
      </c>
      <c r="F3165" s="6">
        <v>2234</v>
      </c>
      <c r="G3165" s="6">
        <v>7</v>
      </c>
      <c r="H3165" s="6">
        <v>1</v>
      </c>
      <c r="I3165" s="2">
        <v>21927923</v>
      </c>
      <c r="J3165" s="2">
        <v>0</v>
      </c>
      <c r="K3165" s="2">
        <v>30001892</v>
      </c>
      <c r="L3165" s="2">
        <v>94944</v>
      </c>
      <c r="M3165" s="2">
        <v>23947726</v>
      </c>
      <c r="N3165" s="2">
        <v>22499806</v>
      </c>
      <c r="O3165" s="2">
        <v>1447920</v>
      </c>
      <c r="P3165" s="2">
        <v>5957134</v>
      </c>
      <c r="Q3165" s="5">
        <v>0.19819999999999999</v>
      </c>
      <c r="R3165" t="s">
        <v>42</v>
      </c>
      <c r="S3165" s="3">
        <v>0.63292008384004605</v>
      </c>
      <c r="T3165" s="3">
        <v>5.1849396698048196</v>
      </c>
      <c r="U3165" s="3">
        <v>0.85634199153610602</v>
      </c>
      <c r="V3165" s="3">
        <v>0.10355745959159</v>
      </c>
      <c r="W3165" s="3">
        <v>1.4976338616293E-2</v>
      </c>
      <c r="X3165" s="3">
        <v>0.70830693814457502</v>
      </c>
      <c r="Y3165" s="3">
        <v>0.38119001519858398</v>
      </c>
      <c r="Z3165" s="3">
        <v>1.0044595270141601</v>
      </c>
      <c r="AA3165" s="3">
        <v>0</v>
      </c>
      <c r="AB3165" s="3">
        <v>0</v>
      </c>
      <c r="AC3165" s="3">
        <v>6.9622842452736</v>
      </c>
      <c r="AD3165" s="3">
        <v>0</v>
      </c>
      <c r="AE3165" s="3">
        <v>4.8260956342353296</v>
      </c>
      <c r="AF3165" s="3">
        <v>0</v>
      </c>
      <c r="AG3165" s="3">
        <v>0.13991627517527699</v>
      </c>
      <c r="AH3165" s="2">
        <v>1500000</v>
      </c>
      <c r="AI3165" s="3">
        <v>0</v>
      </c>
      <c r="AJ3165" s="3">
        <v>0</v>
      </c>
      <c r="AL3165">
        <f t="shared" si="49"/>
        <v>1</v>
      </c>
    </row>
    <row r="3166" spans="1:38" ht="14.45" customHeight="1" x14ac:dyDescent="0.25">
      <c r="A3166">
        <v>60299</v>
      </c>
      <c r="B3166" s="1">
        <v>45838</v>
      </c>
      <c r="C3166">
        <v>2</v>
      </c>
      <c r="D3166" s="16" t="s">
        <v>3099</v>
      </c>
      <c r="E3166" t="s">
        <v>67</v>
      </c>
      <c r="F3166" s="6">
        <v>930</v>
      </c>
      <c r="G3166" s="6">
        <v>1</v>
      </c>
      <c r="H3166" s="6">
        <v>4</v>
      </c>
      <c r="I3166" s="2">
        <v>2895380</v>
      </c>
      <c r="J3166" s="2">
        <v>0</v>
      </c>
      <c r="K3166" s="2">
        <v>7738429</v>
      </c>
      <c r="L3166" s="2">
        <v>42776</v>
      </c>
      <c r="M3166" s="2">
        <v>6858317</v>
      </c>
      <c r="N3166" s="2">
        <v>6798773</v>
      </c>
      <c r="O3166" s="2">
        <v>59544</v>
      </c>
      <c r="P3166" s="2">
        <v>880112</v>
      </c>
      <c r="Q3166" s="5">
        <v>0.1137</v>
      </c>
      <c r="R3166" t="s">
        <v>42</v>
      </c>
      <c r="S3166" s="3">
        <v>1.1055473921127901</v>
      </c>
      <c r="T3166" s="3">
        <v>2.4844836077193402</v>
      </c>
      <c r="U3166" s="3">
        <v>0.55520432567328704</v>
      </c>
      <c r="V3166" s="3">
        <v>2.3634548832968401</v>
      </c>
      <c r="W3166" s="3">
        <v>2.3095414073454998</v>
      </c>
      <c r="X3166" s="3">
        <v>0.59259924431335398</v>
      </c>
      <c r="Y3166" s="3">
        <v>7.77526042140091</v>
      </c>
      <c r="Z3166" s="3">
        <v>-2.17017834093843E-2</v>
      </c>
      <c r="AA3166" s="3">
        <v>0</v>
      </c>
      <c r="AB3166" s="3">
        <v>0</v>
      </c>
      <c r="AC3166" s="3">
        <v>41.476622709854901</v>
      </c>
      <c r="AD3166" s="3">
        <v>0</v>
      </c>
      <c r="AE3166" s="3">
        <v>0.76945850378675096</v>
      </c>
      <c r="AF3166" s="3">
        <v>0</v>
      </c>
      <c r="AG3166" s="3">
        <v>0</v>
      </c>
      <c r="AH3166" s="2">
        <v>0</v>
      </c>
      <c r="AI3166" s="3">
        <v>0</v>
      </c>
      <c r="AJ3166" s="3">
        <v>0</v>
      </c>
      <c r="AL3166">
        <f t="shared" si="49"/>
        <v>1</v>
      </c>
    </row>
    <row r="3167" spans="1:38" ht="14.45" hidden="1" customHeight="1" x14ac:dyDescent="0.25">
      <c r="A3167">
        <v>23004</v>
      </c>
      <c r="B3167" s="1">
        <v>45838</v>
      </c>
      <c r="C3167">
        <v>1</v>
      </c>
      <c r="D3167" s="16" t="s">
        <v>3100</v>
      </c>
      <c r="E3167" t="s">
        <v>71</v>
      </c>
      <c r="F3167" s="6">
        <v>20450</v>
      </c>
      <c r="G3167" s="6">
        <v>57</v>
      </c>
      <c r="H3167" s="6">
        <v>0</v>
      </c>
      <c r="I3167" s="2">
        <v>247703743</v>
      </c>
      <c r="J3167" s="2">
        <v>0</v>
      </c>
      <c r="K3167" s="2">
        <v>388778090</v>
      </c>
      <c r="L3167" s="2">
        <v>1615784</v>
      </c>
      <c r="M3167" s="2">
        <v>350390682</v>
      </c>
      <c r="N3167" s="2">
        <v>330772533</v>
      </c>
      <c r="O3167" s="2">
        <v>19618149</v>
      </c>
      <c r="P3167" s="2">
        <v>43409997</v>
      </c>
      <c r="Q3167" s="5">
        <v>0.1113</v>
      </c>
      <c r="R3167" t="s">
        <v>42</v>
      </c>
      <c r="S3167" s="3">
        <v>0.83121145021315401</v>
      </c>
      <c r="T3167" s="3">
        <v>4.0887710518872096</v>
      </c>
      <c r="U3167" s="3">
        <v>0.737283164576646</v>
      </c>
      <c r="V3167" s="3">
        <v>0.85682475940624003</v>
      </c>
      <c r="W3167" s="3">
        <v>0.363285184592467</v>
      </c>
      <c r="X3167" s="3">
        <v>2.1080085172552301</v>
      </c>
      <c r="Y3167" s="3">
        <v>4.8891664286454599</v>
      </c>
      <c r="Z3167" s="3">
        <v>2.0523705633981</v>
      </c>
      <c r="AA3167" s="3">
        <v>0</v>
      </c>
      <c r="AB3167" s="3">
        <v>0</v>
      </c>
      <c r="AC3167" s="3">
        <v>15.9073087169084</v>
      </c>
      <c r="AD3167" s="3">
        <v>-18.335403248242599</v>
      </c>
      <c r="AE3167" s="3">
        <v>5.0461045785784897</v>
      </c>
      <c r="AF3167" s="3">
        <v>0</v>
      </c>
      <c r="AG3167" s="3">
        <v>-0.118696161163061</v>
      </c>
      <c r="AH3167" s="2">
        <v>95401144</v>
      </c>
      <c r="AI3167" s="3">
        <v>0</v>
      </c>
      <c r="AJ3167" s="3">
        <v>0</v>
      </c>
      <c r="AL3167">
        <f t="shared" si="49"/>
        <v>1</v>
      </c>
    </row>
    <row r="3168" spans="1:38" ht="14.45" hidden="1" customHeight="1" x14ac:dyDescent="0.25">
      <c r="A3168">
        <v>7023</v>
      </c>
      <c r="B3168" s="1">
        <v>45838</v>
      </c>
      <c r="C3168">
        <v>1</v>
      </c>
      <c r="D3168" s="16" t="s">
        <v>3101</v>
      </c>
      <c r="E3168" t="s">
        <v>55</v>
      </c>
      <c r="F3168" s="6">
        <v>2362</v>
      </c>
      <c r="G3168" s="6">
        <v>6</v>
      </c>
      <c r="H3168" s="6">
        <v>4</v>
      </c>
      <c r="I3168" s="2">
        <v>13830843</v>
      </c>
      <c r="J3168" s="2">
        <v>0</v>
      </c>
      <c r="K3168" s="2">
        <v>19549101</v>
      </c>
      <c r="L3168" s="2">
        <v>-18764</v>
      </c>
      <c r="M3168" s="2">
        <v>16593296</v>
      </c>
      <c r="N3168" s="2">
        <v>15974672</v>
      </c>
      <c r="O3168" s="2">
        <v>618624</v>
      </c>
      <c r="P3168" s="2">
        <v>2665396</v>
      </c>
      <c r="Q3168" s="5">
        <v>0.1361</v>
      </c>
      <c r="R3168" t="s">
        <v>42</v>
      </c>
      <c r="S3168" s="3">
        <v>-0.19196790686180401</v>
      </c>
      <c r="T3168" s="3">
        <v>4.78520214305507</v>
      </c>
      <c r="U3168" s="3">
        <v>0.96290549679322501</v>
      </c>
      <c r="V3168" s="3">
        <v>3.8603503777752399</v>
      </c>
      <c r="W3168" s="3">
        <v>2.8043482237489101</v>
      </c>
      <c r="X3168" s="3">
        <v>0.83372358431080495</v>
      </c>
      <c r="Y3168" s="3">
        <v>20.031507513330101</v>
      </c>
      <c r="Z3168" s="3">
        <v>2.0831426174572201</v>
      </c>
      <c r="AA3168" s="3">
        <v>0</v>
      </c>
      <c r="AB3168" s="3">
        <v>0</v>
      </c>
      <c r="AC3168" s="3">
        <v>20.992366861269002</v>
      </c>
      <c r="AD3168" s="3">
        <v>0</v>
      </c>
      <c r="AE3168" s="3">
        <v>3.1644626522723498</v>
      </c>
      <c r="AF3168" s="3">
        <v>0</v>
      </c>
      <c r="AG3168" s="3">
        <v>0</v>
      </c>
      <c r="AH3168" s="2">
        <v>1000000</v>
      </c>
      <c r="AI3168" s="3">
        <v>0</v>
      </c>
      <c r="AJ3168" s="3">
        <v>0</v>
      </c>
      <c r="AL3168">
        <f t="shared" si="49"/>
        <v>0</v>
      </c>
    </row>
    <row r="3169" spans="1:38" ht="14.45" hidden="1" customHeight="1" x14ac:dyDescent="0.25">
      <c r="A3169">
        <v>8413</v>
      </c>
      <c r="B3169" s="1">
        <v>45838</v>
      </c>
      <c r="C3169">
        <v>1</v>
      </c>
      <c r="D3169" s="16" t="s">
        <v>3102</v>
      </c>
      <c r="E3169" t="s">
        <v>55</v>
      </c>
      <c r="F3169" s="6">
        <v>3072</v>
      </c>
      <c r="G3169" s="6">
        <v>9</v>
      </c>
      <c r="H3169" s="6">
        <v>0</v>
      </c>
      <c r="I3169" s="2">
        <v>9379681</v>
      </c>
      <c r="J3169" s="2">
        <v>0</v>
      </c>
      <c r="K3169" s="2">
        <v>35775627</v>
      </c>
      <c r="L3169" s="2">
        <v>127168</v>
      </c>
      <c r="M3169" s="2">
        <v>29784574</v>
      </c>
      <c r="N3169" s="2">
        <v>29119296</v>
      </c>
      <c r="O3169" s="2">
        <v>665278</v>
      </c>
      <c r="P3169" s="2">
        <v>5280562</v>
      </c>
      <c r="Q3169" s="5">
        <v>0.14760000000000001</v>
      </c>
      <c r="R3169" t="s">
        <v>42</v>
      </c>
      <c r="S3169" s="3">
        <v>0.71091975550840802</v>
      </c>
      <c r="T3169" s="3">
        <v>4.4703004087112204</v>
      </c>
      <c r="U3169" s="3">
        <v>0.94955727359830799</v>
      </c>
      <c r="V3169" s="3">
        <v>2.1886778452273599</v>
      </c>
      <c r="W3169" s="3">
        <v>0.90306909158211202</v>
      </c>
      <c r="X3169" s="3">
        <v>2.5533171117439899</v>
      </c>
      <c r="Y3169" s="3">
        <v>3.8876733196201498</v>
      </c>
      <c r="Z3169" s="3">
        <v>1.2848253651789301</v>
      </c>
      <c r="AA3169" s="3">
        <v>0</v>
      </c>
      <c r="AB3169" s="3">
        <v>0</v>
      </c>
      <c r="AC3169" s="3">
        <v>61.280248142121998</v>
      </c>
      <c r="AD3169" s="3">
        <v>0</v>
      </c>
      <c r="AE3169" s="3">
        <v>1.8595844595539901</v>
      </c>
      <c r="AF3169" s="3">
        <v>0</v>
      </c>
      <c r="AG3169" s="3">
        <v>0</v>
      </c>
      <c r="AH3169" s="2">
        <v>0</v>
      </c>
      <c r="AI3169" s="3">
        <v>3.7874756512659098</v>
      </c>
      <c r="AJ3169" s="3">
        <v>3.7874756512659098</v>
      </c>
      <c r="AL3169">
        <f t="shared" si="49"/>
        <v>1</v>
      </c>
    </row>
    <row r="3170" spans="1:38" ht="14.45" hidden="1" customHeight="1" x14ac:dyDescent="0.25">
      <c r="A3170">
        <v>5116</v>
      </c>
      <c r="B3170" s="1">
        <v>45838</v>
      </c>
      <c r="C3170">
        <v>1</v>
      </c>
      <c r="D3170" s="16" t="s">
        <v>3103</v>
      </c>
      <c r="E3170" t="s">
        <v>84</v>
      </c>
      <c r="F3170" s="6">
        <v>2965</v>
      </c>
      <c r="G3170" s="6">
        <v>6</v>
      </c>
      <c r="H3170" s="6">
        <v>1</v>
      </c>
      <c r="I3170" s="2">
        <v>13539682</v>
      </c>
      <c r="J3170" s="2">
        <v>0</v>
      </c>
      <c r="K3170" s="2">
        <v>39826067</v>
      </c>
      <c r="L3170" s="2">
        <v>116087</v>
      </c>
      <c r="M3170" s="2">
        <v>34888849</v>
      </c>
      <c r="N3170" s="2">
        <v>33967694</v>
      </c>
      <c r="O3170" s="2">
        <v>921155</v>
      </c>
      <c r="P3170" s="2">
        <v>4808120</v>
      </c>
      <c r="Q3170" s="5">
        <v>0.1207</v>
      </c>
      <c r="R3170" t="s">
        <v>42</v>
      </c>
      <c r="S3170" s="3">
        <v>0.582969942776423</v>
      </c>
      <c r="T3170" s="3">
        <v>2.5370720136638099</v>
      </c>
      <c r="U3170" s="3">
        <v>0.82168267439641596</v>
      </c>
      <c r="V3170" s="3">
        <v>0.18610481398307599</v>
      </c>
      <c r="W3170" s="3">
        <v>0.116893439594815</v>
      </c>
      <c r="X3170" s="3">
        <v>0.12230715610603</v>
      </c>
      <c r="Y3170" s="3">
        <v>0.52407177857457798</v>
      </c>
      <c r="Z3170" s="3">
        <v>0.42567573188689101</v>
      </c>
      <c r="AA3170" s="3">
        <v>0</v>
      </c>
      <c r="AB3170" s="3">
        <v>0</v>
      </c>
      <c r="AC3170" s="3">
        <v>22.004068340466599</v>
      </c>
      <c r="AD3170" s="3">
        <v>0</v>
      </c>
      <c r="AE3170" s="3">
        <v>2.3129449362900898</v>
      </c>
      <c r="AF3170" s="3">
        <v>0</v>
      </c>
      <c r="AG3170" s="3">
        <v>0</v>
      </c>
      <c r="AH3170" s="2">
        <v>3500000</v>
      </c>
      <c r="AI3170" s="3">
        <v>3.1010041346721802</v>
      </c>
      <c r="AJ3170" s="3">
        <v>3.1010041346721802</v>
      </c>
      <c r="AL3170">
        <f t="shared" si="49"/>
        <v>1</v>
      </c>
    </row>
    <row r="3171" spans="1:38" ht="14.45" hidden="1" customHeight="1" x14ac:dyDescent="0.25">
      <c r="A3171">
        <v>12351</v>
      </c>
      <c r="B3171" s="1">
        <v>45838</v>
      </c>
      <c r="C3171">
        <v>1</v>
      </c>
      <c r="D3171" s="16" t="s">
        <v>3104</v>
      </c>
      <c r="E3171" t="s">
        <v>88</v>
      </c>
      <c r="F3171" s="6">
        <v>3866</v>
      </c>
      <c r="G3171" s="6">
        <v>10</v>
      </c>
      <c r="H3171" s="6">
        <v>1</v>
      </c>
      <c r="I3171" s="2">
        <v>14076695</v>
      </c>
      <c r="J3171" s="2">
        <v>0</v>
      </c>
      <c r="K3171" s="2">
        <v>30948518</v>
      </c>
      <c r="L3171" s="2">
        <v>116722</v>
      </c>
      <c r="M3171" s="2">
        <v>26574785</v>
      </c>
      <c r="N3171" s="2">
        <v>25763429</v>
      </c>
      <c r="O3171" s="2">
        <v>811356</v>
      </c>
      <c r="P3171" s="2">
        <v>3835685</v>
      </c>
      <c r="Q3171" s="5">
        <v>0.12379999999999999</v>
      </c>
      <c r="R3171" t="s">
        <v>42</v>
      </c>
      <c r="S3171" s="3">
        <v>0.75429783099791703</v>
      </c>
      <c r="T3171" s="3">
        <v>4.5170886696416304</v>
      </c>
      <c r="U3171" s="3">
        <v>0.88246122303889696</v>
      </c>
      <c r="V3171" s="3">
        <v>3.2862188176983298</v>
      </c>
      <c r="W3171" s="3">
        <v>3.12376591238213</v>
      </c>
      <c r="X3171" s="3">
        <v>1.9309717231210899</v>
      </c>
      <c r="Y3171" s="3">
        <v>12.060192638342301</v>
      </c>
      <c r="Z3171" s="3">
        <v>1.1218335186544299</v>
      </c>
      <c r="AA3171" s="3">
        <v>0</v>
      </c>
      <c r="AB3171" s="3">
        <v>0</v>
      </c>
      <c r="AC3171" s="3">
        <v>29.5932716390491</v>
      </c>
      <c r="AD3171" s="3">
        <v>-0.248065208691538</v>
      </c>
      <c r="AE3171" s="3">
        <v>2.6216311876387799</v>
      </c>
      <c r="AF3171" s="3">
        <v>0</v>
      </c>
      <c r="AG3171" s="3">
        <v>-1.6017217263670001</v>
      </c>
      <c r="AH3171" s="2">
        <v>1000000</v>
      </c>
      <c r="AI3171" s="3">
        <v>0</v>
      </c>
      <c r="AJ3171" s="3">
        <v>0</v>
      </c>
      <c r="AL3171">
        <f t="shared" si="49"/>
        <v>1</v>
      </c>
    </row>
    <row r="3172" spans="1:38" ht="14.45" hidden="1" customHeight="1" x14ac:dyDescent="0.25">
      <c r="A3172">
        <v>22049</v>
      </c>
      <c r="B3172" s="1">
        <v>45838</v>
      </c>
      <c r="C3172">
        <v>1</v>
      </c>
      <c r="D3172" s="16" t="s">
        <v>3105</v>
      </c>
      <c r="E3172" t="s">
        <v>47</v>
      </c>
      <c r="F3172" s="6">
        <v>1532</v>
      </c>
      <c r="G3172" s="6">
        <v>3</v>
      </c>
      <c r="H3172" s="6">
        <v>0</v>
      </c>
      <c r="I3172" s="2">
        <v>2950372</v>
      </c>
      <c r="J3172" s="2">
        <v>0</v>
      </c>
      <c r="K3172" s="2">
        <v>8220519</v>
      </c>
      <c r="L3172" s="2">
        <v>-15788</v>
      </c>
      <c r="M3172" s="2">
        <v>7658152</v>
      </c>
      <c r="N3172" s="2">
        <v>7658152</v>
      </c>
      <c r="O3172" s="2">
        <v>0</v>
      </c>
      <c r="P3172" s="2">
        <v>582132</v>
      </c>
      <c r="Q3172" s="5">
        <v>7.0800000000000002E-2</v>
      </c>
      <c r="R3172" t="s">
        <v>42</v>
      </c>
      <c r="S3172" s="3">
        <v>-0.38411200071431001</v>
      </c>
      <c r="T3172" s="3">
        <v>4.7244948889480103</v>
      </c>
      <c r="U3172" s="3">
        <v>1.0620034481269001</v>
      </c>
      <c r="V3172" s="3">
        <v>0</v>
      </c>
      <c r="W3172" s="3">
        <v>0</v>
      </c>
      <c r="X3172" s="3">
        <v>0.91334245308727202</v>
      </c>
      <c r="Y3172" s="3">
        <v>0</v>
      </c>
      <c r="Z3172" s="3">
        <v>0</v>
      </c>
      <c r="AA3172" s="3">
        <v>0</v>
      </c>
      <c r="AB3172" s="3">
        <v>0</v>
      </c>
      <c r="AC3172" s="3">
        <v>36.463184380450897</v>
      </c>
      <c r="AD3172" s="3">
        <v>0</v>
      </c>
      <c r="AE3172" s="3">
        <v>0</v>
      </c>
      <c r="AF3172" s="3">
        <v>0</v>
      </c>
      <c r="AG3172" s="3">
        <v>0</v>
      </c>
      <c r="AH3172" s="2">
        <v>500000</v>
      </c>
      <c r="AI3172" s="3">
        <v>0</v>
      </c>
      <c r="AJ3172" s="3">
        <v>0</v>
      </c>
      <c r="AL3172">
        <f t="shared" si="49"/>
        <v>0</v>
      </c>
    </row>
    <row r="3173" spans="1:38" ht="14.45" customHeight="1" x14ac:dyDescent="0.25">
      <c r="A3173">
        <v>60782</v>
      </c>
      <c r="B3173" s="1">
        <v>45838</v>
      </c>
      <c r="C3173">
        <v>2</v>
      </c>
      <c r="D3173" s="16" t="s">
        <v>3106</v>
      </c>
      <c r="E3173" t="s">
        <v>55</v>
      </c>
      <c r="F3173" s="6">
        <v>860</v>
      </c>
      <c r="G3173" s="6">
        <v>3</v>
      </c>
      <c r="H3173" s="6">
        <v>2</v>
      </c>
      <c r="I3173" s="2">
        <v>5531963</v>
      </c>
      <c r="J3173" s="2">
        <v>0</v>
      </c>
      <c r="K3173" s="2">
        <v>8718925</v>
      </c>
      <c r="L3173" s="2">
        <v>71299</v>
      </c>
      <c r="M3173" s="2">
        <v>5996210</v>
      </c>
      <c r="N3173" s="2">
        <v>5996210</v>
      </c>
      <c r="O3173" s="2">
        <v>0</v>
      </c>
      <c r="P3173" s="2">
        <v>2495369</v>
      </c>
      <c r="Q3173" s="5">
        <v>0.28620000000000001</v>
      </c>
      <c r="R3173" t="s">
        <v>42</v>
      </c>
      <c r="S3173" s="3">
        <v>1.6354997892515399</v>
      </c>
      <c r="T3173" s="3">
        <v>6.1364445731555204</v>
      </c>
      <c r="U3173" s="3">
        <v>0.73775833919587996</v>
      </c>
      <c r="V3173" s="3">
        <v>2.71637753180923</v>
      </c>
      <c r="W3173" s="3">
        <v>1.8963973547907</v>
      </c>
      <c r="X3173" s="3">
        <v>0.90383829392929804</v>
      </c>
      <c r="Y3173" s="3">
        <v>6.0219149953373599</v>
      </c>
      <c r="Z3173" s="3">
        <v>0.30961352809945097</v>
      </c>
      <c r="AA3173" s="3">
        <v>0</v>
      </c>
      <c r="AB3173" s="3">
        <v>0</v>
      </c>
      <c r="AC3173" s="3">
        <v>35.872759543177601</v>
      </c>
      <c r="AD3173" s="3">
        <v>0</v>
      </c>
      <c r="AE3173" s="3">
        <v>0</v>
      </c>
      <c r="AF3173" s="3">
        <v>0</v>
      </c>
      <c r="AG3173" s="3">
        <v>0</v>
      </c>
      <c r="AH3173" s="2">
        <v>950000</v>
      </c>
      <c r="AI3173" s="3">
        <v>0</v>
      </c>
      <c r="AJ3173" s="3">
        <v>0</v>
      </c>
      <c r="AL3173">
        <f t="shared" si="49"/>
        <v>1</v>
      </c>
    </row>
    <row r="3174" spans="1:38" ht="14.45" hidden="1" customHeight="1" x14ac:dyDescent="0.25">
      <c r="A3174">
        <v>21029</v>
      </c>
      <c r="B3174" s="1">
        <v>45838</v>
      </c>
      <c r="C3174">
        <v>1</v>
      </c>
      <c r="D3174" s="16" t="s">
        <v>3107</v>
      </c>
      <c r="E3174" t="s">
        <v>55</v>
      </c>
      <c r="F3174" s="6">
        <v>267</v>
      </c>
      <c r="G3174" s="6">
        <v>1</v>
      </c>
      <c r="H3174" s="6">
        <v>1</v>
      </c>
      <c r="I3174" s="2">
        <v>2517738</v>
      </c>
      <c r="J3174" s="2">
        <v>0</v>
      </c>
      <c r="K3174" s="2">
        <v>5402872</v>
      </c>
      <c r="L3174" s="2">
        <v>84758</v>
      </c>
      <c r="M3174" s="2">
        <v>4159200</v>
      </c>
      <c r="N3174" s="2">
        <v>3528721</v>
      </c>
      <c r="O3174" s="2">
        <v>630479</v>
      </c>
      <c r="P3174" s="2">
        <v>1033189</v>
      </c>
      <c r="Q3174" s="5">
        <v>0.19120000000000001</v>
      </c>
      <c r="R3174" t="s">
        <v>42</v>
      </c>
      <c r="S3174" s="3">
        <v>3.13751649122911</v>
      </c>
      <c r="T3174" s="3">
        <v>5.6597676198880897</v>
      </c>
      <c r="U3174" s="3">
        <v>0.51376476975349705</v>
      </c>
      <c r="V3174" s="3">
        <v>3.4414224196481098</v>
      </c>
      <c r="W3174" s="3">
        <v>0.38832475817579098</v>
      </c>
      <c r="X3174" s="3">
        <v>0.34304601987974898</v>
      </c>
      <c r="Y3174" s="3">
        <v>8.3862681464862696</v>
      </c>
      <c r="Z3174" s="3">
        <v>0.21264260459606099</v>
      </c>
      <c r="AA3174" s="3">
        <v>0</v>
      </c>
      <c r="AB3174" s="3">
        <v>0</v>
      </c>
      <c r="AC3174" s="3">
        <v>40.768909572538497</v>
      </c>
      <c r="AD3174" s="3">
        <v>0</v>
      </c>
      <c r="AE3174" s="3">
        <v>11.669330681904</v>
      </c>
      <c r="AF3174" s="3">
        <v>0</v>
      </c>
      <c r="AG3174" s="3">
        <v>0</v>
      </c>
      <c r="AH3174" s="2">
        <v>200000</v>
      </c>
      <c r="AI3174" s="3">
        <v>0</v>
      </c>
      <c r="AJ3174" s="3">
        <v>0</v>
      </c>
      <c r="AL3174">
        <f t="shared" si="49"/>
        <v>1</v>
      </c>
    </row>
    <row r="3175" spans="1:38" ht="14.45" hidden="1" customHeight="1" x14ac:dyDescent="0.25">
      <c r="A3175">
        <v>14512</v>
      </c>
      <c r="B3175" s="1">
        <v>45838</v>
      </c>
      <c r="C3175">
        <v>1</v>
      </c>
      <c r="D3175" s="16" t="s">
        <v>3108</v>
      </c>
      <c r="E3175" t="s">
        <v>55</v>
      </c>
      <c r="F3175" s="6">
        <v>640</v>
      </c>
      <c r="G3175" s="6">
        <v>2</v>
      </c>
      <c r="H3175" s="6">
        <v>0</v>
      </c>
      <c r="I3175" s="2">
        <v>4713627</v>
      </c>
      <c r="J3175" s="2">
        <v>0</v>
      </c>
      <c r="K3175" s="2">
        <v>7768812</v>
      </c>
      <c r="L3175" s="2">
        <v>32063</v>
      </c>
      <c r="M3175" s="2">
        <v>4460495</v>
      </c>
      <c r="N3175" s="2">
        <v>4460495</v>
      </c>
      <c r="O3175" s="2">
        <v>0</v>
      </c>
      <c r="P3175" s="2">
        <v>3141146</v>
      </c>
      <c r="Q3175" s="5">
        <v>0.40429999999999999</v>
      </c>
      <c r="R3175" t="s">
        <v>42</v>
      </c>
      <c r="S3175" s="3">
        <v>0.825428649837324</v>
      </c>
      <c r="T3175" s="3">
        <v>4.8371102299811097</v>
      </c>
      <c r="U3175" s="3">
        <v>0.85991623552599195</v>
      </c>
      <c r="V3175" s="3">
        <v>3.0107812943196399</v>
      </c>
      <c r="W3175" s="3">
        <v>1.98278310948236</v>
      </c>
      <c r="X3175" s="3">
        <v>0.47502698028503298</v>
      </c>
      <c r="Y3175" s="3">
        <v>4.5180007551384103</v>
      </c>
      <c r="Z3175" s="3">
        <v>0.158158837570746</v>
      </c>
      <c r="AA3175" s="3">
        <v>0</v>
      </c>
      <c r="AB3175" s="3">
        <v>0</v>
      </c>
      <c r="AC3175" s="3">
        <v>11.425131667493</v>
      </c>
      <c r="AD3175" s="3">
        <v>0</v>
      </c>
      <c r="AE3175" s="3">
        <v>0</v>
      </c>
      <c r="AF3175" s="3">
        <v>0</v>
      </c>
      <c r="AG3175" s="3">
        <v>0</v>
      </c>
      <c r="AH3175" s="2">
        <v>325000</v>
      </c>
      <c r="AI3175" s="3">
        <v>0</v>
      </c>
      <c r="AJ3175" s="3">
        <v>0</v>
      </c>
      <c r="AL3175">
        <f t="shared" si="49"/>
        <v>1</v>
      </c>
    </row>
    <row r="3176" spans="1:38" ht="14.45" hidden="1" customHeight="1" x14ac:dyDescent="0.25">
      <c r="A3176">
        <v>18635</v>
      </c>
      <c r="B3176" s="1">
        <v>45838</v>
      </c>
      <c r="C3176">
        <v>1</v>
      </c>
      <c r="D3176" s="16" t="s">
        <v>3109</v>
      </c>
      <c r="E3176" t="s">
        <v>43</v>
      </c>
      <c r="F3176" s="6">
        <v>3040</v>
      </c>
      <c r="G3176" s="6">
        <v>4</v>
      </c>
      <c r="H3176" s="6">
        <v>7</v>
      </c>
      <c r="I3176" s="2">
        <v>75144010</v>
      </c>
      <c r="J3176" s="2">
        <v>850635</v>
      </c>
      <c r="K3176" s="2">
        <v>91319178</v>
      </c>
      <c r="L3176" s="2">
        <v>906670</v>
      </c>
      <c r="M3176" s="2">
        <v>76566399</v>
      </c>
      <c r="N3176" s="2">
        <v>63427011</v>
      </c>
      <c r="O3176" s="2">
        <v>13139388</v>
      </c>
      <c r="P3176" s="2">
        <v>14657960</v>
      </c>
      <c r="Q3176" s="5">
        <v>0.1605</v>
      </c>
      <c r="R3176" t="s">
        <v>42</v>
      </c>
      <c r="S3176" s="3">
        <v>1.9857165161955399</v>
      </c>
      <c r="T3176" s="3">
        <v>2.8598286331486702</v>
      </c>
      <c r="U3176" s="3">
        <v>0.365996893227581</v>
      </c>
      <c r="V3176" s="3">
        <v>10.2590159881007</v>
      </c>
      <c r="W3176" s="3">
        <v>5.2829546892693102</v>
      </c>
      <c r="X3176" s="3">
        <v>0.29567360059704001</v>
      </c>
      <c r="Y3176" s="3">
        <v>52.592830107327401</v>
      </c>
      <c r="Z3176" s="3">
        <v>3.6123717079320702E-2</v>
      </c>
      <c r="AA3176" s="3">
        <v>5.8032290987286101</v>
      </c>
      <c r="AB3176" s="3">
        <v>5.8032290987286101</v>
      </c>
      <c r="AC3176" s="3">
        <v>14.609596025930101</v>
      </c>
      <c r="AD3176" s="3">
        <v>0</v>
      </c>
      <c r="AE3176" s="3">
        <v>14.388421236117599</v>
      </c>
      <c r="AF3176" s="3">
        <v>0</v>
      </c>
      <c r="AG3176" s="3">
        <v>0</v>
      </c>
      <c r="AH3176" s="2">
        <v>5000000</v>
      </c>
      <c r="AI3176" s="3">
        <v>0</v>
      </c>
      <c r="AJ3176" s="3">
        <v>0</v>
      </c>
      <c r="AL3176">
        <f t="shared" si="49"/>
        <v>1</v>
      </c>
    </row>
    <row r="3177" spans="1:38" ht="14.45" hidden="1" customHeight="1" x14ac:dyDescent="0.25">
      <c r="A3177">
        <v>9288</v>
      </c>
      <c r="B3177" s="1">
        <v>45838</v>
      </c>
      <c r="C3177">
        <v>1</v>
      </c>
      <c r="D3177" s="16" t="s">
        <v>3110</v>
      </c>
      <c r="E3177" t="s">
        <v>82</v>
      </c>
      <c r="F3177" s="6">
        <v>2295</v>
      </c>
      <c r="G3177" s="6">
        <v>8</v>
      </c>
      <c r="H3177" s="6">
        <v>0</v>
      </c>
      <c r="I3177" s="2">
        <v>27257637</v>
      </c>
      <c r="J3177" s="2">
        <v>0</v>
      </c>
      <c r="K3177" s="2">
        <v>40641018</v>
      </c>
      <c r="L3177" s="2">
        <v>-52647</v>
      </c>
      <c r="M3177" s="2">
        <v>37011409</v>
      </c>
      <c r="N3177" s="2">
        <v>32061515</v>
      </c>
      <c r="O3177" s="2">
        <v>4949894</v>
      </c>
      <c r="P3177" s="2">
        <v>3787581</v>
      </c>
      <c r="Q3177" s="5">
        <v>9.3200000000000005E-2</v>
      </c>
      <c r="R3177" t="s">
        <v>42</v>
      </c>
      <c r="S3177" s="3">
        <v>-0.25908307710205503</v>
      </c>
      <c r="T3177" s="3">
        <v>4.1076973022673799</v>
      </c>
      <c r="U3177" s="3">
        <v>0.86774867122247501</v>
      </c>
      <c r="V3177" s="3">
        <v>2.56433086991363</v>
      </c>
      <c r="W3177" s="3">
        <v>1.30384009442932</v>
      </c>
      <c r="X3177" s="3">
        <v>0.23990707631773101</v>
      </c>
      <c r="Y3177" s="3">
        <v>18.4544172124636</v>
      </c>
      <c r="Z3177" s="3">
        <v>3.2151391613803102</v>
      </c>
      <c r="AA3177" s="3">
        <v>0</v>
      </c>
      <c r="AB3177" s="3">
        <v>0</v>
      </c>
      <c r="AC3177" s="3">
        <v>30.078754424901501</v>
      </c>
      <c r="AD3177" s="3">
        <v>-0.19202229602482401</v>
      </c>
      <c r="AE3177" s="3">
        <v>12.179552195272301</v>
      </c>
      <c r="AF3177" s="3">
        <v>0</v>
      </c>
      <c r="AG3177" s="3">
        <v>0</v>
      </c>
      <c r="AH3177" s="2">
        <v>14500250</v>
      </c>
      <c r="AI3177" s="3">
        <v>0</v>
      </c>
      <c r="AJ3177" s="3">
        <v>0</v>
      </c>
      <c r="AL3177">
        <f t="shared" si="49"/>
        <v>0</v>
      </c>
    </row>
    <row r="3178" spans="1:38" ht="14.45" hidden="1" customHeight="1" x14ac:dyDescent="0.25">
      <c r="A3178">
        <v>90</v>
      </c>
      <c r="B3178" s="1">
        <v>45838</v>
      </c>
      <c r="C3178">
        <v>1</v>
      </c>
      <c r="D3178" s="16" t="s">
        <v>3111</v>
      </c>
      <c r="E3178" t="s">
        <v>59</v>
      </c>
      <c r="F3178" s="6">
        <v>1384</v>
      </c>
      <c r="G3178" s="6">
        <v>2</v>
      </c>
      <c r="H3178" s="6">
        <v>1</v>
      </c>
      <c r="I3178" s="2">
        <v>3703215</v>
      </c>
      <c r="J3178" s="2">
        <v>0</v>
      </c>
      <c r="K3178" s="2">
        <v>7798681</v>
      </c>
      <c r="L3178" s="2">
        <v>79</v>
      </c>
      <c r="M3178" s="2">
        <v>2665297</v>
      </c>
      <c r="N3178" s="2">
        <v>2665297</v>
      </c>
      <c r="O3178" s="2">
        <v>0</v>
      </c>
      <c r="P3178" s="2">
        <v>5053148</v>
      </c>
      <c r="Q3178" s="5">
        <v>0.64629999999999999</v>
      </c>
      <c r="R3178" t="s">
        <v>42</v>
      </c>
      <c r="S3178" s="3">
        <v>2.0259836246667899E-3</v>
      </c>
      <c r="T3178" s="3">
        <v>4.0254499446765397</v>
      </c>
      <c r="U3178" s="3">
        <v>0.99951964587564301</v>
      </c>
      <c r="V3178" s="3">
        <v>4.19511154496836</v>
      </c>
      <c r="W3178" s="3">
        <v>1.8217413787749299</v>
      </c>
      <c r="X3178" s="3">
        <v>2.3350521101259298</v>
      </c>
      <c r="Y3178" s="3">
        <v>3.0744003539971501</v>
      </c>
      <c r="Z3178" s="3">
        <v>9.3644595408644296E-2</v>
      </c>
      <c r="AA3178" s="3">
        <v>0</v>
      </c>
      <c r="AB3178" s="3">
        <v>0</v>
      </c>
      <c r="AC3178" s="3">
        <v>35.759841952761001</v>
      </c>
      <c r="AD3178" s="3">
        <v>0</v>
      </c>
      <c r="AE3178" s="3">
        <v>0</v>
      </c>
      <c r="AF3178" s="3">
        <v>0</v>
      </c>
      <c r="AG3178" s="3">
        <v>0</v>
      </c>
      <c r="AH3178" s="2">
        <v>700000</v>
      </c>
      <c r="AI3178" s="3">
        <v>0</v>
      </c>
      <c r="AJ3178" s="3">
        <v>0</v>
      </c>
      <c r="AL3178">
        <f t="shared" si="49"/>
        <v>1</v>
      </c>
    </row>
    <row r="3179" spans="1:38" ht="14.45" customHeight="1" x14ac:dyDescent="0.25">
      <c r="A3179">
        <v>95742</v>
      </c>
      <c r="B3179" s="1">
        <v>45838</v>
      </c>
      <c r="C3179">
        <v>3</v>
      </c>
      <c r="D3179" s="16" t="s">
        <v>3112</v>
      </c>
      <c r="E3179" t="s">
        <v>113</v>
      </c>
      <c r="F3179" s="6">
        <v>2776</v>
      </c>
      <c r="G3179" s="6">
        <v>6</v>
      </c>
      <c r="H3179" s="6">
        <v>0</v>
      </c>
      <c r="I3179" s="2">
        <v>17266835</v>
      </c>
      <c r="J3179" s="2">
        <v>0</v>
      </c>
      <c r="K3179" s="2">
        <v>27752333</v>
      </c>
      <c r="L3179" s="2">
        <v>28151</v>
      </c>
      <c r="M3179" s="2">
        <v>20567168</v>
      </c>
      <c r="N3179" s="2">
        <v>0</v>
      </c>
      <c r="O3179" s="2">
        <v>0</v>
      </c>
      <c r="P3179" s="2">
        <v>7085262</v>
      </c>
      <c r="Q3179" s="5">
        <v>0.25530000000000003</v>
      </c>
      <c r="R3179" t="s">
        <v>42</v>
      </c>
      <c r="S3179" s="3">
        <v>0.202873034133743</v>
      </c>
      <c r="T3179" s="3">
        <v>3.90214401073957</v>
      </c>
      <c r="U3179" s="3">
        <v>0.81528278706021295</v>
      </c>
      <c r="V3179" s="3">
        <v>2.5645753839658498</v>
      </c>
      <c r="W3179" s="3">
        <v>1.68644108778476</v>
      </c>
      <c r="X3179" s="3">
        <v>0.548942524788127</v>
      </c>
      <c r="Y3179" s="3">
        <v>6.2498888537925597</v>
      </c>
      <c r="Z3179" s="3">
        <v>0.68305166414453</v>
      </c>
      <c r="AA3179" s="3">
        <v>0</v>
      </c>
      <c r="AB3179" s="3">
        <v>0</v>
      </c>
      <c r="AC3179" s="3">
        <v>28.2469801728021</v>
      </c>
      <c r="AD3179" s="3">
        <v>0</v>
      </c>
      <c r="AE3179" s="3">
        <v>0</v>
      </c>
      <c r="AF3179" s="3">
        <v>0</v>
      </c>
      <c r="AG3179" s="3">
        <v>-1.1096413936421801</v>
      </c>
      <c r="AH3179" s="2">
        <v>3000000</v>
      </c>
      <c r="AI3179" s="3">
        <v>0</v>
      </c>
      <c r="AJ3179" s="3">
        <v>0</v>
      </c>
      <c r="AL3179">
        <f t="shared" si="49"/>
        <v>1</v>
      </c>
    </row>
    <row r="3180" spans="1:38" ht="14.45" hidden="1" customHeight="1" x14ac:dyDescent="0.25">
      <c r="A3180">
        <v>24712</v>
      </c>
      <c r="B3180" s="1">
        <v>45838</v>
      </c>
      <c r="C3180">
        <v>1</v>
      </c>
      <c r="D3180" s="16" t="s">
        <v>3113</v>
      </c>
      <c r="E3180" t="s">
        <v>80</v>
      </c>
      <c r="F3180" s="6">
        <v>5054</v>
      </c>
      <c r="G3180" s="6">
        <v>17</v>
      </c>
      <c r="H3180" s="6">
        <v>0</v>
      </c>
      <c r="I3180" s="2">
        <v>28249001</v>
      </c>
      <c r="J3180" s="2">
        <v>0</v>
      </c>
      <c r="K3180" s="2">
        <v>59658595</v>
      </c>
      <c r="L3180" s="2">
        <v>161448</v>
      </c>
      <c r="M3180" s="2">
        <v>52384107</v>
      </c>
      <c r="N3180" s="2">
        <v>51616383</v>
      </c>
      <c r="O3180" s="2">
        <v>767724</v>
      </c>
      <c r="P3180" s="2">
        <v>7325817</v>
      </c>
      <c r="Q3180" s="5">
        <v>0.1227</v>
      </c>
      <c r="R3180" t="s">
        <v>42</v>
      </c>
      <c r="S3180" s="3">
        <v>0.54123969899056501</v>
      </c>
      <c r="T3180" s="3">
        <v>2.5142093943043702</v>
      </c>
      <c r="U3180" s="3">
        <v>0.794050067225061</v>
      </c>
      <c r="V3180" s="3">
        <v>4.0908951081137301</v>
      </c>
      <c r="W3180" s="3">
        <v>2.86203041304009</v>
      </c>
      <c r="X3180" s="3">
        <v>0.93115505217334904</v>
      </c>
      <c r="Y3180" s="3">
        <v>15.7748548728422</v>
      </c>
      <c r="Z3180" s="3">
        <v>0.97647811841327703</v>
      </c>
      <c r="AA3180" s="3">
        <v>0</v>
      </c>
      <c r="AB3180" s="3">
        <v>0</v>
      </c>
      <c r="AC3180" s="3">
        <v>24.540802544880599</v>
      </c>
      <c r="AD3180" s="3">
        <v>-3.5526958972630598</v>
      </c>
      <c r="AE3180" s="3">
        <v>1.28686235403298</v>
      </c>
      <c r="AF3180" s="3">
        <v>0</v>
      </c>
      <c r="AG3180" s="3">
        <v>0</v>
      </c>
      <c r="AH3180" s="2">
        <v>3900000</v>
      </c>
      <c r="AI3180" s="3">
        <v>0.95552482405716699</v>
      </c>
      <c r="AJ3180" s="3">
        <v>0.95552482405716699</v>
      </c>
      <c r="AL3180">
        <f t="shared" si="49"/>
        <v>1</v>
      </c>
    </row>
    <row r="3181" spans="1:38" ht="14.45" customHeight="1" x14ac:dyDescent="0.25">
      <c r="A3181">
        <v>63069</v>
      </c>
      <c r="B3181" s="1">
        <v>45838</v>
      </c>
      <c r="C3181">
        <v>2</v>
      </c>
      <c r="D3181" s="16" t="s">
        <v>3114</v>
      </c>
      <c r="E3181" t="s">
        <v>80</v>
      </c>
      <c r="F3181" s="6">
        <v>4315</v>
      </c>
      <c r="G3181" s="6">
        <v>16</v>
      </c>
      <c r="H3181" s="6">
        <v>0</v>
      </c>
      <c r="I3181" s="2">
        <v>30734784</v>
      </c>
      <c r="J3181" s="2">
        <v>2392457</v>
      </c>
      <c r="K3181" s="2">
        <v>51678121</v>
      </c>
      <c r="L3181" s="2">
        <v>569067</v>
      </c>
      <c r="M3181" s="2">
        <v>44518723</v>
      </c>
      <c r="N3181" s="2">
        <v>43374432</v>
      </c>
      <c r="O3181" s="2">
        <v>1144291</v>
      </c>
      <c r="P3181" s="2">
        <v>6572948</v>
      </c>
      <c r="Q3181" s="5">
        <v>0.12720000000000001</v>
      </c>
      <c r="R3181" t="s">
        <v>42</v>
      </c>
      <c r="S3181" s="3">
        <v>2.2023517457223298</v>
      </c>
      <c r="T3181" s="3">
        <v>4.3477045150306504</v>
      </c>
      <c r="U3181" s="3">
        <v>0.84907494876974698</v>
      </c>
      <c r="V3181" s="3">
        <v>0.47787874481239201</v>
      </c>
      <c r="W3181" s="3">
        <v>0.31194297640093999</v>
      </c>
      <c r="X3181" s="3">
        <v>0.83485538730319397</v>
      </c>
      <c r="Y3181" s="3">
        <v>2.2345376838520599</v>
      </c>
      <c r="Z3181" s="3">
        <v>0.69139448539681103</v>
      </c>
      <c r="AA3181" s="3">
        <v>28.0592817712844</v>
      </c>
      <c r="AB3181" s="3">
        <v>36.398538372736198</v>
      </c>
      <c r="AC3181" s="3">
        <v>28.8079804604351</v>
      </c>
      <c r="AD3181" s="3">
        <v>0</v>
      </c>
      <c r="AE3181" s="3">
        <v>2.2142658785910601</v>
      </c>
      <c r="AF3181" s="3">
        <v>0</v>
      </c>
      <c r="AG3181" s="3">
        <v>0</v>
      </c>
      <c r="AH3181" s="2">
        <v>2750000</v>
      </c>
      <c r="AI3181" s="3">
        <v>2.2820810388276298</v>
      </c>
      <c r="AJ3181" s="3">
        <v>2.2820810388276298</v>
      </c>
      <c r="AL3181">
        <f t="shared" si="49"/>
        <v>1</v>
      </c>
    </row>
    <row r="3182" spans="1:38" ht="14.45" customHeight="1" x14ac:dyDescent="0.25">
      <c r="A3182">
        <v>62148</v>
      </c>
      <c r="B3182" s="1">
        <v>45838</v>
      </c>
      <c r="C3182">
        <v>2</v>
      </c>
      <c r="D3182" s="16" t="s">
        <v>3115</v>
      </c>
      <c r="E3182" t="s">
        <v>80</v>
      </c>
      <c r="F3182" s="6">
        <v>1900</v>
      </c>
      <c r="G3182" s="6">
        <v>4</v>
      </c>
      <c r="H3182" s="6">
        <v>2</v>
      </c>
      <c r="I3182" s="2">
        <v>9739855</v>
      </c>
      <c r="J3182" s="2">
        <v>0</v>
      </c>
      <c r="K3182" s="2">
        <v>16877532</v>
      </c>
      <c r="L3182" s="2">
        <v>-1405527</v>
      </c>
      <c r="M3182" s="2">
        <v>13873238</v>
      </c>
      <c r="N3182" s="2">
        <v>13346088</v>
      </c>
      <c r="O3182" s="2">
        <v>527150</v>
      </c>
      <c r="P3182" s="2">
        <v>2847984</v>
      </c>
      <c r="Q3182" s="5">
        <v>0.16869999999999999</v>
      </c>
      <c r="R3182" t="s">
        <v>42</v>
      </c>
      <c r="S3182" s="3">
        <v>-16.655598697724301</v>
      </c>
      <c r="T3182" s="3">
        <v>4.4028001250419804</v>
      </c>
      <c r="U3182" s="3">
        <v>3.8284277713642401</v>
      </c>
      <c r="V3182" s="3">
        <v>4.1709039816301203</v>
      </c>
      <c r="W3182" s="3">
        <v>1.34268939321992</v>
      </c>
      <c r="X3182" s="3">
        <v>2.6587767477031199</v>
      </c>
      <c r="Y3182" s="3">
        <v>14.2641250793544</v>
      </c>
      <c r="Z3182" s="3">
        <v>1.6217085489244301</v>
      </c>
      <c r="AA3182" s="3">
        <v>0</v>
      </c>
      <c r="AB3182" s="3">
        <v>0</v>
      </c>
      <c r="AC3182" s="3">
        <v>38.262187860168197</v>
      </c>
      <c r="AD3182" s="3">
        <v>0</v>
      </c>
      <c r="AE3182" s="3">
        <v>3.1233832055539898</v>
      </c>
      <c r="AF3182" s="3">
        <v>0</v>
      </c>
      <c r="AG3182" s="3">
        <v>0</v>
      </c>
      <c r="AH3182" s="2">
        <v>1500000</v>
      </c>
      <c r="AI3182" s="3">
        <v>0</v>
      </c>
      <c r="AJ3182" s="3">
        <v>0</v>
      </c>
      <c r="AL3182">
        <f t="shared" si="49"/>
        <v>0</v>
      </c>
    </row>
    <row r="3183" spans="1:38" ht="14.45" customHeight="1" x14ac:dyDescent="0.25">
      <c r="A3183">
        <v>64145</v>
      </c>
      <c r="B3183" s="1">
        <v>45838</v>
      </c>
      <c r="C3183">
        <v>2</v>
      </c>
      <c r="D3183" s="16" t="s">
        <v>3116</v>
      </c>
      <c r="E3183" t="s">
        <v>122</v>
      </c>
      <c r="F3183" s="6">
        <v>11067</v>
      </c>
      <c r="G3183" s="6">
        <v>12</v>
      </c>
      <c r="H3183" s="6">
        <v>3</v>
      </c>
      <c r="I3183" s="2">
        <v>65017297</v>
      </c>
      <c r="J3183" s="2">
        <v>0</v>
      </c>
      <c r="K3183" s="2">
        <v>85791688</v>
      </c>
      <c r="L3183" s="2">
        <v>367175</v>
      </c>
      <c r="M3183" s="2">
        <v>77433697</v>
      </c>
      <c r="N3183" s="2">
        <v>73336026</v>
      </c>
      <c r="O3183" s="2">
        <v>4097671</v>
      </c>
      <c r="P3183" s="2">
        <v>8249019</v>
      </c>
      <c r="Q3183" s="5">
        <v>9.6100000000000005E-2</v>
      </c>
      <c r="R3183" t="s">
        <v>42</v>
      </c>
      <c r="S3183" s="3">
        <v>0.85596870410103099</v>
      </c>
      <c r="T3183" s="3">
        <v>3.4157434925397401</v>
      </c>
      <c r="U3183" s="3">
        <v>0.66103599922699496</v>
      </c>
      <c r="V3183" s="3">
        <v>1.1852645919746601</v>
      </c>
      <c r="W3183" s="3">
        <v>0.27301042674843901</v>
      </c>
      <c r="X3183" s="3">
        <v>0.48827006757909402</v>
      </c>
      <c r="Y3183" s="3">
        <v>9.3420441873148796</v>
      </c>
      <c r="Z3183" s="3">
        <v>0.63351775526277698</v>
      </c>
      <c r="AA3183" s="3">
        <v>0</v>
      </c>
      <c r="AB3183" s="3">
        <v>0</v>
      </c>
      <c r="AC3183" s="3">
        <v>17.632069437775801</v>
      </c>
      <c r="AD3183" s="3">
        <v>0</v>
      </c>
      <c r="AE3183" s="3">
        <v>4.7763030376555804</v>
      </c>
      <c r="AF3183" s="3">
        <v>0</v>
      </c>
      <c r="AG3183" s="3">
        <v>0</v>
      </c>
      <c r="AH3183" s="2">
        <v>0</v>
      </c>
      <c r="AI3183" s="3">
        <v>0</v>
      </c>
      <c r="AJ3183" s="3">
        <v>0</v>
      </c>
      <c r="AL3183">
        <f t="shared" si="49"/>
        <v>1</v>
      </c>
    </row>
    <row r="3184" spans="1:38" ht="14.45" customHeight="1" x14ac:dyDescent="0.25">
      <c r="A3184">
        <v>64882</v>
      </c>
      <c r="B3184" s="1">
        <v>45838</v>
      </c>
      <c r="C3184">
        <v>2</v>
      </c>
      <c r="D3184" s="16" t="s">
        <v>3117</v>
      </c>
      <c r="E3184" t="s">
        <v>41</v>
      </c>
      <c r="F3184" s="6">
        <v>1859</v>
      </c>
      <c r="G3184" s="6">
        <v>3</v>
      </c>
      <c r="H3184" s="6">
        <v>4</v>
      </c>
      <c r="I3184" s="2">
        <v>10757277</v>
      </c>
      <c r="J3184" s="2">
        <v>0</v>
      </c>
      <c r="K3184" s="2">
        <v>36207721</v>
      </c>
      <c r="L3184" s="2">
        <v>68171</v>
      </c>
      <c r="M3184" s="2">
        <v>31088218</v>
      </c>
      <c r="N3184" s="2">
        <v>31088218</v>
      </c>
      <c r="O3184" s="2">
        <v>0</v>
      </c>
      <c r="P3184" s="2">
        <v>5980362</v>
      </c>
      <c r="Q3184" s="5">
        <v>0.1651</v>
      </c>
      <c r="R3184" t="s">
        <v>42</v>
      </c>
      <c r="S3184" s="3">
        <v>0.376555044709939</v>
      </c>
      <c r="T3184" s="3">
        <v>2.5070288185218801</v>
      </c>
      <c r="U3184" s="3">
        <v>0.83464402547760097</v>
      </c>
      <c r="V3184" s="3">
        <v>1.3826919210130999</v>
      </c>
      <c r="W3184" s="3">
        <v>1.2340669483550499</v>
      </c>
      <c r="X3184" s="3">
        <v>1.7282161647413199</v>
      </c>
      <c r="Y3184" s="3">
        <v>2.48714041056378</v>
      </c>
      <c r="Z3184" s="3">
        <v>1.93200679156212</v>
      </c>
      <c r="AA3184" s="3">
        <v>0</v>
      </c>
      <c r="AB3184" s="3">
        <v>0</v>
      </c>
      <c r="AC3184" s="3">
        <v>45.022877855250798</v>
      </c>
      <c r="AD3184" s="3">
        <v>0</v>
      </c>
      <c r="AE3184" s="3">
        <v>0</v>
      </c>
      <c r="AF3184" s="3">
        <v>0</v>
      </c>
      <c r="AG3184" s="3">
        <v>-1.60995270854841</v>
      </c>
      <c r="AH3184" s="2">
        <v>0</v>
      </c>
      <c r="AI3184" s="3">
        <v>0</v>
      </c>
      <c r="AJ3184" s="3">
        <v>0</v>
      </c>
      <c r="AL3184">
        <f t="shared" si="49"/>
        <v>1</v>
      </c>
    </row>
    <row r="3185" spans="1:38" ht="14.45" hidden="1" customHeight="1" x14ac:dyDescent="0.25">
      <c r="A3185">
        <v>951</v>
      </c>
      <c r="B3185" s="1">
        <v>45838</v>
      </c>
      <c r="C3185">
        <v>1</v>
      </c>
      <c r="D3185" s="16" t="s">
        <v>3118</v>
      </c>
      <c r="E3185" t="s">
        <v>173</v>
      </c>
      <c r="F3185" s="6">
        <v>2270</v>
      </c>
      <c r="G3185" s="6">
        <v>5</v>
      </c>
      <c r="H3185" s="6">
        <v>3</v>
      </c>
      <c r="I3185" s="2">
        <v>10592349</v>
      </c>
      <c r="J3185" s="2">
        <v>0</v>
      </c>
      <c r="K3185" s="2">
        <v>29262661</v>
      </c>
      <c r="L3185" s="2">
        <v>110640</v>
      </c>
      <c r="M3185" s="2">
        <v>26264987</v>
      </c>
      <c r="N3185" s="2">
        <v>25668118</v>
      </c>
      <c r="O3185" s="2">
        <v>596869</v>
      </c>
      <c r="P3185" s="2">
        <v>3010215</v>
      </c>
      <c r="Q3185" s="5">
        <v>0.10290000000000001</v>
      </c>
      <c r="R3185" t="s">
        <v>42</v>
      </c>
      <c r="S3185" s="3">
        <v>0.75618550206353397</v>
      </c>
      <c r="T3185" s="3">
        <v>3.7249654089899802</v>
      </c>
      <c r="U3185" s="3">
        <v>0.79838957090682605</v>
      </c>
      <c r="V3185" s="3">
        <v>1.33602093360028</v>
      </c>
      <c r="W3185" s="3">
        <v>0.87425367121117303</v>
      </c>
      <c r="X3185" s="3">
        <v>1.01801781644468</v>
      </c>
      <c r="Y3185" s="3">
        <v>4.7011924397426803</v>
      </c>
      <c r="Z3185" s="3">
        <v>0.348513312172054</v>
      </c>
      <c r="AA3185" s="3">
        <v>0</v>
      </c>
      <c r="AB3185" s="3">
        <v>0</v>
      </c>
      <c r="AC3185" s="3">
        <v>35.717742825917298</v>
      </c>
      <c r="AD3185" s="3">
        <v>0</v>
      </c>
      <c r="AE3185" s="3">
        <v>2.03969488625795</v>
      </c>
      <c r="AF3185" s="3">
        <v>0</v>
      </c>
      <c r="AG3185" s="3">
        <v>0</v>
      </c>
      <c r="AH3185" s="2">
        <v>178000</v>
      </c>
      <c r="AI3185" s="3">
        <v>0</v>
      </c>
      <c r="AJ3185" s="3">
        <v>0</v>
      </c>
      <c r="AL3185">
        <f t="shared" si="49"/>
        <v>1</v>
      </c>
    </row>
    <row r="3186" spans="1:38" ht="14.45" customHeight="1" x14ac:dyDescent="0.25">
      <c r="A3186">
        <v>97079</v>
      </c>
      <c r="B3186" s="1">
        <v>45838</v>
      </c>
      <c r="C3186">
        <v>3</v>
      </c>
      <c r="D3186" s="16" t="s">
        <v>3119</v>
      </c>
      <c r="E3186" t="s">
        <v>88</v>
      </c>
      <c r="F3186" s="6">
        <v>4181</v>
      </c>
      <c r="G3186" s="6">
        <v>11</v>
      </c>
      <c r="H3186" s="6">
        <v>0</v>
      </c>
      <c r="I3186" s="2">
        <v>35380107</v>
      </c>
      <c r="J3186" s="2">
        <v>5128261</v>
      </c>
      <c r="K3186" s="2">
        <v>66544495</v>
      </c>
      <c r="L3186" s="2">
        <v>319698</v>
      </c>
      <c r="M3186" s="2">
        <v>54571737</v>
      </c>
      <c r="N3186" s="2">
        <v>0</v>
      </c>
      <c r="O3186" s="2">
        <v>0</v>
      </c>
      <c r="P3186" s="2">
        <v>11373974</v>
      </c>
      <c r="Q3186" s="5">
        <v>0.17069999999999999</v>
      </c>
      <c r="R3186" t="s">
        <v>42</v>
      </c>
      <c r="S3186" s="3">
        <v>0.96085483855576603</v>
      </c>
      <c r="T3186" s="3">
        <v>3.8235499420350201</v>
      </c>
      <c r="U3186" s="3">
        <v>0.78612361034950196</v>
      </c>
      <c r="V3186" s="3">
        <v>0.440089115615168</v>
      </c>
      <c r="W3186" s="3">
        <v>9.9849895875102901E-2</v>
      </c>
      <c r="X3186" s="3">
        <v>1.5088026726431301</v>
      </c>
      <c r="Y3186" s="3">
        <v>1.3689498498941499</v>
      </c>
      <c r="Z3186" s="3">
        <v>0.14168310917538601</v>
      </c>
      <c r="AA3186" s="3">
        <v>45.087679996455101</v>
      </c>
      <c r="AB3186" s="3">
        <v>45.087679996455101</v>
      </c>
      <c r="AC3186" s="3">
        <v>23.122627949915302</v>
      </c>
      <c r="AD3186" s="3">
        <v>0</v>
      </c>
      <c r="AE3186" s="3">
        <v>0</v>
      </c>
      <c r="AF3186" s="3">
        <v>0</v>
      </c>
      <c r="AG3186" s="3">
        <v>-7.3561624107809598</v>
      </c>
      <c r="AH3186" s="2">
        <v>15740000</v>
      </c>
      <c r="AI3186" s="3">
        <v>0</v>
      </c>
      <c r="AJ3186" s="3">
        <v>0</v>
      </c>
      <c r="AL3186">
        <f t="shared" si="49"/>
        <v>1</v>
      </c>
    </row>
    <row r="3187" spans="1:38" ht="14.45" customHeight="1" x14ac:dyDescent="0.25">
      <c r="A3187">
        <v>86063</v>
      </c>
      <c r="B3187" s="1">
        <v>45838</v>
      </c>
      <c r="C3187">
        <v>3</v>
      </c>
      <c r="D3187" s="16" t="s">
        <v>3120</v>
      </c>
      <c r="E3187" t="s">
        <v>71</v>
      </c>
      <c r="F3187" s="6">
        <v>4724</v>
      </c>
      <c r="G3187" s="6">
        <v>10</v>
      </c>
      <c r="H3187" s="6">
        <v>4</v>
      </c>
      <c r="I3187" s="2">
        <v>32621322</v>
      </c>
      <c r="J3187" s="2">
        <v>0</v>
      </c>
      <c r="K3187" s="2">
        <v>78288985</v>
      </c>
      <c r="L3187" s="2">
        <v>81634</v>
      </c>
      <c r="M3187" s="2">
        <v>68790876</v>
      </c>
      <c r="N3187" s="2">
        <v>0</v>
      </c>
      <c r="O3187" s="2">
        <v>0</v>
      </c>
      <c r="P3187" s="2">
        <v>9525090</v>
      </c>
      <c r="Q3187" s="5">
        <v>0.1216</v>
      </c>
      <c r="R3187" t="s">
        <v>42</v>
      </c>
      <c r="S3187" s="3">
        <v>0.20854530174327801</v>
      </c>
      <c r="T3187" s="3">
        <v>3.3958340371892701</v>
      </c>
      <c r="U3187" s="3">
        <v>0.85931542187179799</v>
      </c>
      <c r="V3187" s="3">
        <v>2.4941785007977302</v>
      </c>
      <c r="W3187" s="3">
        <v>0.79456926975552999</v>
      </c>
      <c r="X3187" s="3">
        <v>0.60434092769140402</v>
      </c>
      <c r="Y3187" s="3">
        <v>8.5420085269535502</v>
      </c>
      <c r="Z3187" s="3">
        <v>0.35242711617423</v>
      </c>
      <c r="AA3187" s="3">
        <v>0</v>
      </c>
      <c r="AB3187" s="3">
        <v>0</v>
      </c>
      <c r="AC3187" s="3">
        <v>16.1990374507985</v>
      </c>
      <c r="AD3187" s="3">
        <v>0.56454059751666397</v>
      </c>
      <c r="AE3187" s="3">
        <v>0</v>
      </c>
      <c r="AF3187" s="3">
        <v>0</v>
      </c>
      <c r="AG3187" s="3">
        <v>0</v>
      </c>
      <c r="AH3187" s="2">
        <v>4000000</v>
      </c>
      <c r="AI3187" s="3">
        <v>0.47243648091514101</v>
      </c>
      <c r="AJ3187" s="3">
        <v>0.47243648091514101</v>
      </c>
      <c r="AL3187">
        <f t="shared" si="49"/>
        <v>1</v>
      </c>
    </row>
    <row r="3188" spans="1:38" ht="14.45" customHeight="1" x14ac:dyDescent="0.25">
      <c r="A3188">
        <v>67554</v>
      </c>
      <c r="B3188" s="1">
        <v>45838</v>
      </c>
      <c r="C3188">
        <v>2</v>
      </c>
      <c r="D3188" s="16" t="s">
        <v>3121</v>
      </c>
      <c r="E3188" t="s">
        <v>55</v>
      </c>
      <c r="F3188" s="6">
        <v>5732</v>
      </c>
      <c r="G3188" s="6">
        <v>24</v>
      </c>
      <c r="H3188" s="6">
        <v>2</v>
      </c>
      <c r="I3188" s="2">
        <v>38760206</v>
      </c>
      <c r="J3188" s="2">
        <v>2758918</v>
      </c>
      <c r="K3188" s="2">
        <v>79034184</v>
      </c>
      <c r="L3188" s="2">
        <v>196547</v>
      </c>
      <c r="M3188" s="2">
        <v>69005351</v>
      </c>
      <c r="N3188" s="2">
        <v>67725471</v>
      </c>
      <c r="O3188" s="2">
        <v>1279880</v>
      </c>
      <c r="P3188" s="2">
        <v>9213381</v>
      </c>
      <c r="Q3188" s="5">
        <v>0.1164</v>
      </c>
      <c r="R3188" t="s">
        <v>42</v>
      </c>
      <c r="S3188" s="3">
        <v>0.49737212444680901</v>
      </c>
      <c r="T3188" s="3">
        <v>3.97115506373799</v>
      </c>
      <c r="U3188" s="3">
        <v>0.88205329063641802</v>
      </c>
      <c r="V3188" s="3">
        <v>1.4528483156152501</v>
      </c>
      <c r="W3188" s="3">
        <v>0.314799668505374</v>
      </c>
      <c r="X3188" s="3">
        <v>1.12593570839123</v>
      </c>
      <c r="Y3188" s="3">
        <v>6.1120559325615602</v>
      </c>
      <c r="Z3188" s="3">
        <v>0.92341779852586103</v>
      </c>
      <c r="AA3188" s="3">
        <v>29.944685886755401</v>
      </c>
      <c r="AB3188" s="3">
        <v>29.944685886755401</v>
      </c>
      <c r="AC3188" s="3">
        <v>30.9272364980703</v>
      </c>
      <c r="AD3188" s="3">
        <v>0</v>
      </c>
      <c r="AE3188" s="3">
        <v>1.61940053686137</v>
      </c>
      <c r="AF3188" s="3">
        <v>0</v>
      </c>
      <c r="AG3188" s="3">
        <v>-0.155187330253682</v>
      </c>
      <c r="AH3188" s="2">
        <v>222275</v>
      </c>
      <c r="AI3188" s="3">
        <v>0</v>
      </c>
      <c r="AJ3188" s="3">
        <v>0</v>
      </c>
      <c r="AL3188">
        <f t="shared" si="49"/>
        <v>1</v>
      </c>
    </row>
    <row r="3189" spans="1:38" ht="14.45" customHeight="1" x14ac:dyDescent="0.25">
      <c r="A3189">
        <v>68700</v>
      </c>
      <c r="B3189" s="1">
        <v>45838</v>
      </c>
      <c r="C3189">
        <v>2</v>
      </c>
      <c r="D3189" s="16" t="s">
        <v>3122</v>
      </c>
      <c r="E3189" t="s">
        <v>158</v>
      </c>
      <c r="F3189" s="6">
        <v>128379</v>
      </c>
      <c r="G3189" s="6">
        <v>355</v>
      </c>
      <c r="H3189" s="6">
        <v>9</v>
      </c>
      <c r="I3189" s="2">
        <v>1785338426</v>
      </c>
      <c r="J3189" s="2">
        <v>324046784</v>
      </c>
      <c r="K3189" s="2">
        <v>2129539665</v>
      </c>
      <c r="L3189" s="2">
        <v>6279467</v>
      </c>
      <c r="M3189" s="2">
        <v>1829883381</v>
      </c>
      <c r="N3189" s="2">
        <v>1636007676</v>
      </c>
      <c r="O3189" s="2">
        <v>193875705</v>
      </c>
      <c r="P3189" s="2">
        <v>179100859</v>
      </c>
      <c r="Q3189" s="5">
        <v>8.43E-2</v>
      </c>
      <c r="R3189" t="s">
        <v>42</v>
      </c>
      <c r="S3189" s="3">
        <v>0.58974877089222899</v>
      </c>
      <c r="T3189" s="3">
        <v>3.3474964177293201</v>
      </c>
      <c r="U3189" s="3">
        <v>0.78562914155251495</v>
      </c>
      <c r="V3189" s="3">
        <v>1.31882082730683</v>
      </c>
      <c r="W3189" s="3">
        <v>0.43477616831398402</v>
      </c>
      <c r="X3189" s="3">
        <v>0.77618723700735504</v>
      </c>
      <c r="Y3189" s="3">
        <v>13.1464556515611</v>
      </c>
      <c r="Z3189" s="3">
        <v>2.9944272908261098</v>
      </c>
      <c r="AA3189" s="3">
        <v>157.68526269323999</v>
      </c>
      <c r="AB3189" s="3">
        <v>180.92977655679499</v>
      </c>
      <c r="AC3189" s="3">
        <v>2.25960059776581</v>
      </c>
      <c r="AD3189" s="3">
        <v>-6.4137637664819902</v>
      </c>
      <c r="AE3189" s="3">
        <v>9.1041133530612104</v>
      </c>
      <c r="AF3189" s="3">
        <v>6.8935086024800603</v>
      </c>
      <c r="AG3189" s="3">
        <v>0</v>
      </c>
      <c r="AH3189" s="2">
        <v>939188215</v>
      </c>
      <c r="AI3189" s="3">
        <v>0</v>
      </c>
      <c r="AJ3189" s="3">
        <v>0</v>
      </c>
      <c r="AL3189">
        <f t="shared" si="49"/>
        <v>1</v>
      </c>
    </row>
    <row r="3190" spans="1:38" ht="14.45" hidden="1" customHeight="1" x14ac:dyDescent="0.25">
      <c r="A3190">
        <v>12794</v>
      </c>
      <c r="B3190" s="1">
        <v>45838</v>
      </c>
      <c r="C3190">
        <v>1</v>
      </c>
      <c r="D3190" s="16" t="s">
        <v>3123</v>
      </c>
      <c r="E3190" t="s">
        <v>103</v>
      </c>
      <c r="F3190" s="6">
        <v>390</v>
      </c>
      <c r="G3190" s="6">
        <v>0</v>
      </c>
      <c r="H3190" s="6">
        <v>2</v>
      </c>
      <c r="I3190" s="2">
        <v>2648979</v>
      </c>
      <c r="J3190" s="2">
        <v>0</v>
      </c>
      <c r="K3190" s="2">
        <v>3452115</v>
      </c>
      <c r="L3190" s="2">
        <v>31</v>
      </c>
      <c r="M3190" s="2">
        <v>3169698</v>
      </c>
      <c r="N3190" s="2">
        <v>3169698</v>
      </c>
      <c r="O3190" s="2">
        <v>0</v>
      </c>
      <c r="P3190" s="2">
        <v>282417</v>
      </c>
      <c r="Q3190" s="5">
        <v>8.1799999999999998E-2</v>
      </c>
      <c r="R3190" t="s">
        <v>42</v>
      </c>
      <c r="S3190" s="3">
        <v>1.7960004229291299E-3</v>
      </c>
      <c r="T3190" s="3">
        <v>1.6303628355370501</v>
      </c>
      <c r="U3190" s="3">
        <v>0.96782358448042705</v>
      </c>
      <c r="V3190" s="3">
        <v>8.2484610108271905E-2</v>
      </c>
      <c r="W3190" s="3">
        <v>0</v>
      </c>
      <c r="X3190" s="3">
        <v>0.96074751819474602</v>
      </c>
      <c r="Y3190" s="3">
        <v>0.77367863832559702</v>
      </c>
      <c r="Z3190" s="3">
        <v>0</v>
      </c>
      <c r="AA3190" s="3">
        <v>0</v>
      </c>
      <c r="AB3190" s="3">
        <v>0</v>
      </c>
      <c r="AC3190" s="3">
        <v>22.953841340743299</v>
      </c>
      <c r="AD3190" s="3">
        <v>0</v>
      </c>
      <c r="AE3190" s="3">
        <v>0</v>
      </c>
      <c r="AF3190" s="3">
        <v>0</v>
      </c>
      <c r="AG3190" s="3">
        <v>0</v>
      </c>
      <c r="AH3190" s="2">
        <v>0</v>
      </c>
      <c r="AI3190" s="3">
        <v>0</v>
      </c>
      <c r="AJ3190" s="3">
        <v>0</v>
      </c>
      <c r="AL3190">
        <f t="shared" si="49"/>
        <v>1</v>
      </c>
    </row>
    <row r="3191" spans="1:38" ht="14.45" customHeight="1" x14ac:dyDescent="0.25">
      <c r="A3191">
        <v>64037</v>
      </c>
      <c r="B3191" s="1">
        <v>45838</v>
      </c>
      <c r="C3191">
        <v>2</v>
      </c>
      <c r="D3191" s="16" t="s">
        <v>3124</v>
      </c>
      <c r="E3191" t="s">
        <v>182</v>
      </c>
      <c r="F3191" s="6">
        <v>12303</v>
      </c>
      <c r="G3191" s="6">
        <v>33</v>
      </c>
      <c r="H3191" s="6">
        <v>2</v>
      </c>
      <c r="I3191" s="2">
        <v>60506621</v>
      </c>
      <c r="J3191" s="2">
        <v>0</v>
      </c>
      <c r="K3191" s="2">
        <v>121029887</v>
      </c>
      <c r="L3191" s="2">
        <v>1112191</v>
      </c>
      <c r="M3191" s="2">
        <v>105766365</v>
      </c>
      <c r="N3191" s="2">
        <v>102096861</v>
      </c>
      <c r="O3191" s="2">
        <v>3669504</v>
      </c>
      <c r="P3191" s="2">
        <v>15106468</v>
      </c>
      <c r="Q3191" s="5">
        <v>0.1246</v>
      </c>
      <c r="R3191" t="s">
        <v>42</v>
      </c>
      <c r="S3191" s="3">
        <v>1.83787827547092</v>
      </c>
      <c r="T3191" s="3">
        <v>4.0033483630369702</v>
      </c>
      <c r="U3191" s="3">
        <v>0.62667917806443796</v>
      </c>
      <c r="V3191" s="3">
        <v>2.98920840415134</v>
      </c>
      <c r="W3191" s="3">
        <v>2.0371125996277302</v>
      </c>
      <c r="X3191" s="3">
        <v>1.41309494046941</v>
      </c>
      <c r="Y3191" s="3">
        <v>11.9728119107656</v>
      </c>
      <c r="Z3191" s="3">
        <v>2.2418873822788998</v>
      </c>
      <c r="AA3191" s="3">
        <v>0</v>
      </c>
      <c r="AB3191" s="3">
        <v>0</v>
      </c>
      <c r="AC3191" s="3">
        <v>16.3560683155889</v>
      </c>
      <c r="AD3191" s="3">
        <v>-3.1484990402786401</v>
      </c>
      <c r="AE3191" s="3">
        <v>3.0318990548177598</v>
      </c>
      <c r="AF3191" s="3">
        <v>0</v>
      </c>
      <c r="AG3191" s="3">
        <v>0</v>
      </c>
      <c r="AH3191" s="2">
        <v>22109424</v>
      </c>
      <c r="AI3191" s="3">
        <v>2.6652093659484102</v>
      </c>
      <c r="AJ3191" s="3">
        <v>2.6652093659484102</v>
      </c>
      <c r="AL3191">
        <f t="shared" si="49"/>
        <v>1</v>
      </c>
    </row>
    <row r="3192" spans="1:38" ht="14.45" customHeight="1" x14ac:dyDescent="0.25">
      <c r="A3192">
        <v>61920</v>
      </c>
      <c r="B3192" s="1">
        <v>45838</v>
      </c>
      <c r="C3192">
        <v>2</v>
      </c>
      <c r="D3192" s="16" t="s">
        <v>3125</v>
      </c>
      <c r="E3192" t="s">
        <v>61</v>
      </c>
      <c r="F3192" s="6">
        <v>3420</v>
      </c>
      <c r="G3192" s="6">
        <v>7</v>
      </c>
      <c r="H3192" s="6">
        <v>0</v>
      </c>
      <c r="I3192" s="2">
        <v>51235831</v>
      </c>
      <c r="J3192" s="2">
        <v>2015643</v>
      </c>
      <c r="K3192" s="2">
        <v>74651730</v>
      </c>
      <c r="L3192" s="2">
        <v>454056</v>
      </c>
      <c r="M3192" s="2">
        <v>63358836</v>
      </c>
      <c r="N3192" s="2">
        <v>60341881</v>
      </c>
      <c r="O3192" s="2">
        <v>3016955</v>
      </c>
      <c r="P3192" s="2">
        <v>10759755</v>
      </c>
      <c r="Q3192" s="5">
        <v>0.14410000000000001</v>
      </c>
      <c r="R3192" t="s">
        <v>42</v>
      </c>
      <c r="S3192" s="3">
        <v>1.21646477583306</v>
      </c>
      <c r="T3192" s="3">
        <v>2.7341764216314899</v>
      </c>
      <c r="U3192" s="3">
        <v>0.45210294948062402</v>
      </c>
      <c r="V3192" s="3">
        <v>3.1095191956582098</v>
      </c>
      <c r="W3192" s="3">
        <v>2.4691665486990901</v>
      </c>
      <c r="X3192" s="3">
        <v>0.80487032600290997</v>
      </c>
      <c r="Y3192" s="3">
        <v>14.8069170719965</v>
      </c>
      <c r="Z3192" s="3">
        <v>0.50908222352646504</v>
      </c>
      <c r="AA3192" s="3">
        <v>18.733168180873999</v>
      </c>
      <c r="AB3192" s="3">
        <v>18.733168180873999</v>
      </c>
      <c r="AC3192" s="3">
        <v>21.223686309747901</v>
      </c>
      <c r="AD3192" s="3">
        <v>0</v>
      </c>
      <c r="AE3192" s="3">
        <v>4.0413731871987402</v>
      </c>
      <c r="AF3192" s="3">
        <v>0</v>
      </c>
      <c r="AG3192" s="3">
        <v>-1.09277581134515</v>
      </c>
      <c r="AH3192" s="2">
        <v>1108000</v>
      </c>
      <c r="AI3192" s="3">
        <v>2.75169834257379</v>
      </c>
      <c r="AJ3192" s="3">
        <v>0.109770157406</v>
      </c>
      <c r="AL3192">
        <f t="shared" si="49"/>
        <v>1</v>
      </c>
    </row>
    <row r="3193" spans="1:38" ht="14.45" customHeight="1" x14ac:dyDescent="0.25">
      <c r="A3193">
        <v>68445</v>
      </c>
      <c r="B3193" s="1">
        <v>45838</v>
      </c>
      <c r="C3193">
        <v>2</v>
      </c>
      <c r="D3193" s="16" t="s">
        <v>3126</v>
      </c>
      <c r="E3193" t="s">
        <v>73</v>
      </c>
      <c r="F3193" s="6">
        <v>33361</v>
      </c>
      <c r="G3193" s="6">
        <v>152</v>
      </c>
      <c r="H3193" s="6">
        <v>2</v>
      </c>
      <c r="I3193" s="2">
        <v>680572089</v>
      </c>
      <c r="J3193" s="2">
        <v>193085896</v>
      </c>
      <c r="K3193" s="2">
        <v>892072797</v>
      </c>
      <c r="L3193" s="2">
        <v>5394258</v>
      </c>
      <c r="M3193" s="2">
        <v>717259309</v>
      </c>
      <c r="N3193" s="2">
        <v>668703597</v>
      </c>
      <c r="O3193" s="2">
        <v>48555712</v>
      </c>
      <c r="P3193" s="2">
        <v>131681393</v>
      </c>
      <c r="Q3193" s="5">
        <v>0.1502</v>
      </c>
      <c r="R3193" t="s">
        <v>42</v>
      </c>
      <c r="S3193" s="3">
        <v>1.2093761895084401</v>
      </c>
      <c r="T3193" s="3">
        <v>3.5293038982781599</v>
      </c>
      <c r="U3193" s="3">
        <v>0.67376680650683396</v>
      </c>
      <c r="V3193" s="3">
        <v>0.75174152491581203</v>
      </c>
      <c r="W3193" s="3">
        <v>0.41909329608138002</v>
      </c>
      <c r="X3193" s="3">
        <v>0.77540411740276305</v>
      </c>
      <c r="Y3193" s="3">
        <v>3.8852436805555399</v>
      </c>
      <c r="Z3193" s="3">
        <v>0.46590940908409101</v>
      </c>
      <c r="AA3193" s="3">
        <v>144.78507984799299</v>
      </c>
      <c r="AB3193" s="3">
        <v>146.631115908684</v>
      </c>
      <c r="AC3193" s="3">
        <v>10.033441586942599</v>
      </c>
      <c r="AD3193" s="3">
        <v>-7.2294504053431403</v>
      </c>
      <c r="AE3193" s="3">
        <v>5.44302126051715</v>
      </c>
      <c r="AF3193" s="3">
        <v>5.3807267928606004</v>
      </c>
      <c r="AG3193" s="3">
        <v>0</v>
      </c>
      <c r="AH3193" s="2">
        <v>184351767</v>
      </c>
      <c r="AI3193" s="3">
        <v>0.36310521107564497</v>
      </c>
      <c r="AJ3193" s="3">
        <v>0.272698360656012</v>
      </c>
      <c r="AL3193">
        <f t="shared" si="49"/>
        <v>1</v>
      </c>
    </row>
    <row r="3194" spans="1:38" ht="14.45" hidden="1" customHeight="1" x14ac:dyDescent="0.25">
      <c r="A3194">
        <v>620</v>
      </c>
      <c r="B3194" s="1">
        <v>45838</v>
      </c>
      <c r="C3194">
        <v>1</v>
      </c>
      <c r="D3194" s="16" t="s">
        <v>3127</v>
      </c>
      <c r="E3194" t="s">
        <v>95</v>
      </c>
      <c r="F3194" s="6">
        <v>1302</v>
      </c>
      <c r="G3194" s="6">
        <v>6</v>
      </c>
      <c r="H3194" s="6">
        <v>3</v>
      </c>
      <c r="I3194" s="2">
        <v>15806350</v>
      </c>
      <c r="J3194" s="2">
        <v>0</v>
      </c>
      <c r="K3194" s="2">
        <v>18370747</v>
      </c>
      <c r="L3194" s="2">
        <v>9547</v>
      </c>
      <c r="M3194" s="2">
        <v>15623374</v>
      </c>
      <c r="N3194" s="2">
        <v>15623374</v>
      </c>
      <c r="O3194" s="2">
        <v>0</v>
      </c>
      <c r="P3194" s="2">
        <v>2650011</v>
      </c>
      <c r="Q3194" s="5">
        <v>0.14430000000000001</v>
      </c>
      <c r="R3194" t="s">
        <v>42</v>
      </c>
      <c r="S3194" s="3">
        <v>0.103936981985545</v>
      </c>
      <c r="T3194" s="3">
        <v>4.5841685153031602</v>
      </c>
      <c r="U3194" s="3">
        <v>0.97199077041404902</v>
      </c>
      <c r="V3194" s="3">
        <v>2.3030617441724401</v>
      </c>
      <c r="W3194" s="3">
        <v>1.53759723149241</v>
      </c>
      <c r="X3194" s="3">
        <v>1.0194067574107899</v>
      </c>
      <c r="Y3194" s="3">
        <v>13.736924110881001</v>
      </c>
      <c r="Z3194" s="3">
        <v>0.38562104081832099</v>
      </c>
      <c r="AA3194" s="3">
        <v>0</v>
      </c>
      <c r="AB3194" s="3">
        <v>0</v>
      </c>
      <c r="AC3194" s="3">
        <v>12.805380205823999</v>
      </c>
      <c r="AD3194" s="3">
        <v>0</v>
      </c>
      <c r="AE3194" s="3">
        <v>0</v>
      </c>
      <c r="AF3194" s="3">
        <v>0.36060046986657601</v>
      </c>
      <c r="AG3194" s="3">
        <v>0</v>
      </c>
      <c r="AH3194" s="2">
        <v>2383755</v>
      </c>
      <c r="AI3194" s="3">
        <v>0</v>
      </c>
      <c r="AJ3194" s="3">
        <v>0</v>
      </c>
      <c r="AL3194">
        <f t="shared" si="49"/>
        <v>1</v>
      </c>
    </row>
    <row r="3195" spans="1:38" ht="14.45" customHeight="1" x14ac:dyDescent="0.25">
      <c r="A3195">
        <v>68042</v>
      </c>
      <c r="B3195" s="1">
        <v>45838</v>
      </c>
      <c r="C3195">
        <v>2</v>
      </c>
      <c r="D3195" s="16" t="s">
        <v>3128</v>
      </c>
      <c r="E3195" t="s">
        <v>73</v>
      </c>
      <c r="F3195" s="6">
        <v>3255</v>
      </c>
      <c r="G3195" s="6">
        <v>14</v>
      </c>
      <c r="H3195" s="6">
        <v>2</v>
      </c>
      <c r="I3195" s="2">
        <v>32705779</v>
      </c>
      <c r="J3195" s="2">
        <v>1918354</v>
      </c>
      <c r="K3195" s="2">
        <v>114324654</v>
      </c>
      <c r="L3195" s="2">
        <v>405993</v>
      </c>
      <c r="M3195" s="2">
        <v>103022567</v>
      </c>
      <c r="N3195" s="2">
        <v>77299770</v>
      </c>
      <c r="O3195" s="2">
        <v>25722797</v>
      </c>
      <c r="P3195" s="2">
        <v>11023846</v>
      </c>
      <c r="Q3195" s="5">
        <v>9.64E-2</v>
      </c>
      <c r="R3195" t="s">
        <v>42</v>
      </c>
      <c r="S3195" s="3">
        <v>0.710245753291324</v>
      </c>
      <c r="T3195" s="3">
        <v>2.2873561462954402</v>
      </c>
      <c r="U3195" s="3">
        <v>0.71952249136261104</v>
      </c>
      <c r="V3195" s="3">
        <v>1.0017006474604999</v>
      </c>
      <c r="W3195" s="3">
        <v>0.574143181240233</v>
      </c>
      <c r="X3195" s="3">
        <v>0.89121558608954099</v>
      </c>
      <c r="Y3195" s="3">
        <v>2.97186662440676</v>
      </c>
      <c r="Z3195" s="3">
        <v>6.9658084846250606E-2</v>
      </c>
      <c r="AA3195" s="3">
        <v>6.1669221431431502</v>
      </c>
      <c r="AB3195" s="3">
        <v>17.4018577545441</v>
      </c>
      <c r="AC3195" s="3">
        <v>37.649646418348198</v>
      </c>
      <c r="AD3195" s="3">
        <v>0</v>
      </c>
      <c r="AE3195" s="3">
        <v>22.4997811933024</v>
      </c>
      <c r="AF3195" s="3">
        <v>0</v>
      </c>
      <c r="AG3195" s="3">
        <v>-13.933639856725099</v>
      </c>
      <c r="AH3195" s="2">
        <v>46785200</v>
      </c>
      <c r="AI3195" s="3">
        <v>2.67601706337335</v>
      </c>
      <c r="AJ3195" s="3">
        <v>3.8545531205715302</v>
      </c>
      <c r="AL3195">
        <f t="shared" si="49"/>
        <v>1</v>
      </c>
    </row>
    <row r="3196" spans="1:38" ht="14.45" hidden="1" customHeight="1" x14ac:dyDescent="0.25">
      <c r="A3196">
        <v>370</v>
      </c>
      <c r="B3196" s="1">
        <v>45838</v>
      </c>
      <c r="C3196">
        <v>1</v>
      </c>
      <c r="D3196" s="16" t="s">
        <v>3129</v>
      </c>
      <c r="E3196" t="s">
        <v>59</v>
      </c>
      <c r="F3196" s="6">
        <v>1730</v>
      </c>
      <c r="G3196" s="6">
        <v>4</v>
      </c>
      <c r="H3196" s="6">
        <v>2</v>
      </c>
      <c r="I3196" s="2">
        <v>5461205</v>
      </c>
      <c r="J3196" s="2">
        <v>0</v>
      </c>
      <c r="K3196" s="2">
        <v>20543805</v>
      </c>
      <c r="L3196" s="2">
        <v>22093</v>
      </c>
      <c r="M3196" s="2">
        <v>18444910</v>
      </c>
      <c r="N3196" s="2">
        <v>18146096</v>
      </c>
      <c r="O3196" s="2">
        <v>298814</v>
      </c>
      <c r="P3196" s="2">
        <v>3225708</v>
      </c>
      <c r="Q3196" s="5">
        <v>0.157</v>
      </c>
      <c r="R3196" t="s">
        <v>42</v>
      </c>
      <c r="S3196" s="3">
        <v>0.21508187017935601</v>
      </c>
      <c r="T3196" s="3">
        <v>3.0618573336341499</v>
      </c>
      <c r="U3196" s="3">
        <v>0.92992661853473801</v>
      </c>
      <c r="V3196" s="3">
        <v>0.89366724010543497</v>
      </c>
      <c r="W3196" s="3">
        <v>0.52609268467307102</v>
      </c>
      <c r="X3196" s="3">
        <v>0.791217322916829</v>
      </c>
      <c r="Y3196" s="3">
        <v>1.5130011767959199</v>
      </c>
      <c r="Z3196" s="3">
        <v>0.26446907159606498</v>
      </c>
      <c r="AA3196" s="3">
        <v>0</v>
      </c>
      <c r="AB3196" s="3">
        <v>0</v>
      </c>
      <c r="AC3196" s="3">
        <v>30.1101718985358</v>
      </c>
      <c r="AD3196" s="3">
        <v>-0.26474808011140499</v>
      </c>
      <c r="AE3196" s="3">
        <v>1.45452120481089</v>
      </c>
      <c r="AF3196" s="3">
        <v>0</v>
      </c>
      <c r="AG3196" s="3">
        <v>-3.0198021643620598</v>
      </c>
      <c r="AH3196" s="2">
        <v>750000</v>
      </c>
      <c r="AI3196" s="3">
        <v>0</v>
      </c>
      <c r="AJ3196" s="3">
        <v>0</v>
      </c>
      <c r="AL3196">
        <f t="shared" si="49"/>
        <v>1</v>
      </c>
    </row>
    <row r="3197" spans="1:38" ht="14.45" hidden="1" customHeight="1" x14ac:dyDescent="0.25">
      <c r="A3197">
        <v>24816</v>
      </c>
      <c r="B3197" s="1">
        <v>45838</v>
      </c>
      <c r="C3197">
        <v>1</v>
      </c>
      <c r="D3197" s="16" t="s">
        <v>3130</v>
      </c>
      <c r="E3197" t="s">
        <v>471</v>
      </c>
      <c r="F3197" s="6">
        <v>1771</v>
      </c>
      <c r="G3197" s="6">
        <v>7</v>
      </c>
      <c r="H3197" s="6">
        <v>2</v>
      </c>
      <c r="I3197" s="2">
        <v>11676483</v>
      </c>
      <c r="J3197" s="2">
        <v>0</v>
      </c>
      <c r="K3197" s="2">
        <v>27388192</v>
      </c>
      <c r="L3197" s="2">
        <v>63120</v>
      </c>
      <c r="M3197" s="2">
        <v>24183008</v>
      </c>
      <c r="N3197" s="2">
        <v>23643235</v>
      </c>
      <c r="O3197" s="2">
        <v>539773</v>
      </c>
      <c r="P3197" s="2">
        <v>3175638</v>
      </c>
      <c r="Q3197" s="5">
        <v>0.1159</v>
      </c>
      <c r="R3197" t="s">
        <v>42</v>
      </c>
      <c r="S3197" s="3">
        <v>0.46092856366714502</v>
      </c>
      <c r="T3197" s="3">
        <v>3.4431553568778801</v>
      </c>
      <c r="U3197" s="3">
        <v>0.806988975611582</v>
      </c>
      <c r="V3197" s="3">
        <v>3.8675686848514199</v>
      </c>
      <c r="W3197" s="3">
        <v>1.1933987314502199</v>
      </c>
      <c r="X3197" s="3">
        <v>0.55146742388097503</v>
      </c>
      <c r="Y3197" s="3">
        <v>14.2206384984687</v>
      </c>
      <c r="Z3197" s="3">
        <v>0.39056718681411401</v>
      </c>
      <c r="AA3197" s="3">
        <v>0</v>
      </c>
      <c r="AB3197" s="3">
        <v>0</v>
      </c>
      <c r="AC3197" s="3">
        <v>23.535007349152501</v>
      </c>
      <c r="AD3197" s="3">
        <v>0</v>
      </c>
      <c r="AE3197" s="3">
        <v>1.9708237769035599</v>
      </c>
      <c r="AF3197" s="3">
        <v>0</v>
      </c>
      <c r="AG3197" s="3">
        <v>0</v>
      </c>
      <c r="AH3197" s="2">
        <v>1000000</v>
      </c>
      <c r="AI3197" s="3">
        <v>0</v>
      </c>
      <c r="AJ3197" s="3">
        <v>0</v>
      </c>
      <c r="AL3197">
        <f t="shared" si="49"/>
        <v>1</v>
      </c>
    </row>
    <row r="3198" spans="1:38" ht="14.45" customHeight="1" x14ac:dyDescent="0.25">
      <c r="A3198">
        <v>62340</v>
      </c>
      <c r="B3198" s="1">
        <v>45838</v>
      </c>
      <c r="C3198">
        <v>2</v>
      </c>
      <c r="D3198" s="16" t="s">
        <v>3131</v>
      </c>
      <c r="E3198" t="s">
        <v>84</v>
      </c>
      <c r="F3198" s="6">
        <v>23733</v>
      </c>
      <c r="G3198" s="6">
        <v>71</v>
      </c>
      <c r="H3198" s="6">
        <v>6</v>
      </c>
      <c r="I3198" s="2">
        <v>159314832</v>
      </c>
      <c r="J3198" s="2">
        <v>4491980</v>
      </c>
      <c r="K3198" s="2">
        <v>308714987</v>
      </c>
      <c r="L3198" s="2">
        <v>1710513</v>
      </c>
      <c r="M3198" s="2">
        <v>265872319</v>
      </c>
      <c r="N3198" s="2">
        <v>257841618</v>
      </c>
      <c r="O3198" s="2">
        <v>8030701</v>
      </c>
      <c r="P3198" s="2">
        <v>41884677</v>
      </c>
      <c r="Q3198" s="5">
        <v>0.13569999999999999</v>
      </c>
      <c r="R3198" t="s">
        <v>42</v>
      </c>
      <c r="S3198" s="3">
        <v>1.1081502823184901</v>
      </c>
      <c r="T3198" s="3">
        <v>3.6539638420599299</v>
      </c>
      <c r="U3198" s="3">
        <v>0.76100054422553798</v>
      </c>
      <c r="V3198" s="3">
        <v>0.91733580712685903</v>
      </c>
      <c r="W3198" s="3">
        <v>0.44816856725555798</v>
      </c>
      <c r="X3198" s="3">
        <v>0.86421520376709204</v>
      </c>
      <c r="Y3198" s="3">
        <v>3.48922829224635</v>
      </c>
      <c r="Z3198" s="3">
        <v>0.81523847014506001</v>
      </c>
      <c r="AA3198" s="3">
        <v>10.724638034095401</v>
      </c>
      <c r="AB3198" s="3">
        <v>10.724638034095401</v>
      </c>
      <c r="AC3198" s="3">
        <v>19.415871766536601</v>
      </c>
      <c r="AD3198" s="3">
        <v>-10.8116340493685</v>
      </c>
      <c r="AE3198" s="3">
        <v>2.6013317584740401</v>
      </c>
      <c r="AF3198" s="3">
        <v>0</v>
      </c>
      <c r="AG3198" s="3">
        <v>0</v>
      </c>
      <c r="AH3198" s="2">
        <v>34000000</v>
      </c>
      <c r="AI3198" s="3">
        <v>0.57285866141453101</v>
      </c>
      <c r="AJ3198" s="3">
        <v>1.56185041130913</v>
      </c>
      <c r="AL3198">
        <f t="shared" si="49"/>
        <v>1</v>
      </c>
    </row>
    <row r="3199" spans="1:38" ht="14.45" customHeight="1" x14ac:dyDescent="0.25">
      <c r="A3199">
        <v>64271</v>
      </c>
      <c r="B3199" s="1">
        <v>45838</v>
      </c>
      <c r="C3199">
        <v>2</v>
      </c>
      <c r="D3199" s="16" t="s">
        <v>3132</v>
      </c>
      <c r="E3199" t="s">
        <v>61</v>
      </c>
      <c r="F3199" s="6">
        <v>17819</v>
      </c>
      <c r="G3199" s="6">
        <v>62</v>
      </c>
      <c r="H3199" s="6">
        <v>1</v>
      </c>
      <c r="I3199" s="2">
        <v>304538955</v>
      </c>
      <c r="J3199" s="2">
        <v>2466357</v>
      </c>
      <c r="K3199" s="2">
        <v>344383640</v>
      </c>
      <c r="L3199" s="2">
        <v>817938</v>
      </c>
      <c r="M3199" s="2">
        <v>302491590</v>
      </c>
      <c r="N3199" s="2">
        <v>283276484</v>
      </c>
      <c r="O3199" s="2">
        <v>19215106</v>
      </c>
      <c r="P3199" s="2">
        <v>31050616</v>
      </c>
      <c r="Q3199" s="5">
        <v>9.0200000000000002E-2</v>
      </c>
      <c r="R3199" t="s">
        <v>42</v>
      </c>
      <c r="S3199" s="3">
        <v>0.47501559597894899</v>
      </c>
      <c r="T3199" s="3">
        <v>3.0260868373422101</v>
      </c>
      <c r="U3199" s="3">
        <v>0.83749948755190395</v>
      </c>
      <c r="V3199" s="3">
        <v>1.9738670213799101</v>
      </c>
      <c r="W3199" s="3">
        <v>1.57600199291417</v>
      </c>
      <c r="X3199" s="3">
        <v>0.72359774137926003</v>
      </c>
      <c r="Y3199" s="3">
        <v>19.359338958041899</v>
      </c>
      <c r="Z3199" s="3">
        <v>0.81603211994248404</v>
      </c>
      <c r="AA3199" s="3">
        <v>7.94302116260753</v>
      </c>
      <c r="AB3199" s="3">
        <v>7.94302116260753</v>
      </c>
      <c r="AC3199" s="3">
        <v>3.7040188668660301</v>
      </c>
      <c r="AD3199" s="3">
        <v>0.15120795027061601</v>
      </c>
      <c r="AE3199" s="3">
        <v>5.5795641163441996</v>
      </c>
      <c r="AF3199" s="3">
        <v>2.0326168804069802</v>
      </c>
      <c r="AG3199" s="3">
        <v>0</v>
      </c>
      <c r="AH3199" s="2">
        <v>64829112</v>
      </c>
      <c r="AI3199" s="3">
        <v>38.426970337722103</v>
      </c>
      <c r="AJ3199" s="3">
        <v>15.390763906262</v>
      </c>
      <c r="AL3199">
        <f t="shared" si="49"/>
        <v>1</v>
      </c>
    </row>
    <row r="3200" spans="1:38" ht="14.45" customHeight="1" x14ac:dyDescent="0.25">
      <c r="A3200">
        <v>68428</v>
      </c>
      <c r="B3200" s="1">
        <v>45838</v>
      </c>
      <c r="C3200">
        <v>2</v>
      </c>
      <c r="D3200" s="16" t="s">
        <v>3133</v>
      </c>
      <c r="E3200" t="s">
        <v>71</v>
      </c>
      <c r="F3200" s="6">
        <v>113925</v>
      </c>
      <c r="G3200" s="6">
        <v>417</v>
      </c>
      <c r="H3200" s="6">
        <v>15</v>
      </c>
      <c r="I3200" s="2">
        <v>2753977378</v>
      </c>
      <c r="J3200" s="2">
        <v>370641908</v>
      </c>
      <c r="K3200" s="2">
        <v>3320499678</v>
      </c>
      <c r="L3200" s="2">
        <v>-5965245</v>
      </c>
      <c r="M3200" s="2">
        <v>2949946705</v>
      </c>
      <c r="N3200" s="2">
        <v>2814830451</v>
      </c>
      <c r="O3200" s="2">
        <v>135116254</v>
      </c>
      <c r="P3200" s="2">
        <v>327390584</v>
      </c>
      <c r="Q3200" s="5">
        <v>9.8599999999999993E-2</v>
      </c>
      <c r="R3200" t="s">
        <v>42</v>
      </c>
      <c r="S3200" s="3">
        <v>-0.35929803213189798</v>
      </c>
      <c r="T3200" s="3">
        <v>2.0860817562771601</v>
      </c>
      <c r="U3200" s="3">
        <v>1.04844068445169</v>
      </c>
      <c r="V3200" s="3">
        <v>1.43567871384309</v>
      </c>
      <c r="W3200" s="3">
        <v>1.19306920465198</v>
      </c>
      <c r="X3200" s="3">
        <v>0.72337297172961701</v>
      </c>
      <c r="Y3200" s="3">
        <v>12.0767880728054</v>
      </c>
      <c r="Z3200" s="3">
        <v>0.909770208907413</v>
      </c>
      <c r="AA3200" s="3">
        <v>107.96828750578899</v>
      </c>
      <c r="AB3200" s="3">
        <v>113.21092484443599</v>
      </c>
      <c r="AC3200" s="3">
        <v>9.7359045730947997</v>
      </c>
      <c r="AD3200" s="3">
        <v>-5.6986831362260597</v>
      </c>
      <c r="AE3200" s="3">
        <v>4.0691542569696297</v>
      </c>
      <c r="AF3200" s="3">
        <v>1.50579746570299</v>
      </c>
      <c r="AG3200" s="3">
        <v>0</v>
      </c>
      <c r="AH3200" s="2">
        <v>1121167973</v>
      </c>
      <c r="AI3200" s="3">
        <v>0.374170809994951</v>
      </c>
      <c r="AJ3200" s="3">
        <v>0.61227814664333802</v>
      </c>
      <c r="AL3200">
        <f t="shared" si="49"/>
        <v>0</v>
      </c>
    </row>
    <row r="3201" spans="1:38" ht="14.45" customHeight="1" x14ac:dyDescent="0.25">
      <c r="A3201">
        <v>66760</v>
      </c>
      <c r="B3201" s="1">
        <v>45838</v>
      </c>
      <c r="C3201">
        <v>2</v>
      </c>
      <c r="D3201" s="16" t="s">
        <v>3134</v>
      </c>
      <c r="E3201" t="s">
        <v>53</v>
      </c>
      <c r="F3201" s="6">
        <v>8463</v>
      </c>
      <c r="G3201" s="6">
        <v>36</v>
      </c>
      <c r="H3201" s="6">
        <v>6</v>
      </c>
      <c r="I3201" s="2">
        <v>76779053</v>
      </c>
      <c r="J3201" s="2">
        <v>4392739</v>
      </c>
      <c r="K3201" s="2">
        <v>128992656</v>
      </c>
      <c r="L3201" s="2">
        <v>761851</v>
      </c>
      <c r="M3201" s="2">
        <v>111987709</v>
      </c>
      <c r="N3201" s="2">
        <v>107980321</v>
      </c>
      <c r="O3201" s="2">
        <v>4007388</v>
      </c>
      <c r="P3201" s="2">
        <v>16179523</v>
      </c>
      <c r="Q3201" s="5">
        <v>0.12540000000000001</v>
      </c>
      <c r="R3201" t="s">
        <v>42</v>
      </c>
      <c r="S3201" s="3">
        <v>1.1812315888743301</v>
      </c>
      <c r="T3201" s="3">
        <v>3.92853683080997</v>
      </c>
      <c r="U3201" s="3">
        <v>0.79249031015401095</v>
      </c>
      <c r="V3201" s="3">
        <v>1.2469299406440999</v>
      </c>
      <c r="W3201" s="3">
        <v>1.0017549968999999</v>
      </c>
      <c r="X3201" s="3">
        <v>0.177439021030905</v>
      </c>
      <c r="Y3201" s="3">
        <v>5.9172387220562701</v>
      </c>
      <c r="Z3201" s="3">
        <v>3.4988670555986097E-2</v>
      </c>
      <c r="AA3201" s="3">
        <v>26.001186808782901</v>
      </c>
      <c r="AB3201" s="3">
        <v>27.149990763015701</v>
      </c>
      <c r="AC3201" s="3">
        <v>15.982634701312</v>
      </c>
      <c r="AD3201" s="3">
        <v>0</v>
      </c>
      <c r="AE3201" s="3">
        <v>3.1066791895501402</v>
      </c>
      <c r="AF3201" s="3">
        <v>0</v>
      </c>
      <c r="AG3201" s="3">
        <v>0</v>
      </c>
      <c r="AH3201" s="2">
        <v>10000000</v>
      </c>
      <c r="AI3201" s="3">
        <v>3.0903259632561499E-2</v>
      </c>
      <c r="AJ3201" s="3">
        <v>3.0903259632561499E-2</v>
      </c>
      <c r="AL3201">
        <f t="shared" si="49"/>
        <v>1</v>
      </c>
    </row>
    <row r="3202" spans="1:38" ht="14.45" customHeight="1" x14ac:dyDescent="0.25">
      <c r="A3202">
        <v>62574</v>
      </c>
      <c r="B3202" s="1">
        <v>45838</v>
      </c>
      <c r="C3202">
        <v>2</v>
      </c>
      <c r="D3202" s="16" t="s">
        <v>3135</v>
      </c>
      <c r="E3202" t="s">
        <v>182</v>
      </c>
      <c r="F3202" s="6">
        <v>78788</v>
      </c>
      <c r="G3202" s="6">
        <v>266</v>
      </c>
      <c r="H3202" s="6">
        <v>7</v>
      </c>
      <c r="I3202" s="2">
        <v>1329389801</v>
      </c>
      <c r="J3202" s="2">
        <v>95201825</v>
      </c>
      <c r="K3202" s="2">
        <v>1787539147</v>
      </c>
      <c r="L3202" s="2">
        <v>899645</v>
      </c>
      <c r="M3202" s="2">
        <v>1515634418</v>
      </c>
      <c r="N3202" s="2">
        <v>1385277074</v>
      </c>
      <c r="O3202" s="2">
        <v>130357344</v>
      </c>
      <c r="P3202" s="2">
        <v>159689831</v>
      </c>
      <c r="Q3202" s="5">
        <v>8.9300000000000004E-2</v>
      </c>
      <c r="R3202" t="s">
        <v>42</v>
      </c>
      <c r="S3202" s="3">
        <v>0.10065737598081299</v>
      </c>
      <c r="T3202" s="3">
        <v>2.6709815043843599</v>
      </c>
      <c r="U3202" s="3">
        <v>0.883506526539799</v>
      </c>
      <c r="V3202" s="3">
        <v>0.99949736262494504</v>
      </c>
      <c r="W3202" s="3">
        <v>0.44924972310660899</v>
      </c>
      <c r="X3202" s="3">
        <v>0.84510720569308795</v>
      </c>
      <c r="Y3202" s="3">
        <v>8.3206400287317006</v>
      </c>
      <c r="Z3202" s="3">
        <v>1.1035568069453301</v>
      </c>
      <c r="AA3202" s="3">
        <v>59.411831301894203</v>
      </c>
      <c r="AB3202" s="3">
        <v>59.616710972660499</v>
      </c>
      <c r="AC3202" s="3">
        <v>10.232671452649299</v>
      </c>
      <c r="AD3202" s="3">
        <v>-14.5717631825911</v>
      </c>
      <c r="AE3202" s="3">
        <v>7.2925588353562398</v>
      </c>
      <c r="AF3202" s="3">
        <v>6.0265924906202901</v>
      </c>
      <c r="AG3202" s="3">
        <v>0</v>
      </c>
      <c r="AH3202" s="2">
        <v>345582607</v>
      </c>
      <c r="AI3202" s="3">
        <v>0.27353651592254502</v>
      </c>
      <c r="AJ3202" s="3">
        <v>1.34419392052585</v>
      </c>
      <c r="AL3202">
        <f t="shared" si="49"/>
        <v>1</v>
      </c>
    </row>
    <row r="3203" spans="1:38" ht="14.45" customHeight="1" x14ac:dyDescent="0.25">
      <c r="A3203">
        <v>68540</v>
      </c>
      <c r="B3203" s="1">
        <v>45838</v>
      </c>
      <c r="C3203">
        <v>2</v>
      </c>
      <c r="D3203" s="16" t="s">
        <v>3136</v>
      </c>
      <c r="E3203" t="s">
        <v>71</v>
      </c>
      <c r="F3203" s="6">
        <v>34883</v>
      </c>
      <c r="G3203" s="6">
        <v>85</v>
      </c>
      <c r="H3203" s="6">
        <v>4</v>
      </c>
      <c r="I3203" s="2">
        <v>443489735</v>
      </c>
      <c r="J3203" s="2">
        <v>0</v>
      </c>
      <c r="K3203" s="2">
        <v>631572664</v>
      </c>
      <c r="L3203" s="2">
        <v>882386</v>
      </c>
      <c r="M3203" s="2">
        <v>534204015</v>
      </c>
      <c r="N3203" s="2">
        <v>483077995</v>
      </c>
      <c r="O3203" s="2">
        <v>51126020</v>
      </c>
      <c r="P3203" s="2">
        <v>60089326</v>
      </c>
      <c r="Q3203" s="5">
        <v>9.5100000000000004E-2</v>
      </c>
      <c r="R3203" t="s">
        <v>42</v>
      </c>
      <c r="S3203" s="3">
        <v>0.27942501323964802</v>
      </c>
      <c r="T3203" s="3">
        <v>3.05225876590504</v>
      </c>
      <c r="U3203" s="3">
        <v>0.84175521390875496</v>
      </c>
      <c r="V3203" s="3">
        <v>0.847498758905885</v>
      </c>
      <c r="W3203" s="3">
        <v>0.31270644854947999</v>
      </c>
      <c r="X3203" s="3">
        <v>0.91784807601014695</v>
      </c>
      <c r="Y3203" s="3">
        <v>6.2549711407979496</v>
      </c>
      <c r="Z3203" s="3">
        <v>1.5982073088987601</v>
      </c>
      <c r="AA3203" s="3">
        <v>0</v>
      </c>
      <c r="AB3203" s="3">
        <v>0</v>
      </c>
      <c r="AC3203" s="3">
        <v>13.5356651534874</v>
      </c>
      <c r="AD3203" s="3">
        <v>-12.076677312040401</v>
      </c>
      <c r="AE3203" s="3">
        <v>8.09503370145862</v>
      </c>
      <c r="AF3203" s="3">
        <v>7.1250708849552096</v>
      </c>
      <c r="AG3203" s="3">
        <v>0</v>
      </c>
      <c r="AH3203" s="2">
        <v>193628630</v>
      </c>
      <c r="AI3203" s="3">
        <v>7.2355612708985995E-2</v>
      </c>
      <c r="AJ3203" s="3">
        <v>7.2355612708985995E-2</v>
      </c>
      <c r="AL3203">
        <f t="shared" si="49"/>
        <v>1</v>
      </c>
    </row>
    <row r="3204" spans="1:38" ht="14.45" hidden="1" customHeight="1" x14ac:dyDescent="0.25">
      <c r="A3204">
        <v>2460</v>
      </c>
      <c r="B3204" s="1">
        <v>45838</v>
      </c>
      <c r="C3204">
        <v>1</v>
      </c>
      <c r="D3204" s="16" t="s">
        <v>3137</v>
      </c>
      <c r="E3204" t="s">
        <v>166</v>
      </c>
      <c r="F3204" s="6">
        <v>1160</v>
      </c>
      <c r="G3204" s="6">
        <v>6</v>
      </c>
      <c r="H3204" s="6">
        <v>0</v>
      </c>
      <c r="I3204" s="2">
        <v>3464357</v>
      </c>
      <c r="J3204" s="2">
        <v>0</v>
      </c>
      <c r="K3204" s="2">
        <v>10405885</v>
      </c>
      <c r="L3204" s="2">
        <v>-66121</v>
      </c>
      <c r="M3204" s="2">
        <v>9423037</v>
      </c>
      <c r="N3204" s="2">
        <v>9423037</v>
      </c>
      <c r="O3204" s="2">
        <v>0</v>
      </c>
      <c r="P3204" s="2">
        <v>887086</v>
      </c>
      <c r="Q3204" s="5">
        <v>8.5199999999999998E-2</v>
      </c>
      <c r="R3204" t="s">
        <v>42</v>
      </c>
      <c r="S3204" s="3">
        <v>-1.2708385687521999</v>
      </c>
      <c r="T3204" s="3">
        <v>4.4830401258518604</v>
      </c>
      <c r="U3204" s="3">
        <v>1.29746900018365</v>
      </c>
      <c r="V3204" s="3">
        <v>0.90718133263979395</v>
      </c>
      <c r="W3204" s="3">
        <v>8.92229062997838E-2</v>
      </c>
      <c r="X3204" s="3">
        <v>1.37898605715289</v>
      </c>
      <c r="Y3204" s="3">
        <v>3.5428357566233699</v>
      </c>
      <c r="Z3204" s="3">
        <v>4.59707401537168</v>
      </c>
      <c r="AA3204" s="3">
        <v>0</v>
      </c>
      <c r="AB3204" s="3">
        <v>0</v>
      </c>
      <c r="AC3204" s="3">
        <v>33.293333531938899</v>
      </c>
      <c r="AD3204" s="3">
        <v>0</v>
      </c>
      <c r="AE3204" s="3">
        <v>0</v>
      </c>
      <c r="AF3204" s="3">
        <v>0</v>
      </c>
      <c r="AG3204" s="3">
        <v>0.29794180045677598</v>
      </c>
      <c r="AH3204" s="2">
        <v>400000</v>
      </c>
      <c r="AI3204" s="3">
        <v>0</v>
      </c>
      <c r="AJ3204" s="3">
        <v>0</v>
      </c>
      <c r="AL3204">
        <f t="shared" ref="AL3204:AL3267" si="50">IF(L3204&gt;0,1,0)</f>
        <v>0</v>
      </c>
    </row>
    <row r="3205" spans="1:38" ht="14.45" hidden="1" customHeight="1" x14ac:dyDescent="0.25">
      <c r="A3205">
        <v>24530</v>
      </c>
      <c r="B3205" s="1">
        <v>45838</v>
      </c>
      <c r="C3205">
        <v>1</v>
      </c>
      <c r="D3205" s="16" t="s">
        <v>3138</v>
      </c>
      <c r="E3205" t="s">
        <v>88</v>
      </c>
      <c r="F3205" s="6">
        <v>1195</v>
      </c>
      <c r="G3205" s="6">
        <v>4</v>
      </c>
      <c r="H3205" s="6">
        <v>2</v>
      </c>
      <c r="I3205" s="2">
        <v>4883379</v>
      </c>
      <c r="J3205" s="2">
        <v>0</v>
      </c>
      <c r="K3205" s="2">
        <v>14697996</v>
      </c>
      <c r="L3205" s="2">
        <v>87491</v>
      </c>
      <c r="M3205" s="2">
        <v>12663142</v>
      </c>
      <c r="N3205" s="2">
        <v>12571054</v>
      </c>
      <c r="O3205" s="2">
        <v>92088</v>
      </c>
      <c r="P3205" s="2">
        <v>1989355</v>
      </c>
      <c r="Q3205" s="5">
        <v>0.13489999999999999</v>
      </c>
      <c r="R3205" t="s">
        <v>42</v>
      </c>
      <c r="S3205" s="3">
        <v>1.1905160404180299</v>
      </c>
      <c r="T3205" s="3">
        <v>5.2226439577204902</v>
      </c>
      <c r="U3205" s="3">
        <v>0.81234490051111796</v>
      </c>
      <c r="V3205" s="3">
        <v>1.33858133886393</v>
      </c>
      <c r="W3205" s="3">
        <v>0.80073653918731302</v>
      </c>
      <c r="X3205" s="3">
        <v>3.94460475011258</v>
      </c>
      <c r="Y3205" s="3">
        <v>3.2858891449741199</v>
      </c>
      <c r="Z3205" s="3">
        <v>0.36705364301494697</v>
      </c>
      <c r="AA3205" s="3">
        <v>0</v>
      </c>
      <c r="AB3205" s="3">
        <v>0</v>
      </c>
      <c r="AC3205" s="3">
        <v>42.721422702795699</v>
      </c>
      <c r="AD3205" s="3">
        <v>0</v>
      </c>
      <c r="AE3205" s="3">
        <v>0.62653439285192303</v>
      </c>
      <c r="AF3205" s="3">
        <v>0</v>
      </c>
      <c r="AG3205" s="3">
        <v>-0.117877402474671</v>
      </c>
      <c r="AH3205" s="2">
        <v>1000000</v>
      </c>
      <c r="AI3205" s="3">
        <v>0</v>
      </c>
      <c r="AJ3205" s="3">
        <v>0</v>
      </c>
      <c r="AL3205">
        <f t="shared" si="50"/>
        <v>1</v>
      </c>
    </row>
    <row r="3206" spans="1:38" ht="14.45" customHeight="1" x14ac:dyDescent="0.25">
      <c r="A3206">
        <v>67507</v>
      </c>
      <c r="B3206" s="1">
        <v>45838</v>
      </c>
      <c r="C3206">
        <v>2</v>
      </c>
      <c r="D3206" s="16" t="s">
        <v>3139</v>
      </c>
      <c r="E3206" t="s">
        <v>55</v>
      </c>
      <c r="F3206" s="6">
        <v>8059</v>
      </c>
      <c r="G3206" s="6">
        <v>25</v>
      </c>
      <c r="H3206" s="6">
        <v>2</v>
      </c>
      <c r="I3206" s="2">
        <v>95718638</v>
      </c>
      <c r="J3206" s="2">
        <v>0</v>
      </c>
      <c r="K3206" s="2">
        <v>121457287</v>
      </c>
      <c r="L3206" s="2">
        <v>-199491</v>
      </c>
      <c r="M3206" s="2">
        <v>110049694</v>
      </c>
      <c r="N3206" s="2">
        <v>97198720</v>
      </c>
      <c r="O3206" s="2">
        <v>12850974</v>
      </c>
      <c r="P3206" s="2">
        <v>10221378</v>
      </c>
      <c r="Q3206" s="5">
        <v>8.4199999999999997E-2</v>
      </c>
      <c r="R3206" t="s">
        <v>42</v>
      </c>
      <c r="S3206" s="3">
        <v>-0.328495728708315</v>
      </c>
      <c r="T3206" s="3">
        <v>3.5145046505114199</v>
      </c>
      <c r="U3206" s="3">
        <v>0.83719269445295796</v>
      </c>
      <c r="V3206" s="3">
        <v>1.825147156816</v>
      </c>
      <c r="W3206" s="3">
        <v>0.43895944277853199</v>
      </c>
      <c r="X3206" s="3">
        <v>0.95521104259757605</v>
      </c>
      <c r="Y3206" s="3">
        <v>17.0916876374203</v>
      </c>
      <c r="Z3206" s="3">
        <v>6.9199182341167704</v>
      </c>
      <c r="AA3206" s="3">
        <v>0</v>
      </c>
      <c r="AB3206" s="3">
        <v>0</v>
      </c>
      <c r="AC3206" s="3">
        <v>16.066294976603601</v>
      </c>
      <c r="AD3206" s="3">
        <v>9.1768448442078893E-3</v>
      </c>
      <c r="AE3206" s="3">
        <v>10.580652933570001</v>
      </c>
      <c r="AF3206" s="3">
        <v>0</v>
      </c>
      <c r="AG3206" s="3">
        <v>0</v>
      </c>
      <c r="AH3206" s="2">
        <v>4734444</v>
      </c>
      <c r="AI3206" s="3">
        <v>0</v>
      </c>
      <c r="AJ3206" s="3">
        <v>0</v>
      </c>
      <c r="AL3206">
        <f t="shared" si="50"/>
        <v>0</v>
      </c>
    </row>
    <row r="3207" spans="1:38" ht="14.45" customHeight="1" x14ac:dyDescent="0.25">
      <c r="A3207">
        <v>67108</v>
      </c>
      <c r="B3207" s="1">
        <v>45838</v>
      </c>
      <c r="C3207">
        <v>2</v>
      </c>
      <c r="D3207" s="16" t="s">
        <v>3140</v>
      </c>
      <c r="E3207" t="s">
        <v>251</v>
      </c>
      <c r="F3207" s="6">
        <v>111</v>
      </c>
      <c r="G3207" s="6">
        <v>0</v>
      </c>
      <c r="H3207" s="6">
        <v>1</v>
      </c>
      <c r="I3207" s="2">
        <v>242531</v>
      </c>
      <c r="J3207" s="2">
        <v>0</v>
      </c>
      <c r="K3207" s="2">
        <v>367567</v>
      </c>
      <c r="L3207" s="2">
        <v>657</v>
      </c>
      <c r="M3207" s="2">
        <v>277478</v>
      </c>
      <c r="N3207" s="2">
        <v>277478</v>
      </c>
      <c r="O3207" s="2">
        <v>0</v>
      </c>
      <c r="P3207" s="2">
        <v>90089</v>
      </c>
      <c r="Q3207" s="5">
        <v>0.24510000000000001</v>
      </c>
      <c r="R3207" t="s">
        <v>42</v>
      </c>
      <c r="S3207" s="3">
        <v>0.357485846117851</v>
      </c>
      <c r="T3207" s="3">
        <v>4.2658889399755697</v>
      </c>
      <c r="U3207" s="3">
        <v>0.92153350053744199</v>
      </c>
      <c r="V3207" s="3">
        <v>0</v>
      </c>
      <c r="W3207" s="3">
        <v>0</v>
      </c>
      <c r="X3207" s="3">
        <v>2.5353459970065702</v>
      </c>
      <c r="Y3207" s="3">
        <v>0</v>
      </c>
      <c r="Z3207" s="3">
        <v>0</v>
      </c>
      <c r="AA3207" s="3">
        <v>0</v>
      </c>
      <c r="AB3207" s="3">
        <v>0</v>
      </c>
      <c r="AC3207" s="3">
        <v>34.250082297921203</v>
      </c>
      <c r="AD3207" s="3">
        <v>0</v>
      </c>
      <c r="AE3207" s="3">
        <v>0</v>
      </c>
      <c r="AF3207" s="3">
        <v>0</v>
      </c>
      <c r="AG3207" s="3">
        <v>0</v>
      </c>
      <c r="AH3207" s="2">
        <v>0</v>
      </c>
      <c r="AI3207" s="3">
        <v>0</v>
      </c>
      <c r="AJ3207" s="3">
        <v>0</v>
      </c>
      <c r="AL3207">
        <f t="shared" si="50"/>
        <v>1</v>
      </c>
    </row>
    <row r="3208" spans="1:38" ht="14.45" hidden="1" customHeight="1" x14ac:dyDescent="0.25">
      <c r="A3208">
        <v>23015</v>
      </c>
      <c r="B3208" s="1">
        <v>45838</v>
      </c>
      <c r="C3208">
        <v>1</v>
      </c>
      <c r="D3208" s="16" t="s">
        <v>3141</v>
      </c>
      <c r="E3208" t="s">
        <v>45</v>
      </c>
      <c r="F3208" s="6">
        <v>1870</v>
      </c>
      <c r="G3208" s="6">
        <v>4</v>
      </c>
      <c r="H3208" s="6">
        <v>2</v>
      </c>
      <c r="I3208" s="2">
        <v>9015213</v>
      </c>
      <c r="J3208" s="2">
        <v>124217</v>
      </c>
      <c r="K3208" s="2">
        <v>29866599</v>
      </c>
      <c r="L3208" s="2">
        <v>79414</v>
      </c>
      <c r="M3208" s="2">
        <v>25978035</v>
      </c>
      <c r="N3208" s="2">
        <v>24558430</v>
      </c>
      <c r="O3208" s="2">
        <v>1419605</v>
      </c>
      <c r="P3208" s="2">
        <v>3868035</v>
      </c>
      <c r="Q3208" s="5">
        <v>0.1295</v>
      </c>
      <c r="R3208" t="s">
        <v>42</v>
      </c>
      <c r="S3208" s="3">
        <v>0.53179138341128196</v>
      </c>
      <c r="T3208" s="3">
        <v>2.5510370296932701</v>
      </c>
      <c r="U3208" s="3">
        <v>0.73723293674237</v>
      </c>
      <c r="V3208" s="3">
        <v>2.7041845822167501</v>
      </c>
      <c r="W3208" s="3">
        <v>0.98977140085320203</v>
      </c>
      <c r="X3208" s="3">
        <v>0.44671157520071902</v>
      </c>
      <c r="Y3208" s="3">
        <v>6.30263169800687</v>
      </c>
      <c r="Z3208" s="3">
        <v>0.31918015219614099</v>
      </c>
      <c r="AA3208" s="3">
        <v>0</v>
      </c>
      <c r="AB3208" s="3">
        <v>3.2113721825164498</v>
      </c>
      <c r="AC3208" s="3">
        <v>16.9279769685192</v>
      </c>
      <c r="AD3208" s="3">
        <v>0</v>
      </c>
      <c r="AE3208" s="3">
        <v>4.7531525099325798</v>
      </c>
      <c r="AF3208" s="3">
        <v>0</v>
      </c>
      <c r="AG3208" s="3">
        <v>0</v>
      </c>
      <c r="AH3208" s="2">
        <v>2750000</v>
      </c>
      <c r="AI3208" s="3">
        <v>0</v>
      </c>
      <c r="AJ3208" s="3">
        <v>0</v>
      </c>
      <c r="AL3208">
        <f t="shared" si="50"/>
        <v>1</v>
      </c>
    </row>
    <row r="3209" spans="1:38" ht="14.45" customHeight="1" x14ac:dyDescent="0.25">
      <c r="A3209">
        <v>66449</v>
      </c>
      <c r="B3209" s="1">
        <v>45838</v>
      </c>
      <c r="C3209">
        <v>2</v>
      </c>
      <c r="D3209" s="16" t="s">
        <v>3142</v>
      </c>
      <c r="E3209" t="s">
        <v>53</v>
      </c>
      <c r="F3209" s="6">
        <v>16462</v>
      </c>
      <c r="G3209" s="6">
        <v>58</v>
      </c>
      <c r="H3209" s="6">
        <v>5</v>
      </c>
      <c r="I3209" s="2">
        <v>129647756</v>
      </c>
      <c r="J3209" s="2">
        <v>3528467</v>
      </c>
      <c r="K3209" s="2">
        <v>159424852</v>
      </c>
      <c r="L3209" s="2">
        <v>601816</v>
      </c>
      <c r="M3209" s="2">
        <v>135058936</v>
      </c>
      <c r="N3209" s="2">
        <v>131512884</v>
      </c>
      <c r="O3209" s="2">
        <v>3546052</v>
      </c>
      <c r="P3209" s="2">
        <v>15872893</v>
      </c>
      <c r="Q3209" s="5">
        <v>9.9500000000000005E-2</v>
      </c>
      <c r="R3209" t="s">
        <v>42</v>
      </c>
      <c r="S3209" s="3">
        <v>0.75498392182920104</v>
      </c>
      <c r="T3209" s="3">
        <v>5.01701704574893</v>
      </c>
      <c r="U3209" s="3">
        <v>0.87189844258520699</v>
      </c>
      <c r="V3209" s="3">
        <v>2.80769148059917</v>
      </c>
      <c r="W3209" s="3">
        <v>1.51614348033914</v>
      </c>
      <c r="X3209" s="3">
        <v>1.45424807815416</v>
      </c>
      <c r="Y3209" s="3">
        <v>22.932864223302001</v>
      </c>
      <c r="Z3209" s="3">
        <v>4.9034665577346201</v>
      </c>
      <c r="AA3209" s="3">
        <v>21.951133923727699</v>
      </c>
      <c r="AB3209" s="3">
        <v>22.229514178669302</v>
      </c>
      <c r="AC3209" s="3">
        <v>10.213851727458399</v>
      </c>
      <c r="AD3209" s="3">
        <v>0</v>
      </c>
      <c r="AE3209" s="3">
        <v>2.2242780567235498</v>
      </c>
      <c r="AF3209" s="3">
        <v>3.6881890911211301</v>
      </c>
      <c r="AG3209" s="3">
        <v>0</v>
      </c>
      <c r="AH3209" s="2">
        <v>31460399</v>
      </c>
      <c r="AI3209" s="3">
        <v>1.12367669838132</v>
      </c>
      <c r="AJ3209" s="3">
        <v>0.93225601659382495</v>
      </c>
      <c r="AL3209">
        <f t="shared" si="50"/>
        <v>1</v>
      </c>
    </row>
    <row r="3210" spans="1:38" ht="14.45" customHeight="1" x14ac:dyDescent="0.25">
      <c r="A3210">
        <v>67911</v>
      </c>
      <c r="B3210" s="1">
        <v>45838</v>
      </c>
      <c r="C3210">
        <v>2</v>
      </c>
      <c r="D3210" s="16" t="s">
        <v>3143</v>
      </c>
      <c r="E3210" t="s">
        <v>194</v>
      </c>
      <c r="F3210" s="6">
        <v>6780</v>
      </c>
      <c r="G3210" s="6">
        <v>19</v>
      </c>
      <c r="H3210" s="6">
        <v>0</v>
      </c>
      <c r="I3210" s="2">
        <v>54678474</v>
      </c>
      <c r="J3210" s="2">
        <v>0</v>
      </c>
      <c r="K3210" s="2">
        <v>92060723</v>
      </c>
      <c r="L3210" s="2">
        <v>-77975</v>
      </c>
      <c r="M3210" s="2">
        <v>80564239</v>
      </c>
      <c r="N3210" s="2">
        <v>75286672</v>
      </c>
      <c r="O3210" s="2">
        <v>5277567</v>
      </c>
      <c r="P3210" s="2">
        <v>11215792</v>
      </c>
      <c r="Q3210" s="5">
        <v>0.12180000000000001</v>
      </c>
      <c r="R3210" t="s">
        <v>42</v>
      </c>
      <c r="S3210" s="3">
        <v>-0.16939906066129901</v>
      </c>
      <c r="T3210" s="3">
        <v>3.5058621036465198</v>
      </c>
      <c r="U3210" s="3">
        <v>0.80841565241931101</v>
      </c>
      <c r="V3210" s="3">
        <v>3.9492012889752601</v>
      </c>
      <c r="W3210" s="3">
        <v>2.1886638606629698</v>
      </c>
      <c r="X3210" s="3">
        <v>0.358144596354317</v>
      </c>
      <c r="Y3210" s="3">
        <v>19.2528802245976</v>
      </c>
      <c r="Z3210" s="3">
        <v>3.7044731214701598</v>
      </c>
      <c r="AA3210" s="3">
        <v>0</v>
      </c>
      <c r="AB3210" s="3">
        <v>0</v>
      </c>
      <c r="AC3210" s="3">
        <v>18.799286423157898</v>
      </c>
      <c r="AD3210" s="3">
        <v>0</v>
      </c>
      <c r="AE3210" s="3">
        <v>5.73270209924378</v>
      </c>
      <c r="AF3210" s="3">
        <v>0</v>
      </c>
      <c r="AG3210" s="3">
        <v>-1.75622015814844</v>
      </c>
      <c r="AH3210" s="2">
        <v>8000000</v>
      </c>
      <c r="AI3210" s="3">
        <v>0.122282938199995</v>
      </c>
      <c r="AJ3210" s="3">
        <v>0.122282938199995</v>
      </c>
      <c r="AL3210">
        <f t="shared" si="50"/>
        <v>0</v>
      </c>
    </row>
    <row r="3211" spans="1:38" ht="14.45" hidden="1" customHeight="1" x14ac:dyDescent="0.25">
      <c r="A3211">
        <v>489</v>
      </c>
      <c r="B3211" s="1">
        <v>45838</v>
      </c>
      <c r="C3211">
        <v>1</v>
      </c>
      <c r="D3211" s="16" t="s">
        <v>3144</v>
      </c>
      <c r="E3211" t="s">
        <v>95</v>
      </c>
      <c r="F3211" s="6">
        <v>18553</v>
      </c>
      <c r="G3211" s="6">
        <v>70</v>
      </c>
      <c r="H3211" s="6">
        <v>9</v>
      </c>
      <c r="I3211" s="2">
        <v>187668410</v>
      </c>
      <c r="J3211" s="2">
        <v>29996503</v>
      </c>
      <c r="K3211" s="2">
        <v>244236114</v>
      </c>
      <c r="L3211" s="2">
        <v>1630306</v>
      </c>
      <c r="M3211" s="2">
        <v>217978906</v>
      </c>
      <c r="N3211" s="2">
        <v>209918511</v>
      </c>
      <c r="O3211" s="2">
        <v>8060395</v>
      </c>
      <c r="P3211" s="2">
        <v>25148263</v>
      </c>
      <c r="Q3211" s="5">
        <v>0.10299999999999999</v>
      </c>
      <c r="R3211" t="s">
        <v>42</v>
      </c>
      <c r="S3211" s="3">
        <v>1.3350245164807999</v>
      </c>
      <c r="T3211" s="3">
        <v>4.3800565873726596</v>
      </c>
      <c r="U3211" s="3">
        <v>0.75014148825884897</v>
      </c>
      <c r="V3211" s="3">
        <v>0.56510949285497802</v>
      </c>
      <c r="W3211" s="3">
        <v>0.25517560467422301</v>
      </c>
      <c r="X3211" s="3">
        <v>0.63861307291941105</v>
      </c>
      <c r="Y3211" s="3">
        <v>4.21711829560555</v>
      </c>
      <c r="Z3211" s="3">
        <v>1.2499392105132701</v>
      </c>
      <c r="AA3211" s="3">
        <v>99.982511714626199</v>
      </c>
      <c r="AB3211" s="3">
        <v>119.27862771277699</v>
      </c>
      <c r="AC3211" s="3">
        <v>12.533135455962899</v>
      </c>
      <c r="AD3211" s="3">
        <v>-0.35439823418420602</v>
      </c>
      <c r="AE3211" s="3">
        <v>3.3002469896814701</v>
      </c>
      <c r="AF3211" s="3">
        <v>0</v>
      </c>
      <c r="AG3211" s="3">
        <v>0</v>
      </c>
      <c r="AH3211" s="2">
        <v>17635556</v>
      </c>
      <c r="AI3211" s="3">
        <v>0</v>
      </c>
      <c r="AJ3211" s="3">
        <v>0</v>
      </c>
      <c r="AL3211">
        <f t="shared" si="50"/>
        <v>1</v>
      </c>
    </row>
    <row r="3212" spans="1:38" ht="14.45" hidden="1" customHeight="1" x14ac:dyDescent="0.25">
      <c r="A3212">
        <v>2131</v>
      </c>
      <c r="B3212" s="1">
        <v>45838</v>
      </c>
      <c r="C3212">
        <v>1</v>
      </c>
      <c r="D3212" s="16" t="s">
        <v>3145</v>
      </c>
      <c r="E3212" t="s">
        <v>55</v>
      </c>
      <c r="F3212" s="6">
        <v>48482</v>
      </c>
      <c r="G3212" s="6">
        <v>140</v>
      </c>
      <c r="H3212" s="6">
        <v>0</v>
      </c>
      <c r="I3212" s="2">
        <v>530557462</v>
      </c>
      <c r="J3212" s="2">
        <v>56354860</v>
      </c>
      <c r="K3212" s="2">
        <v>718084426</v>
      </c>
      <c r="L3212" s="2">
        <v>404469</v>
      </c>
      <c r="M3212" s="2">
        <v>564213165</v>
      </c>
      <c r="N3212" s="2">
        <v>539870789</v>
      </c>
      <c r="O3212" s="2">
        <v>24342376</v>
      </c>
      <c r="P3212" s="2">
        <v>94361168</v>
      </c>
      <c r="Q3212" s="5">
        <v>0.13120000000000001</v>
      </c>
      <c r="R3212" t="s">
        <v>42</v>
      </c>
      <c r="S3212" s="3">
        <v>0.112652213404222</v>
      </c>
      <c r="T3212" s="3">
        <v>3.5601106324509</v>
      </c>
      <c r="U3212" s="3">
        <v>0.93285153367574203</v>
      </c>
      <c r="V3212" s="3">
        <v>3.1507635265339098</v>
      </c>
      <c r="W3212" s="3">
        <v>1.0274664650744301</v>
      </c>
      <c r="X3212" s="3">
        <v>0.93074027860906805</v>
      </c>
      <c r="Y3212" s="3">
        <v>17.715561765831499</v>
      </c>
      <c r="Z3212" s="3">
        <v>1.1878201846759699</v>
      </c>
      <c r="AA3212" s="3">
        <v>58.060116424162999</v>
      </c>
      <c r="AB3212" s="3">
        <v>59.722512124902899</v>
      </c>
      <c r="AC3212" s="3">
        <v>8.7735485854973803</v>
      </c>
      <c r="AD3212" s="3">
        <v>-6.2486837805992401</v>
      </c>
      <c r="AE3212" s="3">
        <v>3.3899044622922898</v>
      </c>
      <c r="AF3212" s="3">
        <v>10.8622325141473</v>
      </c>
      <c r="AG3212" s="3">
        <v>-1.44254255097817E-2</v>
      </c>
      <c r="AH3212" s="2">
        <v>139151673</v>
      </c>
      <c r="AI3212" s="3">
        <v>2.62290097977592</v>
      </c>
      <c r="AJ3212" s="3">
        <v>4.9785733894264599</v>
      </c>
      <c r="AL3212">
        <f t="shared" si="50"/>
        <v>1</v>
      </c>
    </row>
    <row r="3213" spans="1:38" ht="14.45" hidden="1" customHeight="1" x14ac:dyDescent="0.25">
      <c r="A3213">
        <v>18271</v>
      </c>
      <c r="B3213" s="1">
        <v>45838</v>
      </c>
      <c r="C3213">
        <v>1</v>
      </c>
      <c r="D3213" s="16" t="s">
        <v>3146</v>
      </c>
      <c r="E3213" t="s">
        <v>113</v>
      </c>
      <c r="F3213" s="6">
        <v>19774</v>
      </c>
      <c r="G3213" s="6">
        <v>54</v>
      </c>
      <c r="H3213" s="6">
        <v>3</v>
      </c>
      <c r="I3213" s="2">
        <v>194680222</v>
      </c>
      <c r="J3213" s="2">
        <v>7263064</v>
      </c>
      <c r="K3213" s="2">
        <v>316742418</v>
      </c>
      <c r="L3213" s="2">
        <v>1926884</v>
      </c>
      <c r="M3213" s="2">
        <v>273013625</v>
      </c>
      <c r="N3213" s="2">
        <v>255784750</v>
      </c>
      <c r="O3213" s="2">
        <v>17228875</v>
      </c>
      <c r="P3213" s="2">
        <v>42147704</v>
      </c>
      <c r="Q3213" s="5">
        <v>0.13300000000000001</v>
      </c>
      <c r="R3213" t="s">
        <v>42</v>
      </c>
      <c r="S3213" s="3">
        <v>1.2166883186450901</v>
      </c>
      <c r="T3213" s="3">
        <v>4.2066856987875898</v>
      </c>
      <c r="U3213" s="3">
        <v>0.68119173725937299</v>
      </c>
      <c r="V3213" s="3">
        <v>1.2252657077820699</v>
      </c>
      <c r="W3213" s="3">
        <v>0.74311657606390003</v>
      </c>
      <c r="X3213" s="3">
        <v>0.74256798412732405</v>
      </c>
      <c r="Y3213" s="3">
        <v>5.6595016421297801</v>
      </c>
      <c r="Z3213" s="3">
        <v>1.5002193239280599</v>
      </c>
      <c r="AA3213" s="3">
        <v>17.079153350797</v>
      </c>
      <c r="AB3213" s="3">
        <v>17.232407250463702</v>
      </c>
      <c r="AC3213" s="3">
        <v>28.270143154618498</v>
      </c>
      <c r="AD3213" s="3">
        <v>0</v>
      </c>
      <c r="AE3213" s="3">
        <v>5.4393961846941501</v>
      </c>
      <c r="AF3213" s="3">
        <v>0</v>
      </c>
      <c r="AG3213" s="3">
        <v>-4.2994038299215498E-2</v>
      </c>
      <c r="AH3213" s="2">
        <v>26000000</v>
      </c>
      <c r="AI3213" s="3">
        <v>1.9978834434255299</v>
      </c>
      <c r="AJ3213" s="3">
        <v>0.19643537403603301</v>
      </c>
      <c r="AL3213">
        <f t="shared" si="50"/>
        <v>1</v>
      </c>
    </row>
    <row r="3214" spans="1:38" ht="14.45" hidden="1" customHeight="1" x14ac:dyDescent="0.25">
      <c r="A3214">
        <v>21009</v>
      </c>
      <c r="B3214" s="1">
        <v>45838</v>
      </c>
      <c r="C3214">
        <v>1</v>
      </c>
      <c r="D3214" s="16" t="s">
        <v>3147</v>
      </c>
      <c r="E3214" t="s">
        <v>41</v>
      </c>
      <c r="F3214" s="6">
        <v>8593</v>
      </c>
      <c r="G3214" s="6">
        <v>26</v>
      </c>
      <c r="H3214" s="6">
        <v>4</v>
      </c>
      <c r="I3214" s="2">
        <v>121938079</v>
      </c>
      <c r="J3214" s="2">
        <v>0</v>
      </c>
      <c r="K3214" s="2">
        <v>176940808</v>
      </c>
      <c r="L3214" s="2">
        <v>27957</v>
      </c>
      <c r="M3214" s="2">
        <v>152655162</v>
      </c>
      <c r="N3214" s="2">
        <v>137680445</v>
      </c>
      <c r="O3214" s="2">
        <v>14974717</v>
      </c>
      <c r="P3214" s="2">
        <v>16723407</v>
      </c>
      <c r="Q3214" s="5">
        <v>9.4500000000000001E-2</v>
      </c>
      <c r="R3214" t="s">
        <v>42</v>
      </c>
      <c r="S3214" s="3">
        <v>3.1600398252956997E-2</v>
      </c>
      <c r="T3214" s="3">
        <v>3.1971290647661101</v>
      </c>
      <c r="U3214" s="3">
        <v>0.968003748036111</v>
      </c>
      <c r="V3214" s="3">
        <v>1.45853700057059</v>
      </c>
      <c r="W3214" s="3">
        <v>0.24931588433503199</v>
      </c>
      <c r="X3214" s="3">
        <v>0.36861413898442702</v>
      </c>
      <c r="Y3214" s="3">
        <v>10.6348664479672</v>
      </c>
      <c r="Z3214" s="3">
        <v>0.320664323962217</v>
      </c>
      <c r="AA3214" s="3">
        <v>0</v>
      </c>
      <c r="AB3214" s="3">
        <v>0</v>
      </c>
      <c r="AC3214" s="3">
        <v>10.837386929984</v>
      </c>
      <c r="AD3214" s="3">
        <v>-19.415415770243499</v>
      </c>
      <c r="AE3214" s="3">
        <v>8.4631223115020493</v>
      </c>
      <c r="AF3214" s="3">
        <v>5.08644676246759</v>
      </c>
      <c r="AG3214" s="3">
        <v>2.27226425811439E-4</v>
      </c>
      <c r="AH3214" s="2">
        <v>20199765</v>
      </c>
      <c r="AI3214" s="3">
        <v>0</v>
      </c>
      <c r="AJ3214" s="3">
        <v>0</v>
      </c>
      <c r="AL3214">
        <f t="shared" si="50"/>
        <v>1</v>
      </c>
    </row>
    <row r="3215" spans="1:38" ht="14.45" customHeight="1" x14ac:dyDescent="0.25">
      <c r="A3215">
        <v>67319</v>
      </c>
      <c r="B3215" s="1">
        <v>45838</v>
      </c>
      <c r="C3215">
        <v>2</v>
      </c>
      <c r="D3215" s="16" t="s">
        <v>3148</v>
      </c>
      <c r="E3215" t="s">
        <v>73</v>
      </c>
      <c r="F3215" s="6">
        <v>4616</v>
      </c>
      <c r="G3215" s="6">
        <v>16</v>
      </c>
      <c r="H3215" s="6">
        <v>1</v>
      </c>
      <c r="I3215" s="2">
        <v>43800612</v>
      </c>
      <c r="J3215" s="2">
        <v>4219638</v>
      </c>
      <c r="K3215" s="2">
        <v>56442876</v>
      </c>
      <c r="L3215" s="2">
        <v>-610562</v>
      </c>
      <c r="M3215" s="2">
        <v>52200466</v>
      </c>
      <c r="N3215" s="2">
        <v>49276201</v>
      </c>
      <c r="O3215" s="2">
        <v>2924265</v>
      </c>
      <c r="P3215" s="2">
        <v>5064731</v>
      </c>
      <c r="Q3215" s="5">
        <v>8.9700000000000002E-2</v>
      </c>
      <c r="R3215" t="s">
        <v>42</v>
      </c>
      <c r="S3215" s="3">
        <v>-2.16346877859307</v>
      </c>
      <c r="T3215" s="3">
        <v>5.0742169835569699</v>
      </c>
      <c r="U3215" s="3">
        <v>1.1592161206292799</v>
      </c>
      <c r="V3215" s="3">
        <v>4.1339034258242799</v>
      </c>
      <c r="W3215" s="3">
        <v>2.15416396464963</v>
      </c>
      <c r="X3215" s="3">
        <v>1.9072518895398101</v>
      </c>
      <c r="Y3215" s="3">
        <v>35.750664744090102</v>
      </c>
      <c r="Z3215" s="3">
        <v>2.5402138830275498</v>
      </c>
      <c r="AA3215" s="3">
        <v>75.710812676922004</v>
      </c>
      <c r="AB3215" s="3">
        <v>83.314158244534596</v>
      </c>
      <c r="AC3215" s="3">
        <v>14.6685438211901</v>
      </c>
      <c r="AD3215" s="3">
        <v>0</v>
      </c>
      <c r="AE3215" s="3">
        <v>5.1809284133572504</v>
      </c>
      <c r="AF3215" s="3">
        <v>0</v>
      </c>
      <c r="AG3215" s="3">
        <v>0</v>
      </c>
      <c r="AH3215" s="2">
        <v>7500000</v>
      </c>
      <c r="AI3215" s="3">
        <v>0</v>
      </c>
      <c r="AJ3215" s="3">
        <v>0</v>
      </c>
      <c r="AL3215">
        <f t="shared" si="50"/>
        <v>0</v>
      </c>
    </row>
    <row r="3216" spans="1:38" ht="14.45" hidden="1" customHeight="1" x14ac:dyDescent="0.25">
      <c r="A3216">
        <v>18353</v>
      </c>
      <c r="B3216" s="1">
        <v>45838</v>
      </c>
      <c r="C3216">
        <v>1</v>
      </c>
      <c r="D3216" s="16" t="s">
        <v>3148</v>
      </c>
      <c r="E3216" t="s">
        <v>202</v>
      </c>
      <c r="F3216" s="6">
        <v>1971</v>
      </c>
      <c r="G3216" s="6">
        <v>5</v>
      </c>
      <c r="H3216" s="6">
        <v>0</v>
      </c>
      <c r="I3216" s="2">
        <v>5625964</v>
      </c>
      <c r="J3216" s="2">
        <v>0</v>
      </c>
      <c r="K3216" s="2">
        <v>7965368</v>
      </c>
      <c r="L3216" s="2">
        <v>-4190</v>
      </c>
      <c r="M3216" s="2">
        <v>7046771</v>
      </c>
      <c r="N3216" s="2">
        <v>7046771</v>
      </c>
      <c r="O3216" s="2">
        <v>0</v>
      </c>
      <c r="P3216" s="2">
        <v>889597</v>
      </c>
      <c r="Q3216" s="5">
        <v>0.1124</v>
      </c>
      <c r="R3216" t="s">
        <v>42</v>
      </c>
      <c r="S3216" s="3">
        <v>-0.105205434325194</v>
      </c>
      <c r="T3216" s="3">
        <v>4.3013706334722999</v>
      </c>
      <c r="U3216" s="3">
        <v>1.00418687446642</v>
      </c>
      <c r="V3216" s="3">
        <v>1.0555702098342601</v>
      </c>
      <c r="W3216" s="3">
        <v>0.64438734410671705</v>
      </c>
      <c r="X3216" s="3">
        <v>0.18640361011908399</v>
      </c>
      <c r="Y3216" s="3">
        <v>6.6756070445381503</v>
      </c>
      <c r="Z3216" s="3">
        <v>-0.276866940873227</v>
      </c>
      <c r="AA3216" s="3">
        <v>0</v>
      </c>
      <c r="AB3216" s="3">
        <v>0</v>
      </c>
      <c r="AC3216" s="3">
        <v>23.8534114180286</v>
      </c>
      <c r="AD3216" s="3">
        <v>0</v>
      </c>
      <c r="AE3216" s="3">
        <v>0</v>
      </c>
      <c r="AF3216" s="3">
        <v>0</v>
      </c>
      <c r="AG3216" s="3">
        <v>0</v>
      </c>
      <c r="AH3216" s="2">
        <v>700000</v>
      </c>
      <c r="AI3216" s="3">
        <v>0</v>
      </c>
      <c r="AJ3216" s="3">
        <v>0</v>
      </c>
      <c r="AL3216">
        <f t="shared" si="50"/>
        <v>0</v>
      </c>
    </row>
    <row r="3217" spans="1:38" ht="14.45" hidden="1" customHeight="1" x14ac:dyDescent="0.25">
      <c r="A3217">
        <v>19655</v>
      </c>
      <c r="B3217" s="1">
        <v>45838</v>
      </c>
      <c r="C3217">
        <v>1</v>
      </c>
      <c r="D3217" s="16" t="s">
        <v>3149</v>
      </c>
      <c r="E3217" t="s">
        <v>59</v>
      </c>
      <c r="F3217" s="6">
        <v>16576</v>
      </c>
      <c r="G3217" s="6">
        <v>38</v>
      </c>
      <c r="H3217" s="6">
        <v>6</v>
      </c>
      <c r="I3217" s="2">
        <v>109453721</v>
      </c>
      <c r="J3217" s="2">
        <v>7167488</v>
      </c>
      <c r="K3217" s="2">
        <v>162514667</v>
      </c>
      <c r="L3217" s="2">
        <v>1404126</v>
      </c>
      <c r="M3217" s="2">
        <v>142210109</v>
      </c>
      <c r="N3217" s="2">
        <v>140608491</v>
      </c>
      <c r="O3217" s="2">
        <v>1601618</v>
      </c>
      <c r="P3217" s="2">
        <v>19616474</v>
      </c>
      <c r="Q3217" s="5">
        <v>0.1207</v>
      </c>
      <c r="R3217" t="s">
        <v>42</v>
      </c>
      <c r="S3217" s="3">
        <v>1.72799911038183</v>
      </c>
      <c r="T3217" s="3">
        <v>3.9543950823835501</v>
      </c>
      <c r="U3217" s="3">
        <v>0.59640814688471999</v>
      </c>
      <c r="V3217" s="3">
        <v>1.1689305656406099</v>
      </c>
      <c r="W3217" s="3">
        <v>0.67840818312608997</v>
      </c>
      <c r="X3217" s="3">
        <v>0.85759441654797697</v>
      </c>
      <c r="Y3217" s="3">
        <v>6.5222628694636997</v>
      </c>
      <c r="Z3217" s="3">
        <v>0.64468262746913596</v>
      </c>
      <c r="AA3217" s="3">
        <v>26.219309341729801</v>
      </c>
      <c r="AB3217" s="3">
        <v>36.538105675872202</v>
      </c>
      <c r="AC3217" s="3">
        <v>26.674827448035799</v>
      </c>
      <c r="AD3217" s="3">
        <v>0</v>
      </c>
      <c r="AE3217" s="3">
        <v>0.98552212521224303</v>
      </c>
      <c r="AF3217" s="3">
        <v>0</v>
      </c>
      <c r="AG3217" s="3">
        <v>0.22395462099865701</v>
      </c>
      <c r="AH3217" s="2">
        <v>2000000</v>
      </c>
      <c r="AI3217" s="3">
        <v>0</v>
      </c>
      <c r="AJ3217" s="3">
        <v>0</v>
      </c>
      <c r="AL3217">
        <f t="shared" si="50"/>
        <v>1</v>
      </c>
    </row>
    <row r="3218" spans="1:38" ht="14.45" customHeight="1" x14ac:dyDescent="0.25">
      <c r="A3218">
        <v>60024</v>
      </c>
      <c r="B3218" s="1">
        <v>45838</v>
      </c>
      <c r="C3218">
        <v>2</v>
      </c>
      <c r="D3218" s="16" t="s">
        <v>3150</v>
      </c>
      <c r="E3218" t="s">
        <v>71</v>
      </c>
      <c r="F3218" s="6">
        <v>16668</v>
      </c>
      <c r="G3218" s="6">
        <v>42</v>
      </c>
      <c r="H3218" s="6">
        <v>1</v>
      </c>
      <c r="I3218" s="2">
        <v>98107917</v>
      </c>
      <c r="J3218" s="2">
        <v>0</v>
      </c>
      <c r="K3218" s="2">
        <v>199944201</v>
      </c>
      <c r="L3218" s="2">
        <v>1203114</v>
      </c>
      <c r="M3218" s="2">
        <v>175904230</v>
      </c>
      <c r="N3218" s="2">
        <v>170426888</v>
      </c>
      <c r="O3218" s="2">
        <v>5477342</v>
      </c>
      <c r="P3218" s="2">
        <v>26274147</v>
      </c>
      <c r="Q3218" s="5">
        <v>0.1313</v>
      </c>
      <c r="R3218" t="s">
        <v>42</v>
      </c>
      <c r="S3218" s="3">
        <v>1.2034497564647999</v>
      </c>
      <c r="T3218" s="3">
        <v>4.1530666848397404</v>
      </c>
      <c r="U3218" s="3">
        <v>0.72077398742847298</v>
      </c>
      <c r="V3218" s="3">
        <v>1.85604898736154</v>
      </c>
      <c r="W3218" s="3">
        <v>0.31934527771087001</v>
      </c>
      <c r="X3218" s="3">
        <v>1.1365698448169099</v>
      </c>
      <c r="Y3218" s="3">
        <v>6.9305047277081897</v>
      </c>
      <c r="Z3218" s="3">
        <v>1.3626588905055601</v>
      </c>
      <c r="AA3218" s="3">
        <v>0</v>
      </c>
      <c r="AB3218" s="3">
        <v>0</v>
      </c>
      <c r="AC3218" s="3">
        <v>27.6176856962208</v>
      </c>
      <c r="AD3218" s="3">
        <v>-11.813060953034899</v>
      </c>
      <c r="AE3218" s="3">
        <v>2.7394352887483802</v>
      </c>
      <c r="AF3218" s="3">
        <v>0</v>
      </c>
      <c r="AG3218" s="3">
        <v>0</v>
      </c>
      <c r="AH3218" s="2">
        <v>67126695</v>
      </c>
      <c r="AI3218" s="3">
        <v>0.15224090814442001</v>
      </c>
      <c r="AJ3218" s="3">
        <v>0.15224090814442001</v>
      </c>
      <c r="AL3218">
        <f t="shared" si="50"/>
        <v>1</v>
      </c>
    </row>
    <row r="3219" spans="1:38" ht="14.45" customHeight="1" x14ac:dyDescent="0.25">
      <c r="A3219">
        <v>67444</v>
      </c>
      <c r="B3219" s="1">
        <v>45838</v>
      </c>
      <c r="C3219">
        <v>2</v>
      </c>
      <c r="D3219" s="16" t="s">
        <v>3151</v>
      </c>
      <c r="E3219" t="s">
        <v>73</v>
      </c>
      <c r="F3219" s="6">
        <v>9995</v>
      </c>
      <c r="G3219" s="6">
        <v>36</v>
      </c>
      <c r="H3219" s="6">
        <v>3</v>
      </c>
      <c r="I3219" s="2">
        <v>121916642</v>
      </c>
      <c r="J3219" s="2">
        <v>0</v>
      </c>
      <c r="K3219" s="2">
        <v>158707425</v>
      </c>
      <c r="L3219" s="2">
        <v>940093</v>
      </c>
      <c r="M3219" s="2">
        <v>140892991</v>
      </c>
      <c r="N3219" s="2">
        <v>133732247</v>
      </c>
      <c r="O3219" s="2">
        <v>7160744</v>
      </c>
      <c r="P3219" s="2">
        <v>15782119</v>
      </c>
      <c r="Q3219" s="5">
        <v>9.9400000000000002E-2</v>
      </c>
      <c r="R3219" t="s">
        <v>42</v>
      </c>
      <c r="S3219" s="3">
        <v>1.18468685381292</v>
      </c>
      <c r="T3219" s="3">
        <v>4.0721220194959402</v>
      </c>
      <c r="U3219" s="3">
        <v>0.71288696963658604</v>
      </c>
      <c r="V3219" s="3">
        <v>0.632436218182584</v>
      </c>
      <c r="W3219" s="3">
        <v>0.14101192189988301</v>
      </c>
      <c r="X3219" s="3">
        <v>0.73868668397215198</v>
      </c>
      <c r="Y3219" s="3">
        <v>4.8855606778785496</v>
      </c>
      <c r="Z3219" s="3">
        <v>1.41997408586261</v>
      </c>
      <c r="AA3219" s="3">
        <v>0</v>
      </c>
      <c r="AB3219" s="3">
        <v>0</v>
      </c>
      <c r="AC3219" s="3">
        <v>12.1835440276345</v>
      </c>
      <c r="AD3219" s="3">
        <v>-1.9050166837545699</v>
      </c>
      <c r="AE3219" s="3">
        <v>4.5119149277357398</v>
      </c>
      <c r="AF3219" s="3">
        <v>0</v>
      </c>
      <c r="AG3219" s="3">
        <v>0</v>
      </c>
      <c r="AH3219" s="2">
        <v>48114630</v>
      </c>
      <c r="AI3219" s="3">
        <v>1.05938879310186</v>
      </c>
      <c r="AJ3219" s="3">
        <v>1.05938879310186</v>
      </c>
      <c r="AL3219">
        <f t="shared" si="50"/>
        <v>1</v>
      </c>
    </row>
    <row r="3220" spans="1:38" ht="14.45" hidden="1" customHeight="1" x14ac:dyDescent="0.25">
      <c r="A3220">
        <v>663</v>
      </c>
      <c r="B3220" s="1">
        <v>45838</v>
      </c>
      <c r="C3220">
        <v>1</v>
      </c>
      <c r="D3220" s="16" t="s">
        <v>3152</v>
      </c>
      <c r="E3220" t="s">
        <v>279</v>
      </c>
      <c r="F3220" s="6">
        <v>1906</v>
      </c>
      <c r="G3220" s="6">
        <v>5</v>
      </c>
      <c r="H3220" s="6">
        <v>1</v>
      </c>
      <c r="I3220" s="2">
        <v>9042929</v>
      </c>
      <c r="J3220" s="2">
        <v>0</v>
      </c>
      <c r="K3220" s="2">
        <v>22866181</v>
      </c>
      <c r="L3220" s="2">
        <v>52387</v>
      </c>
      <c r="M3220" s="2">
        <v>18772539</v>
      </c>
      <c r="N3220" s="2">
        <v>17969140</v>
      </c>
      <c r="O3220" s="2">
        <v>803399</v>
      </c>
      <c r="P3220" s="2">
        <v>4072372</v>
      </c>
      <c r="Q3220" s="5">
        <v>0.17810000000000001</v>
      </c>
      <c r="R3220" t="s">
        <v>42</v>
      </c>
      <c r="S3220" s="3">
        <v>0.458205067125114</v>
      </c>
      <c r="T3220" s="3">
        <v>3.1650409834506301</v>
      </c>
      <c r="U3220" s="3">
        <v>0.88271418368740495</v>
      </c>
      <c r="V3220" s="3">
        <v>1.7518217825220099</v>
      </c>
      <c r="W3220" s="3">
        <v>0.98124180782576098</v>
      </c>
      <c r="X3220" s="3">
        <v>0.55276338009509995</v>
      </c>
      <c r="Y3220" s="3">
        <v>3.8900179060262698</v>
      </c>
      <c r="Z3220" s="3">
        <v>0.171226990068687</v>
      </c>
      <c r="AA3220" s="3">
        <v>0</v>
      </c>
      <c r="AB3220" s="3">
        <v>0</v>
      </c>
      <c r="AC3220" s="3">
        <v>19.4000607272373</v>
      </c>
      <c r="AD3220" s="3">
        <v>0</v>
      </c>
      <c r="AE3220" s="3">
        <v>3.51348132860489</v>
      </c>
      <c r="AF3220" s="3">
        <v>0</v>
      </c>
      <c r="AG3220" s="3">
        <v>-7.5201872520486797</v>
      </c>
      <c r="AH3220" s="2">
        <v>1000000</v>
      </c>
      <c r="AI3220" s="3">
        <v>0</v>
      </c>
      <c r="AJ3220" s="3">
        <v>0</v>
      </c>
      <c r="AL3220">
        <f t="shared" si="50"/>
        <v>1</v>
      </c>
    </row>
    <row r="3221" spans="1:38" ht="14.45" customHeight="1" x14ac:dyDescent="0.25">
      <c r="A3221">
        <v>61457</v>
      </c>
      <c r="B3221" s="1">
        <v>45838</v>
      </c>
      <c r="C3221">
        <v>2</v>
      </c>
      <c r="D3221" s="16" t="s">
        <v>3153</v>
      </c>
      <c r="E3221" t="s">
        <v>55</v>
      </c>
      <c r="F3221" s="6">
        <v>29530</v>
      </c>
      <c r="G3221" s="6">
        <v>78</v>
      </c>
      <c r="H3221" s="6">
        <v>1</v>
      </c>
      <c r="I3221" s="2">
        <v>143576303</v>
      </c>
      <c r="J3221" s="2">
        <v>0</v>
      </c>
      <c r="K3221" s="2">
        <v>195042324</v>
      </c>
      <c r="L3221" s="2">
        <v>141882</v>
      </c>
      <c r="M3221" s="2">
        <v>169385572</v>
      </c>
      <c r="N3221" s="2">
        <v>164274862</v>
      </c>
      <c r="O3221" s="2">
        <v>5110710</v>
      </c>
      <c r="P3221" s="2">
        <v>21591411</v>
      </c>
      <c r="Q3221" s="5">
        <v>0.1104</v>
      </c>
      <c r="R3221" t="s">
        <v>42</v>
      </c>
      <c r="S3221" s="3">
        <v>0.14548842229751099</v>
      </c>
      <c r="T3221" s="3">
        <v>4.69909290047221</v>
      </c>
      <c r="U3221" s="3">
        <v>1.0073985559062899</v>
      </c>
      <c r="V3221" s="3">
        <v>5.8325133222019199</v>
      </c>
      <c r="W3221" s="3">
        <v>1.1152139778943899</v>
      </c>
      <c r="X3221" s="3">
        <v>1.57994874683464</v>
      </c>
      <c r="Y3221" s="3">
        <v>38.784436088961499</v>
      </c>
      <c r="Z3221" s="3">
        <v>6.9319230688536297</v>
      </c>
      <c r="AA3221" s="3">
        <v>0</v>
      </c>
      <c r="AB3221" s="3">
        <v>0</v>
      </c>
      <c r="AC3221" s="3">
        <v>7.3771808625496096</v>
      </c>
      <c r="AD3221" s="3">
        <v>0</v>
      </c>
      <c r="AE3221" s="3">
        <v>2.6203081952612499</v>
      </c>
      <c r="AF3221" s="3">
        <v>0</v>
      </c>
      <c r="AG3221" s="3">
        <v>-7.8633119438095103E-2</v>
      </c>
      <c r="AH3221" s="2">
        <v>18000000</v>
      </c>
      <c r="AI3221" s="3">
        <v>0</v>
      </c>
      <c r="AJ3221" s="3">
        <v>8.1130038236037496</v>
      </c>
      <c r="AL3221">
        <f t="shared" si="50"/>
        <v>1</v>
      </c>
    </row>
    <row r="3222" spans="1:38" ht="14.45" customHeight="1" x14ac:dyDescent="0.25">
      <c r="A3222">
        <v>96770</v>
      </c>
      <c r="B3222" s="1">
        <v>45838</v>
      </c>
      <c r="C3222">
        <v>3</v>
      </c>
      <c r="D3222" s="16" t="s">
        <v>3154</v>
      </c>
      <c r="E3222" t="s">
        <v>88</v>
      </c>
      <c r="F3222" s="6">
        <v>84</v>
      </c>
      <c r="G3222" s="6">
        <v>0</v>
      </c>
      <c r="H3222" s="6">
        <v>0</v>
      </c>
      <c r="I3222" s="2">
        <v>508943</v>
      </c>
      <c r="J3222" s="2">
        <v>0</v>
      </c>
      <c r="K3222" s="2">
        <v>693781</v>
      </c>
      <c r="L3222" s="2">
        <v>1580</v>
      </c>
      <c r="M3222" s="2">
        <v>460350</v>
      </c>
      <c r="N3222" s="2">
        <v>0</v>
      </c>
      <c r="O3222" s="2">
        <v>0</v>
      </c>
      <c r="P3222" s="2">
        <v>233431</v>
      </c>
      <c r="Q3222" s="5">
        <v>0.33650000000000002</v>
      </c>
      <c r="R3222" t="s">
        <v>42</v>
      </c>
      <c r="S3222" s="3">
        <v>0.455475142732361</v>
      </c>
      <c r="T3222" s="3">
        <v>3.4143339180519501</v>
      </c>
      <c r="U3222" s="3">
        <v>0.619055592766242</v>
      </c>
      <c r="V3222" s="3">
        <v>5.2862501301717497</v>
      </c>
      <c r="W3222" s="3">
        <v>5.2862501301717497</v>
      </c>
      <c r="X3222" s="3">
        <v>1.9648565752942899</v>
      </c>
      <c r="Y3222" s="3">
        <v>11.525461485406799</v>
      </c>
      <c r="Z3222" s="3">
        <v>0</v>
      </c>
      <c r="AA3222" s="3">
        <v>0</v>
      </c>
      <c r="AB3222" s="3">
        <v>0</v>
      </c>
      <c r="AC3222" s="3">
        <v>26.1276973569469</v>
      </c>
      <c r="AD3222" s="3">
        <v>0</v>
      </c>
      <c r="AE3222" s="3">
        <v>0</v>
      </c>
      <c r="AF3222" s="3">
        <v>0</v>
      </c>
      <c r="AG3222" s="3">
        <v>0</v>
      </c>
      <c r="AH3222" s="2">
        <v>75000</v>
      </c>
      <c r="AI3222" s="3">
        <v>0</v>
      </c>
      <c r="AJ3222" s="3">
        <v>0</v>
      </c>
      <c r="AL3222">
        <f t="shared" si="50"/>
        <v>1</v>
      </c>
    </row>
    <row r="3223" spans="1:38" ht="14.45" hidden="1" customHeight="1" x14ac:dyDescent="0.25">
      <c r="A3223">
        <v>17012</v>
      </c>
      <c r="B3223" s="1">
        <v>45838</v>
      </c>
      <c r="C3223">
        <v>1</v>
      </c>
      <c r="D3223" s="16" t="s">
        <v>3155</v>
      </c>
      <c r="E3223" t="s">
        <v>95</v>
      </c>
      <c r="F3223" s="6">
        <v>66112</v>
      </c>
      <c r="G3223" s="6">
        <v>177</v>
      </c>
      <c r="H3223" s="6">
        <v>6</v>
      </c>
      <c r="I3223" s="2">
        <v>507078917</v>
      </c>
      <c r="J3223" s="2">
        <v>20457509</v>
      </c>
      <c r="K3223" s="2">
        <v>729330237</v>
      </c>
      <c r="L3223" s="2">
        <v>4528804</v>
      </c>
      <c r="M3223" s="2">
        <v>630518596</v>
      </c>
      <c r="N3223" s="2">
        <v>619100140</v>
      </c>
      <c r="O3223" s="2">
        <v>11418456</v>
      </c>
      <c r="P3223" s="2">
        <v>89599415</v>
      </c>
      <c r="Q3223" s="5">
        <v>0.1235</v>
      </c>
      <c r="R3223" t="s">
        <v>42</v>
      </c>
      <c r="S3223" s="3">
        <v>1.24190764903115</v>
      </c>
      <c r="T3223" s="3">
        <v>3.57925733442476</v>
      </c>
      <c r="U3223" s="3">
        <v>0.76348953966831401</v>
      </c>
      <c r="V3223" s="3">
        <v>0.45618165584273301</v>
      </c>
      <c r="W3223" s="3">
        <v>0.264626068056385</v>
      </c>
      <c r="X3223" s="3">
        <v>0.593930431542671</v>
      </c>
      <c r="Y3223" s="3">
        <v>2.5817144007022801</v>
      </c>
      <c r="Z3223" s="3">
        <v>0.19323228840277601</v>
      </c>
      <c r="AA3223" s="3">
        <v>21.466245064211599</v>
      </c>
      <c r="AB3223" s="3">
        <v>22.8321903664215</v>
      </c>
      <c r="AC3223" s="3">
        <v>14.8645830791189</v>
      </c>
      <c r="AD3223" s="3">
        <v>-1.16753998896087</v>
      </c>
      <c r="AE3223" s="3">
        <v>1.5656084748341501</v>
      </c>
      <c r="AF3223" s="3">
        <v>0</v>
      </c>
      <c r="AG3223" s="3">
        <v>0</v>
      </c>
      <c r="AH3223" s="2">
        <v>93284001</v>
      </c>
      <c r="AI3223" s="3">
        <v>0.223215743093858</v>
      </c>
      <c r="AJ3223" s="3">
        <v>1.32797853646701</v>
      </c>
      <c r="AL3223">
        <f t="shared" si="50"/>
        <v>1</v>
      </c>
    </row>
    <row r="3224" spans="1:38" ht="14.45" customHeight="1" x14ac:dyDescent="0.25">
      <c r="A3224">
        <v>62337</v>
      </c>
      <c r="B3224" s="1">
        <v>45838</v>
      </c>
      <c r="C3224">
        <v>2</v>
      </c>
      <c r="D3224" s="16" t="s">
        <v>3156</v>
      </c>
      <c r="E3224" t="s">
        <v>80</v>
      </c>
      <c r="F3224" s="6">
        <v>2666</v>
      </c>
      <c r="G3224" s="6">
        <v>7</v>
      </c>
      <c r="H3224" s="6">
        <v>0</v>
      </c>
      <c r="I3224" s="2">
        <v>39854118</v>
      </c>
      <c r="J3224" s="2">
        <v>0</v>
      </c>
      <c r="K3224" s="2">
        <v>69346672</v>
      </c>
      <c r="L3224" s="2">
        <v>596354</v>
      </c>
      <c r="M3224" s="2">
        <v>55853073</v>
      </c>
      <c r="N3224" s="2">
        <v>49498114</v>
      </c>
      <c r="O3224" s="2">
        <v>6354959</v>
      </c>
      <c r="P3224" s="2">
        <v>12875903</v>
      </c>
      <c r="Q3224" s="5">
        <v>0.1857</v>
      </c>
      <c r="R3224" t="s">
        <v>42</v>
      </c>
      <c r="S3224" s="3">
        <v>1.7199210367297799</v>
      </c>
      <c r="T3224" s="3">
        <v>3.1622512468947299</v>
      </c>
      <c r="U3224" s="3">
        <v>0.50727535467922102</v>
      </c>
      <c r="V3224" s="3">
        <v>1.5299698766385901</v>
      </c>
      <c r="W3224" s="3">
        <v>0.87166651135022</v>
      </c>
      <c r="X3224" s="3">
        <v>0.60021651965801903</v>
      </c>
      <c r="Y3224" s="3">
        <v>4.7356367937844803</v>
      </c>
      <c r="Z3224" s="3">
        <v>2.45264351556547E-2</v>
      </c>
      <c r="AA3224" s="3">
        <v>0</v>
      </c>
      <c r="AB3224" s="3">
        <v>0</v>
      </c>
      <c r="AC3224" s="3">
        <v>34.203577930891903</v>
      </c>
      <c r="AD3224" s="3">
        <v>0</v>
      </c>
      <c r="AE3224" s="3">
        <v>9.1640432290680103</v>
      </c>
      <c r="AF3224" s="3">
        <v>0</v>
      </c>
      <c r="AG3224" s="3">
        <v>0</v>
      </c>
      <c r="AH3224" s="2">
        <v>1200000</v>
      </c>
      <c r="AI3224" s="3">
        <v>0.388322279221892</v>
      </c>
      <c r="AJ3224" s="3">
        <v>0.388322279221892</v>
      </c>
      <c r="AL3224">
        <f t="shared" si="50"/>
        <v>1</v>
      </c>
    </row>
    <row r="3225" spans="1:38" ht="14.45" customHeight="1" x14ac:dyDescent="0.25">
      <c r="A3225">
        <v>82769</v>
      </c>
      <c r="B3225" s="1">
        <v>45838</v>
      </c>
      <c r="C3225">
        <v>3</v>
      </c>
      <c r="D3225" s="16" t="s">
        <v>3157</v>
      </c>
      <c r="E3225" t="s">
        <v>95</v>
      </c>
      <c r="F3225" s="6">
        <v>3280</v>
      </c>
      <c r="G3225" s="6">
        <v>6</v>
      </c>
      <c r="H3225" s="6">
        <v>3</v>
      </c>
      <c r="I3225" s="2">
        <v>25310035</v>
      </c>
      <c r="J3225" s="2">
        <v>0</v>
      </c>
      <c r="K3225" s="2">
        <v>55571546</v>
      </c>
      <c r="L3225" s="2">
        <v>238952</v>
      </c>
      <c r="M3225" s="2">
        <v>47124850</v>
      </c>
      <c r="N3225" s="2">
        <v>0</v>
      </c>
      <c r="O3225" s="2">
        <v>0</v>
      </c>
      <c r="P3225" s="2">
        <v>8209197</v>
      </c>
      <c r="Q3225" s="5">
        <v>0.1477</v>
      </c>
      <c r="R3225" t="s">
        <v>42</v>
      </c>
      <c r="S3225" s="3">
        <v>0.85997967377045803</v>
      </c>
      <c r="T3225" s="3">
        <v>2.7932352286905999</v>
      </c>
      <c r="U3225" s="3">
        <v>0.69061959116889204</v>
      </c>
      <c r="V3225" s="3">
        <v>9.5029501144506506E-2</v>
      </c>
      <c r="W3225" s="3">
        <v>0</v>
      </c>
      <c r="X3225" s="3">
        <v>0.125950043135065</v>
      </c>
      <c r="Y3225" s="3">
        <v>0.29298846159983699</v>
      </c>
      <c r="Z3225" s="3">
        <v>0.25048734973712999</v>
      </c>
      <c r="AA3225" s="3">
        <v>0</v>
      </c>
      <c r="AB3225" s="3">
        <v>0</v>
      </c>
      <c r="AC3225" s="3">
        <v>17.548297108739799</v>
      </c>
      <c r="AD3225" s="3">
        <v>0</v>
      </c>
      <c r="AE3225" s="3">
        <v>0</v>
      </c>
      <c r="AF3225" s="3">
        <v>0</v>
      </c>
      <c r="AG3225" s="3">
        <v>2.0627961541183599</v>
      </c>
      <c r="AH3225" s="2">
        <v>5000000</v>
      </c>
      <c r="AI3225" s="3">
        <v>0.102494799430444</v>
      </c>
      <c r="AJ3225" s="3">
        <v>0.102494799430444</v>
      </c>
      <c r="AL3225">
        <f t="shared" si="50"/>
        <v>1</v>
      </c>
    </row>
    <row r="3226" spans="1:38" ht="14.45" hidden="1" customHeight="1" x14ac:dyDescent="0.25">
      <c r="A3226">
        <v>2711</v>
      </c>
      <c r="B3226" s="1">
        <v>45838</v>
      </c>
      <c r="C3226">
        <v>1</v>
      </c>
      <c r="D3226" s="16" t="s">
        <v>3158</v>
      </c>
      <c r="E3226" t="s">
        <v>95</v>
      </c>
      <c r="F3226" s="6">
        <v>1414</v>
      </c>
      <c r="G3226" s="6">
        <v>4</v>
      </c>
      <c r="H3226" s="6">
        <v>0</v>
      </c>
      <c r="I3226" s="2">
        <v>6714555</v>
      </c>
      <c r="J3226" s="2">
        <v>455542</v>
      </c>
      <c r="K3226" s="2">
        <v>14197466</v>
      </c>
      <c r="L3226" s="2">
        <v>-9588</v>
      </c>
      <c r="M3226" s="2">
        <v>11206366</v>
      </c>
      <c r="N3226" s="2">
        <v>10871625</v>
      </c>
      <c r="O3226" s="2">
        <v>334741</v>
      </c>
      <c r="P3226" s="2">
        <v>2977057</v>
      </c>
      <c r="Q3226" s="5">
        <v>0.20960000000000001</v>
      </c>
      <c r="R3226" t="s">
        <v>42</v>
      </c>
      <c r="S3226" s="3">
        <v>-0.13506635620750901</v>
      </c>
      <c r="T3226" s="3">
        <v>3.7681513024929898</v>
      </c>
      <c r="U3226" s="3">
        <v>0.99375959979671902</v>
      </c>
      <c r="V3226" s="3">
        <v>1.2702107585685101</v>
      </c>
      <c r="W3226" s="3">
        <v>0.40903678650335001</v>
      </c>
      <c r="X3226" s="3">
        <v>0.22944186174660899</v>
      </c>
      <c r="Y3226" s="3">
        <v>2.8648762855397099</v>
      </c>
      <c r="Z3226" s="3">
        <v>0.82262449123412795</v>
      </c>
      <c r="AA3226" s="3">
        <v>15.301756063118701</v>
      </c>
      <c r="AB3226" s="3">
        <v>15.301756063118701</v>
      </c>
      <c r="AC3226" s="3">
        <v>16.0143014253389</v>
      </c>
      <c r="AD3226" s="3">
        <v>0</v>
      </c>
      <c r="AE3226" s="3">
        <v>2.3577517283718099</v>
      </c>
      <c r="AF3226" s="3">
        <v>0</v>
      </c>
      <c r="AG3226" s="3">
        <v>-2.6517127485298402</v>
      </c>
      <c r="AH3226" s="2">
        <v>1000000</v>
      </c>
      <c r="AI3226" s="3">
        <v>0</v>
      </c>
      <c r="AJ3226" s="3">
        <v>0.65034025213490998</v>
      </c>
      <c r="AL3226">
        <f t="shared" si="50"/>
        <v>0</v>
      </c>
    </row>
    <row r="3227" spans="1:38" ht="14.45" customHeight="1" x14ac:dyDescent="0.25">
      <c r="A3227">
        <v>68255</v>
      </c>
      <c r="B3227" s="1">
        <v>45838</v>
      </c>
      <c r="C3227">
        <v>2</v>
      </c>
      <c r="D3227" s="16" t="s">
        <v>3159</v>
      </c>
      <c r="E3227" t="s">
        <v>194</v>
      </c>
      <c r="F3227" s="6">
        <v>5734</v>
      </c>
      <c r="G3227" s="6">
        <v>15</v>
      </c>
      <c r="H3227" s="6">
        <v>0</v>
      </c>
      <c r="I3227" s="2">
        <v>66846265</v>
      </c>
      <c r="J3227" s="2">
        <v>5853</v>
      </c>
      <c r="K3227" s="2">
        <v>92334671</v>
      </c>
      <c r="L3227" s="2">
        <v>91225</v>
      </c>
      <c r="M3227" s="2">
        <v>82133157</v>
      </c>
      <c r="N3227" s="2">
        <v>77036052</v>
      </c>
      <c r="O3227" s="2">
        <v>5097105</v>
      </c>
      <c r="P3227" s="2">
        <v>9110561</v>
      </c>
      <c r="Q3227" s="5">
        <v>9.8699999999999996E-2</v>
      </c>
      <c r="R3227" t="s">
        <v>42</v>
      </c>
      <c r="S3227" s="3">
        <v>0.19759641532702299</v>
      </c>
      <c r="T3227" s="3">
        <v>3.1359357959915202</v>
      </c>
      <c r="U3227" s="3">
        <v>0.90738728305139404</v>
      </c>
      <c r="V3227" s="3">
        <v>0.65099523511149104</v>
      </c>
      <c r="W3227" s="3">
        <v>0.13467169781288499</v>
      </c>
      <c r="X3227" s="3">
        <v>0.296308252974194</v>
      </c>
      <c r="Y3227" s="3">
        <v>4.7765005909076299</v>
      </c>
      <c r="Z3227" s="3">
        <v>0.97080739594411403</v>
      </c>
      <c r="AA3227" s="3">
        <v>0</v>
      </c>
      <c r="AB3227" s="3">
        <v>6.4244122837221501E-2</v>
      </c>
      <c r="AC3227" s="3">
        <v>16.977137439521499</v>
      </c>
      <c r="AD3227" s="3">
        <v>0</v>
      </c>
      <c r="AE3227" s="3">
        <v>5.5202503510301097</v>
      </c>
      <c r="AF3227" s="3">
        <v>0</v>
      </c>
      <c r="AG3227" s="3">
        <v>-1.16141036759427</v>
      </c>
      <c r="AH3227" s="2">
        <v>15000000</v>
      </c>
      <c r="AI3227" s="3">
        <v>1.39516106637121</v>
      </c>
      <c r="AJ3227" s="3">
        <v>1.39516106637121</v>
      </c>
      <c r="AL3227">
        <f t="shared" si="50"/>
        <v>1</v>
      </c>
    </row>
    <row r="3228" spans="1:38" ht="14.45" hidden="1" customHeight="1" x14ac:dyDescent="0.25">
      <c r="A3228">
        <v>21226</v>
      </c>
      <c r="B3228" s="1">
        <v>45838</v>
      </c>
      <c r="C3228">
        <v>1</v>
      </c>
      <c r="D3228" s="16" t="s">
        <v>3160</v>
      </c>
      <c r="E3228" t="s">
        <v>88</v>
      </c>
      <c r="F3228" s="6">
        <v>6729</v>
      </c>
      <c r="G3228" s="6">
        <v>19</v>
      </c>
      <c r="H3228" s="6">
        <v>0</v>
      </c>
      <c r="I3228" s="2">
        <v>29983220</v>
      </c>
      <c r="J3228" s="2">
        <v>0</v>
      </c>
      <c r="K3228" s="2">
        <v>62052325</v>
      </c>
      <c r="L3228" s="2">
        <v>16549</v>
      </c>
      <c r="M3228" s="2">
        <v>53047106</v>
      </c>
      <c r="N3228" s="2">
        <v>52726562</v>
      </c>
      <c r="O3228" s="2">
        <v>320544</v>
      </c>
      <c r="P3228" s="2">
        <v>6130968</v>
      </c>
      <c r="Q3228" s="5">
        <v>9.8699999999999996E-2</v>
      </c>
      <c r="R3228" t="s">
        <v>42</v>
      </c>
      <c r="S3228" s="3">
        <v>5.33388555545663E-2</v>
      </c>
      <c r="T3228" s="3">
        <v>4.3380646897598103</v>
      </c>
      <c r="U3228" s="3">
        <v>0.94465295204552702</v>
      </c>
      <c r="V3228" s="3">
        <v>1.64325579440767</v>
      </c>
      <c r="W3228" s="3">
        <v>1.1154172233669399</v>
      </c>
      <c r="X3228" s="3">
        <v>0.78033313299905704</v>
      </c>
      <c r="Y3228" s="3">
        <v>8.0362676823627197</v>
      </c>
      <c r="Z3228" s="3">
        <v>0.84821842162607897</v>
      </c>
      <c r="AA3228" s="3">
        <v>0</v>
      </c>
      <c r="AB3228" s="3">
        <v>0</v>
      </c>
      <c r="AC3228" s="3">
        <v>27.197374151572902</v>
      </c>
      <c r="AD3228" s="3">
        <v>0</v>
      </c>
      <c r="AE3228" s="3">
        <v>0.51657049111374997</v>
      </c>
      <c r="AF3228" s="3">
        <v>0</v>
      </c>
      <c r="AG3228" s="3">
        <v>0.197472894981673</v>
      </c>
      <c r="AH3228" s="2">
        <v>1000000</v>
      </c>
      <c r="AI3228" s="3">
        <v>0</v>
      </c>
      <c r="AJ3228" s="3">
        <v>0</v>
      </c>
      <c r="AL3228">
        <f t="shared" si="50"/>
        <v>1</v>
      </c>
    </row>
    <row r="3229" spans="1:38" ht="14.45" hidden="1" customHeight="1" x14ac:dyDescent="0.25">
      <c r="A3229">
        <v>20448</v>
      </c>
      <c r="B3229" s="1">
        <v>45838</v>
      </c>
      <c r="C3229">
        <v>1</v>
      </c>
      <c r="D3229" s="16" t="s">
        <v>3161</v>
      </c>
      <c r="E3229" t="s">
        <v>41</v>
      </c>
      <c r="F3229" s="6">
        <v>18661</v>
      </c>
      <c r="G3229" s="6">
        <v>60</v>
      </c>
      <c r="H3229" s="6">
        <v>0</v>
      </c>
      <c r="I3229" s="2">
        <v>402999559</v>
      </c>
      <c r="J3229" s="2">
        <v>4176656</v>
      </c>
      <c r="K3229" s="2">
        <v>515309700</v>
      </c>
      <c r="L3229" s="2">
        <v>-97118</v>
      </c>
      <c r="M3229" s="2">
        <v>433051847</v>
      </c>
      <c r="N3229" s="2">
        <v>401199082</v>
      </c>
      <c r="O3229" s="2">
        <v>31852765</v>
      </c>
      <c r="P3229" s="2">
        <v>71924817</v>
      </c>
      <c r="Q3229" s="5">
        <v>0.1396</v>
      </c>
      <c r="R3229" t="s">
        <v>42</v>
      </c>
      <c r="S3229" s="3">
        <v>-3.76930610854017E-2</v>
      </c>
      <c r="T3229" s="3">
        <v>3.3961937840487</v>
      </c>
      <c r="U3229" s="3">
        <v>0.93305709386602398</v>
      </c>
      <c r="V3229" s="3">
        <v>2.0382146373515</v>
      </c>
      <c r="W3229" s="3">
        <v>1.5681168524554101</v>
      </c>
      <c r="X3229" s="3">
        <v>1.49958848962413</v>
      </c>
      <c r="Y3229" s="3">
        <v>11.420252901025799</v>
      </c>
      <c r="Z3229" s="3">
        <v>1.14224552006855</v>
      </c>
      <c r="AA3229" s="3">
        <v>2.6740561606156099</v>
      </c>
      <c r="AB3229" s="3">
        <v>5.8069748025914301</v>
      </c>
      <c r="AC3229" s="3">
        <v>11.5109331339969</v>
      </c>
      <c r="AD3229" s="3">
        <v>-7.5742285169804502</v>
      </c>
      <c r="AE3229" s="3">
        <v>6.1812857394300904</v>
      </c>
      <c r="AF3229" s="3">
        <v>0</v>
      </c>
      <c r="AG3229" s="3">
        <v>0</v>
      </c>
      <c r="AH3229" s="2">
        <v>210616651</v>
      </c>
      <c r="AI3229" s="3">
        <v>0</v>
      </c>
      <c r="AJ3229" s="3">
        <v>0</v>
      </c>
      <c r="AL3229">
        <f t="shared" si="50"/>
        <v>0</v>
      </c>
    </row>
    <row r="3230" spans="1:38" ht="14.45" customHeight="1" x14ac:dyDescent="0.25">
      <c r="A3230">
        <v>66652</v>
      </c>
      <c r="B3230" s="1">
        <v>45838</v>
      </c>
      <c r="C3230">
        <v>2</v>
      </c>
      <c r="D3230" s="16" t="s">
        <v>3162</v>
      </c>
      <c r="E3230" t="s">
        <v>53</v>
      </c>
      <c r="F3230" s="6">
        <v>21561</v>
      </c>
      <c r="G3230" s="6">
        <v>80</v>
      </c>
      <c r="H3230" s="6">
        <v>6</v>
      </c>
      <c r="I3230" s="2">
        <v>307658978</v>
      </c>
      <c r="J3230" s="2">
        <v>44896674</v>
      </c>
      <c r="K3230" s="2">
        <v>367335572</v>
      </c>
      <c r="L3230" s="2">
        <v>871968</v>
      </c>
      <c r="M3230" s="2">
        <v>314682251</v>
      </c>
      <c r="N3230" s="2">
        <v>295262497</v>
      </c>
      <c r="O3230" s="2">
        <v>19419754</v>
      </c>
      <c r="P3230" s="2">
        <v>33193232</v>
      </c>
      <c r="Q3230" s="5">
        <v>9.0300000000000005E-2</v>
      </c>
      <c r="R3230" t="s">
        <v>42</v>
      </c>
      <c r="S3230" s="3">
        <v>0.474752823557202</v>
      </c>
      <c r="T3230" s="3">
        <v>3.4304878047585299</v>
      </c>
      <c r="U3230" s="3">
        <v>0.85006824181833596</v>
      </c>
      <c r="V3230" s="3">
        <v>0.68236493979382595</v>
      </c>
      <c r="W3230" s="3">
        <v>0.34569932166907202</v>
      </c>
      <c r="X3230" s="3">
        <v>0.48167780106192798</v>
      </c>
      <c r="Y3230" s="3">
        <v>6.3246537727931997</v>
      </c>
      <c r="Z3230" s="3">
        <v>0.98474592651899695</v>
      </c>
      <c r="AA3230" s="3">
        <v>132.64091005057901</v>
      </c>
      <c r="AB3230" s="3">
        <v>135.25851896555301</v>
      </c>
      <c r="AC3230" s="3">
        <v>6.3509084821221702</v>
      </c>
      <c r="AD3230" s="3">
        <v>-1.48684225748189</v>
      </c>
      <c r="AE3230" s="3">
        <v>5.2866521731796796</v>
      </c>
      <c r="AF3230" s="3">
        <v>4.08345968737272</v>
      </c>
      <c r="AG3230" s="3">
        <v>0</v>
      </c>
      <c r="AH3230" s="2">
        <v>120666969</v>
      </c>
      <c r="AI3230" s="3">
        <v>0.32527414022231999</v>
      </c>
      <c r="AJ3230" s="3">
        <v>0.88547568974301705</v>
      </c>
      <c r="AL3230">
        <f t="shared" si="50"/>
        <v>1</v>
      </c>
    </row>
    <row r="3231" spans="1:38" ht="14.45" customHeight="1" x14ac:dyDescent="0.25">
      <c r="A3231">
        <v>66343</v>
      </c>
      <c r="B3231" s="1">
        <v>45838</v>
      </c>
      <c r="C3231">
        <v>2</v>
      </c>
      <c r="D3231" s="16" t="s">
        <v>3163</v>
      </c>
      <c r="E3231" t="s">
        <v>71</v>
      </c>
      <c r="F3231" s="6">
        <v>134675</v>
      </c>
      <c r="G3231" s="6">
        <v>313</v>
      </c>
      <c r="H3231" s="6">
        <v>15</v>
      </c>
      <c r="I3231" s="2">
        <v>2697621685</v>
      </c>
      <c r="J3231" s="2">
        <v>301785094</v>
      </c>
      <c r="K3231" s="2">
        <v>3570902203</v>
      </c>
      <c r="L3231" s="2">
        <v>6905095</v>
      </c>
      <c r="M3231" s="2">
        <v>3143149870</v>
      </c>
      <c r="N3231" s="2">
        <v>2585243487</v>
      </c>
      <c r="O3231" s="2">
        <v>557906383</v>
      </c>
      <c r="P3231" s="2">
        <v>368647460</v>
      </c>
      <c r="Q3231" s="5">
        <v>0.1032</v>
      </c>
      <c r="R3231" t="s">
        <v>42</v>
      </c>
      <c r="S3231" s="3">
        <v>0.38674231930512498</v>
      </c>
      <c r="T3231" s="3">
        <v>2.4575005141914801</v>
      </c>
      <c r="U3231" s="3">
        <v>0.87116539766307499</v>
      </c>
      <c r="V3231" s="3">
        <v>0.121948345028966</v>
      </c>
      <c r="W3231" s="3">
        <v>8.7294227099898203E-2</v>
      </c>
      <c r="X3231" s="3">
        <v>0.42815173321829197</v>
      </c>
      <c r="Y3231" s="3">
        <v>0.89237153566716598</v>
      </c>
      <c r="Z3231" s="3">
        <v>0.34764623090038399</v>
      </c>
      <c r="AA3231" s="3">
        <v>81.862789452014695</v>
      </c>
      <c r="AB3231" s="3">
        <v>81.862789452014695</v>
      </c>
      <c r="AC3231" s="3">
        <v>16.453408511339202</v>
      </c>
      <c r="AD3231" s="3">
        <v>-0.32013186799116999</v>
      </c>
      <c r="AE3231" s="3">
        <v>15.6236813915343</v>
      </c>
      <c r="AF3231" s="3">
        <v>0</v>
      </c>
      <c r="AG3231" s="3">
        <v>0</v>
      </c>
      <c r="AH3231" s="2">
        <v>1339864981</v>
      </c>
      <c r="AI3231" s="3">
        <v>0.69103961817613002</v>
      </c>
      <c r="AJ3231" s="3">
        <v>0.97541510254810904</v>
      </c>
      <c r="AL3231">
        <f t="shared" si="50"/>
        <v>1</v>
      </c>
    </row>
    <row r="3232" spans="1:38" ht="14.45" hidden="1" customHeight="1" x14ac:dyDescent="0.25">
      <c r="A3232">
        <v>16364</v>
      </c>
      <c r="B3232" s="1">
        <v>45838</v>
      </c>
      <c r="C3232">
        <v>1</v>
      </c>
      <c r="D3232" s="16" t="s">
        <v>3163</v>
      </c>
      <c r="E3232" t="s">
        <v>279</v>
      </c>
      <c r="F3232" s="6">
        <v>1648</v>
      </c>
      <c r="G3232" s="6">
        <v>4</v>
      </c>
      <c r="H3232" s="6">
        <v>2</v>
      </c>
      <c r="I3232" s="2">
        <v>5217322</v>
      </c>
      <c r="J3232" s="2">
        <v>0</v>
      </c>
      <c r="K3232" s="2">
        <v>11913407</v>
      </c>
      <c r="L3232" s="2">
        <v>27663</v>
      </c>
      <c r="M3232" s="2">
        <v>10221172</v>
      </c>
      <c r="N3232" s="2">
        <v>9987694</v>
      </c>
      <c r="O3232" s="2">
        <v>233478</v>
      </c>
      <c r="P3232" s="2">
        <v>1709409</v>
      </c>
      <c r="Q3232" s="5">
        <v>0.14330000000000001</v>
      </c>
      <c r="R3232" t="s">
        <v>42</v>
      </c>
      <c r="S3232" s="3">
        <v>0.46440115745227201</v>
      </c>
      <c r="T3232" s="3">
        <v>6.3119643272491199</v>
      </c>
      <c r="U3232" s="3">
        <v>0.79085656825027695</v>
      </c>
      <c r="V3232" s="3">
        <v>4.8516269457779302</v>
      </c>
      <c r="W3232" s="3">
        <v>3.6226056202779899</v>
      </c>
      <c r="X3232" s="3">
        <v>3.1797155705551599</v>
      </c>
      <c r="Y3232" s="3">
        <v>14.807749344949</v>
      </c>
      <c r="Z3232" s="3">
        <v>2.0693116743857098</v>
      </c>
      <c r="AA3232" s="3">
        <v>0</v>
      </c>
      <c r="AB3232" s="3">
        <v>0</v>
      </c>
      <c r="AC3232" s="3">
        <v>21.173153909708599</v>
      </c>
      <c r="AD3232" s="3">
        <v>0</v>
      </c>
      <c r="AE3232" s="3">
        <v>1.9597920225507299</v>
      </c>
      <c r="AF3232" s="3">
        <v>0</v>
      </c>
      <c r="AG3232" s="3">
        <v>0</v>
      </c>
      <c r="AH3232" s="2">
        <v>400000</v>
      </c>
      <c r="AI3232" s="3">
        <v>0</v>
      </c>
      <c r="AJ3232" s="3">
        <v>0</v>
      </c>
      <c r="AL3232">
        <f t="shared" si="50"/>
        <v>1</v>
      </c>
    </row>
    <row r="3233" spans="1:38" ht="14.45" customHeight="1" x14ac:dyDescent="0.25">
      <c r="A3233">
        <v>67110</v>
      </c>
      <c r="B3233" s="1">
        <v>45838</v>
      </c>
      <c r="C3233">
        <v>2</v>
      </c>
      <c r="D3233" s="16" t="s">
        <v>3164</v>
      </c>
      <c r="E3233" t="s">
        <v>251</v>
      </c>
      <c r="F3233" s="6">
        <v>779</v>
      </c>
      <c r="G3233" s="6">
        <v>0</v>
      </c>
      <c r="H3233" s="6">
        <v>2</v>
      </c>
      <c r="I3233" s="2">
        <v>1239436</v>
      </c>
      <c r="J3233" s="2">
        <v>0</v>
      </c>
      <c r="K3233" s="2">
        <v>1846543</v>
      </c>
      <c r="L3233" s="2">
        <v>4769</v>
      </c>
      <c r="M3233" s="2">
        <v>1449201</v>
      </c>
      <c r="N3233" s="2">
        <v>1449201</v>
      </c>
      <c r="O3233" s="2">
        <v>0</v>
      </c>
      <c r="P3233" s="2">
        <v>396934</v>
      </c>
      <c r="Q3233" s="5">
        <v>0.215</v>
      </c>
      <c r="R3233" t="s">
        <v>42</v>
      </c>
      <c r="S3233" s="3">
        <v>0.51653278585984697</v>
      </c>
      <c r="T3233" s="3">
        <v>3.8009404600921801</v>
      </c>
      <c r="U3233" s="3">
        <v>0.86410395235517101</v>
      </c>
      <c r="V3233" s="3">
        <v>2.0274544228181202</v>
      </c>
      <c r="W3233" s="3">
        <v>0.97181298590649301</v>
      </c>
      <c r="X3233" s="3">
        <v>5.6073891673309504</v>
      </c>
      <c r="Y3233" s="3">
        <v>6.3307753933903399</v>
      </c>
      <c r="Z3233" s="3">
        <v>0</v>
      </c>
      <c r="AA3233" s="3">
        <v>0</v>
      </c>
      <c r="AB3233" s="3">
        <v>0</v>
      </c>
      <c r="AC3233" s="3">
        <v>35.736617018937601</v>
      </c>
      <c r="AD3233" s="3">
        <v>0</v>
      </c>
      <c r="AE3233" s="3">
        <v>0</v>
      </c>
      <c r="AF3233" s="3">
        <v>0</v>
      </c>
      <c r="AG3233" s="3">
        <v>0</v>
      </c>
      <c r="AH3233" s="2">
        <v>190000</v>
      </c>
      <c r="AI3233" s="3">
        <v>0</v>
      </c>
      <c r="AJ3233" s="3">
        <v>0</v>
      </c>
      <c r="AL3233">
        <f t="shared" si="50"/>
        <v>1</v>
      </c>
    </row>
    <row r="3234" spans="1:38" ht="14.45" hidden="1" customHeight="1" x14ac:dyDescent="0.25">
      <c r="A3234">
        <v>909</v>
      </c>
      <c r="B3234" s="1">
        <v>45838</v>
      </c>
      <c r="C3234">
        <v>1</v>
      </c>
      <c r="D3234" s="16" t="s">
        <v>3165</v>
      </c>
      <c r="E3234" t="s">
        <v>59</v>
      </c>
      <c r="F3234" s="6">
        <v>2473</v>
      </c>
      <c r="G3234" s="6">
        <v>7</v>
      </c>
      <c r="H3234" s="6">
        <v>1</v>
      </c>
      <c r="I3234" s="2">
        <v>20122299</v>
      </c>
      <c r="J3234" s="2">
        <v>0</v>
      </c>
      <c r="K3234" s="2">
        <v>47260517</v>
      </c>
      <c r="L3234" s="2">
        <v>315967</v>
      </c>
      <c r="M3234" s="2">
        <v>37404539</v>
      </c>
      <c r="N3234" s="2">
        <v>37404539</v>
      </c>
      <c r="O3234" s="2">
        <v>0</v>
      </c>
      <c r="P3234" s="2">
        <v>9645110</v>
      </c>
      <c r="Q3234" s="5">
        <v>0.2041</v>
      </c>
      <c r="R3234" t="s">
        <v>42</v>
      </c>
      <c r="S3234" s="3">
        <v>1.3371288342021299</v>
      </c>
      <c r="T3234" s="3">
        <v>2.67567534227355</v>
      </c>
      <c r="U3234" s="3">
        <v>0.56761102675582098</v>
      </c>
      <c r="V3234" s="3">
        <v>0.51183515362732701</v>
      </c>
      <c r="W3234" s="3">
        <v>0.17282816441600399</v>
      </c>
      <c r="X3234" s="3">
        <v>0.45083317766026598</v>
      </c>
      <c r="Y3234" s="3">
        <v>1.06782607974404</v>
      </c>
      <c r="Z3234" s="3">
        <v>6.3949503945522707E-2</v>
      </c>
      <c r="AA3234" s="3">
        <v>0</v>
      </c>
      <c r="AB3234" s="3">
        <v>0</v>
      </c>
      <c r="AC3234" s="3">
        <v>36.857453336788502</v>
      </c>
      <c r="AD3234" s="3">
        <v>0</v>
      </c>
      <c r="AE3234" s="3">
        <v>0</v>
      </c>
      <c r="AF3234" s="3">
        <v>0</v>
      </c>
      <c r="AG3234" s="3">
        <v>-0.61386547172608696</v>
      </c>
      <c r="AH3234" s="2">
        <v>2000000</v>
      </c>
      <c r="AI3234" s="3">
        <v>0</v>
      </c>
      <c r="AJ3234" s="3">
        <v>0</v>
      </c>
      <c r="AL3234">
        <f t="shared" si="50"/>
        <v>1</v>
      </c>
    </row>
    <row r="3235" spans="1:38" ht="14.45" customHeight="1" x14ac:dyDescent="0.25">
      <c r="A3235">
        <v>96768</v>
      </c>
      <c r="B3235" s="1">
        <v>45838</v>
      </c>
      <c r="C3235">
        <v>3</v>
      </c>
      <c r="D3235" s="16" t="s">
        <v>3166</v>
      </c>
      <c r="E3235" t="s">
        <v>88</v>
      </c>
      <c r="F3235" s="6">
        <v>26027</v>
      </c>
      <c r="G3235" s="6">
        <v>55</v>
      </c>
      <c r="H3235" s="6">
        <v>15</v>
      </c>
      <c r="I3235" s="2">
        <v>198878171</v>
      </c>
      <c r="J3235" s="2">
        <v>0</v>
      </c>
      <c r="K3235" s="2">
        <v>334702519</v>
      </c>
      <c r="L3235" s="2">
        <v>1917467</v>
      </c>
      <c r="M3235" s="2">
        <v>299258063</v>
      </c>
      <c r="N3235" s="2">
        <v>0</v>
      </c>
      <c r="O3235" s="2">
        <v>0</v>
      </c>
      <c r="P3235" s="2">
        <v>35771448</v>
      </c>
      <c r="Q3235" s="5">
        <v>0.10680000000000001</v>
      </c>
      <c r="R3235" t="s">
        <v>42</v>
      </c>
      <c r="S3235" s="3">
        <v>1.14577386852592</v>
      </c>
      <c r="T3235" s="3">
        <v>3.66595986091159</v>
      </c>
      <c r="U3235" s="3">
        <v>0.65222989721895996</v>
      </c>
      <c r="V3235" s="3">
        <v>1.5673907218304</v>
      </c>
      <c r="W3235" s="3">
        <v>0.60394913828928998</v>
      </c>
      <c r="X3235" s="3">
        <v>1.11150961861973</v>
      </c>
      <c r="Y3235" s="3">
        <v>8.7142069283860106</v>
      </c>
      <c r="Z3235" s="3">
        <v>2.1389405315658498</v>
      </c>
      <c r="AA3235" s="3">
        <v>0</v>
      </c>
      <c r="AB3235" s="3">
        <v>0</v>
      </c>
      <c r="AC3235" s="3">
        <v>22.385934000096402</v>
      </c>
      <c r="AD3235" s="3">
        <v>-8.9643701311727693</v>
      </c>
      <c r="AE3235" s="3">
        <v>0</v>
      </c>
      <c r="AF3235" s="3">
        <v>0</v>
      </c>
      <c r="AG3235" s="3">
        <v>0</v>
      </c>
      <c r="AH3235" s="2">
        <v>25000000</v>
      </c>
      <c r="AI3235" s="3">
        <v>0.69142574267611401</v>
      </c>
      <c r="AJ3235" s="3">
        <v>0.69142574267611401</v>
      </c>
      <c r="AL3235">
        <f t="shared" si="50"/>
        <v>1</v>
      </c>
    </row>
    <row r="3236" spans="1:38" ht="14.45" customHeight="1" x14ac:dyDescent="0.25">
      <c r="A3236">
        <v>67428</v>
      </c>
      <c r="B3236" s="1">
        <v>45838</v>
      </c>
      <c r="C3236">
        <v>2</v>
      </c>
      <c r="D3236" s="16" t="s">
        <v>3167</v>
      </c>
      <c r="E3236" t="s">
        <v>55</v>
      </c>
      <c r="F3236" s="6">
        <v>21522</v>
      </c>
      <c r="G3236" s="6">
        <v>63</v>
      </c>
      <c r="H3236" s="6">
        <v>4</v>
      </c>
      <c r="I3236" s="2">
        <v>232223560</v>
      </c>
      <c r="J3236" s="2">
        <v>0</v>
      </c>
      <c r="K3236" s="2">
        <v>431086873</v>
      </c>
      <c r="L3236" s="2">
        <v>2614194</v>
      </c>
      <c r="M3236" s="2">
        <v>373527673</v>
      </c>
      <c r="N3236" s="2">
        <v>330489403</v>
      </c>
      <c r="O3236" s="2">
        <v>43038270</v>
      </c>
      <c r="P3236" s="2">
        <v>59455000</v>
      </c>
      <c r="Q3236" s="5">
        <v>0.13789999999999999</v>
      </c>
      <c r="R3236" t="s">
        <v>42</v>
      </c>
      <c r="S3236" s="3">
        <v>1.21283860109561</v>
      </c>
      <c r="T3236" s="3">
        <v>3.41169145273417</v>
      </c>
      <c r="U3236" s="3">
        <v>0.58236288942599002</v>
      </c>
      <c r="V3236" s="3">
        <v>0.95072093460284601</v>
      </c>
      <c r="W3236" s="3">
        <v>0.46850457378226401</v>
      </c>
      <c r="X3236" s="3">
        <v>0.60170380645271304</v>
      </c>
      <c r="Y3236" s="3">
        <v>3.7133933226810201</v>
      </c>
      <c r="Z3236" s="3">
        <v>0.61336977546043203</v>
      </c>
      <c r="AA3236" s="3">
        <v>0</v>
      </c>
      <c r="AB3236" s="3">
        <v>0</v>
      </c>
      <c r="AC3236" s="3">
        <v>19.5276347466048</v>
      </c>
      <c r="AD3236" s="3">
        <v>-5.1670944411740001</v>
      </c>
      <c r="AE3236" s="3">
        <v>9.9836651718225706</v>
      </c>
      <c r="AF3236" s="3">
        <v>0</v>
      </c>
      <c r="AG3236" s="3">
        <v>0</v>
      </c>
      <c r="AH3236" s="2">
        <v>35000000</v>
      </c>
      <c r="AI3236" s="3">
        <v>0</v>
      </c>
      <c r="AJ3236" s="3">
        <v>0</v>
      </c>
      <c r="AL3236">
        <f t="shared" si="50"/>
        <v>1</v>
      </c>
    </row>
    <row r="3237" spans="1:38" ht="14.45" customHeight="1" x14ac:dyDescent="0.25">
      <c r="A3237">
        <v>62812</v>
      </c>
      <c r="B3237" s="1">
        <v>45838</v>
      </c>
      <c r="C3237">
        <v>2</v>
      </c>
      <c r="D3237" s="16" t="s">
        <v>3168</v>
      </c>
      <c r="E3237" t="s">
        <v>122</v>
      </c>
      <c r="F3237" s="6">
        <v>13255</v>
      </c>
      <c r="G3237" s="6">
        <v>42</v>
      </c>
      <c r="H3237" s="6">
        <v>8</v>
      </c>
      <c r="I3237" s="2">
        <v>121672218</v>
      </c>
      <c r="J3237" s="2">
        <v>206664</v>
      </c>
      <c r="K3237" s="2">
        <v>185067756</v>
      </c>
      <c r="L3237" s="2">
        <v>982814</v>
      </c>
      <c r="M3237" s="2">
        <v>163054347</v>
      </c>
      <c r="N3237" s="2">
        <v>158097978</v>
      </c>
      <c r="O3237" s="2">
        <v>4956369</v>
      </c>
      <c r="P3237" s="2">
        <v>22285384</v>
      </c>
      <c r="Q3237" s="5">
        <v>0.12039999999999999</v>
      </c>
      <c r="R3237" t="s">
        <v>42</v>
      </c>
      <c r="S3237" s="3">
        <v>1.0621126243082599</v>
      </c>
      <c r="T3237" s="3">
        <v>4.4256818027231102</v>
      </c>
      <c r="U3237" s="3">
        <v>0.769924311924439</v>
      </c>
      <c r="V3237" s="3">
        <v>1.30456732530346</v>
      </c>
      <c r="W3237" s="3">
        <v>0.29989343993055201</v>
      </c>
      <c r="X3237" s="3">
        <v>0.81847854536522002</v>
      </c>
      <c r="Y3237" s="3">
        <v>7.1225876116830698</v>
      </c>
      <c r="Z3237" s="3">
        <v>0.93231958668515702</v>
      </c>
      <c r="AA3237" s="3">
        <v>0.92735220537370999</v>
      </c>
      <c r="AB3237" s="3">
        <v>0.92735220537370999</v>
      </c>
      <c r="AC3237" s="3">
        <v>20.018580113977301</v>
      </c>
      <c r="AD3237" s="3">
        <v>-3.5636361482485599</v>
      </c>
      <c r="AE3237" s="3">
        <v>2.67813751413293</v>
      </c>
      <c r="AF3237" s="3">
        <v>0</v>
      </c>
      <c r="AG3237" s="3">
        <v>0</v>
      </c>
      <c r="AH3237" s="2">
        <v>5000000</v>
      </c>
      <c r="AI3237" s="3">
        <v>0.31410721933263502</v>
      </c>
      <c r="AJ3237" s="3">
        <v>0.48994892796103501</v>
      </c>
      <c r="AL3237">
        <f t="shared" si="50"/>
        <v>1</v>
      </c>
    </row>
    <row r="3238" spans="1:38" ht="14.45" customHeight="1" x14ac:dyDescent="0.25">
      <c r="A3238">
        <v>60683</v>
      </c>
      <c r="B3238" s="1">
        <v>45838</v>
      </c>
      <c r="C3238">
        <v>2</v>
      </c>
      <c r="D3238" s="16" t="s">
        <v>3169</v>
      </c>
      <c r="E3238" t="s">
        <v>84</v>
      </c>
      <c r="F3238" s="6">
        <v>32043</v>
      </c>
      <c r="G3238" s="6">
        <v>111</v>
      </c>
      <c r="H3238" s="6">
        <v>14</v>
      </c>
      <c r="I3238" s="2">
        <v>276357848</v>
      </c>
      <c r="J3238" s="2">
        <v>59941898</v>
      </c>
      <c r="K3238" s="2">
        <v>429622197</v>
      </c>
      <c r="L3238" s="2">
        <v>1317787</v>
      </c>
      <c r="M3238" s="2">
        <v>372117613</v>
      </c>
      <c r="N3238" s="2">
        <v>343540599</v>
      </c>
      <c r="O3238" s="2">
        <v>28577014</v>
      </c>
      <c r="P3238" s="2">
        <v>50651573</v>
      </c>
      <c r="Q3238" s="5">
        <v>0.1179</v>
      </c>
      <c r="R3238" t="s">
        <v>42</v>
      </c>
      <c r="S3238" s="3">
        <v>0.613463181931449</v>
      </c>
      <c r="T3238" s="3">
        <v>3.4827637176297901</v>
      </c>
      <c r="U3238" s="3">
        <v>0.83336514003226003</v>
      </c>
      <c r="V3238" s="3">
        <v>2.4971109197521302</v>
      </c>
      <c r="W3238" s="3">
        <v>1.3464220491397101</v>
      </c>
      <c r="X3238" s="3">
        <v>1.7303876240923699</v>
      </c>
      <c r="Y3238" s="3">
        <v>13.6243784571113</v>
      </c>
      <c r="Z3238" s="3">
        <v>2.0693888420799902</v>
      </c>
      <c r="AA3238" s="3">
        <v>112.188006481062</v>
      </c>
      <c r="AB3238" s="3">
        <v>118.341631759393</v>
      </c>
      <c r="AC3238" s="3">
        <v>7.6073034001080702</v>
      </c>
      <c r="AD3238" s="3">
        <v>-11.377277463821301</v>
      </c>
      <c r="AE3238" s="3">
        <v>6.65166143638523</v>
      </c>
      <c r="AF3238" s="3">
        <v>2.3276264750352298</v>
      </c>
      <c r="AG3238" s="3">
        <v>0</v>
      </c>
      <c r="AH3238" s="2">
        <v>60836176</v>
      </c>
      <c r="AI3238" s="3">
        <v>5.6946247256723899</v>
      </c>
      <c r="AJ3238" s="3">
        <v>5.6946247256723899</v>
      </c>
      <c r="AL3238">
        <f t="shared" si="50"/>
        <v>1</v>
      </c>
    </row>
    <row r="3239" spans="1:38" ht="14.45" hidden="1" customHeight="1" x14ac:dyDescent="0.25">
      <c r="A3239">
        <v>11779</v>
      </c>
      <c r="B3239" s="1">
        <v>45838</v>
      </c>
      <c r="C3239">
        <v>1</v>
      </c>
      <c r="D3239" s="16" t="s">
        <v>3169</v>
      </c>
      <c r="E3239" t="s">
        <v>41</v>
      </c>
      <c r="F3239" s="6">
        <v>3704</v>
      </c>
      <c r="G3239" s="6">
        <v>6</v>
      </c>
      <c r="H3239" s="6">
        <v>1</v>
      </c>
      <c r="I3239" s="2">
        <v>15045456</v>
      </c>
      <c r="J3239" s="2">
        <v>0</v>
      </c>
      <c r="K3239" s="2">
        <v>40025339</v>
      </c>
      <c r="L3239" s="2">
        <v>115660</v>
      </c>
      <c r="M3239" s="2">
        <v>34009053</v>
      </c>
      <c r="N3239" s="2">
        <v>34009053</v>
      </c>
      <c r="O3239" s="2">
        <v>0</v>
      </c>
      <c r="P3239" s="2">
        <v>5910983</v>
      </c>
      <c r="Q3239" s="5">
        <v>0.1477</v>
      </c>
      <c r="R3239" t="s">
        <v>42</v>
      </c>
      <c r="S3239" s="3">
        <v>0.57793389332692502</v>
      </c>
      <c r="T3239" s="3">
        <v>2.5730650276316198</v>
      </c>
      <c r="U3239" s="3">
        <v>0.692305398200324</v>
      </c>
      <c r="V3239" s="3">
        <v>0.97709235266780903</v>
      </c>
      <c r="W3239" s="3">
        <v>0.75489237414937804</v>
      </c>
      <c r="X3239" s="3">
        <v>0.60964586251157804</v>
      </c>
      <c r="Y3239" s="3">
        <v>2.4870313448710601</v>
      </c>
      <c r="Z3239" s="3">
        <v>0.83129997159524904</v>
      </c>
      <c r="AA3239" s="3">
        <v>0</v>
      </c>
      <c r="AB3239" s="3">
        <v>0</v>
      </c>
      <c r="AC3239" s="3">
        <v>18.6669574491299</v>
      </c>
      <c r="AD3239" s="3">
        <v>0</v>
      </c>
      <c r="AE3239" s="3">
        <v>0</v>
      </c>
      <c r="AF3239" s="3">
        <v>0</v>
      </c>
      <c r="AG3239" s="3">
        <v>-8.1868616438247308</v>
      </c>
      <c r="AH3239" s="2">
        <v>940000</v>
      </c>
      <c r="AI3239" s="3">
        <v>0</v>
      </c>
      <c r="AJ3239" s="3">
        <v>0</v>
      </c>
      <c r="AL3239">
        <f t="shared" si="50"/>
        <v>1</v>
      </c>
    </row>
    <row r="3240" spans="1:38" ht="14.45" customHeight="1" x14ac:dyDescent="0.25">
      <c r="A3240">
        <v>66461</v>
      </c>
      <c r="B3240" s="1">
        <v>45838</v>
      </c>
      <c r="C3240">
        <v>2</v>
      </c>
      <c r="D3240" s="16" t="s">
        <v>3169</v>
      </c>
      <c r="E3240" t="s">
        <v>53</v>
      </c>
      <c r="F3240" s="6">
        <v>1038</v>
      </c>
      <c r="G3240" s="6">
        <v>3</v>
      </c>
      <c r="H3240" s="6">
        <v>1</v>
      </c>
      <c r="I3240" s="2">
        <v>8610607</v>
      </c>
      <c r="J3240" s="2">
        <v>0</v>
      </c>
      <c r="K3240" s="2">
        <v>12243985</v>
      </c>
      <c r="L3240" s="2">
        <v>-4448</v>
      </c>
      <c r="M3240" s="2">
        <v>9504433</v>
      </c>
      <c r="N3240" s="2">
        <v>9504433</v>
      </c>
      <c r="O3240" s="2">
        <v>0</v>
      </c>
      <c r="P3240" s="2">
        <v>2721653</v>
      </c>
      <c r="Q3240" s="5">
        <v>0.2223</v>
      </c>
      <c r="R3240" t="s">
        <v>42</v>
      </c>
      <c r="S3240" s="3">
        <v>-7.26560837831801E-2</v>
      </c>
      <c r="T3240" s="3">
        <v>3.20248677207625</v>
      </c>
      <c r="U3240" s="3">
        <v>1.04990023893391</v>
      </c>
      <c r="V3240" s="3">
        <v>0.74683468889010995</v>
      </c>
      <c r="W3240" s="3">
        <v>0.41287449305258</v>
      </c>
      <c r="X3240" s="3">
        <v>0.301477003886021</v>
      </c>
      <c r="Y3240" s="3">
        <v>2.3627920238178799</v>
      </c>
      <c r="Z3240" s="3">
        <v>0</v>
      </c>
      <c r="AA3240" s="3">
        <v>0</v>
      </c>
      <c r="AB3240" s="3">
        <v>0</v>
      </c>
      <c r="AC3240" s="3">
        <v>17.874180669120399</v>
      </c>
      <c r="AD3240" s="3">
        <v>0</v>
      </c>
      <c r="AE3240" s="3">
        <v>0</v>
      </c>
      <c r="AF3240" s="3">
        <v>0</v>
      </c>
      <c r="AG3240" s="3">
        <v>0</v>
      </c>
      <c r="AH3240" s="2">
        <v>1500000</v>
      </c>
      <c r="AI3240" s="3">
        <v>0</v>
      </c>
      <c r="AJ3240" s="3">
        <v>0</v>
      </c>
      <c r="AL3240">
        <f t="shared" si="50"/>
        <v>0</v>
      </c>
    </row>
    <row r="3241" spans="1:38" ht="14.45" customHeight="1" x14ac:dyDescent="0.25">
      <c r="A3241">
        <v>64275</v>
      </c>
      <c r="B3241" s="1">
        <v>45838</v>
      </c>
      <c r="C3241">
        <v>2</v>
      </c>
      <c r="D3241" s="16" t="s">
        <v>3170</v>
      </c>
      <c r="E3241" t="s">
        <v>95</v>
      </c>
      <c r="F3241" s="6">
        <v>5105</v>
      </c>
      <c r="G3241" s="6">
        <v>16</v>
      </c>
      <c r="H3241" s="6">
        <v>3</v>
      </c>
      <c r="I3241" s="2">
        <v>48381042</v>
      </c>
      <c r="J3241" s="2">
        <v>0</v>
      </c>
      <c r="K3241" s="2">
        <v>82372976</v>
      </c>
      <c r="L3241" s="2">
        <v>166477</v>
      </c>
      <c r="M3241" s="2">
        <v>72129947</v>
      </c>
      <c r="N3241" s="2">
        <v>69177107</v>
      </c>
      <c r="O3241" s="2">
        <v>2952840</v>
      </c>
      <c r="P3241" s="2">
        <v>9535424</v>
      </c>
      <c r="Q3241" s="5">
        <v>0.1157</v>
      </c>
      <c r="R3241" t="s">
        <v>42</v>
      </c>
      <c r="S3241" s="3">
        <v>0.40420295122031302</v>
      </c>
      <c r="T3241" s="3">
        <v>3.8281753957754301</v>
      </c>
      <c r="U3241" s="3">
        <v>0.76297131977822197</v>
      </c>
      <c r="V3241" s="3">
        <v>2.4888219646034102</v>
      </c>
      <c r="W3241" s="3">
        <v>1.66495380566628</v>
      </c>
      <c r="X3241" s="3">
        <v>1.1549048488868801</v>
      </c>
      <c r="Y3241" s="3">
        <v>12.6278390976636</v>
      </c>
      <c r="Z3241" s="3">
        <v>0.83957462195703103</v>
      </c>
      <c r="AA3241" s="3">
        <v>0</v>
      </c>
      <c r="AB3241" s="3">
        <v>0</v>
      </c>
      <c r="AC3241" s="3">
        <v>15.970748707683001</v>
      </c>
      <c r="AD3241" s="3">
        <v>0</v>
      </c>
      <c r="AE3241" s="3">
        <v>3.5847193380508702</v>
      </c>
      <c r="AF3241" s="3">
        <v>0</v>
      </c>
      <c r="AG3241" s="3">
        <v>-1.32325526374076</v>
      </c>
      <c r="AH3241" s="2">
        <v>3750000</v>
      </c>
      <c r="AI3241" s="3">
        <v>1.9556445523555099</v>
      </c>
      <c r="AJ3241" s="3">
        <v>1.32641191414246</v>
      </c>
      <c r="AL3241">
        <f t="shared" si="50"/>
        <v>1</v>
      </c>
    </row>
    <row r="3242" spans="1:38" ht="14.45" hidden="1" customHeight="1" x14ac:dyDescent="0.25">
      <c r="A3242">
        <v>10741</v>
      </c>
      <c r="B3242" s="1">
        <v>45838</v>
      </c>
      <c r="C3242">
        <v>1</v>
      </c>
      <c r="D3242" s="16" t="s">
        <v>3171</v>
      </c>
      <c r="E3242" t="s">
        <v>41</v>
      </c>
      <c r="F3242" s="6">
        <v>260</v>
      </c>
      <c r="G3242" s="6">
        <v>0</v>
      </c>
      <c r="H3242" s="6">
        <v>2</v>
      </c>
      <c r="I3242" s="2">
        <v>592423</v>
      </c>
      <c r="J3242" s="2">
        <v>0</v>
      </c>
      <c r="K3242" s="2">
        <v>2831743</v>
      </c>
      <c r="L3242" s="2">
        <v>8896</v>
      </c>
      <c r="M3242" s="2">
        <v>1547791</v>
      </c>
      <c r="N3242" s="2">
        <v>1547791</v>
      </c>
      <c r="O3242" s="2">
        <v>0</v>
      </c>
      <c r="P3242" s="2">
        <v>1257556</v>
      </c>
      <c r="Q3242" s="5">
        <v>0.44409999999999999</v>
      </c>
      <c r="R3242" t="s">
        <v>42</v>
      </c>
      <c r="S3242" s="3">
        <v>0.62830560541687597</v>
      </c>
      <c r="T3242" s="3">
        <v>2.81628664748178</v>
      </c>
      <c r="U3242" s="3">
        <v>0.78527118684979103</v>
      </c>
      <c r="V3242" s="3">
        <v>0</v>
      </c>
      <c r="W3242" s="3">
        <v>0</v>
      </c>
      <c r="X3242" s="3">
        <v>0.80246715606922803</v>
      </c>
      <c r="Y3242" s="3">
        <v>0</v>
      </c>
      <c r="Z3242" s="3">
        <v>0.70263272569969004</v>
      </c>
      <c r="AA3242" s="3">
        <v>0</v>
      </c>
      <c r="AB3242" s="3">
        <v>0</v>
      </c>
      <c r="AC3242" s="3">
        <v>27.838154804302501</v>
      </c>
      <c r="AD3242" s="3">
        <v>0</v>
      </c>
      <c r="AE3242" s="3">
        <v>0</v>
      </c>
      <c r="AF3242" s="3">
        <v>0</v>
      </c>
      <c r="AG3242" s="3">
        <v>0</v>
      </c>
      <c r="AH3242" s="2">
        <v>0</v>
      </c>
      <c r="AI3242" s="3">
        <v>0</v>
      </c>
      <c r="AJ3242" s="3">
        <v>0</v>
      </c>
      <c r="AL3242">
        <f t="shared" si="50"/>
        <v>1</v>
      </c>
    </row>
    <row r="3243" spans="1:38" ht="14.45" hidden="1" customHeight="1" x14ac:dyDescent="0.25">
      <c r="A3243">
        <v>12619</v>
      </c>
      <c r="B3243" s="1">
        <v>45838</v>
      </c>
      <c r="C3243">
        <v>1</v>
      </c>
      <c r="D3243" s="16" t="s">
        <v>3172</v>
      </c>
      <c r="E3243" t="s">
        <v>95</v>
      </c>
      <c r="F3243" s="6">
        <v>273</v>
      </c>
      <c r="G3243" s="6">
        <v>0</v>
      </c>
      <c r="H3243" s="6">
        <v>1</v>
      </c>
      <c r="I3243" s="2">
        <v>980175</v>
      </c>
      <c r="J3243" s="2">
        <v>0</v>
      </c>
      <c r="K3243" s="2">
        <v>1625718</v>
      </c>
      <c r="L3243" s="2">
        <v>18756</v>
      </c>
      <c r="M3243" s="2">
        <v>1389497</v>
      </c>
      <c r="N3243" s="2">
        <v>1389497</v>
      </c>
      <c r="O3243" s="2">
        <v>0</v>
      </c>
      <c r="P3243" s="2">
        <v>234148</v>
      </c>
      <c r="Q3243" s="5">
        <v>0.14399999999999999</v>
      </c>
      <c r="R3243" t="s">
        <v>42</v>
      </c>
      <c r="S3243" s="3">
        <v>2.3074112484453</v>
      </c>
      <c r="T3243" s="3">
        <v>3.7142973135562301</v>
      </c>
      <c r="U3243" s="3">
        <v>0.38021280814222502</v>
      </c>
      <c r="V3243" s="3">
        <v>1.8555870125232701</v>
      </c>
      <c r="W3243" s="3">
        <v>0.95891039865330197</v>
      </c>
      <c r="X3243" s="3">
        <v>0.77384140587140005</v>
      </c>
      <c r="Y3243" s="3">
        <v>7.7677366451987604</v>
      </c>
      <c r="Z3243" s="3">
        <v>-1.3529904163178801</v>
      </c>
      <c r="AA3243" s="3">
        <v>0</v>
      </c>
      <c r="AB3243" s="3">
        <v>0</v>
      </c>
      <c r="AC3243" s="3">
        <v>38.443075613359802</v>
      </c>
      <c r="AD3243" s="3">
        <v>0</v>
      </c>
      <c r="AE3243" s="3">
        <v>0</v>
      </c>
      <c r="AF3243" s="3">
        <v>0</v>
      </c>
      <c r="AG3243" s="3">
        <v>0</v>
      </c>
      <c r="AH3243" s="2">
        <v>351236</v>
      </c>
      <c r="AI3243" s="3">
        <v>0</v>
      </c>
      <c r="AJ3243" s="3">
        <v>0</v>
      </c>
      <c r="AL3243">
        <f t="shared" si="50"/>
        <v>1</v>
      </c>
    </row>
    <row r="3244" spans="1:38" ht="14.45" hidden="1" customHeight="1" x14ac:dyDescent="0.25">
      <c r="A3244">
        <v>9082</v>
      </c>
      <c r="B3244" s="1">
        <v>45838</v>
      </c>
      <c r="C3244">
        <v>1</v>
      </c>
      <c r="D3244" s="16" t="s">
        <v>3173</v>
      </c>
      <c r="E3244" t="s">
        <v>41</v>
      </c>
      <c r="F3244" s="6">
        <v>659</v>
      </c>
      <c r="G3244" s="6">
        <v>2</v>
      </c>
      <c r="H3244" s="6">
        <v>0</v>
      </c>
      <c r="I3244" s="2">
        <v>831790</v>
      </c>
      <c r="J3244" s="2">
        <v>0</v>
      </c>
      <c r="K3244" s="2">
        <v>7432067</v>
      </c>
      <c r="L3244" s="2">
        <v>73808</v>
      </c>
      <c r="M3244" s="2">
        <v>4666917</v>
      </c>
      <c r="N3244" s="2">
        <v>4666917</v>
      </c>
      <c r="O3244" s="2">
        <v>0</v>
      </c>
      <c r="P3244" s="2">
        <v>2749959</v>
      </c>
      <c r="Q3244" s="5">
        <v>0.37</v>
      </c>
      <c r="R3244" t="s">
        <v>42</v>
      </c>
      <c r="S3244" s="3">
        <v>1.9862038380439799</v>
      </c>
      <c r="T3244" s="3">
        <v>4.4209235465718999</v>
      </c>
      <c r="U3244" s="3">
        <v>0.56062086248429899</v>
      </c>
      <c r="V3244" s="3">
        <v>0.56180045444162596</v>
      </c>
      <c r="W3244" s="3">
        <v>0.56180045444162596</v>
      </c>
      <c r="X3244" s="3">
        <v>2.8925570155928799</v>
      </c>
      <c r="Y3244" s="3">
        <v>0.16992980622620199</v>
      </c>
      <c r="Z3244" s="3">
        <v>-6.8437383975542901E-2</v>
      </c>
      <c r="AA3244" s="3">
        <v>0</v>
      </c>
      <c r="AB3244" s="3">
        <v>0</v>
      </c>
      <c r="AC3244" s="3">
        <v>55.414799139997001</v>
      </c>
      <c r="AD3244" s="3">
        <v>0</v>
      </c>
      <c r="AE3244" s="3">
        <v>0</v>
      </c>
      <c r="AF3244" s="3">
        <v>0</v>
      </c>
      <c r="AG3244" s="3">
        <v>-0.364769074738932</v>
      </c>
      <c r="AH3244" s="2">
        <v>250000</v>
      </c>
      <c r="AI3244" s="3">
        <v>0</v>
      </c>
      <c r="AJ3244" s="3">
        <v>0</v>
      </c>
      <c r="AL3244">
        <f t="shared" si="50"/>
        <v>1</v>
      </c>
    </row>
    <row r="3245" spans="1:38" ht="14.45" hidden="1" customHeight="1" x14ac:dyDescent="0.25">
      <c r="A3245">
        <v>8993</v>
      </c>
      <c r="B3245" s="1">
        <v>45838</v>
      </c>
      <c r="C3245">
        <v>1</v>
      </c>
      <c r="D3245" s="16" t="s">
        <v>3174</v>
      </c>
      <c r="E3245" t="s">
        <v>41</v>
      </c>
      <c r="F3245" s="6">
        <v>962</v>
      </c>
      <c r="G3245" s="6">
        <v>1</v>
      </c>
      <c r="H3245" s="6">
        <v>3</v>
      </c>
      <c r="I3245" s="2">
        <v>2001144</v>
      </c>
      <c r="J3245" s="2">
        <v>0</v>
      </c>
      <c r="K3245" s="2">
        <v>13012752</v>
      </c>
      <c r="L3245" s="2">
        <v>27755</v>
      </c>
      <c r="M3245" s="2">
        <v>10443389</v>
      </c>
      <c r="N3245" s="2">
        <v>10443389</v>
      </c>
      <c r="O3245" s="2">
        <v>0</v>
      </c>
      <c r="P3245" s="2">
        <v>2505223</v>
      </c>
      <c r="Q3245" s="5">
        <v>0.1925</v>
      </c>
      <c r="R3245" t="s">
        <v>42</v>
      </c>
      <c r="S3245" s="3">
        <v>0.42658155630722799</v>
      </c>
      <c r="T3245" s="3">
        <v>2.4166448419212201</v>
      </c>
      <c r="U3245" s="3">
        <v>0.65285820059613098</v>
      </c>
      <c r="V3245" s="3">
        <v>3.7273179741188001</v>
      </c>
      <c r="W3245" s="3">
        <v>1.3503276126055901</v>
      </c>
      <c r="X3245" s="3">
        <v>2.8572156726352498</v>
      </c>
      <c r="Y3245" s="3">
        <v>2.9773397418114098</v>
      </c>
      <c r="Z3245" s="3">
        <v>1.7231599741819399</v>
      </c>
      <c r="AA3245" s="3">
        <v>0</v>
      </c>
      <c r="AB3245" s="3">
        <v>0</v>
      </c>
      <c r="AC3245" s="3">
        <v>29.4814578807004</v>
      </c>
      <c r="AD3245" s="3">
        <v>0</v>
      </c>
      <c r="AE3245" s="3">
        <v>0</v>
      </c>
      <c r="AF3245" s="3">
        <v>0</v>
      </c>
      <c r="AG3245" s="3">
        <v>-1.56365321570176</v>
      </c>
      <c r="AH3245" s="2">
        <v>0</v>
      </c>
      <c r="AI3245" s="3">
        <v>0</v>
      </c>
      <c r="AJ3245" s="3">
        <v>0</v>
      </c>
      <c r="AL3245">
        <f t="shared" si="50"/>
        <v>1</v>
      </c>
    </row>
    <row r="3246" spans="1:38" ht="14.45" hidden="1" customHeight="1" x14ac:dyDescent="0.25">
      <c r="A3246">
        <v>23020</v>
      </c>
      <c r="B3246" s="1">
        <v>45838</v>
      </c>
      <c r="C3246">
        <v>1</v>
      </c>
      <c r="D3246" s="16" t="s">
        <v>3175</v>
      </c>
      <c r="E3246" t="s">
        <v>73</v>
      </c>
      <c r="F3246" s="6">
        <v>120059</v>
      </c>
      <c r="G3246" s="6">
        <v>268</v>
      </c>
      <c r="H3246" s="6">
        <v>7</v>
      </c>
      <c r="I3246" s="2">
        <v>963975154</v>
      </c>
      <c r="J3246" s="2">
        <v>26774166</v>
      </c>
      <c r="K3246" s="2">
        <v>1612861018</v>
      </c>
      <c r="L3246" s="2">
        <v>8980380</v>
      </c>
      <c r="M3246" s="2">
        <v>1435465627</v>
      </c>
      <c r="N3246" s="2">
        <v>1293230059</v>
      </c>
      <c r="O3246" s="2">
        <v>142235568</v>
      </c>
      <c r="P3246" s="2">
        <v>187758771</v>
      </c>
      <c r="Q3246" s="5">
        <v>0.1162</v>
      </c>
      <c r="R3246" t="s">
        <v>42</v>
      </c>
      <c r="S3246" s="3">
        <v>1.11359626152239</v>
      </c>
      <c r="T3246" s="3">
        <v>3.5203317189974999</v>
      </c>
      <c r="U3246" s="3">
        <v>0.697729144639049</v>
      </c>
      <c r="V3246" s="3">
        <v>0.68977846290009304</v>
      </c>
      <c r="W3246" s="3">
        <v>0.198061536345365</v>
      </c>
      <c r="X3246" s="3">
        <v>0.87294812164837199</v>
      </c>
      <c r="Y3246" s="3">
        <v>3.5414020685084302</v>
      </c>
      <c r="Z3246" s="3">
        <v>1.1295248625162799</v>
      </c>
      <c r="AA3246" s="3">
        <v>14.2598749754279</v>
      </c>
      <c r="AB3246" s="3">
        <v>14.2598749754279</v>
      </c>
      <c r="AC3246" s="3">
        <v>15.6496364648327</v>
      </c>
      <c r="AD3246" s="3">
        <v>-17.279499555309702</v>
      </c>
      <c r="AE3246" s="3">
        <v>8.8188359947081292</v>
      </c>
      <c r="AF3246" s="3">
        <v>0</v>
      </c>
      <c r="AG3246" s="3">
        <v>0</v>
      </c>
      <c r="AH3246" s="2">
        <v>850805301</v>
      </c>
      <c r="AI3246" s="3">
        <v>0</v>
      </c>
      <c r="AJ3246" s="3">
        <v>0</v>
      </c>
      <c r="AL3246">
        <f t="shared" si="50"/>
        <v>1</v>
      </c>
    </row>
    <row r="3247" spans="1:38" ht="14.45" hidden="1" customHeight="1" x14ac:dyDescent="0.25">
      <c r="A3247">
        <v>4509</v>
      </c>
      <c r="B3247" s="1">
        <v>45838</v>
      </c>
      <c r="C3247">
        <v>1</v>
      </c>
      <c r="D3247" s="16" t="s">
        <v>3176</v>
      </c>
      <c r="E3247" t="s">
        <v>194</v>
      </c>
      <c r="F3247" s="6">
        <v>747</v>
      </c>
      <c r="G3247" s="6">
        <v>1</v>
      </c>
      <c r="H3247" s="6">
        <v>2</v>
      </c>
      <c r="I3247" s="2">
        <v>5249723</v>
      </c>
      <c r="J3247" s="2">
        <v>0</v>
      </c>
      <c r="K3247" s="2">
        <v>9865723</v>
      </c>
      <c r="L3247" s="2">
        <v>25953</v>
      </c>
      <c r="M3247" s="2">
        <v>8399769</v>
      </c>
      <c r="N3247" s="2">
        <v>8399769</v>
      </c>
      <c r="O3247" s="2">
        <v>0</v>
      </c>
      <c r="P3247" s="2">
        <v>1447582</v>
      </c>
      <c r="Q3247" s="5">
        <v>0.1467</v>
      </c>
      <c r="R3247" t="s">
        <v>42</v>
      </c>
      <c r="S3247" s="3">
        <v>0.52612464388063596</v>
      </c>
      <c r="T3247" s="3">
        <v>3.4758527073991399</v>
      </c>
      <c r="U3247" s="3">
        <v>0.83981555388387696</v>
      </c>
      <c r="V3247" s="3">
        <v>0</v>
      </c>
      <c r="W3247" s="3">
        <v>0</v>
      </c>
      <c r="X3247" s="3">
        <v>0.571458722679273</v>
      </c>
      <c r="Y3247" s="3">
        <v>0</v>
      </c>
      <c r="Z3247" s="3">
        <v>0.13415474909193401</v>
      </c>
      <c r="AA3247" s="3">
        <v>0</v>
      </c>
      <c r="AB3247" s="3">
        <v>0</v>
      </c>
      <c r="AC3247" s="3">
        <v>40.627787745510403</v>
      </c>
      <c r="AD3247" s="3">
        <v>0</v>
      </c>
      <c r="AE3247" s="3">
        <v>0</v>
      </c>
      <c r="AF3247" s="3">
        <v>0</v>
      </c>
      <c r="AG3247" s="3">
        <v>0</v>
      </c>
      <c r="AH3247" s="2">
        <v>750000</v>
      </c>
      <c r="AI3247" s="3">
        <v>0</v>
      </c>
      <c r="AJ3247" s="3">
        <v>0</v>
      </c>
      <c r="AL3247">
        <f t="shared" si="50"/>
        <v>1</v>
      </c>
    </row>
    <row r="3248" spans="1:38" ht="14.45" hidden="1" customHeight="1" x14ac:dyDescent="0.25">
      <c r="A3248">
        <v>1499</v>
      </c>
      <c r="B3248" s="1">
        <v>45838</v>
      </c>
      <c r="C3248">
        <v>1</v>
      </c>
      <c r="D3248" s="16" t="s">
        <v>3177</v>
      </c>
      <c r="E3248" t="s">
        <v>182</v>
      </c>
      <c r="F3248" s="6">
        <v>3029</v>
      </c>
      <c r="G3248" s="6">
        <v>11</v>
      </c>
      <c r="H3248" s="6">
        <v>1</v>
      </c>
      <c r="I3248" s="2">
        <v>9421826</v>
      </c>
      <c r="J3248" s="2">
        <v>0</v>
      </c>
      <c r="K3248" s="2">
        <v>42907482</v>
      </c>
      <c r="L3248" s="2">
        <v>277910</v>
      </c>
      <c r="M3248" s="2">
        <v>37555617</v>
      </c>
      <c r="N3248" s="2">
        <v>37165491</v>
      </c>
      <c r="O3248" s="2">
        <v>390126</v>
      </c>
      <c r="P3248" s="2">
        <v>5134903</v>
      </c>
      <c r="Q3248" s="5">
        <v>0.1197</v>
      </c>
      <c r="R3248" t="s">
        <v>42</v>
      </c>
      <c r="S3248" s="3">
        <v>1.29539179204224</v>
      </c>
      <c r="T3248" s="3">
        <v>3.7271961099931201</v>
      </c>
      <c r="U3248" s="3">
        <v>0.69572484147713898</v>
      </c>
      <c r="V3248" s="3">
        <v>0.72973115827016999</v>
      </c>
      <c r="W3248" s="3">
        <v>0.43261253179585402</v>
      </c>
      <c r="X3248" s="3">
        <v>0.62550507725360205</v>
      </c>
      <c r="Y3248" s="3">
        <v>1.33895421198804</v>
      </c>
      <c r="Z3248" s="3">
        <v>0.14021686485606399</v>
      </c>
      <c r="AA3248" s="3">
        <v>0</v>
      </c>
      <c r="AB3248" s="3">
        <v>0</v>
      </c>
      <c r="AC3248" s="3">
        <v>40.736245021322901</v>
      </c>
      <c r="AD3248" s="3">
        <v>0</v>
      </c>
      <c r="AE3248" s="3">
        <v>0.90922604127643802</v>
      </c>
      <c r="AF3248" s="3">
        <v>0</v>
      </c>
      <c r="AG3248" s="3">
        <v>0</v>
      </c>
      <c r="AH3248" s="2">
        <v>2573000</v>
      </c>
      <c r="AI3248" s="3">
        <v>0.48010644018007698</v>
      </c>
      <c r="AJ3248" s="3">
        <v>0.48010644018007698</v>
      </c>
      <c r="AL3248">
        <f t="shared" si="50"/>
        <v>1</v>
      </c>
    </row>
    <row r="3249" spans="1:38" ht="14.45" hidden="1" customHeight="1" x14ac:dyDescent="0.25">
      <c r="A3249">
        <v>13939</v>
      </c>
      <c r="B3249" s="1">
        <v>45838</v>
      </c>
      <c r="C3249">
        <v>1</v>
      </c>
      <c r="D3249" s="16" t="s">
        <v>3178</v>
      </c>
      <c r="E3249" t="s">
        <v>653</v>
      </c>
      <c r="F3249" s="6">
        <v>23976</v>
      </c>
      <c r="G3249" s="6">
        <v>43</v>
      </c>
      <c r="H3249" s="6">
        <v>0</v>
      </c>
      <c r="I3249" s="2">
        <v>133269735</v>
      </c>
      <c r="J3249" s="2">
        <v>0</v>
      </c>
      <c r="K3249" s="2">
        <v>186388460</v>
      </c>
      <c r="L3249" s="2">
        <v>18598</v>
      </c>
      <c r="M3249" s="2">
        <v>164572593</v>
      </c>
      <c r="N3249" s="2">
        <v>156307280</v>
      </c>
      <c r="O3249" s="2">
        <v>8265313</v>
      </c>
      <c r="P3249" s="2">
        <v>24250680</v>
      </c>
      <c r="Q3249" s="5">
        <v>0.13009999999999999</v>
      </c>
      <c r="R3249" t="s">
        <v>42</v>
      </c>
      <c r="S3249" s="3">
        <v>1.9956171106301299E-2</v>
      </c>
      <c r="T3249" s="3">
        <v>3.8551217172994501</v>
      </c>
      <c r="U3249" s="3">
        <v>0.786349380113462</v>
      </c>
      <c r="V3249" s="3">
        <v>1.0393927773623901</v>
      </c>
      <c r="W3249" s="3">
        <v>0.44353956282722401</v>
      </c>
      <c r="X3249" s="3">
        <v>1.8608621079647201</v>
      </c>
      <c r="Y3249" s="3">
        <v>5.71198828239043</v>
      </c>
      <c r="Z3249" s="3">
        <v>3.2324000811523601</v>
      </c>
      <c r="AA3249" s="3">
        <v>0</v>
      </c>
      <c r="AB3249" s="3">
        <v>0</v>
      </c>
      <c r="AC3249" s="3">
        <v>5.8851111275880497</v>
      </c>
      <c r="AD3249" s="3">
        <v>-23.973682387463001</v>
      </c>
      <c r="AE3249" s="3">
        <v>4.4344553305499703</v>
      </c>
      <c r="AF3249" s="3">
        <v>0</v>
      </c>
      <c r="AG3249" s="3">
        <v>-7.5395823952153093E-2</v>
      </c>
      <c r="AH3249" s="2">
        <v>20000000</v>
      </c>
      <c r="AI3249" s="3">
        <v>3.73721479150275E-2</v>
      </c>
      <c r="AJ3249" s="3">
        <v>3.73721479150275E-2</v>
      </c>
      <c r="AL3249">
        <f t="shared" si="50"/>
        <v>1</v>
      </c>
    </row>
    <row r="3250" spans="1:38" ht="14.45" hidden="1" customHeight="1" x14ac:dyDescent="0.25">
      <c r="A3250">
        <v>12771</v>
      </c>
      <c r="B3250" s="1">
        <v>45838</v>
      </c>
      <c r="C3250">
        <v>1</v>
      </c>
      <c r="D3250" s="16" t="s">
        <v>3179</v>
      </c>
      <c r="E3250" t="s">
        <v>653</v>
      </c>
      <c r="F3250" s="6">
        <v>860</v>
      </c>
      <c r="G3250" s="6">
        <v>2</v>
      </c>
      <c r="H3250" s="6">
        <v>1</v>
      </c>
      <c r="I3250" s="2">
        <v>2246085</v>
      </c>
      <c r="J3250" s="2">
        <v>0</v>
      </c>
      <c r="K3250" s="2">
        <v>3119155</v>
      </c>
      <c r="L3250" s="2">
        <v>12347</v>
      </c>
      <c r="M3250" s="2">
        <v>2642918</v>
      </c>
      <c r="N3250" s="2">
        <v>2642918</v>
      </c>
      <c r="O3250" s="2">
        <v>0</v>
      </c>
      <c r="P3250" s="2">
        <v>451773</v>
      </c>
      <c r="Q3250" s="5">
        <v>0.14480000000000001</v>
      </c>
      <c r="R3250" t="s">
        <v>42</v>
      </c>
      <c r="S3250" s="3">
        <v>0.79168877468416898</v>
      </c>
      <c r="T3250" s="3">
        <v>6.3110682220024303</v>
      </c>
      <c r="U3250" s="3">
        <v>0.60396551724137904</v>
      </c>
      <c r="V3250" s="3">
        <v>4.2249068935503296</v>
      </c>
      <c r="W3250" s="3">
        <v>1.12137341195903</v>
      </c>
      <c r="X3250" s="3">
        <v>2.6215837779959399</v>
      </c>
      <c r="Y3250" s="3">
        <v>21.005018006830898</v>
      </c>
      <c r="Z3250" s="3">
        <v>5.5229064153900298</v>
      </c>
      <c r="AA3250" s="3">
        <v>0</v>
      </c>
      <c r="AB3250" s="3">
        <v>0</v>
      </c>
      <c r="AC3250" s="3">
        <v>20.287096986203</v>
      </c>
      <c r="AD3250" s="3">
        <v>0</v>
      </c>
      <c r="AE3250" s="3">
        <v>0</v>
      </c>
      <c r="AF3250" s="3">
        <v>0</v>
      </c>
      <c r="AG3250" s="3">
        <v>0</v>
      </c>
      <c r="AH3250" s="2">
        <v>0</v>
      </c>
      <c r="AI3250" s="3">
        <v>0</v>
      </c>
      <c r="AJ3250" s="3">
        <v>0</v>
      </c>
      <c r="AL3250">
        <f t="shared" si="50"/>
        <v>1</v>
      </c>
    </row>
    <row r="3251" spans="1:38" ht="14.45" customHeight="1" x14ac:dyDescent="0.25">
      <c r="A3251">
        <v>68204</v>
      </c>
      <c r="B3251" s="1">
        <v>45838</v>
      </c>
      <c r="C3251">
        <v>2</v>
      </c>
      <c r="D3251" s="16" t="s">
        <v>3180</v>
      </c>
      <c r="E3251" t="s">
        <v>194</v>
      </c>
      <c r="F3251" s="6">
        <v>17477</v>
      </c>
      <c r="G3251" s="6">
        <v>30</v>
      </c>
      <c r="H3251" s="6">
        <v>1</v>
      </c>
      <c r="I3251" s="2">
        <v>223852349</v>
      </c>
      <c r="J3251" s="2">
        <v>118425</v>
      </c>
      <c r="K3251" s="2">
        <v>258531455</v>
      </c>
      <c r="L3251" s="2">
        <v>450555</v>
      </c>
      <c r="M3251" s="2">
        <v>226542198</v>
      </c>
      <c r="N3251" s="2">
        <v>202747826</v>
      </c>
      <c r="O3251" s="2">
        <v>23794372</v>
      </c>
      <c r="P3251" s="2">
        <v>21437661</v>
      </c>
      <c r="Q3251" s="5">
        <v>8.2900000000000001E-2</v>
      </c>
      <c r="R3251" t="s">
        <v>42</v>
      </c>
      <c r="S3251" s="3">
        <v>0.34854946373933499</v>
      </c>
      <c r="T3251" s="3">
        <v>2.6827636892385098</v>
      </c>
      <c r="U3251" s="3">
        <v>0.87371416419506298</v>
      </c>
      <c r="V3251" s="3">
        <v>0.51235960003260905</v>
      </c>
      <c r="W3251" s="3">
        <v>0.26686519157321897</v>
      </c>
      <c r="X3251" s="3">
        <v>5.04676410610281E-2</v>
      </c>
      <c r="Y3251" s="3">
        <v>5.3500659423619004</v>
      </c>
      <c r="Z3251" s="3">
        <v>0.193649857603402</v>
      </c>
      <c r="AA3251" s="3">
        <v>0</v>
      </c>
      <c r="AB3251" s="3">
        <v>0.55241567631841904</v>
      </c>
      <c r="AC3251" s="3">
        <v>11.216732215428101</v>
      </c>
      <c r="AD3251" s="3">
        <v>-3.4369421178924303E-2</v>
      </c>
      <c r="AE3251" s="3">
        <v>9.2036661457693807</v>
      </c>
      <c r="AF3251" s="3">
        <v>0</v>
      </c>
      <c r="AG3251" s="3">
        <v>0</v>
      </c>
      <c r="AH3251" s="2">
        <v>18000000</v>
      </c>
      <c r="AI3251" s="3">
        <v>0.18658751997244499</v>
      </c>
      <c r="AJ3251" s="3">
        <v>1.0300564040078799</v>
      </c>
      <c r="AL3251">
        <f t="shared" si="50"/>
        <v>1</v>
      </c>
    </row>
    <row r="3252" spans="1:38" ht="14.45" hidden="1" customHeight="1" x14ac:dyDescent="0.25">
      <c r="A3252">
        <v>9145</v>
      </c>
      <c r="B3252" s="1">
        <v>45838</v>
      </c>
      <c r="C3252">
        <v>1</v>
      </c>
      <c r="D3252" s="16" t="s">
        <v>3181</v>
      </c>
      <c r="E3252" t="s">
        <v>194</v>
      </c>
      <c r="F3252" s="6">
        <v>1171</v>
      </c>
      <c r="G3252" s="6">
        <v>2</v>
      </c>
      <c r="H3252" s="6">
        <v>2</v>
      </c>
      <c r="I3252" s="2">
        <v>12206426</v>
      </c>
      <c r="J3252" s="2">
        <v>0</v>
      </c>
      <c r="K3252" s="2">
        <v>18036932</v>
      </c>
      <c r="L3252" s="2">
        <v>66820</v>
      </c>
      <c r="M3252" s="2">
        <v>15333425</v>
      </c>
      <c r="N3252" s="2">
        <v>13764276</v>
      </c>
      <c r="O3252" s="2">
        <v>1569149</v>
      </c>
      <c r="P3252" s="2">
        <v>2608625</v>
      </c>
      <c r="Q3252" s="5">
        <v>0.14460000000000001</v>
      </c>
      <c r="R3252" t="s">
        <v>42</v>
      </c>
      <c r="S3252" s="3">
        <v>0.74092423256904205</v>
      </c>
      <c r="T3252" s="3">
        <v>3.53510231119128</v>
      </c>
      <c r="U3252" s="3">
        <v>0.62074593165412895</v>
      </c>
      <c r="V3252" s="3">
        <v>2.9301451546914699</v>
      </c>
      <c r="W3252" s="3">
        <v>1.85872588749565</v>
      </c>
      <c r="X3252" s="3">
        <v>1.5235663575890299</v>
      </c>
      <c r="Y3252" s="3">
        <v>13.710901336911199</v>
      </c>
      <c r="Z3252" s="3">
        <v>0.377746897311802</v>
      </c>
      <c r="AA3252" s="3">
        <v>0</v>
      </c>
      <c r="AB3252" s="3">
        <v>0</v>
      </c>
      <c r="AC3252" s="3">
        <v>27.5124283885973</v>
      </c>
      <c r="AD3252" s="3">
        <v>0</v>
      </c>
      <c r="AE3252" s="3">
        <v>8.6996447067605498</v>
      </c>
      <c r="AF3252" s="3">
        <v>0</v>
      </c>
      <c r="AG3252" s="3">
        <v>0</v>
      </c>
      <c r="AH3252" s="2">
        <v>1300000</v>
      </c>
      <c r="AI3252" s="3">
        <v>0</v>
      </c>
      <c r="AJ3252" s="3">
        <v>0</v>
      </c>
      <c r="AL3252">
        <f t="shared" si="50"/>
        <v>1</v>
      </c>
    </row>
    <row r="3253" spans="1:38" ht="14.45" hidden="1" customHeight="1" x14ac:dyDescent="0.25">
      <c r="A3253">
        <v>19307</v>
      </c>
      <c r="B3253" s="1">
        <v>45838</v>
      </c>
      <c r="C3253">
        <v>1</v>
      </c>
      <c r="D3253" s="16" t="s">
        <v>3182</v>
      </c>
      <c r="E3253" t="s">
        <v>95</v>
      </c>
      <c r="F3253" s="6">
        <v>109898</v>
      </c>
      <c r="G3253" s="6">
        <v>280</v>
      </c>
      <c r="H3253" s="6">
        <v>21</v>
      </c>
      <c r="I3253" s="2">
        <v>1478152663</v>
      </c>
      <c r="J3253" s="2">
        <v>484528905</v>
      </c>
      <c r="K3253" s="2">
        <v>2052144439</v>
      </c>
      <c r="L3253" s="2">
        <v>6734152</v>
      </c>
      <c r="M3253" s="2">
        <v>1773218686</v>
      </c>
      <c r="N3253" s="2">
        <v>1511913616</v>
      </c>
      <c r="O3253" s="2">
        <v>261305070</v>
      </c>
      <c r="P3253" s="2">
        <v>216429702</v>
      </c>
      <c r="Q3253" s="5">
        <v>0.1074</v>
      </c>
      <c r="R3253" t="s">
        <v>42</v>
      </c>
      <c r="S3253" s="3">
        <v>0.65630390064371102</v>
      </c>
      <c r="T3253" s="3">
        <v>2.9800299061697801</v>
      </c>
      <c r="U3253" s="3">
        <v>0.82555875520671496</v>
      </c>
      <c r="V3253" s="3">
        <v>0.23446915103923899</v>
      </c>
      <c r="W3253" s="3">
        <v>0.121847495531657</v>
      </c>
      <c r="X3253" s="3">
        <v>0.75510042226267704</v>
      </c>
      <c r="Y3253" s="3">
        <v>1.60135691542005</v>
      </c>
      <c r="Z3253" s="3">
        <v>0.42413356000462399</v>
      </c>
      <c r="AA3253" s="3">
        <v>216.93510070997601</v>
      </c>
      <c r="AB3253" s="3">
        <v>223.87357212181499</v>
      </c>
      <c r="AC3253" s="3">
        <v>11.9050965106068</v>
      </c>
      <c r="AD3253" s="3">
        <v>-4.0209989292504797</v>
      </c>
      <c r="AE3253" s="3">
        <v>12.733268917822</v>
      </c>
      <c r="AF3253" s="3">
        <v>1.9491805371892701</v>
      </c>
      <c r="AG3253" s="3">
        <v>0</v>
      </c>
      <c r="AH3253" s="2">
        <v>678175132</v>
      </c>
      <c r="AI3253" s="3">
        <v>0.18542279377162399</v>
      </c>
      <c r="AJ3253" s="3">
        <v>0.18542279377162399</v>
      </c>
      <c r="AL3253">
        <f t="shared" si="50"/>
        <v>1</v>
      </c>
    </row>
    <row r="3254" spans="1:38" ht="14.45" hidden="1" customHeight="1" x14ac:dyDescent="0.25">
      <c r="A3254">
        <v>21107</v>
      </c>
      <c r="B3254" s="1">
        <v>45838</v>
      </c>
      <c r="C3254">
        <v>1</v>
      </c>
      <c r="D3254" s="16" t="s">
        <v>3183</v>
      </c>
      <c r="E3254" t="s">
        <v>45</v>
      </c>
      <c r="F3254" s="6">
        <v>1934</v>
      </c>
      <c r="G3254" s="6">
        <v>2</v>
      </c>
      <c r="H3254" s="6">
        <v>1</v>
      </c>
      <c r="I3254" s="2">
        <v>6689264</v>
      </c>
      <c r="J3254" s="2">
        <v>0</v>
      </c>
      <c r="K3254" s="2">
        <v>14008253</v>
      </c>
      <c r="L3254" s="2">
        <v>93676</v>
      </c>
      <c r="M3254" s="2">
        <v>11228735</v>
      </c>
      <c r="N3254" s="2">
        <v>11228735</v>
      </c>
      <c r="O3254" s="2">
        <v>0</v>
      </c>
      <c r="P3254" s="2">
        <v>2737824</v>
      </c>
      <c r="Q3254" s="5">
        <v>0.19539999999999999</v>
      </c>
      <c r="R3254" t="s">
        <v>42</v>
      </c>
      <c r="S3254" s="3">
        <v>1.3374401504598801</v>
      </c>
      <c r="T3254" s="3">
        <v>3.4903995523210498</v>
      </c>
      <c r="U3254" s="3">
        <v>0.56443428905983195</v>
      </c>
      <c r="V3254" s="3">
        <v>9.32987545416058E-2</v>
      </c>
      <c r="W3254" s="3">
        <v>9.32987545416058E-2</v>
      </c>
      <c r="X3254" s="3">
        <v>0.616106644916391</v>
      </c>
      <c r="Y3254" s="3">
        <v>0.22795475530932599</v>
      </c>
      <c r="Z3254" s="3">
        <v>0.42559346400645198</v>
      </c>
      <c r="AA3254" s="3">
        <v>0</v>
      </c>
      <c r="AB3254" s="3">
        <v>0</v>
      </c>
      <c r="AC3254" s="3">
        <v>19.692255700978599</v>
      </c>
      <c r="AD3254" s="3">
        <v>0</v>
      </c>
      <c r="AE3254" s="3">
        <v>0</v>
      </c>
      <c r="AF3254" s="3">
        <v>0</v>
      </c>
      <c r="AG3254" s="3">
        <v>0</v>
      </c>
      <c r="AH3254" s="2">
        <v>750000</v>
      </c>
      <c r="AI3254" s="3">
        <v>0</v>
      </c>
      <c r="AJ3254" s="3">
        <v>0</v>
      </c>
      <c r="AL3254">
        <f t="shared" si="50"/>
        <v>1</v>
      </c>
    </row>
    <row r="3255" spans="1:38" ht="14.45" hidden="1" customHeight="1" x14ac:dyDescent="0.25">
      <c r="A3255">
        <v>24971</v>
      </c>
      <c r="B3255" s="1">
        <v>45838</v>
      </c>
      <c r="C3255">
        <v>1</v>
      </c>
      <c r="D3255" s="16" t="s">
        <v>4404</v>
      </c>
      <c r="E3255" t="s">
        <v>47</v>
      </c>
      <c r="F3255" s="6">
        <v>7021</v>
      </c>
      <c r="G3255" s="6">
        <v>16</v>
      </c>
      <c r="H3255" s="6">
        <v>2</v>
      </c>
      <c r="I3255" s="2">
        <v>31765894</v>
      </c>
      <c r="J3255" s="2">
        <v>0</v>
      </c>
      <c r="K3255" s="2">
        <v>82028776</v>
      </c>
      <c r="L3255" s="2">
        <v>259153</v>
      </c>
      <c r="M3255" s="2">
        <v>72056532</v>
      </c>
      <c r="N3255" s="2">
        <v>70823904</v>
      </c>
      <c r="O3255" s="2">
        <v>1232628</v>
      </c>
      <c r="P3255" s="2">
        <v>11521163</v>
      </c>
      <c r="Q3255" s="5">
        <v>0.14050000000000001</v>
      </c>
      <c r="R3255" t="s">
        <v>42</v>
      </c>
      <c r="S3255" s="3">
        <v>0.63185875161662797</v>
      </c>
      <c r="T3255" s="3">
        <v>3.6724063760258998</v>
      </c>
      <c r="U3255" s="3">
        <v>0.76180748088380601</v>
      </c>
      <c r="V3255" s="3">
        <v>2.74710354444928</v>
      </c>
      <c r="W3255" s="3">
        <v>1.20468512549969</v>
      </c>
      <c r="X3255" s="3">
        <v>1.4142872856026001</v>
      </c>
      <c r="Y3255" s="3">
        <v>7.5742527034814104</v>
      </c>
      <c r="Z3255" s="3">
        <v>1.1544060265443701</v>
      </c>
      <c r="AA3255" s="3">
        <v>0</v>
      </c>
      <c r="AB3255" s="3">
        <v>0</v>
      </c>
      <c r="AC3255" s="3">
        <v>40.206761100519202</v>
      </c>
      <c r="AD3255" s="3">
        <v>-15.135546645768301</v>
      </c>
      <c r="AE3255" s="3">
        <v>1.5026775481813801</v>
      </c>
      <c r="AF3255" s="3">
        <v>0</v>
      </c>
      <c r="AG3255" s="3">
        <v>0</v>
      </c>
      <c r="AH3255" s="2">
        <v>2745000</v>
      </c>
      <c r="AI3255" s="3">
        <v>0</v>
      </c>
      <c r="AJ3255" s="3">
        <v>0.33536544878325197</v>
      </c>
      <c r="AL3255">
        <f t="shared" si="50"/>
        <v>1</v>
      </c>
    </row>
    <row r="3256" spans="1:38" ht="14.45" hidden="1" customHeight="1" x14ac:dyDescent="0.25">
      <c r="A3256">
        <v>24826</v>
      </c>
      <c r="B3256" s="1">
        <v>45838</v>
      </c>
      <c r="C3256">
        <v>1</v>
      </c>
      <c r="D3256" s="16" t="s">
        <v>3184</v>
      </c>
      <c r="E3256" t="s">
        <v>166</v>
      </c>
      <c r="F3256" s="6">
        <v>17665</v>
      </c>
      <c r="G3256" s="6">
        <v>60</v>
      </c>
      <c r="H3256" s="6">
        <v>0</v>
      </c>
      <c r="I3256" s="2">
        <v>139921893</v>
      </c>
      <c r="J3256" s="2">
        <v>6478456</v>
      </c>
      <c r="K3256" s="2">
        <v>250378836</v>
      </c>
      <c r="L3256" s="2">
        <v>854242</v>
      </c>
      <c r="M3256" s="2">
        <v>228297972</v>
      </c>
      <c r="N3256" s="2">
        <v>219061026</v>
      </c>
      <c r="O3256" s="2">
        <v>9236946</v>
      </c>
      <c r="P3256" s="2">
        <v>25285397</v>
      </c>
      <c r="Q3256" s="5">
        <v>0.1038</v>
      </c>
      <c r="R3256" t="s">
        <v>42</v>
      </c>
      <c r="S3256" s="3">
        <v>0.68235959048870998</v>
      </c>
      <c r="T3256" s="3">
        <v>3.3369329986021699</v>
      </c>
      <c r="U3256" s="3">
        <v>0.82661306338724205</v>
      </c>
      <c r="V3256" s="3">
        <v>2.27612986911205</v>
      </c>
      <c r="W3256" s="3">
        <v>1.1349839299272499</v>
      </c>
      <c r="X3256" s="3">
        <v>0.98294124708561503</v>
      </c>
      <c r="Y3256" s="3">
        <v>12.595428104213701</v>
      </c>
      <c r="Z3256" s="3">
        <v>1.0000436220163</v>
      </c>
      <c r="AA3256" s="3">
        <v>0</v>
      </c>
      <c r="AB3256" s="3">
        <v>25.621333926455701</v>
      </c>
      <c r="AC3256" s="3">
        <v>16.996220878668801</v>
      </c>
      <c r="AD3256" s="3">
        <v>-25.815430147290201</v>
      </c>
      <c r="AE3256" s="3">
        <v>3.6891880110825301</v>
      </c>
      <c r="AF3256" s="3">
        <v>1.1981843385516799</v>
      </c>
      <c r="AG3256" s="3">
        <v>0</v>
      </c>
      <c r="AH3256" s="2">
        <v>37003372</v>
      </c>
      <c r="AI3256" s="3">
        <v>9.8871297136446004E-2</v>
      </c>
      <c r="AJ3256" s="3">
        <v>9.8871297136446004E-2</v>
      </c>
      <c r="AL3256">
        <f t="shared" si="50"/>
        <v>1</v>
      </c>
    </row>
    <row r="3257" spans="1:38" ht="14.45" hidden="1" customHeight="1" x14ac:dyDescent="0.25">
      <c r="A3257">
        <v>3947</v>
      </c>
      <c r="B3257" s="1">
        <v>45838</v>
      </c>
      <c r="C3257">
        <v>1</v>
      </c>
      <c r="D3257" s="16" t="s">
        <v>3185</v>
      </c>
      <c r="E3257" t="s">
        <v>43</v>
      </c>
      <c r="F3257" s="6">
        <v>6882</v>
      </c>
      <c r="G3257" s="6">
        <v>12</v>
      </c>
      <c r="H3257" s="6">
        <v>0</v>
      </c>
      <c r="I3257" s="2">
        <v>33145009</v>
      </c>
      <c r="J3257" s="2">
        <v>0</v>
      </c>
      <c r="K3257" s="2">
        <v>53399931</v>
      </c>
      <c r="L3257" s="2">
        <v>425863</v>
      </c>
      <c r="M3257" s="2">
        <v>47638036</v>
      </c>
      <c r="N3257" s="2">
        <v>47092293</v>
      </c>
      <c r="O3257" s="2">
        <v>545743</v>
      </c>
      <c r="P3257" s="2">
        <v>4965523</v>
      </c>
      <c r="Q3257" s="5">
        <v>9.2999999999999999E-2</v>
      </c>
      <c r="R3257" t="s">
        <v>42</v>
      </c>
      <c r="S3257" s="3">
        <v>1.59499457031134</v>
      </c>
      <c r="T3257" s="3">
        <v>6.7349787399538004</v>
      </c>
      <c r="U3257" s="3">
        <v>0.71602568633741304</v>
      </c>
      <c r="V3257" s="3">
        <v>1.2143427084300999</v>
      </c>
      <c r="W3257" s="3">
        <v>0.33784875424230498</v>
      </c>
      <c r="X3257" s="3">
        <v>1.55476500247745</v>
      </c>
      <c r="Y3257" s="3">
        <v>8.1057725439998993</v>
      </c>
      <c r="Z3257" s="3">
        <v>5.4442603528369498</v>
      </c>
      <c r="AA3257" s="3">
        <v>0</v>
      </c>
      <c r="AB3257" s="3">
        <v>0</v>
      </c>
      <c r="AC3257" s="3">
        <v>18.586591432112499</v>
      </c>
      <c r="AD3257" s="3">
        <v>-8.8470036288221796E-2</v>
      </c>
      <c r="AE3257" s="3">
        <v>1.02199195725553</v>
      </c>
      <c r="AF3257" s="3">
        <v>0</v>
      </c>
      <c r="AG3257" s="3">
        <v>12.788280308036001</v>
      </c>
      <c r="AH3257" s="2">
        <v>3145000</v>
      </c>
      <c r="AI3257" s="3">
        <v>0.181249789800591</v>
      </c>
      <c r="AJ3257" s="3">
        <v>0.97061276324769796</v>
      </c>
      <c r="AL3257">
        <f t="shared" si="50"/>
        <v>1</v>
      </c>
    </row>
    <row r="3258" spans="1:38" ht="14.45" customHeight="1" x14ac:dyDescent="0.25">
      <c r="A3258">
        <v>64991</v>
      </c>
      <c r="B3258" s="1">
        <v>45838</v>
      </c>
      <c r="C3258">
        <v>2</v>
      </c>
      <c r="D3258" s="16" t="s">
        <v>3186</v>
      </c>
      <c r="E3258" t="s">
        <v>61</v>
      </c>
      <c r="F3258" s="6">
        <v>1314</v>
      </c>
      <c r="G3258" s="6">
        <v>3</v>
      </c>
      <c r="H3258" s="6">
        <v>1</v>
      </c>
      <c r="I3258" s="2">
        <v>5773008</v>
      </c>
      <c r="J3258" s="2">
        <v>0</v>
      </c>
      <c r="K3258" s="2">
        <v>12581048</v>
      </c>
      <c r="L3258" s="2">
        <v>89275</v>
      </c>
      <c r="M3258" s="2">
        <v>10430420</v>
      </c>
      <c r="N3258" s="2">
        <v>10430420</v>
      </c>
      <c r="O3258" s="2">
        <v>0</v>
      </c>
      <c r="P3258" s="2">
        <v>2078411</v>
      </c>
      <c r="Q3258" s="5">
        <v>0.16489999999999999</v>
      </c>
      <c r="R3258" t="s">
        <v>42</v>
      </c>
      <c r="S3258" s="3">
        <v>1.41919814629115</v>
      </c>
      <c r="T3258" s="3">
        <v>5.1331017892944999</v>
      </c>
      <c r="U3258" s="3">
        <v>0.72097304589786104</v>
      </c>
      <c r="V3258" s="3">
        <v>2.7697865653399399E-2</v>
      </c>
      <c r="W3258" s="3">
        <v>0</v>
      </c>
      <c r="X3258" s="3">
        <v>1.5583383913550799</v>
      </c>
      <c r="Y3258" s="3">
        <v>7.6933772964057595E-2</v>
      </c>
      <c r="Z3258" s="3">
        <v>0.59266429979441004</v>
      </c>
      <c r="AA3258" s="3">
        <v>0</v>
      </c>
      <c r="AB3258" s="3">
        <v>0</v>
      </c>
      <c r="AC3258" s="3">
        <v>44.598454755120599</v>
      </c>
      <c r="AD3258" s="3">
        <v>0</v>
      </c>
      <c r="AE3258" s="3">
        <v>0</v>
      </c>
      <c r="AF3258" s="3">
        <v>0</v>
      </c>
      <c r="AG3258" s="3">
        <v>0</v>
      </c>
      <c r="AH3258" s="2">
        <v>165000</v>
      </c>
      <c r="AI3258" s="3">
        <v>0</v>
      </c>
      <c r="AJ3258" s="3">
        <v>0</v>
      </c>
      <c r="AL3258">
        <f t="shared" si="50"/>
        <v>1</v>
      </c>
    </row>
    <row r="3259" spans="1:38" ht="14.45" customHeight="1" x14ac:dyDescent="0.25">
      <c r="A3259">
        <v>68223</v>
      </c>
      <c r="B3259" s="1">
        <v>45838</v>
      </c>
      <c r="C3259">
        <v>2</v>
      </c>
      <c r="D3259" s="16" t="s">
        <v>3187</v>
      </c>
      <c r="E3259" t="s">
        <v>194</v>
      </c>
      <c r="F3259" s="6">
        <v>67855</v>
      </c>
      <c r="G3259" s="6">
        <v>125</v>
      </c>
      <c r="H3259" s="6">
        <v>1</v>
      </c>
      <c r="I3259" s="2">
        <v>545538777</v>
      </c>
      <c r="J3259" s="2">
        <v>6254680</v>
      </c>
      <c r="K3259" s="2">
        <v>874192004</v>
      </c>
      <c r="L3259" s="2">
        <v>3959635</v>
      </c>
      <c r="M3259" s="2">
        <v>727290375</v>
      </c>
      <c r="N3259" s="2">
        <v>669062407</v>
      </c>
      <c r="O3259" s="2">
        <v>58227968</v>
      </c>
      <c r="P3259" s="2">
        <v>139357655</v>
      </c>
      <c r="Q3259" s="5">
        <v>0.15870000000000001</v>
      </c>
      <c r="R3259" t="s">
        <v>42</v>
      </c>
      <c r="S3259" s="3">
        <v>0.90589595463744399</v>
      </c>
      <c r="T3259" s="3">
        <v>3.98706781124939</v>
      </c>
      <c r="U3259" s="3">
        <v>0.54038842459191505</v>
      </c>
      <c r="V3259" s="3">
        <v>2.62032610745102</v>
      </c>
      <c r="W3259" s="3">
        <v>1.7868330192044299</v>
      </c>
      <c r="X3259" s="3">
        <v>2.6303142150425001</v>
      </c>
      <c r="Y3259" s="3">
        <v>10.2577034609258</v>
      </c>
      <c r="Z3259" s="3">
        <v>4.3390067090322404</v>
      </c>
      <c r="AA3259" s="3">
        <v>4.4882213323695801</v>
      </c>
      <c r="AB3259" s="3">
        <v>4.4882213323695801</v>
      </c>
      <c r="AC3259" s="3">
        <v>18.6156306915843</v>
      </c>
      <c r="AD3259" s="3">
        <v>-0.709146548139031</v>
      </c>
      <c r="AE3259" s="3">
        <v>6.6607756343651001</v>
      </c>
      <c r="AF3259" s="3">
        <v>0</v>
      </c>
      <c r="AG3259" s="3">
        <v>0</v>
      </c>
      <c r="AH3259" s="2">
        <v>133491824</v>
      </c>
      <c r="AI3259" s="3">
        <v>4.6642575895812798E-2</v>
      </c>
      <c r="AJ3259" s="3">
        <v>0.44466089788896102</v>
      </c>
      <c r="AL3259">
        <f t="shared" si="50"/>
        <v>1</v>
      </c>
    </row>
    <row r="3260" spans="1:38" ht="14.45" customHeight="1" x14ac:dyDescent="0.25">
      <c r="A3260">
        <v>67187</v>
      </c>
      <c r="B3260" s="1">
        <v>45838</v>
      </c>
      <c r="C3260">
        <v>2</v>
      </c>
      <c r="D3260" s="16" t="s">
        <v>3188</v>
      </c>
      <c r="E3260" t="s">
        <v>63</v>
      </c>
      <c r="F3260" s="6">
        <v>11151</v>
      </c>
      <c r="G3260" s="6">
        <v>37</v>
      </c>
      <c r="H3260" s="6">
        <v>5</v>
      </c>
      <c r="I3260" s="2">
        <v>111167081</v>
      </c>
      <c r="J3260" s="2">
        <v>3041523</v>
      </c>
      <c r="K3260" s="2">
        <v>142681106</v>
      </c>
      <c r="L3260" s="2">
        <v>304567</v>
      </c>
      <c r="M3260" s="2">
        <v>125949479</v>
      </c>
      <c r="N3260" s="2">
        <v>117484386</v>
      </c>
      <c r="O3260" s="2">
        <v>8465093</v>
      </c>
      <c r="P3260" s="2">
        <v>14826559</v>
      </c>
      <c r="Q3260" s="5">
        <v>0.10390000000000001</v>
      </c>
      <c r="R3260" t="s">
        <v>42</v>
      </c>
      <c r="S3260" s="3">
        <v>0.42691987543186</v>
      </c>
      <c r="T3260" s="3">
        <v>4.1975746949985098</v>
      </c>
      <c r="U3260" s="3">
        <v>0.838529371805663</v>
      </c>
      <c r="V3260" s="3">
        <v>1.0528656410435</v>
      </c>
      <c r="W3260" s="3">
        <v>0.23921200197745601</v>
      </c>
      <c r="X3260" s="3">
        <v>0.62824713369958896</v>
      </c>
      <c r="Y3260" s="3">
        <v>7.8942120015844504</v>
      </c>
      <c r="Z3260" s="3">
        <v>1.8237542507334299</v>
      </c>
      <c r="AA3260" s="3">
        <v>20.292469749724098</v>
      </c>
      <c r="AB3260" s="3">
        <v>20.514018121129801</v>
      </c>
      <c r="AC3260" s="3">
        <v>11.113624252394001</v>
      </c>
      <c r="AD3260" s="3">
        <v>0</v>
      </c>
      <c r="AE3260" s="3">
        <v>5.9328759338324701</v>
      </c>
      <c r="AF3260" s="3">
        <v>0</v>
      </c>
      <c r="AG3260" s="3">
        <v>-7.0926436808432802</v>
      </c>
      <c r="AH3260" s="2">
        <v>29339594</v>
      </c>
      <c r="AI3260" s="3">
        <v>0.163368992090478</v>
      </c>
      <c r="AJ3260" s="3">
        <v>0.13489306588264999</v>
      </c>
      <c r="AL3260">
        <f t="shared" si="50"/>
        <v>1</v>
      </c>
    </row>
    <row r="3261" spans="1:38" ht="14.45" hidden="1" customHeight="1" x14ac:dyDescent="0.25">
      <c r="A3261">
        <v>14758</v>
      </c>
      <c r="B3261" s="1">
        <v>45838</v>
      </c>
      <c r="C3261">
        <v>1</v>
      </c>
      <c r="D3261" s="16" t="s">
        <v>3189</v>
      </c>
      <c r="E3261" t="s">
        <v>353</v>
      </c>
      <c r="F3261" s="6">
        <v>1141</v>
      </c>
      <c r="G3261" s="6">
        <v>3</v>
      </c>
      <c r="H3261" s="6">
        <v>1</v>
      </c>
      <c r="I3261" s="2">
        <v>5690946</v>
      </c>
      <c r="J3261" s="2">
        <v>0</v>
      </c>
      <c r="K3261" s="2">
        <v>8217268</v>
      </c>
      <c r="L3261" s="2">
        <v>21451</v>
      </c>
      <c r="M3261" s="2">
        <v>6529117</v>
      </c>
      <c r="N3261" s="2">
        <v>6529117</v>
      </c>
      <c r="O3261" s="2">
        <v>0</v>
      </c>
      <c r="P3261" s="2">
        <v>1613764</v>
      </c>
      <c r="Q3261" s="5">
        <v>0.19639999999999999</v>
      </c>
      <c r="R3261" t="s">
        <v>42</v>
      </c>
      <c r="S3261" s="3">
        <v>0.52209566488521497</v>
      </c>
      <c r="T3261" s="3">
        <v>4.0959598737682601</v>
      </c>
      <c r="U3261" s="3">
        <v>0.885294904015828</v>
      </c>
      <c r="V3261" s="3">
        <v>0.60485550205536998</v>
      </c>
      <c r="W3261" s="3">
        <v>0.60485550205536998</v>
      </c>
      <c r="X3261" s="3">
        <v>0.82313204166758902</v>
      </c>
      <c r="Y3261" s="3">
        <v>2.1330256468727802</v>
      </c>
      <c r="Z3261" s="3">
        <v>1.35688985502217</v>
      </c>
      <c r="AA3261" s="3">
        <v>0</v>
      </c>
      <c r="AB3261" s="3">
        <v>0</v>
      </c>
      <c r="AC3261" s="3">
        <v>15.395360112387699</v>
      </c>
      <c r="AD3261" s="3">
        <v>0</v>
      </c>
      <c r="AE3261" s="3">
        <v>0</v>
      </c>
      <c r="AF3261" s="3">
        <v>0</v>
      </c>
      <c r="AG3261" s="3">
        <v>0</v>
      </c>
      <c r="AH3261" s="2">
        <v>120000</v>
      </c>
      <c r="AI3261" s="3">
        <v>0</v>
      </c>
      <c r="AJ3261" s="3">
        <v>0</v>
      </c>
      <c r="AL3261">
        <f t="shared" si="50"/>
        <v>1</v>
      </c>
    </row>
    <row r="3262" spans="1:38" ht="14.45" hidden="1" customHeight="1" x14ac:dyDescent="0.25">
      <c r="A3262">
        <v>19508</v>
      </c>
      <c r="B3262" s="1">
        <v>45838</v>
      </c>
      <c r="C3262">
        <v>1</v>
      </c>
      <c r="D3262" s="16" t="s">
        <v>3190</v>
      </c>
      <c r="E3262" t="s">
        <v>88</v>
      </c>
      <c r="F3262" s="6">
        <v>16611</v>
      </c>
      <c r="G3262" s="6">
        <v>55</v>
      </c>
      <c r="H3262" s="6">
        <v>3</v>
      </c>
      <c r="I3262" s="2">
        <v>147027770</v>
      </c>
      <c r="J3262" s="2">
        <v>16519675</v>
      </c>
      <c r="K3262" s="2">
        <v>217044585</v>
      </c>
      <c r="L3262" s="2">
        <v>708049</v>
      </c>
      <c r="M3262" s="2">
        <v>196682180</v>
      </c>
      <c r="N3262" s="2">
        <v>184021638</v>
      </c>
      <c r="O3262" s="2">
        <v>12660542</v>
      </c>
      <c r="P3262" s="2">
        <v>19399770</v>
      </c>
      <c r="Q3262" s="5">
        <v>8.9300000000000004E-2</v>
      </c>
      <c r="R3262" t="s">
        <v>42</v>
      </c>
      <c r="S3262" s="3">
        <v>0.65244567147344401</v>
      </c>
      <c r="T3262" s="3">
        <v>3.91619353231042</v>
      </c>
      <c r="U3262" s="3">
        <v>0.85417465228816603</v>
      </c>
      <c r="V3262" s="3">
        <v>2.6262412876152599</v>
      </c>
      <c r="W3262" s="3">
        <v>1.2371247962204699</v>
      </c>
      <c r="X3262" s="3">
        <v>0.93760722889288195</v>
      </c>
      <c r="Y3262" s="3">
        <v>19.9038648396347</v>
      </c>
      <c r="Z3262" s="3">
        <v>1.0313782070612201</v>
      </c>
      <c r="AA3262" s="3">
        <v>51.326567273735698</v>
      </c>
      <c r="AB3262" s="3">
        <v>85.153973474943299</v>
      </c>
      <c r="AC3262" s="3">
        <v>18.8786520520657</v>
      </c>
      <c r="AD3262" s="3">
        <v>0</v>
      </c>
      <c r="AE3262" s="3">
        <v>5.8331526676880703</v>
      </c>
      <c r="AF3262" s="3">
        <v>0</v>
      </c>
      <c r="AG3262" s="3">
        <v>-0.89506215795341904</v>
      </c>
      <c r="AH3262" s="2">
        <v>134873116</v>
      </c>
      <c r="AI3262" s="3">
        <v>1.37890294575657</v>
      </c>
      <c r="AJ3262" s="3">
        <v>0.76033891123451502</v>
      </c>
      <c r="AL3262">
        <f t="shared" si="50"/>
        <v>1</v>
      </c>
    </row>
    <row r="3263" spans="1:38" ht="14.45" customHeight="1" x14ac:dyDescent="0.25">
      <c r="A3263">
        <v>66252</v>
      </c>
      <c r="B3263" s="1">
        <v>45838</v>
      </c>
      <c r="C3263">
        <v>2</v>
      </c>
      <c r="D3263" s="16" t="s">
        <v>3191</v>
      </c>
      <c r="E3263" t="s">
        <v>353</v>
      </c>
      <c r="F3263" s="6">
        <v>2186</v>
      </c>
      <c r="G3263" s="6">
        <v>7</v>
      </c>
      <c r="H3263" s="6">
        <v>2</v>
      </c>
      <c r="I3263" s="2">
        <v>17320904</v>
      </c>
      <c r="J3263" s="2">
        <v>0</v>
      </c>
      <c r="K3263" s="2">
        <v>29932893</v>
      </c>
      <c r="L3263" s="2">
        <v>322081</v>
      </c>
      <c r="M3263" s="2">
        <v>21829565</v>
      </c>
      <c r="N3263" s="2">
        <v>21829565</v>
      </c>
      <c r="O3263" s="2">
        <v>0</v>
      </c>
      <c r="P3263" s="2">
        <v>6140028</v>
      </c>
      <c r="Q3263" s="5">
        <v>0.21079999999999999</v>
      </c>
      <c r="R3263" t="s">
        <v>42</v>
      </c>
      <c r="S3263" s="3">
        <v>2.15202052137092</v>
      </c>
      <c r="T3263" s="3">
        <v>5.0865046689606599</v>
      </c>
      <c r="U3263" s="3">
        <v>0.65475812682432299</v>
      </c>
      <c r="V3263" s="3">
        <v>2.6600863326763999</v>
      </c>
      <c r="W3263" s="3">
        <v>2.2569953623667698</v>
      </c>
      <c r="X3263" s="3">
        <v>2.65389727926441</v>
      </c>
      <c r="Y3263" s="3">
        <v>7.5040537274422796</v>
      </c>
      <c r="Z3263" s="3">
        <v>0</v>
      </c>
      <c r="AA3263" s="3">
        <v>0</v>
      </c>
      <c r="AB3263" s="3">
        <v>0</v>
      </c>
      <c r="AC3263" s="3">
        <v>26.885049166480499</v>
      </c>
      <c r="AD3263" s="3">
        <v>0</v>
      </c>
      <c r="AE3263" s="3">
        <v>0</v>
      </c>
      <c r="AF3263" s="3">
        <v>0</v>
      </c>
      <c r="AG3263" s="3">
        <v>0</v>
      </c>
      <c r="AH3263" s="2">
        <v>0</v>
      </c>
      <c r="AI3263" s="3">
        <v>0</v>
      </c>
      <c r="AJ3263" s="3">
        <v>0</v>
      </c>
      <c r="AL3263">
        <f t="shared" si="50"/>
        <v>1</v>
      </c>
    </row>
    <row r="3264" spans="1:38" ht="14.45" customHeight="1" x14ac:dyDescent="0.25">
      <c r="A3264">
        <v>67709</v>
      </c>
      <c r="B3264" s="1">
        <v>45838</v>
      </c>
      <c r="C3264">
        <v>2</v>
      </c>
      <c r="D3264" s="16" t="s">
        <v>3192</v>
      </c>
      <c r="E3264" t="s">
        <v>90</v>
      </c>
      <c r="F3264" s="6">
        <v>38154</v>
      </c>
      <c r="G3264" s="6">
        <v>77</v>
      </c>
      <c r="H3264" s="6">
        <v>5</v>
      </c>
      <c r="I3264" s="2">
        <v>437878104</v>
      </c>
      <c r="J3264" s="2">
        <v>33724288</v>
      </c>
      <c r="K3264" s="2">
        <v>708697460</v>
      </c>
      <c r="L3264" s="2">
        <v>2079969</v>
      </c>
      <c r="M3264" s="2">
        <v>631795560</v>
      </c>
      <c r="N3264" s="2">
        <v>593228962</v>
      </c>
      <c r="O3264" s="2">
        <v>38566598</v>
      </c>
      <c r="P3264" s="2">
        <v>101393913</v>
      </c>
      <c r="Q3264" s="5">
        <v>0.14299999999999999</v>
      </c>
      <c r="R3264" t="s">
        <v>42</v>
      </c>
      <c r="S3264" s="3">
        <v>0.58698361921601905</v>
      </c>
      <c r="T3264" s="3">
        <v>2.5998244723495998</v>
      </c>
      <c r="U3264" s="3">
        <v>0.80922821441045101</v>
      </c>
      <c r="V3264" s="3">
        <v>0.55942623703330896</v>
      </c>
      <c r="W3264" s="3">
        <v>0.46801632264307103</v>
      </c>
      <c r="X3264" s="3">
        <v>0.46692263927405703</v>
      </c>
      <c r="Y3264" s="3">
        <v>2.41592905088888</v>
      </c>
      <c r="Z3264" s="3">
        <v>0.44453358852024999</v>
      </c>
      <c r="AA3264" s="3">
        <v>30.612126587914599</v>
      </c>
      <c r="AB3264" s="3">
        <v>33.260663290507402</v>
      </c>
      <c r="AC3264" s="3">
        <v>13.6143523076829</v>
      </c>
      <c r="AD3264" s="3">
        <v>-25.2720565188169</v>
      </c>
      <c r="AE3264" s="3">
        <v>5.44189871937738</v>
      </c>
      <c r="AF3264" s="3">
        <v>0</v>
      </c>
      <c r="AG3264" s="3">
        <v>3.7674845431796302E-4</v>
      </c>
      <c r="AH3264" s="2">
        <v>171654513</v>
      </c>
      <c r="AI3264" s="3">
        <v>0</v>
      </c>
      <c r="AJ3264" s="3">
        <v>0</v>
      </c>
      <c r="AL3264">
        <f t="shared" si="50"/>
        <v>1</v>
      </c>
    </row>
    <row r="3265" spans="1:38" ht="14.45" customHeight="1" x14ac:dyDescent="0.25">
      <c r="A3265">
        <v>63378</v>
      </c>
      <c r="B3265" s="1">
        <v>45838</v>
      </c>
      <c r="C3265">
        <v>2</v>
      </c>
      <c r="D3265" s="16" t="s">
        <v>3193</v>
      </c>
      <c r="E3265" t="s">
        <v>67</v>
      </c>
      <c r="F3265" s="6">
        <v>325</v>
      </c>
      <c r="G3265" s="6">
        <v>0</v>
      </c>
      <c r="H3265" s="6">
        <v>2</v>
      </c>
      <c r="I3265" s="2">
        <v>674836</v>
      </c>
      <c r="J3265" s="2">
        <v>0</v>
      </c>
      <c r="K3265" s="2">
        <v>2192737</v>
      </c>
      <c r="L3265" s="2">
        <v>21011</v>
      </c>
      <c r="M3265" s="2">
        <v>1828793</v>
      </c>
      <c r="N3265" s="2">
        <v>1828793</v>
      </c>
      <c r="O3265" s="2">
        <v>0</v>
      </c>
      <c r="P3265" s="2">
        <v>362737</v>
      </c>
      <c r="Q3265" s="5">
        <v>0.16539999999999999</v>
      </c>
      <c r="R3265" t="s">
        <v>42</v>
      </c>
      <c r="S3265" s="3">
        <v>1.91641770080042</v>
      </c>
      <c r="T3265" s="3">
        <v>4.4747728523758203</v>
      </c>
      <c r="U3265" s="3">
        <v>0.68475514864892195</v>
      </c>
      <c r="V3265" s="3">
        <v>0</v>
      </c>
      <c r="W3265" s="3">
        <v>0</v>
      </c>
      <c r="X3265" s="3">
        <v>0.37046037852159602</v>
      </c>
      <c r="Y3265" s="3">
        <v>0</v>
      </c>
      <c r="Z3265" s="3">
        <v>0</v>
      </c>
      <c r="AA3265" s="3">
        <v>0</v>
      </c>
      <c r="AB3265" s="3">
        <v>0</v>
      </c>
      <c r="AC3265" s="3">
        <v>68.124129797600006</v>
      </c>
      <c r="AD3265" s="3">
        <v>0</v>
      </c>
      <c r="AE3265" s="3">
        <v>0</v>
      </c>
      <c r="AF3265" s="3">
        <v>0</v>
      </c>
      <c r="AG3265" s="3">
        <v>0</v>
      </c>
      <c r="AH3265" s="2">
        <v>500000</v>
      </c>
      <c r="AI3265" s="3">
        <v>0</v>
      </c>
      <c r="AJ3265" s="3">
        <v>0</v>
      </c>
      <c r="AL3265">
        <f t="shared" si="50"/>
        <v>1</v>
      </c>
    </row>
    <row r="3266" spans="1:38" ht="14.45" hidden="1" customHeight="1" x14ac:dyDescent="0.25">
      <c r="A3266">
        <v>8216</v>
      </c>
      <c r="B3266" s="1">
        <v>45838</v>
      </c>
      <c r="C3266">
        <v>1</v>
      </c>
      <c r="D3266" s="16" t="s">
        <v>3194</v>
      </c>
      <c r="E3266" t="s">
        <v>63</v>
      </c>
      <c r="F3266" s="6">
        <v>183</v>
      </c>
      <c r="G3266" s="6">
        <v>0</v>
      </c>
      <c r="H3266" s="6">
        <v>1</v>
      </c>
      <c r="I3266" s="2">
        <v>368981</v>
      </c>
      <c r="J3266" s="2">
        <v>0</v>
      </c>
      <c r="K3266" s="2">
        <v>616228</v>
      </c>
      <c r="L3266" s="2">
        <v>8960</v>
      </c>
      <c r="M3266" s="2">
        <v>349480</v>
      </c>
      <c r="N3266" s="2">
        <v>349480</v>
      </c>
      <c r="O3266" s="2">
        <v>0</v>
      </c>
      <c r="P3266" s="2">
        <v>267067</v>
      </c>
      <c r="Q3266" s="5">
        <v>0.43340000000000001</v>
      </c>
      <c r="R3266" t="s">
        <v>42</v>
      </c>
      <c r="S3266" s="3">
        <v>2.9080145660372501</v>
      </c>
      <c r="T3266" s="3">
        <v>7.2752292982467504</v>
      </c>
      <c r="U3266" s="3">
        <v>0.50695026697850898</v>
      </c>
      <c r="V3266" s="3">
        <v>6.7412685206013299</v>
      </c>
      <c r="W3266" s="3">
        <v>6.0848661584200796</v>
      </c>
      <c r="X3266" s="3">
        <v>1.1905762085310601</v>
      </c>
      <c r="Y3266" s="3">
        <v>9.3137677062310207</v>
      </c>
      <c r="Z3266" s="3">
        <v>0</v>
      </c>
      <c r="AA3266" s="3">
        <v>0</v>
      </c>
      <c r="AB3266" s="3">
        <v>0</v>
      </c>
      <c r="AC3266" s="3">
        <v>39.566037245954398</v>
      </c>
      <c r="AD3266" s="3">
        <v>0</v>
      </c>
      <c r="AE3266" s="3">
        <v>0</v>
      </c>
      <c r="AF3266" s="3">
        <v>0</v>
      </c>
      <c r="AG3266" s="3">
        <v>0</v>
      </c>
      <c r="AH3266" s="2">
        <v>0</v>
      </c>
      <c r="AI3266" s="3">
        <v>0</v>
      </c>
      <c r="AJ3266" s="3">
        <v>0</v>
      </c>
      <c r="AL3266">
        <f t="shared" si="50"/>
        <v>1</v>
      </c>
    </row>
    <row r="3267" spans="1:38" ht="14.45" hidden="1" customHeight="1" x14ac:dyDescent="0.25">
      <c r="A3267">
        <v>22769</v>
      </c>
      <c r="B3267" s="1">
        <v>45838</v>
      </c>
      <c r="C3267">
        <v>1</v>
      </c>
      <c r="D3267" s="16" t="s">
        <v>3195</v>
      </c>
      <c r="E3267" t="s">
        <v>43</v>
      </c>
      <c r="F3267" s="6">
        <v>69358</v>
      </c>
      <c r="G3267" s="6">
        <v>155</v>
      </c>
      <c r="H3267" s="6">
        <v>3</v>
      </c>
      <c r="I3267" s="2">
        <v>879060647</v>
      </c>
      <c r="J3267" s="2">
        <v>11593809</v>
      </c>
      <c r="K3267" s="2">
        <v>1207759786</v>
      </c>
      <c r="L3267" s="2">
        <v>6166302</v>
      </c>
      <c r="M3267" s="2">
        <v>1017488116</v>
      </c>
      <c r="N3267" s="2">
        <v>835096874</v>
      </c>
      <c r="O3267" s="2">
        <v>182391242</v>
      </c>
      <c r="P3267" s="2">
        <v>117820573</v>
      </c>
      <c r="Q3267" s="5">
        <v>9.7100000000000006E-2</v>
      </c>
      <c r="R3267" t="s">
        <v>42</v>
      </c>
      <c r="S3267" s="3">
        <v>1.0211139783718499</v>
      </c>
      <c r="T3267" s="3">
        <v>2.5749208046574301</v>
      </c>
      <c r="U3267" s="3">
        <v>0.98295148886824102</v>
      </c>
      <c r="V3267" s="3">
        <v>2.8464045211661002</v>
      </c>
      <c r="W3267" s="3">
        <v>1.7706706645463099</v>
      </c>
      <c r="X3267" s="3">
        <v>2.1272707479077999</v>
      </c>
      <c r="Y3267" s="3">
        <v>21.237056791431499</v>
      </c>
      <c r="Z3267" s="3">
        <v>2.9879263955030999</v>
      </c>
      <c r="AA3267" s="3">
        <v>3.1121950153815701</v>
      </c>
      <c r="AB3267" s="3">
        <v>9.8402245930343604</v>
      </c>
      <c r="AC3267" s="3">
        <v>15.5260792066147</v>
      </c>
      <c r="AD3267" s="3">
        <v>-1.85384347095307</v>
      </c>
      <c r="AE3267" s="3">
        <v>15.101615744639499</v>
      </c>
      <c r="AF3267" s="3">
        <v>3.2090964154688302</v>
      </c>
      <c r="AG3267" s="3">
        <v>0</v>
      </c>
      <c r="AH3267" s="2">
        <v>408478589</v>
      </c>
      <c r="AI3267" s="3">
        <v>0.52696484509543196</v>
      </c>
      <c r="AJ3267" s="3">
        <v>1.1646735074018</v>
      </c>
      <c r="AL3267">
        <f t="shared" si="50"/>
        <v>1</v>
      </c>
    </row>
    <row r="3268" spans="1:38" ht="14.45" hidden="1" customHeight="1" x14ac:dyDescent="0.25">
      <c r="A3268">
        <v>11962</v>
      </c>
      <c r="B3268" s="1">
        <v>45838</v>
      </c>
      <c r="C3268">
        <v>1</v>
      </c>
      <c r="D3268" s="16" t="s">
        <v>3196</v>
      </c>
      <c r="E3268" t="s">
        <v>122</v>
      </c>
      <c r="F3268" s="6">
        <v>7846</v>
      </c>
      <c r="G3268" s="6">
        <v>28</v>
      </c>
      <c r="H3268" s="6">
        <v>2</v>
      </c>
      <c r="I3268" s="2">
        <v>104710026</v>
      </c>
      <c r="J3268" s="2">
        <v>0</v>
      </c>
      <c r="K3268" s="2">
        <v>143131696</v>
      </c>
      <c r="L3268" s="2">
        <v>717373</v>
      </c>
      <c r="M3268" s="2">
        <v>128342192</v>
      </c>
      <c r="N3268" s="2">
        <v>115032141</v>
      </c>
      <c r="O3268" s="2">
        <v>13310051</v>
      </c>
      <c r="P3268" s="2">
        <v>14199592</v>
      </c>
      <c r="Q3268" s="5">
        <v>0.10290000000000001</v>
      </c>
      <c r="R3268" t="s">
        <v>42</v>
      </c>
      <c r="S3268" s="3">
        <v>1.00239572372565</v>
      </c>
      <c r="T3268" s="3">
        <v>4.0871156868007796</v>
      </c>
      <c r="U3268" s="3">
        <v>0.72591950328046495</v>
      </c>
      <c r="V3268" s="3">
        <v>2.1747650029234098</v>
      </c>
      <c r="W3268" s="3">
        <v>0.65392591918561804</v>
      </c>
      <c r="X3268" s="3">
        <v>0.69999505109472504</v>
      </c>
      <c r="Y3268" s="3">
        <v>16.037059374663698</v>
      </c>
      <c r="Z3268" s="3">
        <v>2.4368517067250899</v>
      </c>
      <c r="AA3268" s="3">
        <v>0</v>
      </c>
      <c r="AB3268" s="3">
        <v>0</v>
      </c>
      <c r="AC3268" s="3">
        <v>9.8357417633058706</v>
      </c>
      <c r="AD3268" s="3">
        <v>-6.8627887336481201</v>
      </c>
      <c r="AE3268" s="3">
        <v>9.2991638972823996</v>
      </c>
      <c r="AF3268" s="3">
        <v>0</v>
      </c>
      <c r="AG3268" s="3">
        <v>0</v>
      </c>
      <c r="AH3268" s="2">
        <v>2247796</v>
      </c>
      <c r="AI3268" s="3">
        <v>3.8282790097067601E-2</v>
      </c>
      <c r="AJ3268" s="3">
        <v>3.8282790097067601E-2</v>
      </c>
      <c r="AL3268">
        <f t="shared" ref="AL3268:AL3331" si="51">IF(L3268&gt;0,1,0)</f>
        <v>1</v>
      </c>
    </row>
    <row r="3269" spans="1:38" ht="14.45" hidden="1" customHeight="1" x14ac:dyDescent="0.25">
      <c r="A3269">
        <v>18550</v>
      </c>
      <c r="B3269" s="1">
        <v>45838</v>
      </c>
      <c r="C3269">
        <v>1</v>
      </c>
      <c r="D3269" s="16" t="s">
        <v>3197</v>
      </c>
      <c r="E3269" t="s">
        <v>135</v>
      </c>
      <c r="F3269" s="6">
        <v>9725</v>
      </c>
      <c r="G3269" s="6">
        <v>29</v>
      </c>
      <c r="H3269" s="6">
        <v>1</v>
      </c>
      <c r="I3269" s="2">
        <v>83481686</v>
      </c>
      <c r="J3269" s="2">
        <v>2564327</v>
      </c>
      <c r="K3269" s="2">
        <v>143739938</v>
      </c>
      <c r="L3269" s="2">
        <v>134932</v>
      </c>
      <c r="M3269" s="2">
        <v>132186633</v>
      </c>
      <c r="N3269" s="2">
        <v>128431534</v>
      </c>
      <c r="O3269" s="2">
        <v>3755099</v>
      </c>
      <c r="P3269" s="2">
        <v>11116917</v>
      </c>
      <c r="Q3269" s="5">
        <v>7.8299999999999995E-2</v>
      </c>
      <c r="R3269" t="s">
        <v>42</v>
      </c>
      <c r="S3269" s="3">
        <v>0.187744619731226</v>
      </c>
      <c r="T3269" s="3">
        <v>3.3338403137477401</v>
      </c>
      <c r="U3269" s="3">
        <v>0.85121337649163598</v>
      </c>
      <c r="V3269" s="3">
        <v>1.9764790088211699</v>
      </c>
      <c r="W3269" s="3">
        <v>0.59644219451916702</v>
      </c>
      <c r="X3269" s="3">
        <v>1.5190337674780601</v>
      </c>
      <c r="Y3269" s="3">
        <v>14.8422264913915</v>
      </c>
      <c r="Z3269" s="3">
        <v>1.6110401831730901</v>
      </c>
      <c r="AA3269" s="3">
        <v>12.4730894365767</v>
      </c>
      <c r="AB3269" s="3">
        <v>23.066889858042501</v>
      </c>
      <c r="AC3269" s="3">
        <v>17.512687392421199</v>
      </c>
      <c r="AD3269" s="3">
        <v>-9.5008175378119706</v>
      </c>
      <c r="AE3269" s="3">
        <v>2.6124256433170299</v>
      </c>
      <c r="AF3269" s="3">
        <v>0</v>
      </c>
      <c r="AG3269" s="3">
        <v>0</v>
      </c>
      <c r="AH3269" s="2">
        <v>44256911</v>
      </c>
      <c r="AI3269" s="3">
        <v>0.22488249215137601</v>
      </c>
      <c r="AJ3269" s="3">
        <v>0.361188268294168</v>
      </c>
      <c r="AL3269">
        <f t="shared" si="51"/>
        <v>1</v>
      </c>
    </row>
    <row r="3270" spans="1:38" ht="14.45" hidden="1" customHeight="1" x14ac:dyDescent="0.25">
      <c r="A3270">
        <v>17117</v>
      </c>
      <c r="B3270" s="1">
        <v>45838</v>
      </c>
      <c r="C3270">
        <v>1</v>
      </c>
      <c r="D3270" s="16" t="s">
        <v>3198</v>
      </c>
      <c r="E3270" t="s">
        <v>67</v>
      </c>
      <c r="F3270" s="6">
        <v>40211</v>
      </c>
      <c r="G3270" s="6">
        <v>134</v>
      </c>
      <c r="H3270" s="6">
        <v>5</v>
      </c>
      <c r="I3270" s="2">
        <v>482996035</v>
      </c>
      <c r="J3270" s="2">
        <v>65817555</v>
      </c>
      <c r="K3270" s="2">
        <v>636141091</v>
      </c>
      <c r="L3270" s="2">
        <v>687659</v>
      </c>
      <c r="M3270" s="2">
        <v>592842249</v>
      </c>
      <c r="N3270" s="2">
        <v>564867298</v>
      </c>
      <c r="O3270" s="2">
        <v>27974951</v>
      </c>
      <c r="P3270" s="2">
        <v>53276059</v>
      </c>
      <c r="Q3270" s="5">
        <v>8.4900000000000003E-2</v>
      </c>
      <c r="R3270" t="s">
        <v>42</v>
      </c>
      <c r="S3270" s="3">
        <v>0.21619700715104401</v>
      </c>
      <c r="T3270" s="3">
        <v>3.8003899358232198</v>
      </c>
      <c r="U3270" s="3">
        <v>0.80155166162119096</v>
      </c>
      <c r="V3270" s="3">
        <v>2.0363189937987798</v>
      </c>
      <c r="W3270" s="3">
        <v>0.71020210341892298</v>
      </c>
      <c r="X3270" s="3">
        <v>1.3214787570668201</v>
      </c>
      <c r="Y3270" s="3">
        <v>18.461087746749399</v>
      </c>
      <c r="Z3270" s="3">
        <v>5.3601430991733103</v>
      </c>
      <c r="AA3270" s="3">
        <v>121.472485417887</v>
      </c>
      <c r="AB3270" s="3">
        <v>123.54058508719601</v>
      </c>
      <c r="AC3270" s="3">
        <v>6.6036553202314696</v>
      </c>
      <c r="AD3270" s="3">
        <v>-21.836515722756399</v>
      </c>
      <c r="AE3270" s="3">
        <v>4.3976016320568103</v>
      </c>
      <c r="AF3270" s="3">
        <v>0</v>
      </c>
      <c r="AG3270" s="3">
        <v>0</v>
      </c>
      <c r="AH3270" s="2">
        <v>43071853</v>
      </c>
      <c r="AI3270" s="3">
        <v>0.45238331161094297</v>
      </c>
      <c r="AJ3270" s="3">
        <v>0.45238331161094297</v>
      </c>
      <c r="AL3270">
        <f t="shared" si="51"/>
        <v>1</v>
      </c>
    </row>
    <row r="3271" spans="1:38" ht="14.45" customHeight="1" x14ac:dyDescent="0.25">
      <c r="A3271">
        <v>66622</v>
      </c>
      <c r="B3271" s="1">
        <v>45838</v>
      </c>
      <c r="C3271">
        <v>2</v>
      </c>
      <c r="D3271" s="16" t="s">
        <v>3199</v>
      </c>
      <c r="E3271" t="s">
        <v>53</v>
      </c>
      <c r="F3271" s="6">
        <v>1895</v>
      </c>
      <c r="G3271" s="6">
        <v>4</v>
      </c>
      <c r="H3271" s="6">
        <v>2</v>
      </c>
      <c r="I3271" s="2">
        <v>15085467</v>
      </c>
      <c r="J3271" s="2">
        <v>0</v>
      </c>
      <c r="K3271" s="2">
        <v>24421545</v>
      </c>
      <c r="L3271" s="2">
        <v>157019</v>
      </c>
      <c r="M3271" s="2">
        <v>21270660</v>
      </c>
      <c r="N3271" s="2">
        <v>20201671</v>
      </c>
      <c r="O3271" s="2">
        <v>1068989</v>
      </c>
      <c r="P3271" s="2">
        <v>3032982</v>
      </c>
      <c r="Q3271" s="5">
        <v>0.124</v>
      </c>
      <c r="R3271" t="s">
        <v>42</v>
      </c>
      <c r="S3271" s="3">
        <v>1.28590553955534</v>
      </c>
      <c r="T3271" s="3">
        <v>3.7210585980534798</v>
      </c>
      <c r="U3271" s="3">
        <v>0.68505783714859103</v>
      </c>
      <c r="V3271" s="3">
        <v>1.12280249593864</v>
      </c>
      <c r="W3271" s="3">
        <v>0.66154398799851499</v>
      </c>
      <c r="X3271" s="3">
        <v>0.71854586934564202</v>
      </c>
      <c r="Y3271" s="3">
        <v>5.5846028759814601</v>
      </c>
      <c r="Z3271" s="3">
        <v>0.50606960410579405</v>
      </c>
      <c r="AA3271" s="3">
        <v>0</v>
      </c>
      <c r="AB3271" s="3">
        <v>0</v>
      </c>
      <c r="AC3271" s="3">
        <v>28.6294826965288</v>
      </c>
      <c r="AD3271" s="3">
        <v>0</v>
      </c>
      <c r="AE3271" s="3">
        <v>4.3772373942762401</v>
      </c>
      <c r="AF3271" s="3">
        <v>0</v>
      </c>
      <c r="AG3271" s="3">
        <v>0</v>
      </c>
      <c r="AH3271" s="2">
        <v>2000000</v>
      </c>
      <c r="AI3271" s="3">
        <v>0.82427129471919103</v>
      </c>
      <c r="AJ3271" s="3">
        <v>0.82427129471919103</v>
      </c>
      <c r="AL3271">
        <f t="shared" si="51"/>
        <v>1</v>
      </c>
    </row>
    <row r="3272" spans="1:38" ht="14.45" customHeight="1" x14ac:dyDescent="0.25">
      <c r="A3272">
        <v>68723</v>
      </c>
      <c r="B3272" s="1">
        <v>45838</v>
      </c>
      <c r="C3272">
        <v>2</v>
      </c>
      <c r="D3272" s="16" t="s">
        <v>3200</v>
      </c>
      <c r="E3272" t="s">
        <v>73</v>
      </c>
      <c r="F3272" s="6">
        <v>49462</v>
      </c>
      <c r="G3272" s="6">
        <v>185</v>
      </c>
      <c r="H3272" s="6">
        <v>1</v>
      </c>
      <c r="I3272" s="2">
        <v>677234076</v>
      </c>
      <c r="J3272" s="2">
        <v>137428110</v>
      </c>
      <c r="K3272" s="2">
        <v>895484653</v>
      </c>
      <c r="L3272" s="2">
        <v>2842433</v>
      </c>
      <c r="M3272" s="2">
        <v>772828435</v>
      </c>
      <c r="N3272" s="2">
        <v>706506890</v>
      </c>
      <c r="O3272" s="2">
        <v>66321545</v>
      </c>
      <c r="P3272" s="2">
        <v>79637662</v>
      </c>
      <c r="Q3272" s="5">
        <v>8.8900000000000007E-2</v>
      </c>
      <c r="R3272" t="s">
        <v>42</v>
      </c>
      <c r="S3272" s="3">
        <v>0.63483678709120195</v>
      </c>
      <c r="T3272" s="3">
        <v>3.5650158707968398</v>
      </c>
      <c r="U3272" s="3">
        <v>0.76570040508895598</v>
      </c>
      <c r="V3272" s="3">
        <v>1.3012571741886201</v>
      </c>
      <c r="W3272" s="3">
        <v>0.50638399949621005</v>
      </c>
      <c r="X3272" s="3">
        <v>0.99730864694410304</v>
      </c>
      <c r="Y3272" s="3">
        <v>11.0658158196558</v>
      </c>
      <c r="Z3272" s="3">
        <v>2.67478093467887</v>
      </c>
      <c r="AA3272" s="3">
        <v>170.207264497544</v>
      </c>
      <c r="AB3272" s="3">
        <v>172.56673105245099</v>
      </c>
      <c r="AC3272" s="3">
        <v>10.203869903731301</v>
      </c>
      <c r="AD3272" s="3">
        <v>-4.0080458414261297</v>
      </c>
      <c r="AE3272" s="3">
        <v>7.4062179377182504</v>
      </c>
      <c r="AF3272" s="3">
        <v>4.4668548886900901</v>
      </c>
      <c r="AG3272" s="3">
        <v>0</v>
      </c>
      <c r="AH3272" s="2">
        <v>209590484</v>
      </c>
      <c r="AI3272" s="3">
        <v>3.13921822566815E-2</v>
      </c>
      <c r="AJ3272" s="3">
        <v>2.09938358059783E-2</v>
      </c>
      <c r="AL3272">
        <f t="shared" si="51"/>
        <v>1</v>
      </c>
    </row>
    <row r="3273" spans="1:38" ht="14.45" hidden="1" customHeight="1" x14ac:dyDescent="0.25">
      <c r="A3273">
        <v>340</v>
      </c>
      <c r="B3273" s="1">
        <v>45838</v>
      </c>
      <c r="C3273">
        <v>1</v>
      </c>
      <c r="D3273" s="16" t="s">
        <v>3201</v>
      </c>
      <c r="E3273" t="s">
        <v>73</v>
      </c>
      <c r="F3273" s="6">
        <v>42483</v>
      </c>
      <c r="G3273" s="6">
        <v>128</v>
      </c>
      <c r="H3273" s="6">
        <v>1</v>
      </c>
      <c r="I3273" s="2">
        <v>487674055</v>
      </c>
      <c r="J3273" s="2">
        <v>31212047</v>
      </c>
      <c r="K3273" s="2">
        <v>652370480</v>
      </c>
      <c r="L3273" s="2">
        <v>944484</v>
      </c>
      <c r="M3273" s="2">
        <v>536703519</v>
      </c>
      <c r="N3273" s="2">
        <v>504922726</v>
      </c>
      <c r="O3273" s="2">
        <v>31780793</v>
      </c>
      <c r="P3273" s="2">
        <v>64908340</v>
      </c>
      <c r="Q3273" s="5">
        <v>9.9500000000000005E-2</v>
      </c>
      <c r="R3273" t="s">
        <v>42</v>
      </c>
      <c r="S3273" s="3">
        <v>0.28955448750532098</v>
      </c>
      <c r="T3273" s="3">
        <v>3.5733376531691001</v>
      </c>
      <c r="U3273" s="3">
        <v>0.82368632984041201</v>
      </c>
      <c r="V3273" s="3">
        <v>1.2403448446729399</v>
      </c>
      <c r="W3273" s="3">
        <v>0.396502331870003</v>
      </c>
      <c r="X3273" s="3">
        <v>0.69982459903469796</v>
      </c>
      <c r="Y3273" s="3">
        <v>9.3190489850765008</v>
      </c>
      <c r="Z3273" s="3">
        <v>2.3855871217781899</v>
      </c>
      <c r="AA3273" s="3">
        <v>44.891681099840198</v>
      </c>
      <c r="AB3273" s="3">
        <v>48.086342987665397</v>
      </c>
      <c r="AC3273" s="3">
        <v>4.9473394320356103</v>
      </c>
      <c r="AD3273" s="3">
        <v>-15.978472103893001</v>
      </c>
      <c r="AE3273" s="3">
        <v>4.8715866174692604</v>
      </c>
      <c r="AF3273" s="3">
        <v>7.8215142414169296</v>
      </c>
      <c r="AG3273" s="3">
        <v>0</v>
      </c>
      <c r="AH3273" s="2">
        <v>90965587</v>
      </c>
      <c r="AI3273" s="3">
        <v>3.0812681390403801E-2</v>
      </c>
      <c r="AJ3273" s="3">
        <v>0.75150127086904395</v>
      </c>
      <c r="AL3273">
        <f t="shared" si="51"/>
        <v>1</v>
      </c>
    </row>
    <row r="3274" spans="1:38" ht="14.45" customHeight="1" x14ac:dyDescent="0.25">
      <c r="A3274">
        <v>63903</v>
      </c>
      <c r="B3274" s="1">
        <v>45838</v>
      </c>
      <c r="C3274">
        <v>2</v>
      </c>
      <c r="D3274" s="16" t="s">
        <v>3202</v>
      </c>
      <c r="E3274" t="s">
        <v>82</v>
      </c>
      <c r="F3274" s="6">
        <v>193</v>
      </c>
      <c r="G3274" s="6">
        <v>1</v>
      </c>
      <c r="H3274" s="6">
        <v>0</v>
      </c>
      <c r="I3274" s="2">
        <v>802178</v>
      </c>
      <c r="J3274" s="2">
        <v>0</v>
      </c>
      <c r="K3274" s="2">
        <v>3565759</v>
      </c>
      <c r="L3274" s="2">
        <v>1069</v>
      </c>
      <c r="M3274" s="2">
        <v>2635076</v>
      </c>
      <c r="N3274" s="2">
        <v>2386162</v>
      </c>
      <c r="O3274" s="2">
        <v>248914</v>
      </c>
      <c r="P3274" s="2">
        <v>919195</v>
      </c>
      <c r="Q3274" s="5">
        <v>0.25779999999999997</v>
      </c>
      <c r="R3274" t="s">
        <v>42</v>
      </c>
      <c r="S3274" s="3">
        <v>5.9959184005424902E-2</v>
      </c>
      <c r="T3274" s="3">
        <v>2.0047344758857801</v>
      </c>
      <c r="U3274" s="3">
        <v>0.969963472885642</v>
      </c>
      <c r="V3274" s="3">
        <v>4.3582596381351797</v>
      </c>
      <c r="W3274" s="3">
        <v>1.08679121092825</v>
      </c>
      <c r="X3274" s="3">
        <v>3.1712412955728002</v>
      </c>
      <c r="Y3274" s="3">
        <v>3.8034367027670899</v>
      </c>
      <c r="Z3274" s="3">
        <v>3.7216259879568501</v>
      </c>
      <c r="AA3274" s="3">
        <v>0</v>
      </c>
      <c r="AB3274" s="3">
        <v>0</v>
      </c>
      <c r="AC3274" s="3">
        <v>52.424911498505601</v>
      </c>
      <c r="AD3274" s="3">
        <v>0</v>
      </c>
      <c r="AE3274" s="3">
        <v>6.9806736798532896</v>
      </c>
      <c r="AF3274" s="3">
        <v>0</v>
      </c>
      <c r="AG3274" s="3">
        <v>0</v>
      </c>
      <c r="AH3274" s="2">
        <v>200000</v>
      </c>
      <c r="AI3274" s="3">
        <v>0</v>
      </c>
      <c r="AJ3274" s="3">
        <v>0</v>
      </c>
      <c r="AL3274">
        <f t="shared" si="51"/>
        <v>1</v>
      </c>
    </row>
    <row r="3275" spans="1:38" ht="14.45" hidden="1" customHeight="1" x14ac:dyDescent="0.25">
      <c r="A3275">
        <v>24715</v>
      </c>
      <c r="B3275" s="1">
        <v>45838</v>
      </c>
      <c r="C3275">
        <v>1</v>
      </c>
      <c r="D3275" s="16" t="s">
        <v>3203</v>
      </c>
      <c r="E3275" t="s">
        <v>43</v>
      </c>
      <c r="F3275" s="6">
        <v>4963</v>
      </c>
      <c r="G3275" s="6">
        <v>9</v>
      </c>
      <c r="H3275" s="6">
        <v>1</v>
      </c>
      <c r="I3275" s="2">
        <v>45872933</v>
      </c>
      <c r="J3275" s="2">
        <v>0</v>
      </c>
      <c r="K3275" s="2">
        <v>65548969</v>
      </c>
      <c r="L3275" s="2">
        <v>373907</v>
      </c>
      <c r="M3275" s="2">
        <v>56211037</v>
      </c>
      <c r="N3275" s="2">
        <v>53490647</v>
      </c>
      <c r="O3275" s="2">
        <v>2720390</v>
      </c>
      <c r="P3275" s="2">
        <v>9321408</v>
      </c>
      <c r="Q3275" s="5">
        <v>0.14199999999999999</v>
      </c>
      <c r="R3275" t="s">
        <v>42</v>
      </c>
      <c r="S3275" s="3">
        <v>1.1408478446091199</v>
      </c>
      <c r="T3275" s="3">
        <v>4.2060768339468497</v>
      </c>
      <c r="U3275" s="3">
        <v>0.72459891755772599</v>
      </c>
      <c r="V3275" s="3">
        <v>2.8906915544292802</v>
      </c>
      <c r="W3275" s="3">
        <v>0.89703660326232004</v>
      </c>
      <c r="X3275" s="3">
        <v>1.62254286204024</v>
      </c>
      <c r="Y3275" s="3">
        <v>14.225801509814801</v>
      </c>
      <c r="Z3275" s="3">
        <v>0.32489726873879998</v>
      </c>
      <c r="AA3275" s="3">
        <v>0</v>
      </c>
      <c r="AB3275" s="3">
        <v>0</v>
      </c>
      <c r="AC3275" s="3">
        <v>19.795748427408501</v>
      </c>
      <c r="AD3275" s="3">
        <v>0</v>
      </c>
      <c r="AE3275" s="3">
        <v>4.1501644366061603</v>
      </c>
      <c r="AF3275" s="3">
        <v>0</v>
      </c>
      <c r="AG3275" s="3">
        <v>-0.209270959923651</v>
      </c>
      <c r="AH3275" s="2">
        <v>3100000</v>
      </c>
      <c r="AI3275" s="3">
        <v>0</v>
      </c>
      <c r="AJ3275" s="3">
        <v>0</v>
      </c>
      <c r="AL3275">
        <f t="shared" si="51"/>
        <v>1</v>
      </c>
    </row>
    <row r="3276" spans="1:38" ht="14.45" hidden="1" customHeight="1" x14ac:dyDescent="0.25">
      <c r="A3276">
        <v>14845</v>
      </c>
      <c r="B3276" s="1">
        <v>45838</v>
      </c>
      <c r="C3276">
        <v>1</v>
      </c>
      <c r="D3276" s="16" t="s">
        <v>3204</v>
      </c>
      <c r="E3276" t="s">
        <v>90</v>
      </c>
      <c r="F3276" s="6">
        <v>1878</v>
      </c>
      <c r="G3276" s="6">
        <v>4</v>
      </c>
      <c r="H3276" s="6">
        <v>0</v>
      </c>
      <c r="I3276" s="2">
        <v>15265557</v>
      </c>
      <c r="J3276" s="2">
        <v>0</v>
      </c>
      <c r="K3276" s="2">
        <v>22828500</v>
      </c>
      <c r="L3276" s="2">
        <v>63672</v>
      </c>
      <c r="M3276" s="2">
        <v>20252877</v>
      </c>
      <c r="N3276" s="2">
        <v>20252877</v>
      </c>
      <c r="O3276" s="2">
        <v>0</v>
      </c>
      <c r="P3276" s="2">
        <v>2416093</v>
      </c>
      <c r="Q3276" s="5">
        <v>0.10580000000000001</v>
      </c>
      <c r="R3276" t="s">
        <v>42</v>
      </c>
      <c r="S3276" s="3">
        <v>0.55782902950259505</v>
      </c>
      <c r="T3276" s="3">
        <v>3.47501587927372</v>
      </c>
      <c r="U3276" s="3">
        <v>0.82569853550050898</v>
      </c>
      <c r="V3276" s="3">
        <v>1.01474843007694</v>
      </c>
      <c r="W3276" s="3">
        <v>0.60687598886827399</v>
      </c>
      <c r="X3276" s="3">
        <v>0.40332625923836302</v>
      </c>
      <c r="Y3276" s="3">
        <v>6.4114667771480702</v>
      </c>
      <c r="Z3276" s="3">
        <v>0.42452836045632403</v>
      </c>
      <c r="AA3276" s="3">
        <v>0</v>
      </c>
      <c r="AB3276" s="3">
        <v>0</v>
      </c>
      <c r="AC3276" s="3">
        <v>18.5677815011937</v>
      </c>
      <c r="AD3276" s="3">
        <v>0</v>
      </c>
      <c r="AE3276" s="3">
        <v>0</v>
      </c>
      <c r="AF3276" s="3">
        <v>0</v>
      </c>
      <c r="AG3276" s="3">
        <v>0</v>
      </c>
      <c r="AH3276" s="2">
        <v>300000</v>
      </c>
      <c r="AI3276" s="3">
        <v>0</v>
      </c>
      <c r="AJ3276" s="3">
        <v>0</v>
      </c>
      <c r="AL3276">
        <f t="shared" si="51"/>
        <v>1</v>
      </c>
    </row>
    <row r="3277" spans="1:38" ht="14.45" customHeight="1" x14ac:dyDescent="0.25">
      <c r="A3277">
        <v>68688</v>
      </c>
      <c r="B3277" s="1">
        <v>45838</v>
      </c>
      <c r="C3277">
        <v>2</v>
      </c>
      <c r="D3277" s="16" t="s">
        <v>3205</v>
      </c>
      <c r="E3277" t="s">
        <v>142</v>
      </c>
      <c r="F3277" s="6">
        <v>4781</v>
      </c>
      <c r="G3277" s="6">
        <v>8</v>
      </c>
      <c r="H3277" s="6">
        <v>0</v>
      </c>
      <c r="I3277" s="2">
        <v>12951734</v>
      </c>
      <c r="J3277" s="2">
        <v>0</v>
      </c>
      <c r="K3277" s="2">
        <v>102210017</v>
      </c>
      <c r="L3277" s="2">
        <v>174130</v>
      </c>
      <c r="M3277" s="2">
        <v>88767725</v>
      </c>
      <c r="N3277" s="2">
        <v>87433945</v>
      </c>
      <c r="O3277" s="2">
        <v>1333780</v>
      </c>
      <c r="P3277" s="2">
        <v>13984133</v>
      </c>
      <c r="Q3277" s="5">
        <v>0.1368</v>
      </c>
      <c r="R3277" t="s">
        <v>42</v>
      </c>
      <c r="S3277" s="3">
        <v>0.34072981320412099</v>
      </c>
      <c r="T3277" s="3">
        <v>1.5318792090603</v>
      </c>
      <c r="U3277" s="3">
        <v>0.77484529889565901</v>
      </c>
      <c r="V3277" s="3">
        <v>0.36158864905656701</v>
      </c>
      <c r="W3277" s="3">
        <v>0.18673175344706699</v>
      </c>
      <c r="X3277" s="3">
        <v>2.05170983283011</v>
      </c>
      <c r="Y3277" s="3">
        <v>0.33489384003999401</v>
      </c>
      <c r="Z3277" s="3">
        <v>5.41256293829585E-2</v>
      </c>
      <c r="AA3277" s="3">
        <v>0</v>
      </c>
      <c r="AB3277" s="3">
        <v>0</v>
      </c>
      <c r="AC3277" s="3">
        <v>41.837850393861103</v>
      </c>
      <c r="AD3277" s="3">
        <v>-5.6992449943089101</v>
      </c>
      <c r="AE3277" s="3">
        <v>1.3049405910968599</v>
      </c>
      <c r="AF3277" s="3">
        <v>0</v>
      </c>
      <c r="AG3277" s="3">
        <v>-3.6816154423016401</v>
      </c>
      <c r="AH3277" s="2">
        <v>2000000</v>
      </c>
      <c r="AI3277" s="3">
        <v>1.50170196464808E-3</v>
      </c>
      <c r="AJ3277" s="3">
        <v>1.50170196464808E-3</v>
      </c>
      <c r="AL3277">
        <f t="shared" si="51"/>
        <v>1</v>
      </c>
    </row>
    <row r="3278" spans="1:38" ht="14.45" customHeight="1" x14ac:dyDescent="0.25">
      <c r="A3278">
        <v>62841</v>
      </c>
      <c r="B3278" s="1">
        <v>45838</v>
      </c>
      <c r="C3278">
        <v>2</v>
      </c>
      <c r="D3278" s="16" t="s">
        <v>3206</v>
      </c>
      <c r="E3278" t="s">
        <v>353</v>
      </c>
      <c r="F3278" s="6">
        <v>3622</v>
      </c>
      <c r="G3278" s="6">
        <v>12</v>
      </c>
      <c r="H3278" s="6">
        <v>0</v>
      </c>
      <c r="I3278" s="2">
        <v>48210023</v>
      </c>
      <c r="J3278" s="2">
        <v>164350</v>
      </c>
      <c r="K3278" s="2">
        <v>74577990</v>
      </c>
      <c r="L3278" s="2">
        <v>481932</v>
      </c>
      <c r="M3278" s="2">
        <v>66095576</v>
      </c>
      <c r="N3278" s="2">
        <v>64022255</v>
      </c>
      <c r="O3278" s="2">
        <v>2073321</v>
      </c>
      <c r="P3278" s="2">
        <v>7704554</v>
      </c>
      <c r="Q3278" s="5">
        <v>0.1033</v>
      </c>
      <c r="R3278" t="s">
        <v>42</v>
      </c>
      <c r="S3278" s="3">
        <v>1.29242421255923</v>
      </c>
      <c r="T3278" s="3">
        <v>3.2948863330856701</v>
      </c>
      <c r="U3278" s="3">
        <v>0.61220003641291298</v>
      </c>
      <c r="V3278" s="3">
        <v>1.3011858550658599</v>
      </c>
      <c r="W3278" s="3">
        <v>0.315675020524259</v>
      </c>
      <c r="X3278" s="3">
        <v>0.410375244998327</v>
      </c>
      <c r="Y3278" s="3">
        <v>8.1419638307421796</v>
      </c>
      <c r="Z3278" s="3">
        <v>1.0821002747206401</v>
      </c>
      <c r="AA3278" s="3">
        <v>2.1331539762067999</v>
      </c>
      <c r="AB3278" s="3">
        <v>2.1331539762067999</v>
      </c>
      <c r="AC3278" s="3">
        <v>16.7140935281308</v>
      </c>
      <c r="AD3278" s="3">
        <v>-2.30204110452078</v>
      </c>
      <c r="AE3278" s="3">
        <v>2.7800709029567598</v>
      </c>
      <c r="AF3278" s="3">
        <v>0</v>
      </c>
      <c r="AG3278" s="3">
        <v>0</v>
      </c>
      <c r="AH3278" s="2">
        <v>3250000</v>
      </c>
      <c r="AI3278" s="3">
        <v>0.36237009955410798</v>
      </c>
      <c r="AJ3278" s="3">
        <v>0.36237009955410798</v>
      </c>
      <c r="AL3278">
        <f t="shared" si="51"/>
        <v>1</v>
      </c>
    </row>
    <row r="3279" spans="1:38" ht="14.45" hidden="1" customHeight="1" x14ac:dyDescent="0.25">
      <c r="A3279">
        <v>490</v>
      </c>
      <c r="B3279" s="1">
        <v>45838</v>
      </c>
      <c r="C3279">
        <v>1</v>
      </c>
      <c r="D3279" s="16" t="s">
        <v>3207</v>
      </c>
      <c r="E3279" t="s">
        <v>158</v>
      </c>
      <c r="F3279" s="6">
        <v>7682</v>
      </c>
      <c r="G3279" s="6">
        <v>22</v>
      </c>
      <c r="H3279" s="6">
        <v>3</v>
      </c>
      <c r="I3279" s="2">
        <v>39865350</v>
      </c>
      <c r="J3279" s="2">
        <v>0</v>
      </c>
      <c r="K3279" s="2">
        <v>76352245</v>
      </c>
      <c r="L3279" s="2">
        <v>453332</v>
      </c>
      <c r="M3279" s="2">
        <v>67160909</v>
      </c>
      <c r="N3279" s="2">
        <v>65362516</v>
      </c>
      <c r="O3279" s="2">
        <v>1798393</v>
      </c>
      <c r="P3279" s="2">
        <v>8177288</v>
      </c>
      <c r="Q3279" s="5">
        <v>0.1071</v>
      </c>
      <c r="R3279" t="s">
        <v>42</v>
      </c>
      <c r="S3279" s="3">
        <v>1.1874752340288099</v>
      </c>
      <c r="T3279" s="3">
        <v>4.3889213735627504</v>
      </c>
      <c r="U3279" s="3">
        <v>0.75527005611905396</v>
      </c>
      <c r="V3279" s="3">
        <v>0.79771029227135803</v>
      </c>
      <c r="W3279" s="3">
        <v>0.26369767228934399</v>
      </c>
      <c r="X3279" s="3">
        <v>0.52462351390367801</v>
      </c>
      <c r="Y3279" s="3">
        <v>3.88894215294851</v>
      </c>
      <c r="Z3279" s="3">
        <v>0.27452867014100502</v>
      </c>
      <c r="AA3279" s="3">
        <v>0</v>
      </c>
      <c r="AB3279" s="3">
        <v>0</v>
      </c>
      <c r="AC3279" s="3">
        <v>29.818939836019201</v>
      </c>
      <c r="AD3279" s="3">
        <v>0</v>
      </c>
      <c r="AE3279" s="3">
        <v>2.3553898120480898</v>
      </c>
      <c r="AF3279" s="3">
        <v>0</v>
      </c>
      <c r="AG3279" s="3">
        <v>0</v>
      </c>
      <c r="AH3279" s="2">
        <v>4000000</v>
      </c>
      <c r="AI3279" s="3">
        <v>0</v>
      </c>
      <c r="AJ3279" s="3">
        <v>0</v>
      </c>
      <c r="AL3279">
        <f t="shared" si="51"/>
        <v>1</v>
      </c>
    </row>
    <row r="3280" spans="1:38" ht="14.45" customHeight="1" x14ac:dyDescent="0.25">
      <c r="A3280">
        <v>60787</v>
      </c>
      <c r="B3280" s="1">
        <v>45838</v>
      </c>
      <c r="C3280">
        <v>2</v>
      </c>
      <c r="D3280" s="16" t="s">
        <v>3208</v>
      </c>
      <c r="E3280" t="s">
        <v>173</v>
      </c>
      <c r="F3280" s="6">
        <v>8406</v>
      </c>
      <c r="G3280" s="6">
        <v>29</v>
      </c>
      <c r="H3280" s="6">
        <v>0</v>
      </c>
      <c r="I3280" s="2">
        <v>138037055</v>
      </c>
      <c r="J3280" s="2">
        <v>43645778</v>
      </c>
      <c r="K3280" s="2">
        <v>191443174</v>
      </c>
      <c r="L3280" s="2">
        <v>862059</v>
      </c>
      <c r="M3280" s="2">
        <v>166103487</v>
      </c>
      <c r="N3280" s="2">
        <v>157303728</v>
      </c>
      <c r="O3280" s="2">
        <v>8799759</v>
      </c>
      <c r="P3280" s="2">
        <v>23977340</v>
      </c>
      <c r="Q3280" s="5">
        <v>0.12520000000000001</v>
      </c>
      <c r="R3280" t="s">
        <v>42</v>
      </c>
      <c r="S3280" s="3">
        <v>0.90058995783260498</v>
      </c>
      <c r="T3280" s="3">
        <v>3.1008365960334499</v>
      </c>
      <c r="U3280" s="3">
        <v>0.82285173508352105</v>
      </c>
      <c r="V3280" s="3">
        <v>0.75899764740706799</v>
      </c>
      <c r="W3280" s="3">
        <v>0.41517402700311201</v>
      </c>
      <c r="X3280" s="3">
        <v>0.83310963132326998</v>
      </c>
      <c r="Y3280" s="3">
        <v>4.3695339015920904</v>
      </c>
      <c r="Z3280" s="3">
        <v>1.4192233166815</v>
      </c>
      <c r="AA3280" s="3">
        <v>137.03054634083699</v>
      </c>
      <c r="AB3280" s="3">
        <v>182.029274306491</v>
      </c>
      <c r="AC3280" s="3">
        <v>9.9603593074569492</v>
      </c>
      <c r="AD3280" s="3">
        <v>-0.54154047112815695</v>
      </c>
      <c r="AE3280" s="3">
        <v>4.59653839629717</v>
      </c>
      <c r="AF3280" s="3">
        <v>0</v>
      </c>
      <c r="AG3280" s="3">
        <v>-0.12614410105541299</v>
      </c>
      <c r="AH3280" s="2">
        <v>13693560</v>
      </c>
      <c r="AI3280" s="3">
        <v>0</v>
      </c>
      <c r="AJ3280" s="3">
        <v>0</v>
      </c>
      <c r="AL3280">
        <f t="shared" si="51"/>
        <v>1</v>
      </c>
    </row>
    <row r="3281" spans="1:38" ht="14.45" customHeight="1" x14ac:dyDescent="0.25">
      <c r="A3281">
        <v>61474</v>
      </c>
      <c r="B3281" s="1">
        <v>45838</v>
      </c>
      <c r="C3281">
        <v>2</v>
      </c>
      <c r="D3281" s="16" t="s">
        <v>3209</v>
      </c>
      <c r="E3281" t="s">
        <v>142</v>
      </c>
      <c r="F3281" s="6">
        <v>1384</v>
      </c>
      <c r="G3281" s="6">
        <v>3</v>
      </c>
      <c r="H3281" s="6">
        <v>0</v>
      </c>
      <c r="I3281" s="2">
        <v>5905527</v>
      </c>
      <c r="J3281" s="2">
        <v>0</v>
      </c>
      <c r="K3281" s="2">
        <v>19259933</v>
      </c>
      <c r="L3281" s="2">
        <v>72055</v>
      </c>
      <c r="M3281" s="2">
        <v>15218432</v>
      </c>
      <c r="N3281" s="2">
        <v>13788811</v>
      </c>
      <c r="O3281" s="2">
        <v>1429621</v>
      </c>
      <c r="P3281" s="2">
        <v>4444660</v>
      </c>
      <c r="Q3281" s="5">
        <v>0.23080000000000001</v>
      </c>
      <c r="R3281" t="s">
        <v>42</v>
      </c>
      <c r="S3281" s="3">
        <v>0.748237286183706</v>
      </c>
      <c r="T3281" s="3">
        <v>3.5181534639814198</v>
      </c>
      <c r="U3281" s="3">
        <v>0.80562606722902197</v>
      </c>
      <c r="V3281" s="3">
        <v>2.4104368670230398</v>
      </c>
      <c r="W3281" s="3">
        <v>1.0232617681707299</v>
      </c>
      <c r="X3281" s="3">
        <v>0.66747641658399004</v>
      </c>
      <c r="Y3281" s="3">
        <v>3.2026971691872901</v>
      </c>
      <c r="Z3281" s="3">
        <v>0.32434426930293903</v>
      </c>
      <c r="AA3281" s="3">
        <v>0</v>
      </c>
      <c r="AB3281" s="3">
        <v>0</v>
      </c>
      <c r="AC3281" s="3">
        <v>21.3030959141966</v>
      </c>
      <c r="AD3281" s="3">
        <v>-11.973109304198699</v>
      </c>
      <c r="AE3281" s="3">
        <v>7.4227724468200398</v>
      </c>
      <c r="AF3281" s="3">
        <v>0</v>
      </c>
      <c r="AG3281" s="3">
        <v>-0.48759635157694797</v>
      </c>
      <c r="AH3281" s="2">
        <v>1000000</v>
      </c>
      <c r="AI3281" s="3">
        <v>0</v>
      </c>
      <c r="AJ3281" s="3">
        <v>0</v>
      </c>
      <c r="AL3281">
        <f t="shared" si="51"/>
        <v>1</v>
      </c>
    </row>
    <row r="3282" spans="1:38" ht="14.45" hidden="1" customHeight="1" x14ac:dyDescent="0.25">
      <c r="A3282">
        <v>1409</v>
      </c>
      <c r="B3282" s="1">
        <v>45838</v>
      </c>
      <c r="C3282">
        <v>1</v>
      </c>
      <c r="D3282" s="16" t="s">
        <v>3210</v>
      </c>
      <c r="E3282" t="s">
        <v>55</v>
      </c>
      <c r="F3282" s="6">
        <v>76311</v>
      </c>
      <c r="G3282" s="6">
        <v>243</v>
      </c>
      <c r="H3282" s="6">
        <v>8</v>
      </c>
      <c r="I3282" s="2">
        <v>839661099</v>
      </c>
      <c r="J3282" s="2">
        <v>72298806</v>
      </c>
      <c r="K3282" s="2">
        <v>1042300520</v>
      </c>
      <c r="L3282" s="2">
        <v>-8780603</v>
      </c>
      <c r="M3282" s="2">
        <v>896971451</v>
      </c>
      <c r="N3282" s="2">
        <v>824173048</v>
      </c>
      <c r="O3282" s="2">
        <v>72798403</v>
      </c>
      <c r="P3282" s="2">
        <v>110015344</v>
      </c>
      <c r="Q3282" s="5">
        <v>0.1052</v>
      </c>
      <c r="R3282" t="s">
        <v>42</v>
      </c>
      <c r="S3282" s="3">
        <v>-1.6848505457907701</v>
      </c>
      <c r="T3282" s="3">
        <v>3.0948592446255301</v>
      </c>
      <c r="U3282" s="3">
        <v>1.4503650158849899</v>
      </c>
      <c r="V3282" s="3">
        <v>3.2463255749805802</v>
      </c>
      <c r="W3282" s="3">
        <v>0.91463448874151099</v>
      </c>
      <c r="X3282" s="3">
        <v>2.01240560270376</v>
      </c>
      <c r="Y3282" s="3">
        <v>24.776664789595198</v>
      </c>
      <c r="Z3282" s="3">
        <v>6.4102121973094901</v>
      </c>
      <c r="AA3282" s="3">
        <v>57.1082657342779</v>
      </c>
      <c r="AB3282" s="3">
        <v>65.717020345816493</v>
      </c>
      <c r="AC3282" s="3">
        <v>10.8454361128017</v>
      </c>
      <c r="AD3282" s="3">
        <v>-0.69785447382685095</v>
      </c>
      <c r="AE3282" s="3">
        <v>6.9843966882027502</v>
      </c>
      <c r="AF3282" s="3">
        <v>2.8782485880367799</v>
      </c>
      <c r="AG3282" s="3">
        <v>0</v>
      </c>
      <c r="AH3282" s="2">
        <v>149880712</v>
      </c>
      <c r="AI3282" s="3">
        <v>0</v>
      </c>
      <c r="AJ3282" s="3">
        <v>0</v>
      </c>
      <c r="AL3282">
        <f t="shared" si="51"/>
        <v>0</v>
      </c>
    </row>
    <row r="3283" spans="1:38" ht="14.45" hidden="1" customHeight="1" x14ac:dyDescent="0.25">
      <c r="A3283">
        <v>23722</v>
      </c>
      <c r="B3283" s="1">
        <v>45838</v>
      </c>
      <c r="C3283">
        <v>1</v>
      </c>
      <c r="D3283" s="16" t="s">
        <v>3211</v>
      </c>
      <c r="E3283" t="s">
        <v>45</v>
      </c>
      <c r="F3283" s="6">
        <v>2276</v>
      </c>
      <c r="G3283" s="6">
        <v>5</v>
      </c>
      <c r="H3283" s="6">
        <v>0</v>
      </c>
      <c r="I3283" s="2">
        <v>8375651</v>
      </c>
      <c r="J3283" s="2">
        <v>0</v>
      </c>
      <c r="K3283" s="2">
        <v>21877971</v>
      </c>
      <c r="L3283" s="2">
        <v>77540</v>
      </c>
      <c r="M3283" s="2">
        <v>16456195</v>
      </c>
      <c r="N3283" s="2">
        <v>16414088</v>
      </c>
      <c r="O3283" s="2">
        <v>42107</v>
      </c>
      <c r="P3283" s="2">
        <v>5290692</v>
      </c>
      <c r="Q3283" s="5">
        <v>0.24179999999999999</v>
      </c>
      <c r="R3283" t="s">
        <v>42</v>
      </c>
      <c r="S3283" s="3">
        <v>0.70884087011542296</v>
      </c>
      <c r="T3283" s="3">
        <v>3.47017554781474</v>
      </c>
      <c r="U3283" s="3">
        <v>0.789653678666697</v>
      </c>
      <c r="V3283" s="3">
        <v>3.5556042151231</v>
      </c>
      <c r="W3283" s="3">
        <v>2.1723087554627099</v>
      </c>
      <c r="X3283" s="3">
        <v>0.39217250097932699</v>
      </c>
      <c r="Y3283" s="3">
        <v>5.6288477953356599</v>
      </c>
      <c r="Z3283" s="3">
        <v>2.7954755256968299E-2</v>
      </c>
      <c r="AA3283" s="3">
        <v>0</v>
      </c>
      <c r="AB3283" s="3">
        <v>0</v>
      </c>
      <c r="AC3283" s="3">
        <v>37.420316536666</v>
      </c>
      <c r="AD3283" s="3">
        <v>0</v>
      </c>
      <c r="AE3283" s="3">
        <v>0.19246300308195899</v>
      </c>
      <c r="AF3283" s="3">
        <v>0</v>
      </c>
      <c r="AG3283" s="3">
        <v>0</v>
      </c>
      <c r="AH3283" s="2">
        <v>1000000</v>
      </c>
      <c r="AI3283" s="3">
        <v>0</v>
      </c>
      <c r="AJ3283" s="3">
        <v>0</v>
      </c>
      <c r="AL3283">
        <f t="shared" si="51"/>
        <v>1</v>
      </c>
    </row>
    <row r="3284" spans="1:38" ht="14.45" hidden="1" customHeight="1" x14ac:dyDescent="0.25">
      <c r="A3284">
        <v>7790</v>
      </c>
      <c r="B3284" s="1">
        <v>45838</v>
      </c>
      <c r="C3284">
        <v>1</v>
      </c>
      <c r="D3284" s="16" t="s">
        <v>3212</v>
      </c>
      <c r="E3284" t="s">
        <v>45</v>
      </c>
      <c r="F3284" s="6">
        <v>2032</v>
      </c>
      <c r="G3284" s="6">
        <v>4</v>
      </c>
      <c r="H3284" s="6">
        <v>0</v>
      </c>
      <c r="I3284" s="2">
        <v>12339204</v>
      </c>
      <c r="J3284" s="2">
        <v>0</v>
      </c>
      <c r="K3284" s="2">
        <v>19753463</v>
      </c>
      <c r="L3284" s="2">
        <v>81135</v>
      </c>
      <c r="M3284" s="2">
        <v>17100309</v>
      </c>
      <c r="N3284" s="2">
        <v>16930813</v>
      </c>
      <c r="O3284" s="2">
        <v>169496</v>
      </c>
      <c r="P3284" s="2">
        <v>2537445</v>
      </c>
      <c r="Q3284" s="5">
        <v>0.12839999999999999</v>
      </c>
      <c r="R3284" t="s">
        <v>42</v>
      </c>
      <c r="S3284" s="3">
        <v>0.82147621406940097</v>
      </c>
      <c r="T3284" s="3">
        <v>4.5509488640042504</v>
      </c>
      <c r="U3284" s="3">
        <v>0.80208967776120499</v>
      </c>
      <c r="V3284" s="3">
        <v>0.82976179014464801</v>
      </c>
      <c r="W3284" s="3">
        <v>0.472939745545985</v>
      </c>
      <c r="X3284" s="3">
        <v>0.536622945856151</v>
      </c>
      <c r="Y3284" s="3">
        <v>4.0350037143662201</v>
      </c>
      <c r="Z3284" s="3">
        <v>0.75520848727755696</v>
      </c>
      <c r="AA3284" s="3">
        <v>0</v>
      </c>
      <c r="AB3284" s="3">
        <v>0</v>
      </c>
      <c r="AC3284" s="3">
        <v>21.719827050072201</v>
      </c>
      <c r="AD3284" s="3">
        <v>0</v>
      </c>
      <c r="AE3284" s="3">
        <v>0.85805714167687996</v>
      </c>
      <c r="AF3284" s="3">
        <v>0</v>
      </c>
      <c r="AG3284" s="3">
        <v>0</v>
      </c>
      <c r="AH3284" s="2">
        <v>1200000</v>
      </c>
      <c r="AI3284" s="3">
        <v>0</v>
      </c>
      <c r="AJ3284" s="3">
        <v>0</v>
      </c>
      <c r="AL3284">
        <f t="shared" si="51"/>
        <v>1</v>
      </c>
    </row>
    <row r="3285" spans="1:38" ht="14.45" customHeight="1" x14ac:dyDescent="0.25">
      <c r="A3285">
        <v>68615</v>
      </c>
      <c r="B3285" s="1">
        <v>45838</v>
      </c>
      <c r="C3285">
        <v>2</v>
      </c>
      <c r="D3285" s="16" t="s">
        <v>3213</v>
      </c>
      <c r="E3285" t="s">
        <v>55</v>
      </c>
      <c r="F3285" s="6">
        <v>232836</v>
      </c>
      <c r="G3285" s="6">
        <v>769</v>
      </c>
      <c r="H3285" s="6">
        <v>37</v>
      </c>
      <c r="I3285" s="2">
        <v>4039351249</v>
      </c>
      <c r="J3285" s="2">
        <v>215232715</v>
      </c>
      <c r="K3285" s="2">
        <v>4612807442</v>
      </c>
      <c r="L3285" s="2">
        <v>13307535</v>
      </c>
      <c r="M3285" s="2">
        <v>3882569512</v>
      </c>
      <c r="N3285" s="2">
        <v>3354585262</v>
      </c>
      <c r="O3285" s="2">
        <v>527984250</v>
      </c>
      <c r="P3285" s="2">
        <v>613692927</v>
      </c>
      <c r="Q3285" s="5">
        <v>0.13289999999999999</v>
      </c>
      <c r="R3285" t="s">
        <v>42</v>
      </c>
      <c r="S3285" s="3">
        <v>0.57698202959151401</v>
      </c>
      <c r="T3285" s="3">
        <v>3.6173354317962398</v>
      </c>
      <c r="U3285" s="3">
        <v>0.59934117029439304</v>
      </c>
      <c r="V3285" s="3">
        <v>2.5096773900288301</v>
      </c>
      <c r="W3285" s="3">
        <v>0.779842060226835</v>
      </c>
      <c r="X3285" s="3">
        <v>2.0428257884339298</v>
      </c>
      <c r="Y3285" s="3">
        <v>16.518796378436999</v>
      </c>
      <c r="Z3285" s="3">
        <v>3.6763742919918001</v>
      </c>
      <c r="AA3285" s="3">
        <v>34.311154281887298</v>
      </c>
      <c r="AB3285" s="3">
        <v>35.071728144587198</v>
      </c>
      <c r="AC3285" s="3">
        <v>10.144287007070799</v>
      </c>
      <c r="AD3285" s="3">
        <v>0</v>
      </c>
      <c r="AE3285" s="3">
        <v>11.446050082053301</v>
      </c>
      <c r="AF3285" s="3">
        <v>2.38466490056447</v>
      </c>
      <c r="AG3285" s="3">
        <v>0</v>
      </c>
      <c r="AH3285" s="2">
        <v>2666127673</v>
      </c>
      <c r="AI3285" s="3">
        <v>0</v>
      </c>
      <c r="AJ3285" s="3">
        <v>3.2465748134652998E-3</v>
      </c>
      <c r="AL3285">
        <f t="shared" si="51"/>
        <v>1</v>
      </c>
    </row>
    <row r="3286" spans="1:38" ht="14.45" hidden="1" customHeight="1" x14ac:dyDescent="0.25">
      <c r="A3286">
        <v>1204</v>
      </c>
      <c r="B3286" s="1">
        <v>45838</v>
      </c>
      <c r="C3286">
        <v>1</v>
      </c>
      <c r="D3286" s="16" t="s">
        <v>3214</v>
      </c>
      <c r="E3286" t="s">
        <v>71</v>
      </c>
      <c r="F3286" s="6">
        <v>7120</v>
      </c>
      <c r="G3286" s="6">
        <v>19</v>
      </c>
      <c r="H3286" s="6">
        <v>0</v>
      </c>
      <c r="I3286" s="2">
        <v>62087135</v>
      </c>
      <c r="J3286" s="2">
        <v>0</v>
      </c>
      <c r="K3286" s="2">
        <v>109589482</v>
      </c>
      <c r="L3286" s="2">
        <v>231040</v>
      </c>
      <c r="M3286" s="2">
        <v>100202400</v>
      </c>
      <c r="N3286" s="2">
        <v>96702199</v>
      </c>
      <c r="O3286" s="2">
        <v>3500201</v>
      </c>
      <c r="P3286" s="2">
        <v>9072847</v>
      </c>
      <c r="Q3286" s="5">
        <v>8.2799999999999999E-2</v>
      </c>
      <c r="R3286" t="s">
        <v>42</v>
      </c>
      <c r="S3286" s="3">
        <v>0.42164630361150901</v>
      </c>
      <c r="T3286" s="3">
        <v>3.9166112674937201</v>
      </c>
      <c r="U3286" s="3">
        <v>0.86106181083415401</v>
      </c>
      <c r="V3286" s="3">
        <v>0.41796903658060602</v>
      </c>
      <c r="W3286" s="3">
        <v>0.27854401721065097</v>
      </c>
      <c r="X3286" s="3">
        <v>0.30051797365106298</v>
      </c>
      <c r="Y3286" s="3">
        <v>2.8602378062806499</v>
      </c>
      <c r="Z3286" s="3">
        <v>1.2773168113603199</v>
      </c>
      <c r="AA3286" s="3">
        <v>0</v>
      </c>
      <c r="AB3286" s="3">
        <v>0</v>
      </c>
      <c r="AC3286" s="3">
        <v>22.950686088652201</v>
      </c>
      <c r="AD3286" s="3">
        <v>-2.1942395810267699</v>
      </c>
      <c r="AE3286" s="3">
        <v>3.1939205625591001</v>
      </c>
      <c r="AF3286" s="3">
        <v>0</v>
      </c>
      <c r="AG3286" s="3">
        <v>0</v>
      </c>
      <c r="AH3286" s="2">
        <v>7500000</v>
      </c>
      <c r="AI3286" s="3">
        <v>0</v>
      </c>
      <c r="AJ3286" s="3">
        <v>0</v>
      </c>
      <c r="AL3286">
        <f t="shared" si="51"/>
        <v>1</v>
      </c>
    </row>
    <row r="3287" spans="1:38" ht="14.45" hidden="1" customHeight="1" x14ac:dyDescent="0.25">
      <c r="A3287">
        <v>8111</v>
      </c>
      <c r="B3287" s="1">
        <v>45838</v>
      </c>
      <c r="C3287">
        <v>1</v>
      </c>
      <c r="D3287" s="16" t="s">
        <v>3215</v>
      </c>
      <c r="E3287" t="s">
        <v>55</v>
      </c>
      <c r="F3287" s="6">
        <v>1184660</v>
      </c>
      <c r="G3287" s="6">
        <v>2434</v>
      </c>
      <c r="H3287" s="6">
        <v>7</v>
      </c>
      <c r="I3287" s="2">
        <v>12667411713</v>
      </c>
      <c r="J3287" s="2">
        <v>930480537</v>
      </c>
      <c r="K3287" s="2">
        <v>18703084865</v>
      </c>
      <c r="L3287" s="2">
        <v>135084503</v>
      </c>
      <c r="M3287" s="2">
        <v>14823570939</v>
      </c>
      <c r="N3287" s="2">
        <v>12635803028</v>
      </c>
      <c r="O3287" s="2">
        <v>2187767911</v>
      </c>
      <c r="P3287" s="2">
        <v>2361566131</v>
      </c>
      <c r="Q3287" s="5">
        <v>0.12620000000000001</v>
      </c>
      <c r="R3287" t="s">
        <v>42</v>
      </c>
      <c r="S3287" s="3">
        <v>1.44451574673428</v>
      </c>
      <c r="T3287" s="3">
        <v>3.0729158005133201</v>
      </c>
      <c r="U3287" s="3">
        <v>0.57959414703499401</v>
      </c>
      <c r="V3287" s="3">
        <v>1.5125530956206901</v>
      </c>
      <c r="W3287" s="3">
        <v>0.95625946124168604</v>
      </c>
      <c r="X3287" s="3">
        <v>0.91904601064260005</v>
      </c>
      <c r="Y3287" s="3">
        <v>8.1133162220135198</v>
      </c>
      <c r="Z3287" s="3">
        <v>1.6446639156174501</v>
      </c>
      <c r="AA3287" s="3">
        <v>38.036097664545998</v>
      </c>
      <c r="AB3287" s="3">
        <v>39.4009943141414</v>
      </c>
      <c r="AC3287" s="3">
        <v>13.0292204766724</v>
      </c>
      <c r="AD3287" s="3">
        <v>-6.8978504925890602</v>
      </c>
      <c r="AE3287" s="3">
        <v>11.6973639738655</v>
      </c>
      <c r="AF3287" s="3">
        <v>8.0200673355603698</v>
      </c>
      <c r="AG3287" s="3">
        <v>-2.1818895657256498</v>
      </c>
      <c r="AH3287" s="2">
        <v>4903950381</v>
      </c>
      <c r="AI3287" s="3">
        <v>0.69415650846323895</v>
      </c>
      <c r="AJ3287" s="3">
        <v>0.34179034387582902</v>
      </c>
      <c r="AL3287">
        <f t="shared" si="51"/>
        <v>1</v>
      </c>
    </row>
    <row r="3288" spans="1:38" ht="14.45" hidden="1" customHeight="1" x14ac:dyDescent="0.25">
      <c r="A3288">
        <v>12225</v>
      </c>
      <c r="B3288" s="1">
        <v>45838</v>
      </c>
      <c r="C3288">
        <v>1</v>
      </c>
      <c r="D3288" s="16" t="s">
        <v>3216</v>
      </c>
      <c r="E3288" t="s">
        <v>80</v>
      </c>
      <c r="F3288" s="6">
        <v>1148</v>
      </c>
      <c r="G3288" s="6">
        <v>3</v>
      </c>
      <c r="H3288" s="6">
        <v>1</v>
      </c>
      <c r="I3288" s="2">
        <v>3770361</v>
      </c>
      <c r="J3288" s="2">
        <v>0</v>
      </c>
      <c r="K3288" s="2">
        <v>6342001</v>
      </c>
      <c r="L3288" s="2">
        <v>41604</v>
      </c>
      <c r="M3288" s="2">
        <v>4520367</v>
      </c>
      <c r="N3288" s="2">
        <v>4235112</v>
      </c>
      <c r="O3288" s="2">
        <v>285255</v>
      </c>
      <c r="P3288" s="2">
        <v>1805504</v>
      </c>
      <c r="Q3288" s="5">
        <v>0.28470000000000001</v>
      </c>
      <c r="R3288" t="s">
        <v>42</v>
      </c>
      <c r="S3288" s="3">
        <v>1.31201493030354</v>
      </c>
      <c r="T3288" s="3">
        <v>4.1938813948468301</v>
      </c>
      <c r="U3288" s="3">
        <v>0.74736156524975395</v>
      </c>
      <c r="V3288" s="3">
        <v>2.0119558843304399</v>
      </c>
      <c r="W3288" s="3">
        <v>0.46788623158365999</v>
      </c>
      <c r="X3288" s="3">
        <v>0.32095069941578502</v>
      </c>
      <c r="Y3288" s="3">
        <v>4.2014861224345097</v>
      </c>
      <c r="Z3288" s="3">
        <v>3.81057034490093E-2</v>
      </c>
      <c r="AA3288" s="3">
        <v>0</v>
      </c>
      <c r="AB3288" s="3">
        <v>0</v>
      </c>
      <c r="AC3288" s="3">
        <v>13.225904568605401</v>
      </c>
      <c r="AD3288" s="3">
        <v>0</v>
      </c>
      <c r="AE3288" s="3">
        <v>4.4978706247444604</v>
      </c>
      <c r="AF3288" s="3">
        <v>0</v>
      </c>
      <c r="AG3288" s="3">
        <v>0</v>
      </c>
      <c r="AH3288" s="2">
        <v>400000</v>
      </c>
      <c r="AI3288" s="3">
        <v>0</v>
      </c>
      <c r="AJ3288" s="3">
        <v>0</v>
      </c>
      <c r="AL3288">
        <f t="shared" si="51"/>
        <v>1</v>
      </c>
    </row>
    <row r="3289" spans="1:38" ht="14.45" hidden="1" customHeight="1" x14ac:dyDescent="0.25">
      <c r="A3289">
        <v>8074</v>
      </c>
      <c r="B3289" s="1">
        <v>45838</v>
      </c>
      <c r="C3289">
        <v>1</v>
      </c>
      <c r="D3289" s="16" t="s">
        <v>3217</v>
      </c>
      <c r="E3289" t="s">
        <v>80</v>
      </c>
      <c r="F3289" s="6">
        <v>1167</v>
      </c>
      <c r="G3289" s="6">
        <v>4</v>
      </c>
      <c r="H3289" s="6">
        <v>0</v>
      </c>
      <c r="I3289" s="2">
        <v>2908506</v>
      </c>
      <c r="J3289" s="2">
        <v>0</v>
      </c>
      <c r="K3289" s="2">
        <v>13454274</v>
      </c>
      <c r="L3289" s="2">
        <v>35532</v>
      </c>
      <c r="M3289" s="2">
        <v>11388892</v>
      </c>
      <c r="N3289" s="2">
        <v>11308404</v>
      </c>
      <c r="O3289" s="2">
        <v>80488</v>
      </c>
      <c r="P3289" s="2">
        <v>2056108</v>
      </c>
      <c r="Q3289" s="5">
        <v>0.15279999999999999</v>
      </c>
      <c r="R3289" t="s">
        <v>42</v>
      </c>
      <c r="S3289" s="3">
        <v>0.52818903494904301</v>
      </c>
      <c r="T3289" s="3">
        <v>3.0789026594820399</v>
      </c>
      <c r="U3289" s="3">
        <v>0.78913022394435794</v>
      </c>
      <c r="V3289" s="3">
        <v>0.30758059292296502</v>
      </c>
      <c r="W3289" s="3">
        <v>0.30338599954753398</v>
      </c>
      <c r="X3289" s="3">
        <v>0.348185632073649</v>
      </c>
      <c r="Y3289" s="3">
        <v>0.43509387639170699</v>
      </c>
      <c r="Z3289" s="3">
        <v>0</v>
      </c>
      <c r="AA3289" s="3">
        <v>0</v>
      </c>
      <c r="AB3289" s="3">
        <v>0</v>
      </c>
      <c r="AC3289" s="3">
        <v>21.706403481897301</v>
      </c>
      <c r="AD3289" s="3">
        <v>0</v>
      </c>
      <c r="AE3289" s="3">
        <v>0.59823369139055704</v>
      </c>
      <c r="AF3289" s="3">
        <v>0</v>
      </c>
      <c r="AG3289" s="3">
        <v>0</v>
      </c>
      <c r="AH3289" s="2">
        <v>400000</v>
      </c>
      <c r="AI3289" s="3">
        <v>0</v>
      </c>
      <c r="AJ3289" s="3">
        <v>0</v>
      </c>
      <c r="AL3289">
        <f t="shared" si="51"/>
        <v>1</v>
      </c>
    </row>
    <row r="3290" spans="1:38" ht="14.45" hidden="1" customHeight="1" x14ac:dyDescent="0.25">
      <c r="A3290">
        <v>4726</v>
      </c>
      <c r="B3290" s="1">
        <v>45838</v>
      </c>
      <c r="C3290">
        <v>1</v>
      </c>
      <c r="D3290" s="16" t="s">
        <v>3218</v>
      </c>
      <c r="E3290" t="s">
        <v>41</v>
      </c>
      <c r="F3290" s="6">
        <v>8993</v>
      </c>
      <c r="G3290" s="6">
        <v>20</v>
      </c>
      <c r="H3290" s="6">
        <v>5</v>
      </c>
      <c r="I3290" s="2">
        <v>34631086</v>
      </c>
      <c r="J3290" s="2">
        <v>0</v>
      </c>
      <c r="K3290" s="2">
        <v>105137385</v>
      </c>
      <c r="L3290" s="2">
        <v>649014</v>
      </c>
      <c r="M3290" s="2">
        <v>97455690</v>
      </c>
      <c r="N3290" s="2">
        <v>94998580</v>
      </c>
      <c r="O3290" s="2">
        <v>2457110</v>
      </c>
      <c r="P3290" s="2">
        <v>8265569</v>
      </c>
      <c r="Q3290" s="5">
        <v>7.8600000000000003E-2</v>
      </c>
      <c r="R3290" t="s">
        <v>42</v>
      </c>
      <c r="S3290" s="3">
        <v>1.23460175464703</v>
      </c>
      <c r="T3290" s="3">
        <v>3.4979831389186602</v>
      </c>
      <c r="U3290" s="3">
        <v>0.76278951000134598</v>
      </c>
      <c r="V3290" s="3">
        <v>1.3017928458841901</v>
      </c>
      <c r="W3290" s="3">
        <v>0.77087966574308397</v>
      </c>
      <c r="X3290" s="3">
        <v>0.71311364593071103</v>
      </c>
      <c r="Y3290" s="3">
        <v>5.4542524537633197</v>
      </c>
      <c r="Z3290" s="3">
        <v>0.28590893137544399</v>
      </c>
      <c r="AA3290" s="3">
        <v>0</v>
      </c>
      <c r="AB3290" s="3">
        <v>0</v>
      </c>
      <c r="AC3290" s="3">
        <v>24.766013535527801</v>
      </c>
      <c r="AD3290" s="3">
        <v>-13.932749215450301</v>
      </c>
      <c r="AE3290" s="3">
        <v>2.3370469029641501</v>
      </c>
      <c r="AF3290" s="3">
        <v>0</v>
      </c>
      <c r="AG3290" s="3">
        <v>-0.12062085501917701</v>
      </c>
      <c r="AH3290" s="2">
        <v>11060000</v>
      </c>
      <c r="AI3290" s="3">
        <v>0</v>
      </c>
      <c r="AJ3290" s="3">
        <v>0</v>
      </c>
      <c r="AL3290">
        <f t="shared" si="51"/>
        <v>1</v>
      </c>
    </row>
    <row r="3291" spans="1:38" ht="14.45" hidden="1" customHeight="1" x14ac:dyDescent="0.25">
      <c r="A3291">
        <v>19732</v>
      </c>
      <c r="B3291" s="1">
        <v>45838</v>
      </c>
      <c r="C3291">
        <v>1</v>
      </c>
      <c r="D3291" s="16" t="s">
        <v>3219</v>
      </c>
      <c r="E3291" t="s">
        <v>65</v>
      </c>
      <c r="F3291" s="6">
        <v>6057</v>
      </c>
      <c r="G3291" s="6">
        <v>15</v>
      </c>
      <c r="H3291" s="6">
        <v>2</v>
      </c>
      <c r="I3291" s="2">
        <v>56773495</v>
      </c>
      <c r="J3291" s="2">
        <v>669608</v>
      </c>
      <c r="K3291" s="2">
        <v>78682240</v>
      </c>
      <c r="L3291" s="2">
        <v>843525</v>
      </c>
      <c r="M3291" s="2">
        <v>66963340</v>
      </c>
      <c r="N3291" s="2">
        <v>65931114</v>
      </c>
      <c r="O3291" s="2">
        <v>1032226</v>
      </c>
      <c r="P3291" s="2">
        <v>10658542</v>
      </c>
      <c r="Q3291" s="5">
        <v>0.13550000000000001</v>
      </c>
      <c r="R3291" t="s">
        <v>42</v>
      </c>
      <c r="S3291" s="3">
        <v>2.1441306195654799</v>
      </c>
      <c r="T3291" s="3">
        <v>4.6022431491528497</v>
      </c>
      <c r="U3291" s="3">
        <v>0.62259829357232999</v>
      </c>
      <c r="V3291" s="3">
        <v>0.19557013356320599</v>
      </c>
      <c r="W3291" s="3">
        <v>9.7977057780219506E-2</v>
      </c>
      <c r="X3291" s="3">
        <v>0.35082744157286799</v>
      </c>
      <c r="Y3291" s="3">
        <v>1.0417184639324999</v>
      </c>
      <c r="Z3291" s="3">
        <v>-1.2972881281511099</v>
      </c>
      <c r="AA3291" s="3">
        <v>4.2705653362345402</v>
      </c>
      <c r="AB3291" s="3">
        <v>6.2823601952312096</v>
      </c>
      <c r="AC3291" s="3">
        <v>10.3649108108768</v>
      </c>
      <c r="AD3291" s="3">
        <v>0</v>
      </c>
      <c r="AE3291" s="3">
        <v>1.31189198477318</v>
      </c>
      <c r="AF3291" s="3">
        <v>0</v>
      </c>
      <c r="AG3291" s="3">
        <v>0</v>
      </c>
      <c r="AH3291" s="2">
        <v>11747758</v>
      </c>
      <c r="AI3291" s="3">
        <v>4.3626980125424302</v>
      </c>
      <c r="AJ3291" s="3">
        <v>4.3626980125424302</v>
      </c>
      <c r="AL3291">
        <f t="shared" si="51"/>
        <v>1</v>
      </c>
    </row>
    <row r="3292" spans="1:38" ht="14.45" customHeight="1" x14ac:dyDescent="0.25">
      <c r="A3292">
        <v>68735</v>
      </c>
      <c r="B3292" s="1">
        <v>45838</v>
      </c>
      <c r="C3292">
        <v>2</v>
      </c>
      <c r="D3292" s="16" t="s">
        <v>4382</v>
      </c>
      <c r="E3292" t="s">
        <v>55</v>
      </c>
      <c r="F3292" s="6">
        <v>83066</v>
      </c>
      <c r="G3292" s="6">
        <v>277</v>
      </c>
      <c r="H3292" s="6">
        <v>2</v>
      </c>
      <c r="I3292" s="2">
        <v>914801736</v>
      </c>
      <c r="J3292" s="2">
        <v>89788611</v>
      </c>
      <c r="K3292" s="2">
        <v>1147180029</v>
      </c>
      <c r="L3292" s="2">
        <v>2608660</v>
      </c>
      <c r="M3292" s="2">
        <v>885921712</v>
      </c>
      <c r="N3292" s="2">
        <v>818268711</v>
      </c>
      <c r="O3292" s="2">
        <v>67653001</v>
      </c>
      <c r="P3292" s="2">
        <v>150622689</v>
      </c>
      <c r="Q3292" s="5">
        <v>0.13109999999999999</v>
      </c>
      <c r="R3292" t="s">
        <v>42</v>
      </c>
      <c r="S3292" s="3">
        <v>0.454795225519045</v>
      </c>
      <c r="T3292" s="3">
        <v>3.23790800580612</v>
      </c>
      <c r="U3292" s="3">
        <v>0.81418688494741398</v>
      </c>
      <c r="V3292" s="3">
        <v>1.30779189951166</v>
      </c>
      <c r="W3292" s="3">
        <v>0.45895124973833701</v>
      </c>
      <c r="X3292" s="3">
        <v>1.1851774623217399</v>
      </c>
      <c r="Y3292" s="3">
        <v>7.9428292506449703</v>
      </c>
      <c r="Z3292" s="3">
        <v>1.3905766879517101</v>
      </c>
      <c r="AA3292" s="3">
        <v>56.747722781658801</v>
      </c>
      <c r="AB3292" s="3">
        <v>59.611610704945001</v>
      </c>
      <c r="AC3292" s="3">
        <v>7.7568594074609702</v>
      </c>
      <c r="AD3292" s="3">
        <v>0</v>
      </c>
      <c r="AE3292" s="3">
        <v>5.8973307841641303</v>
      </c>
      <c r="AF3292" s="3">
        <v>8.7170276218258707</v>
      </c>
      <c r="AG3292" s="3">
        <v>-4.4660296829516799</v>
      </c>
      <c r="AH3292" s="2">
        <v>61460695</v>
      </c>
      <c r="AI3292" s="3">
        <v>6.6391060114455905E-2</v>
      </c>
      <c r="AJ3292" s="3">
        <v>3.4893149464354602E-2</v>
      </c>
      <c r="AL3292">
        <f t="shared" si="51"/>
        <v>1</v>
      </c>
    </row>
    <row r="3293" spans="1:38" ht="14.45" hidden="1" customHeight="1" x14ac:dyDescent="0.25">
      <c r="A3293">
        <v>13321</v>
      </c>
      <c r="B3293" s="1">
        <v>45838</v>
      </c>
      <c r="C3293">
        <v>1</v>
      </c>
      <c r="D3293" s="16" t="s">
        <v>3220</v>
      </c>
      <c r="E3293" t="s">
        <v>45</v>
      </c>
      <c r="F3293" s="6">
        <v>5397</v>
      </c>
      <c r="G3293" s="6">
        <v>16</v>
      </c>
      <c r="H3293" s="6">
        <v>0</v>
      </c>
      <c r="I3293" s="2">
        <v>18414236</v>
      </c>
      <c r="J3293" s="2">
        <v>0</v>
      </c>
      <c r="K3293" s="2">
        <v>46466247</v>
      </c>
      <c r="L3293" s="2">
        <v>155384</v>
      </c>
      <c r="M3293" s="2">
        <v>41951460</v>
      </c>
      <c r="N3293" s="2">
        <v>41420278</v>
      </c>
      <c r="O3293" s="2">
        <v>531182</v>
      </c>
      <c r="P3293" s="2">
        <v>4687881</v>
      </c>
      <c r="Q3293" s="5">
        <v>0.1008</v>
      </c>
      <c r="R3293" t="s">
        <v>42</v>
      </c>
      <c r="S3293" s="3">
        <v>0.66880374479135396</v>
      </c>
      <c r="T3293" s="3">
        <v>3.67860998113319</v>
      </c>
      <c r="U3293" s="3">
        <v>0.80508173883838496</v>
      </c>
      <c r="V3293" s="3">
        <v>2.93179146829659</v>
      </c>
      <c r="W3293" s="3">
        <v>1.64091521364231</v>
      </c>
      <c r="X3293" s="3">
        <v>1.0067102430967001</v>
      </c>
      <c r="Y3293" s="3">
        <v>11.5162266277664</v>
      </c>
      <c r="Z3293" s="3">
        <v>0.99829752504383096</v>
      </c>
      <c r="AA3293" s="3">
        <v>0</v>
      </c>
      <c r="AB3293" s="3">
        <v>0</v>
      </c>
      <c r="AC3293" s="3">
        <v>10.293075745928</v>
      </c>
      <c r="AD3293" s="3">
        <v>0</v>
      </c>
      <c r="AE3293" s="3">
        <v>1.1431566659558301</v>
      </c>
      <c r="AF3293" s="3">
        <v>0</v>
      </c>
      <c r="AG3293" s="3">
        <v>0</v>
      </c>
      <c r="AH3293" s="2">
        <v>2000000</v>
      </c>
      <c r="AI3293" s="3">
        <v>0</v>
      </c>
      <c r="AJ3293" s="3">
        <v>0</v>
      </c>
      <c r="AL3293">
        <f t="shared" si="51"/>
        <v>1</v>
      </c>
    </row>
    <row r="3294" spans="1:38" ht="14.45" customHeight="1" x14ac:dyDescent="0.25">
      <c r="A3294">
        <v>62815</v>
      </c>
      <c r="B3294" s="1">
        <v>45838</v>
      </c>
      <c r="C3294">
        <v>2</v>
      </c>
      <c r="D3294" s="16" t="s">
        <v>3221</v>
      </c>
      <c r="E3294" t="s">
        <v>122</v>
      </c>
      <c r="F3294" s="6">
        <v>7192</v>
      </c>
      <c r="G3294" s="6">
        <v>4</v>
      </c>
      <c r="H3294" s="6">
        <v>15</v>
      </c>
      <c r="I3294" s="2">
        <v>32017647</v>
      </c>
      <c r="J3294" s="2">
        <v>0</v>
      </c>
      <c r="K3294" s="2">
        <v>59037554</v>
      </c>
      <c r="L3294" s="2">
        <v>131917</v>
      </c>
      <c r="M3294" s="2">
        <v>53906265</v>
      </c>
      <c r="N3294" s="2">
        <v>53247999</v>
      </c>
      <c r="O3294" s="2">
        <v>658266</v>
      </c>
      <c r="P3294" s="2">
        <v>4924262</v>
      </c>
      <c r="Q3294" s="5">
        <v>8.3299999999999999E-2</v>
      </c>
      <c r="R3294" t="s">
        <v>42</v>
      </c>
      <c r="S3294" s="3">
        <v>0.44689182075531098</v>
      </c>
      <c r="T3294" s="3">
        <v>4.0169787522023697</v>
      </c>
      <c r="U3294" s="3">
        <v>0.79133165139446204</v>
      </c>
      <c r="V3294" s="3">
        <v>2.8110903964929101</v>
      </c>
      <c r="W3294" s="3">
        <v>0.94035329954134395</v>
      </c>
      <c r="X3294" s="3">
        <v>1.04333713217589</v>
      </c>
      <c r="Y3294" s="3">
        <v>18.277764261934099</v>
      </c>
      <c r="Z3294" s="3">
        <v>3.0484974195118002</v>
      </c>
      <c r="AA3294" s="3">
        <v>0</v>
      </c>
      <c r="AB3294" s="3">
        <v>0</v>
      </c>
      <c r="AC3294" s="3">
        <v>24.802677292490799</v>
      </c>
      <c r="AD3294" s="3">
        <v>0</v>
      </c>
      <c r="AE3294" s="3">
        <v>1.11499538073681</v>
      </c>
      <c r="AF3294" s="3">
        <v>0</v>
      </c>
      <c r="AG3294" s="3">
        <v>0</v>
      </c>
      <c r="AH3294" s="2">
        <v>2316000</v>
      </c>
      <c r="AI3294" s="3">
        <v>0</v>
      </c>
      <c r="AJ3294" s="3">
        <v>0</v>
      </c>
      <c r="AL3294">
        <f t="shared" si="51"/>
        <v>1</v>
      </c>
    </row>
    <row r="3295" spans="1:38" ht="14.45" customHeight="1" x14ac:dyDescent="0.25">
      <c r="A3295">
        <v>60392</v>
      </c>
      <c r="B3295" s="1">
        <v>45838</v>
      </c>
      <c r="C3295">
        <v>2</v>
      </c>
      <c r="D3295" s="16" t="s">
        <v>3222</v>
      </c>
      <c r="E3295" t="s">
        <v>59</v>
      </c>
      <c r="F3295" s="6">
        <v>1282</v>
      </c>
      <c r="G3295" s="6">
        <v>0</v>
      </c>
      <c r="H3295" s="6">
        <v>6</v>
      </c>
      <c r="I3295" s="2">
        <v>6080099</v>
      </c>
      <c r="J3295" s="2">
        <v>5958</v>
      </c>
      <c r="K3295" s="2">
        <v>14241139</v>
      </c>
      <c r="L3295" s="2">
        <v>26940</v>
      </c>
      <c r="M3295" s="2">
        <v>12103288</v>
      </c>
      <c r="N3295" s="2">
        <v>11986744</v>
      </c>
      <c r="O3295" s="2">
        <v>116544</v>
      </c>
      <c r="P3295" s="2">
        <v>2119167</v>
      </c>
      <c r="Q3295" s="5">
        <v>0.14879999999999999</v>
      </c>
      <c r="R3295" t="s">
        <v>42</v>
      </c>
      <c r="S3295" s="3">
        <v>0.37834052458865802</v>
      </c>
      <c r="T3295" s="3">
        <v>3.1290474729584501</v>
      </c>
      <c r="U3295" s="3">
        <v>0.87908763677818402</v>
      </c>
      <c r="V3295" s="3">
        <v>4.7553008594103501</v>
      </c>
      <c r="W3295" s="3">
        <v>1.81150010879757</v>
      </c>
      <c r="X3295" s="3">
        <v>0.46004185129222402</v>
      </c>
      <c r="Y3295" s="3">
        <v>13.643426874805099</v>
      </c>
      <c r="Z3295" s="3">
        <v>4.3413284559451898E-2</v>
      </c>
      <c r="AA3295" s="3">
        <v>0.28114820587523298</v>
      </c>
      <c r="AB3295" s="3">
        <v>0.28114820587523298</v>
      </c>
      <c r="AC3295" s="3">
        <v>29.535776597644301</v>
      </c>
      <c r="AD3295" s="3">
        <v>0</v>
      </c>
      <c r="AE3295" s="3">
        <v>0.81836150886526704</v>
      </c>
      <c r="AF3295" s="3">
        <v>0</v>
      </c>
      <c r="AG3295" s="3">
        <v>-8.17302270184464E-2</v>
      </c>
      <c r="AH3295" s="2">
        <v>0</v>
      </c>
      <c r="AI3295" s="3">
        <v>0</v>
      </c>
      <c r="AJ3295" s="3">
        <v>0</v>
      </c>
      <c r="AL3295">
        <f t="shared" si="51"/>
        <v>1</v>
      </c>
    </row>
    <row r="3296" spans="1:38" ht="14.45" customHeight="1" x14ac:dyDescent="0.25">
      <c r="A3296">
        <v>61056</v>
      </c>
      <c r="B3296" s="1">
        <v>45838</v>
      </c>
      <c r="C3296">
        <v>2</v>
      </c>
      <c r="D3296" s="16" t="s">
        <v>3223</v>
      </c>
      <c r="E3296" t="s">
        <v>67</v>
      </c>
      <c r="F3296" s="6">
        <v>267</v>
      </c>
      <c r="G3296" s="6">
        <v>0</v>
      </c>
      <c r="H3296" s="6">
        <v>2</v>
      </c>
      <c r="I3296" s="2">
        <v>364980</v>
      </c>
      <c r="J3296" s="2">
        <v>0</v>
      </c>
      <c r="K3296" s="2">
        <v>1028143</v>
      </c>
      <c r="L3296" s="2">
        <v>2977</v>
      </c>
      <c r="M3296" s="2">
        <v>906152</v>
      </c>
      <c r="N3296" s="2">
        <v>906152</v>
      </c>
      <c r="O3296" s="2">
        <v>0</v>
      </c>
      <c r="P3296" s="2">
        <v>120693</v>
      </c>
      <c r="Q3296" s="5">
        <v>0.1174</v>
      </c>
      <c r="R3296" t="s">
        <v>42</v>
      </c>
      <c r="S3296" s="3">
        <v>0.57910232331494704</v>
      </c>
      <c r="T3296" s="3">
        <v>3.66563795114104</v>
      </c>
      <c r="U3296" s="3">
        <v>0.84252010156580603</v>
      </c>
      <c r="V3296" s="3">
        <v>0</v>
      </c>
      <c r="W3296" s="3">
        <v>0</v>
      </c>
      <c r="X3296" s="3">
        <v>0.41043344840813201</v>
      </c>
      <c r="Y3296" s="3">
        <v>0</v>
      </c>
      <c r="Z3296" s="3">
        <v>0</v>
      </c>
      <c r="AA3296" s="3">
        <v>0</v>
      </c>
      <c r="AB3296" s="3">
        <v>0</v>
      </c>
      <c r="AC3296" s="3">
        <v>53.669382566432901</v>
      </c>
      <c r="AD3296" s="3">
        <v>0</v>
      </c>
      <c r="AE3296" s="3">
        <v>0</v>
      </c>
      <c r="AF3296" s="3">
        <v>0</v>
      </c>
      <c r="AG3296" s="3">
        <v>0</v>
      </c>
      <c r="AH3296" s="2">
        <v>0</v>
      </c>
      <c r="AI3296" s="3">
        <v>0</v>
      </c>
      <c r="AJ3296" s="3">
        <v>0</v>
      </c>
      <c r="AL3296">
        <f t="shared" si="51"/>
        <v>1</v>
      </c>
    </row>
    <row r="3297" spans="1:38" ht="14.45" customHeight="1" x14ac:dyDescent="0.25">
      <c r="A3297">
        <v>68196</v>
      </c>
      <c r="B3297" s="1">
        <v>45838</v>
      </c>
      <c r="C3297">
        <v>2</v>
      </c>
      <c r="D3297" s="16" t="s">
        <v>3224</v>
      </c>
      <c r="E3297" t="s">
        <v>194</v>
      </c>
      <c r="F3297" s="6">
        <v>59393</v>
      </c>
      <c r="G3297" s="6">
        <v>238</v>
      </c>
      <c r="H3297" s="6">
        <v>6</v>
      </c>
      <c r="I3297" s="2">
        <v>916737261</v>
      </c>
      <c r="J3297" s="2">
        <v>216746750</v>
      </c>
      <c r="K3297" s="2">
        <v>1156021425</v>
      </c>
      <c r="L3297" s="2">
        <v>5418356</v>
      </c>
      <c r="M3297" s="2">
        <v>995793425</v>
      </c>
      <c r="N3297" s="2">
        <v>898186649</v>
      </c>
      <c r="O3297" s="2">
        <v>97606776</v>
      </c>
      <c r="P3297" s="2">
        <v>139444114</v>
      </c>
      <c r="Q3297" s="5">
        <v>0.1206</v>
      </c>
      <c r="R3297" t="s">
        <v>42</v>
      </c>
      <c r="S3297" s="3">
        <v>0.93741446011694796</v>
      </c>
      <c r="T3297" s="3">
        <v>3.8942001442577099</v>
      </c>
      <c r="U3297" s="3">
        <v>0.74056718476974703</v>
      </c>
      <c r="V3297" s="3">
        <v>1.18790306266388</v>
      </c>
      <c r="W3297" s="3">
        <v>0.47332722085134099</v>
      </c>
      <c r="X3297" s="3">
        <v>0.653767361158891</v>
      </c>
      <c r="Y3297" s="3">
        <v>7.8095444028566199</v>
      </c>
      <c r="Z3297" s="3">
        <v>1.2503188194806101</v>
      </c>
      <c r="AA3297" s="3">
        <v>152.71530069745401</v>
      </c>
      <c r="AB3297" s="3">
        <v>155.43628467530701</v>
      </c>
      <c r="AC3297" s="3">
        <v>11.045409474136701</v>
      </c>
      <c r="AD3297" s="3">
        <v>-0.99824579185895201</v>
      </c>
      <c r="AE3297" s="3">
        <v>8.4433362469904001</v>
      </c>
      <c r="AF3297" s="3">
        <v>0</v>
      </c>
      <c r="AG3297" s="3">
        <v>0</v>
      </c>
      <c r="AH3297" s="2">
        <v>159880440</v>
      </c>
      <c r="AI3297" s="3">
        <v>1.7928329337730201E-2</v>
      </c>
      <c r="AJ3297" s="3">
        <v>1.15200990125693</v>
      </c>
      <c r="AL3297">
        <f t="shared" si="51"/>
        <v>1</v>
      </c>
    </row>
    <row r="3298" spans="1:38" ht="14.45" hidden="1" customHeight="1" x14ac:dyDescent="0.25">
      <c r="A3298">
        <v>2585</v>
      </c>
      <c r="B3298" s="1">
        <v>45838</v>
      </c>
      <c r="C3298">
        <v>1</v>
      </c>
      <c r="D3298" s="16" t="s">
        <v>3225</v>
      </c>
      <c r="E3298" t="s">
        <v>228</v>
      </c>
      <c r="F3298" s="6">
        <v>18341</v>
      </c>
      <c r="G3298" s="6">
        <v>69</v>
      </c>
      <c r="H3298" s="6">
        <v>6</v>
      </c>
      <c r="I3298" s="2">
        <v>147782020</v>
      </c>
      <c r="J3298" s="2">
        <v>17622443</v>
      </c>
      <c r="K3298" s="2">
        <v>255172966</v>
      </c>
      <c r="L3298" s="2">
        <v>-2213196</v>
      </c>
      <c r="M3298" s="2">
        <v>211577418</v>
      </c>
      <c r="N3298" s="2">
        <v>206187320</v>
      </c>
      <c r="O3298" s="2">
        <v>5390098</v>
      </c>
      <c r="P3298" s="2">
        <v>27897218</v>
      </c>
      <c r="Q3298" s="5">
        <v>0.10929999999999999</v>
      </c>
      <c r="R3298" t="s">
        <v>42</v>
      </c>
      <c r="S3298" s="3">
        <v>-1.73466338122981</v>
      </c>
      <c r="T3298" s="3">
        <v>3.0789938774313601</v>
      </c>
      <c r="U3298" s="3">
        <v>1.0635568668111799</v>
      </c>
      <c r="V3298" s="3">
        <v>2.29704601412269</v>
      </c>
      <c r="W3298" s="3">
        <v>1.3737266549746701</v>
      </c>
      <c r="X3298" s="3">
        <v>0.81776795309740702</v>
      </c>
      <c r="Y3298" s="3">
        <v>12.168313700670801</v>
      </c>
      <c r="Z3298" s="3">
        <v>1.8461769198634801</v>
      </c>
      <c r="AA3298" s="3">
        <v>51.571278541107603</v>
      </c>
      <c r="AB3298" s="3">
        <v>63.1691769408692</v>
      </c>
      <c r="AC3298" s="3">
        <v>16.574060984187501</v>
      </c>
      <c r="AD3298" s="3">
        <v>-16.553765325273702</v>
      </c>
      <c r="AE3298" s="3">
        <v>2.1123311315039501</v>
      </c>
      <c r="AF3298" s="3">
        <v>9.7972760954622409</v>
      </c>
      <c r="AG3298" s="3">
        <v>0</v>
      </c>
      <c r="AH3298" s="2">
        <v>50039566</v>
      </c>
      <c r="AI3298" s="3">
        <v>0.17922934107623201</v>
      </c>
      <c r="AJ3298" s="3">
        <v>0.17922934107623201</v>
      </c>
      <c r="AL3298">
        <f t="shared" si="51"/>
        <v>0</v>
      </c>
    </row>
    <row r="3299" spans="1:38" ht="14.45" hidden="1" customHeight="1" x14ac:dyDescent="0.25">
      <c r="A3299">
        <v>6144</v>
      </c>
      <c r="B3299" s="1">
        <v>45838</v>
      </c>
      <c r="C3299">
        <v>1</v>
      </c>
      <c r="D3299" s="16" t="s">
        <v>3226</v>
      </c>
      <c r="E3299" t="s">
        <v>130</v>
      </c>
      <c r="F3299" s="6">
        <v>1417</v>
      </c>
      <c r="G3299" s="6">
        <v>2</v>
      </c>
      <c r="H3299" s="6">
        <v>1</v>
      </c>
      <c r="I3299" s="2">
        <v>4064431</v>
      </c>
      <c r="J3299" s="2">
        <v>0</v>
      </c>
      <c r="K3299" s="2">
        <v>6728494</v>
      </c>
      <c r="L3299" s="2">
        <v>18433</v>
      </c>
      <c r="M3299" s="2">
        <v>5834002</v>
      </c>
      <c r="N3299" s="2">
        <v>5834002</v>
      </c>
      <c r="O3299" s="2">
        <v>0</v>
      </c>
      <c r="P3299" s="2">
        <v>886408</v>
      </c>
      <c r="Q3299" s="5">
        <v>0.13170000000000001</v>
      </c>
      <c r="R3299" t="s">
        <v>42</v>
      </c>
      <c r="S3299" s="3">
        <v>0.547908640477349</v>
      </c>
      <c r="T3299" s="3">
        <v>4.1057627457199199</v>
      </c>
      <c r="U3299" s="3">
        <v>0.88052784745312296</v>
      </c>
      <c r="V3299" s="3">
        <v>0</v>
      </c>
      <c r="W3299" s="3">
        <v>0</v>
      </c>
      <c r="X3299" s="3">
        <v>0.27140330343903002</v>
      </c>
      <c r="Y3299" s="3">
        <v>0</v>
      </c>
      <c r="Z3299" s="3">
        <v>0</v>
      </c>
      <c r="AA3299" s="3">
        <v>0</v>
      </c>
      <c r="AB3299" s="3">
        <v>0</v>
      </c>
      <c r="AC3299" s="3">
        <v>25.9988787981382</v>
      </c>
      <c r="AD3299" s="3">
        <v>0</v>
      </c>
      <c r="AE3299" s="3">
        <v>0</v>
      </c>
      <c r="AF3299" s="3">
        <v>0</v>
      </c>
      <c r="AG3299" s="3">
        <v>0</v>
      </c>
      <c r="AH3299" s="2">
        <v>300000</v>
      </c>
      <c r="AI3299" s="3">
        <v>0</v>
      </c>
      <c r="AJ3299" s="3">
        <v>0</v>
      </c>
      <c r="AL3299">
        <f t="shared" si="51"/>
        <v>1</v>
      </c>
    </row>
    <row r="3300" spans="1:38" ht="14.45" customHeight="1" x14ac:dyDescent="0.25">
      <c r="A3300">
        <v>63940</v>
      </c>
      <c r="B3300" s="1">
        <v>45838</v>
      </c>
      <c r="C3300">
        <v>2</v>
      </c>
      <c r="D3300" s="16" t="s">
        <v>3227</v>
      </c>
      <c r="E3300" t="s">
        <v>142</v>
      </c>
      <c r="F3300" s="6">
        <v>4629</v>
      </c>
      <c r="G3300" s="6">
        <v>12</v>
      </c>
      <c r="H3300" s="6">
        <v>0</v>
      </c>
      <c r="I3300" s="2">
        <v>21977864</v>
      </c>
      <c r="J3300" s="2">
        <v>0</v>
      </c>
      <c r="K3300" s="2">
        <v>42094410</v>
      </c>
      <c r="L3300" s="2">
        <v>-32979</v>
      </c>
      <c r="M3300" s="2">
        <v>31386075</v>
      </c>
      <c r="N3300" s="2">
        <v>29684553</v>
      </c>
      <c r="O3300" s="2">
        <v>1701522</v>
      </c>
      <c r="P3300" s="2">
        <v>3063588</v>
      </c>
      <c r="Q3300" s="5">
        <v>7.2800000000000004E-2</v>
      </c>
      <c r="R3300" t="s">
        <v>42</v>
      </c>
      <c r="S3300" s="3">
        <v>-0.15669063897082799</v>
      </c>
      <c r="T3300" s="3">
        <v>3.1273558650661699</v>
      </c>
      <c r="U3300" s="3">
        <v>0.99250337387180099</v>
      </c>
      <c r="V3300" s="3">
        <v>2.1710435554610799</v>
      </c>
      <c r="W3300" s="3">
        <v>1.26448138909222</v>
      </c>
      <c r="X3300" s="3">
        <v>0.45540822347430998</v>
      </c>
      <c r="Y3300" s="3">
        <v>15.5748423090833</v>
      </c>
      <c r="Z3300" s="3">
        <v>3.7650297624876501</v>
      </c>
      <c r="AA3300" s="3">
        <v>0</v>
      </c>
      <c r="AB3300" s="3">
        <v>0</v>
      </c>
      <c r="AC3300" s="3">
        <v>11.8822166648731</v>
      </c>
      <c r="AD3300" s="3">
        <v>-41.690201162819498</v>
      </c>
      <c r="AE3300" s="3">
        <v>4.0421566664077204</v>
      </c>
      <c r="AF3300" s="3">
        <v>20.976656995548801</v>
      </c>
      <c r="AG3300" s="3">
        <v>0</v>
      </c>
      <c r="AH3300" s="2">
        <v>3463657</v>
      </c>
      <c r="AI3300" s="3">
        <v>0</v>
      </c>
      <c r="AJ3300" s="3">
        <v>0</v>
      </c>
      <c r="AL3300">
        <f t="shared" si="51"/>
        <v>0</v>
      </c>
    </row>
    <row r="3301" spans="1:38" ht="14.45" hidden="1" customHeight="1" x14ac:dyDescent="0.25">
      <c r="A3301">
        <v>12082</v>
      </c>
      <c r="B3301" s="1">
        <v>45838</v>
      </c>
      <c r="C3301">
        <v>1</v>
      </c>
      <c r="D3301" s="16" t="s">
        <v>3228</v>
      </c>
      <c r="E3301" t="s">
        <v>228</v>
      </c>
      <c r="F3301" s="6">
        <v>9150</v>
      </c>
      <c r="G3301" s="6">
        <v>32</v>
      </c>
      <c r="H3301" s="6">
        <v>2</v>
      </c>
      <c r="I3301" s="2">
        <v>121056415</v>
      </c>
      <c r="J3301" s="2">
        <v>19128656</v>
      </c>
      <c r="K3301" s="2">
        <v>155967406</v>
      </c>
      <c r="L3301" s="2">
        <v>1129701</v>
      </c>
      <c r="M3301" s="2">
        <v>138535531</v>
      </c>
      <c r="N3301" s="2">
        <v>130340674</v>
      </c>
      <c r="O3301" s="2">
        <v>8194857</v>
      </c>
      <c r="P3301" s="2">
        <v>17977643</v>
      </c>
      <c r="Q3301" s="5">
        <v>0.1152</v>
      </c>
      <c r="R3301" t="s">
        <v>42</v>
      </c>
      <c r="S3301" s="3">
        <v>1.44863728771638</v>
      </c>
      <c r="T3301" s="3">
        <v>3.5843476168347599</v>
      </c>
      <c r="U3301" s="3">
        <v>0.65579236459745605</v>
      </c>
      <c r="V3301" s="3">
        <v>1.64686605001478</v>
      </c>
      <c r="W3301" s="3">
        <v>1.2894616117617601</v>
      </c>
      <c r="X3301" s="3">
        <v>0.35833210491158202</v>
      </c>
      <c r="Y3301" s="3">
        <v>11.0895349295789</v>
      </c>
      <c r="Z3301" s="3">
        <v>0.73551911115378099</v>
      </c>
      <c r="AA3301" s="3">
        <v>99.957619583390297</v>
      </c>
      <c r="AB3301" s="3">
        <v>106.402468888719</v>
      </c>
      <c r="AC3301" s="3">
        <v>7.1883172821377803</v>
      </c>
      <c r="AD3301" s="3">
        <v>-6.4108960223539899</v>
      </c>
      <c r="AE3301" s="3">
        <v>5.2542112548823203</v>
      </c>
      <c r="AF3301" s="3">
        <v>0</v>
      </c>
      <c r="AG3301" s="3">
        <v>0</v>
      </c>
      <c r="AH3301" s="2">
        <v>31493955</v>
      </c>
      <c r="AI3301" s="3">
        <v>0</v>
      </c>
      <c r="AJ3301" s="3">
        <v>0</v>
      </c>
      <c r="AL3301">
        <f t="shared" si="51"/>
        <v>1</v>
      </c>
    </row>
    <row r="3302" spans="1:38" ht="14.45" hidden="1" customHeight="1" x14ac:dyDescent="0.25">
      <c r="A3302">
        <v>5029</v>
      </c>
      <c r="B3302" s="1">
        <v>45838</v>
      </c>
      <c r="C3302">
        <v>1</v>
      </c>
      <c r="D3302" s="16" t="s">
        <v>3229</v>
      </c>
      <c r="E3302" t="s">
        <v>55</v>
      </c>
      <c r="F3302" s="6">
        <v>122811</v>
      </c>
      <c r="G3302" s="6">
        <v>367</v>
      </c>
      <c r="H3302" s="6">
        <v>13</v>
      </c>
      <c r="I3302" s="2">
        <v>1099901765</v>
      </c>
      <c r="J3302" s="2">
        <v>133608247</v>
      </c>
      <c r="K3302" s="2">
        <v>1528383918</v>
      </c>
      <c r="L3302" s="2">
        <v>5462341</v>
      </c>
      <c r="M3302" s="2">
        <v>1275964624</v>
      </c>
      <c r="N3302" s="2">
        <v>1171826266</v>
      </c>
      <c r="O3302" s="2">
        <v>104138358</v>
      </c>
      <c r="P3302" s="2">
        <v>200389617</v>
      </c>
      <c r="Q3302" s="5">
        <v>0.13109999999999999</v>
      </c>
      <c r="R3302" t="s">
        <v>42</v>
      </c>
      <c r="S3302" s="3">
        <v>0.71478650562456403</v>
      </c>
      <c r="T3302" s="3">
        <v>3.4562309494282402</v>
      </c>
      <c r="U3302" s="3">
        <v>0.73642545369744705</v>
      </c>
      <c r="V3302" s="3">
        <v>2.8566323829837699</v>
      </c>
      <c r="W3302" s="3">
        <v>1.04890812680894</v>
      </c>
      <c r="X3302" s="3">
        <v>1.1363183874880001</v>
      </c>
      <c r="Y3302" s="3">
        <v>15.6795299429112</v>
      </c>
      <c r="Z3302" s="3">
        <v>3.4333430558929598</v>
      </c>
      <c r="AA3302" s="3">
        <v>65.301910827046498</v>
      </c>
      <c r="AB3302" s="3">
        <v>66.674236420143501</v>
      </c>
      <c r="AC3302" s="3">
        <v>18.521365323604499</v>
      </c>
      <c r="AD3302" s="3">
        <v>-0.53935778518903998</v>
      </c>
      <c r="AE3302" s="3">
        <v>6.8136256063380003</v>
      </c>
      <c r="AF3302" s="3">
        <v>2.6171434761197201</v>
      </c>
      <c r="AG3302" s="3">
        <v>-3.3687409063714102</v>
      </c>
      <c r="AH3302" s="2">
        <v>651903823</v>
      </c>
      <c r="AI3302" s="3">
        <v>0.54843160860974105</v>
      </c>
      <c r="AJ3302" s="3">
        <v>12.2248434658169</v>
      </c>
      <c r="AL3302">
        <f t="shared" si="51"/>
        <v>1</v>
      </c>
    </row>
    <row r="3303" spans="1:38" ht="14.45" customHeight="1" x14ac:dyDescent="0.25">
      <c r="A3303">
        <v>68560</v>
      </c>
      <c r="B3303" s="1">
        <v>45838</v>
      </c>
      <c r="C3303">
        <v>2</v>
      </c>
      <c r="D3303" s="16" t="s">
        <v>3230</v>
      </c>
      <c r="E3303" t="s">
        <v>182</v>
      </c>
      <c r="F3303" s="6">
        <v>17890</v>
      </c>
      <c r="G3303" s="6">
        <v>47</v>
      </c>
      <c r="H3303" s="6">
        <v>1</v>
      </c>
      <c r="I3303" s="2">
        <v>267139774</v>
      </c>
      <c r="J3303" s="2">
        <v>0</v>
      </c>
      <c r="K3303" s="2">
        <v>329875232</v>
      </c>
      <c r="L3303" s="2">
        <v>260172</v>
      </c>
      <c r="M3303" s="2">
        <v>276476996</v>
      </c>
      <c r="N3303" s="2">
        <v>252153085</v>
      </c>
      <c r="O3303" s="2">
        <v>24323911</v>
      </c>
      <c r="P3303" s="2">
        <v>32427330</v>
      </c>
      <c r="Q3303" s="5">
        <v>9.8100000000000007E-2</v>
      </c>
      <c r="R3303" t="s">
        <v>42</v>
      </c>
      <c r="S3303" s="3">
        <v>0.15773963896749901</v>
      </c>
      <c r="T3303" s="3">
        <v>3.50569514718826</v>
      </c>
      <c r="U3303" s="3">
        <v>0.88487388882669304</v>
      </c>
      <c r="V3303" s="3">
        <v>1.2162322185688501</v>
      </c>
      <c r="W3303" s="3">
        <v>0.60556987668934703</v>
      </c>
      <c r="X3303" s="3">
        <v>0.88081342765529202</v>
      </c>
      <c r="Y3303" s="3">
        <v>10.0194496432485</v>
      </c>
      <c r="Z3303" s="3">
        <v>1.8558604732489501</v>
      </c>
      <c r="AA3303" s="3">
        <v>0</v>
      </c>
      <c r="AB3303" s="3">
        <v>0</v>
      </c>
      <c r="AC3303" s="3">
        <v>7.6201428787475596</v>
      </c>
      <c r="AD3303" s="3">
        <v>-5.3925685525141898</v>
      </c>
      <c r="AE3303" s="3">
        <v>7.3736699941146204</v>
      </c>
      <c r="AF3303" s="3">
        <v>5.7749106789563402</v>
      </c>
      <c r="AG3303" s="3">
        <v>0</v>
      </c>
      <c r="AH3303" s="2">
        <v>62415608</v>
      </c>
      <c r="AI3303" s="3">
        <v>0.67432317122624696</v>
      </c>
      <c r="AJ3303" s="3">
        <v>0.67432317122624696</v>
      </c>
      <c r="AL3303">
        <f t="shared" si="51"/>
        <v>1</v>
      </c>
    </row>
    <row r="3304" spans="1:38" ht="14.45" customHeight="1" x14ac:dyDescent="0.25">
      <c r="A3304">
        <v>61778</v>
      </c>
      <c r="B3304" s="1">
        <v>45838</v>
      </c>
      <c r="C3304">
        <v>2</v>
      </c>
      <c r="D3304" s="16" t="s">
        <v>3231</v>
      </c>
      <c r="E3304" t="s">
        <v>130</v>
      </c>
      <c r="F3304" s="6">
        <v>9660</v>
      </c>
      <c r="G3304" s="6">
        <v>25</v>
      </c>
      <c r="H3304" s="6">
        <v>8</v>
      </c>
      <c r="I3304" s="2">
        <v>107281850</v>
      </c>
      <c r="J3304" s="2">
        <v>7542414</v>
      </c>
      <c r="K3304" s="2">
        <v>204179100</v>
      </c>
      <c r="L3304" s="2">
        <v>1067026</v>
      </c>
      <c r="M3304" s="2">
        <v>183739071</v>
      </c>
      <c r="N3304" s="2">
        <v>170791437</v>
      </c>
      <c r="O3304" s="2">
        <v>12947634</v>
      </c>
      <c r="P3304" s="2">
        <v>23609530</v>
      </c>
      <c r="Q3304" s="5">
        <v>0.11559999999999999</v>
      </c>
      <c r="R3304" t="s">
        <v>42</v>
      </c>
      <c r="S3304" s="3">
        <v>1.0451863094704601</v>
      </c>
      <c r="T3304" s="3">
        <v>2.9722336909115601</v>
      </c>
      <c r="U3304" s="3">
        <v>0.69150218533312102</v>
      </c>
      <c r="V3304" s="3">
        <v>0.67469474100232196</v>
      </c>
      <c r="W3304" s="3">
        <v>0.31746003634351899</v>
      </c>
      <c r="X3304" s="3">
        <v>0.32270416664142199</v>
      </c>
      <c r="Y3304" s="3">
        <v>3.0658170662440098</v>
      </c>
      <c r="Z3304" s="3">
        <v>0.140053613943183</v>
      </c>
      <c r="AA3304" s="3">
        <v>27.866768207583998</v>
      </c>
      <c r="AB3304" s="3">
        <v>31.946480933758501</v>
      </c>
      <c r="AC3304" s="3">
        <v>16.5109896164691</v>
      </c>
      <c r="AD3304" s="3">
        <v>-14.8505285789255</v>
      </c>
      <c r="AE3304" s="3">
        <v>6.3413121127480698</v>
      </c>
      <c r="AF3304" s="3">
        <v>0</v>
      </c>
      <c r="AG3304" s="3">
        <v>0</v>
      </c>
      <c r="AH3304" s="2">
        <v>21126700</v>
      </c>
      <c r="AI3304" s="3">
        <v>7.0416480124763199</v>
      </c>
      <c r="AJ3304" s="3">
        <v>0.68828138467813604</v>
      </c>
      <c r="AL3304">
        <f t="shared" si="51"/>
        <v>1</v>
      </c>
    </row>
    <row r="3305" spans="1:38" ht="14.45" customHeight="1" x14ac:dyDescent="0.25">
      <c r="A3305">
        <v>60346</v>
      </c>
      <c r="B3305" s="1">
        <v>45838</v>
      </c>
      <c r="C3305">
        <v>2</v>
      </c>
      <c r="D3305" s="16" t="s">
        <v>3232</v>
      </c>
      <c r="E3305" t="s">
        <v>67</v>
      </c>
      <c r="F3305" s="6">
        <v>7295</v>
      </c>
      <c r="G3305" s="6">
        <v>18</v>
      </c>
      <c r="H3305" s="6">
        <v>5</v>
      </c>
      <c r="I3305" s="2">
        <v>35684203</v>
      </c>
      <c r="J3305" s="2">
        <v>0</v>
      </c>
      <c r="K3305" s="2">
        <v>73306528</v>
      </c>
      <c r="L3305" s="2">
        <v>216231</v>
      </c>
      <c r="M3305" s="2">
        <v>64563584</v>
      </c>
      <c r="N3305" s="2">
        <v>63644177</v>
      </c>
      <c r="O3305" s="2">
        <v>919407</v>
      </c>
      <c r="P3305" s="2">
        <v>8845187</v>
      </c>
      <c r="Q3305" s="5">
        <v>0.1206</v>
      </c>
      <c r="R3305" t="s">
        <v>42</v>
      </c>
      <c r="S3305" s="3">
        <v>0.58993654698801201</v>
      </c>
      <c r="T3305" s="3">
        <v>3.66676211973919</v>
      </c>
      <c r="U3305" s="3">
        <v>0.86656231582953802</v>
      </c>
      <c r="V3305" s="3">
        <v>1.24562681139327</v>
      </c>
      <c r="W3305" s="3">
        <v>0.49031219780920998</v>
      </c>
      <c r="X3305" s="3">
        <v>1.21230394300806</v>
      </c>
      <c r="Y3305" s="3">
        <v>5.0252414109503798</v>
      </c>
      <c r="Z3305" s="3">
        <v>8.7573049614439999E-2</v>
      </c>
      <c r="AA3305" s="3">
        <v>0</v>
      </c>
      <c r="AB3305" s="3">
        <v>0</v>
      </c>
      <c r="AC3305" s="3">
        <v>19.6399930440028</v>
      </c>
      <c r="AD3305" s="3">
        <v>-0.74932276728575697</v>
      </c>
      <c r="AE3305" s="3">
        <v>1.25419526075495</v>
      </c>
      <c r="AF3305" s="3">
        <v>0</v>
      </c>
      <c r="AG3305" s="3">
        <v>0</v>
      </c>
      <c r="AH3305" s="2">
        <v>8871364</v>
      </c>
      <c r="AI3305" s="3">
        <v>0.56527917386031501</v>
      </c>
      <c r="AJ3305" s="3">
        <v>0</v>
      </c>
      <c r="AL3305">
        <f t="shared" si="51"/>
        <v>1</v>
      </c>
    </row>
    <row r="3306" spans="1:38" ht="14.45" hidden="1" customHeight="1" x14ac:dyDescent="0.25">
      <c r="A3306">
        <v>24867</v>
      </c>
      <c r="B3306" s="1">
        <v>45838</v>
      </c>
      <c r="C3306">
        <v>1</v>
      </c>
      <c r="D3306" s="16" t="s">
        <v>3233</v>
      </c>
      <c r="E3306" t="s">
        <v>55</v>
      </c>
      <c r="F3306" s="6">
        <v>1060</v>
      </c>
      <c r="G3306" s="6">
        <v>2</v>
      </c>
      <c r="H3306" s="6">
        <v>1</v>
      </c>
      <c r="I3306" s="2">
        <v>1598329</v>
      </c>
      <c r="J3306" s="2">
        <v>0</v>
      </c>
      <c r="K3306" s="2">
        <v>4965147</v>
      </c>
      <c r="L3306" s="2">
        <v>-105872</v>
      </c>
      <c r="M3306" s="2">
        <v>3448315</v>
      </c>
      <c r="N3306" s="2">
        <v>2709219</v>
      </c>
      <c r="O3306" s="2">
        <v>739096</v>
      </c>
      <c r="P3306" s="2">
        <v>1508996</v>
      </c>
      <c r="Q3306" s="5">
        <v>0.30280000000000001</v>
      </c>
      <c r="R3306" t="s">
        <v>42</v>
      </c>
      <c r="S3306" s="3">
        <v>-4.2646068686385297</v>
      </c>
      <c r="T3306" s="3">
        <v>5.4149051377532196</v>
      </c>
      <c r="U3306" s="3">
        <v>1.0462446129082501</v>
      </c>
      <c r="V3306" s="3">
        <v>4.9919634818613696</v>
      </c>
      <c r="W3306" s="3">
        <v>3.9915436684187</v>
      </c>
      <c r="X3306" s="3">
        <v>2.7073274651213901</v>
      </c>
      <c r="Y3306" s="3">
        <v>5.2874891649812197</v>
      </c>
      <c r="Z3306" s="3">
        <v>5.7694652603452896</v>
      </c>
      <c r="AA3306" s="3">
        <v>0</v>
      </c>
      <c r="AB3306" s="3">
        <v>0</v>
      </c>
      <c r="AC3306" s="3">
        <v>61.655314535501198</v>
      </c>
      <c r="AD3306" s="3">
        <v>0</v>
      </c>
      <c r="AE3306" s="3">
        <v>14.8856821358965</v>
      </c>
      <c r="AF3306" s="3">
        <v>0</v>
      </c>
      <c r="AG3306" s="3">
        <v>0</v>
      </c>
      <c r="AH3306" s="2">
        <v>0</v>
      </c>
      <c r="AI3306" s="3">
        <v>0</v>
      </c>
      <c r="AJ3306" s="3">
        <v>0</v>
      </c>
      <c r="AL3306">
        <f t="shared" si="51"/>
        <v>0</v>
      </c>
    </row>
    <row r="3307" spans="1:38" ht="14.45" hidden="1" customHeight="1" x14ac:dyDescent="0.25">
      <c r="A3307">
        <v>9778</v>
      </c>
      <c r="B3307" s="1">
        <v>45838</v>
      </c>
      <c r="C3307">
        <v>1</v>
      </c>
      <c r="D3307" s="16" t="s">
        <v>3234</v>
      </c>
      <c r="E3307" t="s">
        <v>71</v>
      </c>
      <c r="F3307" s="6">
        <v>733</v>
      </c>
      <c r="G3307" s="6">
        <v>1</v>
      </c>
      <c r="H3307" s="6">
        <v>1</v>
      </c>
      <c r="I3307" s="2">
        <v>5880676</v>
      </c>
      <c r="J3307" s="2">
        <v>0</v>
      </c>
      <c r="K3307" s="2">
        <v>9741804</v>
      </c>
      <c r="L3307" s="2">
        <v>88150</v>
      </c>
      <c r="M3307" s="2">
        <v>7167226</v>
      </c>
      <c r="N3307" s="2">
        <v>6923744</v>
      </c>
      <c r="O3307" s="2">
        <v>243482</v>
      </c>
      <c r="P3307" s="2">
        <v>2547332</v>
      </c>
      <c r="Q3307" s="5">
        <v>0.25950000000000001</v>
      </c>
      <c r="R3307" t="s">
        <v>42</v>
      </c>
      <c r="S3307" s="3">
        <v>1.8097264120690599</v>
      </c>
      <c r="T3307" s="3">
        <v>4.4604880163879299</v>
      </c>
      <c r="U3307" s="3">
        <v>0.60049074484466602</v>
      </c>
      <c r="V3307" s="3">
        <v>1.23331059218362</v>
      </c>
      <c r="W3307" s="3">
        <v>1.23331059218362</v>
      </c>
      <c r="X3307" s="3">
        <v>0.28343680216356099</v>
      </c>
      <c r="Y3307" s="3">
        <v>2.8471750050641198</v>
      </c>
      <c r="Z3307" s="3">
        <v>-7.9377167954550104E-2</v>
      </c>
      <c r="AA3307" s="3">
        <v>0</v>
      </c>
      <c r="AB3307" s="3">
        <v>0</v>
      </c>
      <c r="AC3307" s="3">
        <v>38.488487347928597</v>
      </c>
      <c r="AD3307" s="3">
        <v>0</v>
      </c>
      <c r="AE3307" s="3">
        <v>2.4993522760260798</v>
      </c>
      <c r="AF3307" s="3">
        <v>0</v>
      </c>
      <c r="AG3307" s="3">
        <v>0</v>
      </c>
      <c r="AH3307" s="2">
        <v>1200000</v>
      </c>
      <c r="AI3307" s="3">
        <v>0</v>
      </c>
      <c r="AJ3307" s="3">
        <v>0</v>
      </c>
      <c r="AL3307">
        <f t="shared" si="51"/>
        <v>1</v>
      </c>
    </row>
    <row r="3308" spans="1:38" ht="14.45" hidden="1" customHeight="1" x14ac:dyDescent="0.25">
      <c r="A3308">
        <v>7544</v>
      </c>
      <c r="B3308" s="1">
        <v>45838</v>
      </c>
      <c r="C3308">
        <v>1</v>
      </c>
      <c r="D3308" s="16" t="s">
        <v>3235</v>
      </c>
      <c r="E3308" t="s">
        <v>142</v>
      </c>
      <c r="F3308" s="6">
        <v>644736</v>
      </c>
      <c r="G3308" s="6">
        <v>1333</v>
      </c>
      <c r="H3308" s="6">
        <v>26</v>
      </c>
      <c r="I3308" s="2">
        <v>3707307403</v>
      </c>
      <c r="J3308" s="2">
        <v>503041911</v>
      </c>
      <c r="K3308" s="2">
        <v>8228674944</v>
      </c>
      <c r="L3308" s="2">
        <v>57352624</v>
      </c>
      <c r="M3308" s="2">
        <v>7315799485</v>
      </c>
      <c r="N3308" s="2">
        <v>6804205622</v>
      </c>
      <c r="O3308" s="2">
        <v>511593863</v>
      </c>
      <c r="P3308" s="2">
        <v>1087101068</v>
      </c>
      <c r="Q3308" s="5">
        <v>0.1321</v>
      </c>
      <c r="R3308" t="s">
        <v>42</v>
      </c>
      <c r="S3308" s="3">
        <v>1.3939698527481399</v>
      </c>
      <c r="T3308" s="3">
        <v>3.4834413067805801</v>
      </c>
      <c r="U3308" s="3">
        <v>0.67290431782316995</v>
      </c>
      <c r="V3308" s="3">
        <v>1.57878677534634</v>
      </c>
      <c r="W3308" s="3">
        <v>0.835787422832171</v>
      </c>
      <c r="X3308" s="3">
        <v>1.0718312424765499</v>
      </c>
      <c r="Y3308" s="3">
        <v>5.3840880781841003</v>
      </c>
      <c r="Z3308" s="3">
        <v>1.7309452224730999</v>
      </c>
      <c r="AA3308" s="3">
        <v>45.694784470582498</v>
      </c>
      <c r="AB3308" s="3">
        <v>46.273702216618602</v>
      </c>
      <c r="AC3308" s="3">
        <v>17.5225834999274</v>
      </c>
      <c r="AD3308" s="3">
        <v>-21.655663390443799</v>
      </c>
      <c r="AE3308" s="3">
        <v>6.2172083170332604</v>
      </c>
      <c r="AF3308" s="3">
        <v>0</v>
      </c>
      <c r="AG3308" s="3">
        <v>0</v>
      </c>
      <c r="AH3308" s="2">
        <v>1796488459</v>
      </c>
      <c r="AI3308" s="3">
        <v>5.4449154492045801</v>
      </c>
      <c r="AJ3308" s="3">
        <v>5.3511081639375204</v>
      </c>
      <c r="AL3308">
        <f t="shared" si="51"/>
        <v>1</v>
      </c>
    </row>
    <row r="3309" spans="1:38" ht="14.45" customHeight="1" x14ac:dyDescent="0.25">
      <c r="A3309">
        <v>60793</v>
      </c>
      <c r="B3309" s="1">
        <v>45838</v>
      </c>
      <c r="C3309">
        <v>2</v>
      </c>
      <c r="D3309" s="16" t="s">
        <v>3236</v>
      </c>
      <c r="E3309" t="s">
        <v>71</v>
      </c>
      <c r="F3309" s="6">
        <v>397709</v>
      </c>
      <c r="G3309" s="6">
        <v>913</v>
      </c>
      <c r="H3309" s="6">
        <v>63</v>
      </c>
      <c r="I3309" s="2">
        <v>7370479336</v>
      </c>
      <c r="J3309" s="2">
        <v>754347213</v>
      </c>
      <c r="K3309" s="2">
        <v>9502932096</v>
      </c>
      <c r="L3309" s="2">
        <v>65332826</v>
      </c>
      <c r="M3309" s="2">
        <v>8240315367</v>
      </c>
      <c r="N3309" s="2">
        <v>7288867543</v>
      </c>
      <c r="O3309" s="2">
        <v>951447824</v>
      </c>
      <c r="P3309" s="2">
        <v>1193214666</v>
      </c>
      <c r="Q3309" s="5">
        <v>0.1295</v>
      </c>
      <c r="R3309" t="s">
        <v>42</v>
      </c>
      <c r="S3309" s="3">
        <v>1.37500353238344</v>
      </c>
      <c r="T3309" s="3">
        <v>3.3958750072078798</v>
      </c>
      <c r="U3309" s="3">
        <v>0.54044788400553101</v>
      </c>
      <c r="V3309" s="3">
        <v>0.89459089421697802</v>
      </c>
      <c r="W3309" s="3">
        <v>0.57543174692648003</v>
      </c>
      <c r="X3309" s="3">
        <v>1.47842518827462</v>
      </c>
      <c r="Y3309" s="3">
        <v>5.5258822137206298</v>
      </c>
      <c r="Z3309" s="3">
        <v>2.0737945740267998</v>
      </c>
      <c r="AA3309" s="3">
        <v>60.336758968398399</v>
      </c>
      <c r="AB3309" s="3">
        <v>63.219740294409</v>
      </c>
      <c r="AC3309" s="3">
        <v>15.8753761655838</v>
      </c>
      <c r="AD3309" s="3">
        <v>-0.38375466967316002</v>
      </c>
      <c r="AE3309" s="3">
        <v>10.0121500857665</v>
      </c>
      <c r="AF3309" s="3">
        <v>0</v>
      </c>
      <c r="AG3309" s="3">
        <v>0</v>
      </c>
      <c r="AH3309" s="2">
        <v>1892854934</v>
      </c>
      <c r="AI3309" s="3">
        <v>0.83395656150944397</v>
      </c>
      <c r="AJ3309" s="3">
        <v>1.4155512399643899</v>
      </c>
      <c r="AL3309">
        <f t="shared" si="51"/>
        <v>1</v>
      </c>
    </row>
    <row r="3310" spans="1:38" ht="14.45" customHeight="1" x14ac:dyDescent="0.25">
      <c r="A3310">
        <v>67486</v>
      </c>
      <c r="B3310" s="1">
        <v>45838</v>
      </c>
      <c r="C3310">
        <v>2</v>
      </c>
      <c r="D3310" s="16" t="s">
        <v>3237</v>
      </c>
      <c r="E3310" t="s">
        <v>55</v>
      </c>
      <c r="F3310" s="6">
        <v>1021</v>
      </c>
      <c r="G3310" s="6">
        <v>3</v>
      </c>
      <c r="H3310" s="6">
        <v>0</v>
      </c>
      <c r="I3310" s="2">
        <v>2336169</v>
      </c>
      <c r="J3310" s="2">
        <v>0</v>
      </c>
      <c r="K3310" s="2">
        <v>16232615</v>
      </c>
      <c r="L3310" s="2">
        <v>44108</v>
      </c>
      <c r="M3310" s="2">
        <v>13479360</v>
      </c>
      <c r="N3310" s="2">
        <v>10855334</v>
      </c>
      <c r="O3310" s="2">
        <v>2624026</v>
      </c>
      <c r="P3310" s="2">
        <v>2712005</v>
      </c>
      <c r="Q3310" s="5">
        <v>0.1671</v>
      </c>
      <c r="R3310" t="s">
        <v>42</v>
      </c>
      <c r="S3310" s="3">
        <v>0.54344909923632101</v>
      </c>
      <c r="T3310" s="3">
        <v>3.0958166629344701</v>
      </c>
      <c r="U3310" s="3">
        <v>0.82590797023320295</v>
      </c>
      <c r="V3310" s="3">
        <v>3.1126172806847401</v>
      </c>
      <c r="W3310" s="3">
        <v>2.1914082414414402</v>
      </c>
      <c r="X3310" s="3">
        <v>0.83230280001147205</v>
      </c>
      <c r="Y3310" s="3">
        <v>2.68126349324577</v>
      </c>
      <c r="Z3310" s="3">
        <v>8.7278600150073493E-2</v>
      </c>
      <c r="AA3310" s="3">
        <v>0</v>
      </c>
      <c r="AB3310" s="3">
        <v>0</v>
      </c>
      <c r="AC3310" s="3">
        <v>43.632390714619902</v>
      </c>
      <c r="AD3310" s="3">
        <v>0</v>
      </c>
      <c r="AE3310" s="3">
        <v>16.1651465275311</v>
      </c>
      <c r="AF3310" s="3">
        <v>0</v>
      </c>
      <c r="AG3310" s="3">
        <v>0</v>
      </c>
      <c r="AH3310" s="2">
        <v>800000</v>
      </c>
      <c r="AI3310" s="3">
        <v>0</v>
      </c>
      <c r="AJ3310" s="3">
        <v>0</v>
      </c>
      <c r="AL3310">
        <f t="shared" si="51"/>
        <v>1</v>
      </c>
    </row>
    <row r="3311" spans="1:38" ht="14.45" customHeight="1" x14ac:dyDescent="0.25">
      <c r="A3311">
        <v>61532</v>
      </c>
      <c r="B3311" s="1">
        <v>45838</v>
      </c>
      <c r="C3311">
        <v>2</v>
      </c>
      <c r="D3311" s="16" t="s">
        <v>3238</v>
      </c>
      <c r="E3311" t="s">
        <v>55</v>
      </c>
      <c r="F3311" s="6">
        <v>1368</v>
      </c>
      <c r="G3311" s="6">
        <v>4</v>
      </c>
      <c r="H3311" s="6">
        <v>0</v>
      </c>
      <c r="I3311" s="2">
        <v>8534465</v>
      </c>
      <c r="J3311" s="2">
        <v>55752</v>
      </c>
      <c r="K3311" s="2">
        <v>11055990</v>
      </c>
      <c r="L3311" s="2">
        <v>67791</v>
      </c>
      <c r="M3311" s="2">
        <v>9633677</v>
      </c>
      <c r="N3311" s="2">
        <v>9365972</v>
      </c>
      <c r="O3311" s="2">
        <v>267705</v>
      </c>
      <c r="P3311" s="2">
        <v>1396919</v>
      </c>
      <c r="Q3311" s="5">
        <v>0.12609999999999999</v>
      </c>
      <c r="R3311" t="s">
        <v>42</v>
      </c>
      <c r="S3311" s="3">
        <v>1.22632165911872</v>
      </c>
      <c r="T3311" s="3">
        <v>2.9015402510313399</v>
      </c>
      <c r="U3311" s="3">
        <v>1.0142436126299601</v>
      </c>
      <c r="V3311" s="3">
        <v>0.422194009817839</v>
      </c>
      <c r="W3311" s="3">
        <v>9.4745247651727399E-2</v>
      </c>
      <c r="X3311" s="3">
        <v>0.44567527079904801</v>
      </c>
      <c r="Y3311" s="3">
        <v>2.5793907878695901</v>
      </c>
      <c r="Z3311" s="3">
        <v>-0.55801374310178298</v>
      </c>
      <c r="AA3311" s="3">
        <v>3.9910689166658901</v>
      </c>
      <c r="AB3311" s="3">
        <v>3.9910689166658901</v>
      </c>
      <c r="AC3311" s="3">
        <v>16.6732784671477</v>
      </c>
      <c r="AD3311" s="3">
        <v>0</v>
      </c>
      <c r="AE3311" s="3">
        <v>2.42135711048943</v>
      </c>
      <c r="AF3311" s="3">
        <v>0</v>
      </c>
      <c r="AG3311" s="3">
        <v>0</v>
      </c>
      <c r="AH3311" s="2">
        <v>150000</v>
      </c>
      <c r="AI3311" s="3">
        <v>0</v>
      </c>
      <c r="AJ3311" s="3">
        <v>0</v>
      </c>
      <c r="AL3311">
        <f t="shared" si="51"/>
        <v>1</v>
      </c>
    </row>
    <row r="3312" spans="1:38" ht="14.45" hidden="1" customHeight="1" x14ac:dyDescent="0.25">
      <c r="A3312">
        <v>12365</v>
      </c>
      <c r="B3312" s="1">
        <v>45838</v>
      </c>
      <c r="C3312">
        <v>1</v>
      </c>
      <c r="D3312" s="16" t="s">
        <v>3239</v>
      </c>
      <c r="E3312" t="s">
        <v>55</v>
      </c>
      <c r="F3312" s="6">
        <v>1136</v>
      </c>
      <c r="G3312" s="6">
        <v>3</v>
      </c>
      <c r="H3312" s="6">
        <v>0</v>
      </c>
      <c r="I3312" s="2">
        <v>5160757</v>
      </c>
      <c r="J3312" s="2">
        <v>0</v>
      </c>
      <c r="K3312" s="2">
        <v>13040981</v>
      </c>
      <c r="L3312" s="2">
        <v>12396</v>
      </c>
      <c r="M3312" s="2">
        <v>10724368</v>
      </c>
      <c r="N3312" s="2">
        <v>10724368</v>
      </c>
      <c r="O3312" s="2">
        <v>0</v>
      </c>
      <c r="P3312" s="2">
        <v>2250828</v>
      </c>
      <c r="Q3312" s="5">
        <v>0.1726</v>
      </c>
      <c r="R3312" t="s">
        <v>42</v>
      </c>
      <c r="S3312" s="3">
        <v>0.19010839752009501</v>
      </c>
      <c r="T3312" s="3">
        <v>3.1593942204194598</v>
      </c>
      <c r="U3312" s="3">
        <v>0.885486115571542</v>
      </c>
      <c r="V3312" s="3">
        <v>2.4372587199901101</v>
      </c>
      <c r="W3312" s="3">
        <v>0.217254949225472</v>
      </c>
      <c r="X3312" s="3">
        <v>0.82507275579919803</v>
      </c>
      <c r="Y3312" s="3">
        <v>5.5882102053111096</v>
      </c>
      <c r="Z3312" s="3">
        <v>0.87261221203930295</v>
      </c>
      <c r="AA3312" s="3">
        <v>0</v>
      </c>
      <c r="AB3312" s="3">
        <v>0</v>
      </c>
      <c r="AC3312" s="3">
        <v>57.4543970273402</v>
      </c>
      <c r="AD3312" s="3">
        <v>0</v>
      </c>
      <c r="AE3312" s="3">
        <v>0</v>
      </c>
      <c r="AF3312" s="3">
        <v>0</v>
      </c>
      <c r="AG3312" s="3">
        <v>0</v>
      </c>
      <c r="AH3312" s="2">
        <v>300000</v>
      </c>
      <c r="AI3312" s="3">
        <v>0</v>
      </c>
      <c r="AJ3312" s="3">
        <v>0</v>
      </c>
      <c r="AL3312">
        <f t="shared" si="51"/>
        <v>1</v>
      </c>
    </row>
    <row r="3313" spans="1:38" ht="14.45" hidden="1" customHeight="1" x14ac:dyDescent="0.25">
      <c r="A3313">
        <v>15072</v>
      </c>
      <c r="B3313" s="1">
        <v>45838</v>
      </c>
      <c r="C3313">
        <v>1</v>
      </c>
      <c r="D3313" s="16" t="s">
        <v>3240</v>
      </c>
      <c r="E3313" t="s">
        <v>95</v>
      </c>
      <c r="F3313" s="6">
        <v>25633</v>
      </c>
      <c r="G3313" s="6">
        <v>46</v>
      </c>
      <c r="H3313" s="6">
        <v>7</v>
      </c>
      <c r="I3313" s="2">
        <v>120821036</v>
      </c>
      <c r="J3313" s="2">
        <v>7660973</v>
      </c>
      <c r="K3313" s="2">
        <v>183949774</v>
      </c>
      <c r="L3313" s="2">
        <v>611448</v>
      </c>
      <c r="M3313" s="2">
        <v>161256904</v>
      </c>
      <c r="N3313" s="2">
        <v>157327680</v>
      </c>
      <c r="O3313" s="2">
        <v>3929224</v>
      </c>
      <c r="P3313" s="2">
        <v>23702477</v>
      </c>
      <c r="Q3313" s="5">
        <v>0.1288</v>
      </c>
      <c r="R3313" t="s">
        <v>42</v>
      </c>
      <c r="S3313" s="3">
        <v>0.664798859714826</v>
      </c>
      <c r="T3313" s="3">
        <v>3.9899663046065998</v>
      </c>
      <c r="U3313" s="3">
        <v>0.77556549034937305</v>
      </c>
      <c r="V3313" s="3">
        <v>1.56364823754698</v>
      </c>
      <c r="W3313" s="3">
        <v>0.70143000594697802</v>
      </c>
      <c r="X3313" s="3">
        <v>0.66653542020612999</v>
      </c>
      <c r="Y3313" s="3">
        <v>7.9705424880277302</v>
      </c>
      <c r="Z3313" s="3">
        <v>1.9823624341034101</v>
      </c>
      <c r="AA3313" s="3">
        <v>27.8876465105314</v>
      </c>
      <c r="AB3313" s="3">
        <v>32.321402526832998</v>
      </c>
      <c r="AC3313" s="3">
        <v>17.437529985766702</v>
      </c>
      <c r="AD3313" s="3">
        <v>-10.3595754992189</v>
      </c>
      <c r="AE3313" s="3">
        <v>2.13603089286753</v>
      </c>
      <c r="AF3313" s="3">
        <v>0.47658987610389802</v>
      </c>
      <c r="AG3313" s="3">
        <v>0</v>
      </c>
      <c r="AH3313" s="2">
        <v>15423314</v>
      </c>
      <c r="AI3313" s="3">
        <v>4.2189683382036399E-4</v>
      </c>
      <c r="AJ3313" s="3">
        <v>0.46184624501481403</v>
      </c>
      <c r="AL3313">
        <f t="shared" si="51"/>
        <v>1</v>
      </c>
    </row>
    <row r="3314" spans="1:38" ht="14.45" hidden="1" customHeight="1" x14ac:dyDescent="0.25">
      <c r="A3314">
        <v>21126</v>
      </c>
      <c r="B3314" s="1">
        <v>45838</v>
      </c>
      <c r="C3314">
        <v>1</v>
      </c>
      <c r="D3314" s="16" t="s">
        <v>3241</v>
      </c>
      <c r="E3314" t="s">
        <v>117</v>
      </c>
      <c r="F3314" s="6">
        <v>1380</v>
      </c>
      <c r="G3314" s="6">
        <v>3</v>
      </c>
      <c r="H3314" s="6">
        <v>1</v>
      </c>
      <c r="I3314" s="2">
        <v>5076313</v>
      </c>
      <c r="J3314" s="2">
        <v>0</v>
      </c>
      <c r="K3314" s="2">
        <v>9443316</v>
      </c>
      <c r="L3314" s="2">
        <v>77240</v>
      </c>
      <c r="M3314" s="2">
        <v>8252974</v>
      </c>
      <c r="N3314" s="2">
        <v>8252974</v>
      </c>
      <c r="O3314" s="2">
        <v>0</v>
      </c>
      <c r="P3314" s="2">
        <v>1185832</v>
      </c>
      <c r="Q3314" s="5">
        <v>0.12559999999999999</v>
      </c>
      <c r="R3314" t="s">
        <v>42</v>
      </c>
      <c r="S3314" s="3">
        <v>1.63586604535949</v>
      </c>
      <c r="T3314" s="3">
        <v>4.7689392158432504</v>
      </c>
      <c r="U3314" s="3">
        <v>0.65875564242170404</v>
      </c>
      <c r="V3314" s="3">
        <v>0</v>
      </c>
      <c r="W3314" s="3">
        <v>0</v>
      </c>
      <c r="X3314" s="3">
        <v>0.29566734754141399</v>
      </c>
      <c r="Y3314" s="3">
        <v>0</v>
      </c>
      <c r="Z3314" s="3">
        <v>0.29076631428397998</v>
      </c>
      <c r="AA3314" s="3">
        <v>0</v>
      </c>
      <c r="AB3314" s="3">
        <v>0</v>
      </c>
      <c r="AC3314" s="3">
        <v>35.5997617785956</v>
      </c>
      <c r="AD3314" s="3">
        <v>0</v>
      </c>
      <c r="AE3314" s="3">
        <v>0</v>
      </c>
      <c r="AF3314" s="3">
        <v>0</v>
      </c>
      <c r="AG3314" s="3">
        <v>0</v>
      </c>
      <c r="AH3314" s="2">
        <v>300000</v>
      </c>
      <c r="AI3314" s="3">
        <v>0</v>
      </c>
      <c r="AJ3314" s="3">
        <v>0</v>
      </c>
      <c r="AL3314">
        <f t="shared" si="51"/>
        <v>1</v>
      </c>
    </row>
    <row r="3315" spans="1:38" ht="14.45" hidden="1" customHeight="1" x14ac:dyDescent="0.25">
      <c r="A3315">
        <v>376</v>
      </c>
      <c r="B3315" s="1">
        <v>45838</v>
      </c>
      <c r="C3315">
        <v>1</v>
      </c>
      <c r="D3315" s="16" t="s">
        <v>3242</v>
      </c>
      <c r="E3315" t="s">
        <v>50</v>
      </c>
      <c r="F3315" s="6">
        <v>1286</v>
      </c>
      <c r="G3315" s="6">
        <v>3</v>
      </c>
      <c r="H3315" s="6">
        <v>0</v>
      </c>
      <c r="I3315" s="2">
        <v>6054166</v>
      </c>
      <c r="J3315" s="2">
        <v>0</v>
      </c>
      <c r="K3315" s="2">
        <v>9325301</v>
      </c>
      <c r="L3315" s="2">
        <v>31183</v>
      </c>
      <c r="M3315" s="2">
        <v>7971470</v>
      </c>
      <c r="N3315" s="2">
        <v>7971470</v>
      </c>
      <c r="O3315" s="2">
        <v>0</v>
      </c>
      <c r="P3315" s="2">
        <v>1282278</v>
      </c>
      <c r="Q3315" s="5">
        <v>0.13750000000000001</v>
      </c>
      <c r="R3315" t="s">
        <v>42</v>
      </c>
      <c r="S3315" s="3">
        <v>0.66878270202752699</v>
      </c>
      <c r="T3315" s="3">
        <v>4.6067145714653099</v>
      </c>
      <c r="U3315" s="3">
        <v>0.70752791502606505</v>
      </c>
      <c r="V3315" s="3">
        <v>1.5717937037075</v>
      </c>
      <c r="W3315" s="3">
        <v>1.4357386302258599</v>
      </c>
      <c r="X3315" s="3">
        <v>1.1690627577770401</v>
      </c>
      <c r="Y3315" s="3">
        <v>7.4210896545054998</v>
      </c>
      <c r="Z3315" s="3">
        <v>2.22299688523082</v>
      </c>
      <c r="AA3315" s="3">
        <v>0</v>
      </c>
      <c r="AB3315" s="3">
        <v>0</v>
      </c>
      <c r="AC3315" s="3">
        <v>33.154243493051901</v>
      </c>
      <c r="AD3315" s="3">
        <v>0</v>
      </c>
      <c r="AE3315" s="3">
        <v>0</v>
      </c>
      <c r="AF3315" s="3">
        <v>0</v>
      </c>
      <c r="AG3315" s="3">
        <v>0</v>
      </c>
      <c r="AH3315" s="2">
        <v>870000</v>
      </c>
      <c r="AI3315" s="3">
        <v>0</v>
      </c>
      <c r="AJ3315" s="3">
        <v>0</v>
      </c>
      <c r="AL3315">
        <f t="shared" si="51"/>
        <v>1</v>
      </c>
    </row>
    <row r="3316" spans="1:38" ht="14.45" customHeight="1" x14ac:dyDescent="0.25">
      <c r="A3316">
        <v>66044</v>
      </c>
      <c r="B3316" s="1">
        <v>45838</v>
      </c>
      <c r="C3316">
        <v>2</v>
      </c>
      <c r="D3316" s="16" t="s">
        <v>3243</v>
      </c>
      <c r="E3316" t="s">
        <v>77</v>
      </c>
      <c r="F3316" s="6">
        <v>465</v>
      </c>
      <c r="G3316" s="6">
        <v>1</v>
      </c>
      <c r="H3316" s="6">
        <v>1</v>
      </c>
      <c r="I3316" s="2">
        <v>1482201</v>
      </c>
      <c r="J3316" s="2">
        <v>0</v>
      </c>
      <c r="K3316" s="2">
        <v>5855025</v>
      </c>
      <c r="L3316" s="2">
        <v>121</v>
      </c>
      <c r="M3316" s="2">
        <v>5101311</v>
      </c>
      <c r="N3316" s="2">
        <v>5101311</v>
      </c>
      <c r="O3316" s="2">
        <v>0</v>
      </c>
      <c r="P3316" s="2">
        <v>713694</v>
      </c>
      <c r="Q3316" s="5">
        <v>0.12189999999999999</v>
      </c>
      <c r="R3316" t="s">
        <v>42</v>
      </c>
      <c r="S3316" s="3">
        <v>4.1332018223662597E-3</v>
      </c>
      <c r="T3316" s="3">
        <v>1.8461065495023501</v>
      </c>
      <c r="U3316" s="3">
        <v>0.99776112498843605</v>
      </c>
      <c r="V3316" s="3">
        <v>0.27229775178940002</v>
      </c>
      <c r="W3316" s="3">
        <v>0.27229775178940002</v>
      </c>
      <c r="X3316" s="3">
        <v>2.0064755050090999</v>
      </c>
      <c r="Y3316" s="3">
        <v>0.56550846721423997</v>
      </c>
      <c r="Z3316" s="3">
        <v>0</v>
      </c>
      <c r="AA3316" s="3">
        <v>0</v>
      </c>
      <c r="AB3316" s="3">
        <v>0</v>
      </c>
      <c r="AC3316" s="3">
        <v>36.297180626897401</v>
      </c>
      <c r="AD3316" s="3">
        <v>0</v>
      </c>
      <c r="AE3316" s="3">
        <v>0</v>
      </c>
      <c r="AF3316" s="3">
        <v>0</v>
      </c>
      <c r="AG3316" s="3">
        <v>0</v>
      </c>
      <c r="AH3316" s="2">
        <v>0</v>
      </c>
      <c r="AI3316" s="3">
        <v>0</v>
      </c>
      <c r="AJ3316" s="3">
        <v>0</v>
      </c>
      <c r="AL3316">
        <f t="shared" si="51"/>
        <v>1</v>
      </c>
    </row>
    <row r="3317" spans="1:38" ht="14.45" hidden="1" customHeight="1" x14ac:dyDescent="0.25">
      <c r="A3317">
        <v>4120</v>
      </c>
      <c r="B3317" s="1">
        <v>45838</v>
      </c>
      <c r="C3317">
        <v>1</v>
      </c>
      <c r="D3317" s="16" t="s">
        <v>3244</v>
      </c>
      <c r="E3317" t="s">
        <v>59</v>
      </c>
      <c r="F3317" s="6">
        <v>2513</v>
      </c>
      <c r="G3317" s="6">
        <v>7</v>
      </c>
      <c r="H3317" s="6">
        <v>1</v>
      </c>
      <c r="I3317" s="2">
        <v>17731912</v>
      </c>
      <c r="J3317" s="2">
        <v>473500</v>
      </c>
      <c r="K3317" s="2">
        <v>34343675</v>
      </c>
      <c r="L3317" s="2">
        <v>156533</v>
      </c>
      <c r="M3317" s="2">
        <v>30169210</v>
      </c>
      <c r="N3317" s="2">
        <v>28216812</v>
      </c>
      <c r="O3317" s="2">
        <v>1952398</v>
      </c>
      <c r="P3317" s="2">
        <v>4182256</v>
      </c>
      <c r="Q3317" s="5">
        <v>0.12180000000000001</v>
      </c>
      <c r="R3317" t="s">
        <v>42</v>
      </c>
      <c r="S3317" s="3">
        <v>0.91156814173206602</v>
      </c>
      <c r="T3317" s="3">
        <v>4.2190417886262903</v>
      </c>
      <c r="U3317" s="3">
        <v>0.80429076840367997</v>
      </c>
      <c r="V3317" s="3">
        <v>1.4861115936059199</v>
      </c>
      <c r="W3317" s="3">
        <v>1.16419481441144</v>
      </c>
      <c r="X3317" s="3">
        <v>1.7002904142542601</v>
      </c>
      <c r="Y3317" s="3">
        <v>6.3008098978159204</v>
      </c>
      <c r="Z3317" s="3">
        <v>-4.3038972267599104E-3</v>
      </c>
      <c r="AA3317" s="3">
        <v>5.8710418491837899</v>
      </c>
      <c r="AB3317" s="3">
        <v>11.3216407603934</v>
      </c>
      <c r="AC3317" s="3">
        <v>22.4151288410457</v>
      </c>
      <c r="AD3317" s="3">
        <v>-7.1332075320114301</v>
      </c>
      <c r="AE3317" s="3">
        <v>5.6848837522484104</v>
      </c>
      <c r="AF3317" s="3">
        <v>0</v>
      </c>
      <c r="AG3317" s="3">
        <v>0</v>
      </c>
      <c r="AH3317" s="2">
        <v>3300000</v>
      </c>
      <c r="AI3317" s="3">
        <v>0</v>
      </c>
      <c r="AJ3317" s="3">
        <v>0</v>
      </c>
      <c r="AL3317">
        <f t="shared" si="51"/>
        <v>1</v>
      </c>
    </row>
    <row r="3318" spans="1:38" ht="14.45" customHeight="1" x14ac:dyDescent="0.25">
      <c r="A3318">
        <v>63169</v>
      </c>
      <c r="B3318" s="1">
        <v>45838</v>
      </c>
      <c r="C3318">
        <v>2</v>
      </c>
      <c r="D3318" s="16" t="s">
        <v>3244</v>
      </c>
      <c r="E3318" t="s">
        <v>63</v>
      </c>
      <c r="F3318" s="6">
        <v>1870</v>
      </c>
      <c r="G3318" s="6">
        <v>6</v>
      </c>
      <c r="H3318" s="6">
        <v>0</v>
      </c>
      <c r="I3318" s="2">
        <v>12365300</v>
      </c>
      <c r="J3318" s="2">
        <v>0</v>
      </c>
      <c r="K3318" s="2">
        <v>25557029</v>
      </c>
      <c r="L3318" s="2">
        <v>144802</v>
      </c>
      <c r="M3318" s="2">
        <v>21682368</v>
      </c>
      <c r="N3318" s="2">
        <v>21682368</v>
      </c>
      <c r="O3318" s="2">
        <v>0</v>
      </c>
      <c r="P3318" s="2">
        <v>3752781</v>
      </c>
      <c r="Q3318" s="5">
        <v>0.14680000000000001</v>
      </c>
      <c r="R3318" t="s">
        <v>42</v>
      </c>
      <c r="S3318" s="3">
        <v>1.1331677089696099</v>
      </c>
      <c r="T3318" s="3">
        <v>3.6047773784660202</v>
      </c>
      <c r="U3318" s="3">
        <v>0.73292190102384702</v>
      </c>
      <c r="V3318" s="3">
        <v>0.39104591073407002</v>
      </c>
      <c r="W3318" s="3">
        <v>6.1001350553565203E-2</v>
      </c>
      <c r="X3318" s="3">
        <v>1.1799875457934701</v>
      </c>
      <c r="Y3318" s="3">
        <v>1.28848445992452</v>
      </c>
      <c r="Z3318" s="3">
        <v>6.1554351293081101E-2</v>
      </c>
      <c r="AA3318" s="3">
        <v>0</v>
      </c>
      <c r="AB3318" s="3">
        <v>0</v>
      </c>
      <c r="AC3318" s="3">
        <v>19.4050255215503</v>
      </c>
      <c r="AD3318" s="3">
        <v>0</v>
      </c>
      <c r="AE3318" s="3">
        <v>0</v>
      </c>
      <c r="AF3318" s="3">
        <v>0</v>
      </c>
      <c r="AG3318" s="3">
        <v>0</v>
      </c>
      <c r="AH3318" s="2">
        <v>1800000</v>
      </c>
      <c r="AI3318" s="3">
        <v>0</v>
      </c>
      <c r="AJ3318" s="3">
        <v>0</v>
      </c>
      <c r="AL3318">
        <f t="shared" si="51"/>
        <v>1</v>
      </c>
    </row>
    <row r="3319" spans="1:38" ht="14.45" hidden="1" customHeight="1" x14ac:dyDescent="0.25">
      <c r="A3319">
        <v>20258</v>
      </c>
      <c r="B3319" s="1">
        <v>45838</v>
      </c>
      <c r="C3319">
        <v>1</v>
      </c>
      <c r="D3319" s="16" t="s">
        <v>3245</v>
      </c>
      <c r="E3319" t="s">
        <v>43</v>
      </c>
      <c r="F3319" s="6">
        <v>48325</v>
      </c>
      <c r="G3319" s="6">
        <v>175</v>
      </c>
      <c r="H3319" s="6">
        <v>6</v>
      </c>
      <c r="I3319" s="2">
        <v>508536404</v>
      </c>
      <c r="J3319" s="2">
        <v>23485531</v>
      </c>
      <c r="K3319" s="2">
        <v>726402143</v>
      </c>
      <c r="L3319" s="2">
        <v>3072139</v>
      </c>
      <c r="M3319" s="2">
        <v>643974116</v>
      </c>
      <c r="N3319" s="2">
        <v>616516241</v>
      </c>
      <c r="O3319" s="2">
        <v>27457875</v>
      </c>
      <c r="P3319" s="2">
        <v>68771469</v>
      </c>
      <c r="Q3319" s="5">
        <v>9.4700000000000006E-2</v>
      </c>
      <c r="R3319" t="s">
        <v>42</v>
      </c>
      <c r="S3319" s="3">
        <v>0.84585075349922201</v>
      </c>
      <c r="T3319" s="3">
        <v>4.2278512385941598</v>
      </c>
      <c r="U3319" s="3">
        <v>0.81330019331224301</v>
      </c>
      <c r="V3319" s="3">
        <v>0.83502792850204699</v>
      </c>
      <c r="W3319" s="3">
        <v>0.36224073350705499</v>
      </c>
      <c r="X3319" s="3">
        <v>0.474478126053686</v>
      </c>
      <c r="Y3319" s="3">
        <v>6.1746841557216099</v>
      </c>
      <c r="Z3319" s="3">
        <v>0.96074434588564595</v>
      </c>
      <c r="AA3319" s="3">
        <v>23.2687628062736</v>
      </c>
      <c r="AB3319" s="3">
        <v>34.150108092063597</v>
      </c>
      <c r="AC3319" s="3">
        <v>16.899242820653399</v>
      </c>
      <c r="AD3319" s="3">
        <v>-4.4425443347734799</v>
      </c>
      <c r="AE3319" s="3">
        <v>3.7799826534927998</v>
      </c>
      <c r="AF3319" s="3">
        <v>0</v>
      </c>
      <c r="AG3319" s="3">
        <v>1.32322315232208E-4</v>
      </c>
      <c r="AH3319" s="2">
        <v>63069557</v>
      </c>
      <c r="AI3319" s="3">
        <v>0</v>
      </c>
      <c r="AJ3319" s="3">
        <v>0.85573568306356795</v>
      </c>
      <c r="AL3319">
        <f t="shared" si="51"/>
        <v>1</v>
      </c>
    </row>
    <row r="3320" spans="1:38" ht="14.45" hidden="1" customHeight="1" x14ac:dyDescent="0.25">
      <c r="A3320">
        <v>2008</v>
      </c>
      <c r="B3320" s="1">
        <v>45838</v>
      </c>
      <c r="C3320">
        <v>1</v>
      </c>
      <c r="D3320" s="16" t="s">
        <v>3246</v>
      </c>
      <c r="E3320" t="s">
        <v>43</v>
      </c>
      <c r="F3320" s="6">
        <v>3705</v>
      </c>
      <c r="G3320" s="6">
        <v>9</v>
      </c>
      <c r="H3320" s="6">
        <v>2</v>
      </c>
      <c r="I3320" s="2">
        <v>21893549</v>
      </c>
      <c r="J3320" s="2">
        <v>0</v>
      </c>
      <c r="K3320" s="2">
        <v>57818385</v>
      </c>
      <c r="L3320" s="2">
        <v>302099</v>
      </c>
      <c r="M3320" s="2">
        <v>49297507</v>
      </c>
      <c r="N3320" s="2">
        <v>48891651</v>
      </c>
      <c r="O3320" s="2">
        <v>405856</v>
      </c>
      <c r="P3320" s="2">
        <v>8184266</v>
      </c>
      <c r="Q3320" s="5">
        <v>0.1416</v>
      </c>
      <c r="R3320" t="s">
        <v>42</v>
      </c>
      <c r="S3320" s="3">
        <v>1.04499286861783</v>
      </c>
      <c r="T3320" s="3">
        <v>2.9579864605349999</v>
      </c>
      <c r="U3320" s="3">
        <v>0.71120746375968602</v>
      </c>
      <c r="V3320" s="3">
        <v>0.84057637251959505</v>
      </c>
      <c r="W3320" s="3">
        <v>5.8277440537392998E-2</v>
      </c>
      <c r="X3320" s="3">
        <v>0.93435285434992799</v>
      </c>
      <c r="Y3320" s="3">
        <v>2.2486072666748602</v>
      </c>
      <c r="Z3320" s="3">
        <v>-0.10664365014529099</v>
      </c>
      <c r="AA3320" s="3">
        <v>0</v>
      </c>
      <c r="AB3320" s="3">
        <v>0</v>
      </c>
      <c r="AC3320" s="3">
        <v>25.189716039284001</v>
      </c>
      <c r="AD3320" s="3">
        <v>0</v>
      </c>
      <c r="AE3320" s="3">
        <v>0.70194973450053999</v>
      </c>
      <c r="AF3320" s="3">
        <v>0</v>
      </c>
      <c r="AG3320" s="3">
        <v>-1.7522524316780499</v>
      </c>
      <c r="AH3320" s="2">
        <v>2370000</v>
      </c>
      <c r="AI3320" s="3">
        <v>0</v>
      </c>
      <c r="AJ3320" s="3">
        <v>0</v>
      </c>
      <c r="AL3320">
        <f t="shared" si="51"/>
        <v>1</v>
      </c>
    </row>
    <row r="3321" spans="1:38" ht="14.45" hidden="1" customHeight="1" x14ac:dyDescent="0.25">
      <c r="A3321">
        <v>24575</v>
      </c>
      <c r="B3321" s="1">
        <v>45838</v>
      </c>
      <c r="C3321">
        <v>1</v>
      </c>
      <c r="D3321" s="16" t="s">
        <v>3247</v>
      </c>
      <c r="E3321" t="s">
        <v>106</v>
      </c>
      <c r="F3321" s="6">
        <v>4006</v>
      </c>
      <c r="G3321" s="6">
        <v>11</v>
      </c>
      <c r="H3321" s="6">
        <v>2</v>
      </c>
      <c r="I3321" s="2">
        <v>11571427</v>
      </c>
      <c r="J3321" s="2">
        <v>0</v>
      </c>
      <c r="K3321" s="2">
        <v>53990686</v>
      </c>
      <c r="L3321" s="2">
        <v>179868</v>
      </c>
      <c r="M3321" s="2">
        <v>48352938</v>
      </c>
      <c r="N3321" s="2">
        <v>48008356</v>
      </c>
      <c r="O3321" s="2">
        <v>344582</v>
      </c>
      <c r="P3321" s="2">
        <v>5210484</v>
      </c>
      <c r="Q3321" s="5">
        <v>9.6500000000000002E-2</v>
      </c>
      <c r="R3321" t="s">
        <v>42</v>
      </c>
      <c r="S3321" s="3">
        <v>0.66629270092993498</v>
      </c>
      <c r="T3321" s="3">
        <v>3.0611687356593298</v>
      </c>
      <c r="U3321" s="3">
        <v>0.82707987633403801</v>
      </c>
      <c r="V3321" s="3">
        <v>0.50900377282767295</v>
      </c>
      <c r="W3321" s="3">
        <v>0.242277810679703</v>
      </c>
      <c r="X3321" s="3">
        <v>0.25677904721690797</v>
      </c>
      <c r="Y3321" s="3">
        <v>1.13039402865454</v>
      </c>
      <c r="Z3321" s="3">
        <v>0.21406840516159301</v>
      </c>
      <c r="AA3321" s="3">
        <v>0</v>
      </c>
      <c r="AB3321" s="3">
        <v>0</v>
      </c>
      <c r="AC3321" s="3">
        <v>33.270662647257303</v>
      </c>
      <c r="AD3321" s="3">
        <v>0</v>
      </c>
      <c r="AE3321" s="3">
        <v>0.63822489679053196</v>
      </c>
      <c r="AF3321" s="3">
        <v>0</v>
      </c>
      <c r="AG3321" s="3">
        <v>0</v>
      </c>
      <c r="AH3321" s="2">
        <v>3800000</v>
      </c>
      <c r="AI3321" s="3">
        <v>0</v>
      </c>
      <c r="AJ3321" s="3">
        <v>0</v>
      </c>
      <c r="AL3321">
        <f t="shared" si="51"/>
        <v>1</v>
      </c>
    </row>
    <row r="3322" spans="1:38" ht="14.45" customHeight="1" x14ac:dyDescent="0.25">
      <c r="A3322">
        <v>68439</v>
      </c>
      <c r="B3322" s="1">
        <v>45838</v>
      </c>
      <c r="C3322">
        <v>2</v>
      </c>
      <c r="D3322" s="16" t="s">
        <v>3248</v>
      </c>
      <c r="E3322" t="s">
        <v>55</v>
      </c>
      <c r="F3322" s="6">
        <v>71938</v>
      </c>
      <c r="G3322" s="6">
        <v>151</v>
      </c>
      <c r="H3322" s="6">
        <v>20</v>
      </c>
      <c r="I3322" s="2">
        <v>525595464</v>
      </c>
      <c r="J3322" s="2">
        <v>11251980</v>
      </c>
      <c r="K3322" s="2">
        <v>693362354</v>
      </c>
      <c r="L3322" s="2">
        <v>1215182</v>
      </c>
      <c r="M3322" s="2">
        <v>642354728</v>
      </c>
      <c r="N3322" s="2">
        <v>587707969</v>
      </c>
      <c r="O3322" s="2">
        <v>54646759</v>
      </c>
      <c r="P3322" s="2">
        <v>50485597</v>
      </c>
      <c r="Q3322" s="5">
        <v>7.2700000000000001E-2</v>
      </c>
      <c r="R3322" t="s">
        <v>42</v>
      </c>
      <c r="S3322" s="3">
        <v>0.35051859766819699</v>
      </c>
      <c r="T3322" s="3">
        <v>3.8919052706458301</v>
      </c>
      <c r="U3322" s="3">
        <v>0.800471071616356</v>
      </c>
      <c r="V3322" s="3">
        <v>2.92857702440141</v>
      </c>
      <c r="W3322" s="3">
        <v>1.45862446027502</v>
      </c>
      <c r="X3322" s="3">
        <v>1.7699966299557</v>
      </c>
      <c r="Y3322" s="3">
        <v>30.488830309365301</v>
      </c>
      <c r="Z3322" s="3">
        <v>9.9550352945217195</v>
      </c>
      <c r="AA3322" s="3">
        <v>22.237987994873102</v>
      </c>
      <c r="AB3322" s="3">
        <v>22.2875050878372</v>
      </c>
      <c r="AC3322" s="3">
        <v>14.8704729071576</v>
      </c>
      <c r="AD3322" s="3">
        <v>-8.8053410559847407</v>
      </c>
      <c r="AE3322" s="3">
        <v>7.8814141963063697</v>
      </c>
      <c r="AF3322" s="3">
        <v>0.72112366227486302</v>
      </c>
      <c r="AG3322" s="3">
        <v>0</v>
      </c>
      <c r="AH3322" s="2">
        <v>43686027</v>
      </c>
      <c r="AI3322" s="3">
        <v>4.9519073727106804</v>
      </c>
      <c r="AJ3322" s="3">
        <v>4.9519073727106804</v>
      </c>
      <c r="AL3322">
        <f t="shared" si="51"/>
        <v>1</v>
      </c>
    </row>
    <row r="3323" spans="1:38" ht="14.45" customHeight="1" x14ac:dyDescent="0.25">
      <c r="A3323">
        <v>68305</v>
      </c>
      <c r="B3323" s="1">
        <v>45838</v>
      </c>
      <c r="C3323">
        <v>2</v>
      </c>
      <c r="D3323" s="16" t="s">
        <v>3249</v>
      </c>
      <c r="E3323" t="s">
        <v>194</v>
      </c>
      <c r="F3323" s="6">
        <v>2673</v>
      </c>
      <c r="G3323" s="6">
        <v>10</v>
      </c>
      <c r="H3323" s="6">
        <v>1</v>
      </c>
      <c r="I3323" s="2">
        <v>35730474</v>
      </c>
      <c r="J3323" s="2">
        <v>0</v>
      </c>
      <c r="K3323" s="2">
        <v>58403419</v>
      </c>
      <c r="L3323" s="2">
        <v>177810</v>
      </c>
      <c r="M3323" s="2">
        <v>48882507</v>
      </c>
      <c r="N3323" s="2">
        <v>45279562</v>
      </c>
      <c r="O3323" s="2">
        <v>3602945</v>
      </c>
      <c r="P3323" s="2">
        <v>9391036</v>
      </c>
      <c r="Q3323" s="5">
        <v>0.1608</v>
      </c>
      <c r="R3323" t="s">
        <v>42</v>
      </c>
      <c r="S3323" s="3">
        <v>0.608902708247269</v>
      </c>
      <c r="T3323" s="3">
        <v>3.13297754023613</v>
      </c>
      <c r="U3323" s="3">
        <v>0.81743763982881701</v>
      </c>
      <c r="V3323" s="3">
        <v>0.15742304454175399</v>
      </c>
      <c r="W3323" s="3">
        <v>1.30532833121665E-2</v>
      </c>
      <c r="X3323" s="3">
        <v>0.48227739715963502</v>
      </c>
      <c r="Y3323" s="3">
        <v>0.59895415159733201</v>
      </c>
      <c r="Z3323" s="3">
        <v>0.15591464030166599</v>
      </c>
      <c r="AA3323" s="3">
        <v>0</v>
      </c>
      <c r="AB3323" s="3">
        <v>0</v>
      </c>
      <c r="AC3323" s="3">
        <v>22.319391952036199</v>
      </c>
      <c r="AD3323" s="3">
        <v>0</v>
      </c>
      <c r="AE3323" s="3">
        <v>6.1690652048983603</v>
      </c>
      <c r="AF3323" s="3">
        <v>0</v>
      </c>
      <c r="AG3323" s="3">
        <v>-2.1689087338180801</v>
      </c>
      <c r="AH3323" s="2">
        <v>6000000</v>
      </c>
      <c r="AI3323" s="3">
        <v>0</v>
      </c>
      <c r="AJ3323" s="3">
        <v>0</v>
      </c>
      <c r="AL3323">
        <f t="shared" si="51"/>
        <v>1</v>
      </c>
    </row>
    <row r="3324" spans="1:38" ht="14.45" hidden="1" customHeight="1" x14ac:dyDescent="0.25">
      <c r="A3324">
        <v>9986</v>
      </c>
      <c r="B3324" s="1">
        <v>45838</v>
      </c>
      <c r="C3324">
        <v>1</v>
      </c>
      <c r="D3324" s="16" t="s">
        <v>3250</v>
      </c>
      <c r="E3324" t="s">
        <v>57</v>
      </c>
      <c r="F3324" s="6">
        <v>66770</v>
      </c>
      <c r="G3324" s="6">
        <v>243</v>
      </c>
      <c r="H3324" s="6">
        <v>0</v>
      </c>
      <c r="I3324" s="2">
        <v>926042340</v>
      </c>
      <c r="J3324" s="2">
        <v>228507311</v>
      </c>
      <c r="K3324" s="2">
        <v>1142708282</v>
      </c>
      <c r="L3324" s="2">
        <v>3508013</v>
      </c>
      <c r="M3324" s="2">
        <v>923190898</v>
      </c>
      <c r="N3324" s="2">
        <v>879716381</v>
      </c>
      <c r="O3324" s="2">
        <v>43474517</v>
      </c>
      <c r="P3324" s="2">
        <v>167854525</v>
      </c>
      <c r="Q3324" s="5">
        <v>0.14649999999999999</v>
      </c>
      <c r="R3324" t="s">
        <v>42</v>
      </c>
      <c r="S3324" s="3">
        <v>0.61398224818326796</v>
      </c>
      <c r="T3324" s="3">
        <v>3.6127094421461501</v>
      </c>
      <c r="U3324" s="3">
        <v>0.86291909149817403</v>
      </c>
      <c r="V3324" s="3">
        <v>1.6103730203091999</v>
      </c>
      <c r="W3324" s="3">
        <v>0.670998153280983</v>
      </c>
      <c r="X3324" s="3">
        <v>1.1047345848139101</v>
      </c>
      <c r="Y3324" s="3">
        <v>8.8843217065491693</v>
      </c>
      <c r="Z3324" s="3">
        <v>0.95007805121726696</v>
      </c>
      <c r="AA3324" s="3">
        <v>135.993139893012</v>
      </c>
      <c r="AB3324" s="3">
        <v>136.13413817709099</v>
      </c>
      <c r="AC3324" s="3">
        <v>10.328483381028001</v>
      </c>
      <c r="AD3324" s="3">
        <v>-0.110329465351023</v>
      </c>
      <c r="AE3324" s="3">
        <v>3.80451578804607</v>
      </c>
      <c r="AF3324" s="3">
        <v>8.9780569210926604</v>
      </c>
      <c r="AG3324" s="3">
        <v>0</v>
      </c>
      <c r="AH3324" s="2">
        <v>172551576</v>
      </c>
      <c r="AI3324" s="3">
        <v>0.23275869387494899</v>
      </c>
      <c r="AJ3324" s="3">
        <v>0.311250471204157</v>
      </c>
      <c r="AL3324">
        <f t="shared" si="51"/>
        <v>1</v>
      </c>
    </row>
    <row r="3325" spans="1:38" ht="14.45" hidden="1" customHeight="1" x14ac:dyDescent="0.25">
      <c r="A3325">
        <v>24956</v>
      </c>
      <c r="B3325" s="1">
        <v>45838</v>
      </c>
      <c r="C3325">
        <v>1</v>
      </c>
      <c r="D3325" s="16" t="s">
        <v>3251</v>
      </c>
      <c r="E3325" t="s">
        <v>90</v>
      </c>
      <c r="F3325" s="6">
        <v>230</v>
      </c>
      <c r="G3325" s="6">
        <v>0</v>
      </c>
      <c r="H3325" s="6">
        <v>3</v>
      </c>
      <c r="I3325" s="2">
        <v>1731980</v>
      </c>
      <c r="J3325" s="2">
        <v>0</v>
      </c>
      <c r="K3325" s="2">
        <v>4847613</v>
      </c>
      <c r="L3325" s="2">
        <v>6283</v>
      </c>
      <c r="M3325" s="2">
        <v>4096453</v>
      </c>
      <c r="N3325" s="2">
        <v>4096453</v>
      </c>
      <c r="O3325" s="2">
        <v>0</v>
      </c>
      <c r="P3325" s="2">
        <v>791771</v>
      </c>
      <c r="Q3325" s="5">
        <v>0.1633</v>
      </c>
      <c r="R3325" t="s">
        <v>42</v>
      </c>
      <c r="S3325" s="3">
        <v>0.25922036268159199</v>
      </c>
      <c r="T3325" s="3">
        <v>2.7637107170064898</v>
      </c>
      <c r="U3325" s="3">
        <v>0.88274027507723896</v>
      </c>
      <c r="V3325" s="3">
        <v>0</v>
      </c>
      <c r="W3325" s="3">
        <v>0</v>
      </c>
      <c r="X3325" s="3">
        <v>0.90867100081987096</v>
      </c>
      <c r="Y3325" s="3">
        <v>0</v>
      </c>
      <c r="Z3325" s="3">
        <v>0</v>
      </c>
      <c r="AA3325" s="3">
        <v>0</v>
      </c>
      <c r="AB3325" s="3">
        <v>0</v>
      </c>
      <c r="AC3325" s="3">
        <v>2.7442991014340499</v>
      </c>
      <c r="AD3325" s="3">
        <v>-6.9377383106984203</v>
      </c>
      <c r="AE3325" s="3">
        <v>0</v>
      </c>
      <c r="AF3325" s="3">
        <v>0</v>
      </c>
      <c r="AG3325" s="3">
        <v>0</v>
      </c>
      <c r="AH3325" s="2">
        <v>330000</v>
      </c>
      <c r="AI3325" s="3">
        <v>0</v>
      </c>
      <c r="AJ3325" s="3">
        <v>0</v>
      </c>
      <c r="AL3325">
        <f t="shared" si="51"/>
        <v>1</v>
      </c>
    </row>
    <row r="3326" spans="1:38" ht="14.45" customHeight="1" x14ac:dyDescent="0.25">
      <c r="A3326">
        <v>68623</v>
      </c>
      <c r="B3326" s="1">
        <v>45838</v>
      </c>
      <c r="C3326">
        <v>2</v>
      </c>
      <c r="D3326" s="16" t="s">
        <v>3252</v>
      </c>
      <c r="E3326" t="s">
        <v>67</v>
      </c>
      <c r="F3326" s="6">
        <v>36948</v>
      </c>
      <c r="G3326" s="6">
        <v>107</v>
      </c>
      <c r="H3326" s="6">
        <v>1</v>
      </c>
      <c r="I3326" s="2">
        <v>291775392</v>
      </c>
      <c r="J3326" s="2">
        <v>34227046</v>
      </c>
      <c r="K3326" s="2">
        <v>500712051</v>
      </c>
      <c r="L3326" s="2">
        <v>1013341</v>
      </c>
      <c r="M3326" s="2">
        <v>413365144</v>
      </c>
      <c r="N3326" s="2">
        <v>398579517</v>
      </c>
      <c r="O3326" s="2">
        <v>14785627</v>
      </c>
      <c r="P3326" s="2">
        <v>55380441</v>
      </c>
      <c r="Q3326" s="5">
        <v>0.1105</v>
      </c>
      <c r="R3326" t="s">
        <v>42</v>
      </c>
      <c r="S3326" s="3">
        <v>0.40475998050224699</v>
      </c>
      <c r="T3326" s="3">
        <v>2.7943677353193999</v>
      </c>
      <c r="U3326" s="3">
        <v>0.90539042932353198</v>
      </c>
      <c r="V3326" s="3">
        <v>0.65331966035024602</v>
      </c>
      <c r="W3326" s="3">
        <v>0.36971075340034198</v>
      </c>
      <c r="X3326" s="3">
        <v>0.65640525298308905</v>
      </c>
      <c r="Y3326" s="3">
        <v>3.4420563751018198</v>
      </c>
      <c r="Z3326" s="3">
        <v>0.71848470834676104</v>
      </c>
      <c r="AA3326" s="3">
        <v>49.272355920748304</v>
      </c>
      <c r="AB3326" s="3">
        <v>61.803491236192897</v>
      </c>
      <c r="AC3326" s="3">
        <v>13.0177673714508</v>
      </c>
      <c r="AD3326" s="3">
        <v>-18.215114971727999</v>
      </c>
      <c r="AE3326" s="3">
        <v>2.95292014052204</v>
      </c>
      <c r="AF3326" s="3">
        <v>7.5392633200274197</v>
      </c>
      <c r="AG3326" s="3">
        <v>-1.48048658550769E-2</v>
      </c>
      <c r="AH3326" s="2">
        <v>107897696</v>
      </c>
      <c r="AI3326" s="3">
        <v>0.386824294158293</v>
      </c>
      <c r="AJ3326" s="3">
        <v>2.5685963750270598E-2</v>
      </c>
      <c r="AL3326">
        <f t="shared" si="51"/>
        <v>1</v>
      </c>
    </row>
    <row r="3327" spans="1:38" ht="14.45" hidden="1" customHeight="1" x14ac:dyDescent="0.25">
      <c r="A3327">
        <v>24840</v>
      </c>
      <c r="B3327" s="1">
        <v>45838</v>
      </c>
      <c r="C3327">
        <v>1</v>
      </c>
      <c r="D3327" s="16" t="s">
        <v>3252</v>
      </c>
      <c r="E3327" t="s">
        <v>135</v>
      </c>
      <c r="F3327" s="6">
        <v>5965</v>
      </c>
      <c r="G3327" s="6">
        <v>19</v>
      </c>
      <c r="H3327" s="6">
        <v>0</v>
      </c>
      <c r="I3327" s="2">
        <v>53688417</v>
      </c>
      <c r="J3327" s="2">
        <v>4614429</v>
      </c>
      <c r="K3327" s="2">
        <v>81125835</v>
      </c>
      <c r="L3327" s="2">
        <v>-184519</v>
      </c>
      <c r="M3327" s="2">
        <v>70435936</v>
      </c>
      <c r="N3327" s="2">
        <v>64267741</v>
      </c>
      <c r="O3327" s="2">
        <v>6168195</v>
      </c>
      <c r="P3327" s="2">
        <v>7771952</v>
      </c>
      <c r="Q3327" s="5">
        <v>9.5699999999999993E-2</v>
      </c>
      <c r="R3327" t="s">
        <v>42</v>
      </c>
      <c r="S3327" s="3">
        <v>-0.45489578011739401</v>
      </c>
      <c r="T3327" s="3">
        <v>3.5580478154708701</v>
      </c>
      <c r="U3327" s="3">
        <v>1.03270798754558</v>
      </c>
      <c r="V3327" s="3">
        <v>3.3162981877450401</v>
      </c>
      <c r="W3327" s="3">
        <v>1.82324243234812</v>
      </c>
      <c r="X3327" s="3">
        <v>1.4325156951451901</v>
      </c>
      <c r="Y3327" s="3">
        <v>22.9088908423521</v>
      </c>
      <c r="Z3327" s="3">
        <v>2.26757705142801</v>
      </c>
      <c r="AA3327" s="3">
        <v>59.372844814275801</v>
      </c>
      <c r="AB3327" s="3">
        <v>59.372844814275801</v>
      </c>
      <c r="AC3327" s="3">
        <v>13.5132304031139</v>
      </c>
      <c r="AD3327" s="3">
        <v>-2.4778588442131402</v>
      </c>
      <c r="AE3327" s="3">
        <v>7.60324377554943</v>
      </c>
      <c r="AF3327" s="3">
        <v>2.4653059040933099</v>
      </c>
      <c r="AG3327" s="3">
        <v>3.0365601846228602E-3</v>
      </c>
      <c r="AH3327" s="2">
        <v>27193000</v>
      </c>
      <c r="AI3327" s="3">
        <v>6.7421929522982103</v>
      </c>
      <c r="AJ3327" s="3">
        <v>5.9701861256991799</v>
      </c>
      <c r="AL3327">
        <f t="shared" si="51"/>
        <v>0</v>
      </c>
    </row>
    <row r="3328" spans="1:38" ht="14.45" customHeight="1" x14ac:dyDescent="0.25">
      <c r="A3328">
        <v>67269</v>
      </c>
      <c r="B3328" s="1">
        <v>45838</v>
      </c>
      <c r="C3328">
        <v>2</v>
      </c>
      <c r="D3328" s="16" t="s">
        <v>3253</v>
      </c>
      <c r="E3328" t="s">
        <v>505</v>
      </c>
      <c r="F3328" s="6">
        <v>27472</v>
      </c>
      <c r="G3328" s="6">
        <v>82</v>
      </c>
      <c r="H3328" s="6">
        <v>0</v>
      </c>
      <c r="I3328" s="2">
        <v>284522077</v>
      </c>
      <c r="J3328" s="2">
        <v>0</v>
      </c>
      <c r="K3328" s="2">
        <v>416875501</v>
      </c>
      <c r="L3328" s="2">
        <v>165211</v>
      </c>
      <c r="M3328" s="2">
        <v>369454536</v>
      </c>
      <c r="N3328" s="2">
        <v>349029772</v>
      </c>
      <c r="O3328" s="2">
        <v>20424764</v>
      </c>
      <c r="P3328" s="2">
        <v>43925971</v>
      </c>
      <c r="Q3328" s="5">
        <v>0.1053</v>
      </c>
      <c r="R3328" t="s">
        <v>42</v>
      </c>
      <c r="S3328" s="3">
        <v>7.9261553918948097E-2</v>
      </c>
      <c r="T3328" s="3">
        <v>3.2661641107089201</v>
      </c>
      <c r="U3328" s="3">
        <v>0.94212243658774297</v>
      </c>
      <c r="V3328" s="3">
        <v>0.871491599578053</v>
      </c>
      <c r="W3328" s="3">
        <v>0.40144969137140102</v>
      </c>
      <c r="X3328" s="3">
        <v>0.54575378345772396</v>
      </c>
      <c r="Y3328" s="3">
        <v>5.6449201771771902</v>
      </c>
      <c r="Z3328" s="3">
        <v>0.85973056805050496</v>
      </c>
      <c r="AA3328" s="3">
        <v>0</v>
      </c>
      <c r="AB3328" s="3">
        <v>0</v>
      </c>
      <c r="AC3328" s="3">
        <v>14.398266354347401</v>
      </c>
      <c r="AD3328" s="3">
        <v>0</v>
      </c>
      <c r="AE3328" s="3">
        <v>4.8994877249934596</v>
      </c>
      <c r="AF3328" s="3">
        <v>0</v>
      </c>
      <c r="AG3328" s="3">
        <v>-4.04031819808832</v>
      </c>
      <c r="AH3328" s="2">
        <v>42011545</v>
      </c>
      <c r="AI3328" s="3">
        <v>0</v>
      </c>
      <c r="AJ3328" s="3">
        <v>0</v>
      </c>
      <c r="AL3328">
        <f t="shared" si="51"/>
        <v>1</v>
      </c>
    </row>
    <row r="3329" spans="1:38" ht="14.45" hidden="1" customHeight="1" x14ac:dyDescent="0.25">
      <c r="A3329">
        <v>3391</v>
      </c>
      <c r="B3329" s="1">
        <v>45838</v>
      </c>
      <c r="C3329">
        <v>1</v>
      </c>
      <c r="D3329" s="16" t="s">
        <v>3254</v>
      </c>
      <c r="E3329" t="s">
        <v>65</v>
      </c>
      <c r="F3329" s="6">
        <v>4987</v>
      </c>
      <c r="G3329" s="6">
        <v>14</v>
      </c>
      <c r="H3329" s="6">
        <v>1</v>
      </c>
      <c r="I3329" s="2">
        <v>45190970</v>
      </c>
      <c r="J3329" s="2">
        <v>30292403</v>
      </c>
      <c r="K3329" s="2">
        <v>111937725</v>
      </c>
      <c r="L3329" s="2">
        <v>670032</v>
      </c>
      <c r="M3329" s="2">
        <v>94779044</v>
      </c>
      <c r="N3329" s="2">
        <v>87010868</v>
      </c>
      <c r="O3329" s="2">
        <v>7768176</v>
      </c>
      <c r="P3329" s="2">
        <v>16974543</v>
      </c>
      <c r="Q3329" s="5">
        <v>0.1515</v>
      </c>
      <c r="R3329" t="s">
        <v>42</v>
      </c>
      <c r="S3329" s="3">
        <v>1.19715136250982</v>
      </c>
      <c r="T3329" s="3">
        <v>3.4599881317938199</v>
      </c>
      <c r="U3329" s="3">
        <v>0.693301759657453</v>
      </c>
      <c r="V3329" s="3">
        <v>1.3927406293779501</v>
      </c>
      <c r="W3329" s="3">
        <v>1.29355709780073</v>
      </c>
      <c r="X3329" s="3">
        <v>1.48413941988853</v>
      </c>
      <c r="Y3329" s="3">
        <v>3.7078641822639899</v>
      </c>
      <c r="Z3329" s="3">
        <v>0.19302434239319399</v>
      </c>
      <c r="AA3329" s="3">
        <v>90.236614912106901</v>
      </c>
      <c r="AB3329" s="3">
        <v>178.45784125086601</v>
      </c>
      <c r="AC3329" s="3">
        <v>20.466289626665201</v>
      </c>
      <c r="AD3329" s="3">
        <v>-1.7525420271992</v>
      </c>
      <c r="AE3329" s="3">
        <v>6.9397301043950996</v>
      </c>
      <c r="AF3329" s="3">
        <v>0</v>
      </c>
      <c r="AG3329" s="3">
        <v>0</v>
      </c>
      <c r="AH3329" s="2">
        <v>5000000</v>
      </c>
      <c r="AI3329" s="3">
        <v>0.117823496043458</v>
      </c>
      <c r="AJ3329" s="3">
        <v>0.117823496043458</v>
      </c>
      <c r="AL3329">
        <f t="shared" si="51"/>
        <v>1</v>
      </c>
    </row>
    <row r="3330" spans="1:38" ht="14.45" hidden="1" customHeight="1" x14ac:dyDescent="0.25">
      <c r="A3330">
        <v>22785</v>
      </c>
      <c r="B3330" s="1">
        <v>45838</v>
      </c>
      <c r="C3330">
        <v>1</v>
      </c>
      <c r="D3330" s="16" t="s">
        <v>3255</v>
      </c>
      <c r="E3330" t="s">
        <v>80</v>
      </c>
      <c r="F3330" s="6">
        <v>134</v>
      </c>
      <c r="G3330" s="6">
        <v>0</v>
      </c>
      <c r="H3330" s="6">
        <v>1</v>
      </c>
      <c r="I3330" s="2">
        <v>214914</v>
      </c>
      <c r="J3330" s="2">
        <v>0</v>
      </c>
      <c r="K3330" s="2">
        <v>571518</v>
      </c>
      <c r="L3330" s="2">
        <v>3175</v>
      </c>
      <c r="M3330" s="2">
        <v>382650</v>
      </c>
      <c r="N3330" s="2">
        <v>382650</v>
      </c>
      <c r="O3330" s="2">
        <v>0</v>
      </c>
      <c r="P3330" s="2">
        <v>187763</v>
      </c>
      <c r="Q3330" s="5">
        <v>0.32850000000000001</v>
      </c>
      <c r="R3330" t="s">
        <v>42</v>
      </c>
      <c r="S3330" s="3">
        <v>1.1110761165877501</v>
      </c>
      <c r="T3330" s="3">
        <v>5.2204829944113804</v>
      </c>
      <c r="U3330" s="3">
        <v>0.79306917572223701</v>
      </c>
      <c r="V3330" s="3">
        <v>7.5593027908838</v>
      </c>
      <c r="W3330" s="3">
        <v>4.7190969411020198</v>
      </c>
      <c r="X3330" s="3">
        <v>3.9615846338535401</v>
      </c>
      <c r="Y3330" s="3">
        <v>8.6523969046084694</v>
      </c>
      <c r="Z3330" s="3">
        <v>-0.156580369934439</v>
      </c>
      <c r="AA3330" s="3">
        <v>0</v>
      </c>
      <c r="AB3330" s="3">
        <v>0</v>
      </c>
      <c r="AC3330" s="3">
        <v>63.092501023589797</v>
      </c>
      <c r="AD3330" s="3">
        <v>0</v>
      </c>
      <c r="AE3330" s="3">
        <v>0</v>
      </c>
      <c r="AF3330" s="3">
        <v>0</v>
      </c>
      <c r="AG3330" s="3">
        <v>0</v>
      </c>
      <c r="AH3330" s="2">
        <v>0</v>
      </c>
      <c r="AI3330" s="3">
        <v>0</v>
      </c>
      <c r="AJ3330" s="3">
        <v>0</v>
      </c>
      <c r="AL3330">
        <f t="shared" si="51"/>
        <v>1</v>
      </c>
    </row>
    <row r="3331" spans="1:38" ht="14.45" hidden="1" customHeight="1" x14ac:dyDescent="0.25">
      <c r="A3331">
        <v>1282</v>
      </c>
      <c r="B3331" s="1">
        <v>45838</v>
      </c>
      <c r="C3331">
        <v>1</v>
      </c>
      <c r="D3331" s="16" t="s">
        <v>3256</v>
      </c>
      <c r="E3331" t="s">
        <v>47</v>
      </c>
      <c r="F3331" s="6">
        <v>1700</v>
      </c>
      <c r="G3331" s="6">
        <v>4</v>
      </c>
      <c r="H3331" s="6">
        <v>0</v>
      </c>
      <c r="I3331" s="2">
        <v>3917341</v>
      </c>
      <c r="J3331" s="2">
        <v>0</v>
      </c>
      <c r="K3331" s="2">
        <v>10467397</v>
      </c>
      <c r="L3331" s="2">
        <v>-37778</v>
      </c>
      <c r="M3331" s="2">
        <v>6431655</v>
      </c>
      <c r="N3331" s="2">
        <v>6431655</v>
      </c>
      <c r="O3331" s="2">
        <v>0</v>
      </c>
      <c r="P3331" s="2">
        <v>4021048</v>
      </c>
      <c r="Q3331" s="5">
        <v>0.38369999999999999</v>
      </c>
      <c r="R3331" t="s">
        <v>42</v>
      </c>
      <c r="S3331" s="3">
        <v>-0.72182224482361801</v>
      </c>
      <c r="T3331" s="3">
        <v>5.4281307950773199</v>
      </c>
      <c r="U3331" s="3">
        <v>1.0527508285283</v>
      </c>
      <c r="V3331" s="3">
        <v>2.4895458424477201</v>
      </c>
      <c r="W3331" s="3">
        <v>0.43327859382167599</v>
      </c>
      <c r="X3331" s="3">
        <v>2.6024285350700902</v>
      </c>
      <c r="Y3331" s="3">
        <v>2.4253378721169199</v>
      </c>
      <c r="Z3331" s="3">
        <v>0.37793629919364302</v>
      </c>
      <c r="AA3331" s="3">
        <v>0</v>
      </c>
      <c r="AB3331" s="3">
        <v>0</v>
      </c>
      <c r="AC3331" s="3">
        <v>34.493847897428601</v>
      </c>
      <c r="AD3331" s="3">
        <v>0</v>
      </c>
      <c r="AE3331" s="3">
        <v>0</v>
      </c>
      <c r="AF3331" s="3">
        <v>33.437157298992297</v>
      </c>
      <c r="AG3331" s="3">
        <v>-0.45470733002938502</v>
      </c>
      <c r="AH3331" s="2">
        <v>150000</v>
      </c>
      <c r="AI3331" s="3">
        <v>0</v>
      </c>
      <c r="AJ3331" s="3">
        <v>0</v>
      </c>
      <c r="AL3331">
        <f t="shared" si="51"/>
        <v>0</v>
      </c>
    </row>
    <row r="3332" spans="1:38" ht="14.45" hidden="1" customHeight="1" x14ac:dyDescent="0.25">
      <c r="A3332">
        <v>17454</v>
      </c>
      <c r="B3332" s="1">
        <v>45838</v>
      </c>
      <c r="C3332">
        <v>1</v>
      </c>
      <c r="D3332" s="16" t="s">
        <v>3257</v>
      </c>
      <c r="E3332" t="s">
        <v>95</v>
      </c>
      <c r="F3332" s="6">
        <v>151</v>
      </c>
      <c r="G3332" s="6">
        <v>0</v>
      </c>
      <c r="H3332" s="6">
        <v>2</v>
      </c>
      <c r="I3332" s="2">
        <v>1099964</v>
      </c>
      <c r="J3332" s="2">
        <v>0</v>
      </c>
      <c r="K3332" s="2">
        <v>1298921</v>
      </c>
      <c r="L3332" s="2">
        <v>6454</v>
      </c>
      <c r="M3332" s="2">
        <v>776923</v>
      </c>
      <c r="N3332" s="2">
        <v>776923</v>
      </c>
      <c r="O3332" s="2">
        <v>0</v>
      </c>
      <c r="P3332" s="2">
        <v>249811</v>
      </c>
      <c r="Q3332" s="5">
        <v>0.1923</v>
      </c>
      <c r="R3332" t="s">
        <v>42</v>
      </c>
      <c r="S3332" s="3">
        <v>0.99374788766984301</v>
      </c>
      <c r="T3332" s="3">
        <v>2.6708321753208999</v>
      </c>
      <c r="U3332" s="3">
        <v>0.65192535864523804</v>
      </c>
      <c r="V3332" s="3">
        <v>0</v>
      </c>
      <c r="W3332" s="3">
        <v>0</v>
      </c>
      <c r="X3332" s="3">
        <v>0.54029040950431095</v>
      </c>
      <c r="Y3332" s="3">
        <v>0</v>
      </c>
      <c r="Z3332" s="3">
        <v>0</v>
      </c>
      <c r="AA3332" s="3">
        <v>0</v>
      </c>
      <c r="AB3332" s="3">
        <v>0</v>
      </c>
      <c r="AC3332" s="3">
        <v>14.1089411904188</v>
      </c>
      <c r="AD3332" s="3">
        <v>0</v>
      </c>
      <c r="AE3332" s="3">
        <v>0</v>
      </c>
      <c r="AF3332" s="3">
        <v>20.7770141525158</v>
      </c>
      <c r="AG3332" s="3">
        <v>0</v>
      </c>
      <c r="AH3332" s="2">
        <v>105123</v>
      </c>
      <c r="AI3332" s="3">
        <v>0</v>
      </c>
      <c r="AJ3332" s="3">
        <v>0</v>
      </c>
      <c r="AL3332">
        <f t="shared" ref="AL3332:AL3395" si="52">IF(L3332&gt;0,1,0)</f>
        <v>1</v>
      </c>
    </row>
    <row r="3333" spans="1:38" ht="14.45" customHeight="1" x14ac:dyDescent="0.25">
      <c r="A3333">
        <v>66899</v>
      </c>
      <c r="B3333" s="1">
        <v>45838</v>
      </c>
      <c r="C3333">
        <v>2</v>
      </c>
      <c r="D3333" s="16" t="s">
        <v>3258</v>
      </c>
      <c r="E3333" t="s">
        <v>47</v>
      </c>
      <c r="F3333" s="6">
        <v>1698</v>
      </c>
      <c r="G3333" s="6">
        <v>5</v>
      </c>
      <c r="H3333" s="6">
        <v>0</v>
      </c>
      <c r="I3333" s="2">
        <v>10815709</v>
      </c>
      <c r="J3333" s="2">
        <v>0</v>
      </c>
      <c r="K3333" s="2">
        <v>21429676</v>
      </c>
      <c r="L3333" s="2">
        <v>134195</v>
      </c>
      <c r="M3333" s="2">
        <v>18265451</v>
      </c>
      <c r="N3333" s="2">
        <v>15723560</v>
      </c>
      <c r="O3333" s="2">
        <v>2541891</v>
      </c>
      <c r="P3333" s="2">
        <v>2990004</v>
      </c>
      <c r="Q3333" s="5">
        <v>0.13930000000000001</v>
      </c>
      <c r="R3333" t="s">
        <v>42</v>
      </c>
      <c r="S3333" s="3">
        <v>1.25242210848171</v>
      </c>
      <c r="T3333" s="3">
        <v>4.6077598186738804</v>
      </c>
      <c r="U3333" s="3">
        <v>0.76418215642224996</v>
      </c>
      <c r="V3333" s="3">
        <v>1.31063992198755</v>
      </c>
      <c r="W3333" s="3">
        <v>0.73378453506839003</v>
      </c>
      <c r="X3333" s="3">
        <v>0.43189956386585499</v>
      </c>
      <c r="Y3333" s="3">
        <v>4.7409635572393896</v>
      </c>
      <c r="Z3333" s="3">
        <v>-0.173277360164067</v>
      </c>
      <c r="AA3333" s="3">
        <v>0</v>
      </c>
      <c r="AB3333" s="3">
        <v>0</v>
      </c>
      <c r="AC3333" s="3">
        <v>34.995727420237202</v>
      </c>
      <c r="AD3333" s="3">
        <v>0</v>
      </c>
      <c r="AE3333" s="3">
        <v>11.861546576812501</v>
      </c>
      <c r="AF3333" s="3">
        <v>0</v>
      </c>
      <c r="AG3333" s="3">
        <v>0</v>
      </c>
      <c r="AH3333" s="2">
        <v>800000</v>
      </c>
      <c r="AI3333" s="3">
        <v>1.3377908524537101</v>
      </c>
      <c r="AJ3333" s="3">
        <v>1.3377908524537101</v>
      </c>
      <c r="AL3333">
        <f t="shared" si="52"/>
        <v>1</v>
      </c>
    </row>
    <row r="3334" spans="1:38" ht="14.45" hidden="1" customHeight="1" x14ac:dyDescent="0.25">
      <c r="A3334">
        <v>5419</v>
      </c>
      <c r="B3334" s="1">
        <v>45838</v>
      </c>
      <c r="C3334">
        <v>1</v>
      </c>
      <c r="D3334" s="16" t="s">
        <v>3259</v>
      </c>
      <c r="E3334" t="s">
        <v>41</v>
      </c>
      <c r="F3334" s="6">
        <v>3803</v>
      </c>
      <c r="G3334" s="6">
        <v>16</v>
      </c>
      <c r="H3334" s="6">
        <v>1</v>
      </c>
      <c r="I3334" s="2">
        <v>44672610</v>
      </c>
      <c r="J3334" s="2">
        <v>0</v>
      </c>
      <c r="K3334" s="2">
        <v>98948742</v>
      </c>
      <c r="L3334" s="2">
        <v>-221889</v>
      </c>
      <c r="M3334" s="2">
        <v>90142204</v>
      </c>
      <c r="N3334" s="2">
        <v>84612459</v>
      </c>
      <c r="O3334" s="2">
        <v>5529745</v>
      </c>
      <c r="P3334" s="2">
        <v>9190172</v>
      </c>
      <c r="Q3334" s="5">
        <v>9.2899999999999996E-2</v>
      </c>
      <c r="R3334" t="s">
        <v>42</v>
      </c>
      <c r="S3334" s="3">
        <v>-0.44849281661408102</v>
      </c>
      <c r="T3334" s="3">
        <v>3.1899849722192499</v>
      </c>
      <c r="U3334" s="3">
        <v>1.09552138006149</v>
      </c>
      <c r="V3334" s="3">
        <v>3.7559368033343001</v>
      </c>
      <c r="W3334" s="3">
        <v>1.19291216698554</v>
      </c>
      <c r="X3334" s="3">
        <v>0.53641593808823795</v>
      </c>
      <c r="Y3334" s="3">
        <v>18.2572752718883</v>
      </c>
      <c r="Z3334" s="3">
        <v>0.57484234245017396</v>
      </c>
      <c r="AA3334" s="3">
        <v>0</v>
      </c>
      <c r="AB3334" s="3">
        <v>0</v>
      </c>
      <c r="AC3334" s="3">
        <v>20.614183250556099</v>
      </c>
      <c r="AD3334" s="3">
        <v>-9.2249960066035808</v>
      </c>
      <c r="AE3334" s="3">
        <v>5.5884944954631202</v>
      </c>
      <c r="AF3334" s="3">
        <v>0</v>
      </c>
      <c r="AG3334" s="3">
        <v>-2.20585643010816</v>
      </c>
      <c r="AH3334" s="2">
        <v>7830000</v>
      </c>
      <c r="AI3334" s="3">
        <v>0</v>
      </c>
      <c r="AJ3334" s="3">
        <v>4.4876200358382796</v>
      </c>
      <c r="AL3334">
        <f t="shared" si="52"/>
        <v>0</v>
      </c>
    </row>
    <row r="3335" spans="1:38" ht="14.45" hidden="1" customHeight="1" x14ac:dyDescent="0.25">
      <c r="A3335">
        <v>7546</v>
      </c>
      <c r="B3335" s="1">
        <v>45838</v>
      </c>
      <c r="C3335">
        <v>1</v>
      </c>
      <c r="D3335" s="16" t="s">
        <v>3260</v>
      </c>
      <c r="E3335" t="s">
        <v>251</v>
      </c>
      <c r="F3335" s="6">
        <v>1541</v>
      </c>
      <c r="G3335" s="6">
        <v>4</v>
      </c>
      <c r="H3335" s="6">
        <v>0</v>
      </c>
      <c r="I3335" s="2">
        <v>13072687</v>
      </c>
      <c r="J3335" s="2">
        <v>86549</v>
      </c>
      <c r="K3335" s="2">
        <v>26912364</v>
      </c>
      <c r="L3335" s="2">
        <v>-20572</v>
      </c>
      <c r="M3335" s="2">
        <v>24247209</v>
      </c>
      <c r="N3335" s="2">
        <v>22558160</v>
      </c>
      <c r="O3335" s="2">
        <v>1689049</v>
      </c>
      <c r="P3335" s="2">
        <v>2626913</v>
      </c>
      <c r="Q3335" s="5">
        <v>9.7600000000000006E-2</v>
      </c>
      <c r="R3335" t="s">
        <v>42</v>
      </c>
      <c r="S3335" s="3">
        <v>-0.15288140424973401</v>
      </c>
      <c r="T3335" s="3">
        <v>2.3333884752747802</v>
      </c>
      <c r="U3335" s="3">
        <v>0.96855979550545002</v>
      </c>
      <c r="V3335" s="3">
        <v>2.4276493424802399</v>
      </c>
      <c r="W3335" s="3">
        <v>1.2772967026595199</v>
      </c>
      <c r="X3335" s="3">
        <v>0.47015582947866802</v>
      </c>
      <c r="Y3335" s="3">
        <v>12.081062448585101</v>
      </c>
      <c r="Z3335" s="3">
        <v>1.53872625397187</v>
      </c>
      <c r="AA3335" s="3">
        <v>3.2947037073553598</v>
      </c>
      <c r="AB3335" s="3">
        <v>3.2947037073553598</v>
      </c>
      <c r="AC3335" s="3">
        <v>17.4259645120733</v>
      </c>
      <c r="AD3335" s="3">
        <v>0</v>
      </c>
      <c r="AE3335" s="3">
        <v>6.27610788855264</v>
      </c>
      <c r="AF3335" s="3">
        <v>0</v>
      </c>
      <c r="AG3335" s="3">
        <v>-8.8187541802869003</v>
      </c>
      <c r="AH3335" s="2">
        <v>4900000</v>
      </c>
      <c r="AI3335" s="3">
        <v>0.55921151556979598</v>
      </c>
      <c r="AJ3335" s="3">
        <v>0.55921151556979598</v>
      </c>
      <c r="AL3335">
        <f t="shared" si="52"/>
        <v>0</v>
      </c>
    </row>
    <row r="3336" spans="1:38" ht="14.45" hidden="1" customHeight="1" x14ac:dyDescent="0.25">
      <c r="A3336">
        <v>13944</v>
      </c>
      <c r="B3336" s="1">
        <v>45838</v>
      </c>
      <c r="C3336">
        <v>1</v>
      </c>
      <c r="D3336" s="16" t="s">
        <v>3261</v>
      </c>
      <c r="E3336" t="s">
        <v>41</v>
      </c>
      <c r="F3336" s="6">
        <v>8277</v>
      </c>
      <c r="G3336" s="6">
        <v>28</v>
      </c>
      <c r="H3336" s="6">
        <v>7</v>
      </c>
      <c r="I3336" s="2">
        <v>44846936</v>
      </c>
      <c r="J3336" s="2">
        <v>486579</v>
      </c>
      <c r="K3336" s="2">
        <v>165308728</v>
      </c>
      <c r="L3336" s="2">
        <v>363012</v>
      </c>
      <c r="M3336" s="2">
        <v>147403105</v>
      </c>
      <c r="N3336" s="2">
        <v>140537039</v>
      </c>
      <c r="O3336" s="2">
        <v>6866066</v>
      </c>
      <c r="P3336" s="2">
        <v>16857765</v>
      </c>
      <c r="Q3336" s="5">
        <v>0.10199999999999999</v>
      </c>
      <c r="R3336" t="s">
        <v>42</v>
      </c>
      <c r="S3336" s="3">
        <v>0.43919278115793098</v>
      </c>
      <c r="T3336" s="3">
        <v>2.9098294192911598</v>
      </c>
      <c r="U3336" s="3">
        <v>0.83753831029896497</v>
      </c>
      <c r="V3336" s="3">
        <v>2.6419352260765399</v>
      </c>
      <c r="W3336" s="3">
        <v>2.2321993190348599</v>
      </c>
      <c r="X3336" s="3">
        <v>0.39478728268080598</v>
      </c>
      <c r="Y3336" s="3">
        <v>7.0283753510622597</v>
      </c>
      <c r="Z3336" s="3">
        <v>0.56466560068905902</v>
      </c>
      <c r="AA3336" s="3">
        <v>1.77959533781613</v>
      </c>
      <c r="AB3336" s="3">
        <v>2.8863790662641202</v>
      </c>
      <c r="AC3336" s="3">
        <v>19.284633900274201</v>
      </c>
      <c r="AD3336" s="3">
        <v>0</v>
      </c>
      <c r="AE3336" s="3">
        <v>4.1534806317062696</v>
      </c>
      <c r="AF3336" s="3">
        <v>0</v>
      </c>
      <c r="AG3336" s="3">
        <v>-21.8682903694529</v>
      </c>
      <c r="AH3336" s="2">
        <v>17400000</v>
      </c>
      <c r="AI3336" s="3">
        <v>0</v>
      </c>
      <c r="AJ3336" s="3">
        <v>0</v>
      </c>
      <c r="AL3336">
        <f t="shared" si="52"/>
        <v>1</v>
      </c>
    </row>
    <row r="3337" spans="1:38" ht="14.45" customHeight="1" x14ac:dyDescent="0.25">
      <c r="A3337">
        <v>60582</v>
      </c>
      <c r="B3337" s="1">
        <v>45838</v>
      </c>
      <c r="C3337">
        <v>2</v>
      </c>
      <c r="D3337" s="16" t="s">
        <v>3262</v>
      </c>
      <c r="E3337" t="s">
        <v>50</v>
      </c>
      <c r="F3337" s="6">
        <v>602</v>
      </c>
      <c r="G3337" s="6">
        <v>1</v>
      </c>
      <c r="H3337" s="6">
        <v>0</v>
      </c>
      <c r="I3337" s="2">
        <v>2437399</v>
      </c>
      <c r="J3337" s="2">
        <v>0</v>
      </c>
      <c r="K3337" s="2">
        <v>6021525</v>
      </c>
      <c r="L3337" s="2">
        <v>56222</v>
      </c>
      <c r="M3337" s="2">
        <v>3552550</v>
      </c>
      <c r="N3337" s="2">
        <v>3552550</v>
      </c>
      <c r="O3337" s="2">
        <v>0</v>
      </c>
      <c r="P3337" s="2">
        <v>2454341</v>
      </c>
      <c r="Q3337" s="5">
        <v>0.40760000000000002</v>
      </c>
      <c r="R3337" t="s">
        <v>42</v>
      </c>
      <c r="S3337" s="3">
        <v>1.8673674858113201</v>
      </c>
      <c r="T3337" s="3">
        <v>4.4588704688596303</v>
      </c>
      <c r="U3337" s="3">
        <v>0.59853472529669705</v>
      </c>
      <c r="V3337" s="3">
        <v>5.2342271413092396</v>
      </c>
      <c r="W3337" s="3">
        <v>1.58476310197879</v>
      </c>
      <c r="X3337" s="3">
        <v>2.0077549880015502</v>
      </c>
      <c r="Y3337" s="3">
        <v>5.1980959451029802</v>
      </c>
      <c r="Z3337" s="3">
        <v>0</v>
      </c>
      <c r="AA3337" s="3">
        <v>0</v>
      </c>
      <c r="AB3337" s="3">
        <v>0</v>
      </c>
      <c r="AC3337" s="3">
        <v>17.3081237726323</v>
      </c>
      <c r="AD3337" s="3">
        <v>0</v>
      </c>
      <c r="AE3337" s="3">
        <v>0</v>
      </c>
      <c r="AF3337" s="3">
        <v>0</v>
      </c>
      <c r="AG3337" s="3">
        <v>0</v>
      </c>
      <c r="AH3337" s="2">
        <v>1000000</v>
      </c>
      <c r="AI3337" s="3">
        <v>0</v>
      </c>
      <c r="AJ3337" s="3">
        <v>0</v>
      </c>
      <c r="AL3337">
        <f t="shared" si="52"/>
        <v>1</v>
      </c>
    </row>
    <row r="3338" spans="1:38" ht="14.45" hidden="1" customHeight="1" x14ac:dyDescent="0.25">
      <c r="A3338">
        <v>16190</v>
      </c>
      <c r="B3338" s="1">
        <v>45838</v>
      </c>
      <c r="C3338">
        <v>1</v>
      </c>
      <c r="D3338" s="16" t="s">
        <v>3263</v>
      </c>
      <c r="E3338" t="s">
        <v>166</v>
      </c>
      <c r="F3338" s="6">
        <v>2045</v>
      </c>
      <c r="G3338" s="6">
        <v>7</v>
      </c>
      <c r="H3338" s="6">
        <v>0</v>
      </c>
      <c r="I3338" s="2">
        <v>13872050</v>
      </c>
      <c r="J3338" s="2">
        <v>0</v>
      </c>
      <c r="K3338" s="2">
        <v>25053846</v>
      </c>
      <c r="L3338" s="2">
        <v>117617</v>
      </c>
      <c r="M3338" s="2">
        <v>22077219</v>
      </c>
      <c r="N3338" s="2">
        <v>22077219</v>
      </c>
      <c r="O3338" s="2">
        <v>0</v>
      </c>
      <c r="P3338" s="2">
        <v>2982448</v>
      </c>
      <c r="Q3338" s="5">
        <v>0.11899999999999999</v>
      </c>
      <c r="R3338" t="s">
        <v>42</v>
      </c>
      <c r="S3338" s="3">
        <v>0.93891373005166601</v>
      </c>
      <c r="T3338" s="3">
        <v>4.2322923195105497</v>
      </c>
      <c r="U3338" s="3">
        <v>0.78788370637681604</v>
      </c>
      <c r="V3338" s="3">
        <v>1.2525906408930201</v>
      </c>
      <c r="W3338" s="3">
        <v>0.77491070173478305</v>
      </c>
      <c r="X3338" s="3">
        <v>0.61848825516055705</v>
      </c>
      <c r="Y3338" s="3">
        <v>5.8260864900243003</v>
      </c>
      <c r="Z3338" s="3">
        <v>0.17086634871756401</v>
      </c>
      <c r="AA3338" s="3">
        <v>0</v>
      </c>
      <c r="AB3338" s="3">
        <v>0</v>
      </c>
      <c r="AC3338" s="3">
        <v>22.614823289007202</v>
      </c>
      <c r="AD3338" s="3">
        <v>-2.78046758904095</v>
      </c>
      <c r="AE3338" s="3">
        <v>0</v>
      </c>
      <c r="AF3338" s="3">
        <v>0</v>
      </c>
      <c r="AG3338" s="3">
        <v>0</v>
      </c>
      <c r="AH3338" s="2">
        <v>700000</v>
      </c>
      <c r="AI3338" s="3">
        <v>0</v>
      </c>
      <c r="AJ3338" s="3">
        <v>0</v>
      </c>
      <c r="AL3338">
        <f t="shared" si="52"/>
        <v>1</v>
      </c>
    </row>
    <row r="3339" spans="1:38" ht="14.45" customHeight="1" x14ac:dyDescent="0.25">
      <c r="A3339">
        <v>63183</v>
      </c>
      <c r="B3339" s="1">
        <v>45838</v>
      </c>
      <c r="C3339">
        <v>2</v>
      </c>
      <c r="D3339" s="16" t="s">
        <v>3264</v>
      </c>
      <c r="E3339" t="s">
        <v>65</v>
      </c>
      <c r="F3339" s="6">
        <v>3368</v>
      </c>
      <c r="G3339" s="6">
        <v>5</v>
      </c>
      <c r="H3339" s="6">
        <v>0</v>
      </c>
      <c r="I3339" s="2">
        <v>16518957</v>
      </c>
      <c r="J3339" s="2">
        <v>0</v>
      </c>
      <c r="K3339" s="2">
        <v>60209689</v>
      </c>
      <c r="L3339" s="2">
        <v>431160</v>
      </c>
      <c r="M3339" s="2">
        <v>51046411</v>
      </c>
      <c r="N3339" s="2">
        <v>49280836</v>
      </c>
      <c r="O3339" s="2">
        <v>1765575</v>
      </c>
      <c r="P3339" s="2">
        <v>8701885</v>
      </c>
      <c r="Q3339" s="5">
        <v>0.14449999999999999</v>
      </c>
      <c r="R3339" t="s">
        <v>42</v>
      </c>
      <c r="S3339" s="3">
        <v>1.43219474194593</v>
      </c>
      <c r="T3339" s="3">
        <v>3.5913555374783601</v>
      </c>
      <c r="U3339" s="3">
        <v>0.63346751088473097</v>
      </c>
      <c r="V3339" s="3">
        <v>0.311623790775652</v>
      </c>
      <c r="W3339" s="3">
        <v>0.106852993200479</v>
      </c>
      <c r="X3339" s="3">
        <v>0.54119034270747202</v>
      </c>
      <c r="Y3339" s="3">
        <v>0.59156148351765203</v>
      </c>
      <c r="Z3339" s="3">
        <v>0.45685503773033098</v>
      </c>
      <c r="AA3339" s="3">
        <v>0</v>
      </c>
      <c r="AB3339" s="3">
        <v>0</v>
      </c>
      <c r="AC3339" s="3">
        <v>42.893531637408103</v>
      </c>
      <c r="AD3339" s="3">
        <v>0</v>
      </c>
      <c r="AE3339" s="3">
        <v>2.93237688040541</v>
      </c>
      <c r="AF3339" s="3">
        <v>0</v>
      </c>
      <c r="AG3339" s="3">
        <v>0</v>
      </c>
      <c r="AH3339" s="2">
        <v>975000</v>
      </c>
      <c r="AI3339" s="3">
        <v>0.229835259831634</v>
      </c>
      <c r="AJ3339" s="3">
        <v>0.61572866108894797</v>
      </c>
      <c r="AL3339">
        <f t="shared" si="52"/>
        <v>1</v>
      </c>
    </row>
    <row r="3340" spans="1:38" ht="14.45" customHeight="1" x14ac:dyDescent="0.25">
      <c r="A3340">
        <v>61946</v>
      </c>
      <c r="B3340" s="1">
        <v>45838</v>
      </c>
      <c r="C3340">
        <v>2</v>
      </c>
      <c r="D3340" s="16" t="s">
        <v>3265</v>
      </c>
      <c r="E3340" t="s">
        <v>353</v>
      </c>
      <c r="F3340" s="6">
        <v>751</v>
      </c>
      <c r="G3340" s="6">
        <v>2</v>
      </c>
      <c r="H3340" s="6">
        <v>0</v>
      </c>
      <c r="I3340" s="2">
        <v>4873703</v>
      </c>
      <c r="J3340" s="2">
        <v>0</v>
      </c>
      <c r="K3340" s="2">
        <v>6122119</v>
      </c>
      <c r="L3340" s="2">
        <v>14353</v>
      </c>
      <c r="M3340" s="2">
        <v>5467881</v>
      </c>
      <c r="N3340" s="2">
        <v>5467881</v>
      </c>
      <c r="O3340" s="2">
        <v>0</v>
      </c>
      <c r="P3340" s="2">
        <v>595894</v>
      </c>
      <c r="Q3340" s="5">
        <v>9.7299999999999998E-2</v>
      </c>
      <c r="R3340" t="s">
        <v>42</v>
      </c>
      <c r="S3340" s="3">
        <v>0.46888993827137299</v>
      </c>
      <c r="T3340" s="3">
        <v>3.9022436512586598</v>
      </c>
      <c r="U3340" s="3">
        <v>0.90211404048218902</v>
      </c>
      <c r="V3340" s="3">
        <v>4.9228892281700398</v>
      </c>
      <c r="W3340" s="3">
        <v>1.2702866793483301</v>
      </c>
      <c r="X3340" s="3">
        <v>1.5128948152975299</v>
      </c>
      <c r="Y3340" s="3">
        <v>40.263368988444299</v>
      </c>
      <c r="Z3340" s="3">
        <v>-2.7857303480149202E-2</v>
      </c>
      <c r="AA3340" s="3">
        <v>0</v>
      </c>
      <c r="AB3340" s="3">
        <v>0</v>
      </c>
      <c r="AC3340" s="3">
        <v>15.5154448974285</v>
      </c>
      <c r="AD3340" s="3">
        <v>0</v>
      </c>
      <c r="AE3340" s="3">
        <v>0</v>
      </c>
      <c r="AF3340" s="3">
        <v>0</v>
      </c>
      <c r="AG3340" s="3">
        <v>0</v>
      </c>
      <c r="AH3340" s="2">
        <v>250000</v>
      </c>
      <c r="AI3340" s="3">
        <v>0</v>
      </c>
      <c r="AJ3340" s="3">
        <v>0</v>
      </c>
      <c r="AL3340">
        <f t="shared" si="52"/>
        <v>1</v>
      </c>
    </row>
    <row r="3341" spans="1:38" ht="14.45" hidden="1" customHeight="1" x14ac:dyDescent="0.25">
      <c r="A3341">
        <v>13161</v>
      </c>
      <c r="B3341" s="1">
        <v>45838</v>
      </c>
      <c r="C3341">
        <v>1</v>
      </c>
      <c r="D3341" s="16" t="s">
        <v>3266</v>
      </c>
      <c r="E3341" t="s">
        <v>182</v>
      </c>
      <c r="F3341" s="6">
        <v>776</v>
      </c>
      <c r="G3341" s="6">
        <v>2</v>
      </c>
      <c r="H3341" s="6">
        <v>3</v>
      </c>
      <c r="I3341" s="2">
        <v>4142841</v>
      </c>
      <c r="J3341" s="2">
        <v>0</v>
      </c>
      <c r="K3341" s="2">
        <v>8326014</v>
      </c>
      <c r="L3341" s="2">
        <v>16087</v>
      </c>
      <c r="M3341" s="2">
        <v>6824394</v>
      </c>
      <c r="N3341" s="2">
        <v>6733923</v>
      </c>
      <c r="O3341" s="2">
        <v>90471</v>
      </c>
      <c r="P3341" s="2">
        <v>1461965</v>
      </c>
      <c r="Q3341" s="5">
        <v>0.17560000000000001</v>
      </c>
      <c r="R3341" t="s">
        <v>42</v>
      </c>
      <c r="S3341" s="3">
        <v>0.38642740692004601</v>
      </c>
      <c r="T3341" s="3">
        <v>3.5749879834456202</v>
      </c>
      <c r="U3341" s="3">
        <v>0.85501369384432102</v>
      </c>
      <c r="V3341" s="3">
        <v>1.5945820754405</v>
      </c>
      <c r="W3341" s="3">
        <v>6.2758865232819703E-3</v>
      </c>
      <c r="X3341" s="3">
        <v>1.19031843124078</v>
      </c>
      <c r="Y3341" s="3">
        <v>4.5186444271921697</v>
      </c>
      <c r="Z3341" s="3">
        <v>0.50281641489365303</v>
      </c>
      <c r="AA3341" s="3">
        <v>0</v>
      </c>
      <c r="AB3341" s="3">
        <v>0</v>
      </c>
      <c r="AC3341" s="3">
        <v>19.032696798251798</v>
      </c>
      <c r="AD3341" s="3">
        <v>0</v>
      </c>
      <c r="AE3341" s="3">
        <v>1.0866063881228201</v>
      </c>
      <c r="AF3341" s="3">
        <v>0</v>
      </c>
      <c r="AG3341" s="3">
        <v>0</v>
      </c>
      <c r="AH3341" s="2">
        <v>200000</v>
      </c>
      <c r="AI3341" s="3">
        <v>0</v>
      </c>
      <c r="AJ3341" s="3">
        <v>0</v>
      </c>
      <c r="AL3341">
        <f t="shared" si="52"/>
        <v>1</v>
      </c>
    </row>
    <row r="3342" spans="1:38" ht="14.45" customHeight="1" x14ac:dyDescent="0.25">
      <c r="A3342">
        <v>62573</v>
      </c>
      <c r="B3342" s="1">
        <v>45838</v>
      </c>
      <c r="C3342">
        <v>2</v>
      </c>
      <c r="D3342" s="16" t="s">
        <v>3267</v>
      </c>
      <c r="E3342" t="s">
        <v>353</v>
      </c>
      <c r="F3342" s="6">
        <v>49628</v>
      </c>
      <c r="G3342" s="6">
        <v>145</v>
      </c>
      <c r="H3342" s="6">
        <v>0</v>
      </c>
      <c r="I3342" s="2">
        <v>407046353</v>
      </c>
      <c r="J3342" s="2">
        <v>23921000</v>
      </c>
      <c r="K3342" s="2">
        <v>662870752</v>
      </c>
      <c r="L3342" s="2">
        <v>4488630</v>
      </c>
      <c r="M3342" s="2">
        <v>610077273</v>
      </c>
      <c r="N3342" s="2">
        <v>566977232</v>
      </c>
      <c r="O3342" s="2">
        <v>43100041</v>
      </c>
      <c r="P3342" s="2">
        <v>57679166</v>
      </c>
      <c r="Q3342" s="5">
        <v>8.6999999999999994E-2</v>
      </c>
      <c r="R3342" t="s">
        <v>42</v>
      </c>
      <c r="S3342" s="3">
        <v>1.35430021205703</v>
      </c>
      <c r="T3342" s="3">
        <v>3.3180486442702501</v>
      </c>
      <c r="U3342" s="3">
        <v>0.61343694266293503</v>
      </c>
      <c r="V3342" s="3">
        <v>4.7709052929409204</v>
      </c>
      <c r="W3342" s="3">
        <v>1.45042621226974</v>
      </c>
      <c r="X3342" s="3">
        <v>2.2621634936992101</v>
      </c>
      <c r="Y3342" s="3">
        <v>33.6686490924643</v>
      </c>
      <c r="Z3342" s="3">
        <v>4.29680103210924</v>
      </c>
      <c r="AA3342" s="3">
        <v>28.911931562949398</v>
      </c>
      <c r="AB3342" s="3">
        <v>41.472513662905598</v>
      </c>
      <c r="AC3342" s="3">
        <v>22.659790546920998</v>
      </c>
      <c r="AD3342" s="3">
        <v>-18.013434868319699</v>
      </c>
      <c r="AE3342" s="3">
        <v>6.50202786440033</v>
      </c>
      <c r="AF3342" s="3">
        <v>0</v>
      </c>
      <c r="AG3342" s="3">
        <v>-7.5972579076472799</v>
      </c>
      <c r="AH3342" s="2">
        <v>104804279</v>
      </c>
      <c r="AI3342" s="3">
        <v>0.68777520118789504</v>
      </c>
      <c r="AJ3342" s="3">
        <v>0.68777520118789504</v>
      </c>
      <c r="AL3342">
        <f t="shared" si="52"/>
        <v>1</v>
      </c>
    </row>
    <row r="3343" spans="1:38" ht="14.45" hidden="1" customHeight="1" x14ac:dyDescent="0.25">
      <c r="A3343">
        <v>3963</v>
      </c>
      <c r="B3343" s="1">
        <v>45838</v>
      </c>
      <c r="C3343">
        <v>1</v>
      </c>
      <c r="D3343" s="16" t="s">
        <v>3267</v>
      </c>
      <c r="E3343" t="s">
        <v>182</v>
      </c>
      <c r="F3343" s="6">
        <v>4950</v>
      </c>
      <c r="G3343" s="6">
        <v>11</v>
      </c>
      <c r="H3343" s="6">
        <v>0</v>
      </c>
      <c r="I3343" s="2">
        <v>29722339</v>
      </c>
      <c r="J3343" s="2">
        <v>208656</v>
      </c>
      <c r="K3343" s="2">
        <v>77597774</v>
      </c>
      <c r="L3343" s="2">
        <v>713543</v>
      </c>
      <c r="M3343" s="2">
        <v>61024469</v>
      </c>
      <c r="N3343" s="2">
        <v>57461526</v>
      </c>
      <c r="O3343" s="2">
        <v>3562943</v>
      </c>
      <c r="P3343" s="2">
        <v>16370845</v>
      </c>
      <c r="Q3343" s="5">
        <v>0.21099999999999999</v>
      </c>
      <c r="R3343" t="s">
        <v>42</v>
      </c>
      <c r="S3343" s="3">
        <v>1.83908110559976</v>
      </c>
      <c r="T3343" s="3">
        <v>3.4163737738147</v>
      </c>
      <c r="U3343" s="3">
        <v>0.52978428310423697</v>
      </c>
      <c r="V3343" s="3">
        <v>0</v>
      </c>
      <c r="W3343" s="3">
        <v>0</v>
      </c>
      <c r="X3343" s="3">
        <v>0.39667470315845599</v>
      </c>
      <c r="Y3343" s="3">
        <v>0</v>
      </c>
      <c r="Z3343" s="3">
        <v>3.9802465908143403E-2</v>
      </c>
      <c r="AA3343" s="3">
        <v>3.6821556859160297E-2</v>
      </c>
      <c r="AB3343" s="3">
        <v>1.27455852156685</v>
      </c>
      <c r="AC3343" s="3">
        <v>24.495856028035</v>
      </c>
      <c r="AD3343" s="3">
        <v>0</v>
      </c>
      <c r="AE3343" s="3">
        <v>4.5915531030567998</v>
      </c>
      <c r="AF3343" s="3">
        <v>0</v>
      </c>
      <c r="AG3343" s="3">
        <v>0</v>
      </c>
      <c r="AH3343" s="2">
        <v>10000000</v>
      </c>
      <c r="AI3343" s="3">
        <v>0.12280978776599499</v>
      </c>
      <c r="AJ3343" s="3">
        <v>0.12280978776599499</v>
      </c>
      <c r="AL3343">
        <f t="shared" si="52"/>
        <v>1</v>
      </c>
    </row>
    <row r="3344" spans="1:38" ht="14.45" customHeight="1" x14ac:dyDescent="0.25">
      <c r="A3344">
        <v>61734</v>
      </c>
      <c r="B3344" s="1">
        <v>45838</v>
      </c>
      <c r="C3344">
        <v>2</v>
      </c>
      <c r="D3344" s="16" t="s">
        <v>3268</v>
      </c>
      <c r="E3344" t="s">
        <v>55</v>
      </c>
      <c r="F3344" s="6">
        <v>17514</v>
      </c>
      <c r="G3344" s="6">
        <v>43</v>
      </c>
      <c r="H3344" s="6">
        <v>4</v>
      </c>
      <c r="I3344" s="2">
        <v>67707580</v>
      </c>
      <c r="J3344" s="2">
        <v>0</v>
      </c>
      <c r="K3344" s="2">
        <v>171936887</v>
      </c>
      <c r="L3344" s="2">
        <v>744638</v>
      </c>
      <c r="M3344" s="2">
        <v>153319482</v>
      </c>
      <c r="N3344" s="2">
        <v>150145024</v>
      </c>
      <c r="O3344" s="2">
        <v>3174458</v>
      </c>
      <c r="P3344" s="2">
        <v>17090180</v>
      </c>
      <c r="Q3344" s="5">
        <v>9.9400000000000002E-2</v>
      </c>
      <c r="R3344" t="s">
        <v>42</v>
      </c>
      <c r="S3344" s="3">
        <v>0.86617597072116304</v>
      </c>
      <c r="T3344" s="3">
        <v>3.3045695424275099</v>
      </c>
      <c r="U3344" s="3">
        <v>0.898667836882311</v>
      </c>
      <c r="V3344" s="3">
        <v>0.70057444085285603</v>
      </c>
      <c r="W3344" s="3">
        <v>0.21972429084011</v>
      </c>
      <c r="X3344" s="3">
        <v>0.65778454938132502</v>
      </c>
      <c r="Y3344" s="3">
        <v>2.7755237218098299</v>
      </c>
      <c r="Z3344" s="3">
        <v>0.50390341119871196</v>
      </c>
      <c r="AA3344" s="3">
        <v>0</v>
      </c>
      <c r="AB3344" s="3">
        <v>0</v>
      </c>
      <c r="AC3344" s="3">
        <v>32.837120634852504</v>
      </c>
      <c r="AD3344" s="3">
        <v>0</v>
      </c>
      <c r="AE3344" s="3">
        <v>1.8462925875818601</v>
      </c>
      <c r="AF3344" s="3">
        <v>0</v>
      </c>
      <c r="AG3344" s="3">
        <v>-6.7730884051543097</v>
      </c>
      <c r="AH3344" s="2">
        <v>4000000</v>
      </c>
      <c r="AI3344" s="3">
        <v>1.93093343662852</v>
      </c>
      <c r="AJ3344" s="3">
        <v>1.93093343662852</v>
      </c>
      <c r="AL3344">
        <f t="shared" si="52"/>
        <v>1</v>
      </c>
    </row>
    <row r="3345" spans="1:38" ht="14.45" customHeight="1" x14ac:dyDescent="0.25">
      <c r="A3345">
        <v>67183</v>
      </c>
      <c r="B3345" s="1">
        <v>45838</v>
      </c>
      <c r="C3345">
        <v>2</v>
      </c>
      <c r="D3345" s="16" t="s">
        <v>3269</v>
      </c>
      <c r="E3345" t="s">
        <v>53</v>
      </c>
      <c r="F3345" s="6">
        <v>12783</v>
      </c>
      <c r="G3345" s="6">
        <v>53</v>
      </c>
      <c r="H3345" s="6">
        <v>10</v>
      </c>
      <c r="I3345" s="2">
        <v>128262856</v>
      </c>
      <c r="J3345" s="2">
        <v>4147545</v>
      </c>
      <c r="K3345" s="2">
        <v>182197788</v>
      </c>
      <c r="L3345" s="2">
        <v>-408736</v>
      </c>
      <c r="M3345" s="2">
        <v>162967753</v>
      </c>
      <c r="N3345" s="2">
        <v>159443730</v>
      </c>
      <c r="O3345" s="2">
        <v>3524023</v>
      </c>
      <c r="P3345" s="2">
        <v>17640573</v>
      </c>
      <c r="Q3345" s="5">
        <v>9.6799999999999997E-2</v>
      </c>
      <c r="R3345" t="s">
        <v>42</v>
      </c>
      <c r="S3345" s="3">
        <v>-0.44867284557812498</v>
      </c>
      <c r="T3345" s="3">
        <v>4.71330091010765</v>
      </c>
      <c r="U3345" s="3">
        <v>0.98598757000838699</v>
      </c>
      <c r="V3345" s="3">
        <v>1.8408914892710599</v>
      </c>
      <c r="W3345" s="3">
        <v>0.57995200106880496</v>
      </c>
      <c r="X3345" s="3">
        <v>0.71826250305856298</v>
      </c>
      <c r="Y3345" s="3">
        <v>13.384939366765501</v>
      </c>
      <c r="Z3345" s="3">
        <v>2.41143527480655</v>
      </c>
      <c r="AA3345" s="3">
        <v>23.063655585337301</v>
      </c>
      <c r="AB3345" s="3">
        <v>23.511396143424601</v>
      </c>
      <c r="AC3345" s="3">
        <v>16.513554489476</v>
      </c>
      <c r="AD3345" s="3">
        <v>-4.3071276652974904</v>
      </c>
      <c r="AE3345" s="3">
        <v>1.93417441489465</v>
      </c>
      <c r="AF3345" s="3">
        <v>0</v>
      </c>
      <c r="AG3345" s="3">
        <v>0</v>
      </c>
      <c r="AH3345" s="2">
        <v>42989633</v>
      </c>
      <c r="AI3345" s="3">
        <v>4.2358317952597098</v>
      </c>
      <c r="AJ3345" s="3">
        <v>2.5599225149886</v>
      </c>
      <c r="AL3345">
        <f t="shared" si="52"/>
        <v>0</v>
      </c>
    </row>
    <row r="3346" spans="1:38" ht="14.45" customHeight="1" x14ac:dyDescent="0.25">
      <c r="A3346">
        <v>66683</v>
      </c>
      <c r="B3346" s="1">
        <v>45838</v>
      </c>
      <c r="C3346">
        <v>2</v>
      </c>
      <c r="D3346" s="16" t="s">
        <v>4383</v>
      </c>
      <c r="E3346" t="s">
        <v>53</v>
      </c>
      <c r="F3346" s="6">
        <v>2440</v>
      </c>
      <c r="G3346" s="6">
        <v>7</v>
      </c>
      <c r="H3346" s="6">
        <v>2</v>
      </c>
      <c r="I3346" s="2">
        <v>28703844</v>
      </c>
      <c r="J3346" s="2">
        <v>0</v>
      </c>
      <c r="K3346" s="2">
        <v>36162962</v>
      </c>
      <c r="L3346" s="2">
        <v>265445</v>
      </c>
      <c r="M3346" s="2">
        <v>31077057</v>
      </c>
      <c r="N3346" s="2">
        <v>29997132</v>
      </c>
      <c r="O3346" s="2">
        <v>1079925</v>
      </c>
      <c r="P3346" s="2">
        <v>5102361</v>
      </c>
      <c r="Q3346" s="5">
        <v>0.1409</v>
      </c>
      <c r="R3346" t="s">
        <v>42</v>
      </c>
      <c r="S3346" s="3">
        <v>1.46804899443801</v>
      </c>
      <c r="T3346" s="3">
        <v>4.3918526364073802</v>
      </c>
      <c r="U3346" s="3">
        <v>0.66940228763392795</v>
      </c>
      <c r="V3346" s="3">
        <v>2.1119749675339698</v>
      </c>
      <c r="W3346" s="3">
        <v>1.2416246409365901</v>
      </c>
      <c r="X3346" s="3">
        <v>1.0234726749490399</v>
      </c>
      <c r="Y3346" s="3">
        <v>11.8811271879822</v>
      </c>
      <c r="Z3346" s="3">
        <v>1.8810311540089</v>
      </c>
      <c r="AA3346" s="3">
        <v>0</v>
      </c>
      <c r="AB3346" s="3">
        <v>0</v>
      </c>
      <c r="AC3346" s="3">
        <v>17.581947518568899</v>
      </c>
      <c r="AD3346" s="3">
        <v>0</v>
      </c>
      <c r="AE3346" s="3">
        <v>2.9862736354394901</v>
      </c>
      <c r="AF3346" s="3">
        <v>0</v>
      </c>
      <c r="AG3346" s="3">
        <v>4.4097232634068796E-3</v>
      </c>
      <c r="AH3346" s="2">
        <v>1200000</v>
      </c>
      <c r="AI3346" s="3">
        <v>0</v>
      </c>
      <c r="AJ3346" s="3">
        <v>0</v>
      </c>
      <c r="AL3346">
        <f t="shared" si="52"/>
        <v>1</v>
      </c>
    </row>
    <row r="3347" spans="1:38" ht="14.45" hidden="1" customHeight="1" x14ac:dyDescent="0.25">
      <c r="A3347">
        <v>926</v>
      </c>
      <c r="B3347" s="1">
        <v>45838</v>
      </c>
      <c r="C3347">
        <v>1</v>
      </c>
      <c r="D3347" s="16" t="s">
        <v>3270</v>
      </c>
      <c r="E3347" t="s">
        <v>55</v>
      </c>
      <c r="F3347" s="6">
        <v>13476</v>
      </c>
      <c r="G3347" s="6">
        <v>53</v>
      </c>
      <c r="H3347" s="6">
        <v>6</v>
      </c>
      <c r="I3347" s="2">
        <v>108913261</v>
      </c>
      <c r="J3347" s="2">
        <v>10224361</v>
      </c>
      <c r="K3347" s="2">
        <v>151496167</v>
      </c>
      <c r="L3347" s="2">
        <v>-1567968</v>
      </c>
      <c r="M3347" s="2">
        <v>127258625</v>
      </c>
      <c r="N3347" s="2">
        <v>111046376</v>
      </c>
      <c r="O3347" s="2">
        <v>16212249</v>
      </c>
      <c r="P3347" s="2">
        <v>20804929</v>
      </c>
      <c r="Q3347" s="5">
        <v>0.13730000000000001</v>
      </c>
      <c r="R3347" t="s">
        <v>42</v>
      </c>
      <c r="S3347" s="3">
        <v>-2.06997712357964</v>
      </c>
      <c r="T3347" s="3">
        <v>3.5032741125391</v>
      </c>
      <c r="U3347" s="3">
        <v>1.0181374819218501</v>
      </c>
      <c r="V3347" s="3">
        <v>6.2571930520012602</v>
      </c>
      <c r="W3347" s="3">
        <v>2.2095601379523502</v>
      </c>
      <c r="X3347" s="3">
        <v>2.6620560006921501</v>
      </c>
      <c r="Y3347" s="3">
        <v>32.756242523105897</v>
      </c>
      <c r="Z3347" s="3">
        <v>5.2985424751990298</v>
      </c>
      <c r="AA3347" s="3">
        <v>41.3935514992625</v>
      </c>
      <c r="AB3347" s="3">
        <v>49.143936035542303</v>
      </c>
      <c r="AC3347" s="3">
        <v>9.2629267643451296</v>
      </c>
      <c r="AD3347" s="3">
        <v>-2.9044415388295701</v>
      </c>
      <c r="AE3347" s="3">
        <v>10.7014252050351</v>
      </c>
      <c r="AF3347" s="3">
        <v>9.3731744381361093</v>
      </c>
      <c r="AG3347" s="3">
        <v>0</v>
      </c>
      <c r="AH3347" s="2">
        <v>18653570</v>
      </c>
      <c r="AI3347" s="3">
        <v>0</v>
      </c>
      <c r="AJ3347" s="3">
        <v>0</v>
      </c>
      <c r="AL3347">
        <f t="shared" si="52"/>
        <v>0</v>
      </c>
    </row>
    <row r="3348" spans="1:38" ht="14.45" customHeight="1" x14ac:dyDescent="0.25">
      <c r="A3348">
        <v>64986</v>
      </c>
      <c r="B3348" s="1">
        <v>45838</v>
      </c>
      <c r="C3348">
        <v>2</v>
      </c>
      <c r="D3348" s="16" t="s">
        <v>3271</v>
      </c>
      <c r="E3348" t="s">
        <v>61</v>
      </c>
      <c r="F3348" s="6">
        <v>3631</v>
      </c>
      <c r="G3348" s="6">
        <v>6</v>
      </c>
      <c r="H3348" s="6">
        <v>0</v>
      </c>
      <c r="I3348" s="2">
        <v>20673084</v>
      </c>
      <c r="J3348" s="2">
        <v>1362840</v>
      </c>
      <c r="K3348" s="2">
        <v>30172539</v>
      </c>
      <c r="L3348" s="2">
        <v>193527</v>
      </c>
      <c r="M3348" s="2">
        <v>25648775</v>
      </c>
      <c r="N3348" s="2">
        <v>25648775</v>
      </c>
      <c r="O3348" s="2">
        <v>0</v>
      </c>
      <c r="P3348" s="2">
        <v>4388722</v>
      </c>
      <c r="Q3348" s="5">
        <v>0.14549999999999999</v>
      </c>
      <c r="R3348" t="s">
        <v>42</v>
      </c>
      <c r="S3348" s="3">
        <v>1.28280221959445</v>
      </c>
      <c r="T3348" s="3">
        <v>3.5083888697600201</v>
      </c>
      <c r="U3348" s="3">
        <v>0.692155289160857</v>
      </c>
      <c r="V3348" s="3">
        <v>1.7294371754112701</v>
      </c>
      <c r="W3348" s="3">
        <v>0.39641400383222902</v>
      </c>
      <c r="X3348" s="3">
        <v>0.34731634622100899</v>
      </c>
      <c r="Y3348" s="3">
        <v>8.1465173688376709</v>
      </c>
      <c r="Z3348" s="3">
        <v>0.49524668001299699</v>
      </c>
      <c r="AA3348" s="3">
        <v>31.0532314418639</v>
      </c>
      <c r="AB3348" s="3">
        <v>31.0532314418639</v>
      </c>
      <c r="AC3348" s="3">
        <v>28.038472334065101</v>
      </c>
      <c r="AD3348" s="3">
        <v>0</v>
      </c>
      <c r="AE3348" s="3">
        <v>0</v>
      </c>
      <c r="AF3348" s="3">
        <v>0</v>
      </c>
      <c r="AG3348" s="3">
        <v>0</v>
      </c>
      <c r="AH3348" s="2">
        <v>939753</v>
      </c>
      <c r="AI3348" s="3">
        <v>6.7607836632167597</v>
      </c>
      <c r="AJ3348" s="3">
        <v>0.902882433656085</v>
      </c>
      <c r="AL3348">
        <f t="shared" si="52"/>
        <v>1</v>
      </c>
    </row>
    <row r="3349" spans="1:38" ht="14.45" hidden="1" customHeight="1" x14ac:dyDescent="0.25">
      <c r="A3349">
        <v>13763</v>
      </c>
      <c r="B3349" s="1">
        <v>45838</v>
      </c>
      <c r="C3349">
        <v>1</v>
      </c>
      <c r="D3349" s="16" t="s">
        <v>3272</v>
      </c>
      <c r="E3349" t="s">
        <v>80</v>
      </c>
      <c r="F3349" s="6">
        <v>2449</v>
      </c>
      <c r="G3349" s="6">
        <v>7</v>
      </c>
      <c r="H3349" s="6">
        <v>1</v>
      </c>
      <c r="I3349" s="2">
        <v>9527397</v>
      </c>
      <c r="J3349" s="2">
        <v>0</v>
      </c>
      <c r="K3349" s="2">
        <v>41298581</v>
      </c>
      <c r="L3349" s="2">
        <v>160323</v>
      </c>
      <c r="M3349" s="2">
        <v>33331128</v>
      </c>
      <c r="N3349" s="2">
        <v>33331128</v>
      </c>
      <c r="O3349" s="2">
        <v>0</v>
      </c>
      <c r="P3349" s="2">
        <v>7919860</v>
      </c>
      <c r="Q3349" s="5">
        <v>0.1918</v>
      </c>
      <c r="R3349" t="s">
        <v>42</v>
      </c>
      <c r="S3349" s="3">
        <v>0.77640924272918699</v>
      </c>
      <c r="T3349" s="3">
        <v>3.3076874965752499</v>
      </c>
      <c r="U3349" s="3">
        <v>0.75375891462795797</v>
      </c>
      <c r="V3349" s="3">
        <v>2.1908607356237999</v>
      </c>
      <c r="W3349" s="3">
        <v>1.79976755455871</v>
      </c>
      <c r="X3349" s="3">
        <v>0.93577500759126497</v>
      </c>
      <c r="Y3349" s="3">
        <v>2.63555163853907</v>
      </c>
      <c r="Z3349" s="3">
        <v>0.115671236612768</v>
      </c>
      <c r="AA3349" s="3">
        <v>0</v>
      </c>
      <c r="AB3349" s="3">
        <v>0</v>
      </c>
      <c r="AC3349" s="3">
        <v>36.2707086715643</v>
      </c>
      <c r="AD3349" s="3">
        <v>0</v>
      </c>
      <c r="AE3349" s="3">
        <v>0</v>
      </c>
      <c r="AF3349" s="3">
        <v>0</v>
      </c>
      <c r="AG3349" s="3">
        <v>0</v>
      </c>
      <c r="AH3349" s="2">
        <v>2000000</v>
      </c>
      <c r="AI3349" s="3">
        <v>0</v>
      </c>
      <c r="AJ3349" s="3">
        <v>0</v>
      </c>
      <c r="AL3349">
        <f t="shared" si="52"/>
        <v>1</v>
      </c>
    </row>
    <row r="3350" spans="1:38" ht="14.45" hidden="1" customHeight="1" x14ac:dyDescent="0.25">
      <c r="A3350">
        <v>24955</v>
      </c>
      <c r="B3350" s="1">
        <v>45838</v>
      </c>
      <c r="C3350">
        <v>1</v>
      </c>
      <c r="D3350" s="16" t="s">
        <v>3273</v>
      </c>
      <c r="E3350" t="s">
        <v>122</v>
      </c>
      <c r="F3350" s="6">
        <v>75375</v>
      </c>
      <c r="G3350" s="6">
        <v>209</v>
      </c>
      <c r="H3350" s="6">
        <v>16</v>
      </c>
      <c r="I3350" s="2">
        <v>880428317</v>
      </c>
      <c r="J3350" s="2">
        <v>62008527</v>
      </c>
      <c r="K3350" s="2">
        <v>1363546948</v>
      </c>
      <c r="L3350" s="2">
        <v>5687627</v>
      </c>
      <c r="M3350" s="2">
        <v>1193850943</v>
      </c>
      <c r="N3350" s="2">
        <v>1102304318</v>
      </c>
      <c r="O3350" s="2">
        <v>91546625</v>
      </c>
      <c r="P3350" s="2">
        <v>135305365</v>
      </c>
      <c r="Q3350" s="5">
        <v>9.9199999999999997E-2</v>
      </c>
      <c r="R3350" t="s">
        <v>42</v>
      </c>
      <c r="S3350" s="3">
        <v>0.83423999567340201</v>
      </c>
      <c r="T3350" s="3">
        <v>2.8201537216157502</v>
      </c>
      <c r="U3350" s="3">
        <v>0.71569228913073202</v>
      </c>
      <c r="V3350" s="3">
        <v>1.0619156403166901</v>
      </c>
      <c r="W3350" s="3">
        <v>0.492608303964853</v>
      </c>
      <c r="X3350" s="3">
        <v>0.67320846973621395</v>
      </c>
      <c r="Y3350" s="3">
        <v>6.9098560873768804</v>
      </c>
      <c r="Z3350" s="3">
        <v>1.1169904460181601</v>
      </c>
      <c r="AA3350" s="3">
        <v>43.311060873306801</v>
      </c>
      <c r="AB3350" s="3">
        <v>45.828579672358202</v>
      </c>
      <c r="AC3350" s="3">
        <v>19.178897535107101</v>
      </c>
      <c r="AD3350" s="3">
        <v>-0.835966112651926</v>
      </c>
      <c r="AE3350" s="3">
        <v>6.7138594042747997</v>
      </c>
      <c r="AF3350" s="3">
        <v>0.84888899622985303</v>
      </c>
      <c r="AG3350" s="3">
        <v>-0.16744347129177001</v>
      </c>
      <c r="AH3350" s="2">
        <v>83156485</v>
      </c>
      <c r="AI3350" s="3">
        <v>0.81812646527356803</v>
      </c>
      <c r="AJ3350" s="3">
        <v>0.82164886809920701</v>
      </c>
      <c r="AL3350">
        <f t="shared" si="52"/>
        <v>1</v>
      </c>
    </row>
    <row r="3351" spans="1:38" ht="14.45" customHeight="1" x14ac:dyDescent="0.25">
      <c r="A3351">
        <v>61152</v>
      </c>
      <c r="B3351" s="1">
        <v>45838</v>
      </c>
      <c r="C3351">
        <v>2</v>
      </c>
      <c r="D3351" s="16" t="s">
        <v>3274</v>
      </c>
      <c r="E3351" t="s">
        <v>67</v>
      </c>
      <c r="F3351" s="6">
        <v>2429</v>
      </c>
      <c r="G3351" s="6">
        <v>5</v>
      </c>
      <c r="H3351" s="6">
        <v>1</v>
      </c>
      <c r="I3351" s="2">
        <v>14588895</v>
      </c>
      <c r="J3351" s="2">
        <v>0</v>
      </c>
      <c r="K3351" s="2">
        <v>29024733</v>
      </c>
      <c r="L3351" s="2">
        <v>381250</v>
      </c>
      <c r="M3351" s="2">
        <v>25295980</v>
      </c>
      <c r="N3351" s="2">
        <v>24816687</v>
      </c>
      <c r="O3351" s="2">
        <v>479293</v>
      </c>
      <c r="P3351" s="2">
        <v>3666744</v>
      </c>
      <c r="Q3351" s="5">
        <v>0.1263</v>
      </c>
      <c r="R3351" t="s">
        <v>42</v>
      </c>
      <c r="S3351" s="3">
        <v>2.6270698166284601</v>
      </c>
      <c r="T3351" s="3">
        <v>4.6106884083998301</v>
      </c>
      <c r="U3351" s="3">
        <v>0.49814770217715398</v>
      </c>
      <c r="V3351" s="3">
        <v>0.94330653555324095</v>
      </c>
      <c r="W3351" s="3">
        <v>0.68306749757263996</v>
      </c>
      <c r="X3351" s="3">
        <v>0.34586581094729901</v>
      </c>
      <c r="Y3351" s="3">
        <v>3.7531390247042098</v>
      </c>
      <c r="Z3351" s="3">
        <v>0.65461346633416495</v>
      </c>
      <c r="AA3351" s="3">
        <v>0</v>
      </c>
      <c r="AB3351" s="3">
        <v>0</v>
      </c>
      <c r="AC3351" s="3">
        <v>27.174554887378299</v>
      </c>
      <c r="AD3351" s="3">
        <v>0</v>
      </c>
      <c r="AE3351" s="3">
        <v>1.6513261293394199</v>
      </c>
      <c r="AF3351" s="3">
        <v>0</v>
      </c>
      <c r="AG3351" s="3">
        <v>0</v>
      </c>
      <c r="AH3351" s="2">
        <v>1000000</v>
      </c>
      <c r="AI3351" s="3">
        <v>0</v>
      </c>
      <c r="AJ3351" s="3">
        <v>0</v>
      </c>
      <c r="AL3351">
        <f t="shared" si="52"/>
        <v>1</v>
      </c>
    </row>
    <row r="3352" spans="1:38" ht="14.45" hidden="1" customHeight="1" x14ac:dyDescent="0.25">
      <c r="A3352">
        <v>24257</v>
      </c>
      <c r="B3352" s="1">
        <v>45838</v>
      </c>
      <c r="C3352">
        <v>1</v>
      </c>
      <c r="D3352" s="16" t="s">
        <v>3275</v>
      </c>
      <c r="E3352" t="s">
        <v>202</v>
      </c>
      <c r="F3352" s="6">
        <v>2414</v>
      </c>
      <c r="G3352" s="6">
        <v>4</v>
      </c>
      <c r="H3352" s="6">
        <v>3</v>
      </c>
      <c r="I3352" s="2">
        <v>9847177</v>
      </c>
      <c r="J3352" s="2">
        <v>0</v>
      </c>
      <c r="K3352" s="2">
        <v>14508911</v>
      </c>
      <c r="L3352" s="2">
        <v>13904</v>
      </c>
      <c r="M3352" s="2">
        <v>12014249</v>
      </c>
      <c r="N3352" s="2">
        <v>11913581</v>
      </c>
      <c r="O3352" s="2">
        <v>100668</v>
      </c>
      <c r="P3352" s="2">
        <v>2110630</v>
      </c>
      <c r="Q3352" s="5">
        <v>0.14549999999999999</v>
      </c>
      <c r="R3352" t="s">
        <v>42</v>
      </c>
      <c r="S3352" s="3">
        <v>0.19166152442454201</v>
      </c>
      <c r="T3352" s="3">
        <v>3.3161138006842799</v>
      </c>
      <c r="U3352" s="3">
        <v>0.97768600341876499</v>
      </c>
      <c r="V3352" s="3">
        <v>0.37025839994548698</v>
      </c>
      <c r="W3352" s="3">
        <v>5.1730561967150597E-2</v>
      </c>
      <c r="X3352" s="3">
        <v>9.9835719414813007E-2</v>
      </c>
      <c r="Y3352" s="3">
        <v>1.7274463075005999</v>
      </c>
      <c r="Z3352" s="3">
        <v>-0.32881177657855698</v>
      </c>
      <c r="AA3352" s="3">
        <v>0</v>
      </c>
      <c r="AB3352" s="3">
        <v>0</v>
      </c>
      <c r="AC3352" s="3">
        <v>18.437365836760598</v>
      </c>
      <c r="AD3352" s="3">
        <v>0</v>
      </c>
      <c r="AE3352" s="3">
        <v>0.69383567105760002</v>
      </c>
      <c r="AF3352" s="3">
        <v>0</v>
      </c>
      <c r="AG3352" s="3">
        <v>0</v>
      </c>
      <c r="AH3352" s="2">
        <v>1000000</v>
      </c>
      <c r="AI3352" s="3">
        <v>0</v>
      </c>
      <c r="AJ3352" s="3">
        <v>0</v>
      </c>
      <c r="AL3352">
        <f t="shared" si="52"/>
        <v>1</v>
      </c>
    </row>
    <row r="3353" spans="1:38" ht="14.45" customHeight="1" x14ac:dyDescent="0.25">
      <c r="A3353">
        <v>97109</v>
      </c>
      <c r="B3353" s="1">
        <v>45838</v>
      </c>
      <c r="C3353">
        <v>3</v>
      </c>
      <c r="D3353" s="16" t="s">
        <v>3276</v>
      </c>
      <c r="E3353" t="s">
        <v>88</v>
      </c>
      <c r="F3353" s="6">
        <v>26230</v>
      </c>
      <c r="G3353" s="6">
        <v>87</v>
      </c>
      <c r="H3353" s="6">
        <v>3</v>
      </c>
      <c r="I3353" s="2">
        <v>375807159</v>
      </c>
      <c r="J3353" s="2">
        <v>35548597</v>
      </c>
      <c r="K3353" s="2">
        <v>495441868</v>
      </c>
      <c r="L3353" s="2">
        <v>2052070</v>
      </c>
      <c r="M3353" s="2">
        <v>427788934</v>
      </c>
      <c r="N3353" s="2">
        <v>0</v>
      </c>
      <c r="O3353" s="2">
        <v>0</v>
      </c>
      <c r="P3353" s="2">
        <v>55396976</v>
      </c>
      <c r="Q3353" s="5">
        <v>0.1118</v>
      </c>
      <c r="R3353" t="s">
        <v>42</v>
      </c>
      <c r="S3353" s="3">
        <v>0.82837972829538897</v>
      </c>
      <c r="T3353" s="3">
        <v>3.22304291005136</v>
      </c>
      <c r="U3353" s="3">
        <v>0.73874326441488902</v>
      </c>
      <c r="V3353" s="3">
        <v>1.2474267420754499</v>
      </c>
      <c r="W3353" s="3">
        <v>0.45828557512923801</v>
      </c>
      <c r="X3353" s="3">
        <v>0.88132461574527898</v>
      </c>
      <c r="Y3353" s="3">
        <v>8.46240957268137</v>
      </c>
      <c r="Z3353" s="3">
        <v>1.04420140189602</v>
      </c>
      <c r="AA3353" s="3">
        <v>52.082805025314002</v>
      </c>
      <c r="AB3353" s="3">
        <v>64.170645343529202</v>
      </c>
      <c r="AC3353" s="3">
        <v>6.9711381356248197</v>
      </c>
      <c r="AD3353" s="3">
        <v>-12.6884073961005</v>
      </c>
      <c r="AE3353" s="3">
        <v>0</v>
      </c>
      <c r="AF3353" s="3">
        <v>2.0760159090955099</v>
      </c>
      <c r="AG3353" s="3">
        <v>0</v>
      </c>
      <c r="AH3353" s="2">
        <v>99642340</v>
      </c>
      <c r="AI3353" s="3">
        <v>0.91611498793724799</v>
      </c>
      <c r="AJ3353" s="3">
        <v>5.7273252604979703</v>
      </c>
      <c r="AL3353">
        <f t="shared" si="52"/>
        <v>1</v>
      </c>
    </row>
    <row r="3354" spans="1:38" ht="14.45" customHeight="1" x14ac:dyDescent="0.25">
      <c r="A3354">
        <v>62123</v>
      </c>
      <c r="B3354" s="1">
        <v>45838</v>
      </c>
      <c r="C3354">
        <v>2</v>
      </c>
      <c r="D3354" s="16" t="s">
        <v>3276</v>
      </c>
      <c r="E3354" t="s">
        <v>84</v>
      </c>
      <c r="F3354" s="6">
        <v>9369</v>
      </c>
      <c r="G3354" s="6">
        <v>26</v>
      </c>
      <c r="H3354" s="6">
        <v>4</v>
      </c>
      <c r="I3354" s="2">
        <v>73966592</v>
      </c>
      <c r="J3354" s="2">
        <v>172190</v>
      </c>
      <c r="K3354" s="2">
        <v>123543049</v>
      </c>
      <c r="L3354" s="2">
        <v>430182</v>
      </c>
      <c r="M3354" s="2">
        <v>107643479</v>
      </c>
      <c r="N3354" s="2">
        <v>105374840</v>
      </c>
      <c r="O3354" s="2">
        <v>2268639</v>
      </c>
      <c r="P3354" s="2">
        <v>14135597</v>
      </c>
      <c r="Q3354" s="5">
        <v>0.1144</v>
      </c>
      <c r="R3354" t="s">
        <v>42</v>
      </c>
      <c r="S3354" s="3">
        <v>0.69640826170641101</v>
      </c>
      <c r="T3354" s="3">
        <v>3.3651589738569601</v>
      </c>
      <c r="U3354" s="3">
        <v>0.81281845699473798</v>
      </c>
      <c r="V3354" s="3">
        <v>1.2796141804126899</v>
      </c>
      <c r="W3354" s="3">
        <v>0.44974358153475602</v>
      </c>
      <c r="X3354" s="3">
        <v>0.94142771915191104</v>
      </c>
      <c r="Y3354" s="3">
        <v>6.6957695525700096</v>
      </c>
      <c r="Z3354" s="3">
        <v>0.151206914005825</v>
      </c>
      <c r="AA3354" s="3">
        <v>0</v>
      </c>
      <c r="AB3354" s="3">
        <v>1.2181303697325301</v>
      </c>
      <c r="AC3354" s="3">
        <v>21.2552573475825</v>
      </c>
      <c r="AD3354" s="3">
        <v>0</v>
      </c>
      <c r="AE3354" s="3">
        <v>1.8363145627076101</v>
      </c>
      <c r="AF3354" s="3">
        <v>0</v>
      </c>
      <c r="AG3354" s="3">
        <v>0</v>
      </c>
      <c r="AH3354" s="2">
        <v>31500000</v>
      </c>
      <c r="AI3354" s="3">
        <v>3.1180925715412</v>
      </c>
      <c r="AJ3354" s="3">
        <v>2.2691719352214101</v>
      </c>
      <c r="AL3354">
        <f t="shared" si="52"/>
        <v>1</v>
      </c>
    </row>
    <row r="3355" spans="1:38" ht="14.45" customHeight="1" x14ac:dyDescent="0.25">
      <c r="A3355">
        <v>61664</v>
      </c>
      <c r="B3355" s="1">
        <v>45838</v>
      </c>
      <c r="C3355">
        <v>2</v>
      </c>
      <c r="D3355" s="16" t="s">
        <v>3276</v>
      </c>
      <c r="E3355" t="s">
        <v>61</v>
      </c>
      <c r="F3355" s="6">
        <v>6664</v>
      </c>
      <c r="G3355" s="6">
        <v>14</v>
      </c>
      <c r="H3355" s="6">
        <v>0</v>
      </c>
      <c r="I3355" s="2">
        <v>62166829</v>
      </c>
      <c r="J3355" s="2">
        <v>2100531</v>
      </c>
      <c r="K3355" s="2">
        <v>112154774</v>
      </c>
      <c r="L3355" s="2">
        <v>556850</v>
      </c>
      <c r="M3355" s="2">
        <v>98923030</v>
      </c>
      <c r="N3355" s="2">
        <v>84576157</v>
      </c>
      <c r="O3355" s="2">
        <v>14346873</v>
      </c>
      <c r="P3355" s="2">
        <v>12643400</v>
      </c>
      <c r="Q3355" s="5">
        <v>0.11269999999999999</v>
      </c>
      <c r="R3355" t="s">
        <v>42</v>
      </c>
      <c r="S3355" s="3">
        <v>0.99300275884823197</v>
      </c>
      <c r="T3355" s="3">
        <v>2.87302972943443</v>
      </c>
      <c r="U3355" s="3">
        <v>0.63933892854411101</v>
      </c>
      <c r="V3355" s="3">
        <v>1.47290446485537</v>
      </c>
      <c r="W3355" s="3">
        <v>0.73504312082573797</v>
      </c>
      <c r="X3355" s="3">
        <v>0.29530861225043298</v>
      </c>
      <c r="Y3355" s="3">
        <v>7.2421816916335802</v>
      </c>
      <c r="Z3355" s="3">
        <v>0.74220541942831797</v>
      </c>
      <c r="AA3355" s="3">
        <v>16.6136561367986</v>
      </c>
      <c r="AB3355" s="3">
        <v>16.6136561367986</v>
      </c>
      <c r="AC3355" s="3">
        <v>33.9593845554894</v>
      </c>
      <c r="AD3355" s="3">
        <v>0</v>
      </c>
      <c r="AE3355" s="3">
        <v>12.7920305915823</v>
      </c>
      <c r="AF3355" s="3">
        <v>0</v>
      </c>
      <c r="AG3355" s="3">
        <v>0</v>
      </c>
      <c r="AH3355" s="2">
        <v>12204566</v>
      </c>
      <c r="AI3355" s="3">
        <v>0</v>
      </c>
      <c r="AJ3355" s="3">
        <v>0</v>
      </c>
      <c r="AL3355">
        <f t="shared" si="52"/>
        <v>1</v>
      </c>
    </row>
    <row r="3356" spans="1:38" ht="14.45" hidden="1" customHeight="1" x14ac:dyDescent="0.25">
      <c r="A3356">
        <v>8812</v>
      </c>
      <c r="B3356" s="1">
        <v>45838</v>
      </c>
      <c r="C3356">
        <v>1</v>
      </c>
      <c r="D3356" s="16" t="s">
        <v>3277</v>
      </c>
      <c r="E3356" t="s">
        <v>202</v>
      </c>
      <c r="F3356" s="6">
        <v>6914</v>
      </c>
      <c r="G3356" s="6">
        <v>21</v>
      </c>
      <c r="H3356" s="6">
        <v>0</v>
      </c>
      <c r="I3356" s="2">
        <v>44644166</v>
      </c>
      <c r="J3356" s="2">
        <v>0</v>
      </c>
      <c r="K3356" s="2">
        <v>61499393</v>
      </c>
      <c r="L3356" s="2">
        <v>492441</v>
      </c>
      <c r="M3356" s="2">
        <v>53122976</v>
      </c>
      <c r="N3356" s="2">
        <v>52635669</v>
      </c>
      <c r="O3356" s="2">
        <v>487307</v>
      </c>
      <c r="P3356" s="2">
        <v>8128299</v>
      </c>
      <c r="Q3356" s="5">
        <v>0.13220000000000001</v>
      </c>
      <c r="R3356" t="s">
        <v>42</v>
      </c>
      <c r="S3356" s="3">
        <v>1.6014499525223</v>
      </c>
      <c r="T3356" s="3">
        <v>4.9719450076523497</v>
      </c>
      <c r="U3356" s="3">
        <v>0.70736017234768001</v>
      </c>
      <c r="V3356" s="3">
        <v>4.4761055677465196</v>
      </c>
      <c r="W3356" s="3">
        <v>1.2887372562856301</v>
      </c>
      <c r="X3356" s="3">
        <v>0.161073677577491</v>
      </c>
      <c r="Y3356" s="3">
        <v>24.584725537286499</v>
      </c>
      <c r="Z3356" s="3">
        <v>0.57951854379372603</v>
      </c>
      <c r="AA3356" s="3">
        <v>0</v>
      </c>
      <c r="AB3356" s="3">
        <v>0</v>
      </c>
      <c r="AC3356" s="3">
        <v>14.839887931902</v>
      </c>
      <c r="AD3356" s="3">
        <v>0</v>
      </c>
      <c r="AE3356" s="3">
        <v>0.79237692638689905</v>
      </c>
      <c r="AF3356" s="3">
        <v>0</v>
      </c>
      <c r="AG3356" s="3">
        <v>0</v>
      </c>
      <c r="AH3356" s="2">
        <v>5000000</v>
      </c>
      <c r="AI3356" s="3">
        <v>3.69080911024558</v>
      </c>
      <c r="AJ3356" s="3">
        <v>3.69080911024558</v>
      </c>
      <c r="AL3356">
        <f t="shared" si="52"/>
        <v>1</v>
      </c>
    </row>
    <row r="3357" spans="1:38" ht="14.45" customHeight="1" x14ac:dyDescent="0.25">
      <c r="A3357">
        <v>66346</v>
      </c>
      <c r="B3357" s="1">
        <v>45838</v>
      </c>
      <c r="C3357">
        <v>2</v>
      </c>
      <c r="D3357" s="16" t="s">
        <v>3278</v>
      </c>
      <c r="E3357" t="s">
        <v>90</v>
      </c>
      <c r="F3357" s="6">
        <v>5497</v>
      </c>
      <c r="G3357" s="6">
        <v>23</v>
      </c>
      <c r="H3357" s="6">
        <v>2</v>
      </c>
      <c r="I3357" s="2">
        <v>144325780</v>
      </c>
      <c r="J3357" s="2">
        <v>24269011</v>
      </c>
      <c r="K3357" s="2">
        <v>186660190</v>
      </c>
      <c r="L3357" s="2">
        <v>297175</v>
      </c>
      <c r="M3357" s="2">
        <v>169444336</v>
      </c>
      <c r="N3357" s="2">
        <v>141681659</v>
      </c>
      <c r="O3357" s="2">
        <v>27762677</v>
      </c>
      <c r="P3357" s="2">
        <v>16801221</v>
      </c>
      <c r="Q3357" s="5">
        <v>0.09</v>
      </c>
      <c r="R3357" t="s">
        <v>42</v>
      </c>
      <c r="S3357" s="3">
        <v>0.31841283350242</v>
      </c>
      <c r="T3357" s="3">
        <v>2.7460874222832401</v>
      </c>
      <c r="U3357" s="3">
        <v>0.89725150844359203</v>
      </c>
      <c r="V3357" s="3">
        <v>0.60501526477113099</v>
      </c>
      <c r="W3357" s="3">
        <v>0.347530427342918</v>
      </c>
      <c r="X3357" s="3">
        <v>0.154655668585335</v>
      </c>
      <c r="Y3357" s="3">
        <v>5.1971996559059601</v>
      </c>
      <c r="Z3357" s="3">
        <v>-6.5185738584118399E-2</v>
      </c>
      <c r="AA3357" s="3">
        <v>122.816270317497</v>
      </c>
      <c r="AB3357" s="3">
        <v>144.44790054246701</v>
      </c>
      <c r="AC3357" s="3">
        <v>16.3508153506112</v>
      </c>
      <c r="AD3357" s="3">
        <v>0</v>
      </c>
      <c r="AE3357" s="3">
        <v>14.873378731694199</v>
      </c>
      <c r="AF3357" s="3">
        <v>0</v>
      </c>
      <c r="AG3357" s="3">
        <v>0</v>
      </c>
      <c r="AH3357" s="2">
        <v>22851419</v>
      </c>
      <c r="AI3357" s="3">
        <v>0</v>
      </c>
      <c r="AJ3357" s="3">
        <v>0</v>
      </c>
      <c r="AL3357">
        <f t="shared" si="52"/>
        <v>1</v>
      </c>
    </row>
    <row r="3358" spans="1:38" ht="14.45" hidden="1" customHeight="1" x14ac:dyDescent="0.25">
      <c r="A3358">
        <v>3757</v>
      </c>
      <c r="B3358" s="1">
        <v>45838</v>
      </c>
      <c r="C3358">
        <v>1</v>
      </c>
      <c r="D3358" s="16" t="s">
        <v>3279</v>
      </c>
      <c r="E3358" t="s">
        <v>77</v>
      </c>
      <c r="F3358" s="6">
        <v>4266</v>
      </c>
      <c r="G3358" s="6">
        <v>16</v>
      </c>
      <c r="H3358" s="6">
        <v>3</v>
      </c>
      <c r="I3358" s="2">
        <v>35544274</v>
      </c>
      <c r="J3358" s="2">
        <v>0</v>
      </c>
      <c r="K3358" s="2">
        <v>89156129</v>
      </c>
      <c r="L3358" s="2">
        <v>150101</v>
      </c>
      <c r="M3358" s="2">
        <v>80213058</v>
      </c>
      <c r="N3358" s="2">
        <v>77686027</v>
      </c>
      <c r="O3358" s="2">
        <v>2527031</v>
      </c>
      <c r="P3358" s="2">
        <v>7861588</v>
      </c>
      <c r="Q3358" s="5">
        <v>8.8099999999999998E-2</v>
      </c>
      <c r="R3358" t="s">
        <v>42</v>
      </c>
      <c r="S3358" s="3">
        <v>0.336714932968882</v>
      </c>
      <c r="T3358" s="3">
        <v>2.8324334269829099</v>
      </c>
      <c r="U3358" s="3">
        <v>0.87449984044774398</v>
      </c>
      <c r="V3358" s="3">
        <v>1.6307661819172301</v>
      </c>
      <c r="W3358" s="3">
        <v>0.57193178288013402</v>
      </c>
      <c r="X3358" s="3">
        <v>0.65859834413835505</v>
      </c>
      <c r="Y3358" s="3">
        <v>7.3731159658837404</v>
      </c>
      <c r="Z3358" s="3">
        <v>0.48307034151369899</v>
      </c>
      <c r="AA3358" s="3">
        <v>0</v>
      </c>
      <c r="AB3358" s="3">
        <v>0</v>
      </c>
      <c r="AC3358" s="3">
        <v>31.205477752404398</v>
      </c>
      <c r="AD3358" s="3">
        <v>0</v>
      </c>
      <c r="AE3358" s="3">
        <v>2.83438842437854</v>
      </c>
      <c r="AF3358" s="3">
        <v>0</v>
      </c>
      <c r="AG3358" s="3">
        <v>0</v>
      </c>
      <c r="AH3358" s="2">
        <v>16170728</v>
      </c>
      <c r="AI3358" s="3">
        <v>0</v>
      </c>
      <c r="AJ3358" s="3">
        <v>0</v>
      </c>
      <c r="AL3358">
        <f t="shared" si="52"/>
        <v>1</v>
      </c>
    </row>
    <row r="3359" spans="1:38" ht="14.45" customHeight="1" x14ac:dyDescent="0.25">
      <c r="A3359">
        <v>60942</v>
      </c>
      <c r="B3359" s="1">
        <v>45838</v>
      </c>
      <c r="C3359">
        <v>2</v>
      </c>
      <c r="D3359" s="16" t="s">
        <v>3280</v>
      </c>
      <c r="E3359" t="s">
        <v>142</v>
      </c>
      <c r="F3359" s="6">
        <v>14287</v>
      </c>
      <c r="G3359" s="6">
        <v>38</v>
      </c>
      <c r="H3359" s="6">
        <v>1</v>
      </c>
      <c r="I3359" s="2">
        <v>89721936</v>
      </c>
      <c r="J3359" s="2">
        <v>0</v>
      </c>
      <c r="K3359" s="2">
        <v>190240382</v>
      </c>
      <c r="L3359" s="2">
        <v>176125</v>
      </c>
      <c r="M3359" s="2">
        <v>172776374</v>
      </c>
      <c r="N3359" s="2">
        <v>161257303</v>
      </c>
      <c r="O3359" s="2">
        <v>11519071</v>
      </c>
      <c r="P3359" s="2">
        <v>22923931</v>
      </c>
      <c r="Q3359" s="5">
        <v>0.1202</v>
      </c>
      <c r="R3359" t="s">
        <v>42</v>
      </c>
      <c r="S3359" s="3">
        <v>0.18516047765295199</v>
      </c>
      <c r="T3359" s="3">
        <v>2.3716846825927802</v>
      </c>
      <c r="U3359" s="3">
        <v>0.87488470561048604</v>
      </c>
      <c r="V3359" s="3">
        <v>3.59328291801461</v>
      </c>
      <c r="W3359" s="3">
        <v>1.6676579515626999</v>
      </c>
      <c r="X3359" s="3">
        <v>0.88768035500259401</v>
      </c>
      <c r="Y3359" s="3">
        <v>14.0637441283522</v>
      </c>
      <c r="Z3359" s="3">
        <v>1.0568998833576999</v>
      </c>
      <c r="AA3359" s="3">
        <v>0</v>
      </c>
      <c r="AB3359" s="3">
        <v>0</v>
      </c>
      <c r="AC3359" s="3">
        <v>27.682017059869001</v>
      </c>
      <c r="AD3359" s="3">
        <v>-24.647544088315399</v>
      </c>
      <c r="AE3359" s="3">
        <v>6.0550083420248804</v>
      </c>
      <c r="AF3359" s="3">
        <v>0</v>
      </c>
      <c r="AG3359" s="3">
        <v>0</v>
      </c>
      <c r="AH3359" s="2">
        <v>52458750</v>
      </c>
      <c r="AI3359" s="3">
        <v>0</v>
      </c>
      <c r="AJ3359" s="3">
        <v>0</v>
      </c>
      <c r="AL3359">
        <f t="shared" si="52"/>
        <v>1</v>
      </c>
    </row>
    <row r="3360" spans="1:38" ht="14.45" hidden="1" customHeight="1" x14ac:dyDescent="0.25">
      <c r="A3360">
        <v>13067</v>
      </c>
      <c r="B3360" s="1">
        <v>45838</v>
      </c>
      <c r="C3360">
        <v>1</v>
      </c>
      <c r="D3360" s="16" t="s">
        <v>3281</v>
      </c>
      <c r="E3360" t="s">
        <v>173</v>
      </c>
      <c r="F3360" s="6">
        <v>2168</v>
      </c>
      <c r="G3360" s="6">
        <v>5</v>
      </c>
      <c r="H3360" s="6">
        <v>1</v>
      </c>
      <c r="I3360" s="2">
        <v>13813712</v>
      </c>
      <c r="J3360" s="2">
        <v>0</v>
      </c>
      <c r="K3360" s="2">
        <v>30208298</v>
      </c>
      <c r="L3360" s="2">
        <v>56546</v>
      </c>
      <c r="M3360" s="2">
        <v>25903187</v>
      </c>
      <c r="N3360" s="2">
        <v>25121143</v>
      </c>
      <c r="O3360" s="2">
        <v>782044</v>
      </c>
      <c r="P3360" s="2">
        <v>4157015</v>
      </c>
      <c r="Q3360" s="5">
        <v>0.13739999999999999</v>
      </c>
      <c r="R3360" t="s">
        <v>42</v>
      </c>
      <c r="S3360" s="3">
        <v>0.37437395512981197</v>
      </c>
      <c r="T3360" s="3">
        <v>3.0769293920498302</v>
      </c>
      <c r="U3360" s="3">
        <v>0.67525331283673395</v>
      </c>
      <c r="V3360" s="3">
        <v>2.3482030029292602</v>
      </c>
      <c r="W3360" s="3">
        <v>1.9157631200071401</v>
      </c>
      <c r="X3360" s="3">
        <v>0.93310183388795098</v>
      </c>
      <c r="Y3360" s="3">
        <v>7.8030509873070004</v>
      </c>
      <c r="Z3360" s="3">
        <v>0.405940320157613</v>
      </c>
      <c r="AA3360" s="3">
        <v>0</v>
      </c>
      <c r="AB3360" s="3">
        <v>0</v>
      </c>
      <c r="AC3360" s="3">
        <v>43.901443901275101</v>
      </c>
      <c r="AD3360" s="3">
        <v>0</v>
      </c>
      <c r="AE3360" s="3">
        <v>2.5888383383929798</v>
      </c>
      <c r="AF3360" s="3">
        <v>0</v>
      </c>
      <c r="AG3360" s="3">
        <v>0</v>
      </c>
      <c r="AH3360" s="2">
        <v>425000</v>
      </c>
      <c r="AI3360" s="3">
        <v>0</v>
      </c>
      <c r="AJ3360" s="3">
        <v>0</v>
      </c>
      <c r="AL3360">
        <f t="shared" si="52"/>
        <v>1</v>
      </c>
    </row>
    <row r="3361" spans="1:38" ht="14.45" hidden="1" customHeight="1" x14ac:dyDescent="0.25">
      <c r="A3361">
        <v>5856</v>
      </c>
      <c r="B3361" s="1">
        <v>45838</v>
      </c>
      <c r="C3361">
        <v>1</v>
      </c>
      <c r="D3361" s="16" t="s">
        <v>3282</v>
      </c>
      <c r="E3361" t="s">
        <v>59</v>
      </c>
      <c r="F3361" s="6">
        <v>23153</v>
      </c>
      <c r="G3361" s="6">
        <v>52</v>
      </c>
      <c r="H3361" s="6">
        <v>10</v>
      </c>
      <c r="I3361" s="2">
        <v>232173731</v>
      </c>
      <c r="J3361" s="2">
        <v>23267996</v>
      </c>
      <c r="K3361" s="2">
        <v>321818431</v>
      </c>
      <c r="L3361" s="2">
        <v>399051</v>
      </c>
      <c r="M3361" s="2">
        <v>296122885</v>
      </c>
      <c r="N3361" s="2">
        <v>288622045</v>
      </c>
      <c r="O3361" s="2">
        <v>7500840</v>
      </c>
      <c r="P3361" s="2">
        <v>25433819</v>
      </c>
      <c r="Q3361" s="5">
        <v>7.9699999999999993E-2</v>
      </c>
      <c r="R3361" t="s">
        <v>42</v>
      </c>
      <c r="S3361" s="3">
        <v>0.24799760458716499</v>
      </c>
      <c r="T3361" s="3">
        <v>3.1225247008925998</v>
      </c>
      <c r="U3361" s="3">
        <v>0.83699186653110902</v>
      </c>
      <c r="V3361" s="3">
        <v>1.28743936151847</v>
      </c>
      <c r="W3361" s="3">
        <v>0.615892243209892</v>
      </c>
      <c r="X3361" s="3">
        <v>0.79925234952613999</v>
      </c>
      <c r="Y3361" s="3">
        <v>11.752446614486001</v>
      </c>
      <c r="Z3361" s="3">
        <v>2.80914950287253</v>
      </c>
      <c r="AA3361" s="3">
        <v>86.1025589589986</v>
      </c>
      <c r="AB3361" s="3">
        <v>91.484475846902896</v>
      </c>
      <c r="AC3361" s="3">
        <v>10.495571025886999</v>
      </c>
      <c r="AD3361" s="3">
        <v>-5.6650635124831199</v>
      </c>
      <c r="AE3361" s="3">
        <v>2.3307676868264902</v>
      </c>
      <c r="AF3361" s="3">
        <v>0</v>
      </c>
      <c r="AG3361" s="3">
        <v>0</v>
      </c>
      <c r="AH3361" s="2">
        <v>69729260</v>
      </c>
      <c r="AI3361" s="3">
        <v>0.97901144928333395</v>
      </c>
      <c r="AJ3361" s="3">
        <v>0.97901144928333395</v>
      </c>
      <c r="AL3361">
        <f t="shared" si="52"/>
        <v>1</v>
      </c>
    </row>
    <row r="3362" spans="1:38" ht="14.45" hidden="1" customHeight="1" x14ac:dyDescent="0.25">
      <c r="A3362">
        <v>24860</v>
      </c>
      <c r="B3362" s="1">
        <v>45838</v>
      </c>
      <c r="C3362">
        <v>1</v>
      </c>
      <c r="D3362" s="16" t="s">
        <v>3283</v>
      </c>
      <c r="E3362" t="s">
        <v>80</v>
      </c>
      <c r="F3362" s="6">
        <v>16336</v>
      </c>
      <c r="G3362" s="6">
        <v>58</v>
      </c>
      <c r="H3362" s="6">
        <v>3</v>
      </c>
      <c r="I3362" s="2">
        <v>255450518</v>
      </c>
      <c r="J3362" s="2">
        <v>0</v>
      </c>
      <c r="K3362" s="2">
        <v>306547497</v>
      </c>
      <c r="L3362" s="2">
        <v>1401155</v>
      </c>
      <c r="M3362" s="2">
        <v>234949845</v>
      </c>
      <c r="N3362" s="2">
        <v>221834955</v>
      </c>
      <c r="O3362" s="2">
        <v>13114890</v>
      </c>
      <c r="P3362" s="2">
        <v>43428790</v>
      </c>
      <c r="Q3362" s="5">
        <v>0.14149999999999999</v>
      </c>
      <c r="R3362" t="s">
        <v>42</v>
      </c>
      <c r="S3362" s="3">
        <v>0.91415197560722505</v>
      </c>
      <c r="T3362" s="3">
        <v>3.3975380983130301</v>
      </c>
      <c r="U3362" s="3">
        <v>0.725319053667978</v>
      </c>
      <c r="V3362" s="3">
        <v>1.2883168238476601</v>
      </c>
      <c r="W3362" s="3">
        <v>0.88102072276870502</v>
      </c>
      <c r="X3362" s="3">
        <v>0.86506577371669302</v>
      </c>
      <c r="Y3362" s="3">
        <v>7.57795001886997</v>
      </c>
      <c r="Z3362" s="3">
        <v>0.473186105346246</v>
      </c>
      <c r="AA3362" s="3">
        <v>0</v>
      </c>
      <c r="AB3362" s="3">
        <v>0</v>
      </c>
      <c r="AC3362" s="3">
        <v>10.894125160643499</v>
      </c>
      <c r="AD3362" s="3">
        <v>-0.14168481323103899</v>
      </c>
      <c r="AE3362" s="3">
        <v>4.2782570819686097</v>
      </c>
      <c r="AF3362" s="3">
        <v>7.0135950253738297</v>
      </c>
      <c r="AG3362" s="3">
        <v>0</v>
      </c>
      <c r="AH3362" s="2">
        <v>44019746</v>
      </c>
      <c r="AI3362" s="3">
        <v>4.6052399802066803E-2</v>
      </c>
      <c r="AJ3362" s="3">
        <v>0.128665799806994</v>
      </c>
      <c r="AL3362">
        <f t="shared" si="52"/>
        <v>1</v>
      </c>
    </row>
    <row r="3363" spans="1:38" ht="14.45" customHeight="1" x14ac:dyDescent="0.25">
      <c r="A3363">
        <v>65644</v>
      </c>
      <c r="B3363" s="1">
        <v>45838</v>
      </c>
      <c r="C3363">
        <v>2</v>
      </c>
      <c r="D3363" s="16" t="s">
        <v>3284</v>
      </c>
      <c r="E3363" t="s">
        <v>82</v>
      </c>
      <c r="F3363" s="6">
        <v>172750</v>
      </c>
      <c r="G3363" s="6">
        <v>589</v>
      </c>
      <c r="H3363" s="6">
        <v>2</v>
      </c>
      <c r="I3363" s="2">
        <v>2137853397</v>
      </c>
      <c r="J3363" s="2">
        <v>303509382</v>
      </c>
      <c r="K3363" s="2">
        <v>3234364720</v>
      </c>
      <c r="L3363" s="2">
        <v>-1710404</v>
      </c>
      <c r="M3363" s="2">
        <v>2862365520</v>
      </c>
      <c r="N3363" s="2">
        <v>2587856265</v>
      </c>
      <c r="O3363" s="2">
        <v>274509255</v>
      </c>
      <c r="P3363" s="2">
        <v>339986583</v>
      </c>
      <c r="Q3363" s="5">
        <v>0.1051</v>
      </c>
      <c r="R3363" t="s">
        <v>42</v>
      </c>
      <c r="S3363" s="3">
        <v>-0.105764448234521</v>
      </c>
      <c r="T3363" s="3">
        <v>4.28101200658657</v>
      </c>
      <c r="U3363" s="3">
        <v>0.84619937408909496</v>
      </c>
      <c r="V3363" s="3">
        <v>2.6851024060187201</v>
      </c>
      <c r="W3363" s="3">
        <v>2.0049808401338201</v>
      </c>
      <c r="X3363" s="3">
        <v>1.74244833870617</v>
      </c>
      <c r="Y3363" s="3">
        <v>16.884064216145799</v>
      </c>
      <c r="Z3363" s="3">
        <v>1.9355922642394401</v>
      </c>
      <c r="AA3363" s="3">
        <v>87.330755637495301</v>
      </c>
      <c r="AB3363" s="3">
        <v>89.270988084844504</v>
      </c>
      <c r="AC3363" s="3">
        <v>16.592525625867001</v>
      </c>
      <c r="AD3363" s="3">
        <v>0.79502666727292604</v>
      </c>
      <c r="AE3363" s="3">
        <v>8.4872696422436906</v>
      </c>
      <c r="AF3363" s="3">
        <v>0</v>
      </c>
      <c r="AG3363" s="3">
        <v>0</v>
      </c>
      <c r="AH3363" s="2">
        <v>688043545</v>
      </c>
      <c r="AI3363" s="3">
        <v>0.49485099828189399</v>
      </c>
      <c r="AJ3363" s="3">
        <v>0.37098375732080002</v>
      </c>
      <c r="AL3363">
        <f t="shared" si="52"/>
        <v>0</v>
      </c>
    </row>
    <row r="3364" spans="1:38" ht="14.45" hidden="1" customHeight="1" x14ac:dyDescent="0.25">
      <c r="A3364">
        <v>3775</v>
      </c>
      <c r="B3364" s="1">
        <v>45838</v>
      </c>
      <c r="C3364">
        <v>1</v>
      </c>
      <c r="D3364" s="16" t="s">
        <v>3285</v>
      </c>
      <c r="E3364" t="s">
        <v>95</v>
      </c>
      <c r="F3364" s="6">
        <v>6050</v>
      </c>
      <c r="G3364" s="6">
        <v>19</v>
      </c>
      <c r="H3364" s="6">
        <v>1</v>
      </c>
      <c r="I3364" s="2">
        <v>45970573</v>
      </c>
      <c r="J3364" s="2">
        <v>9413302</v>
      </c>
      <c r="K3364" s="2">
        <v>57351724</v>
      </c>
      <c r="L3364" s="2">
        <v>500012</v>
      </c>
      <c r="M3364" s="2">
        <v>49027396</v>
      </c>
      <c r="N3364" s="2">
        <v>45514253</v>
      </c>
      <c r="O3364" s="2">
        <v>3513143</v>
      </c>
      <c r="P3364" s="2">
        <v>8222401</v>
      </c>
      <c r="Q3364" s="5">
        <v>0.14330000000000001</v>
      </c>
      <c r="R3364" t="s">
        <v>42</v>
      </c>
      <c r="S3364" s="3">
        <v>1.74366859486212</v>
      </c>
      <c r="T3364" s="3">
        <v>4.8829360386795004</v>
      </c>
      <c r="U3364" s="3">
        <v>0.68131867478228403</v>
      </c>
      <c r="V3364" s="3">
        <v>1.39589950292767</v>
      </c>
      <c r="W3364" s="3">
        <v>8.9692160243467101E-2</v>
      </c>
      <c r="X3364" s="3">
        <v>0.29818205659520503</v>
      </c>
      <c r="Y3364" s="3">
        <v>7.8043262545818397</v>
      </c>
      <c r="Z3364" s="3">
        <v>0.49095148728455301</v>
      </c>
      <c r="AA3364" s="3">
        <v>72.732210457748295</v>
      </c>
      <c r="AB3364" s="3">
        <v>114.483616160292</v>
      </c>
      <c r="AC3364" s="3">
        <v>13.0275787350351</v>
      </c>
      <c r="AD3364" s="3">
        <v>0</v>
      </c>
      <c r="AE3364" s="3">
        <v>6.1256101037172002</v>
      </c>
      <c r="AF3364" s="3">
        <v>0</v>
      </c>
      <c r="AG3364" s="3">
        <v>0</v>
      </c>
      <c r="AH3364" s="2">
        <v>5000000</v>
      </c>
      <c r="AI3364" s="3">
        <v>0</v>
      </c>
      <c r="AJ3364" s="3">
        <v>0.942194378503311</v>
      </c>
      <c r="AL3364">
        <f t="shared" si="52"/>
        <v>1</v>
      </c>
    </row>
    <row r="3365" spans="1:38" ht="14.45" customHeight="1" x14ac:dyDescent="0.25">
      <c r="A3365">
        <v>63791</v>
      </c>
      <c r="B3365" s="1">
        <v>45838</v>
      </c>
      <c r="C3365">
        <v>2</v>
      </c>
      <c r="D3365" s="16" t="s">
        <v>3285</v>
      </c>
      <c r="E3365" t="s">
        <v>67</v>
      </c>
      <c r="F3365" s="6">
        <v>3569</v>
      </c>
      <c r="G3365" s="6">
        <v>8</v>
      </c>
      <c r="H3365" s="6">
        <v>0</v>
      </c>
      <c r="I3365" s="2">
        <v>20884218</v>
      </c>
      <c r="J3365" s="2">
        <v>0</v>
      </c>
      <c r="K3365" s="2">
        <v>44847664</v>
      </c>
      <c r="L3365" s="2">
        <v>291497</v>
      </c>
      <c r="M3365" s="2">
        <v>40012247</v>
      </c>
      <c r="N3365" s="2">
        <v>39139498</v>
      </c>
      <c r="O3365" s="2">
        <v>872749</v>
      </c>
      <c r="P3365" s="2">
        <v>5012341</v>
      </c>
      <c r="Q3365" s="5">
        <v>0.1118</v>
      </c>
      <c r="R3365" t="s">
        <v>42</v>
      </c>
      <c r="S3365" s="3">
        <v>1.2999428465214999</v>
      </c>
      <c r="T3365" s="3">
        <v>3.7220801511534698</v>
      </c>
      <c r="U3365" s="3">
        <v>0.69978522537328802</v>
      </c>
      <c r="V3365" s="3">
        <v>2.1878243178652901</v>
      </c>
      <c r="W3365" s="3">
        <v>1.3236885383977499</v>
      </c>
      <c r="X3365" s="3">
        <v>0.27392933745472298</v>
      </c>
      <c r="Y3365" s="3">
        <v>9.1157006277106891</v>
      </c>
      <c r="Z3365" s="3">
        <v>0.30646358657561401</v>
      </c>
      <c r="AA3365" s="3">
        <v>0</v>
      </c>
      <c r="AB3365" s="3">
        <v>0</v>
      </c>
      <c r="AC3365" s="3">
        <v>25.572714333571501</v>
      </c>
      <c r="AD3365" s="3">
        <v>0</v>
      </c>
      <c r="AE3365" s="3">
        <v>1.94603000950061</v>
      </c>
      <c r="AF3365" s="3">
        <v>0</v>
      </c>
      <c r="AG3365" s="3">
        <v>0</v>
      </c>
      <c r="AH3365" s="2">
        <v>2340000</v>
      </c>
      <c r="AI3365" s="3">
        <v>0</v>
      </c>
      <c r="AJ3365" s="3">
        <v>0</v>
      </c>
      <c r="AL3365">
        <f t="shared" si="52"/>
        <v>1</v>
      </c>
    </row>
    <row r="3366" spans="1:38" ht="14.45" hidden="1" customHeight="1" x14ac:dyDescent="0.25">
      <c r="A3366">
        <v>473</v>
      </c>
      <c r="B3366" s="1">
        <v>45838</v>
      </c>
      <c r="C3366">
        <v>1</v>
      </c>
      <c r="D3366" s="16" t="s">
        <v>3286</v>
      </c>
      <c r="E3366" t="s">
        <v>69</v>
      </c>
      <c r="F3366" s="6">
        <v>7606</v>
      </c>
      <c r="G3366" s="6">
        <v>14</v>
      </c>
      <c r="H3366" s="6">
        <v>0</v>
      </c>
      <c r="I3366" s="2">
        <v>89014713</v>
      </c>
      <c r="J3366" s="2">
        <v>0</v>
      </c>
      <c r="K3366" s="2">
        <v>162209754</v>
      </c>
      <c r="L3366" s="2">
        <v>387817</v>
      </c>
      <c r="M3366" s="2">
        <v>137020170</v>
      </c>
      <c r="N3366" s="2">
        <v>133546276</v>
      </c>
      <c r="O3366" s="2">
        <v>3473894</v>
      </c>
      <c r="P3366" s="2">
        <v>31001081</v>
      </c>
      <c r="Q3366" s="5">
        <v>0.19109999999999999</v>
      </c>
      <c r="R3366" t="s">
        <v>42</v>
      </c>
      <c r="S3366" s="3">
        <v>0.478167299359815</v>
      </c>
      <c r="T3366" s="3">
        <v>2.4211663621658701</v>
      </c>
      <c r="U3366" s="3">
        <v>0.71520648348892701</v>
      </c>
      <c r="V3366" s="3">
        <v>2.6654683479123298</v>
      </c>
      <c r="W3366" s="3">
        <v>0.40236719069127402</v>
      </c>
      <c r="X3366" s="3">
        <v>0.50703752760512799</v>
      </c>
      <c r="Y3366" s="3">
        <v>7.6534718257082703</v>
      </c>
      <c r="Z3366" s="3">
        <v>0.84882201365816901</v>
      </c>
      <c r="AA3366" s="3">
        <v>0</v>
      </c>
      <c r="AB3366" s="3">
        <v>0</v>
      </c>
      <c r="AC3366" s="3">
        <v>7.5660499429645904</v>
      </c>
      <c r="AD3366" s="3">
        <v>-20.769637032979599</v>
      </c>
      <c r="AE3366" s="3">
        <v>2.1416061083478399</v>
      </c>
      <c r="AF3366" s="3">
        <v>0</v>
      </c>
      <c r="AG3366" s="3">
        <v>0</v>
      </c>
      <c r="AH3366" s="2">
        <v>16612291</v>
      </c>
      <c r="AI3366" s="3">
        <v>0</v>
      </c>
      <c r="AJ3366" s="3">
        <v>0</v>
      </c>
      <c r="AL3366">
        <f t="shared" si="52"/>
        <v>1</v>
      </c>
    </row>
    <row r="3367" spans="1:38" ht="14.45" hidden="1" customHeight="1" x14ac:dyDescent="0.25">
      <c r="A3367">
        <v>24904</v>
      </c>
      <c r="B3367" s="1">
        <v>45838</v>
      </c>
      <c r="C3367">
        <v>1</v>
      </c>
      <c r="D3367" s="16" t="s">
        <v>3287</v>
      </c>
      <c r="E3367" t="s">
        <v>88</v>
      </c>
      <c r="F3367" s="6">
        <v>7908</v>
      </c>
      <c r="G3367" s="6">
        <v>28</v>
      </c>
      <c r="H3367" s="6">
        <v>1</v>
      </c>
      <c r="I3367" s="2">
        <v>72385554</v>
      </c>
      <c r="J3367" s="2">
        <v>5656573</v>
      </c>
      <c r="K3367" s="2">
        <v>115198490</v>
      </c>
      <c r="L3367" s="2">
        <v>483515</v>
      </c>
      <c r="M3367" s="2">
        <v>98246599</v>
      </c>
      <c r="N3367" s="2">
        <v>95270156</v>
      </c>
      <c r="O3367" s="2">
        <v>2976443</v>
      </c>
      <c r="P3367" s="2">
        <v>10546923</v>
      </c>
      <c r="Q3367" s="5">
        <v>9.1200000000000003E-2</v>
      </c>
      <c r="R3367" t="s">
        <v>42</v>
      </c>
      <c r="S3367" s="3">
        <v>0.83944676705397803</v>
      </c>
      <c r="T3367" s="3">
        <v>2.9608009618876099</v>
      </c>
      <c r="U3367" s="3">
        <v>0.83695472811933502</v>
      </c>
      <c r="V3367" s="3">
        <v>1.5913064642704799</v>
      </c>
      <c r="W3367" s="3">
        <v>0.82786269757636999</v>
      </c>
      <c r="X3367" s="3">
        <v>1.0246229517011101</v>
      </c>
      <c r="Y3367" s="3">
        <v>10.921441258270301</v>
      </c>
      <c r="Z3367" s="3">
        <v>1.13704252889682</v>
      </c>
      <c r="AA3367" s="3">
        <v>51.6747017115798</v>
      </c>
      <c r="AB3367" s="3">
        <v>53.632448060917902</v>
      </c>
      <c r="AC3367" s="3">
        <v>24.0955779889129</v>
      </c>
      <c r="AD3367" s="3">
        <v>-11.103371096954101</v>
      </c>
      <c r="AE3367" s="3">
        <v>2.58375174882935</v>
      </c>
      <c r="AF3367" s="3">
        <v>6.0590594546855598</v>
      </c>
      <c r="AG3367" s="3">
        <v>0</v>
      </c>
      <c r="AH3367" s="2">
        <v>4020897</v>
      </c>
      <c r="AI3367" s="3">
        <v>0</v>
      </c>
      <c r="AJ3367" s="3">
        <v>0</v>
      </c>
      <c r="AL3367">
        <f t="shared" si="52"/>
        <v>1</v>
      </c>
    </row>
    <row r="3368" spans="1:38" ht="14.45" customHeight="1" x14ac:dyDescent="0.25">
      <c r="A3368">
        <v>65448</v>
      </c>
      <c r="B3368" s="1">
        <v>45838</v>
      </c>
      <c r="C3368">
        <v>2</v>
      </c>
      <c r="D3368" s="16" t="s">
        <v>3287</v>
      </c>
      <c r="E3368" t="s">
        <v>130</v>
      </c>
      <c r="F3368" s="6">
        <v>454</v>
      </c>
      <c r="G3368" s="6">
        <v>2</v>
      </c>
      <c r="H3368" s="6">
        <v>0</v>
      </c>
      <c r="I3368" s="2">
        <v>6912338</v>
      </c>
      <c r="J3368" s="2">
        <v>0</v>
      </c>
      <c r="K3368" s="2">
        <v>7729052</v>
      </c>
      <c r="L3368" s="2">
        <v>12597</v>
      </c>
      <c r="M3368" s="2">
        <v>6431629</v>
      </c>
      <c r="N3368" s="2">
        <v>6431629</v>
      </c>
      <c r="O3368" s="2">
        <v>0</v>
      </c>
      <c r="P3368" s="2">
        <v>1270243</v>
      </c>
      <c r="Q3368" s="5">
        <v>0.1643</v>
      </c>
      <c r="R3368" t="s">
        <v>42</v>
      </c>
      <c r="S3368" s="3">
        <v>0.32596494369555301</v>
      </c>
      <c r="T3368" s="3">
        <v>4.0270139209828102</v>
      </c>
      <c r="U3368" s="3">
        <v>0.92445803724026299</v>
      </c>
      <c r="V3368" s="3">
        <v>0.38590416151524998</v>
      </c>
      <c r="W3368" s="3">
        <v>0</v>
      </c>
      <c r="X3368" s="3">
        <v>1.10645631044084</v>
      </c>
      <c r="Y3368" s="3">
        <v>2.09999189131528</v>
      </c>
      <c r="Z3368" s="3">
        <v>0</v>
      </c>
      <c r="AA3368" s="3">
        <v>0</v>
      </c>
      <c r="AB3368" s="3">
        <v>0</v>
      </c>
      <c r="AC3368" s="3">
        <v>9.8341555989013898</v>
      </c>
      <c r="AD3368" s="3">
        <v>0</v>
      </c>
      <c r="AE3368" s="3">
        <v>0</v>
      </c>
      <c r="AF3368" s="3">
        <v>0</v>
      </c>
      <c r="AG3368" s="3">
        <v>0</v>
      </c>
      <c r="AH3368" s="2">
        <v>450000</v>
      </c>
      <c r="AI3368" s="3">
        <v>1.9681273583086101</v>
      </c>
      <c r="AJ3368" s="3">
        <v>1.9681273583086101</v>
      </c>
      <c r="AL3368">
        <f t="shared" si="52"/>
        <v>1</v>
      </c>
    </row>
    <row r="3369" spans="1:38" ht="14.45" hidden="1" customHeight="1" x14ac:dyDescent="0.25">
      <c r="A3369">
        <v>12890</v>
      </c>
      <c r="B3369" s="1">
        <v>45838</v>
      </c>
      <c r="C3369">
        <v>1</v>
      </c>
      <c r="D3369" s="16" t="s">
        <v>3288</v>
      </c>
      <c r="E3369" t="s">
        <v>122</v>
      </c>
      <c r="F3369" s="6">
        <v>10223</v>
      </c>
      <c r="G3369" s="6">
        <v>38</v>
      </c>
      <c r="H3369" s="6">
        <v>0</v>
      </c>
      <c r="I3369" s="2">
        <v>94867143</v>
      </c>
      <c r="J3369" s="2">
        <v>10504363</v>
      </c>
      <c r="K3369" s="2">
        <v>111597826</v>
      </c>
      <c r="L3369" s="2">
        <v>760979</v>
      </c>
      <c r="M3369" s="2">
        <v>100324216</v>
      </c>
      <c r="N3369" s="2">
        <v>90750966</v>
      </c>
      <c r="O3369" s="2">
        <v>9573250</v>
      </c>
      <c r="P3369" s="2">
        <v>9629525</v>
      </c>
      <c r="Q3369" s="5">
        <v>8.6300000000000002E-2</v>
      </c>
      <c r="R3369" t="s">
        <v>42</v>
      </c>
      <c r="S3369" s="3">
        <v>1.3637882157310099</v>
      </c>
      <c r="T3369" s="3">
        <v>4.3120481576406302</v>
      </c>
      <c r="U3369" s="3">
        <v>0.74908055987210298</v>
      </c>
      <c r="V3369" s="3">
        <v>1.99753143193107</v>
      </c>
      <c r="W3369" s="3">
        <v>0.69975755462563005</v>
      </c>
      <c r="X3369" s="3">
        <v>0.56187419916292802</v>
      </c>
      <c r="Y3369" s="3">
        <v>19.679070359129899</v>
      </c>
      <c r="Z3369" s="3">
        <v>1.31664853666198</v>
      </c>
      <c r="AA3369" s="3">
        <v>89.0952669004961</v>
      </c>
      <c r="AB3369" s="3">
        <v>109.084954865375</v>
      </c>
      <c r="AC3369" s="3">
        <v>6.0358066473445504</v>
      </c>
      <c r="AD3369" s="3">
        <v>0</v>
      </c>
      <c r="AE3369" s="3">
        <v>8.5783481122651999</v>
      </c>
      <c r="AF3369" s="3">
        <v>0.80646732311792502</v>
      </c>
      <c r="AG3369" s="3">
        <v>0</v>
      </c>
      <c r="AH3369" s="2">
        <v>31627319</v>
      </c>
      <c r="AI3369" s="3">
        <v>3.7407660294770499</v>
      </c>
      <c r="AJ3369" s="3">
        <v>1.7892575178941801</v>
      </c>
      <c r="AL3369">
        <f t="shared" si="52"/>
        <v>1</v>
      </c>
    </row>
    <row r="3370" spans="1:38" ht="14.45" hidden="1" customHeight="1" x14ac:dyDescent="0.25">
      <c r="A3370">
        <v>7835</v>
      </c>
      <c r="B3370" s="1">
        <v>45838</v>
      </c>
      <c r="C3370">
        <v>1</v>
      </c>
      <c r="D3370" s="16" t="s">
        <v>3289</v>
      </c>
      <c r="E3370" t="s">
        <v>71</v>
      </c>
      <c r="F3370" s="6">
        <v>75647</v>
      </c>
      <c r="G3370" s="6">
        <v>176</v>
      </c>
      <c r="H3370" s="6">
        <v>23</v>
      </c>
      <c r="I3370" s="2">
        <v>931251404</v>
      </c>
      <c r="J3370" s="2">
        <v>249436096</v>
      </c>
      <c r="K3370" s="2">
        <v>1245314581</v>
      </c>
      <c r="L3370" s="2">
        <v>2197362</v>
      </c>
      <c r="M3370" s="2">
        <v>1021222521</v>
      </c>
      <c r="N3370" s="2">
        <v>936803787</v>
      </c>
      <c r="O3370" s="2">
        <v>84418734</v>
      </c>
      <c r="P3370" s="2">
        <v>127361418</v>
      </c>
      <c r="Q3370" s="5">
        <v>0.1023</v>
      </c>
      <c r="R3370" t="s">
        <v>42</v>
      </c>
      <c r="S3370" s="3">
        <v>0.35290071015397501</v>
      </c>
      <c r="T3370" s="3">
        <v>3.3253138308833501</v>
      </c>
      <c r="U3370" s="3">
        <v>0.81201515079658804</v>
      </c>
      <c r="V3370" s="3">
        <v>1.17602024039472</v>
      </c>
      <c r="W3370" s="3">
        <v>0.55202944961143896</v>
      </c>
      <c r="X3370" s="3">
        <v>0.99004221205984899</v>
      </c>
      <c r="Y3370" s="3">
        <v>8.5989188656803393</v>
      </c>
      <c r="Z3370" s="3">
        <v>2.6564214289762398</v>
      </c>
      <c r="AA3370" s="3">
        <v>195.628649486299</v>
      </c>
      <c r="AB3370" s="3">
        <v>195.849025487452</v>
      </c>
      <c r="AC3370" s="3">
        <v>12.1990011453981</v>
      </c>
      <c r="AD3370" s="3">
        <v>-8.0719484451719907</v>
      </c>
      <c r="AE3370" s="3">
        <v>6.7789083407512098</v>
      </c>
      <c r="AF3370" s="3">
        <v>9.6361194055592598</v>
      </c>
      <c r="AG3370" s="3">
        <v>0</v>
      </c>
      <c r="AH3370" s="2">
        <v>383259649</v>
      </c>
      <c r="AI3370" s="3">
        <v>0.27088266244020598</v>
      </c>
      <c r="AJ3370" s="3">
        <v>0.25209518317391799</v>
      </c>
      <c r="AL3370">
        <f t="shared" si="52"/>
        <v>1</v>
      </c>
    </row>
    <row r="3371" spans="1:38" ht="14.45" hidden="1" customHeight="1" x14ac:dyDescent="0.25">
      <c r="A3371">
        <v>5604</v>
      </c>
      <c r="B3371" s="1">
        <v>45838</v>
      </c>
      <c r="C3371">
        <v>1</v>
      </c>
      <c r="D3371" s="16" t="s">
        <v>3290</v>
      </c>
      <c r="E3371" t="s">
        <v>47</v>
      </c>
      <c r="F3371" s="6">
        <v>9185</v>
      </c>
      <c r="G3371" s="6">
        <v>19</v>
      </c>
      <c r="H3371" s="6">
        <v>7</v>
      </c>
      <c r="I3371" s="2">
        <v>75626934</v>
      </c>
      <c r="J3371" s="2">
        <v>0</v>
      </c>
      <c r="K3371" s="2">
        <v>102468012</v>
      </c>
      <c r="L3371" s="2">
        <v>726790</v>
      </c>
      <c r="M3371" s="2">
        <v>86189623</v>
      </c>
      <c r="N3371" s="2">
        <v>83073626</v>
      </c>
      <c r="O3371" s="2">
        <v>3115997</v>
      </c>
      <c r="P3371" s="2">
        <v>15883634</v>
      </c>
      <c r="Q3371" s="5">
        <v>0.155</v>
      </c>
      <c r="R3371" t="s">
        <v>42</v>
      </c>
      <c r="S3371" s="3">
        <v>1.41856953368042</v>
      </c>
      <c r="T3371" s="3">
        <v>3.9612537813264099</v>
      </c>
      <c r="U3371" s="3">
        <v>0.69500470193603403</v>
      </c>
      <c r="V3371" s="3">
        <v>1.31917816475279</v>
      </c>
      <c r="W3371" s="3">
        <v>0.66833596612550805</v>
      </c>
      <c r="X3371" s="3">
        <v>0.306220268033079</v>
      </c>
      <c r="Y3371" s="3">
        <v>6.2810185628805097</v>
      </c>
      <c r="Z3371" s="3">
        <v>0.20359950374076899</v>
      </c>
      <c r="AA3371" s="3">
        <v>0</v>
      </c>
      <c r="AB3371" s="3">
        <v>0</v>
      </c>
      <c r="AC3371" s="3">
        <v>13.025489359547599</v>
      </c>
      <c r="AD3371" s="3">
        <v>0</v>
      </c>
      <c r="AE3371" s="3">
        <v>3.0409460856916</v>
      </c>
      <c r="AF3371" s="3">
        <v>7.6522417552123495E-2</v>
      </c>
      <c r="AG3371" s="3">
        <v>-1.4354712529890801</v>
      </c>
      <c r="AH3371" s="2">
        <v>14921589</v>
      </c>
      <c r="AI3371" s="3">
        <v>3.3052889533969401</v>
      </c>
      <c r="AJ3371" s="3">
        <v>3.3052889533969401</v>
      </c>
      <c r="AL3371">
        <f t="shared" si="52"/>
        <v>1</v>
      </c>
    </row>
    <row r="3372" spans="1:38" ht="14.45" hidden="1" customHeight="1" x14ac:dyDescent="0.25">
      <c r="A3372">
        <v>2414</v>
      </c>
      <c r="B3372" s="1">
        <v>45838</v>
      </c>
      <c r="C3372">
        <v>1</v>
      </c>
      <c r="D3372" s="16" t="s">
        <v>3291</v>
      </c>
      <c r="E3372" t="s">
        <v>322</v>
      </c>
      <c r="F3372" s="6">
        <v>563</v>
      </c>
      <c r="G3372" s="6">
        <v>2</v>
      </c>
      <c r="H3372" s="6">
        <v>0</v>
      </c>
      <c r="I3372" s="2">
        <v>2479820</v>
      </c>
      <c r="J3372" s="2">
        <v>0</v>
      </c>
      <c r="K3372" s="2">
        <v>3780955</v>
      </c>
      <c r="L3372" s="2">
        <v>-44949</v>
      </c>
      <c r="M3372" s="2">
        <v>2065496</v>
      </c>
      <c r="N3372" s="2">
        <v>2065496</v>
      </c>
      <c r="O3372" s="2">
        <v>0</v>
      </c>
      <c r="P3372" s="2">
        <v>1700668</v>
      </c>
      <c r="Q3372" s="5">
        <v>0.44979999999999998</v>
      </c>
      <c r="R3372" t="s">
        <v>42</v>
      </c>
      <c r="S3372" s="3">
        <v>-2.3776532648497501</v>
      </c>
      <c r="T3372" s="3">
        <v>5.6114394379197803</v>
      </c>
      <c r="U3372" s="3">
        <v>1.08150921188145</v>
      </c>
      <c r="V3372" s="3">
        <v>2.52268309796679</v>
      </c>
      <c r="W3372" s="3">
        <v>0.70722875047382505</v>
      </c>
      <c r="X3372" s="3">
        <v>0.87143421699962098</v>
      </c>
      <c r="Y3372" s="3">
        <v>3.6784369436009801</v>
      </c>
      <c r="Z3372" s="3">
        <v>1.9632285666573399</v>
      </c>
      <c r="AA3372" s="3">
        <v>0</v>
      </c>
      <c r="AB3372" s="3">
        <v>0</v>
      </c>
      <c r="AC3372" s="3">
        <v>32.268752206783702</v>
      </c>
      <c r="AD3372" s="3">
        <v>0</v>
      </c>
      <c r="AE3372" s="3">
        <v>0</v>
      </c>
      <c r="AF3372" s="3">
        <v>0</v>
      </c>
      <c r="AG3372" s="3">
        <v>0</v>
      </c>
      <c r="AH3372" s="2">
        <v>1000000</v>
      </c>
      <c r="AI3372" s="3">
        <v>0</v>
      </c>
      <c r="AJ3372" s="3">
        <v>0</v>
      </c>
      <c r="AL3372">
        <f t="shared" si="52"/>
        <v>0</v>
      </c>
    </row>
    <row r="3373" spans="1:38" ht="14.45" customHeight="1" x14ac:dyDescent="0.25">
      <c r="A3373">
        <v>68670</v>
      </c>
      <c r="B3373" s="1">
        <v>45838</v>
      </c>
      <c r="C3373">
        <v>2</v>
      </c>
      <c r="D3373" s="16" t="s">
        <v>3292</v>
      </c>
      <c r="E3373" t="s">
        <v>50</v>
      </c>
      <c r="F3373" s="6">
        <v>272965</v>
      </c>
      <c r="G3373" s="6">
        <v>562</v>
      </c>
      <c r="H3373" s="6">
        <v>1</v>
      </c>
      <c r="I3373" s="2">
        <v>2777370590</v>
      </c>
      <c r="J3373" s="2">
        <v>332425112</v>
      </c>
      <c r="K3373" s="2">
        <v>4707267863</v>
      </c>
      <c r="L3373" s="2">
        <v>39033453</v>
      </c>
      <c r="M3373" s="2">
        <v>3937668546</v>
      </c>
      <c r="N3373" s="2">
        <v>3687171040</v>
      </c>
      <c r="O3373" s="2">
        <v>250497506</v>
      </c>
      <c r="P3373" s="2">
        <v>788946595</v>
      </c>
      <c r="Q3373" s="5">
        <v>0.1676</v>
      </c>
      <c r="R3373" t="s">
        <v>42</v>
      </c>
      <c r="S3373" s="3">
        <v>1.6584334750444201</v>
      </c>
      <c r="T3373" s="3">
        <v>3.3538570269375798</v>
      </c>
      <c r="U3373" s="3">
        <v>0.585179568458572</v>
      </c>
      <c r="V3373" s="3">
        <v>1.4899181315231</v>
      </c>
      <c r="W3373" s="3">
        <v>0.30413773482061701</v>
      </c>
      <c r="X3373" s="3">
        <v>0.95406061745616699</v>
      </c>
      <c r="Y3373" s="3">
        <v>5.2450379103290299</v>
      </c>
      <c r="Z3373" s="3">
        <v>0.70715179396901995</v>
      </c>
      <c r="AA3373" s="3">
        <v>41.081496777357899</v>
      </c>
      <c r="AB3373" s="3">
        <v>42.135312340121096</v>
      </c>
      <c r="AC3373" s="3">
        <v>14.927877644765299</v>
      </c>
      <c r="AD3373" s="3">
        <v>-9.5801645484001394</v>
      </c>
      <c r="AE3373" s="3">
        <v>5.3215052402043401</v>
      </c>
      <c r="AF3373" s="3">
        <v>0</v>
      </c>
      <c r="AG3373" s="3">
        <v>0</v>
      </c>
      <c r="AH3373" s="2">
        <v>309375173</v>
      </c>
      <c r="AI3373" s="3">
        <v>0.35217314043924602</v>
      </c>
      <c r="AJ3373" s="3">
        <v>0.267601890087377</v>
      </c>
      <c r="AL3373">
        <f t="shared" si="52"/>
        <v>1</v>
      </c>
    </row>
    <row r="3374" spans="1:38" ht="14.45" hidden="1" customHeight="1" x14ac:dyDescent="0.25">
      <c r="A3374">
        <v>817</v>
      </c>
      <c r="B3374" s="1">
        <v>45838</v>
      </c>
      <c r="C3374">
        <v>1</v>
      </c>
      <c r="D3374" s="16" t="s">
        <v>3293</v>
      </c>
      <c r="E3374" t="s">
        <v>43</v>
      </c>
      <c r="F3374" s="6">
        <v>4511</v>
      </c>
      <c r="G3374" s="6">
        <v>8</v>
      </c>
      <c r="H3374" s="6">
        <v>2</v>
      </c>
      <c r="I3374" s="2">
        <v>26876268</v>
      </c>
      <c r="J3374" s="2">
        <v>0</v>
      </c>
      <c r="K3374" s="2">
        <v>44157261</v>
      </c>
      <c r="L3374" s="2">
        <v>71133</v>
      </c>
      <c r="M3374" s="2">
        <v>39066403</v>
      </c>
      <c r="N3374" s="2">
        <v>37471475</v>
      </c>
      <c r="O3374" s="2">
        <v>1594928</v>
      </c>
      <c r="P3374" s="2">
        <v>4954413</v>
      </c>
      <c r="Q3374" s="5">
        <v>0.11210000000000001</v>
      </c>
      <c r="R3374" t="s">
        <v>42</v>
      </c>
      <c r="S3374" s="3">
        <v>0.32218030914553297</v>
      </c>
      <c r="T3374" s="3">
        <v>3.7570491521201901</v>
      </c>
      <c r="U3374" s="3">
        <v>0.91890117488219003</v>
      </c>
      <c r="V3374" s="3">
        <v>1.43437325450096</v>
      </c>
      <c r="W3374" s="3">
        <v>1.4143741980843501</v>
      </c>
      <c r="X3374" s="3">
        <v>0.97956680592707301</v>
      </c>
      <c r="Y3374" s="3">
        <v>7.7810630643832104</v>
      </c>
      <c r="Z3374" s="3">
        <v>0.60029311242320704</v>
      </c>
      <c r="AA3374" s="3">
        <v>0</v>
      </c>
      <c r="AB3374" s="3">
        <v>0</v>
      </c>
      <c r="AC3374" s="3">
        <v>15.531998236937699</v>
      </c>
      <c r="AD3374" s="3">
        <v>0</v>
      </c>
      <c r="AE3374" s="3">
        <v>3.6119269263553302</v>
      </c>
      <c r="AF3374" s="3">
        <v>0</v>
      </c>
      <c r="AG3374" s="3">
        <v>-26.9090404857245</v>
      </c>
      <c r="AH3374" s="2">
        <v>4500000</v>
      </c>
      <c r="AI3374" s="3">
        <v>0</v>
      </c>
      <c r="AJ3374" s="3">
        <v>0</v>
      </c>
      <c r="AL3374">
        <f t="shared" si="52"/>
        <v>1</v>
      </c>
    </row>
    <row r="3375" spans="1:38" ht="14.45" hidden="1" customHeight="1" x14ac:dyDescent="0.25">
      <c r="A3375">
        <v>21020</v>
      </c>
      <c r="B3375" s="1">
        <v>45838</v>
      </c>
      <c r="C3375">
        <v>1</v>
      </c>
      <c r="D3375" s="16" t="s">
        <v>3294</v>
      </c>
      <c r="E3375" t="s">
        <v>84</v>
      </c>
      <c r="F3375" s="6">
        <v>828</v>
      </c>
      <c r="G3375" s="6">
        <v>1</v>
      </c>
      <c r="H3375" s="6">
        <v>3</v>
      </c>
      <c r="I3375" s="2">
        <v>3025440</v>
      </c>
      <c r="J3375" s="2">
        <v>0</v>
      </c>
      <c r="K3375" s="2">
        <v>8649765</v>
      </c>
      <c r="L3375" s="2">
        <v>32003</v>
      </c>
      <c r="M3375" s="2">
        <v>7904900</v>
      </c>
      <c r="N3375" s="2">
        <v>7805363</v>
      </c>
      <c r="O3375" s="2">
        <v>99537</v>
      </c>
      <c r="P3375" s="2">
        <v>735835</v>
      </c>
      <c r="Q3375" s="5">
        <v>8.5099999999999995E-2</v>
      </c>
      <c r="R3375" t="s">
        <v>42</v>
      </c>
      <c r="S3375" s="3">
        <v>0.73997386056153003</v>
      </c>
      <c r="T3375" s="3">
        <v>3.0055383007515202</v>
      </c>
      <c r="U3375" s="3">
        <v>0.75499345434501297</v>
      </c>
      <c r="V3375" s="3">
        <v>1.4232640541541099</v>
      </c>
      <c r="W3375" s="3">
        <v>4.2506213972182599E-2</v>
      </c>
      <c r="X3375" s="3">
        <v>0.88674705166851797</v>
      </c>
      <c r="Y3375" s="3">
        <v>5.8518553751860098</v>
      </c>
      <c r="Z3375" s="3">
        <v>0</v>
      </c>
      <c r="AA3375" s="3">
        <v>0</v>
      </c>
      <c r="AB3375" s="3">
        <v>0</v>
      </c>
      <c r="AC3375" s="3">
        <v>46.402636372201997</v>
      </c>
      <c r="AD3375" s="3">
        <v>0</v>
      </c>
      <c r="AE3375" s="3">
        <v>1.1507480261024401</v>
      </c>
      <c r="AF3375" s="3">
        <v>0</v>
      </c>
      <c r="AG3375" s="3">
        <v>0</v>
      </c>
      <c r="AH3375" s="2">
        <v>200000</v>
      </c>
      <c r="AI3375" s="3">
        <v>0</v>
      </c>
      <c r="AJ3375" s="3">
        <v>0</v>
      </c>
      <c r="AL3375">
        <f t="shared" si="52"/>
        <v>1</v>
      </c>
    </row>
    <row r="3376" spans="1:38" ht="14.45" customHeight="1" x14ac:dyDescent="0.25">
      <c r="A3376">
        <v>68687</v>
      </c>
      <c r="B3376" s="1">
        <v>45838</v>
      </c>
      <c r="C3376">
        <v>2</v>
      </c>
      <c r="D3376" s="16" t="s">
        <v>3295</v>
      </c>
      <c r="E3376" t="s">
        <v>67</v>
      </c>
      <c r="F3376" s="6">
        <v>15584</v>
      </c>
      <c r="G3376" s="6">
        <v>45</v>
      </c>
      <c r="H3376" s="6">
        <v>5</v>
      </c>
      <c r="I3376" s="2">
        <v>131634908</v>
      </c>
      <c r="J3376" s="2">
        <v>211286</v>
      </c>
      <c r="K3376" s="2">
        <v>169285114</v>
      </c>
      <c r="L3376" s="2">
        <v>1327711</v>
      </c>
      <c r="M3376" s="2">
        <v>147148230</v>
      </c>
      <c r="N3376" s="2">
        <v>142029591</v>
      </c>
      <c r="O3376" s="2">
        <v>5118639</v>
      </c>
      <c r="P3376" s="2">
        <v>19777808</v>
      </c>
      <c r="Q3376" s="5">
        <v>0.1168</v>
      </c>
      <c r="R3376" t="s">
        <v>42</v>
      </c>
      <c r="S3376" s="3">
        <v>1.5686092753554199</v>
      </c>
      <c r="T3376" s="3">
        <v>3.8150737813839899</v>
      </c>
      <c r="U3376" s="3">
        <v>0.84248847606780997</v>
      </c>
      <c r="V3376" s="3">
        <v>1.84081945801185</v>
      </c>
      <c r="W3376" s="3">
        <v>0.96741891596110696</v>
      </c>
      <c r="X3376" s="3">
        <v>1.09770350582081</v>
      </c>
      <c r="Y3376" s="3">
        <v>12.251918918415999</v>
      </c>
      <c r="Z3376" s="3">
        <v>1.2385143995735</v>
      </c>
      <c r="AA3376" s="3">
        <v>1.06829836754407</v>
      </c>
      <c r="AB3376" s="3">
        <v>1.06829836754407</v>
      </c>
      <c r="AC3376" s="3">
        <v>10.334977829178801</v>
      </c>
      <c r="AD3376" s="3">
        <v>-3.2539450276795101</v>
      </c>
      <c r="AE3376" s="3">
        <v>3.02367932953632</v>
      </c>
      <c r="AF3376" s="3">
        <v>1.1814387885280899</v>
      </c>
      <c r="AG3376" s="3">
        <v>0</v>
      </c>
      <c r="AH3376" s="2">
        <v>28212698</v>
      </c>
      <c r="AI3376" s="3">
        <v>0</v>
      </c>
      <c r="AJ3376" s="3">
        <v>0</v>
      </c>
      <c r="AL3376">
        <f t="shared" si="52"/>
        <v>1</v>
      </c>
    </row>
    <row r="3377" spans="1:38" ht="14.45" hidden="1" customHeight="1" x14ac:dyDescent="0.25">
      <c r="A3377">
        <v>19926</v>
      </c>
      <c r="B3377" s="1">
        <v>45838</v>
      </c>
      <c r="C3377">
        <v>1</v>
      </c>
      <c r="D3377" s="16" t="s">
        <v>3296</v>
      </c>
      <c r="E3377" t="s">
        <v>55</v>
      </c>
      <c r="F3377" s="6">
        <v>7905</v>
      </c>
      <c r="G3377" s="6">
        <v>22</v>
      </c>
      <c r="H3377" s="6">
        <v>0</v>
      </c>
      <c r="I3377" s="2">
        <v>46443417</v>
      </c>
      <c r="J3377" s="2">
        <v>0</v>
      </c>
      <c r="K3377" s="2">
        <v>102431419</v>
      </c>
      <c r="L3377" s="2">
        <v>578358</v>
      </c>
      <c r="M3377" s="2">
        <v>92227482</v>
      </c>
      <c r="N3377" s="2">
        <v>88800194</v>
      </c>
      <c r="O3377" s="2">
        <v>3427288</v>
      </c>
      <c r="P3377" s="2">
        <v>11181033</v>
      </c>
      <c r="Q3377" s="5">
        <v>0.1091</v>
      </c>
      <c r="R3377" t="s">
        <v>42</v>
      </c>
      <c r="S3377" s="3">
        <v>1.12925898253933</v>
      </c>
      <c r="T3377" s="3">
        <v>3.66589864385262</v>
      </c>
      <c r="U3377" s="3">
        <v>0.72368572434121203</v>
      </c>
      <c r="V3377" s="3">
        <v>0.22221448520895901</v>
      </c>
      <c r="W3377" s="3">
        <v>0.103973831210567</v>
      </c>
      <c r="X3377" s="3">
        <v>0.63708275383785795</v>
      </c>
      <c r="Y3377" s="3">
        <v>0.92302741616092199</v>
      </c>
      <c r="Z3377" s="3">
        <v>0.29563458045423902</v>
      </c>
      <c r="AA3377" s="3">
        <v>0</v>
      </c>
      <c r="AB3377" s="3">
        <v>0</v>
      </c>
      <c r="AC3377" s="3">
        <v>29.512752332367899</v>
      </c>
      <c r="AD3377" s="3">
        <v>0</v>
      </c>
      <c r="AE3377" s="3">
        <v>3.3459343172820799</v>
      </c>
      <c r="AF3377" s="3">
        <v>0</v>
      </c>
      <c r="AG3377" s="3">
        <v>0</v>
      </c>
      <c r="AH3377" s="2">
        <v>10000000</v>
      </c>
      <c r="AI3377" s="3">
        <v>0</v>
      </c>
      <c r="AJ3377" s="3">
        <v>0</v>
      </c>
      <c r="AL3377">
        <f t="shared" si="52"/>
        <v>1</v>
      </c>
    </row>
    <row r="3378" spans="1:38" ht="14.45" hidden="1" customHeight="1" x14ac:dyDescent="0.25">
      <c r="A3378">
        <v>9799</v>
      </c>
      <c r="B3378" s="1">
        <v>45838</v>
      </c>
      <c r="C3378">
        <v>1</v>
      </c>
      <c r="D3378" s="16" t="s">
        <v>3297</v>
      </c>
      <c r="E3378" t="s">
        <v>55</v>
      </c>
      <c r="F3378" s="6">
        <v>3036</v>
      </c>
      <c r="G3378" s="6">
        <v>10</v>
      </c>
      <c r="H3378" s="6">
        <v>2</v>
      </c>
      <c r="I3378" s="2">
        <v>22092019</v>
      </c>
      <c r="J3378" s="2">
        <v>0</v>
      </c>
      <c r="K3378" s="2">
        <v>29583564</v>
      </c>
      <c r="L3378" s="2">
        <v>2231</v>
      </c>
      <c r="M3378" s="2">
        <v>25934638</v>
      </c>
      <c r="N3378" s="2">
        <v>16513414</v>
      </c>
      <c r="O3378" s="2">
        <v>9421224</v>
      </c>
      <c r="P3378" s="2">
        <v>2865859</v>
      </c>
      <c r="Q3378" s="5">
        <v>9.69E-2</v>
      </c>
      <c r="R3378" t="s">
        <v>42</v>
      </c>
      <c r="S3378" s="3">
        <v>1.50826992988404E-2</v>
      </c>
      <c r="T3378" s="3">
        <v>3.64340821139738</v>
      </c>
      <c r="U3378" s="3">
        <v>1.02434603042374</v>
      </c>
      <c r="V3378" s="3">
        <v>3.3117796974554499</v>
      </c>
      <c r="W3378" s="3">
        <v>0.78502105217273299</v>
      </c>
      <c r="X3378" s="3">
        <v>0.89393821361460901</v>
      </c>
      <c r="Y3378" s="3">
        <v>25.529483481218001</v>
      </c>
      <c r="Z3378" s="3">
        <v>1.5186720630707899</v>
      </c>
      <c r="AA3378" s="3">
        <v>0</v>
      </c>
      <c r="AB3378" s="3">
        <v>0</v>
      </c>
      <c r="AC3378" s="3">
        <v>13.007753224053699</v>
      </c>
      <c r="AD3378" s="3">
        <v>0</v>
      </c>
      <c r="AE3378" s="3">
        <v>31.846142675710102</v>
      </c>
      <c r="AF3378" s="3">
        <v>0.81126128008106102</v>
      </c>
      <c r="AG3378" s="3">
        <v>0</v>
      </c>
      <c r="AH3378" s="2">
        <v>5000000</v>
      </c>
      <c r="AI3378" s="3">
        <v>11.1829646887722</v>
      </c>
      <c r="AJ3378" s="3">
        <v>11.1829646887722</v>
      </c>
      <c r="AL3378">
        <f t="shared" si="52"/>
        <v>1</v>
      </c>
    </row>
    <row r="3379" spans="1:38" ht="14.45" hidden="1" customHeight="1" x14ac:dyDescent="0.25">
      <c r="A3379">
        <v>9662</v>
      </c>
      <c r="B3379" s="1">
        <v>45838</v>
      </c>
      <c r="C3379">
        <v>1</v>
      </c>
      <c r="D3379" s="16" t="s">
        <v>3298</v>
      </c>
      <c r="E3379" t="s">
        <v>142</v>
      </c>
      <c r="F3379" s="6">
        <v>5816</v>
      </c>
      <c r="G3379" s="6">
        <v>11</v>
      </c>
      <c r="H3379" s="6">
        <v>2</v>
      </c>
      <c r="I3379" s="2">
        <v>34961963</v>
      </c>
      <c r="J3379" s="2">
        <v>0</v>
      </c>
      <c r="K3379" s="2">
        <v>65833184</v>
      </c>
      <c r="L3379" s="2">
        <v>402485</v>
      </c>
      <c r="M3379" s="2">
        <v>54453344</v>
      </c>
      <c r="N3379" s="2">
        <v>53619220</v>
      </c>
      <c r="O3379" s="2">
        <v>834124</v>
      </c>
      <c r="P3379" s="2">
        <v>10963238</v>
      </c>
      <c r="Q3379" s="5">
        <v>0.16650000000000001</v>
      </c>
      <c r="R3379" t="s">
        <v>42</v>
      </c>
      <c r="S3379" s="3">
        <v>1.2227420141185901</v>
      </c>
      <c r="T3379" s="3">
        <v>4.0448962638659598</v>
      </c>
      <c r="U3379" s="3">
        <v>0.69325454135168696</v>
      </c>
      <c r="V3379" s="3">
        <v>0.81086122080731005</v>
      </c>
      <c r="W3379" s="3">
        <v>9.9499561852405105E-2</v>
      </c>
      <c r="X3379" s="3">
        <v>0.39162846777224702</v>
      </c>
      <c r="Y3379" s="3">
        <v>2.5858510049676902</v>
      </c>
      <c r="Z3379" s="3">
        <v>1.0559015502536799</v>
      </c>
      <c r="AA3379" s="3">
        <v>0</v>
      </c>
      <c r="AB3379" s="3">
        <v>0</v>
      </c>
      <c r="AC3379" s="3">
        <v>30.196390015102399</v>
      </c>
      <c r="AD3379" s="3">
        <v>0</v>
      </c>
      <c r="AE3379" s="3">
        <v>1.26702667153392</v>
      </c>
      <c r="AF3379" s="3">
        <v>0</v>
      </c>
      <c r="AG3379" s="3">
        <v>0</v>
      </c>
      <c r="AH3379" s="2">
        <v>4000000</v>
      </c>
      <c r="AI3379" s="3">
        <v>0</v>
      </c>
      <c r="AJ3379" s="3">
        <v>0</v>
      </c>
      <c r="AL3379">
        <f t="shared" si="52"/>
        <v>1</v>
      </c>
    </row>
    <row r="3380" spans="1:38" ht="14.45" customHeight="1" x14ac:dyDescent="0.25">
      <c r="A3380">
        <v>62826</v>
      </c>
      <c r="B3380" s="1">
        <v>45838</v>
      </c>
      <c r="C3380">
        <v>2</v>
      </c>
      <c r="D3380" s="16" t="s">
        <v>3299</v>
      </c>
      <c r="E3380" t="s">
        <v>67</v>
      </c>
      <c r="F3380" s="6">
        <v>2152</v>
      </c>
      <c r="G3380" s="6">
        <v>5</v>
      </c>
      <c r="H3380" s="6">
        <v>0</v>
      </c>
      <c r="I3380" s="2">
        <v>9905633</v>
      </c>
      <c r="J3380" s="2">
        <v>0</v>
      </c>
      <c r="K3380" s="2">
        <v>22972410</v>
      </c>
      <c r="L3380" s="2">
        <v>317305</v>
      </c>
      <c r="M3380" s="2">
        <v>19435007</v>
      </c>
      <c r="N3380" s="2">
        <v>19435007</v>
      </c>
      <c r="O3380" s="2">
        <v>0</v>
      </c>
      <c r="P3380" s="2">
        <v>3468390</v>
      </c>
      <c r="Q3380" s="5">
        <v>0.151</v>
      </c>
      <c r="R3380" t="s">
        <v>42</v>
      </c>
      <c r="S3380" s="3">
        <v>2.7624876971985102</v>
      </c>
      <c r="T3380" s="3">
        <v>3.7701834504956202</v>
      </c>
      <c r="U3380" s="3">
        <v>0.54064439481565196</v>
      </c>
      <c r="V3380" s="3">
        <v>1.04934232875375</v>
      </c>
      <c r="W3380" s="3">
        <v>0.38371096526592502</v>
      </c>
      <c r="X3380" s="3">
        <v>1.35725803691697</v>
      </c>
      <c r="Y3380" s="3">
        <v>2.9968948128670698</v>
      </c>
      <c r="Z3380" s="3">
        <v>0.59416616931775301</v>
      </c>
      <c r="AA3380" s="3">
        <v>0</v>
      </c>
      <c r="AB3380" s="3">
        <v>0</v>
      </c>
      <c r="AC3380" s="3">
        <v>35.739423943765601</v>
      </c>
      <c r="AD3380" s="3">
        <v>0</v>
      </c>
      <c r="AE3380" s="3">
        <v>0</v>
      </c>
      <c r="AF3380" s="3">
        <v>0</v>
      </c>
      <c r="AG3380" s="3">
        <v>0</v>
      </c>
      <c r="AH3380" s="2">
        <v>800000</v>
      </c>
      <c r="AI3380" s="3">
        <v>0</v>
      </c>
      <c r="AJ3380" s="3">
        <v>0</v>
      </c>
      <c r="AL3380">
        <f t="shared" si="52"/>
        <v>1</v>
      </c>
    </row>
    <row r="3381" spans="1:38" ht="14.45" hidden="1" customHeight="1" x14ac:dyDescent="0.25">
      <c r="A3381">
        <v>24224</v>
      </c>
      <c r="B3381" s="1">
        <v>45838</v>
      </c>
      <c r="C3381">
        <v>1</v>
      </c>
      <c r="D3381" s="16" t="s">
        <v>3300</v>
      </c>
      <c r="E3381" t="s">
        <v>90</v>
      </c>
      <c r="F3381" s="6">
        <v>204324</v>
      </c>
      <c r="G3381" s="6">
        <v>208</v>
      </c>
      <c r="H3381" s="6">
        <v>15</v>
      </c>
      <c r="I3381" s="2">
        <v>3055922409</v>
      </c>
      <c r="J3381" s="2">
        <v>293823931</v>
      </c>
      <c r="K3381" s="2">
        <v>3336213650</v>
      </c>
      <c r="L3381" s="2">
        <v>10344511</v>
      </c>
      <c r="M3381" s="2">
        <v>2907322612</v>
      </c>
      <c r="N3381" s="2">
        <v>2497836859</v>
      </c>
      <c r="O3381" s="2">
        <v>409485753</v>
      </c>
      <c r="P3381" s="2">
        <v>359167233</v>
      </c>
      <c r="Q3381" s="5">
        <v>0.1076</v>
      </c>
      <c r="R3381" t="s">
        <v>42</v>
      </c>
      <c r="S3381" s="3">
        <v>0.62013480461600501</v>
      </c>
      <c r="T3381" s="3">
        <v>2.3268587729685701</v>
      </c>
      <c r="U3381" s="3">
        <v>0.65436188367983195</v>
      </c>
      <c r="V3381" s="3">
        <v>1.02874205534189</v>
      </c>
      <c r="W3381" s="3">
        <v>0.287884861673528</v>
      </c>
      <c r="X3381" s="3">
        <v>0.81836950199870095</v>
      </c>
      <c r="Y3381" s="3">
        <v>8.7529028573717405</v>
      </c>
      <c r="Z3381" s="3">
        <v>1.1225456081624201</v>
      </c>
      <c r="AA3381" s="3">
        <v>79.818252518597703</v>
      </c>
      <c r="AB3381" s="3">
        <v>81.806997967434299</v>
      </c>
      <c r="AC3381" s="3">
        <v>6.4818751940541901</v>
      </c>
      <c r="AD3381" s="3">
        <v>-0.107713333638094</v>
      </c>
      <c r="AE3381" s="3">
        <v>12.2739667167299</v>
      </c>
      <c r="AF3381" s="3">
        <v>1.20331253365623</v>
      </c>
      <c r="AG3381" s="3">
        <v>0</v>
      </c>
      <c r="AH3381" s="2">
        <v>656589594</v>
      </c>
      <c r="AI3381" s="3">
        <v>3.5498783932776001E-2</v>
      </c>
      <c r="AJ3381" s="3">
        <v>3.5498783932776001E-2</v>
      </c>
      <c r="AL3381">
        <f t="shared" si="52"/>
        <v>1</v>
      </c>
    </row>
    <row r="3382" spans="1:38" ht="14.45" hidden="1" customHeight="1" x14ac:dyDescent="0.25">
      <c r="A3382">
        <v>15080</v>
      </c>
      <c r="B3382" s="1">
        <v>45838</v>
      </c>
      <c r="C3382">
        <v>1</v>
      </c>
      <c r="D3382" s="16" t="s">
        <v>3301</v>
      </c>
      <c r="E3382" t="s">
        <v>43</v>
      </c>
      <c r="F3382" s="6">
        <v>7281</v>
      </c>
      <c r="G3382" s="6">
        <v>19</v>
      </c>
      <c r="H3382" s="6">
        <v>0</v>
      </c>
      <c r="I3382" s="2">
        <v>42661993</v>
      </c>
      <c r="J3382" s="2">
        <v>0</v>
      </c>
      <c r="K3382" s="2">
        <v>55404575</v>
      </c>
      <c r="L3382" s="2">
        <v>274563</v>
      </c>
      <c r="M3382" s="2">
        <v>46139400</v>
      </c>
      <c r="N3382" s="2">
        <v>45583931</v>
      </c>
      <c r="O3382" s="2">
        <v>555469</v>
      </c>
      <c r="P3382" s="2">
        <v>8721322</v>
      </c>
      <c r="Q3382" s="5">
        <v>0.1573</v>
      </c>
      <c r="R3382" t="s">
        <v>42</v>
      </c>
      <c r="S3382" s="3">
        <v>0.99112031813257295</v>
      </c>
      <c r="T3382" s="3">
        <v>7.2578266325479399</v>
      </c>
      <c r="U3382" s="3">
        <v>0.81517545266076596</v>
      </c>
      <c r="V3382" s="3">
        <v>6.3081347371652301</v>
      </c>
      <c r="W3382" s="3">
        <v>1.85695965962022</v>
      </c>
      <c r="X3382" s="3">
        <v>0.91506273511413305</v>
      </c>
      <c r="Y3382" s="3">
        <v>30.8574319352043</v>
      </c>
      <c r="Z3382" s="3">
        <v>1.9922782348822801</v>
      </c>
      <c r="AA3382" s="3">
        <v>0</v>
      </c>
      <c r="AB3382" s="3">
        <v>0</v>
      </c>
      <c r="AC3382" s="3">
        <v>13.3726898906814</v>
      </c>
      <c r="AD3382" s="3">
        <v>0</v>
      </c>
      <c r="AE3382" s="3">
        <v>1.0025688311840699</v>
      </c>
      <c r="AF3382" s="3">
        <v>0</v>
      </c>
      <c r="AG3382" s="3">
        <v>0.13704344364306201</v>
      </c>
      <c r="AH3382" s="2">
        <v>3140750</v>
      </c>
      <c r="AI3382" s="3">
        <v>0</v>
      </c>
      <c r="AJ3382" s="3">
        <v>0</v>
      </c>
      <c r="AL3382">
        <f t="shared" si="52"/>
        <v>1</v>
      </c>
    </row>
    <row r="3383" spans="1:38" ht="14.45" customHeight="1" x14ac:dyDescent="0.25">
      <c r="A3383">
        <v>97110</v>
      </c>
      <c r="B3383" s="1">
        <v>45838</v>
      </c>
      <c r="C3383">
        <v>3</v>
      </c>
      <c r="D3383" s="16" t="s">
        <v>3302</v>
      </c>
      <c r="E3383" t="s">
        <v>65</v>
      </c>
      <c r="F3383" s="6">
        <v>24308</v>
      </c>
      <c r="G3383" s="6">
        <v>90</v>
      </c>
      <c r="H3383" s="6">
        <v>3</v>
      </c>
      <c r="I3383" s="2">
        <v>255442628</v>
      </c>
      <c r="J3383" s="2">
        <v>10206779</v>
      </c>
      <c r="K3383" s="2">
        <v>399425111</v>
      </c>
      <c r="L3383" s="2">
        <v>1058286</v>
      </c>
      <c r="M3383" s="2">
        <v>341831622</v>
      </c>
      <c r="N3383" s="2">
        <v>0</v>
      </c>
      <c r="O3383" s="2">
        <v>0</v>
      </c>
      <c r="P3383" s="2">
        <v>35245697</v>
      </c>
      <c r="Q3383" s="5">
        <v>8.8200000000000001E-2</v>
      </c>
      <c r="R3383" t="s">
        <v>42</v>
      </c>
      <c r="S3383" s="3">
        <v>0.52990459080075203</v>
      </c>
      <c r="T3383" s="3">
        <v>3.47809729969631</v>
      </c>
      <c r="U3383" s="3">
        <v>0.85628096733682901</v>
      </c>
      <c r="V3383" s="3">
        <v>1.6881180066782</v>
      </c>
      <c r="W3383" s="3">
        <v>0.96284399328995296</v>
      </c>
      <c r="X3383" s="3">
        <v>0.633838608957625</v>
      </c>
      <c r="Y3383" s="3">
        <v>12.234608383542501</v>
      </c>
      <c r="Z3383" s="3">
        <v>1.76130152852418</v>
      </c>
      <c r="AA3383" s="3">
        <v>25.920037841782499</v>
      </c>
      <c r="AB3383" s="3">
        <v>28.9589364625134</v>
      </c>
      <c r="AC3383" s="3">
        <v>15.6953990306333</v>
      </c>
      <c r="AD3383" s="3">
        <v>-2.1164626138617701</v>
      </c>
      <c r="AE3383" s="3">
        <v>0</v>
      </c>
      <c r="AF3383" s="3">
        <v>5.0071964554076303</v>
      </c>
      <c r="AG3383" s="3">
        <v>0</v>
      </c>
      <c r="AH3383" s="2">
        <v>50715434</v>
      </c>
      <c r="AI3383" s="3">
        <v>0</v>
      </c>
      <c r="AJ3383" s="3">
        <v>0</v>
      </c>
      <c r="AL3383">
        <f t="shared" si="52"/>
        <v>1</v>
      </c>
    </row>
    <row r="3384" spans="1:38" ht="14.45" customHeight="1" x14ac:dyDescent="0.25">
      <c r="A3384">
        <v>68660</v>
      </c>
      <c r="B3384" s="1">
        <v>45838</v>
      </c>
      <c r="C3384">
        <v>2</v>
      </c>
      <c r="D3384" s="16" t="s">
        <v>3303</v>
      </c>
      <c r="E3384" t="s">
        <v>82</v>
      </c>
      <c r="F3384" s="6">
        <v>214591</v>
      </c>
      <c r="G3384" s="6">
        <v>614</v>
      </c>
      <c r="H3384" s="6">
        <v>64</v>
      </c>
      <c r="I3384" s="2">
        <v>2151338359</v>
      </c>
      <c r="J3384" s="2">
        <v>188722275</v>
      </c>
      <c r="K3384" s="2">
        <v>3734398637</v>
      </c>
      <c r="L3384" s="2">
        <v>18976196</v>
      </c>
      <c r="M3384" s="2">
        <v>3184991020</v>
      </c>
      <c r="N3384" s="2">
        <v>2943208394</v>
      </c>
      <c r="O3384" s="2">
        <v>241782626</v>
      </c>
      <c r="P3384" s="2">
        <v>370813380</v>
      </c>
      <c r="Q3384" s="5">
        <v>9.9299999999999999E-2</v>
      </c>
      <c r="R3384" t="s">
        <v>42</v>
      </c>
      <c r="S3384" s="3">
        <v>1.0162919304857301</v>
      </c>
      <c r="T3384" s="3">
        <v>3.8391594989220201</v>
      </c>
      <c r="U3384" s="3">
        <v>0.66541504662422601</v>
      </c>
      <c r="V3384" s="3">
        <v>1.46973379932189</v>
      </c>
      <c r="W3384" s="3">
        <v>0.78750643426797196</v>
      </c>
      <c r="X3384" s="3">
        <v>1.56767817851195</v>
      </c>
      <c r="Y3384" s="3">
        <v>8.5269164235659503</v>
      </c>
      <c r="Z3384" s="3">
        <v>2.45370434044208</v>
      </c>
      <c r="AA3384" s="3">
        <v>43.464928908444499</v>
      </c>
      <c r="AB3384" s="3">
        <v>50.894138447754997</v>
      </c>
      <c r="AC3384" s="3">
        <v>15.9117668133403</v>
      </c>
      <c r="AD3384" s="3">
        <v>-16.507170264460299</v>
      </c>
      <c r="AE3384" s="3">
        <v>6.4744728536596199</v>
      </c>
      <c r="AF3384" s="3">
        <v>4.8479673596239099</v>
      </c>
      <c r="AG3384" s="3">
        <v>0</v>
      </c>
      <c r="AH3384" s="2">
        <v>459689755</v>
      </c>
      <c r="AI3384" s="3">
        <v>1.4782101444128</v>
      </c>
      <c r="AJ3384" s="3">
        <v>1.51347154733198</v>
      </c>
      <c r="AL3384">
        <f t="shared" si="52"/>
        <v>1</v>
      </c>
    </row>
    <row r="3385" spans="1:38" ht="14.45" customHeight="1" x14ac:dyDescent="0.25">
      <c r="A3385">
        <v>61128</v>
      </c>
      <c r="B3385" s="1">
        <v>45838</v>
      </c>
      <c r="C3385">
        <v>2</v>
      </c>
      <c r="D3385" s="16" t="s">
        <v>3304</v>
      </c>
      <c r="E3385" t="s">
        <v>71</v>
      </c>
      <c r="F3385" s="6">
        <v>5098</v>
      </c>
      <c r="G3385" s="6">
        <v>12</v>
      </c>
      <c r="H3385" s="6">
        <v>0</v>
      </c>
      <c r="I3385" s="2">
        <v>31786789</v>
      </c>
      <c r="J3385" s="2">
        <v>0</v>
      </c>
      <c r="K3385" s="2">
        <v>63123481</v>
      </c>
      <c r="L3385" s="2">
        <v>254375</v>
      </c>
      <c r="M3385" s="2">
        <v>55382291</v>
      </c>
      <c r="N3385" s="2">
        <v>52573082</v>
      </c>
      <c r="O3385" s="2">
        <v>2809209</v>
      </c>
      <c r="P3385" s="2">
        <v>7244877</v>
      </c>
      <c r="Q3385" s="5">
        <v>0.11459999999999999</v>
      </c>
      <c r="R3385" t="s">
        <v>42</v>
      </c>
      <c r="S3385" s="3">
        <v>0.80595998816985404</v>
      </c>
      <c r="T3385" s="3">
        <v>3.0701190259136699</v>
      </c>
      <c r="U3385" s="3">
        <v>0.94599812331812805</v>
      </c>
      <c r="V3385" s="3">
        <v>1.06994764397247</v>
      </c>
      <c r="W3385" s="3">
        <v>0.24282100340490501</v>
      </c>
      <c r="X3385" s="3">
        <v>0.53819214013721195</v>
      </c>
      <c r="Y3385" s="3">
        <v>4.6943792144435301</v>
      </c>
      <c r="Z3385" s="3">
        <v>1.81553116774791</v>
      </c>
      <c r="AA3385" s="3">
        <v>0</v>
      </c>
      <c r="AB3385" s="3">
        <v>0</v>
      </c>
      <c r="AC3385" s="3">
        <v>26.419875355099599</v>
      </c>
      <c r="AD3385" s="3">
        <v>0</v>
      </c>
      <c r="AE3385" s="3">
        <v>4.4503391693496797</v>
      </c>
      <c r="AF3385" s="3">
        <v>0</v>
      </c>
      <c r="AG3385" s="3">
        <v>-18.760442723872298</v>
      </c>
      <c r="AH3385" s="2">
        <v>12430887</v>
      </c>
      <c r="AI3385" s="3">
        <v>6.2112855746205203E-2</v>
      </c>
      <c r="AJ3385" s="3">
        <v>0.18357799587211801</v>
      </c>
      <c r="AL3385">
        <f t="shared" si="52"/>
        <v>1</v>
      </c>
    </row>
    <row r="3386" spans="1:38" ht="14.45" hidden="1" customHeight="1" x14ac:dyDescent="0.25">
      <c r="A3386">
        <v>1810</v>
      </c>
      <c r="B3386" s="1">
        <v>45838</v>
      </c>
      <c r="C3386">
        <v>1</v>
      </c>
      <c r="D3386" s="16" t="s">
        <v>3305</v>
      </c>
      <c r="E3386" t="s">
        <v>43</v>
      </c>
      <c r="F3386" s="6">
        <v>1811</v>
      </c>
      <c r="G3386" s="6">
        <v>4</v>
      </c>
      <c r="H3386" s="6">
        <v>4</v>
      </c>
      <c r="I3386" s="2">
        <v>16008615</v>
      </c>
      <c r="J3386" s="2">
        <v>0</v>
      </c>
      <c r="K3386" s="2">
        <v>31012387</v>
      </c>
      <c r="L3386" s="2">
        <v>91762</v>
      </c>
      <c r="M3386" s="2">
        <v>27614554</v>
      </c>
      <c r="N3386" s="2">
        <v>23592728</v>
      </c>
      <c r="O3386" s="2">
        <v>4021826</v>
      </c>
      <c r="P3386" s="2">
        <v>3359948</v>
      </c>
      <c r="Q3386" s="5">
        <v>0.10829999999999999</v>
      </c>
      <c r="R3386" t="s">
        <v>42</v>
      </c>
      <c r="S3386" s="3">
        <v>0.59177644081379499</v>
      </c>
      <c r="T3386" s="3">
        <v>3.5213735724373598</v>
      </c>
      <c r="U3386" s="3">
        <v>0.86872186951693997</v>
      </c>
      <c r="V3386" s="3">
        <v>8.0207375841070601</v>
      </c>
      <c r="W3386" s="3">
        <v>4.2378556795825304</v>
      </c>
      <c r="X3386" s="3">
        <v>1.14895635881055</v>
      </c>
      <c r="Y3386" s="3">
        <v>38.215144996291599</v>
      </c>
      <c r="Z3386" s="3">
        <v>0.390392946557506</v>
      </c>
      <c r="AA3386" s="3">
        <v>0</v>
      </c>
      <c r="AB3386" s="3">
        <v>0</v>
      </c>
      <c r="AC3386" s="3">
        <v>30.630160780593901</v>
      </c>
      <c r="AD3386" s="3">
        <v>0</v>
      </c>
      <c r="AE3386" s="3">
        <v>12.9684503163204</v>
      </c>
      <c r="AF3386" s="3">
        <v>0</v>
      </c>
      <c r="AG3386" s="3">
        <v>0</v>
      </c>
      <c r="AH3386" s="2">
        <v>1030000</v>
      </c>
      <c r="AI3386" s="3">
        <v>0</v>
      </c>
      <c r="AJ3386" s="3">
        <v>0</v>
      </c>
      <c r="AL3386">
        <f t="shared" si="52"/>
        <v>1</v>
      </c>
    </row>
    <row r="3387" spans="1:38" ht="14.45" customHeight="1" x14ac:dyDescent="0.25">
      <c r="A3387">
        <v>60707</v>
      </c>
      <c r="B3387" s="1">
        <v>45838</v>
      </c>
      <c r="C3387">
        <v>2</v>
      </c>
      <c r="D3387" s="16" t="s">
        <v>3306</v>
      </c>
      <c r="E3387" t="s">
        <v>50</v>
      </c>
      <c r="F3387" s="6">
        <v>1721</v>
      </c>
      <c r="G3387" s="6">
        <v>4</v>
      </c>
      <c r="H3387" s="6">
        <v>0</v>
      </c>
      <c r="I3387" s="2">
        <v>16206769</v>
      </c>
      <c r="J3387" s="2">
        <v>0</v>
      </c>
      <c r="K3387" s="2">
        <v>23737807</v>
      </c>
      <c r="L3387" s="2">
        <v>145466</v>
      </c>
      <c r="M3387" s="2">
        <v>18424732</v>
      </c>
      <c r="N3387" s="2">
        <v>17091012</v>
      </c>
      <c r="O3387" s="2">
        <v>1333720</v>
      </c>
      <c r="P3387" s="2">
        <v>5284206</v>
      </c>
      <c r="Q3387" s="5">
        <v>0.22259999999999999</v>
      </c>
      <c r="R3387" t="s">
        <v>42</v>
      </c>
      <c r="S3387" s="3">
        <v>1.22560605535297</v>
      </c>
      <c r="T3387" s="3">
        <v>3.2929663637420301</v>
      </c>
      <c r="U3387" s="3">
        <v>0.61679031362910397</v>
      </c>
      <c r="V3387" s="3">
        <v>1.2812300835533601</v>
      </c>
      <c r="W3387" s="3">
        <v>0.43425065168757598</v>
      </c>
      <c r="X3387" s="3">
        <v>1.06540668284962</v>
      </c>
      <c r="Y3387" s="3">
        <v>3.9295591428494601</v>
      </c>
      <c r="Z3387" s="3">
        <v>0.64225353818530195</v>
      </c>
      <c r="AA3387" s="3">
        <v>0</v>
      </c>
      <c r="AB3387" s="3">
        <v>0</v>
      </c>
      <c r="AC3387" s="3">
        <v>29.953904334970801</v>
      </c>
      <c r="AD3387" s="3">
        <v>0</v>
      </c>
      <c r="AE3387" s="3">
        <v>5.6185476611213501</v>
      </c>
      <c r="AF3387" s="3">
        <v>0</v>
      </c>
      <c r="AG3387" s="3">
        <v>0</v>
      </c>
      <c r="AH3387" s="2">
        <v>2250000</v>
      </c>
      <c r="AI3387" s="3">
        <v>0</v>
      </c>
      <c r="AJ3387" s="3">
        <v>0</v>
      </c>
      <c r="AL3387">
        <f t="shared" si="52"/>
        <v>1</v>
      </c>
    </row>
    <row r="3388" spans="1:38" ht="14.45" hidden="1" customHeight="1" x14ac:dyDescent="0.25">
      <c r="A3388">
        <v>10301</v>
      </c>
      <c r="B3388" s="1">
        <v>45838</v>
      </c>
      <c r="C3388">
        <v>1</v>
      </c>
      <c r="D3388" s="16" t="s">
        <v>3307</v>
      </c>
      <c r="E3388" t="s">
        <v>45</v>
      </c>
      <c r="F3388" s="6">
        <v>1569</v>
      </c>
      <c r="G3388" s="6">
        <v>5</v>
      </c>
      <c r="H3388" s="6">
        <v>1</v>
      </c>
      <c r="I3388" s="2">
        <v>11069999</v>
      </c>
      <c r="J3388" s="2">
        <v>0</v>
      </c>
      <c r="K3388" s="2">
        <v>13721834</v>
      </c>
      <c r="L3388" s="2">
        <v>104213</v>
      </c>
      <c r="M3388" s="2">
        <v>12381766</v>
      </c>
      <c r="N3388" s="2">
        <v>12381766</v>
      </c>
      <c r="O3388" s="2">
        <v>0</v>
      </c>
      <c r="P3388" s="2">
        <v>1340147</v>
      </c>
      <c r="Q3388" s="5">
        <v>9.7699999999999995E-2</v>
      </c>
      <c r="R3388" t="s">
        <v>42</v>
      </c>
      <c r="S3388" s="3">
        <v>1.51893690012574</v>
      </c>
      <c r="T3388" s="3">
        <v>3.9499676209463002</v>
      </c>
      <c r="U3388" s="3">
        <v>0.627239733940822</v>
      </c>
      <c r="V3388" s="3">
        <v>4.5073174803358196</v>
      </c>
      <c r="W3388" s="3">
        <v>1.5750407926866099</v>
      </c>
      <c r="X3388" s="3">
        <v>0.79485102031174504</v>
      </c>
      <c r="Y3388" s="3">
        <v>37.2317365184566</v>
      </c>
      <c r="Z3388" s="3">
        <v>-7.30516876133738E-2</v>
      </c>
      <c r="AA3388" s="3">
        <v>0</v>
      </c>
      <c r="AB3388" s="3">
        <v>0</v>
      </c>
      <c r="AC3388" s="3">
        <v>14.491940363073899</v>
      </c>
      <c r="AD3388" s="3">
        <v>0</v>
      </c>
      <c r="AE3388" s="3">
        <v>0</v>
      </c>
      <c r="AF3388" s="3">
        <v>0</v>
      </c>
      <c r="AG3388" s="3">
        <v>0</v>
      </c>
      <c r="AH3388" s="2">
        <v>750000</v>
      </c>
      <c r="AI3388" s="3">
        <v>0</v>
      </c>
      <c r="AJ3388" s="3">
        <v>0</v>
      </c>
      <c r="AL3388">
        <f t="shared" si="52"/>
        <v>1</v>
      </c>
    </row>
    <row r="3389" spans="1:38" ht="14.45" hidden="1" customHeight="1" x14ac:dyDescent="0.25">
      <c r="A3389">
        <v>9093</v>
      </c>
      <c r="B3389" s="1">
        <v>45838</v>
      </c>
      <c r="C3389">
        <v>1</v>
      </c>
      <c r="D3389" s="16" t="s">
        <v>3308</v>
      </c>
      <c r="E3389" t="s">
        <v>353</v>
      </c>
      <c r="F3389" s="6">
        <v>3719</v>
      </c>
      <c r="G3389" s="6">
        <v>8</v>
      </c>
      <c r="H3389" s="6">
        <v>0</v>
      </c>
      <c r="I3389" s="2">
        <v>36610582</v>
      </c>
      <c r="J3389" s="2">
        <v>0</v>
      </c>
      <c r="K3389" s="2">
        <v>50122833</v>
      </c>
      <c r="L3389" s="2">
        <v>551257</v>
      </c>
      <c r="M3389" s="2">
        <v>40878186</v>
      </c>
      <c r="N3389" s="2">
        <v>34277322</v>
      </c>
      <c r="O3389" s="2">
        <v>6600864</v>
      </c>
      <c r="P3389" s="2">
        <v>8811694</v>
      </c>
      <c r="Q3389" s="5">
        <v>0.17580000000000001</v>
      </c>
      <c r="R3389" t="s">
        <v>42</v>
      </c>
      <c r="S3389" s="3">
        <v>2.19962427103831</v>
      </c>
      <c r="T3389" s="3">
        <v>4.1545656447631396</v>
      </c>
      <c r="U3389" s="3">
        <v>0.56861828681424398</v>
      </c>
      <c r="V3389" s="3">
        <v>2.0802619308264498</v>
      </c>
      <c r="W3389" s="3">
        <v>0.61431692071980704</v>
      </c>
      <c r="X3389" s="3">
        <v>0.31569560953715498</v>
      </c>
      <c r="Y3389" s="3">
        <v>8.6430146121733191</v>
      </c>
      <c r="Z3389" s="3">
        <v>0.93352084173599303</v>
      </c>
      <c r="AA3389" s="3">
        <v>0</v>
      </c>
      <c r="AB3389" s="3">
        <v>0</v>
      </c>
      <c r="AC3389" s="3">
        <v>16.400575362529899</v>
      </c>
      <c r="AD3389" s="3">
        <v>0</v>
      </c>
      <c r="AE3389" s="3">
        <v>13.1693753224204</v>
      </c>
      <c r="AF3389" s="3">
        <v>0</v>
      </c>
      <c r="AG3389" s="3">
        <v>0</v>
      </c>
      <c r="AH3389" s="2">
        <v>2000000</v>
      </c>
      <c r="AI3389" s="3">
        <v>0</v>
      </c>
      <c r="AJ3389" s="3">
        <v>0</v>
      </c>
      <c r="AL3389">
        <f t="shared" si="52"/>
        <v>1</v>
      </c>
    </row>
    <row r="3390" spans="1:38" ht="14.45" hidden="1" customHeight="1" x14ac:dyDescent="0.25">
      <c r="A3390">
        <v>5982</v>
      </c>
      <c r="B3390" s="1">
        <v>45838</v>
      </c>
      <c r="C3390">
        <v>1</v>
      </c>
      <c r="D3390" s="16" t="s">
        <v>3309</v>
      </c>
      <c r="E3390" t="s">
        <v>84</v>
      </c>
      <c r="F3390" s="6">
        <v>9835</v>
      </c>
      <c r="G3390" s="6">
        <v>32</v>
      </c>
      <c r="H3390" s="6">
        <v>4</v>
      </c>
      <c r="I3390" s="2">
        <v>64846987</v>
      </c>
      <c r="J3390" s="2">
        <v>995954</v>
      </c>
      <c r="K3390" s="2">
        <v>98410413</v>
      </c>
      <c r="L3390" s="2">
        <v>307458</v>
      </c>
      <c r="M3390" s="2">
        <v>83610095</v>
      </c>
      <c r="N3390" s="2">
        <v>81080871</v>
      </c>
      <c r="O3390" s="2">
        <v>2529224</v>
      </c>
      <c r="P3390" s="2">
        <v>13081037</v>
      </c>
      <c r="Q3390" s="5">
        <v>0.1328</v>
      </c>
      <c r="R3390" t="s">
        <v>42</v>
      </c>
      <c r="S3390" s="3">
        <v>0.62484851069571301</v>
      </c>
      <c r="T3390" s="3">
        <v>3.5613934472564401</v>
      </c>
      <c r="U3390" s="3">
        <v>0.97858216516979801</v>
      </c>
      <c r="V3390" s="3">
        <v>1.6183712590995201</v>
      </c>
      <c r="W3390" s="3">
        <v>0.51981443640550296</v>
      </c>
      <c r="X3390" s="3">
        <v>0.49372224495179701</v>
      </c>
      <c r="Y3390" s="3">
        <v>8.02279666359785</v>
      </c>
      <c r="Z3390" s="3">
        <v>0.99024259315220997</v>
      </c>
      <c r="AA3390" s="3">
        <v>6.23734953123365</v>
      </c>
      <c r="AB3390" s="3">
        <v>7.6137235908743301</v>
      </c>
      <c r="AC3390" s="3">
        <v>20.128953223679702</v>
      </c>
      <c r="AD3390" s="3">
        <v>-0.34886377891905701</v>
      </c>
      <c r="AE3390" s="3">
        <v>2.57007761973319</v>
      </c>
      <c r="AF3390" s="3">
        <v>0</v>
      </c>
      <c r="AG3390" s="3">
        <v>0</v>
      </c>
      <c r="AH3390" s="2">
        <v>12235000</v>
      </c>
      <c r="AI3390" s="3">
        <v>0.61964506330805402</v>
      </c>
      <c r="AJ3390" s="3">
        <v>0.160965831684445</v>
      </c>
      <c r="AL3390">
        <f t="shared" si="52"/>
        <v>1</v>
      </c>
    </row>
    <row r="3391" spans="1:38" ht="14.45" customHeight="1" x14ac:dyDescent="0.25">
      <c r="A3391">
        <v>66834</v>
      </c>
      <c r="B3391" s="1">
        <v>45838</v>
      </c>
      <c r="C3391">
        <v>2</v>
      </c>
      <c r="D3391" s="16" t="s">
        <v>3310</v>
      </c>
      <c r="E3391" t="s">
        <v>53</v>
      </c>
      <c r="F3391" s="6">
        <v>330081</v>
      </c>
      <c r="G3391" s="6">
        <v>810</v>
      </c>
      <c r="H3391" s="6">
        <v>67</v>
      </c>
      <c r="I3391" s="2">
        <v>4841360880</v>
      </c>
      <c r="J3391" s="2">
        <v>1498878305</v>
      </c>
      <c r="K3391" s="2">
        <v>5615745836</v>
      </c>
      <c r="L3391" s="2">
        <v>35897299</v>
      </c>
      <c r="M3391" s="2">
        <v>4978667188</v>
      </c>
      <c r="N3391" s="2">
        <v>4452090866</v>
      </c>
      <c r="O3391" s="2">
        <v>526576322</v>
      </c>
      <c r="P3391" s="2">
        <v>559020795</v>
      </c>
      <c r="Q3391" s="5">
        <v>9.9500000000000005E-2</v>
      </c>
      <c r="R3391" t="s">
        <v>42</v>
      </c>
      <c r="S3391" s="3">
        <v>1.27845169807646</v>
      </c>
      <c r="T3391" s="3">
        <v>3.4065308791870299</v>
      </c>
      <c r="U3391" s="3">
        <v>0.66987982906433297</v>
      </c>
      <c r="V3391" s="3">
        <v>0.91768635103276996</v>
      </c>
      <c r="W3391" s="3">
        <v>0.61510454886808597</v>
      </c>
      <c r="X3391" s="3">
        <v>0.813216407036362</v>
      </c>
      <c r="Y3391" s="3">
        <v>7.9475590885666403</v>
      </c>
      <c r="Z3391" s="3">
        <v>1.0537529288154699</v>
      </c>
      <c r="AA3391" s="3">
        <v>259.44051007977299</v>
      </c>
      <c r="AB3391" s="3">
        <v>268.12567947494699</v>
      </c>
      <c r="AC3391" s="3">
        <v>8.1325902264355996</v>
      </c>
      <c r="AD3391" s="3">
        <v>-3.0604228238056901E-2</v>
      </c>
      <c r="AE3391" s="3">
        <v>9.3767833762054895</v>
      </c>
      <c r="AF3391" s="3">
        <v>0</v>
      </c>
      <c r="AG3391" s="3">
        <v>-1.8890173844069599E-4</v>
      </c>
      <c r="AH3391" s="2">
        <v>1326151123</v>
      </c>
      <c r="AI3391" s="3">
        <v>0.62355891429763399</v>
      </c>
      <c r="AJ3391" s="3">
        <v>0.64903649961715604</v>
      </c>
      <c r="AL3391">
        <f t="shared" si="52"/>
        <v>1</v>
      </c>
    </row>
    <row r="3392" spans="1:38" ht="14.45" hidden="1" customHeight="1" x14ac:dyDescent="0.25">
      <c r="A3392">
        <v>8540</v>
      </c>
      <c r="B3392" s="1">
        <v>45838</v>
      </c>
      <c r="C3392">
        <v>1</v>
      </c>
      <c r="D3392" s="16" t="s">
        <v>3311</v>
      </c>
      <c r="E3392" t="s">
        <v>59</v>
      </c>
      <c r="F3392" s="6">
        <v>3096</v>
      </c>
      <c r="G3392" s="6">
        <v>9</v>
      </c>
      <c r="H3392" s="6">
        <v>1</v>
      </c>
      <c r="I3392" s="2">
        <v>23750056</v>
      </c>
      <c r="J3392" s="2">
        <v>2775623</v>
      </c>
      <c r="K3392" s="2">
        <v>39272536</v>
      </c>
      <c r="L3392" s="2">
        <v>112713</v>
      </c>
      <c r="M3392" s="2">
        <v>36635145</v>
      </c>
      <c r="N3392" s="2">
        <v>36635145</v>
      </c>
      <c r="O3392" s="2">
        <v>0</v>
      </c>
      <c r="P3392" s="2">
        <v>2971321</v>
      </c>
      <c r="Q3392" s="5">
        <v>7.5600000000000001E-2</v>
      </c>
      <c r="R3392" t="s">
        <v>42</v>
      </c>
      <c r="S3392" s="3">
        <v>0.57400418450186197</v>
      </c>
      <c r="T3392" s="3">
        <v>3.28137709263288</v>
      </c>
      <c r="U3392" s="3">
        <v>0.85348591588858502</v>
      </c>
      <c r="V3392" s="3">
        <v>2.0685003858517201</v>
      </c>
      <c r="W3392" s="3">
        <v>0.72420881870762699</v>
      </c>
      <c r="X3392" s="3">
        <v>0.88089897556452101</v>
      </c>
      <c r="Y3392" s="3">
        <v>16.533723552588199</v>
      </c>
      <c r="Z3392" s="3">
        <v>0.63624899497563503</v>
      </c>
      <c r="AA3392" s="3">
        <v>79.733593240178394</v>
      </c>
      <c r="AB3392" s="3">
        <v>93.413771181235504</v>
      </c>
      <c r="AC3392" s="3">
        <v>20.763731682619099</v>
      </c>
      <c r="AD3392" s="3">
        <v>0</v>
      </c>
      <c r="AE3392" s="3">
        <v>0</v>
      </c>
      <c r="AF3392" s="3">
        <v>0</v>
      </c>
      <c r="AG3392" s="3">
        <v>-8.8116363058720406</v>
      </c>
      <c r="AH3392" s="2">
        <v>2000000</v>
      </c>
      <c r="AI3392" s="3">
        <v>0</v>
      </c>
      <c r="AJ3392" s="3">
        <v>0</v>
      </c>
      <c r="AL3392">
        <f t="shared" si="52"/>
        <v>1</v>
      </c>
    </row>
    <row r="3393" spans="1:38" ht="14.45" hidden="1" customHeight="1" x14ac:dyDescent="0.25">
      <c r="A3393">
        <v>12624</v>
      </c>
      <c r="B3393" s="1">
        <v>45838</v>
      </c>
      <c r="C3393">
        <v>1</v>
      </c>
      <c r="D3393" s="16" t="s">
        <v>3312</v>
      </c>
      <c r="E3393" t="s">
        <v>43</v>
      </c>
      <c r="F3393" s="6">
        <v>3084</v>
      </c>
      <c r="G3393" s="6">
        <v>11</v>
      </c>
      <c r="H3393" s="6">
        <v>2</v>
      </c>
      <c r="I3393" s="2">
        <v>21156558</v>
      </c>
      <c r="J3393" s="2">
        <v>0</v>
      </c>
      <c r="K3393" s="2">
        <v>59998185</v>
      </c>
      <c r="L3393" s="2">
        <v>-178295</v>
      </c>
      <c r="M3393" s="2">
        <v>53043930</v>
      </c>
      <c r="N3393" s="2">
        <v>51362246</v>
      </c>
      <c r="O3393" s="2">
        <v>1681684</v>
      </c>
      <c r="P3393" s="2">
        <v>6469340</v>
      </c>
      <c r="Q3393" s="5">
        <v>0.10780000000000001</v>
      </c>
      <c r="R3393" t="s">
        <v>42</v>
      </c>
      <c r="S3393" s="3">
        <v>-0.59433464528968705</v>
      </c>
      <c r="T3393" s="3">
        <v>3.02578486332545</v>
      </c>
      <c r="U3393" s="3">
        <v>1.31599287010491</v>
      </c>
      <c r="V3393" s="3">
        <v>1.21280125056259</v>
      </c>
      <c r="W3393" s="3">
        <v>0.99879195850289104</v>
      </c>
      <c r="X3393" s="3">
        <v>0.473186611924303</v>
      </c>
      <c r="Y3393" s="3">
        <v>3.9662005706919099</v>
      </c>
      <c r="Z3393" s="3">
        <v>0.40613107364893503</v>
      </c>
      <c r="AA3393" s="3">
        <v>0</v>
      </c>
      <c r="AB3393" s="3">
        <v>0</v>
      </c>
      <c r="AC3393" s="3">
        <v>28.254264691506901</v>
      </c>
      <c r="AD3393" s="3">
        <v>0</v>
      </c>
      <c r="AE3393" s="3">
        <v>2.80289145413315</v>
      </c>
      <c r="AF3393" s="3">
        <v>0</v>
      </c>
      <c r="AG3393" s="3">
        <v>-8.82624811804604E-2</v>
      </c>
      <c r="AH3393" s="2">
        <v>1710000</v>
      </c>
      <c r="AI3393" s="3">
        <v>0</v>
      </c>
      <c r="AJ3393" s="3">
        <v>0</v>
      </c>
      <c r="AL3393">
        <f t="shared" si="52"/>
        <v>0</v>
      </c>
    </row>
    <row r="3394" spans="1:38" ht="14.45" customHeight="1" x14ac:dyDescent="0.25">
      <c r="A3394">
        <v>61693</v>
      </c>
      <c r="B3394" s="1">
        <v>45838</v>
      </c>
      <c r="C3394">
        <v>2</v>
      </c>
      <c r="D3394" s="16" t="s">
        <v>3313</v>
      </c>
      <c r="E3394" t="s">
        <v>117</v>
      </c>
      <c r="F3394" s="6">
        <v>3206</v>
      </c>
      <c r="G3394" s="6">
        <v>10</v>
      </c>
      <c r="H3394" s="6">
        <v>1</v>
      </c>
      <c r="I3394" s="2">
        <v>10892853</v>
      </c>
      <c r="J3394" s="2">
        <v>202450</v>
      </c>
      <c r="K3394" s="2">
        <v>34191862</v>
      </c>
      <c r="L3394" s="2">
        <v>45205</v>
      </c>
      <c r="M3394" s="2">
        <v>29624365</v>
      </c>
      <c r="N3394" s="2">
        <v>28658712</v>
      </c>
      <c r="O3394" s="2">
        <v>965653</v>
      </c>
      <c r="P3394" s="2">
        <v>4445653</v>
      </c>
      <c r="Q3394" s="5">
        <v>0.13</v>
      </c>
      <c r="R3394" t="s">
        <v>42</v>
      </c>
      <c r="S3394" s="3">
        <v>0.264419644651116</v>
      </c>
      <c r="T3394" s="3">
        <v>3.5863797063757499</v>
      </c>
      <c r="U3394" s="3">
        <v>0.93592547985062202</v>
      </c>
      <c r="V3394" s="3">
        <v>1.10811189685567</v>
      </c>
      <c r="W3394" s="3">
        <v>0.40746900743083603</v>
      </c>
      <c r="X3394" s="3">
        <v>0.43545065741729899</v>
      </c>
      <c r="Y3394" s="3">
        <v>2.7151241898546701</v>
      </c>
      <c r="Z3394" s="3">
        <v>0.15869434703968099</v>
      </c>
      <c r="AA3394" s="3">
        <v>0</v>
      </c>
      <c r="AB3394" s="3">
        <v>4.5538866843633503</v>
      </c>
      <c r="AC3394" s="3">
        <v>28.507227830996701</v>
      </c>
      <c r="AD3394" s="3">
        <v>0</v>
      </c>
      <c r="AE3394" s="3">
        <v>2.8242188155766401</v>
      </c>
      <c r="AF3394" s="3">
        <v>0</v>
      </c>
      <c r="AG3394" s="3">
        <v>0</v>
      </c>
      <c r="AH3394" s="2">
        <v>2500000</v>
      </c>
      <c r="AI3394" s="3">
        <v>0.449877667015397</v>
      </c>
      <c r="AJ3394" s="3">
        <v>1.19721444746137</v>
      </c>
      <c r="AL3394">
        <f t="shared" si="52"/>
        <v>1</v>
      </c>
    </row>
    <row r="3395" spans="1:38" ht="14.45" hidden="1" customHeight="1" x14ac:dyDescent="0.25">
      <c r="A3395">
        <v>16444</v>
      </c>
      <c r="B3395" s="1">
        <v>45838</v>
      </c>
      <c r="C3395">
        <v>1</v>
      </c>
      <c r="D3395" s="16" t="s">
        <v>3314</v>
      </c>
      <c r="E3395" t="s">
        <v>326</v>
      </c>
      <c r="F3395" s="6">
        <v>1434</v>
      </c>
      <c r="G3395" s="6">
        <v>3</v>
      </c>
      <c r="H3395" s="6">
        <v>0</v>
      </c>
      <c r="I3395" s="2">
        <v>7414012</v>
      </c>
      <c r="J3395" s="2">
        <v>0</v>
      </c>
      <c r="K3395" s="2">
        <v>25007313</v>
      </c>
      <c r="L3395" s="2">
        <v>78121</v>
      </c>
      <c r="M3395" s="2">
        <v>22185140</v>
      </c>
      <c r="N3395" s="2">
        <v>20997313</v>
      </c>
      <c r="O3395" s="2">
        <v>1187827</v>
      </c>
      <c r="P3395" s="2">
        <v>2702051</v>
      </c>
      <c r="Q3395" s="5">
        <v>0.1081</v>
      </c>
      <c r="R3395" t="s">
        <v>42</v>
      </c>
      <c r="S3395" s="3">
        <v>0.62478523782223205</v>
      </c>
      <c r="T3395" s="3">
        <v>2.5023640084802401</v>
      </c>
      <c r="U3395" s="3">
        <v>0.78302313890285302</v>
      </c>
      <c r="V3395" s="3">
        <v>1.6874534327702699</v>
      </c>
      <c r="W3395" s="3">
        <v>0.65428812362321498</v>
      </c>
      <c r="X3395" s="3">
        <v>1.0962485628563901</v>
      </c>
      <c r="Y3395" s="3">
        <v>4.6301124590172398</v>
      </c>
      <c r="Z3395" s="3">
        <v>0</v>
      </c>
      <c r="AA3395" s="3">
        <v>0</v>
      </c>
      <c r="AB3395" s="3">
        <v>0</v>
      </c>
      <c r="AC3395" s="3">
        <v>38.646011268783703</v>
      </c>
      <c r="AD3395" s="3">
        <v>0</v>
      </c>
      <c r="AE3395" s="3">
        <v>4.7499185538246396</v>
      </c>
      <c r="AF3395" s="3">
        <v>0</v>
      </c>
      <c r="AG3395" s="3">
        <v>0</v>
      </c>
      <c r="AH3395" s="2">
        <v>1000000</v>
      </c>
      <c r="AI3395" s="3">
        <v>0</v>
      </c>
      <c r="AJ3395" s="3">
        <v>0</v>
      </c>
      <c r="AL3395">
        <f t="shared" si="52"/>
        <v>1</v>
      </c>
    </row>
    <row r="3396" spans="1:38" ht="14.45" hidden="1" customHeight="1" x14ac:dyDescent="0.25">
      <c r="A3396">
        <v>5387</v>
      </c>
      <c r="B3396" s="1">
        <v>45838</v>
      </c>
      <c r="C3396">
        <v>1</v>
      </c>
      <c r="D3396" s="16" t="s">
        <v>3315</v>
      </c>
      <c r="E3396" t="s">
        <v>65</v>
      </c>
      <c r="F3396" s="6">
        <v>9781</v>
      </c>
      <c r="G3396" s="6">
        <v>34</v>
      </c>
      <c r="H3396" s="6">
        <v>2</v>
      </c>
      <c r="I3396" s="2">
        <v>107326184</v>
      </c>
      <c r="J3396" s="2">
        <v>0</v>
      </c>
      <c r="K3396" s="2">
        <v>121859882</v>
      </c>
      <c r="L3396" s="2">
        <v>131039</v>
      </c>
      <c r="M3396" s="2">
        <v>109109621</v>
      </c>
      <c r="N3396" s="2">
        <v>104718993</v>
      </c>
      <c r="O3396" s="2">
        <v>4390628</v>
      </c>
      <c r="P3396" s="2">
        <v>9555859</v>
      </c>
      <c r="Q3396" s="5">
        <v>7.8399999999999997E-2</v>
      </c>
      <c r="R3396" t="s">
        <v>42</v>
      </c>
      <c r="S3396" s="3">
        <v>0.21506503674441399</v>
      </c>
      <c r="T3396" s="3">
        <v>3.1414062915307901</v>
      </c>
      <c r="U3396" s="3">
        <v>0.90523714981551495</v>
      </c>
      <c r="V3396" s="3">
        <v>2.0710891947858698</v>
      </c>
      <c r="W3396" s="3">
        <v>0.61733770391016596</v>
      </c>
      <c r="X3396" s="3">
        <v>0.18808644123599899</v>
      </c>
      <c r="Y3396" s="3">
        <v>23.2613415497236</v>
      </c>
      <c r="Z3396" s="3">
        <v>0.416791415612139</v>
      </c>
      <c r="AA3396" s="3">
        <v>0</v>
      </c>
      <c r="AB3396" s="3">
        <v>0</v>
      </c>
      <c r="AC3396" s="3">
        <v>5.2991722082908304</v>
      </c>
      <c r="AD3396" s="3">
        <v>0</v>
      </c>
      <c r="AE3396" s="3">
        <v>3.6030135003741401</v>
      </c>
      <c r="AF3396" s="3">
        <v>2.3297634573452202</v>
      </c>
      <c r="AG3396" s="3">
        <v>0</v>
      </c>
      <c r="AH3396" s="2">
        <v>5160954</v>
      </c>
      <c r="AI3396" s="3">
        <v>0.209295679226745</v>
      </c>
      <c r="AJ3396" s="3">
        <v>0.56567389703008397</v>
      </c>
      <c r="AL3396">
        <f t="shared" ref="AL3396:AL3459" si="53">IF(L3396&gt;0,1,0)</f>
        <v>1</v>
      </c>
    </row>
    <row r="3397" spans="1:38" ht="14.45" hidden="1" customHeight="1" x14ac:dyDescent="0.25">
      <c r="A3397">
        <v>9237</v>
      </c>
      <c r="B3397" s="1">
        <v>45838</v>
      </c>
      <c r="C3397">
        <v>1</v>
      </c>
      <c r="D3397" s="16" t="s">
        <v>3316</v>
      </c>
      <c r="E3397" t="s">
        <v>41</v>
      </c>
      <c r="F3397" s="6">
        <v>6687</v>
      </c>
      <c r="G3397" s="6">
        <v>9</v>
      </c>
      <c r="H3397" s="6">
        <v>5</v>
      </c>
      <c r="I3397" s="2">
        <v>23412089</v>
      </c>
      <c r="J3397" s="2">
        <v>695257</v>
      </c>
      <c r="K3397" s="2">
        <v>78932792</v>
      </c>
      <c r="L3397" s="2">
        <v>490109</v>
      </c>
      <c r="M3397" s="2">
        <v>69719213</v>
      </c>
      <c r="N3397" s="2">
        <v>64518790</v>
      </c>
      <c r="O3397" s="2">
        <v>5200423</v>
      </c>
      <c r="P3397" s="2">
        <v>8664634</v>
      </c>
      <c r="Q3397" s="5">
        <v>0.10979999999999999</v>
      </c>
      <c r="R3397" t="s">
        <v>42</v>
      </c>
      <c r="S3397" s="3">
        <v>1.2418387531509101</v>
      </c>
      <c r="T3397" s="3">
        <v>3.56344420199909</v>
      </c>
      <c r="U3397" s="3">
        <v>0.675783151635722</v>
      </c>
      <c r="V3397" s="3">
        <v>0.18048368088810901</v>
      </c>
      <c r="W3397" s="3">
        <v>0.18048368088810901</v>
      </c>
      <c r="X3397" s="3">
        <v>0.756023949849157</v>
      </c>
      <c r="Y3397" s="3">
        <v>0.48767207016476399</v>
      </c>
      <c r="Z3397" s="3">
        <v>0.46036566576268501</v>
      </c>
      <c r="AA3397" s="3">
        <v>0</v>
      </c>
      <c r="AB3397" s="3">
        <v>8.0240781087810493</v>
      </c>
      <c r="AC3397" s="3">
        <v>37.874023257659502</v>
      </c>
      <c r="AD3397" s="3">
        <v>0</v>
      </c>
      <c r="AE3397" s="3">
        <v>6.5884189171973002</v>
      </c>
      <c r="AF3397" s="3">
        <v>0</v>
      </c>
      <c r="AG3397" s="3">
        <v>-5.2419871399068896</v>
      </c>
      <c r="AH3397" s="2">
        <v>4000000</v>
      </c>
      <c r="AI3397" s="3">
        <v>0</v>
      </c>
      <c r="AJ3397" s="3">
        <v>0</v>
      </c>
      <c r="AL3397">
        <f t="shared" si="53"/>
        <v>1</v>
      </c>
    </row>
    <row r="3398" spans="1:38" ht="14.45" hidden="1" customHeight="1" x14ac:dyDescent="0.25">
      <c r="A3398">
        <v>6878</v>
      </c>
      <c r="B3398" s="1">
        <v>45838</v>
      </c>
      <c r="C3398">
        <v>1</v>
      </c>
      <c r="D3398" s="16" t="s">
        <v>3317</v>
      </c>
      <c r="E3398" t="s">
        <v>47</v>
      </c>
      <c r="F3398" s="6">
        <v>10653</v>
      </c>
      <c r="G3398" s="6">
        <v>25</v>
      </c>
      <c r="H3398" s="6">
        <v>1</v>
      </c>
      <c r="I3398" s="2">
        <v>51926273</v>
      </c>
      <c r="J3398" s="2">
        <v>0</v>
      </c>
      <c r="K3398" s="2">
        <v>75023515</v>
      </c>
      <c r="L3398" s="2">
        <v>369923</v>
      </c>
      <c r="M3398" s="2">
        <v>64579010</v>
      </c>
      <c r="N3398" s="2">
        <v>63110529</v>
      </c>
      <c r="O3398" s="2">
        <v>1468481</v>
      </c>
      <c r="P3398" s="2">
        <v>9108750</v>
      </c>
      <c r="Q3398" s="5">
        <v>0.12139999999999999</v>
      </c>
      <c r="R3398" t="s">
        <v>42</v>
      </c>
      <c r="S3398" s="3">
        <v>0.98615214176515198</v>
      </c>
      <c r="T3398" s="3">
        <v>4.2307641810704304</v>
      </c>
      <c r="U3398" s="3">
        <v>1.2551455825304201</v>
      </c>
      <c r="V3398" s="3">
        <v>2.8997709887632399</v>
      </c>
      <c r="W3398" s="3">
        <v>2.5059645624865099</v>
      </c>
      <c r="X3398" s="3">
        <v>0.897179737894919</v>
      </c>
      <c r="Y3398" s="3">
        <v>16.5307314395499</v>
      </c>
      <c r="Z3398" s="3">
        <v>-0.252943598188555</v>
      </c>
      <c r="AA3398" s="3">
        <v>0</v>
      </c>
      <c r="AB3398" s="3">
        <v>0</v>
      </c>
      <c r="AC3398" s="3">
        <v>20.130127200785001</v>
      </c>
      <c r="AD3398" s="3">
        <v>0</v>
      </c>
      <c r="AE3398" s="3">
        <v>1.9573609687575999</v>
      </c>
      <c r="AF3398" s="3">
        <v>0</v>
      </c>
      <c r="AG3398" s="3">
        <v>0</v>
      </c>
      <c r="AH3398" s="2">
        <v>8749188</v>
      </c>
      <c r="AI3398" s="3">
        <v>6.34554686427885</v>
      </c>
      <c r="AJ3398" s="3">
        <v>6.34554686427885</v>
      </c>
      <c r="AL3398">
        <f t="shared" si="53"/>
        <v>1</v>
      </c>
    </row>
    <row r="3399" spans="1:38" ht="14.45" hidden="1" customHeight="1" x14ac:dyDescent="0.25">
      <c r="A3399">
        <v>17331</v>
      </c>
      <c r="B3399" s="1">
        <v>45838</v>
      </c>
      <c r="C3399">
        <v>1</v>
      </c>
      <c r="D3399" s="16" t="s">
        <v>3318</v>
      </c>
      <c r="E3399" t="s">
        <v>88</v>
      </c>
      <c r="F3399" s="6">
        <v>640</v>
      </c>
      <c r="G3399" s="6">
        <v>3</v>
      </c>
      <c r="H3399" s="6">
        <v>1</v>
      </c>
      <c r="I3399" s="2">
        <v>2060482</v>
      </c>
      <c r="J3399" s="2">
        <v>0</v>
      </c>
      <c r="K3399" s="2">
        <v>3120339</v>
      </c>
      <c r="L3399" s="2">
        <v>12586</v>
      </c>
      <c r="M3399" s="2">
        <v>2790222</v>
      </c>
      <c r="N3399" s="2">
        <v>2790222</v>
      </c>
      <c r="O3399" s="2">
        <v>0</v>
      </c>
      <c r="P3399" s="2">
        <v>318623</v>
      </c>
      <c r="Q3399" s="5">
        <v>0.1021</v>
      </c>
      <c r="R3399" t="s">
        <v>42</v>
      </c>
      <c r="S3399" s="3">
        <v>0.806707219952704</v>
      </c>
      <c r="T3399" s="3">
        <v>5.8978207175566499</v>
      </c>
      <c r="U3399" s="3">
        <v>0.92056251145836698</v>
      </c>
      <c r="V3399" s="3">
        <v>1.5210033380539101</v>
      </c>
      <c r="W3399" s="3">
        <v>1.5210033380539101</v>
      </c>
      <c r="X3399" s="3">
        <v>0.38719095823210298</v>
      </c>
      <c r="Y3399" s="3">
        <v>9.83607586395207</v>
      </c>
      <c r="Z3399" s="3">
        <v>0</v>
      </c>
      <c r="AA3399" s="3">
        <v>0</v>
      </c>
      <c r="AB3399" s="3">
        <v>0</v>
      </c>
      <c r="AC3399" s="3">
        <v>26.452382257184201</v>
      </c>
      <c r="AD3399" s="3">
        <v>0</v>
      </c>
      <c r="AE3399" s="3">
        <v>0</v>
      </c>
      <c r="AF3399" s="3">
        <v>0</v>
      </c>
      <c r="AG3399" s="3">
        <v>0</v>
      </c>
      <c r="AH3399" s="2">
        <v>184000</v>
      </c>
      <c r="AI3399" s="3">
        <v>0</v>
      </c>
      <c r="AJ3399" s="3">
        <v>0</v>
      </c>
      <c r="AL3399">
        <f t="shared" si="53"/>
        <v>1</v>
      </c>
    </row>
    <row r="3400" spans="1:38" ht="14.45" hidden="1" customHeight="1" x14ac:dyDescent="0.25">
      <c r="A3400">
        <v>16655</v>
      </c>
      <c r="B3400" s="1">
        <v>45838</v>
      </c>
      <c r="C3400">
        <v>1</v>
      </c>
      <c r="D3400" s="16" t="s">
        <v>3319</v>
      </c>
      <c r="E3400" t="s">
        <v>57</v>
      </c>
      <c r="F3400" s="6">
        <v>1659</v>
      </c>
      <c r="G3400" s="6">
        <v>4</v>
      </c>
      <c r="H3400" s="6">
        <v>0</v>
      </c>
      <c r="I3400" s="2">
        <v>9356287</v>
      </c>
      <c r="J3400" s="2">
        <v>0</v>
      </c>
      <c r="K3400" s="2">
        <v>22167632</v>
      </c>
      <c r="L3400" s="2">
        <v>15468</v>
      </c>
      <c r="M3400" s="2">
        <v>18813019</v>
      </c>
      <c r="N3400" s="2">
        <v>18813019</v>
      </c>
      <c r="O3400" s="2">
        <v>0</v>
      </c>
      <c r="P3400" s="2">
        <v>3344203</v>
      </c>
      <c r="Q3400" s="5">
        <v>0.1507</v>
      </c>
      <c r="R3400" t="s">
        <v>42</v>
      </c>
      <c r="S3400" s="3">
        <v>0.13955482480041201</v>
      </c>
      <c r="T3400" s="3">
        <v>4.0969012838177798</v>
      </c>
      <c r="U3400" s="3">
        <v>0.87132927163688001</v>
      </c>
      <c r="V3400" s="3">
        <v>1.4435534095950699</v>
      </c>
      <c r="W3400" s="3">
        <v>0.54371996070663497</v>
      </c>
      <c r="X3400" s="3">
        <v>1.09045393755023</v>
      </c>
      <c r="Y3400" s="3">
        <v>4.0387201375036099</v>
      </c>
      <c r="Z3400" s="3">
        <v>0.34459630590607099</v>
      </c>
      <c r="AA3400" s="3">
        <v>0</v>
      </c>
      <c r="AB3400" s="3">
        <v>0</v>
      </c>
      <c r="AC3400" s="3">
        <v>33.6297895959298</v>
      </c>
      <c r="AD3400" s="3">
        <v>0</v>
      </c>
      <c r="AE3400" s="3">
        <v>0</v>
      </c>
      <c r="AF3400" s="3">
        <v>0</v>
      </c>
      <c r="AG3400" s="3">
        <v>0</v>
      </c>
      <c r="AH3400" s="2">
        <v>900000</v>
      </c>
      <c r="AI3400" s="3">
        <v>0</v>
      </c>
      <c r="AJ3400" s="3">
        <v>0</v>
      </c>
      <c r="AL3400">
        <f t="shared" si="53"/>
        <v>1</v>
      </c>
    </row>
    <row r="3401" spans="1:38" ht="14.45" customHeight="1" x14ac:dyDescent="0.25">
      <c r="A3401">
        <v>67149</v>
      </c>
      <c r="B3401" s="1">
        <v>45838</v>
      </c>
      <c r="C3401">
        <v>2</v>
      </c>
      <c r="D3401" s="16" t="s">
        <v>3320</v>
      </c>
      <c r="E3401" t="s">
        <v>251</v>
      </c>
      <c r="F3401" s="6">
        <v>677</v>
      </c>
      <c r="G3401" s="6">
        <v>0</v>
      </c>
      <c r="H3401" s="6">
        <v>2</v>
      </c>
      <c r="I3401" s="2">
        <v>4728397</v>
      </c>
      <c r="J3401" s="2">
        <v>0</v>
      </c>
      <c r="K3401" s="2">
        <v>6672947</v>
      </c>
      <c r="L3401" s="2">
        <v>27315</v>
      </c>
      <c r="M3401" s="2">
        <v>5292530</v>
      </c>
      <c r="N3401" s="2">
        <v>5292530</v>
      </c>
      <c r="O3401" s="2">
        <v>0</v>
      </c>
      <c r="P3401" s="2">
        <v>1374535</v>
      </c>
      <c r="Q3401" s="5">
        <v>0.20599999999999999</v>
      </c>
      <c r="R3401" t="s">
        <v>42</v>
      </c>
      <c r="S3401" s="3">
        <v>0.81867876367068404</v>
      </c>
      <c r="T3401" s="3">
        <v>2.4762672324536701</v>
      </c>
      <c r="U3401" s="3">
        <v>0.65773071832511099</v>
      </c>
      <c r="V3401" s="3">
        <v>0</v>
      </c>
      <c r="W3401" s="3">
        <v>0</v>
      </c>
      <c r="X3401" s="3">
        <v>1.0000006344644901</v>
      </c>
      <c r="Y3401" s="3">
        <v>0</v>
      </c>
      <c r="Z3401" s="3">
        <v>0</v>
      </c>
      <c r="AA3401" s="3">
        <v>0</v>
      </c>
      <c r="AB3401" s="3">
        <v>0</v>
      </c>
      <c r="AC3401" s="3">
        <v>26.072588318174901</v>
      </c>
      <c r="AD3401" s="3">
        <v>0</v>
      </c>
      <c r="AE3401" s="3">
        <v>0</v>
      </c>
      <c r="AF3401" s="3">
        <v>0</v>
      </c>
      <c r="AG3401" s="3">
        <v>0</v>
      </c>
      <c r="AH3401" s="2">
        <v>450000</v>
      </c>
      <c r="AI3401" s="3">
        <v>0</v>
      </c>
      <c r="AJ3401" s="3">
        <v>0</v>
      </c>
      <c r="AL3401">
        <f t="shared" si="53"/>
        <v>1</v>
      </c>
    </row>
    <row r="3402" spans="1:38" ht="14.45" customHeight="1" x14ac:dyDescent="0.25">
      <c r="A3402">
        <v>64269</v>
      </c>
      <c r="B3402" s="1">
        <v>45838</v>
      </c>
      <c r="C3402">
        <v>2</v>
      </c>
      <c r="D3402" s="16" t="s">
        <v>3321</v>
      </c>
      <c r="E3402" t="s">
        <v>61</v>
      </c>
      <c r="F3402" s="6">
        <v>721</v>
      </c>
      <c r="G3402" s="6">
        <v>0</v>
      </c>
      <c r="H3402" s="6">
        <v>1</v>
      </c>
      <c r="I3402" s="2">
        <v>1109755</v>
      </c>
      <c r="J3402" s="2">
        <v>0</v>
      </c>
      <c r="K3402" s="2">
        <v>1874996</v>
      </c>
      <c r="L3402" s="2">
        <v>19523</v>
      </c>
      <c r="M3402" s="2">
        <v>1278908</v>
      </c>
      <c r="N3402" s="2">
        <v>1278908</v>
      </c>
      <c r="O3402" s="2">
        <v>0</v>
      </c>
      <c r="P3402" s="2">
        <v>589664</v>
      </c>
      <c r="Q3402" s="5">
        <v>0.3145</v>
      </c>
      <c r="R3402" t="s">
        <v>42</v>
      </c>
      <c r="S3402" s="3">
        <v>2.0824577759099201</v>
      </c>
      <c r="T3402" s="3">
        <v>5.3101979950890597</v>
      </c>
      <c r="U3402" s="3">
        <v>0.62320404452171096</v>
      </c>
      <c r="V3402" s="3">
        <v>4.0154808944316498</v>
      </c>
      <c r="W3402" s="3">
        <v>1.9019513316002199</v>
      </c>
      <c r="X3402" s="3">
        <v>2.2358989146253001</v>
      </c>
      <c r="Y3402" s="3">
        <v>7.5571851088077304</v>
      </c>
      <c r="Z3402" s="3">
        <v>-0.71057415748629704</v>
      </c>
      <c r="AA3402" s="3">
        <v>0</v>
      </c>
      <c r="AB3402" s="3">
        <v>0</v>
      </c>
      <c r="AC3402" s="3">
        <v>41.190221205805202</v>
      </c>
      <c r="AD3402" s="3">
        <v>0</v>
      </c>
      <c r="AE3402" s="3">
        <v>0</v>
      </c>
      <c r="AF3402" s="3">
        <v>0</v>
      </c>
      <c r="AG3402" s="3">
        <v>0</v>
      </c>
      <c r="AH3402" s="2">
        <v>0</v>
      </c>
      <c r="AI3402" s="3">
        <v>0</v>
      </c>
      <c r="AJ3402" s="3">
        <v>0</v>
      </c>
      <c r="AL3402">
        <f t="shared" si="53"/>
        <v>1</v>
      </c>
    </row>
    <row r="3403" spans="1:38" ht="14.45" hidden="1" customHeight="1" x14ac:dyDescent="0.25">
      <c r="A3403">
        <v>13248</v>
      </c>
      <c r="B3403" s="1">
        <v>45838</v>
      </c>
      <c r="C3403">
        <v>1</v>
      </c>
      <c r="D3403" s="16" t="s">
        <v>3322</v>
      </c>
      <c r="E3403" t="s">
        <v>80</v>
      </c>
      <c r="F3403" s="6">
        <v>1308</v>
      </c>
      <c r="G3403" s="6">
        <v>3</v>
      </c>
      <c r="H3403" s="6">
        <v>0</v>
      </c>
      <c r="I3403" s="2">
        <v>2782176</v>
      </c>
      <c r="J3403" s="2">
        <v>0</v>
      </c>
      <c r="K3403" s="2">
        <v>4073220</v>
      </c>
      <c r="L3403" s="2">
        <v>30050</v>
      </c>
      <c r="M3403" s="2">
        <v>3726187</v>
      </c>
      <c r="N3403" s="2">
        <v>3726187</v>
      </c>
      <c r="O3403" s="2">
        <v>0</v>
      </c>
      <c r="P3403" s="2">
        <v>305188</v>
      </c>
      <c r="Q3403" s="5">
        <v>7.4899999999999994E-2</v>
      </c>
      <c r="R3403" t="s">
        <v>42</v>
      </c>
      <c r="S3403" s="3">
        <v>1.4754911347778901</v>
      </c>
      <c r="T3403" s="3">
        <v>5.7694403935952403</v>
      </c>
      <c r="U3403" s="3">
        <v>0.64147502702345904</v>
      </c>
      <c r="V3403" s="3">
        <v>16.602652024889899</v>
      </c>
      <c r="W3403" s="3">
        <v>11.1219060188859</v>
      </c>
      <c r="X3403" s="3">
        <v>0.62828519834834295</v>
      </c>
      <c r="Y3403" s="3">
        <v>151.35424721810799</v>
      </c>
      <c r="Z3403" s="3">
        <v>6.7640274191645799</v>
      </c>
      <c r="AA3403" s="3">
        <v>0</v>
      </c>
      <c r="AB3403" s="3">
        <v>0</v>
      </c>
      <c r="AC3403" s="3">
        <v>30.9392323518003</v>
      </c>
      <c r="AD3403" s="3">
        <v>0</v>
      </c>
      <c r="AE3403" s="3">
        <v>0</v>
      </c>
      <c r="AF3403" s="3">
        <v>0</v>
      </c>
      <c r="AG3403" s="3">
        <v>0</v>
      </c>
      <c r="AH3403" s="2">
        <v>0</v>
      </c>
      <c r="AI3403" s="3">
        <v>0</v>
      </c>
      <c r="AJ3403" s="3">
        <v>0</v>
      </c>
      <c r="AL3403">
        <f t="shared" si="53"/>
        <v>1</v>
      </c>
    </row>
    <row r="3404" spans="1:38" ht="14.45" hidden="1" customHeight="1" x14ac:dyDescent="0.25">
      <c r="A3404">
        <v>11783</v>
      </c>
      <c r="B3404" s="1">
        <v>45838</v>
      </c>
      <c r="C3404">
        <v>1</v>
      </c>
      <c r="D3404" s="16" t="s">
        <v>3323</v>
      </c>
      <c r="E3404" t="s">
        <v>59</v>
      </c>
      <c r="F3404" s="6">
        <v>74</v>
      </c>
      <c r="G3404" s="6">
        <v>0</v>
      </c>
      <c r="H3404" s="6">
        <v>0</v>
      </c>
      <c r="I3404" s="2">
        <v>4242</v>
      </c>
      <c r="J3404" s="2">
        <v>0</v>
      </c>
      <c r="K3404" s="2">
        <v>206799</v>
      </c>
      <c r="L3404" s="2">
        <v>1020</v>
      </c>
      <c r="M3404" s="2">
        <v>130103</v>
      </c>
      <c r="N3404" s="2">
        <v>130103</v>
      </c>
      <c r="O3404" s="2">
        <v>0</v>
      </c>
      <c r="P3404" s="2">
        <v>76696</v>
      </c>
      <c r="Q3404" s="5">
        <v>0.37090000000000001</v>
      </c>
      <c r="R3404" t="s">
        <v>42</v>
      </c>
      <c r="S3404" s="3">
        <v>0.98646511830327999</v>
      </c>
      <c r="T3404" s="3">
        <v>3.2495321544108</v>
      </c>
      <c r="U3404" s="3">
        <v>0.70815450643776801</v>
      </c>
      <c r="V3404" s="3">
        <v>0</v>
      </c>
      <c r="W3404" s="3">
        <v>0</v>
      </c>
      <c r="X3404" s="3">
        <v>10.207449316360201</v>
      </c>
      <c r="Y3404" s="3">
        <v>0</v>
      </c>
      <c r="Z3404" s="3">
        <v>0</v>
      </c>
      <c r="AA3404" s="3">
        <v>0</v>
      </c>
      <c r="AB3404" s="3">
        <v>0</v>
      </c>
      <c r="AC3404" s="3">
        <v>69.971808374315202</v>
      </c>
      <c r="AD3404" s="3">
        <v>0</v>
      </c>
      <c r="AE3404" s="3">
        <v>0</v>
      </c>
      <c r="AF3404" s="3">
        <v>0</v>
      </c>
      <c r="AG3404" s="3">
        <v>0</v>
      </c>
      <c r="AH3404" s="2">
        <v>0</v>
      </c>
      <c r="AI3404" s="3">
        <v>0</v>
      </c>
      <c r="AJ3404" s="3">
        <v>0</v>
      </c>
      <c r="AL3404">
        <f t="shared" si="53"/>
        <v>1</v>
      </c>
    </row>
    <row r="3405" spans="1:38" ht="14.45" hidden="1" customHeight="1" x14ac:dyDescent="0.25">
      <c r="A3405">
        <v>11123</v>
      </c>
      <c r="B3405" s="1">
        <v>45838</v>
      </c>
      <c r="C3405">
        <v>1</v>
      </c>
      <c r="D3405" s="16" t="s">
        <v>3324</v>
      </c>
      <c r="E3405" t="s">
        <v>142</v>
      </c>
      <c r="F3405" s="6">
        <v>165</v>
      </c>
      <c r="G3405" s="6">
        <v>0</v>
      </c>
      <c r="H3405" s="6">
        <v>2</v>
      </c>
      <c r="I3405" s="2">
        <v>506314</v>
      </c>
      <c r="J3405" s="2">
        <v>0</v>
      </c>
      <c r="K3405" s="2">
        <v>3831578</v>
      </c>
      <c r="L3405" s="2">
        <v>-2406</v>
      </c>
      <c r="M3405" s="2">
        <v>2427881</v>
      </c>
      <c r="N3405" s="2">
        <v>2427881</v>
      </c>
      <c r="O3405" s="2">
        <v>0</v>
      </c>
      <c r="P3405" s="2">
        <v>1399551</v>
      </c>
      <c r="Q3405" s="5">
        <v>0.36530000000000001</v>
      </c>
      <c r="R3405" t="s">
        <v>42</v>
      </c>
      <c r="S3405" s="3">
        <v>-0.12558794313987601</v>
      </c>
      <c r="T3405" s="3">
        <v>3.0568606459270802</v>
      </c>
      <c r="U3405" s="3">
        <v>1.0223353699932101</v>
      </c>
      <c r="V3405" s="3">
        <v>0.17104010554715099</v>
      </c>
      <c r="W3405" s="3">
        <v>0.17104010554715099</v>
      </c>
      <c r="X3405" s="3">
        <v>0.97350655917079099</v>
      </c>
      <c r="Y3405" s="3">
        <v>6.18769876910523E-2</v>
      </c>
      <c r="Z3405" s="3">
        <v>0</v>
      </c>
      <c r="AA3405" s="3">
        <v>0</v>
      </c>
      <c r="AB3405" s="3">
        <v>0</v>
      </c>
      <c r="AC3405" s="3">
        <v>29.8408384221853</v>
      </c>
      <c r="AD3405" s="3">
        <v>0</v>
      </c>
      <c r="AE3405" s="3">
        <v>0</v>
      </c>
      <c r="AF3405" s="3">
        <v>0</v>
      </c>
      <c r="AG3405" s="3">
        <v>0</v>
      </c>
      <c r="AH3405" s="2">
        <v>430100</v>
      </c>
      <c r="AI3405" s="3">
        <v>0</v>
      </c>
      <c r="AJ3405" s="3">
        <v>0</v>
      </c>
      <c r="AL3405">
        <f t="shared" si="53"/>
        <v>0</v>
      </c>
    </row>
    <row r="3406" spans="1:38" ht="14.45" hidden="1" customHeight="1" x14ac:dyDescent="0.25">
      <c r="A3406">
        <v>16682</v>
      </c>
      <c r="B3406" s="1">
        <v>45838</v>
      </c>
      <c r="C3406">
        <v>1</v>
      </c>
      <c r="D3406" s="16" t="s">
        <v>3325</v>
      </c>
      <c r="E3406" t="s">
        <v>88</v>
      </c>
      <c r="F3406" s="6">
        <v>1511</v>
      </c>
      <c r="G3406" s="6">
        <v>2</v>
      </c>
      <c r="H3406" s="6">
        <v>1</v>
      </c>
      <c r="I3406" s="2">
        <v>1870589</v>
      </c>
      <c r="J3406" s="2">
        <v>0</v>
      </c>
      <c r="K3406" s="2">
        <v>4257411</v>
      </c>
      <c r="L3406" s="2">
        <v>-2239</v>
      </c>
      <c r="M3406" s="2">
        <v>3004811</v>
      </c>
      <c r="N3406" s="2">
        <v>2913209</v>
      </c>
      <c r="O3406" s="2">
        <v>91602</v>
      </c>
      <c r="P3406" s="2">
        <v>1245380</v>
      </c>
      <c r="Q3406" s="5">
        <v>0.29249999999999998</v>
      </c>
      <c r="R3406" t="s">
        <v>42</v>
      </c>
      <c r="S3406" s="3">
        <v>-0.10518129445336601</v>
      </c>
      <c r="T3406" s="3">
        <v>5.0425951358701298</v>
      </c>
      <c r="U3406" s="3">
        <v>0.781335429494738</v>
      </c>
      <c r="V3406" s="3">
        <v>0.18122634100810001</v>
      </c>
      <c r="W3406" s="3">
        <v>0.18122634100810001</v>
      </c>
      <c r="X3406" s="3">
        <v>4.0521996013020499E-2</v>
      </c>
      <c r="Y3406" s="3">
        <v>0.27220607364820398</v>
      </c>
      <c r="Z3406" s="3">
        <v>3.7464870160111801</v>
      </c>
      <c r="AA3406" s="3">
        <v>0</v>
      </c>
      <c r="AB3406" s="3">
        <v>0</v>
      </c>
      <c r="AC3406" s="3">
        <v>48.0691434301269</v>
      </c>
      <c r="AD3406" s="3">
        <v>0</v>
      </c>
      <c r="AE3406" s="3">
        <v>2.15158931096857</v>
      </c>
      <c r="AF3406" s="3">
        <v>0</v>
      </c>
      <c r="AG3406" s="3">
        <v>4.0951356212561602E-2</v>
      </c>
      <c r="AH3406" s="2">
        <v>425000</v>
      </c>
      <c r="AI3406" s="3">
        <v>0</v>
      </c>
      <c r="AJ3406" s="3">
        <v>0</v>
      </c>
      <c r="AL3406">
        <f t="shared" si="53"/>
        <v>0</v>
      </c>
    </row>
    <row r="3407" spans="1:38" ht="14.45" hidden="1" customHeight="1" x14ac:dyDescent="0.25">
      <c r="A3407">
        <v>15089</v>
      </c>
      <c r="B3407" s="1">
        <v>45838</v>
      </c>
      <c r="C3407">
        <v>1</v>
      </c>
      <c r="D3407" s="16" t="s">
        <v>3326</v>
      </c>
      <c r="E3407" t="s">
        <v>80</v>
      </c>
      <c r="F3407" s="6">
        <v>295</v>
      </c>
      <c r="G3407" s="6">
        <v>1</v>
      </c>
      <c r="H3407" s="6">
        <v>1</v>
      </c>
      <c r="I3407" s="2">
        <v>363380</v>
      </c>
      <c r="J3407" s="2">
        <v>0</v>
      </c>
      <c r="K3407" s="2">
        <v>855840</v>
      </c>
      <c r="L3407" s="2">
        <v>-5724</v>
      </c>
      <c r="M3407" s="2">
        <v>784118</v>
      </c>
      <c r="N3407" s="2">
        <v>784118</v>
      </c>
      <c r="O3407" s="2">
        <v>0</v>
      </c>
      <c r="P3407" s="2">
        <v>71722</v>
      </c>
      <c r="Q3407" s="5">
        <v>8.3799999999999999E-2</v>
      </c>
      <c r="R3407" t="s">
        <v>42</v>
      </c>
      <c r="S3407" s="3">
        <v>-1.33763320246775</v>
      </c>
      <c r="T3407" s="3">
        <v>4.2713591325481399</v>
      </c>
      <c r="U3407" s="3">
        <v>1.03762833951513</v>
      </c>
      <c r="V3407" s="3">
        <v>5.3115196213330398</v>
      </c>
      <c r="W3407" s="3">
        <v>5.3115196213330398</v>
      </c>
      <c r="X3407" s="3">
        <v>2.8529363201056701</v>
      </c>
      <c r="Y3407" s="3">
        <v>26.910850227266401</v>
      </c>
      <c r="Z3407" s="3">
        <v>2.18761328462675</v>
      </c>
      <c r="AA3407" s="3">
        <v>0</v>
      </c>
      <c r="AB3407" s="3">
        <v>0</v>
      </c>
      <c r="AC3407" s="3">
        <v>42.589502710787102</v>
      </c>
      <c r="AD3407" s="3">
        <v>0</v>
      </c>
      <c r="AE3407" s="3">
        <v>0</v>
      </c>
      <c r="AF3407" s="3">
        <v>0</v>
      </c>
      <c r="AG3407" s="3">
        <v>0</v>
      </c>
      <c r="AH3407" s="2">
        <v>0</v>
      </c>
      <c r="AI3407" s="3">
        <v>0</v>
      </c>
      <c r="AJ3407" s="3">
        <v>0</v>
      </c>
      <c r="AL3407">
        <f t="shared" si="53"/>
        <v>0</v>
      </c>
    </row>
    <row r="3408" spans="1:38" ht="14.45" hidden="1" customHeight="1" x14ac:dyDescent="0.25">
      <c r="A3408">
        <v>18423</v>
      </c>
      <c r="B3408" s="1">
        <v>45838</v>
      </c>
      <c r="C3408">
        <v>1</v>
      </c>
      <c r="D3408" s="16" t="s">
        <v>3327</v>
      </c>
      <c r="E3408" t="s">
        <v>57</v>
      </c>
      <c r="F3408" s="6">
        <v>535</v>
      </c>
      <c r="G3408" s="6">
        <v>1</v>
      </c>
      <c r="H3408" s="6">
        <v>2</v>
      </c>
      <c r="I3408" s="2">
        <v>2350531</v>
      </c>
      <c r="J3408" s="2">
        <v>0</v>
      </c>
      <c r="K3408" s="2">
        <v>4693757</v>
      </c>
      <c r="L3408" s="2">
        <v>27426</v>
      </c>
      <c r="M3408" s="2">
        <v>3766737</v>
      </c>
      <c r="N3408" s="2">
        <v>3686991</v>
      </c>
      <c r="O3408" s="2">
        <v>79746</v>
      </c>
      <c r="P3408" s="2">
        <v>879639</v>
      </c>
      <c r="Q3408" s="5">
        <v>0.18740000000000001</v>
      </c>
      <c r="R3408" t="s">
        <v>42</v>
      </c>
      <c r="S3408" s="3">
        <v>1.16861610006654</v>
      </c>
      <c r="T3408" s="3">
        <v>4.7276414181646</v>
      </c>
      <c r="U3408" s="3">
        <v>0.76603168374267405</v>
      </c>
      <c r="V3408" s="3">
        <v>4.2724388659413597</v>
      </c>
      <c r="W3408" s="3">
        <v>1.1634817834778599</v>
      </c>
      <c r="X3408" s="3">
        <v>1.3363363427242601</v>
      </c>
      <c r="Y3408" s="3">
        <v>11.4166152251094</v>
      </c>
      <c r="Z3408" s="3">
        <v>1.1223922540951501</v>
      </c>
      <c r="AA3408" s="3">
        <v>0</v>
      </c>
      <c r="AB3408" s="3">
        <v>0</v>
      </c>
      <c r="AC3408" s="3">
        <v>48.388551005090399</v>
      </c>
      <c r="AD3408" s="3">
        <v>0</v>
      </c>
      <c r="AE3408" s="3">
        <v>1.69898015598166</v>
      </c>
      <c r="AF3408" s="3">
        <v>0</v>
      </c>
      <c r="AG3408" s="3">
        <v>0</v>
      </c>
      <c r="AH3408" s="2">
        <v>100000</v>
      </c>
      <c r="AI3408" s="3">
        <v>0</v>
      </c>
      <c r="AJ3408" s="3">
        <v>0</v>
      </c>
      <c r="AL3408">
        <f t="shared" si="53"/>
        <v>1</v>
      </c>
    </row>
    <row r="3409" spans="1:38" ht="14.45" hidden="1" customHeight="1" x14ac:dyDescent="0.25">
      <c r="A3409">
        <v>24824</v>
      </c>
      <c r="B3409" s="1">
        <v>45838</v>
      </c>
      <c r="C3409">
        <v>1</v>
      </c>
      <c r="D3409" s="16" t="s">
        <v>3328</v>
      </c>
      <c r="E3409" t="s">
        <v>57</v>
      </c>
      <c r="F3409" s="6">
        <v>91033</v>
      </c>
      <c r="G3409" s="6">
        <v>281</v>
      </c>
      <c r="H3409" s="6">
        <v>1</v>
      </c>
      <c r="I3409" s="2">
        <v>830362131</v>
      </c>
      <c r="J3409" s="2">
        <v>0</v>
      </c>
      <c r="K3409" s="2">
        <v>1393909052</v>
      </c>
      <c r="L3409" s="2">
        <v>13000547</v>
      </c>
      <c r="M3409" s="2">
        <v>1179634690</v>
      </c>
      <c r="N3409" s="2">
        <v>1137537787</v>
      </c>
      <c r="O3409" s="2">
        <v>42096903</v>
      </c>
      <c r="P3409" s="2">
        <v>202813500</v>
      </c>
      <c r="Q3409" s="5">
        <v>0.14530000000000001</v>
      </c>
      <c r="R3409" t="s">
        <v>42</v>
      </c>
      <c r="S3409" s="3">
        <v>1.8653364767732299</v>
      </c>
      <c r="T3409" s="3">
        <v>3.9655722100870601</v>
      </c>
      <c r="U3409" s="3">
        <v>0.54761017751691898</v>
      </c>
      <c r="V3409" s="3">
        <v>1.9093022680245499</v>
      </c>
      <c r="W3409" s="3">
        <v>0.779949344775695</v>
      </c>
      <c r="X3409" s="3">
        <v>1.8653728803053999</v>
      </c>
      <c r="Y3409" s="3">
        <v>7.8170945228004998</v>
      </c>
      <c r="Z3409" s="3">
        <v>2.0673737201912101</v>
      </c>
      <c r="AA3409" s="3">
        <v>0</v>
      </c>
      <c r="AB3409" s="3">
        <v>0</v>
      </c>
      <c r="AC3409" s="3">
        <v>14.6711589760162</v>
      </c>
      <c r="AD3409" s="3">
        <v>-0.115914867600036</v>
      </c>
      <c r="AE3409" s="3">
        <v>3.0200609530154598</v>
      </c>
      <c r="AF3409" s="3">
        <v>0</v>
      </c>
      <c r="AG3409" s="3">
        <v>0</v>
      </c>
      <c r="AH3409" s="2">
        <v>901374788</v>
      </c>
      <c r="AI3409" s="3">
        <v>0</v>
      </c>
      <c r="AJ3409" s="3">
        <v>0.52317276709883698</v>
      </c>
      <c r="AL3409">
        <f t="shared" si="53"/>
        <v>1</v>
      </c>
    </row>
    <row r="3410" spans="1:38" ht="14.45" hidden="1" customHeight="1" x14ac:dyDescent="0.25">
      <c r="A3410">
        <v>22522</v>
      </c>
      <c r="B3410" s="1">
        <v>45838</v>
      </c>
      <c r="C3410">
        <v>1</v>
      </c>
      <c r="D3410" s="16" t="s">
        <v>3329</v>
      </c>
      <c r="E3410" t="s">
        <v>59</v>
      </c>
      <c r="F3410" s="6">
        <v>243</v>
      </c>
      <c r="G3410" s="6">
        <v>0</v>
      </c>
      <c r="H3410" s="6">
        <v>1</v>
      </c>
      <c r="I3410" s="2">
        <v>549146</v>
      </c>
      <c r="J3410" s="2">
        <v>0</v>
      </c>
      <c r="K3410" s="2">
        <v>927860</v>
      </c>
      <c r="L3410" s="2">
        <v>415</v>
      </c>
      <c r="M3410" s="2">
        <v>694762</v>
      </c>
      <c r="N3410" s="2">
        <v>694762</v>
      </c>
      <c r="O3410" s="2">
        <v>0</v>
      </c>
      <c r="P3410" s="2">
        <v>229766</v>
      </c>
      <c r="Q3410" s="5">
        <v>0.24759999999999999</v>
      </c>
      <c r="R3410" t="s">
        <v>42</v>
      </c>
      <c r="S3410" s="3">
        <v>8.9453150259737504E-2</v>
      </c>
      <c r="T3410" s="3">
        <v>3.01209234151704</v>
      </c>
      <c r="U3410" s="3">
        <v>0.97075405214940103</v>
      </c>
      <c r="V3410" s="3">
        <v>0.81817950053355604</v>
      </c>
      <c r="W3410" s="3">
        <v>0.81817950053355604</v>
      </c>
      <c r="X3410" s="3">
        <v>1.5478579467027</v>
      </c>
      <c r="Y3410" s="3">
        <v>1.9554677367408599</v>
      </c>
      <c r="Z3410" s="3">
        <v>0</v>
      </c>
      <c r="AA3410" s="3">
        <v>0</v>
      </c>
      <c r="AB3410" s="3">
        <v>0</v>
      </c>
      <c r="AC3410" s="3">
        <v>40.679843941973999</v>
      </c>
      <c r="AD3410" s="3">
        <v>0</v>
      </c>
      <c r="AE3410" s="3">
        <v>0</v>
      </c>
      <c r="AF3410" s="3">
        <v>0</v>
      </c>
      <c r="AG3410" s="3">
        <v>0</v>
      </c>
      <c r="AH3410" s="2">
        <v>60000</v>
      </c>
      <c r="AI3410" s="3">
        <v>0</v>
      </c>
      <c r="AJ3410" s="3">
        <v>0</v>
      </c>
      <c r="AL3410">
        <f t="shared" si="53"/>
        <v>1</v>
      </c>
    </row>
    <row r="3411" spans="1:38" ht="14.45" hidden="1" customHeight="1" x14ac:dyDescent="0.25">
      <c r="A3411">
        <v>18816</v>
      </c>
      <c r="B3411" s="1">
        <v>45838</v>
      </c>
      <c r="C3411">
        <v>1</v>
      </c>
      <c r="D3411" s="16" t="s">
        <v>3330</v>
      </c>
      <c r="E3411" t="s">
        <v>55</v>
      </c>
      <c r="F3411" s="6">
        <v>696</v>
      </c>
      <c r="G3411" s="6">
        <v>2</v>
      </c>
      <c r="H3411" s="6">
        <v>0</v>
      </c>
      <c r="I3411" s="2">
        <v>4450179</v>
      </c>
      <c r="J3411" s="2">
        <v>0</v>
      </c>
      <c r="K3411" s="2">
        <v>5562831</v>
      </c>
      <c r="L3411" s="2">
        <v>51854</v>
      </c>
      <c r="M3411" s="2">
        <v>3911088</v>
      </c>
      <c r="N3411" s="2">
        <v>3712415</v>
      </c>
      <c r="O3411" s="2">
        <v>198673</v>
      </c>
      <c r="P3411" s="2">
        <v>1643327</v>
      </c>
      <c r="Q3411" s="5">
        <v>0.2954</v>
      </c>
      <c r="R3411" t="s">
        <v>42</v>
      </c>
      <c r="S3411" s="3">
        <v>1.86430254667093</v>
      </c>
      <c r="T3411" s="3">
        <v>4.2148323398643601</v>
      </c>
      <c r="U3411" s="3">
        <v>0.61558775673626598</v>
      </c>
      <c r="V3411" s="3">
        <v>0.54844984887124804</v>
      </c>
      <c r="W3411" s="3">
        <v>0.54844984887124804</v>
      </c>
      <c r="X3411" s="3">
        <v>4.4829657413780401E-2</v>
      </c>
      <c r="Y3411" s="3">
        <v>1.48521870571104</v>
      </c>
      <c r="Z3411" s="3">
        <v>0</v>
      </c>
      <c r="AA3411" s="3">
        <v>0</v>
      </c>
      <c r="AB3411" s="3">
        <v>0</v>
      </c>
      <c r="AC3411" s="3">
        <v>18.806233732428701</v>
      </c>
      <c r="AD3411" s="3">
        <v>0</v>
      </c>
      <c r="AE3411" s="3">
        <v>3.5714369176413898</v>
      </c>
      <c r="AF3411" s="3">
        <v>0</v>
      </c>
      <c r="AG3411" s="3">
        <v>0</v>
      </c>
      <c r="AH3411" s="2">
        <v>500000</v>
      </c>
      <c r="AI3411" s="3">
        <v>0</v>
      </c>
      <c r="AJ3411" s="3">
        <v>0</v>
      </c>
      <c r="AL3411">
        <f t="shared" si="53"/>
        <v>1</v>
      </c>
    </row>
    <row r="3412" spans="1:38" ht="14.45" customHeight="1" x14ac:dyDescent="0.25">
      <c r="A3412">
        <v>64062</v>
      </c>
      <c r="B3412" s="1">
        <v>45838</v>
      </c>
      <c r="C3412">
        <v>2</v>
      </c>
      <c r="D3412" s="16" t="s">
        <v>3331</v>
      </c>
      <c r="E3412" t="s">
        <v>125</v>
      </c>
      <c r="F3412" s="6">
        <v>4649</v>
      </c>
      <c r="G3412" s="6">
        <v>16</v>
      </c>
      <c r="H3412" s="6">
        <v>1</v>
      </c>
      <c r="I3412" s="2">
        <v>33948580</v>
      </c>
      <c r="J3412" s="2">
        <v>0</v>
      </c>
      <c r="K3412" s="2">
        <v>83340437</v>
      </c>
      <c r="L3412" s="2">
        <v>383581</v>
      </c>
      <c r="M3412" s="2">
        <v>74993591</v>
      </c>
      <c r="N3412" s="2">
        <v>70082620</v>
      </c>
      <c r="O3412" s="2">
        <v>4910971</v>
      </c>
      <c r="P3412" s="2">
        <v>7956648</v>
      </c>
      <c r="Q3412" s="5">
        <v>9.5500000000000002E-2</v>
      </c>
      <c r="R3412" t="s">
        <v>42</v>
      </c>
      <c r="S3412" s="3">
        <v>0.92051593153993205</v>
      </c>
      <c r="T3412" s="3">
        <v>3.0912292912503001</v>
      </c>
      <c r="U3412" s="3">
        <v>0.794531250456187</v>
      </c>
      <c r="V3412" s="3">
        <v>1.2307672368034199</v>
      </c>
      <c r="W3412" s="3">
        <v>0.338535514592952</v>
      </c>
      <c r="X3412" s="3">
        <v>0.63721958326386596</v>
      </c>
      <c r="Y3412" s="3">
        <v>5.2513068317210996</v>
      </c>
      <c r="Z3412" s="3">
        <v>1.7783870795842701E-2</v>
      </c>
      <c r="AA3412" s="3">
        <v>0</v>
      </c>
      <c r="AB3412" s="3">
        <v>0</v>
      </c>
      <c r="AC3412" s="3">
        <v>32.660927851866198</v>
      </c>
      <c r="AD3412" s="3">
        <v>0</v>
      </c>
      <c r="AE3412" s="3">
        <v>5.8926628858449597</v>
      </c>
      <c r="AF3412" s="3">
        <v>0</v>
      </c>
      <c r="AG3412" s="3">
        <v>0</v>
      </c>
      <c r="AH3412" s="2">
        <v>3000000</v>
      </c>
      <c r="AI3412" s="3">
        <v>0</v>
      </c>
      <c r="AJ3412" s="3">
        <v>0</v>
      </c>
      <c r="AL3412">
        <f t="shared" si="53"/>
        <v>1</v>
      </c>
    </row>
    <row r="3413" spans="1:38" ht="14.45" hidden="1" customHeight="1" x14ac:dyDescent="0.25">
      <c r="A3413">
        <v>5866</v>
      </c>
      <c r="B3413" s="1">
        <v>45838</v>
      </c>
      <c r="C3413">
        <v>1</v>
      </c>
      <c r="D3413" s="16" t="s">
        <v>3332</v>
      </c>
      <c r="E3413" t="s">
        <v>55</v>
      </c>
      <c r="F3413" s="6">
        <v>13253</v>
      </c>
      <c r="G3413" s="6">
        <v>60</v>
      </c>
      <c r="H3413" s="6">
        <v>0</v>
      </c>
      <c r="I3413" s="2">
        <v>148051330</v>
      </c>
      <c r="J3413" s="2">
        <v>0</v>
      </c>
      <c r="K3413" s="2">
        <v>235315151</v>
      </c>
      <c r="L3413" s="2">
        <v>162199</v>
      </c>
      <c r="M3413" s="2">
        <v>204886235</v>
      </c>
      <c r="N3413" s="2">
        <v>195389927</v>
      </c>
      <c r="O3413" s="2">
        <v>9496308</v>
      </c>
      <c r="P3413" s="2">
        <v>28526638</v>
      </c>
      <c r="Q3413" s="5">
        <v>0.1212</v>
      </c>
      <c r="R3413" t="s">
        <v>42</v>
      </c>
      <c r="S3413" s="3">
        <v>0.137856826737009</v>
      </c>
      <c r="T3413" s="3">
        <v>3.2544959249139001</v>
      </c>
      <c r="U3413" s="3">
        <v>0.93710848180112905</v>
      </c>
      <c r="V3413" s="3">
        <v>1.2176398550421701</v>
      </c>
      <c r="W3413" s="3">
        <v>0.73992715904679796</v>
      </c>
      <c r="X3413" s="3">
        <v>0.40909797973446099</v>
      </c>
      <c r="Y3413" s="3">
        <v>6.3194688417191003</v>
      </c>
      <c r="Z3413" s="3">
        <v>0.67429256823043804</v>
      </c>
      <c r="AA3413" s="3">
        <v>0</v>
      </c>
      <c r="AB3413" s="3">
        <v>0</v>
      </c>
      <c r="AC3413" s="3">
        <v>13.165710269119</v>
      </c>
      <c r="AD3413" s="3">
        <v>-1.40071185395209</v>
      </c>
      <c r="AE3413" s="3">
        <v>4.0355701533217498</v>
      </c>
      <c r="AF3413" s="3">
        <v>0</v>
      </c>
      <c r="AG3413" s="3">
        <v>-9.5604115704065809</v>
      </c>
      <c r="AH3413" s="2">
        <v>9849876</v>
      </c>
      <c r="AI3413" s="3">
        <v>0</v>
      </c>
      <c r="AJ3413" s="3">
        <v>0</v>
      </c>
      <c r="AL3413">
        <f t="shared" si="53"/>
        <v>1</v>
      </c>
    </row>
    <row r="3414" spans="1:38" ht="14.45" hidden="1" customHeight="1" x14ac:dyDescent="0.25">
      <c r="A3414">
        <v>21615</v>
      </c>
      <c r="B3414" s="1">
        <v>45838</v>
      </c>
      <c r="C3414">
        <v>1</v>
      </c>
      <c r="D3414" s="16" t="s">
        <v>3333</v>
      </c>
      <c r="E3414" t="s">
        <v>80</v>
      </c>
      <c r="F3414" s="6">
        <v>630</v>
      </c>
      <c r="G3414" s="6">
        <v>1</v>
      </c>
      <c r="H3414" s="6">
        <v>1</v>
      </c>
      <c r="I3414" s="2">
        <v>2457475</v>
      </c>
      <c r="J3414" s="2">
        <v>0</v>
      </c>
      <c r="K3414" s="2">
        <v>5084178</v>
      </c>
      <c r="L3414" s="2">
        <v>1873</v>
      </c>
      <c r="M3414" s="2">
        <v>4032105</v>
      </c>
      <c r="N3414" s="2">
        <v>4032105</v>
      </c>
      <c r="O3414" s="2">
        <v>0</v>
      </c>
      <c r="P3414" s="2">
        <v>1049139</v>
      </c>
      <c r="Q3414" s="5">
        <v>0.2064</v>
      </c>
      <c r="R3414" t="s">
        <v>42</v>
      </c>
      <c r="S3414" s="3">
        <v>7.3679560393046795E-2</v>
      </c>
      <c r="T3414" s="3">
        <v>2.8582398177247099</v>
      </c>
      <c r="U3414" s="3">
        <v>0.903598248239316</v>
      </c>
      <c r="V3414" s="3">
        <v>1.68054608897344</v>
      </c>
      <c r="W3414" s="3">
        <v>0.65758552986296903</v>
      </c>
      <c r="X3414" s="3">
        <v>0.34970854230460102</v>
      </c>
      <c r="Y3414" s="3">
        <v>3.9364659973559299</v>
      </c>
      <c r="Z3414" s="3">
        <v>0.51747194604337499</v>
      </c>
      <c r="AA3414" s="3">
        <v>0</v>
      </c>
      <c r="AB3414" s="3">
        <v>0</v>
      </c>
      <c r="AC3414" s="3">
        <v>50.679126497931399</v>
      </c>
      <c r="AD3414" s="3">
        <v>0</v>
      </c>
      <c r="AE3414" s="3">
        <v>0</v>
      </c>
      <c r="AF3414" s="3">
        <v>0</v>
      </c>
      <c r="AG3414" s="3">
        <v>0</v>
      </c>
      <c r="AH3414" s="2">
        <v>470000</v>
      </c>
      <c r="AI3414" s="3">
        <v>0</v>
      </c>
      <c r="AJ3414" s="3">
        <v>0</v>
      </c>
      <c r="AL3414">
        <f t="shared" si="53"/>
        <v>1</v>
      </c>
    </row>
    <row r="3415" spans="1:38" ht="14.45" customHeight="1" x14ac:dyDescent="0.25">
      <c r="A3415">
        <v>68324</v>
      </c>
      <c r="B3415" s="1">
        <v>45838</v>
      </c>
      <c r="C3415">
        <v>2</v>
      </c>
      <c r="D3415" s="16" t="s">
        <v>3334</v>
      </c>
      <c r="E3415" t="s">
        <v>125</v>
      </c>
      <c r="F3415" s="6">
        <v>9171</v>
      </c>
      <c r="G3415" s="6">
        <v>28</v>
      </c>
      <c r="H3415" s="6">
        <v>4</v>
      </c>
      <c r="I3415" s="2">
        <v>153675580</v>
      </c>
      <c r="J3415" s="2">
        <v>9888410</v>
      </c>
      <c r="K3415" s="2">
        <v>188168118</v>
      </c>
      <c r="L3415" s="2">
        <v>804024</v>
      </c>
      <c r="M3415" s="2">
        <v>168438320</v>
      </c>
      <c r="N3415" s="2">
        <v>154668332</v>
      </c>
      <c r="O3415" s="2">
        <v>13769988</v>
      </c>
      <c r="P3415" s="2">
        <v>19365825</v>
      </c>
      <c r="Q3415" s="5">
        <v>0.10290000000000001</v>
      </c>
      <c r="R3415" t="s">
        <v>42</v>
      </c>
      <c r="S3415" s="3">
        <v>0.85458047680532201</v>
      </c>
      <c r="T3415" s="3">
        <v>3.1561956739132602</v>
      </c>
      <c r="U3415" s="3">
        <v>0.77367273153095095</v>
      </c>
      <c r="V3415" s="3">
        <v>0.87292463773359397</v>
      </c>
      <c r="W3415" s="3">
        <v>0.78786623092621499</v>
      </c>
      <c r="X3415" s="3">
        <v>0.30935103677500397</v>
      </c>
      <c r="Y3415" s="3">
        <v>6.9270067244746896</v>
      </c>
      <c r="Z3415" s="3">
        <v>-6.5424530067786897E-3</v>
      </c>
      <c r="AA3415" s="3">
        <v>48.276265018402299</v>
      </c>
      <c r="AB3415" s="3">
        <v>51.061134756717102</v>
      </c>
      <c r="AC3415" s="3">
        <v>14.8497478196599</v>
      </c>
      <c r="AD3415" s="3">
        <v>0</v>
      </c>
      <c r="AE3415" s="3">
        <v>7.3179176931556498</v>
      </c>
      <c r="AF3415" s="3">
        <v>0</v>
      </c>
      <c r="AG3415" s="3">
        <v>0</v>
      </c>
      <c r="AH3415" s="2">
        <v>52750212</v>
      </c>
      <c r="AI3415" s="3">
        <v>0.10327471202492</v>
      </c>
      <c r="AJ3415" s="3">
        <v>0.10327471202492</v>
      </c>
      <c r="AL3415">
        <f t="shared" si="53"/>
        <v>1</v>
      </c>
    </row>
    <row r="3416" spans="1:38" ht="14.45" customHeight="1" x14ac:dyDescent="0.25">
      <c r="A3416">
        <v>62641</v>
      </c>
      <c r="B3416" s="1">
        <v>45838</v>
      </c>
      <c r="C3416">
        <v>2</v>
      </c>
      <c r="D3416" s="16" t="s">
        <v>3335</v>
      </c>
      <c r="E3416" t="s">
        <v>71</v>
      </c>
      <c r="F3416" s="6">
        <v>29402</v>
      </c>
      <c r="G3416" s="6">
        <v>93</v>
      </c>
      <c r="H3416" s="6">
        <v>2</v>
      </c>
      <c r="I3416" s="2">
        <v>435073723</v>
      </c>
      <c r="J3416" s="2">
        <v>17691640</v>
      </c>
      <c r="K3416" s="2">
        <v>796297558</v>
      </c>
      <c r="L3416" s="2">
        <v>5343334</v>
      </c>
      <c r="M3416" s="2">
        <v>671565227</v>
      </c>
      <c r="N3416" s="2">
        <v>601658534</v>
      </c>
      <c r="O3416" s="2">
        <v>69906693</v>
      </c>
      <c r="P3416" s="2">
        <v>116537817</v>
      </c>
      <c r="Q3416" s="5">
        <v>0.14799999999999999</v>
      </c>
      <c r="R3416" t="s">
        <v>42</v>
      </c>
      <c r="S3416" s="3">
        <v>1.34204455264699</v>
      </c>
      <c r="T3416" s="3">
        <v>2.7053683366940602</v>
      </c>
      <c r="U3416" s="3">
        <v>0.609490006053102</v>
      </c>
      <c r="V3416" s="3">
        <v>9.7997644413013701E-2</v>
      </c>
      <c r="W3416" s="3">
        <v>3.7657066225532498E-2</v>
      </c>
      <c r="X3416" s="3">
        <v>0.60389972115139701</v>
      </c>
      <c r="Y3416" s="3">
        <v>0.36585720496205998</v>
      </c>
      <c r="Z3416" s="3">
        <v>0.233661490329787</v>
      </c>
      <c r="AA3416" s="3">
        <v>15.181029176134301</v>
      </c>
      <c r="AB3416" s="3">
        <v>15.181029176134301</v>
      </c>
      <c r="AC3416" s="3">
        <v>14.3973677739195</v>
      </c>
      <c r="AD3416" s="3">
        <v>0.56142119085687003</v>
      </c>
      <c r="AE3416" s="3">
        <v>8.7789661411971807</v>
      </c>
      <c r="AF3416" s="3">
        <v>0</v>
      </c>
      <c r="AG3416" s="3">
        <v>-9.1680222566722698</v>
      </c>
      <c r="AH3416" s="2">
        <v>272071140</v>
      </c>
      <c r="AI3416" s="3">
        <v>0.40193733850360303</v>
      </c>
      <c r="AJ3416" s="3">
        <v>0.40193733850360303</v>
      </c>
      <c r="AL3416">
        <f t="shared" si="53"/>
        <v>1</v>
      </c>
    </row>
    <row r="3417" spans="1:38" ht="14.45" hidden="1" customHeight="1" x14ac:dyDescent="0.25">
      <c r="A3417">
        <v>3946</v>
      </c>
      <c r="B3417" s="1">
        <v>45838</v>
      </c>
      <c r="C3417">
        <v>1</v>
      </c>
      <c r="D3417" s="16" t="s">
        <v>3336</v>
      </c>
      <c r="E3417" t="s">
        <v>55</v>
      </c>
      <c r="F3417" s="6">
        <v>2759</v>
      </c>
      <c r="G3417" s="6">
        <v>8</v>
      </c>
      <c r="H3417" s="6">
        <v>0</v>
      </c>
      <c r="I3417" s="2">
        <v>30454179</v>
      </c>
      <c r="J3417" s="2">
        <v>0</v>
      </c>
      <c r="K3417" s="2">
        <v>56777893</v>
      </c>
      <c r="L3417" s="2">
        <v>157730</v>
      </c>
      <c r="M3417" s="2">
        <v>50504008</v>
      </c>
      <c r="N3417" s="2">
        <v>47606111</v>
      </c>
      <c r="O3417" s="2">
        <v>2897897</v>
      </c>
      <c r="P3417" s="2">
        <v>6047078</v>
      </c>
      <c r="Q3417" s="5">
        <v>0.1065</v>
      </c>
      <c r="R3417" t="s">
        <v>42</v>
      </c>
      <c r="S3417" s="3">
        <v>0.55560356915674902</v>
      </c>
      <c r="T3417" s="3">
        <v>3.15285035321758</v>
      </c>
      <c r="U3417" s="3">
        <v>0.80563174936499404</v>
      </c>
      <c r="V3417" s="3">
        <v>3.54930927541997</v>
      </c>
      <c r="W3417" s="3">
        <v>0.20817175862793699</v>
      </c>
      <c r="X3417" s="3">
        <v>0.33267683886667898</v>
      </c>
      <c r="Y3417" s="3">
        <v>17.8749637428193</v>
      </c>
      <c r="Z3417" s="3">
        <v>0.67559902485134105</v>
      </c>
      <c r="AA3417" s="3">
        <v>0</v>
      </c>
      <c r="AB3417" s="3">
        <v>0</v>
      </c>
      <c r="AC3417" s="3">
        <v>31.026480676202599</v>
      </c>
      <c r="AD3417" s="3">
        <v>0</v>
      </c>
      <c r="AE3417" s="3">
        <v>5.1039178223820301</v>
      </c>
      <c r="AF3417" s="3">
        <v>0</v>
      </c>
      <c r="AG3417" s="3">
        <v>0</v>
      </c>
      <c r="AH3417" s="2">
        <v>3000000</v>
      </c>
      <c r="AI3417" s="3">
        <v>0</v>
      </c>
      <c r="AJ3417" s="3">
        <v>0</v>
      </c>
      <c r="AL3417">
        <f t="shared" si="53"/>
        <v>1</v>
      </c>
    </row>
    <row r="3418" spans="1:38" ht="14.45" customHeight="1" x14ac:dyDescent="0.25">
      <c r="A3418">
        <v>68366</v>
      </c>
      <c r="B3418" s="1">
        <v>45838</v>
      </c>
      <c r="C3418">
        <v>2</v>
      </c>
      <c r="D3418" s="16" t="s">
        <v>3337</v>
      </c>
      <c r="E3418" t="s">
        <v>71</v>
      </c>
      <c r="F3418" s="6">
        <v>243745</v>
      </c>
      <c r="G3418" s="6">
        <v>648</v>
      </c>
      <c r="H3418" s="6">
        <v>9</v>
      </c>
      <c r="I3418" s="2">
        <v>3066599659</v>
      </c>
      <c r="J3418" s="2">
        <v>358808349</v>
      </c>
      <c r="K3418" s="2">
        <v>4398112630</v>
      </c>
      <c r="L3418" s="2">
        <v>15181939</v>
      </c>
      <c r="M3418" s="2">
        <v>3965775396</v>
      </c>
      <c r="N3418" s="2">
        <v>3929476427</v>
      </c>
      <c r="O3418" s="2">
        <v>36298969</v>
      </c>
      <c r="P3418" s="2">
        <v>446605251</v>
      </c>
      <c r="Q3418" s="5">
        <v>0.10150000000000001</v>
      </c>
      <c r="R3418" t="s">
        <v>42</v>
      </c>
      <c r="S3418" s="3">
        <v>0.69038427512939804</v>
      </c>
      <c r="T3418" s="3">
        <v>2.50412363814339</v>
      </c>
      <c r="U3418" s="3">
        <v>0.76214892590634398</v>
      </c>
      <c r="V3418" s="3">
        <v>0.83443670010530002</v>
      </c>
      <c r="W3418" s="3">
        <v>0.49099653278217498</v>
      </c>
      <c r="X3418" s="3">
        <v>0.919826718078951</v>
      </c>
      <c r="Y3418" s="3">
        <v>5.7296310203929997</v>
      </c>
      <c r="Z3418" s="3">
        <v>0.94786301560972896</v>
      </c>
      <c r="AA3418" s="3">
        <v>80.087844063436705</v>
      </c>
      <c r="AB3418" s="3">
        <v>80.341274133384502</v>
      </c>
      <c r="AC3418" s="3">
        <v>14.0988982130728</v>
      </c>
      <c r="AD3418" s="3">
        <v>-15.3198512213642</v>
      </c>
      <c r="AE3418" s="3">
        <v>0.82533059186344704</v>
      </c>
      <c r="AF3418" s="3">
        <v>0</v>
      </c>
      <c r="AG3418" s="3">
        <v>0</v>
      </c>
      <c r="AH3418" s="2">
        <v>1427467951</v>
      </c>
      <c r="AI3418" s="3">
        <v>0.19592246128785401</v>
      </c>
      <c r="AJ3418" s="3">
        <v>0.61087817348569395</v>
      </c>
      <c r="AL3418">
        <f t="shared" si="53"/>
        <v>1</v>
      </c>
    </row>
    <row r="3419" spans="1:38" ht="14.45" hidden="1" customHeight="1" x14ac:dyDescent="0.25">
      <c r="A3419">
        <v>9988</v>
      </c>
      <c r="B3419" s="1">
        <v>45838</v>
      </c>
      <c r="C3419">
        <v>1</v>
      </c>
      <c r="D3419" s="16" t="s">
        <v>3337</v>
      </c>
      <c r="E3419" t="s">
        <v>57</v>
      </c>
      <c r="F3419" s="6">
        <v>142913</v>
      </c>
      <c r="G3419" s="6">
        <v>327</v>
      </c>
      <c r="H3419" s="6">
        <v>19</v>
      </c>
      <c r="I3419" s="2">
        <v>1285118986</v>
      </c>
      <c r="J3419" s="2">
        <v>1834460</v>
      </c>
      <c r="K3419" s="2">
        <v>1884903888</v>
      </c>
      <c r="L3419" s="2">
        <v>13884853</v>
      </c>
      <c r="M3419" s="2">
        <v>1667959328</v>
      </c>
      <c r="N3419" s="2">
        <v>1535833333</v>
      </c>
      <c r="O3419" s="2">
        <v>132125995</v>
      </c>
      <c r="P3419" s="2">
        <v>193138547</v>
      </c>
      <c r="Q3419" s="5">
        <v>0.1024</v>
      </c>
      <c r="R3419" t="s">
        <v>42</v>
      </c>
      <c r="S3419" s="3">
        <v>1.4732690710010401</v>
      </c>
      <c r="T3419" s="3">
        <v>3.4503350761829399</v>
      </c>
      <c r="U3419" s="3">
        <v>0.62380342260564403</v>
      </c>
      <c r="V3419" s="3">
        <v>2.1904955343956001</v>
      </c>
      <c r="W3419" s="3">
        <v>1.0311560364730299</v>
      </c>
      <c r="X3419" s="3">
        <v>1.3377278825759999</v>
      </c>
      <c r="Y3419" s="3">
        <v>14.575274815544701</v>
      </c>
      <c r="Z3419" s="3">
        <v>2.7658300649843901</v>
      </c>
      <c r="AA3419" s="3">
        <v>0.79697089157453405</v>
      </c>
      <c r="AB3419" s="3">
        <v>0.94981557461960198</v>
      </c>
      <c r="AC3419" s="3">
        <v>12.7504519742388</v>
      </c>
      <c r="AD3419" s="3">
        <v>-9.9034627199509799</v>
      </c>
      <c r="AE3419" s="3">
        <v>7.0096940136398098</v>
      </c>
      <c r="AF3419" s="3">
        <v>1.11411516171694</v>
      </c>
      <c r="AG3419" s="3">
        <v>0</v>
      </c>
      <c r="AH3419" s="2">
        <v>675728332</v>
      </c>
      <c r="AI3419" s="3">
        <v>0.127446852957841</v>
      </c>
      <c r="AJ3419" s="3">
        <v>0.32810591662989003</v>
      </c>
      <c r="AL3419">
        <f t="shared" si="53"/>
        <v>1</v>
      </c>
    </row>
    <row r="3420" spans="1:38" ht="14.45" customHeight="1" x14ac:dyDescent="0.25">
      <c r="A3420">
        <v>61598</v>
      </c>
      <c r="B3420" s="1">
        <v>45838</v>
      </c>
      <c r="C3420">
        <v>2</v>
      </c>
      <c r="D3420" s="16" t="s">
        <v>3338</v>
      </c>
      <c r="E3420" t="s">
        <v>71</v>
      </c>
      <c r="F3420" s="6">
        <v>86323</v>
      </c>
      <c r="G3420" s="6">
        <v>133</v>
      </c>
      <c r="H3420" s="6">
        <v>6</v>
      </c>
      <c r="I3420" s="2">
        <v>808992666</v>
      </c>
      <c r="J3420" s="2">
        <v>0</v>
      </c>
      <c r="K3420" s="2">
        <v>1075384046</v>
      </c>
      <c r="L3420" s="2">
        <v>8621411</v>
      </c>
      <c r="M3420" s="2">
        <v>897612096</v>
      </c>
      <c r="N3420" s="2">
        <v>882903523</v>
      </c>
      <c r="O3420" s="2">
        <v>14708573</v>
      </c>
      <c r="P3420" s="2">
        <v>163391750</v>
      </c>
      <c r="Q3420" s="5">
        <v>0.15190000000000001</v>
      </c>
      <c r="R3420" t="s">
        <v>42</v>
      </c>
      <c r="S3420" s="3">
        <v>1.6034106200604701</v>
      </c>
      <c r="T3420" s="3">
        <v>3.4999310376602</v>
      </c>
      <c r="U3420" s="3">
        <v>0.55149077527652901</v>
      </c>
      <c r="V3420" s="3">
        <v>1.45063985042356</v>
      </c>
      <c r="W3420" s="3">
        <v>0.377974625544998</v>
      </c>
      <c r="X3420" s="3">
        <v>1.01939663319519</v>
      </c>
      <c r="Y3420" s="3">
        <v>7.1824740233212498</v>
      </c>
      <c r="Z3420" s="3">
        <v>0.66597120111633501</v>
      </c>
      <c r="AA3420" s="3">
        <v>0</v>
      </c>
      <c r="AB3420" s="3">
        <v>0</v>
      </c>
      <c r="AC3420" s="3">
        <v>13.826849817334899</v>
      </c>
      <c r="AD3420" s="3">
        <v>-1.10574677118031</v>
      </c>
      <c r="AE3420" s="3">
        <v>1.3677507170308201</v>
      </c>
      <c r="AF3420" s="3">
        <v>0</v>
      </c>
      <c r="AG3420" s="3">
        <v>0</v>
      </c>
      <c r="AH3420" s="2">
        <v>432263193</v>
      </c>
      <c r="AI3420" s="3">
        <v>2.4481040199398101E-2</v>
      </c>
      <c r="AJ3420" s="3">
        <v>0.53947399425001596</v>
      </c>
      <c r="AL3420">
        <f t="shared" si="53"/>
        <v>1</v>
      </c>
    </row>
    <row r="3421" spans="1:38" ht="14.45" customHeight="1" x14ac:dyDescent="0.25">
      <c r="A3421">
        <v>61988</v>
      </c>
      <c r="B3421" s="1">
        <v>45838</v>
      </c>
      <c r="C3421">
        <v>2</v>
      </c>
      <c r="D3421" s="16" t="s">
        <v>3339</v>
      </c>
      <c r="E3421" t="s">
        <v>84</v>
      </c>
      <c r="F3421" s="6">
        <v>8996</v>
      </c>
      <c r="G3421" s="6">
        <v>39</v>
      </c>
      <c r="H3421" s="6">
        <v>0</v>
      </c>
      <c r="I3421" s="2">
        <v>149728072</v>
      </c>
      <c r="J3421" s="2">
        <v>12649248</v>
      </c>
      <c r="K3421" s="2">
        <v>182443707</v>
      </c>
      <c r="L3421" s="2">
        <v>894038</v>
      </c>
      <c r="M3421" s="2">
        <v>165471779</v>
      </c>
      <c r="N3421" s="2">
        <v>138069628</v>
      </c>
      <c r="O3421" s="2">
        <v>27402151</v>
      </c>
      <c r="P3421" s="2">
        <v>16556761</v>
      </c>
      <c r="Q3421" s="5">
        <v>9.0700000000000003E-2</v>
      </c>
      <c r="R3421" t="s">
        <v>42</v>
      </c>
      <c r="S3421" s="3">
        <v>0.98006997851671596</v>
      </c>
      <c r="T3421" s="3">
        <v>3.6535061195615799</v>
      </c>
      <c r="U3421" s="3">
        <v>0.72763758741474305</v>
      </c>
      <c r="V3421" s="3">
        <v>2.55244854819209</v>
      </c>
      <c r="W3421" s="3">
        <v>1.60981368944629</v>
      </c>
      <c r="X3421" s="3">
        <v>0.61077658169538196</v>
      </c>
      <c r="Y3421" s="3">
        <v>23.082606555714602</v>
      </c>
      <c r="Z3421" s="3">
        <v>0.722085678472982</v>
      </c>
      <c r="AA3421" s="3">
        <v>61.4138900718564</v>
      </c>
      <c r="AB3421" s="3">
        <v>76.399290899953201</v>
      </c>
      <c r="AC3421" s="3">
        <v>9.1434044365257297</v>
      </c>
      <c r="AD3421" s="3">
        <v>-0.60642899900530101</v>
      </c>
      <c r="AE3421" s="3">
        <v>15.019510100175699</v>
      </c>
      <c r="AF3421" s="3">
        <v>0</v>
      </c>
      <c r="AG3421" s="3">
        <v>0</v>
      </c>
      <c r="AH3421" s="2">
        <v>10143431</v>
      </c>
      <c r="AI3421" s="3">
        <v>0.43463815174960901</v>
      </c>
      <c r="AJ3421" s="3">
        <v>0.43463815174960901</v>
      </c>
      <c r="AL3421">
        <f t="shared" si="53"/>
        <v>1</v>
      </c>
    </row>
    <row r="3422" spans="1:38" ht="14.45" hidden="1" customHeight="1" x14ac:dyDescent="0.25">
      <c r="A3422">
        <v>8132</v>
      </c>
      <c r="B3422" s="1">
        <v>45838</v>
      </c>
      <c r="C3422">
        <v>1</v>
      </c>
      <c r="D3422" s="16" t="s">
        <v>3340</v>
      </c>
      <c r="E3422" t="s">
        <v>194</v>
      </c>
      <c r="F3422" s="6">
        <v>4317</v>
      </c>
      <c r="G3422" s="6">
        <v>12</v>
      </c>
      <c r="H3422" s="6">
        <v>1</v>
      </c>
      <c r="I3422" s="2">
        <v>41077336</v>
      </c>
      <c r="J3422" s="2">
        <v>0</v>
      </c>
      <c r="K3422" s="2">
        <v>70630618</v>
      </c>
      <c r="L3422" s="2">
        <v>119132</v>
      </c>
      <c r="M3422" s="2">
        <v>54504621</v>
      </c>
      <c r="N3422" s="2">
        <v>53559006</v>
      </c>
      <c r="O3422" s="2">
        <v>945615</v>
      </c>
      <c r="P3422" s="2">
        <v>15347607</v>
      </c>
      <c r="Q3422" s="5">
        <v>0.21729999999999999</v>
      </c>
      <c r="R3422" t="s">
        <v>42</v>
      </c>
      <c r="S3422" s="3">
        <v>0.337338121549496</v>
      </c>
      <c r="T3422" s="3">
        <v>2.8108744567405601</v>
      </c>
      <c r="U3422" s="3">
        <v>0.811581278413672</v>
      </c>
      <c r="V3422" s="3">
        <v>3.1395414736729799</v>
      </c>
      <c r="W3422" s="3">
        <v>1.6431615721136299</v>
      </c>
      <c r="X3422" s="3">
        <v>0.44689606940430598</v>
      </c>
      <c r="Y3422" s="3">
        <v>8.4028734903102507</v>
      </c>
      <c r="Z3422" s="3">
        <v>0.36483212008230298</v>
      </c>
      <c r="AA3422" s="3">
        <v>0</v>
      </c>
      <c r="AB3422" s="3">
        <v>0</v>
      </c>
      <c r="AC3422" s="3">
        <v>18.011531486245801</v>
      </c>
      <c r="AD3422" s="3">
        <v>0</v>
      </c>
      <c r="AE3422" s="3">
        <v>1.33881739502831</v>
      </c>
      <c r="AF3422" s="3">
        <v>0</v>
      </c>
      <c r="AG3422" s="3">
        <v>1.7761726632692602E-2</v>
      </c>
      <c r="AH3422" s="2">
        <v>1200000</v>
      </c>
      <c r="AI3422" s="3">
        <v>0.13031347492804601</v>
      </c>
      <c r="AJ3422" s="3">
        <v>0.13031347492804601</v>
      </c>
      <c r="AL3422">
        <f t="shared" si="53"/>
        <v>1</v>
      </c>
    </row>
    <row r="3423" spans="1:38" ht="14.45" hidden="1" customHeight="1" x14ac:dyDescent="0.25">
      <c r="A3423">
        <v>15317</v>
      </c>
      <c r="B3423" s="1">
        <v>45838</v>
      </c>
      <c r="C3423">
        <v>1</v>
      </c>
      <c r="D3423" s="16" t="s">
        <v>3341</v>
      </c>
      <c r="E3423" t="s">
        <v>71</v>
      </c>
      <c r="F3423" s="6">
        <v>21063</v>
      </c>
      <c r="G3423" s="6">
        <v>46</v>
      </c>
      <c r="H3423" s="6">
        <v>0</v>
      </c>
      <c r="I3423" s="2">
        <v>162477960</v>
      </c>
      <c r="J3423" s="2">
        <v>32973695</v>
      </c>
      <c r="K3423" s="2">
        <v>349118398</v>
      </c>
      <c r="L3423" s="2">
        <v>1420315</v>
      </c>
      <c r="M3423" s="2">
        <v>305422102</v>
      </c>
      <c r="N3423" s="2">
        <v>266868923</v>
      </c>
      <c r="O3423" s="2">
        <v>38553179</v>
      </c>
      <c r="P3423" s="2">
        <v>40655383</v>
      </c>
      <c r="Q3423" s="5">
        <v>0.1171</v>
      </c>
      <c r="R3423" t="s">
        <v>42</v>
      </c>
      <c r="S3423" s="3">
        <v>0.81365806450566902</v>
      </c>
      <c r="T3423" s="3">
        <v>3.4571704238858199</v>
      </c>
      <c r="U3423" s="3">
        <v>0.71323992985349205</v>
      </c>
      <c r="V3423" s="3">
        <v>0.83349520144147604</v>
      </c>
      <c r="W3423" s="3">
        <v>0.57813502828322105</v>
      </c>
      <c r="X3423" s="3">
        <v>0.81736255181933604</v>
      </c>
      <c r="Y3423" s="3">
        <v>3.3310373684094898</v>
      </c>
      <c r="Z3423" s="3">
        <v>1.0516319573228501</v>
      </c>
      <c r="AA3423" s="3">
        <v>81.105360635761301</v>
      </c>
      <c r="AB3423" s="3">
        <v>81.105360635761301</v>
      </c>
      <c r="AC3423" s="3">
        <v>22.185811015322098</v>
      </c>
      <c r="AD3423" s="3">
        <v>0</v>
      </c>
      <c r="AE3423" s="3">
        <v>11.043009827284999</v>
      </c>
      <c r="AF3423" s="3">
        <v>0</v>
      </c>
      <c r="AG3423" s="3">
        <v>-16.178868613782299</v>
      </c>
      <c r="AH3423" s="2">
        <v>23892628</v>
      </c>
      <c r="AI3423" s="3">
        <v>0</v>
      </c>
      <c r="AJ3423" s="3">
        <v>9.8387955169429803E-2</v>
      </c>
      <c r="AL3423">
        <f t="shared" si="53"/>
        <v>1</v>
      </c>
    </row>
    <row r="3424" spans="1:38" ht="14.45" hidden="1" customHeight="1" x14ac:dyDescent="0.25">
      <c r="A3424">
        <v>19593</v>
      </c>
      <c r="B3424" s="1">
        <v>45838</v>
      </c>
      <c r="C3424">
        <v>1</v>
      </c>
      <c r="D3424" s="16" t="s">
        <v>3342</v>
      </c>
      <c r="E3424" t="s">
        <v>228</v>
      </c>
      <c r="F3424" s="6">
        <v>5964</v>
      </c>
      <c r="G3424" s="6">
        <v>11</v>
      </c>
      <c r="H3424" s="6">
        <v>0</v>
      </c>
      <c r="I3424" s="2">
        <v>15455223</v>
      </c>
      <c r="J3424" s="2">
        <v>0</v>
      </c>
      <c r="K3424" s="2">
        <v>43880322</v>
      </c>
      <c r="L3424" s="2">
        <v>216016</v>
      </c>
      <c r="M3424" s="2">
        <v>36786020</v>
      </c>
      <c r="N3424" s="2">
        <v>31062354</v>
      </c>
      <c r="O3424" s="2">
        <v>5723666</v>
      </c>
      <c r="P3424" s="2">
        <v>6578677</v>
      </c>
      <c r="Q3424" s="5">
        <v>0.14990000000000001</v>
      </c>
      <c r="R3424" t="s">
        <v>42</v>
      </c>
      <c r="S3424" s="3">
        <v>0.98456889172326501</v>
      </c>
      <c r="T3424" s="3">
        <v>3.2945245935068601</v>
      </c>
      <c r="U3424" s="3">
        <v>0.85114612850461902</v>
      </c>
      <c r="V3424" s="3">
        <v>0.92029082983791299</v>
      </c>
      <c r="W3424" s="3">
        <v>0.75858497803622804</v>
      </c>
      <c r="X3424" s="3">
        <v>1.9145825330375399</v>
      </c>
      <c r="Y3424" s="3">
        <v>2.1620304508034098</v>
      </c>
      <c r="Z3424" s="3">
        <v>0.82095533798056997</v>
      </c>
      <c r="AA3424" s="3">
        <v>0</v>
      </c>
      <c r="AB3424" s="3">
        <v>0</v>
      </c>
      <c r="AC3424" s="3">
        <v>33.5756401240629</v>
      </c>
      <c r="AD3424" s="3">
        <v>-1.2077048318377701</v>
      </c>
      <c r="AE3424" s="3">
        <v>13.0438103895409</v>
      </c>
      <c r="AF3424" s="3">
        <v>0</v>
      </c>
      <c r="AG3424" s="3">
        <v>-4.3331052732943096</v>
      </c>
      <c r="AH3424" s="2">
        <v>5500000</v>
      </c>
      <c r="AI3424" s="3">
        <v>0</v>
      </c>
      <c r="AJ3424" s="3">
        <v>0</v>
      </c>
      <c r="AL3424">
        <f t="shared" si="53"/>
        <v>1</v>
      </c>
    </row>
    <row r="3425" spans="1:38" ht="14.45" hidden="1" customHeight="1" x14ac:dyDescent="0.25">
      <c r="A3425">
        <v>18528</v>
      </c>
      <c r="B3425" s="1">
        <v>45838</v>
      </c>
      <c r="C3425">
        <v>1</v>
      </c>
      <c r="D3425" s="16" t="s">
        <v>3343</v>
      </c>
      <c r="E3425" t="s">
        <v>43</v>
      </c>
      <c r="F3425" s="6">
        <v>172</v>
      </c>
      <c r="G3425" s="6">
        <v>0</v>
      </c>
      <c r="H3425" s="6">
        <v>2</v>
      </c>
      <c r="I3425" s="2">
        <v>89663</v>
      </c>
      <c r="J3425" s="2">
        <v>0</v>
      </c>
      <c r="K3425" s="2">
        <v>202536</v>
      </c>
      <c r="L3425" s="2">
        <v>207</v>
      </c>
      <c r="M3425" s="2">
        <v>172422</v>
      </c>
      <c r="N3425" s="2">
        <v>172422</v>
      </c>
      <c r="O3425" s="2">
        <v>0</v>
      </c>
      <c r="P3425" s="2">
        <v>29848</v>
      </c>
      <c r="Q3425" s="5">
        <v>0.1474</v>
      </c>
      <c r="R3425" t="s">
        <v>42</v>
      </c>
      <c r="S3425" s="3">
        <v>0.20440810522573799</v>
      </c>
      <c r="T3425" s="3">
        <v>5.1971007623336103</v>
      </c>
      <c r="U3425" s="3">
        <v>0.96111215479992496</v>
      </c>
      <c r="V3425" s="3">
        <v>0</v>
      </c>
      <c r="W3425" s="3">
        <v>0</v>
      </c>
      <c r="X3425" s="3">
        <v>3.83547282602634</v>
      </c>
      <c r="Y3425" s="3">
        <v>0</v>
      </c>
      <c r="Z3425" s="3">
        <v>0</v>
      </c>
      <c r="AA3425" s="3">
        <v>0</v>
      </c>
      <c r="AB3425" s="3">
        <v>0</v>
      </c>
      <c r="AC3425" s="3">
        <v>56.031026582928497</v>
      </c>
      <c r="AD3425" s="3">
        <v>0</v>
      </c>
      <c r="AE3425" s="3">
        <v>0</v>
      </c>
      <c r="AF3425" s="3">
        <v>0</v>
      </c>
      <c r="AG3425" s="3">
        <v>0</v>
      </c>
      <c r="AH3425" s="2">
        <v>0</v>
      </c>
      <c r="AI3425" s="3">
        <v>0</v>
      </c>
      <c r="AJ3425" s="3">
        <v>0</v>
      </c>
      <c r="AL3425">
        <f t="shared" si="53"/>
        <v>1</v>
      </c>
    </row>
    <row r="3426" spans="1:38" ht="14.45" hidden="1" customHeight="1" x14ac:dyDescent="0.25">
      <c r="A3426">
        <v>9871</v>
      </c>
      <c r="B3426" s="1">
        <v>45838</v>
      </c>
      <c r="C3426">
        <v>1</v>
      </c>
      <c r="D3426" s="16" t="s">
        <v>3344</v>
      </c>
      <c r="E3426" t="s">
        <v>43</v>
      </c>
      <c r="F3426" s="6">
        <v>13198</v>
      </c>
      <c r="G3426" s="6">
        <v>56</v>
      </c>
      <c r="H3426" s="6">
        <v>4</v>
      </c>
      <c r="I3426" s="2">
        <v>172487089</v>
      </c>
      <c r="J3426" s="2">
        <v>10119087</v>
      </c>
      <c r="K3426" s="2">
        <v>245388197</v>
      </c>
      <c r="L3426" s="2">
        <v>1290795</v>
      </c>
      <c r="M3426" s="2">
        <v>215529150</v>
      </c>
      <c r="N3426" s="2">
        <v>209707466</v>
      </c>
      <c r="O3426" s="2">
        <v>5821684</v>
      </c>
      <c r="P3426" s="2">
        <v>29020329</v>
      </c>
      <c r="Q3426" s="5">
        <v>0.1182</v>
      </c>
      <c r="R3426" t="s">
        <v>42</v>
      </c>
      <c r="S3426" s="3">
        <v>1.05204326514531</v>
      </c>
      <c r="T3426" s="3">
        <v>3.4682556471939798</v>
      </c>
      <c r="U3426" s="3">
        <v>0.74919378220646604</v>
      </c>
      <c r="V3426" s="3">
        <v>2.1062103958401202</v>
      </c>
      <c r="W3426" s="3">
        <v>0.79679412990731102</v>
      </c>
      <c r="X3426" s="3">
        <v>0.474423334954653</v>
      </c>
      <c r="Y3426" s="3">
        <v>12.518607214963</v>
      </c>
      <c r="Z3426" s="3">
        <v>0.45832698864303001</v>
      </c>
      <c r="AA3426" s="3">
        <v>25.476072307795</v>
      </c>
      <c r="AB3426" s="3">
        <v>34.8689603071006</v>
      </c>
      <c r="AC3426" s="3">
        <v>7.3676942171754103</v>
      </c>
      <c r="AD3426" s="3">
        <v>-21.013510908163699</v>
      </c>
      <c r="AE3426" s="3">
        <v>2.3724384755147798</v>
      </c>
      <c r="AF3426" s="3">
        <v>2.8526229401326901</v>
      </c>
      <c r="AG3426" s="3">
        <v>0</v>
      </c>
      <c r="AH3426" s="2">
        <v>50720859</v>
      </c>
      <c r="AI3426" s="3">
        <v>0</v>
      </c>
      <c r="AJ3426" s="3">
        <v>0</v>
      </c>
      <c r="AL3426">
        <f t="shared" si="53"/>
        <v>1</v>
      </c>
    </row>
    <row r="3427" spans="1:38" ht="14.45" hidden="1" customHeight="1" x14ac:dyDescent="0.25">
      <c r="A3427">
        <v>2583</v>
      </c>
      <c r="B3427" s="1">
        <v>45838</v>
      </c>
      <c r="C3427">
        <v>1</v>
      </c>
      <c r="D3427" s="16" t="s">
        <v>3345</v>
      </c>
      <c r="E3427" t="s">
        <v>59</v>
      </c>
      <c r="F3427" s="6">
        <v>929</v>
      </c>
      <c r="G3427" s="6">
        <v>1</v>
      </c>
      <c r="H3427" s="6">
        <v>7</v>
      </c>
      <c r="I3427" s="2">
        <v>2342289</v>
      </c>
      <c r="J3427" s="2">
        <v>20686</v>
      </c>
      <c r="K3427" s="2">
        <v>3499266</v>
      </c>
      <c r="L3427" s="2">
        <v>-826</v>
      </c>
      <c r="M3427" s="2">
        <v>2969458</v>
      </c>
      <c r="N3427" s="2">
        <v>2969458</v>
      </c>
      <c r="O3427" s="2">
        <v>0</v>
      </c>
      <c r="P3427" s="2">
        <v>522258</v>
      </c>
      <c r="Q3427" s="5">
        <v>0.1492</v>
      </c>
      <c r="R3427" t="s">
        <v>42</v>
      </c>
      <c r="S3427" s="3">
        <v>-4.7209900590581E-2</v>
      </c>
      <c r="T3427" s="3">
        <v>5.3394054638887098</v>
      </c>
      <c r="U3427" s="3">
        <v>0.87183345134135803</v>
      </c>
      <c r="V3427" s="3">
        <v>0.76732632053516903</v>
      </c>
      <c r="W3427" s="3">
        <v>0.76732632053516903</v>
      </c>
      <c r="X3427" s="3">
        <v>0.87418760024915798</v>
      </c>
      <c r="Y3427" s="3">
        <v>3.4414025251887002</v>
      </c>
      <c r="Z3427" s="3">
        <v>1.35526885179356</v>
      </c>
      <c r="AA3427" s="3">
        <v>3.9608775739194</v>
      </c>
      <c r="AB3427" s="3">
        <v>3.9608775739194</v>
      </c>
      <c r="AC3427" s="3">
        <v>15.645566813154501</v>
      </c>
      <c r="AD3427" s="3">
        <v>0</v>
      </c>
      <c r="AE3427" s="3">
        <v>0</v>
      </c>
      <c r="AF3427" s="3">
        <v>0</v>
      </c>
      <c r="AG3427" s="3">
        <v>-38.6314809921533</v>
      </c>
      <c r="AH3427" s="2">
        <v>500000</v>
      </c>
      <c r="AI3427" s="3">
        <v>0</v>
      </c>
      <c r="AJ3427" s="3">
        <v>0</v>
      </c>
      <c r="AL3427">
        <f t="shared" si="53"/>
        <v>0</v>
      </c>
    </row>
    <row r="3428" spans="1:38" ht="14.45" customHeight="1" x14ac:dyDescent="0.25">
      <c r="A3428">
        <v>65564</v>
      </c>
      <c r="B3428" s="1">
        <v>45838</v>
      </c>
      <c r="C3428">
        <v>2</v>
      </c>
      <c r="D3428" s="16" t="s">
        <v>3346</v>
      </c>
      <c r="E3428" t="s">
        <v>59</v>
      </c>
      <c r="F3428" s="6">
        <v>65</v>
      </c>
      <c r="G3428" s="6">
        <v>0</v>
      </c>
      <c r="H3428" s="6">
        <v>1</v>
      </c>
      <c r="I3428" s="2">
        <v>12722</v>
      </c>
      <c r="J3428" s="2">
        <v>0</v>
      </c>
      <c r="K3428" s="2">
        <v>312969</v>
      </c>
      <c r="L3428" s="2">
        <v>-1061</v>
      </c>
      <c r="M3428" s="2">
        <v>208297</v>
      </c>
      <c r="N3428" s="2">
        <v>208297</v>
      </c>
      <c r="O3428" s="2">
        <v>0</v>
      </c>
      <c r="P3428" s="2">
        <v>104151</v>
      </c>
      <c r="Q3428" s="5">
        <v>0.33279999999999998</v>
      </c>
      <c r="R3428" t="s">
        <v>42</v>
      </c>
      <c r="S3428" s="3">
        <v>-0.67802242394614198</v>
      </c>
      <c r="T3428" s="3">
        <v>4.1518489051631304</v>
      </c>
      <c r="U3428" s="3">
        <v>1.16330614129598</v>
      </c>
      <c r="V3428" s="3">
        <v>3.7022480742021702</v>
      </c>
      <c r="W3428" s="3">
        <v>3.7022480742021702</v>
      </c>
      <c r="X3428" s="3">
        <v>78.603993082848604</v>
      </c>
      <c r="Y3428" s="3">
        <v>0.45222801509346999</v>
      </c>
      <c r="Z3428" s="3">
        <v>0</v>
      </c>
      <c r="AA3428" s="3">
        <v>0</v>
      </c>
      <c r="AB3428" s="3">
        <v>0</v>
      </c>
      <c r="AC3428" s="3">
        <v>98.115787825631301</v>
      </c>
      <c r="AD3428" s="3">
        <v>0</v>
      </c>
      <c r="AE3428" s="3">
        <v>0</v>
      </c>
      <c r="AF3428" s="3">
        <v>0</v>
      </c>
      <c r="AG3428" s="3">
        <v>0</v>
      </c>
      <c r="AH3428" s="2">
        <v>0</v>
      </c>
      <c r="AI3428" s="3">
        <v>0</v>
      </c>
      <c r="AJ3428" s="3">
        <v>0</v>
      </c>
      <c r="AL3428">
        <f t="shared" si="53"/>
        <v>0</v>
      </c>
    </row>
    <row r="3429" spans="1:38" ht="14.45" hidden="1" customHeight="1" x14ac:dyDescent="0.25">
      <c r="A3429">
        <v>13933</v>
      </c>
      <c r="B3429" s="1">
        <v>45838</v>
      </c>
      <c r="C3429">
        <v>1</v>
      </c>
      <c r="D3429" s="16" t="s">
        <v>3347</v>
      </c>
      <c r="E3429" t="s">
        <v>59</v>
      </c>
      <c r="F3429" s="6">
        <v>1714</v>
      </c>
      <c r="G3429" s="6">
        <v>5</v>
      </c>
      <c r="H3429" s="6">
        <v>1</v>
      </c>
      <c r="I3429" s="2">
        <v>4809515</v>
      </c>
      <c r="J3429" s="2">
        <v>0</v>
      </c>
      <c r="K3429" s="2">
        <v>17476413</v>
      </c>
      <c r="L3429" s="2">
        <v>86069</v>
      </c>
      <c r="M3429" s="2">
        <v>15440419</v>
      </c>
      <c r="N3429" s="2">
        <v>15440419</v>
      </c>
      <c r="O3429" s="2">
        <v>0</v>
      </c>
      <c r="P3429" s="2">
        <v>2034272</v>
      </c>
      <c r="Q3429" s="5">
        <v>0.1164</v>
      </c>
      <c r="R3429" t="s">
        <v>42</v>
      </c>
      <c r="S3429" s="3">
        <v>0.984973289427298</v>
      </c>
      <c r="T3429" s="3">
        <v>3.5228396124536498</v>
      </c>
      <c r="U3429" s="3">
        <v>0.796587430081658</v>
      </c>
      <c r="V3429" s="3">
        <v>2.7468466155111302</v>
      </c>
      <c r="W3429" s="3">
        <v>0.467240459796882</v>
      </c>
      <c r="X3429" s="3">
        <v>0.66522300065599105</v>
      </c>
      <c r="Y3429" s="3">
        <v>6.4942151295402004</v>
      </c>
      <c r="Z3429" s="3">
        <v>0.32886457661512303</v>
      </c>
      <c r="AA3429" s="3">
        <v>0</v>
      </c>
      <c r="AB3429" s="3">
        <v>0</v>
      </c>
      <c r="AC3429" s="3">
        <v>20.054160999742901</v>
      </c>
      <c r="AD3429" s="3">
        <v>0</v>
      </c>
      <c r="AE3429" s="3">
        <v>0</v>
      </c>
      <c r="AF3429" s="3">
        <v>0</v>
      </c>
      <c r="AG3429" s="3">
        <v>-2.4465754825313399</v>
      </c>
      <c r="AH3429" s="2">
        <v>1000000</v>
      </c>
      <c r="AI3429" s="3">
        <v>0</v>
      </c>
      <c r="AJ3429" s="3">
        <v>0</v>
      </c>
      <c r="AL3429">
        <f t="shared" si="53"/>
        <v>1</v>
      </c>
    </row>
    <row r="3430" spans="1:38" ht="14.45" hidden="1" customHeight="1" x14ac:dyDescent="0.25">
      <c r="A3430">
        <v>15370</v>
      </c>
      <c r="B3430" s="1">
        <v>45838</v>
      </c>
      <c r="C3430">
        <v>1</v>
      </c>
      <c r="D3430" s="16" t="s">
        <v>3348</v>
      </c>
      <c r="E3430" t="s">
        <v>41</v>
      </c>
      <c r="F3430" s="6">
        <v>1444</v>
      </c>
      <c r="G3430" s="6">
        <v>2</v>
      </c>
      <c r="H3430" s="6">
        <v>3</v>
      </c>
      <c r="I3430" s="2">
        <v>804314</v>
      </c>
      <c r="J3430" s="2">
        <v>0</v>
      </c>
      <c r="K3430" s="2">
        <v>7719327</v>
      </c>
      <c r="L3430" s="2">
        <v>25401</v>
      </c>
      <c r="M3430" s="2">
        <v>5782372</v>
      </c>
      <c r="N3430" s="2">
        <v>5782372</v>
      </c>
      <c r="O3430" s="2">
        <v>0</v>
      </c>
      <c r="P3430" s="2">
        <v>1878232</v>
      </c>
      <c r="Q3430" s="5">
        <v>0.24329999999999999</v>
      </c>
      <c r="R3430" t="s">
        <v>42</v>
      </c>
      <c r="S3430" s="3">
        <v>0.65811436670580203</v>
      </c>
      <c r="T3430" s="3">
        <v>3.44957533215007</v>
      </c>
      <c r="U3430" s="3">
        <v>0.83923621219984601</v>
      </c>
      <c r="V3430" s="3">
        <v>4.5498399878654396</v>
      </c>
      <c r="W3430" s="3">
        <v>3.2821758666391498</v>
      </c>
      <c r="X3430" s="3">
        <v>6.4765750689407398</v>
      </c>
      <c r="Y3430" s="3">
        <v>1.9483748546505399</v>
      </c>
      <c r="Z3430" s="3">
        <v>0.76002325591300801</v>
      </c>
      <c r="AA3430" s="3">
        <v>0</v>
      </c>
      <c r="AB3430" s="3">
        <v>0</v>
      </c>
      <c r="AC3430" s="3">
        <v>30.1792500822934</v>
      </c>
      <c r="AD3430" s="3">
        <v>0</v>
      </c>
      <c r="AE3430" s="3">
        <v>0</v>
      </c>
      <c r="AF3430" s="3">
        <v>0</v>
      </c>
      <c r="AG3430" s="3">
        <v>-3.9873136013016501</v>
      </c>
      <c r="AH3430" s="2">
        <v>0</v>
      </c>
      <c r="AI3430" s="3">
        <v>0</v>
      </c>
      <c r="AJ3430" s="3">
        <v>0</v>
      </c>
      <c r="AL3430">
        <f t="shared" si="53"/>
        <v>1</v>
      </c>
    </row>
    <row r="3431" spans="1:38" ht="14.45" customHeight="1" x14ac:dyDescent="0.25">
      <c r="A3431">
        <v>66349</v>
      </c>
      <c r="B3431" s="1">
        <v>45838</v>
      </c>
      <c r="C3431">
        <v>2</v>
      </c>
      <c r="D3431" s="16" t="s">
        <v>3349</v>
      </c>
      <c r="E3431" t="s">
        <v>194</v>
      </c>
      <c r="F3431" s="6">
        <v>60869</v>
      </c>
      <c r="G3431" s="6">
        <v>227</v>
      </c>
      <c r="H3431" s="6">
        <v>2</v>
      </c>
      <c r="I3431" s="2">
        <v>926712825</v>
      </c>
      <c r="J3431" s="2">
        <v>83979209</v>
      </c>
      <c r="K3431" s="2">
        <v>1161581024</v>
      </c>
      <c r="L3431" s="2">
        <v>221546</v>
      </c>
      <c r="M3431" s="2">
        <v>1040107386</v>
      </c>
      <c r="N3431" s="2">
        <v>715302055</v>
      </c>
      <c r="O3431" s="2">
        <v>324805331</v>
      </c>
      <c r="P3431" s="2">
        <v>102200363</v>
      </c>
      <c r="Q3431" s="5">
        <v>8.7999999999999995E-2</v>
      </c>
      <c r="R3431" t="s">
        <v>42</v>
      </c>
      <c r="S3431" s="3">
        <v>3.8145595601603098E-2</v>
      </c>
      <c r="T3431" s="3">
        <v>3.3790577832304498</v>
      </c>
      <c r="U3431" s="3">
        <v>0.92706768061949396</v>
      </c>
      <c r="V3431" s="3">
        <v>1.07932012271439</v>
      </c>
      <c r="W3431" s="3">
        <v>0.65990151803499697</v>
      </c>
      <c r="X3431" s="3">
        <v>0.98289402652866098</v>
      </c>
      <c r="Y3431" s="3">
        <v>9.7868517355461808</v>
      </c>
      <c r="Z3431" s="3">
        <v>2.6931675379665698</v>
      </c>
      <c r="AA3431" s="3">
        <v>78.267147642127298</v>
      </c>
      <c r="AB3431" s="3">
        <v>82.171145517359903</v>
      </c>
      <c r="AC3431" s="3">
        <v>9.6483269513190706</v>
      </c>
      <c r="AD3431" s="3">
        <v>-8.4303252425825494</v>
      </c>
      <c r="AE3431" s="3">
        <v>27.962348238223299</v>
      </c>
      <c r="AF3431" s="3">
        <v>5.2574378143422598E-2</v>
      </c>
      <c r="AG3431" s="3">
        <v>0</v>
      </c>
      <c r="AH3431" s="2">
        <v>326804540</v>
      </c>
      <c r="AI3431" s="3">
        <v>17.872122430719699</v>
      </c>
      <c r="AJ3431" s="3">
        <v>23.855438752208698</v>
      </c>
      <c r="AL3431">
        <f t="shared" si="53"/>
        <v>1</v>
      </c>
    </row>
    <row r="3432" spans="1:38" ht="14.45" customHeight="1" x14ac:dyDescent="0.25">
      <c r="A3432">
        <v>65346</v>
      </c>
      <c r="B3432" s="1">
        <v>45838</v>
      </c>
      <c r="C3432">
        <v>2</v>
      </c>
      <c r="D3432" s="16" t="s">
        <v>3350</v>
      </c>
      <c r="E3432" t="s">
        <v>67</v>
      </c>
      <c r="F3432" s="6">
        <v>372</v>
      </c>
      <c r="G3432" s="6">
        <v>1</v>
      </c>
      <c r="H3432" s="6">
        <v>1</v>
      </c>
      <c r="I3432" s="2">
        <v>1655711</v>
      </c>
      <c r="J3432" s="2">
        <v>0</v>
      </c>
      <c r="K3432" s="2">
        <v>2169611</v>
      </c>
      <c r="L3432" s="2">
        <v>24524</v>
      </c>
      <c r="M3432" s="2">
        <v>1491744</v>
      </c>
      <c r="N3432" s="2">
        <v>1491744</v>
      </c>
      <c r="O3432" s="2">
        <v>0</v>
      </c>
      <c r="P3432" s="2">
        <v>675418</v>
      </c>
      <c r="Q3432" s="5">
        <v>0.31130000000000002</v>
      </c>
      <c r="R3432" t="s">
        <v>42</v>
      </c>
      <c r="S3432" s="3">
        <v>2.26068175354937</v>
      </c>
      <c r="T3432" s="3">
        <v>5.2213046486213397</v>
      </c>
      <c r="U3432" s="3">
        <v>0.56710384635752198</v>
      </c>
      <c r="V3432" s="3">
        <v>1.5801066732056499</v>
      </c>
      <c r="W3432" s="3">
        <v>1.5801066732056499</v>
      </c>
      <c r="X3432" s="3">
        <v>0.872072481248237</v>
      </c>
      <c r="Y3432" s="3">
        <v>3.87345318010476</v>
      </c>
      <c r="Z3432" s="3">
        <v>0.23111613845055901</v>
      </c>
      <c r="AA3432" s="3">
        <v>0</v>
      </c>
      <c r="AB3432" s="3">
        <v>0</v>
      </c>
      <c r="AC3432" s="3">
        <v>21.386921434303201</v>
      </c>
      <c r="AD3432" s="3">
        <v>0</v>
      </c>
      <c r="AE3432" s="3">
        <v>0</v>
      </c>
      <c r="AF3432" s="3">
        <v>0</v>
      </c>
      <c r="AG3432" s="3">
        <v>0</v>
      </c>
      <c r="AH3432" s="2">
        <v>0</v>
      </c>
      <c r="AI3432" s="3">
        <v>0</v>
      </c>
      <c r="AJ3432" s="3">
        <v>0</v>
      </c>
      <c r="AL3432">
        <f t="shared" si="53"/>
        <v>1</v>
      </c>
    </row>
    <row r="3433" spans="1:38" ht="14.45" hidden="1" customHeight="1" x14ac:dyDescent="0.25">
      <c r="A3433">
        <v>1127</v>
      </c>
      <c r="B3433" s="1">
        <v>45838</v>
      </c>
      <c r="C3433">
        <v>1</v>
      </c>
      <c r="D3433" s="16" t="s">
        <v>3351</v>
      </c>
      <c r="E3433" t="s">
        <v>47</v>
      </c>
      <c r="F3433" s="6">
        <v>7924</v>
      </c>
      <c r="G3433" s="6">
        <v>27</v>
      </c>
      <c r="H3433" s="6">
        <v>1</v>
      </c>
      <c r="I3433" s="2">
        <v>56124682</v>
      </c>
      <c r="J3433" s="2">
        <v>0</v>
      </c>
      <c r="K3433" s="2">
        <v>94379484</v>
      </c>
      <c r="L3433" s="2">
        <v>450206</v>
      </c>
      <c r="M3433" s="2">
        <v>80662352</v>
      </c>
      <c r="N3433" s="2">
        <v>78636246</v>
      </c>
      <c r="O3433" s="2">
        <v>2026106</v>
      </c>
      <c r="P3433" s="2">
        <v>11423627</v>
      </c>
      <c r="Q3433" s="5">
        <v>0.121</v>
      </c>
      <c r="R3433" t="s">
        <v>42</v>
      </c>
      <c r="S3433" s="3">
        <v>0.95403361179639401</v>
      </c>
      <c r="T3433" s="3">
        <v>4.0282356279888099</v>
      </c>
      <c r="U3433" s="3">
        <v>0.81230659917696402</v>
      </c>
      <c r="V3433" s="3">
        <v>1.26158933069768</v>
      </c>
      <c r="W3433" s="3">
        <v>0.34149146715878098</v>
      </c>
      <c r="X3433" s="3">
        <v>0.47738176939693</v>
      </c>
      <c r="Y3433" s="3">
        <v>6.1982328379594298</v>
      </c>
      <c r="Z3433" s="3">
        <v>0.34003211064226802</v>
      </c>
      <c r="AA3433" s="3">
        <v>0</v>
      </c>
      <c r="AB3433" s="3">
        <v>0</v>
      </c>
      <c r="AC3433" s="3">
        <v>24.643875993219002</v>
      </c>
      <c r="AD3433" s="3">
        <v>0</v>
      </c>
      <c r="AE3433" s="3">
        <v>2.1467652864048299</v>
      </c>
      <c r="AF3433" s="3">
        <v>0</v>
      </c>
      <c r="AG3433" s="3">
        <v>0</v>
      </c>
      <c r="AH3433" s="2">
        <v>8000000</v>
      </c>
      <c r="AI3433" s="3">
        <v>0</v>
      </c>
      <c r="AJ3433" s="3">
        <v>0</v>
      </c>
      <c r="AL3433">
        <f t="shared" si="53"/>
        <v>1</v>
      </c>
    </row>
    <row r="3434" spans="1:38" ht="14.45" customHeight="1" x14ac:dyDescent="0.25">
      <c r="A3434">
        <v>67799</v>
      </c>
      <c r="B3434" s="1">
        <v>45838</v>
      </c>
      <c r="C3434">
        <v>2</v>
      </c>
      <c r="D3434" s="16" t="s">
        <v>3352</v>
      </c>
      <c r="E3434" t="s">
        <v>63</v>
      </c>
      <c r="F3434" s="6">
        <v>2360</v>
      </c>
      <c r="G3434" s="6">
        <v>3</v>
      </c>
      <c r="H3434" s="6">
        <v>0</v>
      </c>
      <c r="I3434" s="2">
        <v>18055770</v>
      </c>
      <c r="J3434" s="2">
        <v>0</v>
      </c>
      <c r="K3434" s="2">
        <v>22041656</v>
      </c>
      <c r="L3434" s="2">
        <v>97294</v>
      </c>
      <c r="M3434" s="2">
        <v>15643508</v>
      </c>
      <c r="N3434" s="2">
        <v>15570353</v>
      </c>
      <c r="O3434" s="2">
        <v>73155</v>
      </c>
      <c r="P3434" s="2">
        <v>6213500</v>
      </c>
      <c r="Q3434" s="5">
        <v>0.28189999999999998</v>
      </c>
      <c r="R3434" t="s">
        <v>42</v>
      </c>
      <c r="S3434" s="3">
        <v>0.88281933081616004</v>
      </c>
      <c r="T3434" s="3">
        <v>4.5186441526897996</v>
      </c>
      <c r="U3434" s="3">
        <v>0.44317579398865797</v>
      </c>
      <c r="V3434" s="3">
        <v>10.073522203705499</v>
      </c>
      <c r="W3434" s="3">
        <v>3.65029572264157</v>
      </c>
      <c r="X3434" s="3">
        <v>4.6791302724835298</v>
      </c>
      <c r="Y3434" s="3">
        <v>29.272583889917101</v>
      </c>
      <c r="Z3434" s="3">
        <v>1.64733242134063</v>
      </c>
      <c r="AA3434" s="3">
        <v>0</v>
      </c>
      <c r="AB3434" s="3">
        <v>0</v>
      </c>
      <c r="AC3434" s="3">
        <v>20.272641946684899</v>
      </c>
      <c r="AD3434" s="3">
        <v>0</v>
      </c>
      <c r="AE3434" s="3">
        <v>0.33189430050083402</v>
      </c>
      <c r="AF3434" s="3">
        <v>0</v>
      </c>
      <c r="AG3434" s="3">
        <v>0</v>
      </c>
      <c r="AH3434" s="2">
        <v>500000</v>
      </c>
      <c r="AI3434" s="3">
        <v>0</v>
      </c>
      <c r="AJ3434" s="3">
        <v>0</v>
      </c>
      <c r="AL3434">
        <f t="shared" si="53"/>
        <v>1</v>
      </c>
    </row>
    <row r="3435" spans="1:38" ht="14.45" customHeight="1" x14ac:dyDescent="0.25">
      <c r="A3435">
        <v>67800</v>
      </c>
      <c r="B3435" s="1">
        <v>45838</v>
      </c>
      <c r="C3435">
        <v>2</v>
      </c>
      <c r="D3435" s="16" t="s">
        <v>3353</v>
      </c>
      <c r="E3435" t="s">
        <v>63</v>
      </c>
      <c r="F3435" s="6">
        <v>348</v>
      </c>
      <c r="G3435" s="6">
        <v>1</v>
      </c>
      <c r="H3435" s="6">
        <v>0</v>
      </c>
      <c r="I3435" s="2">
        <v>1163855</v>
      </c>
      <c r="J3435" s="2">
        <v>0</v>
      </c>
      <c r="K3435" s="2">
        <v>1426853</v>
      </c>
      <c r="L3435" s="2">
        <v>-52896</v>
      </c>
      <c r="M3435" s="2">
        <v>1312393</v>
      </c>
      <c r="N3435" s="2">
        <v>1312393</v>
      </c>
      <c r="O3435" s="2">
        <v>0</v>
      </c>
      <c r="P3435" s="2">
        <v>112879</v>
      </c>
      <c r="Q3435" s="5">
        <v>7.9100000000000004E-2</v>
      </c>
      <c r="R3435" t="s">
        <v>42</v>
      </c>
      <c r="S3435" s="3">
        <v>-7.4143587321188704</v>
      </c>
      <c r="T3435" s="3">
        <v>5.6539811739541497</v>
      </c>
      <c r="U3435" s="3">
        <v>1.0987911534410899</v>
      </c>
      <c r="V3435" s="3">
        <v>0.73436983129341704</v>
      </c>
      <c r="W3435" s="3">
        <v>0</v>
      </c>
      <c r="X3435" s="3">
        <v>1.7515068457840499</v>
      </c>
      <c r="Y3435" s="3">
        <v>7.5718246972421799</v>
      </c>
      <c r="Z3435" s="3">
        <v>34.050620576015</v>
      </c>
      <c r="AA3435" s="3">
        <v>0</v>
      </c>
      <c r="AB3435" s="3">
        <v>0</v>
      </c>
      <c r="AC3435" s="3">
        <v>17.900652695127</v>
      </c>
      <c r="AD3435" s="3">
        <v>0</v>
      </c>
      <c r="AE3435" s="3">
        <v>0</v>
      </c>
      <c r="AF3435" s="3">
        <v>0</v>
      </c>
      <c r="AG3435" s="3">
        <v>0</v>
      </c>
      <c r="AH3435" s="2">
        <v>50000</v>
      </c>
      <c r="AI3435" s="3">
        <v>0</v>
      </c>
      <c r="AJ3435" s="3">
        <v>0</v>
      </c>
      <c r="AL3435">
        <f t="shared" si="53"/>
        <v>0</v>
      </c>
    </row>
    <row r="3436" spans="1:38" ht="14.45" hidden="1" customHeight="1" x14ac:dyDescent="0.25">
      <c r="A3436">
        <v>8512</v>
      </c>
      <c r="B3436" s="1">
        <v>45838</v>
      </c>
      <c r="C3436">
        <v>1</v>
      </c>
      <c r="D3436" s="16" t="s">
        <v>4405</v>
      </c>
      <c r="E3436" t="s">
        <v>43</v>
      </c>
      <c r="F3436" s="6">
        <v>6909</v>
      </c>
      <c r="G3436" s="6">
        <v>19</v>
      </c>
      <c r="H3436" s="6">
        <v>2</v>
      </c>
      <c r="I3436" s="2">
        <v>66889472</v>
      </c>
      <c r="J3436" s="2">
        <v>0</v>
      </c>
      <c r="K3436" s="2">
        <v>106090002</v>
      </c>
      <c r="L3436" s="2">
        <v>398236</v>
      </c>
      <c r="M3436" s="2">
        <v>95551202</v>
      </c>
      <c r="N3436" s="2">
        <v>91351845</v>
      </c>
      <c r="O3436" s="2">
        <v>4199357</v>
      </c>
      <c r="P3436" s="2">
        <v>9955939</v>
      </c>
      <c r="Q3436" s="5">
        <v>9.3799999999999994E-2</v>
      </c>
      <c r="R3436" t="s">
        <v>42</v>
      </c>
      <c r="S3436" s="3">
        <v>0.75075123478647898</v>
      </c>
      <c r="T3436" s="3">
        <v>3.3469468687539501</v>
      </c>
      <c r="U3436" s="3">
        <v>0.81861824530913097</v>
      </c>
      <c r="V3436" s="3">
        <v>1.0282096411226</v>
      </c>
      <c r="W3436" s="3">
        <v>0.48772548241971497</v>
      </c>
      <c r="X3436" s="3">
        <v>0.60796264021937596</v>
      </c>
      <c r="Y3436" s="3">
        <v>6.9080776810705604</v>
      </c>
      <c r="Z3436" s="3">
        <v>0.78487825206643003</v>
      </c>
      <c r="AA3436" s="3">
        <v>0</v>
      </c>
      <c r="AB3436" s="3">
        <v>0</v>
      </c>
      <c r="AC3436" s="3">
        <v>23.359108806501901</v>
      </c>
      <c r="AD3436" s="3">
        <v>-0.63629357311249102</v>
      </c>
      <c r="AE3436" s="3">
        <v>3.9582966545707099</v>
      </c>
      <c r="AF3436" s="3">
        <v>0</v>
      </c>
      <c r="AG3436" s="3">
        <v>0</v>
      </c>
      <c r="AH3436" s="2">
        <v>6250000</v>
      </c>
      <c r="AI3436" s="3">
        <v>0.45199151983554697</v>
      </c>
      <c r="AJ3436" s="3">
        <v>0.67624962346595296</v>
      </c>
      <c r="AL3436">
        <f t="shared" si="53"/>
        <v>1</v>
      </c>
    </row>
    <row r="3437" spans="1:38" ht="14.45" hidden="1" customHeight="1" x14ac:dyDescent="0.25">
      <c r="A3437">
        <v>15001</v>
      </c>
      <c r="B3437" s="1">
        <v>45838</v>
      </c>
      <c r="C3437">
        <v>1</v>
      </c>
      <c r="D3437" s="16" t="s">
        <v>3354</v>
      </c>
      <c r="E3437" t="s">
        <v>55</v>
      </c>
      <c r="F3437" s="6">
        <v>316</v>
      </c>
      <c r="G3437" s="6">
        <v>1</v>
      </c>
      <c r="H3437" s="6">
        <v>1</v>
      </c>
      <c r="I3437" s="2">
        <v>704004</v>
      </c>
      <c r="J3437" s="2">
        <v>0</v>
      </c>
      <c r="K3437" s="2">
        <v>1484160</v>
      </c>
      <c r="L3437" s="2">
        <v>-9143</v>
      </c>
      <c r="M3437" s="2">
        <v>763727</v>
      </c>
      <c r="N3437" s="2">
        <v>763727</v>
      </c>
      <c r="O3437" s="2">
        <v>0</v>
      </c>
      <c r="P3437" s="2">
        <v>660999</v>
      </c>
      <c r="Q3437" s="5">
        <v>0.44540000000000002</v>
      </c>
      <c r="R3437" t="s">
        <v>42</v>
      </c>
      <c r="S3437" s="3">
        <v>-1.2320774040534701</v>
      </c>
      <c r="T3437" s="3">
        <v>4.0228816300129404</v>
      </c>
      <c r="U3437" s="3">
        <v>1.0604519959326899</v>
      </c>
      <c r="V3437" s="3">
        <v>2.4667473480264301</v>
      </c>
      <c r="W3437" s="3">
        <v>2.3646172464929198</v>
      </c>
      <c r="X3437" s="3">
        <v>1.4222930551530999</v>
      </c>
      <c r="Y3437" s="3">
        <v>2.6272354421111102</v>
      </c>
      <c r="Z3437" s="3">
        <v>0</v>
      </c>
      <c r="AA3437" s="3">
        <v>0</v>
      </c>
      <c r="AB3437" s="3">
        <v>0</v>
      </c>
      <c r="AC3437" s="3">
        <v>52.407826649417899</v>
      </c>
      <c r="AD3437" s="3">
        <v>0</v>
      </c>
      <c r="AE3437" s="3">
        <v>0</v>
      </c>
      <c r="AF3437" s="3">
        <v>0</v>
      </c>
      <c r="AG3437" s="3">
        <v>0</v>
      </c>
      <c r="AH3437" s="2">
        <v>200000</v>
      </c>
      <c r="AI3437" s="3">
        <v>0</v>
      </c>
      <c r="AJ3437" s="3">
        <v>0</v>
      </c>
      <c r="AL3437">
        <f t="shared" si="53"/>
        <v>0</v>
      </c>
    </row>
    <row r="3438" spans="1:38" ht="14.45" hidden="1" customHeight="1" x14ac:dyDescent="0.25">
      <c r="A3438">
        <v>3080</v>
      </c>
      <c r="B3438" s="1">
        <v>45838</v>
      </c>
      <c r="C3438">
        <v>1</v>
      </c>
      <c r="D3438" s="16" t="s">
        <v>3355</v>
      </c>
      <c r="E3438" t="s">
        <v>55</v>
      </c>
      <c r="F3438" s="6">
        <v>3910</v>
      </c>
      <c r="G3438" s="6">
        <v>10</v>
      </c>
      <c r="H3438" s="6">
        <v>1</v>
      </c>
      <c r="I3438" s="2">
        <v>18761026</v>
      </c>
      <c r="J3438" s="2">
        <v>0</v>
      </c>
      <c r="K3438" s="2">
        <v>39324646</v>
      </c>
      <c r="L3438" s="2">
        <v>313757</v>
      </c>
      <c r="M3438" s="2">
        <v>34486991</v>
      </c>
      <c r="N3438" s="2">
        <v>34083846</v>
      </c>
      <c r="O3438" s="2">
        <v>403145</v>
      </c>
      <c r="P3438" s="2">
        <v>4599756</v>
      </c>
      <c r="Q3438" s="5">
        <v>0.1169</v>
      </c>
      <c r="R3438" t="s">
        <v>42</v>
      </c>
      <c r="S3438" s="3">
        <v>1.5957270155718599</v>
      </c>
      <c r="T3438" s="3">
        <v>3.7022583750658602</v>
      </c>
      <c r="U3438" s="3">
        <v>0.61739240325852396</v>
      </c>
      <c r="V3438" s="3">
        <v>0.84926591967838005</v>
      </c>
      <c r="W3438" s="3">
        <v>0.59506873451377296</v>
      </c>
      <c r="X3438" s="3">
        <v>0.31321847749691301</v>
      </c>
      <c r="Y3438" s="3">
        <v>3.4639011286685601</v>
      </c>
      <c r="Z3438" s="3">
        <v>0.75208337137882997</v>
      </c>
      <c r="AA3438" s="3">
        <v>0</v>
      </c>
      <c r="AB3438" s="3">
        <v>0</v>
      </c>
      <c r="AC3438" s="3">
        <v>37.795368838158097</v>
      </c>
      <c r="AD3438" s="3">
        <v>-0.23216448872505399</v>
      </c>
      <c r="AE3438" s="3">
        <v>1.0251713391138999</v>
      </c>
      <c r="AF3438" s="3">
        <v>0</v>
      </c>
      <c r="AG3438" s="3">
        <v>0</v>
      </c>
      <c r="AH3438" s="2">
        <v>1500000</v>
      </c>
      <c r="AI3438" s="3">
        <v>0</v>
      </c>
      <c r="AJ3438" s="3">
        <v>0</v>
      </c>
      <c r="AL3438">
        <f t="shared" si="53"/>
        <v>1</v>
      </c>
    </row>
    <row r="3439" spans="1:38" ht="14.45" hidden="1" customHeight="1" x14ac:dyDescent="0.25">
      <c r="A3439">
        <v>10699</v>
      </c>
      <c r="B3439" s="1">
        <v>45838</v>
      </c>
      <c r="C3439">
        <v>1</v>
      </c>
      <c r="D3439" s="16" t="s">
        <v>3356</v>
      </c>
      <c r="E3439" t="s">
        <v>73</v>
      </c>
      <c r="F3439" s="6">
        <v>18865</v>
      </c>
      <c r="G3439" s="6">
        <v>58</v>
      </c>
      <c r="H3439" s="6">
        <v>1</v>
      </c>
      <c r="I3439" s="2">
        <v>157320840</v>
      </c>
      <c r="J3439" s="2">
        <v>11007638</v>
      </c>
      <c r="K3439" s="2">
        <v>388543203</v>
      </c>
      <c r="L3439" s="2">
        <v>2688083</v>
      </c>
      <c r="M3439" s="2">
        <v>350168058</v>
      </c>
      <c r="N3439" s="2">
        <v>323417667</v>
      </c>
      <c r="O3439" s="2">
        <v>26750391</v>
      </c>
      <c r="P3439" s="2">
        <v>40232855</v>
      </c>
      <c r="Q3439" s="5">
        <v>0.10349999999999999</v>
      </c>
      <c r="R3439" t="s">
        <v>42</v>
      </c>
      <c r="S3439" s="3">
        <v>1.3836726414179501</v>
      </c>
      <c r="T3439" s="3">
        <v>3.4990307113929902</v>
      </c>
      <c r="U3439" s="3">
        <v>0.66043161102421699</v>
      </c>
      <c r="V3439" s="3">
        <v>0.40992661874930197</v>
      </c>
      <c r="W3439" s="3">
        <v>0.15255385109817601</v>
      </c>
      <c r="X3439" s="3">
        <v>1.02945038940804</v>
      </c>
      <c r="Y3439" s="3">
        <v>1.60291880852105</v>
      </c>
      <c r="Z3439" s="3">
        <v>0.46764764767501599</v>
      </c>
      <c r="AA3439" s="3">
        <v>20.415250173023999</v>
      </c>
      <c r="AB3439" s="3">
        <v>27.3598232091657</v>
      </c>
      <c r="AC3439" s="3">
        <v>18.745105933560801</v>
      </c>
      <c r="AD3439" s="3">
        <v>-18.160120627780501</v>
      </c>
      <c r="AE3439" s="3">
        <v>6.8847919081986904</v>
      </c>
      <c r="AF3439" s="3">
        <v>0</v>
      </c>
      <c r="AG3439" s="3">
        <v>0</v>
      </c>
      <c r="AH3439" s="2">
        <v>110488500</v>
      </c>
      <c r="AI3439" s="3">
        <v>0.41060968703314699</v>
      </c>
      <c r="AJ3439" s="3">
        <v>0.29890496212610301</v>
      </c>
      <c r="AL3439">
        <f t="shared" si="53"/>
        <v>1</v>
      </c>
    </row>
    <row r="3440" spans="1:38" ht="14.45" customHeight="1" x14ac:dyDescent="0.25">
      <c r="A3440">
        <v>61004</v>
      </c>
      <c r="B3440" s="1">
        <v>45838</v>
      </c>
      <c r="C3440">
        <v>2</v>
      </c>
      <c r="D3440" s="16" t="s">
        <v>3357</v>
      </c>
      <c r="E3440" t="s">
        <v>71</v>
      </c>
      <c r="F3440" s="6">
        <v>413081</v>
      </c>
      <c r="G3440" s="6">
        <v>830</v>
      </c>
      <c r="H3440" s="6">
        <v>27</v>
      </c>
      <c r="I3440" s="2">
        <v>5149296780</v>
      </c>
      <c r="J3440" s="2">
        <v>420763323</v>
      </c>
      <c r="K3440" s="2">
        <v>9302935058</v>
      </c>
      <c r="L3440" s="2">
        <v>38923221</v>
      </c>
      <c r="M3440" s="2">
        <v>7587716653</v>
      </c>
      <c r="N3440" s="2">
        <v>7076404306</v>
      </c>
      <c r="O3440" s="2">
        <v>511312347</v>
      </c>
      <c r="P3440" s="2">
        <v>1837797393</v>
      </c>
      <c r="Q3440" s="5">
        <v>0.1973</v>
      </c>
      <c r="R3440" t="s">
        <v>42</v>
      </c>
      <c r="S3440" s="3">
        <v>0.83679442578776697</v>
      </c>
      <c r="T3440" s="3">
        <v>2.0428181731374599</v>
      </c>
      <c r="U3440" s="3">
        <v>0.72415328376247401</v>
      </c>
      <c r="V3440" s="3">
        <v>0.38774389694431199</v>
      </c>
      <c r="W3440" s="3">
        <v>0.22901898072381099</v>
      </c>
      <c r="X3440" s="3">
        <v>0.93302167368958699</v>
      </c>
      <c r="Y3440" s="3">
        <v>1.0864137731421799</v>
      </c>
      <c r="Z3440" s="3">
        <v>0.163875082828567</v>
      </c>
      <c r="AA3440" s="3">
        <v>22.894839692483998</v>
      </c>
      <c r="AB3440" s="3">
        <v>22.8949787720153</v>
      </c>
      <c r="AC3440" s="3">
        <v>15.727400921086801</v>
      </c>
      <c r="AD3440" s="3">
        <v>-24.827090719461001</v>
      </c>
      <c r="AE3440" s="3">
        <v>5.4962476230584896</v>
      </c>
      <c r="AF3440" s="3">
        <v>3.0098028015278402</v>
      </c>
      <c r="AG3440" s="3">
        <v>0</v>
      </c>
      <c r="AH3440" s="2">
        <v>3735660562</v>
      </c>
      <c r="AI3440" s="3">
        <v>2.99271291870855E-3</v>
      </c>
      <c r="AJ3440" s="3">
        <v>0.112313523126213</v>
      </c>
      <c r="AL3440">
        <f t="shared" si="53"/>
        <v>1</v>
      </c>
    </row>
    <row r="3441" spans="1:38" ht="14.45" hidden="1" customHeight="1" x14ac:dyDescent="0.25">
      <c r="A3441">
        <v>24110</v>
      </c>
      <c r="B3441" s="1">
        <v>45838</v>
      </c>
      <c r="C3441">
        <v>1</v>
      </c>
      <c r="D3441" s="16" t="s">
        <v>3358</v>
      </c>
      <c r="E3441" t="s">
        <v>71</v>
      </c>
      <c r="F3441" s="6">
        <v>3518</v>
      </c>
      <c r="G3441" s="6">
        <v>15</v>
      </c>
      <c r="H3441" s="6">
        <v>1</v>
      </c>
      <c r="I3441" s="2">
        <v>64949645</v>
      </c>
      <c r="J3441" s="2">
        <v>0</v>
      </c>
      <c r="K3441" s="2">
        <v>143999569</v>
      </c>
      <c r="L3441" s="2">
        <v>287459</v>
      </c>
      <c r="M3441" s="2">
        <v>133010995</v>
      </c>
      <c r="N3441" s="2">
        <v>119239684</v>
      </c>
      <c r="O3441" s="2">
        <v>13771311</v>
      </c>
      <c r="P3441" s="2">
        <v>11259512</v>
      </c>
      <c r="Q3441" s="5">
        <v>7.8100000000000003E-2</v>
      </c>
      <c r="R3441" t="s">
        <v>42</v>
      </c>
      <c r="S3441" s="3">
        <v>0.39924980608796101</v>
      </c>
      <c r="T3441" s="3">
        <v>1.9442585970517701</v>
      </c>
      <c r="U3441" s="3">
        <v>0.28521184381132197</v>
      </c>
      <c r="V3441" s="3">
        <v>0.241353128258053</v>
      </c>
      <c r="W3441" s="3">
        <v>0.18578546503217999</v>
      </c>
      <c r="X3441" s="3">
        <v>1.1167189597418099</v>
      </c>
      <c r="Y3441" s="3">
        <v>1.39222730079243</v>
      </c>
      <c r="Z3441" s="3">
        <v>0.90182416431546897</v>
      </c>
      <c r="AA3441" s="3">
        <v>0</v>
      </c>
      <c r="AB3441" s="3">
        <v>0</v>
      </c>
      <c r="AC3441" s="3">
        <v>24.533449818867201</v>
      </c>
      <c r="AD3441" s="3">
        <v>-7.7535509531851803</v>
      </c>
      <c r="AE3441" s="3">
        <v>9.5634390405710192</v>
      </c>
      <c r="AF3441" s="3">
        <v>0</v>
      </c>
      <c r="AG3441" s="3">
        <v>0</v>
      </c>
      <c r="AH3441" s="2">
        <v>13000000</v>
      </c>
      <c r="AI3441" s="3">
        <v>0.17762759167537601</v>
      </c>
      <c r="AJ3441" s="3">
        <v>1.3261764808279399</v>
      </c>
      <c r="AL3441">
        <f t="shared" si="53"/>
        <v>1</v>
      </c>
    </row>
    <row r="3442" spans="1:38" ht="14.45" hidden="1" customHeight="1" x14ac:dyDescent="0.25">
      <c r="A3442">
        <v>24542</v>
      </c>
      <c r="B3442" s="1">
        <v>45838</v>
      </c>
      <c r="C3442">
        <v>1</v>
      </c>
      <c r="D3442" s="16" t="s">
        <v>3359</v>
      </c>
      <c r="E3442" t="s">
        <v>71</v>
      </c>
      <c r="F3442" s="6">
        <v>51404</v>
      </c>
      <c r="G3442" s="6">
        <v>99</v>
      </c>
      <c r="H3442" s="6">
        <v>0</v>
      </c>
      <c r="I3442" s="2">
        <v>620899058</v>
      </c>
      <c r="J3442" s="2">
        <v>141415223</v>
      </c>
      <c r="K3442" s="2">
        <v>1443192134</v>
      </c>
      <c r="L3442" s="2">
        <v>6914372</v>
      </c>
      <c r="M3442" s="2">
        <v>1113758353</v>
      </c>
      <c r="N3442" s="2">
        <v>1024282109</v>
      </c>
      <c r="O3442" s="2">
        <v>89476244</v>
      </c>
      <c r="P3442" s="2">
        <v>157526470</v>
      </c>
      <c r="Q3442" s="5">
        <v>0.1129</v>
      </c>
      <c r="R3442" t="s">
        <v>42</v>
      </c>
      <c r="S3442" s="3">
        <v>0.95820533345562098</v>
      </c>
      <c r="T3442" s="3">
        <v>3.0980466804567501</v>
      </c>
      <c r="U3442" s="3">
        <v>0.72377350178975997</v>
      </c>
      <c r="V3442" s="3">
        <v>0.39219193017361598</v>
      </c>
      <c r="W3442" s="3">
        <v>0.243966387206212</v>
      </c>
      <c r="X3442" s="3">
        <v>3.6910276645966502</v>
      </c>
      <c r="Y3442" s="3">
        <v>1.5458455966162401</v>
      </c>
      <c r="Z3442" s="3">
        <v>0.46108822218894402</v>
      </c>
      <c r="AA3442" s="3">
        <v>79.515892789319807</v>
      </c>
      <c r="AB3442" s="3">
        <v>89.772355719010307</v>
      </c>
      <c r="AC3442" s="3">
        <v>25.345195097910601</v>
      </c>
      <c r="AD3442" s="3">
        <v>-8.2031889624645302</v>
      </c>
      <c r="AE3442" s="3">
        <v>6.1998844015318104</v>
      </c>
      <c r="AF3442" s="3">
        <v>11.772514275635601</v>
      </c>
      <c r="AG3442" s="3">
        <v>-1.04399851021863</v>
      </c>
      <c r="AH3442" s="2">
        <v>331987590</v>
      </c>
      <c r="AI3442" s="3">
        <v>5.7032954525039502E-2</v>
      </c>
      <c r="AJ3442" s="3">
        <v>0.23937691233733599</v>
      </c>
      <c r="AL3442">
        <f t="shared" si="53"/>
        <v>1</v>
      </c>
    </row>
    <row r="3443" spans="1:38" ht="14.45" customHeight="1" x14ac:dyDescent="0.25">
      <c r="A3443">
        <v>97069</v>
      </c>
      <c r="B3443" s="1">
        <v>45838</v>
      </c>
      <c r="C3443">
        <v>3</v>
      </c>
      <c r="D3443" s="16" t="s">
        <v>3360</v>
      </c>
      <c r="E3443" t="s">
        <v>71</v>
      </c>
      <c r="F3443" s="6">
        <v>72076</v>
      </c>
      <c r="G3443" s="6">
        <v>170</v>
      </c>
      <c r="H3443" s="6">
        <v>0</v>
      </c>
      <c r="I3443" s="2">
        <v>1063154748</v>
      </c>
      <c r="J3443" s="2">
        <v>114813424</v>
      </c>
      <c r="K3443" s="2">
        <v>1612260962</v>
      </c>
      <c r="L3443" s="2">
        <v>2768535</v>
      </c>
      <c r="M3443" s="2">
        <v>1465350976</v>
      </c>
      <c r="N3443" s="2">
        <v>0</v>
      </c>
      <c r="O3443" s="2">
        <v>0</v>
      </c>
      <c r="P3443" s="2">
        <v>162010706</v>
      </c>
      <c r="Q3443" s="5">
        <v>0.1004</v>
      </c>
      <c r="R3443" t="s">
        <v>42</v>
      </c>
      <c r="S3443" s="3">
        <v>0.34343509707828601</v>
      </c>
      <c r="T3443" s="3">
        <v>3.0186437026687698</v>
      </c>
      <c r="U3443" s="3">
        <v>0.86233806434877402</v>
      </c>
      <c r="V3443" s="3">
        <v>1.19001011130319</v>
      </c>
      <c r="W3443" s="3">
        <v>0.499737409816844</v>
      </c>
      <c r="X3443" s="3">
        <v>0.76416382613004097</v>
      </c>
      <c r="Y3443" s="3">
        <v>7.8091437981882503</v>
      </c>
      <c r="Z3443" s="3">
        <v>0.73952890496014501</v>
      </c>
      <c r="AA3443" s="3">
        <v>70.806936055201206</v>
      </c>
      <c r="AB3443" s="3">
        <v>70.867800551403107</v>
      </c>
      <c r="AC3443" s="3">
        <v>6.0483866631014997</v>
      </c>
      <c r="AD3443" s="3">
        <v>-25.559954661267899</v>
      </c>
      <c r="AE3443" s="3">
        <v>0</v>
      </c>
      <c r="AF3443" s="3">
        <v>0</v>
      </c>
      <c r="AG3443" s="3">
        <v>0</v>
      </c>
      <c r="AH3443" s="2">
        <v>517198828</v>
      </c>
      <c r="AI3443" s="3">
        <v>0.61885910181762904</v>
      </c>
      <c r="AJ3443" s="3">
        <v>1.2069529528499201</v>
      </c>
      <c r="AL3443">
        <f t="shared" si="53"/>
        <v>1</v>
      </c>
    </row>
    <row r="3444" spans="1:38" ht="14.45" hidden="1" customHeight="1" x14ac:dyDescent="0.25">
      <c r="A3444">
        <v>16547</v>
      </c>
      <c r="B3444" s="1">
        <v>45838</v>
      </c>
      <c r="C3444">
        <v>1</v>
      </c>
      <c r="D3444" s="16" t="s">
        <v>3361</v>
      </c>
      <c r="E3444" t="s">
        <v>71</v>
      </c>
      <c r="F3444" s="6">
        <v>591</v>
      </c>
      <c r="G3444" s="6">
        <v>0</v>
      </c>
      <c r="H3444" s="6">
        <v>2</v>
      </c>
      <c r="I3444" s="2">
        <v>2089190</v>
      </c>
      <c r="J3444" s="2">
        <v>0</v>
      </c>
      <c r="K3444" s="2">
        <v>10672790</v>
      </c>
      <c r="L3444" s="2">
        <v>103632</v>
      </c>
      <c r="M3444" s="2">
        <v>5015142</v>
      </c>
      <c r="N3444" s="2">
        <v>5015142</v>
      </c>
      <c r="O3444" s="2">
        <v>0</v>
      </c>
      <c r="P3444" s="2">
        <v>5657648</v>
      </c>
      <c r="Q3444" s="5">
        <v>0.53010000000000002</v>
      </c>
      <c r="R3444" t="s">
        <v>42</v>
      </c>
      <c r="S3444" s="3">
        <v>1.9419851791331</v>
      </c>
      <c r="T3444" s="3">
        <v>3.9625252628413001</v>
      </c>
      <c r="U3444" s="3">
        <v>0.51025963346975001</v>
      </c>
      <c r="V3444" s="3">
        <v>0</v>
      </c>
      <c r="W3444" s="3">
        <v>0</v>
      </c>
      <c r="X3444" s="3">
        <v>0.47865440673179599</v>
      </c>
      <c r="Y3444" s="3">
        <v>0</v>
      </c>
      <c r="Z3444" s="3">
        <v>0</v>
      </c>
      <c r="AA3444" s="3">
        <v>0</v>
      </c>
      <c r="AB3444" s="3">
        <v>0</v>
      </c>
      <c r="AC3444" s="3">
        <v>77.531826260987003</v>
      </c>
      <c r="AD3444" s="3">
        <v>0</v>
      </c>
      <c r="AE3444" s="3">
        <v>0</v>
      </c>
      <c r="AF3444" s="3">
        <v>0</v>
      </c>
      <c r="AG3444" s="3">
        <v>0</v>
      </c>
      <c r="AH3444" s="2">
        <v>400000</v>
      </c>
      <c r="AI3444" s="3">
        <v>0</v>
      </c>
      <c r="AJ3444" s="3">
        <v>0</v>
      </c>
      <c r="AL3444">
        <f t="shared" si="53"/>
        <v>1</v>
      </c>
    </row>
    <row r="3445" spans="1:38" ht="14.45" customHeight="1" x14ac:dyDescent="0.25">
      <c r="A3445">
        <v>66788</v>
      </c>
      <c r="B3445" s="1">
        <v>45838</v>
      </c>
      <c r="C3445">
        <v>2</v>
      </c>
      <c r="D3445" s="16" t="s">
        <v>3362</v>
      </c>
      <c r="E3445" t="s">
        <v>71</v>
      </c>
      <c r="F3445" s="6">
        <v>6536</v>
      </c>
      <c r="G3445" s="6">
        <v>6</v>
      </c>
      <c r="H3445" s="6">
        <v>0</v>
      </c>
      <c r="I3445" s="2">
        <v>124693779</v>
      </c>
      <c r="J3445" s="2">
        <v>30673691</v>
      </c>
      <c r="K3445" s="2">
        <v>175279549</v>
      </c>
      <c r="L3445" s="2">
        <v>224461</v>
      </c>
      <c r="M3445" s="2">
        <v>146476592</v>
      </c>
      <c r="N3445" s="2">
        <v>146476592</v>
      </c>
      <c r="O3445" s="2">
        <v>0</v>
      </c>
      <c r="P3445" s="2">
        <v>25666024</v>
      </c>
      <c r="Q3445" s="5">
        <v>0.1464</v>
      </c>
      <c r="R3445" t="s">
        <v>42</v>
      </c>
      <c r="S3445" s="3">
        <v>0.25611772882870698</v>
      </c>
      <c r="T3445" s="3">
        <v>1.1873923751366999</v>
      </c>
      <c r="U3445" s="3">
        <v>0.80190829704713595</v>
      </c>
      <c r="V3445" s="3">
        <v>0.14387325609884699</v>
      </c>
      <c r="W3445" s="3">
        <v>4.2030164151172299E-2</v>
      </c>
      <c r="X3445" s="3">
        <v>1.0002664206688301</v>
      </c>
      <c r="Y3445" s="3">
        <v>0.69898243685893802</v>
      </c>
      <c r="Z3445" s="3">
        <v>-7.9872129785275702E-3</v>
      </c>
      <c r="AA3445" s="3">
        <v>119.510879441241</v>
      </c>
      <c r="AB3445" s="3">
        <v>119.510879441241</v>
      </c>
      <c r="AC3445" s="3">
        <v>12.026784710633899</v>
      </c>
      <c r="AD3445" s="3">
        <v>0</v>
      </c>
      <c r="AE3445" s="3">
        <v>0</v>
      </c>
      <c r="AF3445" s="3">
        <v>0</v>
      </c>
      <c r="AG3445" s="3">
        <v>0.146165997507054</v>
      </c>
      <c r="AH3445" s="2">
        <v>4000000</v>
      </c>
      <c r="AI3445" s="3">
        <v>0</v>
      </c>
      <c r="AJ3445" s="3">
        <v>0</v>
      </c>
      <c r="AL3445">
        <f t="shared" si="53"/>
        <v>1</v>
      </c>
    </row>
    <row r="3446" spans="1:38" ht="14.45" customHeight="1" x14ac:dyDescent="0.25">
      <c r="A3446">
        <v>67163</v>
      </c>
      <c r="B3446" s="1">
        <v>45838</v>
      </c>
      <c r="C3446">
        <v>2</v>
      </c>
      <c r="D3446" s="16" t="s">
        <v>3363</v>
      </c>
      <c r="E3446" t="s">
        <v>251</v>
      </c>
      <c r="F3446" s="6">
        <v>4125</v>
      </c>
      <c r="G3446" s="6">
        <v>13</v>
      </c>
      <c r="H3446" s="6">
        <v>2</v>
      </c>
      <c r="I3446" s="2">
        <v>19556922</v>
      </c>
      <c r="J3446" s="2">
        <v>0</v>
      </c>
      <c r="K3446" s="2">
        <v>29351388</v>
      </c>
      <c r="L3446" s="2">
        <v>157619</v>
      </c>
      <c r="M3446" s="2">
        <v>25283332</v>
      </c>
      <c r="N3446" s="2">
        <v>23759106</v>
      </c>
      <c r="O3446" s="2">
        <v>1524226</v>
      </c>
      <c r="P3446" s="2">
        <v>3974774</v>
      </c>
      <c r="Q3446" s="5">
        <v>0.1353</v>
      </c>
      <c r="R3446" t="s">
        <v>42</v>
      </c>
      <c r="S3446" s="3">
        <v>1.0740139444172101</v>
      </c>
      <c r="T3446" s="3">
        <v>6.7612816129853899</v>
      </c>
      <c r="U3446" s="3">
        <v>0.75425844528291197</v>
      </c>
      <c r="V3446" s="3">
        <v>3.6292572011076198</v>
      </c>
      <c r="W3446" s="3">
        <v>1.9611368292004201</v>
      </c>
      <c r="X3446" s="3">
        <v>2.67662774336371</v>
      </c>
      <c r="Y3446" s="3">
        <v>17.856889473464399</v>
      </c>
      <c r="Z3446" s="3">
        <v>3.8000147932939101</v>
      </c>
      <c r="AA3446" s="3">
        <v>0</v>
      </c>
      <c r="AB3446" s="3">
        <v>0</v>
      </c>
      <c r="AC3446" s="3">
        <v>30.488377585414401</v>
      </c>
      <c r="AD3446" s="3">
        <v>0</v>
      </c>
      <c r="AE3446" s="3">
        <v>5.1930286908407899</v>
      </c>
      <c r="AF3446" s="3">
        <v>0</v>
      </c>
      <c r="AG3446" s="3">
        <v>0</v>
      </c>
      <c r="AH3446" s="2">
        <v>2900000</v>
      </c>
      <c r="AI3446" s="3">
        <v>0</v>
      </c>
      <c r="AJ3446" s="3">
        <v>0</v>
      </c>
      <c r="AL3446">
        <f t="shared" si="53"/>
        <v>1</v>
      </c>
    </row>
    <row r="3447" spans="1:38" ht="14.45" customHeight="1" x14ac:dyDescent="0.25">
      <c r="A3447">
        <v>60110</v>
      </c>
      <c r="B3447" s="1">
        <v>45838</v>
      </c>
      <c r="C3447">
        <v>2</v>
      </c>
      <c r="D3447" s="16" t="s">
        <v>3364</v>
      </c>
      <c r="E3447" t="s">
        <v>182</v>
      </c>
      <c r="F3447" s="6">
        <v>3418</v>
      </c>
      <c r="G3447" s="6">
        <v>10</v>
      </c>
      <c r="H3447" s="6">
        <v>0</v>
      </c>
      <c r="I3447" s="2">
        <v>34094705</v>
      </c>
      <c r="J3447" s="2">
        <v>0</v>
      </c>
      <c r="K3447" s="2">
        <v>55278967</v>
      </c>
      <c r="L3447" s="2">
        <v>335661</v>
      </c>
      <c r="M3447" s="2">
        <v>48995702</v>
      </c>
      <c r="N3447" s="2">
        <v>47422958</v>
      </c>
      <c r="O3447" s="2">
        <v>1572744</v>
      </c>
      <c r="P3447" s="2">
        <v>6103476</v>
      </c>
      <c r="Q3447" s="5">
        <v>0.1104</v>
      </c>
      <c r="R3447" t="s">
        <v>42</v>
      </c>
      <c r="S3447" s="3">
        <v>1.2144257326661001</v>
      </c>
      <c r="T3447" s="3">
        <v>3.9371719808005801</v>
      </c>
      <c r="U3447" s="3">
        <v>0.71810750259295097</v>
      </c>
      <c r="V3447" s="3">
        <v>8.8089924813838399E-2</v>
      </c>
      <c r="W3447" s="3">
        <v>5.1491866552299002E-2</v>
      </c>
      <c r="X3447" s="3">
        <v>0.89315921636512197</v>
      </c>
      <c r="Y3447" s="3">
        <v>0.49208025066372002</v>
      </c>
      <c r="Z3447" s="3">
        <v>0.44033924275281799</v>
      </c>
      <c r="AA3447" s="3">
        <v>0</v>
      </c>
      <c r="AB3447" s="3">
        <v>0</v>
      </c>
      <c r="AC3447" s="3">
        <v>11.7283866755325</v>
      </c>
      <c r="AD3447" s="3">
        <v>0</v>
      </c>
      <c r="AE3447" s="3">
        <v>2.84510381679166</v>
      </c>
      <c r="AF3447" s="3">
        <v>0</v>
      </c>
      <c r="AG3447" s="3">
        <v>0</v>
      </c>
      <c r="AH3447" s="2">
        <v>10358148</v>
      </c>
      <c r="AI3447" s="3">
        <v>0</v>
      </c>
      <c r="AJ3447" s="3">
        <v>0</v>
      </c>
      <c r="AL3447">
        <f t="shared" si="53"/>
        <v>1</v>
      </c>
    </row>
    <row r="3448" spans="1:38" ht="14.45" hidden="1" customHeight="1" x14ac:dyDescent="0.25">
      <c r="A3448">
        <v>6326</v>
      </c>
      <c r="B3448" s="1">
        <v>45838</v>
      </c>
      <c r="C3448">
        <v>1</v>
      </c>
      <c r="D3448" s="16" t="s">
        <v>3365</v>
      </c>
      <c r="E3448" t="s">
        <v>71</v>
      </c>
      <c r="F3448" s="6">
        <v>1068</v>
      </c>
      <c r="G3448" s="6">
        <v>0</v>
      </c>
      <c r="H3448" s="6">
        <v>5</v>
      </c>
      <c r="I3448" s="2">
        <v>5426290</v>
      </c>
      <c r="J3448" s="2">
        <v>0</v>
      </c>
      <c r="K3448" s="2">
        <v>34759561</v>
      </c>
      <c r="L3448" s="2">
        <v>-22033</v>
      </c>
      <c r="M3448" s="2">
        <v>28903260</v>
      </c>
      <c r="N3448" s="2">
        <v>24388014</v>
      </c>
      <c r="O3448" s="2">
        <v>4515246</v>
      </c>
      <c r="P3448" s="2">
        <v>5814004</v>
      </c>
      <c r="Q3448" s="5">
        <v>0.1671</v>
      </c>
      <c r="R3448" t="s">
        <v>42</v>
      </c>
      <c r="S3448" s="3">
        <v>-0.12677375298266899</v>
      </c>
      <c r="T3448" s="3">
        <v>1.2133352317079</v>
      </c>
      <c r="U3448" s="3">
        <v>0.81898755186722005</v>
      </c>
      <c r="V3448" s="3">
        <v>4.6074942548223596</v>
      </c>
      <c r="W3448" s="3">
        <v>3.63762349597976</v>
      </c>
      <c r="X3448" s="3">
        <v>1.0637286248984099</v>
      </c>
      <c r="Y3448" s="3">
        <v>4.3002378395336498</v>
      </c>
      <c r="Z3448" s="3">
        <v>1.7010652211453599E-2</v>
      </c>
      <c r="AA3448" s="3">
        <v>0</v>
      </c>
      <c r="AB3448" s="3">
        <v>0</v>
      </c>
      <c r="AC3448" s="3">
        <v>35.462875955194001</v>
      </c>
      <c r="AD3448" s="3">
        <v>0</v>
      </c>
      <c r="AE3448" s="3">
        <v>12.989939660055001</v>
      </c>
      <c r="AF3448" s="3">
        <v>0</v>
      </c>
      <c r="AG3448" s="3">
        <v>0</v>
      </c>
      <c r="AH3448" s="2">
        <v>1500000</v>
      </c>
      <c r="AI3448" s="3">
        <v>0</v>
      </c>
      <c r="AJ3448" s="3">
        <v>0</v>
      </c>
      <c r="AL3448">
        <f t="shared" si="53"/>
        <v>0</v>
      </c>
    </row>
    <row r="3449" spans="1:38" ht="14.45" hidden="1" customHeight="1" x14ac:dyDescent="0.25">
      <c r="A3449">
        <v>11316</v>
      </c>
      <c r="B3449" s="1">
        <v>45838</v>
      </c>
      <c r="C3449">
        <v>1</v>
      </c>
      <c r="D3449" s="16" t="s">
        <v>3366</v>
      </c>
      <c r="E3449" t="s">
        <v>353</v>
      </c>
      <c r="F3449" s="6">
        <v>97558</v>
      </c>
      <c r="G3449" s="6">
        <v>194</v>
      </c>
      <c r="H3449" s="6">
        <v>7</v>
      </c>
      <c r="I3449" s="2">
        <v>1158180315</v>
      </c>
      <c r="J3449" s="2">
        <v>174065811</v>
      </c>
      <c r="K3449" s="2">
        <v>1329678177</v>
      </c>
      <c r="L3449" s="2">
        <v>8112873</v>
      </c>
      <c r="M3449" s="2">
        <v>1174270589</v>
      </c>
      <c r="N3449" s="2">
        <v>1019039067</v>
      </c>
      <c r="O3449" s="2">
        <v>155231522</v>
      </c>
      <c r="P3449" s="2">
        <v>145351926</v>
      </c>
      <c r="Q3449" s="5">
        <v>0.10929999999999999</v>
      </c>
      <c r="R3449" t="s">
        <v>42</v>
      </c>
      <c r="S3449" s="3">
        <v>1.22027617514249</v>
      </c>
      <c r="T3449" s="3">
        <v>2.8998403273035001</v>
      </c>
      <c r="U3449" s="3">
        <v>0.60056395400458396</v>
      </c>
      <c r="V3449" s="3">
        <v>0.515682655165832</v>
      </c>
      <c r="W3449" s="3">
        <v>0.140211587001459</v>
      </c>
      <c r="X3449" s="3">
        <v>0.65132630060285601</v>
      </c>
      <c r="Y3449" s="3">
        <v>4.1090167597779201</v>
      </c>
      <c r="Z3449" s="3">
        <v>0.67431511021051105</v>
      </c>
      <c r="AA3449" s="3">
        <v>119.183487118017</v>
      </c>
      <c r="AB3449" s="3">
        <v>119.754733074538</v>
      </c>
      <c r="AC3449" s="3">
        <v>5.5471342822527197</v>
      </c>
      <c r="AD3449" s="3">
        <v>-3.8091473242673102</v>
      </c>
      <c r="AE3449" s="3">
        <v>11.6743678797701</v>
      </c>
      <c r="AF3449" s="3">
        <v>0.75442247406305996</v>
      </c>
      <c r="AG3449" s="3">
        <v>0</v>
      </c>
      <c r="AH3449" s="2">
        <v>507356946</v>
      </c>
      <c r="AI3449" s="3">
        <v>7.8625033148855605E-2</v>
      </c>
      <c r="AJ3449" s="3">
        <v>0.72159140154771695</v>
      </c>
      <c r="AL3449">
        <f t="shared" si="53"/>
        <v>1</v>
      </c>
    </row>
    <row r="3450" spans="1:38" ht="14.45" hidden="1" customHeight="1" x14ac:dyDescent="0.25">
      <c r="A3450">
        <v>24520</v>
      </c>
      <c r="B3450" s="1">
        <v>45838</v>
      </c>
      <c r="C3450">
        <v>1</v>
      </c>
      <c r="D3450" s="16" t="s">
        <v>3367</v>
      </c>
      <c r="E3450" t="s">
        <v>71</v>
      </c>
      <c r="F3450" s="6">
        <v>5307</v>
      </c>
      <c r="G3450" s="6">
        <v>13</v>
      </c>
      <c r="H3450" s="6">
        <v>1</v>
      </c>
      <c r="I3450" s="2">
        <v>61579863</v>
      </c>
      <c r="J3450" s="2">
        <v>0</v>
      </c>
      <c r="K3450" s="2">
        <v>106392468</v>
      </c>
      <c r="L3450" s="2">
        <v>778690</v>
      </c>
      <c r="M3450" s="2">
        <v>92097111</v>
      </c>
      <c r="N3450" s="2">
        <v>87616745</v>
      </c>
      <c r="O3450" s="2">
        <v>4480366</v>
      </c>
      <c r="P3450" s="2">
        <v>13472619</v>
      </c>
      <c r="Q3450" s="5">
        <v>0.12659999999999999</v>
      </c>
      <c r="R3450" t="s">
        <v>42</v>
      </c>
      <c r="S3450" s="3">
        <v>1.4638066296196801</v>
      </c>
      <c r="T3450" s="3">
        <v>3.1491101418946301</v>
      </c>
      <c r="U3450" s="3">
        <v>0.650351573088222</v>
      </c>
      <c r="V3450" s="3">
        <v>4.6636998851394003E-2</v>
      </c>
      <c r="W3450" s="3">
        <v>1.0690182925544999E-2</v>
      </c>
      <c r="X3450" s="3">
        <v>0.12458455777987</v>
      </c>
      <c r="Y3450" s="3">
        <v>0.213165680703952</v>
      </c>
      <c r="Z3450" s="3">
        <v>-1.76135018736891E-2</v>
      </c>
      <c r="AA3450" s="3">
        <v>0</v>
      </c>
      <c r="AB3450" s="3">
        <v>0</v>
      </c>
      <c r="AC3450" s="3">
        <v>10.352978182628499</v>
      </c>
      <c r="AD3450" s="3">
        <v>-7.1374838106829896</v>
      </c>
      <c r="AE3450" s="3">
        <v>4.2111684071470199</v>
      </c>
      <c r="AF3450" s="3">
        <v>0.93991616023044</v>
      </c>
      <c r="AG3450" s="3">
        <v>0</v>
      </c>
      <c r="AH3450" s="2">
        <v>35268713</v>
      </c>
      <c r="AI3450" s="3">
        <v>0.15965715352003901</v>
      </c>
      <c r="AJ3450" s="3">
        <v>0.15965715352003901</v>
      </c>
      <c r="AL3450">
        <f t="shared" si="53"/>
        <v>1</v>
      </c>
    </row>
    <row r="3451" spans="1:38" ht="14.45" hidden="1" customHeight="1" x14ac:dyDescent="0.25">
      <c r="A3451">
        <v>6711</v>
      </c>
      <c r="B3451" s="1">
        <v>45838</v>
      </c>
      <c r="C3451">
        <v>1</v>
      </c>
      <c r="D3451" s="16" t="s">
        <v>3368</v>
      </c>
      <c r="E3451" t="s">
        <v>71</v>
      </c>
      <c r="F3451" s="6">
        <v>4009</v>
      </c>
      <c r="G3451" s="6">
        <v>7</v>
      </c>
      <c r="H3451" s="6">
        <v>2</v>
      </c>
      <c r="I3451" s="2">
        <v>27969127</v>
      </c>
      <c r="J3451" s="2">
        <v>0</v>
      </c>
      <c r="K3451" s="2">
        <v>65776073</v>
      </c>
      <c r="L3451" s="2">
        <v>515991</v>
      </c>
      <c r="M3451" s="2">
        <v>57740028</v>
      </c>
      <c r="N3451" s="2">
        <v>55742037</v>
      </c>
      <c r="O3451" s="2">
        <v>1997991</v>
      </c>
      <c r="P3451" s="2">
        <v>7686488</v>
      </c>
      <c r="Q3451" s="5">
        <v>0.11990000000000001</v>
      </c>
      <c r="R3451" t="s">
        <v>42</v>
      </c>
      <c r="S3451" s="3">
        <v>1.56893221643074</v>
      </c>
      <c r="T3451" s="3">
        <v>3.2345591686508901</v>
      </c>
      <c r="U3451" s="3">
        <v>0.69231762567989696</v>
      </c>
      <c r="V3451" s="3">
        <v>9.4196719118190594E-2</v>
      </c>
      <c r="W3451" s="3">
        <v>3.8721265772793001E-2</v>
      </c>
      <c r="X3451" s="3">
        <v>0.181746823917672</v>
      </c>
      <c r="Y3451" s="3">
        <v>0.34275731647535301</v>
      </c>
      <c r="Z3451" s="3">
        <v>0.129330846545262</v>
      </c>
      <c r="AA3451" s="3">
        <v>0</v>
      </c>
      <c r="AB3451" s="3">
        <v>0</v>
      </c>
      <c r="AC3451" s="3">
        <v>20.946344729336499</v>
      </c>
      <c r="AD3451" s="3">
        <v>0</v>
      </c>
      <c r="AE3451" s="3">
        <v>3.0375650428386001</v>
      </c>
      <c r="AF3451" s="3">
        <v>0</v>
      </c>
      <c r="AG3451" s="3">
        <v>-32.024976816460303</v>
      </c>
      <c r="AH3451" s="2">
        <v>32413328</v>
      </c>
      <c r="AI3451" s="3">
        <v>2.3560825177896598</v>
      </c>
      <c r="AJ3451" s="3">
        <v>2.6080051123477999</v>
      </c>
      <c r="AL3451">
        <f t="shared" si="53"/>
        <v>1</v>
      </c>
    </row>
    <row r="3452" spans="1:38" ht="14.45" hidden="1" customHeight="1" x14ac:dyDescent="0.25">
      <c r="A3452">
        <v>1909</v>
      </c>
      <c r="B3452" s="1">
        <v>45838</v>
      </c>
      <c r="C3452">
        <v>1</v>
      </c>
      <c r="D3452" s="16" t="s">
        <v>3369</v>
      </c>
      <c r="E3452" t="s">
        <v>71</v>
      </c>
      <c r="F3452" s="6">
        <v>9221</v>
      </c>
      <c r="G3452" s="6">
        <v>20</v>
      </c>
      <c r="H3452" s="6">
        <v>0</v>
      </c>
      <c r="I3452" s="2">
        <v>59823004</v>
      </c>
      <c r="J3452" s="2">
        <v>0</v>
      </c>
      <c r="K3452" s="2">
        <v>296478512</v>
      </c>
      <c r="L3452" s="2">
        <v>1396449</v>
      </c>
      <c r="M3452" s="2">
        <v>256634801</v>
      </c>
      <c r="N3452" s="2">
        <v>243485377</v>
      </c>
      <c r="O3452" s="2">
        <v>13149424</v>
      </c>
      <c r="P3452" s="2">
        <v>39889578</v>
      </c>
      <c r="Q3452" s="5">
        <v>0.13450000000000001</v>
      </c>
      <c r="R3452" t="s">
        <v>42</v>
      </c>
      <c r="S3452" s="3">
        <v>0.94202375111758496</v>
      </c>
      <c r="T3452" s="3">
        <v>2.3155526360709699</v>
      </c>
      <c r="U3452" s="3">
        <v>0.60112809443553405</v>
      </c>
      <c r="V3452" s="3">
        <v>3.8938198422800697E-2</v>
      </c>
      <c r="W3452" s="3">
        <v>1.5828359271292999E-2</v>
      </c>
      <c r="X3452" s="3">
        <v>0.23096633529135399</v>
      </c>
      <c r="Y3452" s="3">
        <v>5.8396205645494699E-2</v>
      </c>
      <c r="Z3452" s="3">
        <v>2.9330969608151801E-4</v>
      </c>
      <c r="AA3452" s="3">
        <v>0</v>
      </c>
      <c r="AB3452" s="3">
        <v>0</v>
      </c>
      <c r="AC3452" s="3">
        <v>76.978611522443103</v>
      </c>
      <c r="AD3452" s="3">
        <v>-3.8018401698809599</v>
      </c>
      <c r="AE3452" s="3">
        <v>4.4352030477001296</v>
      </c>
      <c r="AF3452" s="3">
        <v>0</v>
      </c>
      <c r="AG3452" s="3">
        <v>0</v>
      </c>
      <c r="AH3452" s="2">
        <v>62922687</v>
      </c>
      <c r="AI3452" s="3">
        <v>5.01384095865842E-2</v>
      </c>
      <c r="AJ3452" s="3">
        <v>0.10767724842814801</v>
      </c>
      <c r="AL3452">
        <f t="shared" si="53"/>
        <v>1</v>
      </c>
    </row>
    <row r="3453" spans="1:38" ht="14.45" customHeight="1" x14ac:dyDescent="0.25">
      <c r="A3453">
        <v>64029</v>
      </c>
      <c r="B3453" s="1">
        <v>45838</v>
      </c>
      <c r="C3453">
        <v>2</v>
      </c>
      <c r="D3453" s="16" t="s">
        <v>3370</v>
      </c>
      <c r="E3453" t="s">
        <v>71</v>
      </c>
      <c r="F3453" s="6">
        <v>14556</v>
      </c>
      <c r="G3453" s="6">
        <v>51</v>
      </c>
      <c r="H3453" s="6">
        <v>1</v>
      </c>
      <c r="I3453" s="2">
        <v>140444883</v>
      </c>
      <c r="J3453" s="2">
        <v>17916005</v>
      </c>
      <c r="K3453" s="2">
        <v>181172032</v>
      </c>
      <c r="L3453" s="2">
        <v>-490889</v>
      </c>
      <c r="M3453" s="2">
        <v>155596910</v>
      </c>
      <c r="N3453" s="2">
        <v>136575525</v>
      </c>
      <c r="O3453" s="2">
        <v>19021385</v>
      </c>
      <c r="P3453" s="2">
        <v>19923156</v>
      </c>
      <c r="Q3453" s="5">
        <v>0.1099</v>
      </c>
      <c r="R3453" t="s">
        <v>42</v>
      </c>
      <c r="S3453" s="3">
        <v>-0.54190373048308005</v>
      </c>
      <c r="T3453" s="3">
        <v>4.3481634074734004</v>
      </c>
      <c r="U3453" s="3">
        <v>1.0759354670451899</v>
      </c>
      <c r="V3453" s="3">
        <v>2.0170147459199401</v>
      </c>
      <c r="W3453" s="3">
        <v>0.38605607297205702</v>
      </c>
      <c r="X3453" s="3">
        <v>0.95874051886959799</v>
      </c>
      <c r="Y3453" s="3">
        <v>14.218600707638901</v>
      </c>
      <c r="Z3453" s="3">
        <v>1.8270097368107701</v>
      </c>
      <c r="AA3453" s="3">
        <v>64.351712148416695</v>
      </c>
      <c r="AB3453" s="3">
        <v>89.925536897868994</v>
      </c>
      <c r="AC3453" s="3">
        <v>12.1915086761294</v>
      </c>
      <c r="AD3453" s="3">
        <v>-1.1474085732200301E-2</v>
      </c>
      <c r="AE3453" s="3">
        <v>10.4990736097722</v>
      </c>
      <c r="AF3453" s="3">
        <v>0.82794236143468303</v>
      </c>
      <c r="AG3453" s="3">
        <v>-0.86927994741395398</v>
      </c>
      <c r="AH3453" s="2">
        <v>33868210</v>
      </c>
      <c r="AI3453" s="3">
        <v>2.5096425486002299E-2</v>
      </c>
      <c r="AJ3453" s="3">
        <v>0.18997492164394</v>
      </c>
      <c r="AL3453">
        <f t="shared" si="53"/>
        <v>0</v>
      </c>
    </row>
    <row r="3454" spans="1:38" ht="14.45" hidden="1" customHeight="1" x14ac:dyDescent="0.25">
      <c r="A3454">
        <v>9971</v>
      </c>
      <c r="B3454" s="1">
        <v>45838</v>
      </c>
      <c r="C3454">
        <v>1</v>
      </c>
      <c r="D3454" s="16" t="s">
        <v>3371</v>
      </c>
      <c r="E3454" t="s">
        <v>55</v>
      </c>
      <c r="F3454" s="6">
        <v>13755</v>
      </c>
      <c r="G3454" s="6">
        <v>48</v>
      </c>
      <c r="H3454" s="6">
        <v>0</v>
      </c>
      <c r="I3454" s="2">
        <v>123978420</v>
      </c>
      <c r="J3454" s="2">
        <v>0</v>
      </c>
      <c r="K3454" s="2">
        <v>214650036</v>
      </c>
      <c r="L3454" s="2">
        <v>684862</v>
      </c>
      <c r="M3454" s="2">
        <v>184087215</v>
      </c>
      <c r="N3454" s="2">
        <v>168411761</v>
      </c>
      <c r="O3454" s="2">
        <v>15675454</v>
      </c>
      <c r="P3454" s="2">
        <v>27131172</v>
      </c>
      <c r="Q3454" s="5">
        <v>0.12640000000000001</v>
      </c>
      <c r="R3454" t="s">
        <v>42</v>
      </c>
      <c r="S3454" s="3">
        <v>0.63811962277052703</v>
      </c>
      <c r="T3454" s="3">
        <v>3.17804092984173</v>
      </c>
      <c r="U3454" s="3">
        <v>0.76115076420437899</v>
      </c>
      <c r="V3454" s="3">
        <v>2.03747555421339</v>
      </c>
      <c r="W3454" s="3">
        <v>0.61139349896538397</v>
      </c>
      <c r="X3454" s="3">
        <v>1.0425072363400001</v>
      </c>
      <c r="Y3454" s="3">
        <v>9.3104345068469598</v>
      </c>
      <c r="Z3454" s="3">
        <v>2.8027687119450602</v>
      </c>
      <c r="AA3454" s="3">
        <v>0</v>
      </c>
      <c r="AB3454" s="3">
        <v>0</v>
      </c>
      <c r="AC3454" s="3">
        <v>11.3675117203335</v>
      </c>
      <c r="AD3454" s="3">
        <v>-6.7424289669462095E-2</v>
      </c>
      <c r="AE3454" s="3">
        <v>7.3027958867894203</v>
      </c>
      <c r="AF3454" s="3">
        <v>0</v>
      </c>
      <c r="AG3454" s="3">
        <v>-2.5405389785594199</v>
      </c>
      <c r="AH3454" s="2">
        <v>34116283</v>
      </c>
      <c r="AI3454" s="3">
        <v>0</v>
      </c>
      <c r="AJ3454" s="3">
        <v>0</v>
      </c>
      <c r="AL3454">
        <f t="shared" si="53"/>
        <v>1</v>
      </c>
    </row>
    <row r="3455" spans="1:38" ht="14.45" hidden="1" customHeight="1" x14ac:dyDescent="0.25">
      <c r="A3455">
        <v>12508</v>
      </c>
      <c r="B3455" s="1">
        <v>45838</v>
      </c>
      <c r="C3455">
        <v>1</v>
      </c>
      <c r="D3455" s="16" t="s">
        <v>3372</v>
      </c>
      <c r="E3455" t="s">
        <v>71</v>
      </c>
      <c r="F3455" s="6">
        <v>1009</v>
      </c>
      <c r="G3455" s="6">
        <v>2</v>
      </c>
      <c r="H3455" s="6">
        <v>0</v>
      </c>
      <c r="I3455" s="2">
        <v>3130519</v>
      </c>
      <c r="J3455" s="2">
        <v>0</v>
      </c>
      <c r="K3455" s="2">
        <v>4890146</v>
      </c>
      <c r="L3455" s="2">
        <v>25047</v>
      </c>
      <c r="M3455" s="2">
        <v>4430230</v>
      </c>
      <c r="N3455" s="2">
        <v>4430230</v>
      </c>
      <c r="O3455" s="2">
        <v>0</v>
      </c>
      <c r="P3455" s="2">
        <v>458678</v>
      </c>
      <c r="Q3455" s="5">
        <v>9.3799999999999994E-2</v>
      </c>
      <c r="R3455" t="s">
        <v>42</v>
      </c>
      <c r="S3455" s="3">
        <v>1.0243865929565299</v>
      </c>
      <c r="T3455" s="3">
        <v>4.9574388985523097</v>
      </c>
      <c r="U3455" s="3">
        <v>0.82361963190184095</v>
      </c>
      <c r="V3455" s="3">
        <v>1.40749824549859</v>
      </c>
      <c r="W3455" s="3">
        <v>0.63241909728067403</v>
      </c>
      <c r="X3455" s="3">
        <v>0.73754543575681897</v>
      </c>
      <c r="Y3455" s="3">
        <v>9.60630333262114</v>
      </c>
      <c r="Z3455" s="3">
        <v>0.56553835152329102</v>
      </c>
      <c r="AA3455" s="3">
        <v>0</v>
      </c>
      <c r="AB3455" s="3">
        <v>0</v>
      </c>
      <c r="AC3455" s="3">
        <v>24.814657885470101</v>
      </c>
      <c r="AD3455" s="3">
        <v>0</v>
      </c>
      <c r="AE3455" s="3">
        <v>0</v>
      </c>
      <c r="AF3455" s="3">
        <v>0</v>
      </c>
      <c r="AG3455" s="3">
        <v>0</v>
      </c>
      <c r="AH3455" s="2">
        <v>150000</v>
      </c>
      <c r="AI3455" s="3">
        <v>0</v>
      </c>
      <c r="AJ3455" s="3">
        <v>0</v>
      </c>
      <c r="AL3455">
        <f t="shared" si="53"/>
        <v>1</v>
      </c>
    </row>
    <row r="3456" spans="1:38" ht="14.45" hidden="1" customHeight="1" x14ac:dyDescent="0.25">
      <c r="A3456">
        <v>11780</v>
      </c>
      <c r="B3456" s="1">
        <v>45838</v>
      </c>
      <c r="C3456">
        <v>1</v>
      </c>
      <c r="D3456" s="16" t="s">
        <v>3373</v>
      </c>
      <c r="E3456" t="s">
        <v>73</v>
      </c>
      <c r="F3456" s="6">
        <v>13701</v>
      </c>
      <c r="G3456" s="6">
        <v>43</v>
      </c>
      <c r="H3456" s="6">
        <v>0</v>
      </c>
      <c r="I3456" s="2">
        <v>84634069</v>
      </c>
      <c r="J3456" s="2">
        <v>0</v>
      </c>
      <c r="K3456" s="2">
        <v>211983235</v>
      </c>
      <c r="L3456" s="2">
        <v>1109174</v>
      </c>
      <c r="M3456" s="2">
        <v>188415706</v>
      </c>
      <c r="N3456" s="2">
        <v>174085553</v>
      </c>
      <c r="O3456" s="2">
        <v>14330153</v>
      </c>
      <c r="P3456" s="2">
        <v>27902404</v>
      </c>
      <c r="Q3456" s="5">
        <v>0.13159999999999999</v>
      </c>
      <c r="R3456" t="s">
        <v>42</v>
      </c>
      <c r="S3456" s="3">
        <v>1.04647332134544</v>
      </c>
      <c r="T3456" s="3">
        <v>3.4395748324154001</v>
      </c>
      <c r="U3456" s="3">
        <v>0.69677703404303704</v>
      </c>
      <c r="V3456" s="3">
        <v>1.7291275455514299</v>
      </c>
      <c r="W3456" s="3">
        <v>1.1680201740034499</v>
      </c>
      <c r="X3456" s="3">
        <v>0.96436459884730297</v>
      </c>
      <c r="Y3456" s="3">
        <v>5.2448204821348003</v>
      </c>
      <c r="Z3456" s="3">
        <v>1.3099408925481799</v>
      </c>
      <c r="AA3456" s="3">
        <v>0</v>
      </c>
      <c r="AB3456" s="3">
        <v>0</v>
      </c>
      <c r="AC3456" s="3">
        <v>22.649527921394299</v>
      </c>
      <c r="AD3456" s="3">
        <v>-18.316540037195399</v>
      </c>
      <c r="AE3456" s="3">
        <v>6.7600407173708801</v>
      </c>
      <c r="AF3456" s="3">
        <v>0</v>
      </c>
      <c r="AG3456" s="3">
        <v>0</v>
      </c>
      <c r="AH3456" s="2">
        <v>9420900</v>
      </c>
      <c r="AI3456" s="3">
        <v>7.1678411652271998E-2</v>
      </c>
      <c r="AJ3456" s="3">
        <v>0.20966652192406099</v>
      </c>
      <c r="AL3456">
        <f t="shared" si="53"/>
        <v>1</v>
      </c>
    </row>
    <row r="3457" spans="1:38" ht="14.45" customHeight="1" x14ac:dyDescent="0.25">
      <c r="A3457">
        <v>60745</v>
      </c>
      <c r="B3457" s="1">
        <v>45838</v>
      </c>
      <c r="C3457">
        <v>2</v>
      </c>
      <c r="D3457" s="16" t="s">
        <v>3374</v>
      </c>
      <c r="E3457" t="s">
        <v>57</v>
      </c>
      <c r="F3457" s="6">
        <v>7035</v>
      </c>
      <c r="G3457" s="6">
        <v>19</v>
      </c>
      <c r="H3457" s="6">
        <v>1</v>
      </c>
      <c r="I3457" s="2">
        <v>58520124</v>
      </c>
      <c r="J3457" s="2">
        <v>0</v>
      </c>
      <c r="K3457" s="2">
        <v>84788322</v>
      </c>
      <c r="L3457" s="2">
        <v>688376</v>
      </c>
      <c r="M3457" s="2">
        <v>70879402</v>
      </c>
      <c r="N3457" s="2">
        <v>66397162</v>
      </c>
      <c r="O3457" s="2">
        <v>4482240</v>
      </c>
      <c r="P3457" s="2">
        <v>12992496</v>
      </c>
      <c r="Q3457" s="5">
        <v>0.1532</v>
      </c>
      <c r="R3457" t="s">
        <v>42</v>
      </c>
      <c r="S3457" s="3">
        <v>1.62375191243907</v>
      </c>
      <c r="T3457" s="3">
        <v>4.2499154541588897</v>
      </c>
      <c r="U3457" s="3">
        <v>0.69710315757498298</v>
      </c>
      <c r="V3457" s="3">
        <v>1.54677218387302</v>
      </c>
      <c r="W3457" s="3">
        <v>0.86694279731874802</v>
      </c>
      <c r="X3457" s="3">
        <v>0.99079420952696495</v>
      </c>
      <c r="Y3457" s="3">
        <v>6.9668907344670297</v>
      </c>
      <c r="Z3457" s="3">
        <v>0.15793732012694101</v>
      </c>
      <c r="AA3457" s="3">
        <v>0</v>
      </c>
      <c r="AB3457" s="3">
        <v>0</v>
      </c>
      <c r="AC3457" s="3">
        <v>10.569280991313899</v>
      </c>
      <c r="AD3457" s="3">
        <v>-8.9690233500937799E-2</v>
      </c>
      <c r="AE3457" s="3">
        <v>5.28638837787119</v>
      </c>
      <c r="AF3457" s="3">
        <v>0</v>
      </c>
      <c r="AG3457" s="3">
        <v>-9.9672918891027598E-3</v>
      </c>
      <c r="AH3457" s="2">
        <v>8000000</v>
      </c>
      <c r="AI3457" s="3">
        <v>3.57898897948477</v>
      </c>
      <c r="AJ3457" s="3">
        <v>3.57898897948477</v>
      </c>
      <c r="AL3457">
        <f t="shared" si="53"/>
        <v>1</v>
      </c>
    </row>
    <row r="3458" spans="1:38" ht="14.45" hidden="1" customHeight="1" x14ac:dyDescent="0.25">
      <c r="A3458">
        <v>9822</v>
      </c>
      <c r="B3458" s="1">
        <v>45838</v>
      </c>
      <c r="C3458">
        <v>1</v>
      </c>
      <c r="D3458" s="16" t="s">
        <v>3375</v>
      </c>
      <c r="E3458" t="s">
        <v>90</v>
      </c>
      <c r="F3458" s="6">
        <v>2964</v>
      </c>
      <c r="G3458" s="6">
        <v>5</v>
      </c>
      <c r="H3458" s="6">
        <v>0</v>
      </c>
      <c r="I3458" s="2">
        <v>10572286</v>
      </c>
      <c r="J3458" s="2">
        <v>0</v>
      </c>
      <c r="K3458" s="2">
        <v>18470652</v>
      </c>
      <c r="L3458" s="2">
        <v>86060</v>
      </c>
      <c r="M3458" s="2">
        <v>16887770</v>
      </c>
      <c r="N3458" s="2">
        <v>16284759</v>
      </c>
      <c r="O3458" s="2">
        <v>603011</v>
      </c>
      <c r="P3458" s="2">
        <v>1515189</v>
      </c>
      <c r="Q3458" s="5">
        <v>8.2000000000000003E-2</v>
      </c>
      <c r="R3458" t="s">
        <v>42</v>
      </c>
      <c r="S3458" s="3">
        <v>0.93185665562861597</v>
      </c>
      <c r="T3458" s="3">
        <v>4.04156821318489</v>
      </c>
      <c r="U3458" s="3">
        <v>0.78917479032483995</v>
      </c>
      <c r="V3458" s="3">
        <v>0.90365508462408195</v>
      </c>
      <c r="W3458" s="3">
        <v>9.9032508201159206E-2</v>
      </c>
      <c r="X3458" s="3">
        <v>0.60621704709842295</v>
      </c>
      <c r="Y3458" s="3">
        <v>6.3052860072241801</v>
      </c>
      <c r="Z3458" s="3">
        <v>0.20954481586125601</v>
      </c>
      <c r="AA3458" s="3">
        <v>0</v>
      </c>
      <c r="AB3458" s="3">
        <v>0</v>
      </c>
      <c r="AC3458" s="3">
        <v>30.212712577769299</v>
      </c>
      <c r="AD3458" s="3">
        <v>0</v>
      </c>
      <c r="AE3458" s="3">
        <v>3.2646979651828198</v>
      </c>
      <c r="AF3458" s="3">
        <v>0</v>
      </c>
      <c r="AG3458" s="3">
        <v>0</v>
      </c>
      <c r="AH3458" s="2">
        <v>1060000</v>
      </c>
      <c r="AI3458" s="3">
        <v>0</v>
      </c>
      <c r="AJ3458" s="3">
        <v>0</v>
      </c>
      <c r="AL3458">
        <f t="shared" si="53"/>
        <v>1</v>
      </c>
    </row>
    <row r="3459" spans="1:38" ht="14.45" hidden="1" customHeight="1" x14ac:dyDescent="0.25">
      <c r="A3459">
        <v>5252</v>
      </c>
      <c r="B3459" s="1">
        <v>45838</v>
      </c>
      <c r="C3459">
        <v>1</v>
      </c>
      <c r="D3459" s="16" t="s">
        <v>3376</v>
      </c>
      <c r="E3459" t="s">
        <v>43</v>
      </c>
      <c r="F3459" s="6">
        <v>5407</v>
      </c>
      <c r="G3459" s="6">
        <v>15</v>
      </c>
      <c r="H3459" s="6">
        <v>5</v>
      </c>
      <c r="I3459" s="2">
        <v>50369970</v>
      </c>
      <c r="J3459" s="2">
        <v>0</v>
      </c>
      <c r="K3459" s="2">
        <v>59057350</v>
      </c>
      <c r="L3459" s="2">
        <v>534698</v>
      </c>
      <c r="M3459" s="2">
        <v>54582023</v>
      </c>
      <c r="N3459" s="2">
        <v>52365935</v>
      </c>
      <c r="O3459" s="2">
        <v>2216088</v>
      </c>
      <c r="P3459" s="2">
        <v>4607062</v>
      </c>
      <c r="Q3459" s="5">
        <v>8.2000000000000003E-2</v>
      </c>
      <c r="R3459" t="s">
        <v>42</v>
      </c>
      <c r="S3459" s="3">
        <v>1.8107754580928499</v>
      </c>
      <c r="T3459" s="3">
        <v>3.7344513426355901</v>
      </c>
      <c r="U3459" s="3">
        <v>1.0019104287098</v>
      </c>
      <c r="V3459" s="3">
        <v>0.398896405933932</v>
      </c>
      <c r="W3459" s="3">
        <v>0.355402236689837</v>
      </c>
      <c r="X3459" s="3">
        <v>0.19533861147822801</v>
      </c>
      <c r="Y3459" s="3">
        <v>4.36121762633105</v>
      </c>
      <c r="Z3459" s="3">
        <v>1.5974388883848301</v>
      </c>
      <c r="AA3459" s="3">
        <v>0</v>
      </c>
      <c r="AB3459" s="3">
        <v>0</v>
      </c>
      <c r="AC3459" s="3">
        <v>9.9639215101930603</v>
      </c>
      <c r="AD3459" s="3">
        <v>0</v>
      </c>
      <c r="AE3459" s="3">
        <v>3.7524338630162002</v>
      </c>
      <c r="AF3459" s="3">
        <v>0</v>
      </c>
      <c r="AG3459" s="3">
        <v>0</v>
      </c>
      <c r="AH3459" s="2">
        <v>3500000</v>
      </c>
      <c r="AI3459" s="3">
        <v>0</v>
      </c>
      <c r="AJ3459" s="3">
        <v>0</v>
      </c>
      <c r="AL3459">
        <f t="shared" si="53"/>
        <v>1</v>
      </c>
    </row>
    <row r="3460" spans="1:38" ht="14.45" hidden="1" customHeight="1" x14ac:dyDescent="0.25">
      <c r="A3460">
        <v>1669</v>
      </c>
      <c r="B3460" s="1">
        <v>45838</v>
      </c>
      <c r="C3460">
        <v>1</v>
      </c>
      <c r="D3460" s="16" t="s">
        <v>3377</v>
      </c>
      <c r="E3460" t="s">
        <v>59</v>
      </c>
      <c r="F3460" s="6">
        <v>623</v>
      </c>
      <c r="G3460" s="6">
        <v>1</v>
      </c>
      <c r="H3460" s="6">
        <v>1</v>
      </c>
      <c r="I3460" s="2">
        <v>5955130</v>
      </c>
      <c r="J3460" s="2">
        <v>0</v>
      </c>
      <c r="K3460" s="2">
        <v>8607409</v>
      </c>
      <c r="L3460" s="2">
        <v>65874</v>
      </c>
      <c r="M3460" s="2">
        <v>6483211</v>
      </c>
      <c r="N3460" s="2">
        <v>6483211</v>
      </c>
      <c r="O3460" s="2">
        <v>0</v>
      </c>
      <c r="P3460" s="2">
        <v>2116818</v>
      </c>
      <c r="Q3460" s="5">
        <v>0.24590000000000001</v>
      </c>
      <c r="R3460" t="s">
        <v>42</v>
      </c>
      <c r="S3460" s="3">
        <v>1.53063482866912</v>
      </c>
      <c r="T3460" s="3">
        <v>4.3097057430406798</v>
      </c>
      <c r="U3460" s="3">
        <v>0.67883033357586298</v>
      </c>
      <c r="V3460" s="3">
        <v>1.64448131275052</v>
      </c>
      <c r="W3460" s="3">
        <v>1.06029591293557</v>
      </c>
      <c r="X3460" s="3">
        <v>0.607828880309918</v>
      </c>
      <c r="Y3460" s="3">
        <v>4.6263306528950503</v>
      </c>
      <c r="Z3460" s="3">
        <v>0.14351729813333</v>
      </c>
      <c r="AA3460" s="3">
        <v>0</v>
      </c>
      <c r="AB3460" s="3">
        <v>0</v>
      </c>
      <c r="AC3460" s="3">
        <v>21.792585898962201</v>
      </c>
      <c r="AD3460" s="3">
        <v>0</v>
      </c>
      <c r="AE3460" s="3">
        <v>0</v>
      </c>
      <c r="AF3460" s="3">
        <v>0</v>
      </c>
      <c r="AG3460" s="3">
        <v>0</v>
      </c>
      <c r="AH3460" s="2">
        <v>200000</v>
      </c>
      <c r="AI3460" s="3">
        <v>0</v>
      </c>
      <c r="AJ3460" s="3">
        <v>0</v>
      </c>
      <c r="AL3460">
        <f t="shared" ref="AL3460:AL3523" si="54">IF(L3460&gt;0,1,0)</f>
        <v>1</v>
      </c>
    </row>
    <row r="3461" spans="1:38" ht="14.45" hidden="1" customHeight="1" x14ac:dyDescent="0.25">
      <c r="A3461">
        <v>9613</v>
      </c>
      <c r="B3461" s="1">
        <v>45838</v>
      </c>
      <c r="C3461">
        <v>1</v>
      </c>
      <c r="D3461" s="16" t="s">
        <v>3378</v>
      </c>
      <c r="E3461" t="s">
        <v>155</v>
      </c>
      <c r="F3461" s="6">
        <v>391</v>
      </c>
      <c r="G3461" s="6">
        <v>0</v>
      </c>
      <c r="H3461" s="6">
        <v>1</v>
      </c>
      <c r="I3461" s="2">
        <v>31903</v>
      </c>
      <c r="J3461" s="2">
        <v>0</v>
      </c>
      <c r="K3461" s="2">
        <v>278700</v>
      </c>
      <c r="L3461" s="2">
        <v>1251</v>
      </c>
      <c r="M3461" s="2">
        <v>230202</v>
      </c>
      <c r="N3461" s="2">
        <v>230202</v>
      </c>
      <c r="O3461" s="2">
        <v>0</v>
      </c>
      <c r="P3461" s="2">
        <v>40337</v>
      </c>
      <c r="Q3461" s="5">
        <v>0.1447</v>
      </c>
      <c r="R3461" t="s">
        <v>42</v>
      </c>
      <c r="S3461" s="3">
        <v>0.89773950484391796</v>
      </c>
      <c r="T3461" s="3">
        <v>2.57265877287406</v>
      </c>
      <c r="U3461" s="3">
        <v>0.65104602510460297</v>
      </c>
      <c r="V3461" s="3">
        <v>26.135473152995001</v>
      </c>
      <c r="W3461" s="3">
        <v>22.311381374792301</v>
      </c>
      <c r="X3461" s="3">
        <v>26.364291759395702</v>
      </c>
      <c r="Y3461" s="3">
        <v>20.670848104717798</v>
      </c>
      <c r="Z3461" s="3">
        <v>-1.4874680814140899</v>
      </c>
      <c r="AA3461" s="3">
        <v>0</v>
      </c>
      <c r="AB3461" s="3">
        <v>0</v>
      </c>
      <c r="AC3461" s="3">
        <v>27.9329027628274</v>
      </c>
      <c r="AD3461" s="3">
        <v>0</v>
      </c>
      <c r="AE3461" s="3">
        <v>0</v>
      </c>
      <c r="AF3461" s="3">
        <v>0</v>
      </c>
      <c r="AG3461" s="3">
        <v>0</v>
      </c>
      <c r="AH3461" s="2">
        <v>0</v>
      </c>
      <c r="AI3461" s="3">
        <v>0</v>
      </c>
      <c r="AJ3461" s="3">
        <v>0</v>
      </c>
      <c r="AL3461">
        <f t="shared" si="54"/>
        <v>1</v>
      </c>
    </row>
    <row r="3462" spans="1:38" ht="14.45" customHeight="1" x14ac:dyDescent="0.25">
      <c r="A3462">
        <v>67364</v>
      </c>
      <c r="B3462" s="1">
        <v>45838</v>
      </c>
      <c r="C3462">
        <v>2</v>
      </c>
      <c r="D3462" s="16" t="s">
        <v>3379</v>
      </c>
      <c r="E3462" t="s">
        <v>50</v>
      </c>
      <c r="F3462" s="6">
        <v>2083</v>
      </c>
      <c r="G3462" s="6">
        <v>6</v>
      </c>
      <c r="H3462" s="6">
        <v>1</v>
      </c>
      <c r="I3462" s="2">
        <v>13143294</v>
      </c>
      <c r="J3462" s="2">
        <v>0</v>
      </c>
      <c r="K3462" s="2">
        <v>24292941</v>
      </c>
      <c r="L3462" s="2">
        <v>173357</v>
      </c>
      <c r="M3462" s="2">
        <v>20207218</v>
      </c>
      <c r="N3462" s="2">
        <v>19582014</v>
      </c>
      <c r="O3462" s="2">
        <v>625204</v>
      </c>
      <c r="P3462" s="2">
        <v>3733038</v>
      </c>
      <c r="Q3462" s="5">
        <v>0.15359999999999999</v>
      </c>
      <c r="R3462" t="s">
        <v>42</v>
      </c>
      <c r="S3462" s="3">
        <v>1.4272211833058801</v>
      </c>
      <c r="T3462" s="3">
        <v>5.2580377155651901</v>
      </c>
      <c r="U3462" s="3">
        <v>0.70999949906594095</v>
      </c>
      <c r="V3462" s="3">
        <v>8.8175536513144994</v>
      </c>
      <c r="W3462" s="3">
        <v>5.83508974234313</v>
      </c>
      <c r="X3462" s="3">
        <v>1.36892623721268</v>
      </c>
      <c r="Y3462" s="3">
        <v>31.044875514259399</v>
      </c>
      <c r="Z3462" s="3">
        <v>2.7576735088150701</v>
      </c>
      <c r="AA3462" s="3">
        <v>0</v>
      </c>
      <c r="AB3462" s="3">
        <v>0</v>
      </c>
      <c r="AC3462" s="3">
        <v>30.4625199558999</v>
      </c>
      <c r="AD3462" s="3">
        <v>0</v>
      </c>
      <c r="AE3462" s="3">
        <v>2.5736035830326198</v>
      </c>
      <c r="AF3462" s="3">
        <v>0</v>
      </c>
      <c r="AG3462" s="3">
        <v>0</v>
      </c>
      <c r="AH3462" s="2">
        <v>2000000</v>
      </c>
      <c r="AI3462" s="3">
        <v>0.148351021339724</v>
      </c>
      <c r="AJ3462" s="3">
        <v>0.148351021339724</v>
      </c>
      <c r="AL3462">
        <f t="shared" si="54"/>
        <v>1</v>
      </c>
    </row>
    <row r="3463" spans="1:38" ht="14.45" hidden="1" customHeight="1" x14ac:dyDescent="0.25">
      <c r="A3463">
        <v>9408</v>
      </c>
      <c r="B3463" s="1">
        <v>45838</v>
      </c>
      <c r="C3463">
        <v>1</v>
      </c>
      <c r="D3463" s="16" t="s">
        <v>3380</v>
      </c>
      <c r="E3463" t="s">
        <v>50</v>
      </c>
      <c r="F3463" s="6">
        <v>4003</v>
      </c>
      <c r="G3463" s="6">
        <v>12</v>
      </c>
      <c r="H3463" s="6">
        <v>1</v>
      </c>
      <c r="I3463" s="2">
        <v>13359852</v>
      </c>
      <c r="J3463" s="2">
        <v>0</v>
      </c>
      <c r="K3463" s="2">
        <v>44108648</v>
      </c>
      <c r="L3463" s="2">
        <v>230366</v>
      </c>
      <c r="M3463" s="2">
        <v>38719782</v>
      </c>
      <c r="N3463" s="2">
        <v>38013198</v>
      </c>
      <c r="O3463" s="2">
        <v>706584</v>
      </c>
      <c r="P3463" s="2">
        <v>4833822</v>
      </c>
      <c r="Q3463" s="5">
        <v>0.1096</v>
      </c>
      <c r="R3463" t="s">
        <v>42</v>
      </c>
      <c r="S3463" s="3">
        <v>1.0445389303249599</v>
      </c>
      <c r="T3463" s="3">
        <v>3.70074820701827</v>
      </c>
      <c r="U3463" s="3">
        <v>0.885990115070863</v>
      </c>
      <c r="V3463" s="3">
        <v>1.5591340383112</v>
      </c>
      <c r="W3463" s="3">
        <v>1.0569428463728501</v>
      </c>
      <c r="X3463" s="3">
        <v>1.99809848192929</v>
      </c>
      <c r="Y3463" s="3">
        <v>4.3091781203362496</v>
      </c>
      <c r="Z3463" s="3">
        <v>7.1887214713326202</v>
      </c>
      <c r="AA3463" s="3">
        <v>0</v>
      </c>
      <c r="AB3463" s="3">
        <v>0</v>
      </c>
      <c r="AC3463" s="3">
        <v>49.902783236520897</v>
      </c>
      <c r="AD3463" s="3">
        <v>0</v>
      </c>
      <c r="AE3463" s="3">
        <v>1.60191715692578</v>
      </c>
      <c r="AF3463" s="3">
        <v>0</v>
      </c>
      <c r="AG3463" s="3">
        <v>0.280792300585334</v>
      </c>
      <c r="AH3463" s="2">
        <v>2758700</v>
      </c>
      <c r="AI3463" s="3">
        <v>0</v>
      </c>
      <c r="AJ3463" s="3">
        <v>0</v>
      </c>
      <c r="AL3463">
        <f t="shared" si="54"/>
        <v>1</v>
      </c>
    </row>
    <row r="3464" spans="1:38" ht="14.45" hidden="1" customHeight="1" x14ac:dyDescent="0.25">
      <c r="A3464">
        <v>444</v>
      </c>
      <c r="B3464" s="1">
        <v>45838</v>
      </c>
      <c r="C3464">
        <v>1</v>
      </c>
      <c r="D3464" s="16" t="s">
        <v>3381</v>
      </c>
      <c r="E3464" t="s">
        <v>59</v>
      </c>
      <c r="F3464" s="6">
        <v>1671</v>
      </c>
      <c r="G3464" s="6">
        <v>4</v>
      </c>
      <c r="H3464" s="6">
        <v>0</v>
      </c>
      <c r="I3464" s="2">
        <v>7896063</v>
      </c>
      <c r="J3464" s="2">
        <v>0</v>
      </c>
      <c r="K3464" s="2">
        <v>16819602</v>
      </c>
      <c r="L3464" s="2">
        <v>116317</v>
      </c>
      <c r="M3464" s="2">
        <v>13779591</v>
      </c>
      <c r="N3464" s="2">
        <v>11979289</v>
      </c>
      <c r="O3464" s="2">
        <v>1800302</v>
      </c>
      <c r="P3464" s="2">
        <v>3190330</v>
      </c>
      <c r="Q3464" s="5">
        <v>0.18970000000000001</v>
      </c>
      <c r="R3464" t="s">
        <v>42</v>
      </c>
      <c r="S3464" s="3">
        <v>1.3831123946928101</v>
      </c>
      <c r="T3464" s="3">
        <v>3.86044806529905</v>
      </c>
      <c r="U3464" s="3">
        <v>0.69055245473361604</v>
      </c>
      <c r="V3464" s="3">
        <v>0.94253300663887796</v>
      </c>
      <c r="W3464" s="3">
        <v>6.42345432147641E-2</v>
      </c>
      <c r="X3464" s="3">
        <v>0.40635440725333599</v>
      </c>
      <c r="Y3464" s="3">
        <v>2.33276808355249</v>
      </c>
      <c r="Z3464" s="3">
        <v>0</v>
      </c>
      <c r="AA3464" s="3">
        <v>0</v>
      </c>
      <c r="AB3464" s="3">
        <v>0</v>
      </c>
      <c r="AC3464" s="3">
        <v>31.592959215087301</v>
      </c>
      <c r="AD3464" s="3">
        <v>0</v>
      </c>
      <c r="AE3464" s="3">
        <v>10.7035945321417</v>
      </c>
      <c r="AF3464" s="3">
        <v>0</v>
      </c>
      <c r="AG3464" s="3">
        <v>0</v>
      </c>
      <c r="AH3464" s="2">
        <v>500000</v>
      </c>
      <c r="AI3464" s="3">
        <v>0</v>
      </c>
      <c r="AJ3464" s="3">
        <v>0</v>
      </c>
      <c r="AL3464">
        <f t="shared" si="54"/>
        <v>1</v>
      </c>
    </row>
    <row r="3465" spans="1:38" ht="14.45" customHeight="1" x14ac:dyDescent="0.25">
      <c r="A3465">
        <v>67747</v>
      </c>
      <c r="B3465" s="1">
        <v>45838</v>
      </c>
      <c r="C3465">
        <v>2</v>
      </c>
      <c r="D3465" s="16" t="s">
        <v>3382</v>
      </c>
      <c r="E3465" t="s">
        <v>106</v>
      </c>
      <c r="F3465" s="6">
        <v>14772</v>
      </c>
      <c r="G3465" s="6">
        <v>51</v>
      </c>
      <c r="H3465" s="6">
        <v>1</v>
      </c>
      <c r="I3465" s="2">
        <v>130338346</v>
      </c>
      <c r="J3465" s="2">
        <v>3651229</v>
      </c>
      <c r="K3465" s="2">
        <v>162575884</v>
      </c>
      <c r="L3465" s="2">
        <v>-106773</v>
      </c>
      <c r="M3465" s="2">
        <v>145506585</v>
      </c>
      <c r="N3465" s="2">
        <v>139319970</v>
      </c>
      <c r="O3465" s="2">
        <v>6186615</v>
      </c>
      <c r="P3465" s="2">
        <v>16250634</v>
      </c>
      <c r="Q3465" s="5">
        <v>9.9599999999999994E-2</v>
      </c>
      <c r="R3465" t="s">
        <v>42</v>
      </c>
      <c r="S3465" s="3">
        <v>-0.131351584715972</v>
      </c>
      <c r="T3465" s="3">
        <v>4.4996083182915401</v>
      </c>
      <c r="U3465" s="3">
        <v>0.88575742255943102</v>
      </c>
      <c r="V3465" s="3">
        <v>2.2863808629273201</v>
      </c>
      <c r="W3465" s="3">
        <v>0.56359239053102606</v>
      </c>
      <c r="X3465" s="3">
        <v>0.51131767469260403</v>
      </c>
      <c r="Y3465" s="3">
        <v>18.337936846033202</v>
      </c>
      <c r="Z3465" s="3">
        <v>4.4508171188890202</v>
      </c>
      <c r="AA3465" s="3">
        <v>22.468224932024199</v>
      </c>
      <c r="AB3465" s="3">
        <v>22.468224932024199</v>
      </c>
      <c r="AC3465" s="3">
        <v>13.4283981503677</v>
      </c>
      <c r="AD3465" s="3">
        <v>0</v>
      </c>
      <c r="AE3465" s="3">
        <v>3.8053706661684199</v>
      </c>
      <c r="AF3465" s="3">
        <v>0</v>
      </c>
      <c r="AG3465" s="3">
        <v>0</v>
      </c>
      <c r="AH3465" s="2">
        <v>12000000</v>
      </c>
      <c r="AI3465" s="3">
        <v>0</v>
      </c>
      <c r="AJ3465" s="3">
        <v>0</v>
      </c>
      <c r="AL3465">
        <f t="shared" si="54"/>
        <v>0</v>
      </c>
    </row>
    <row r="3466" spans="1:38" ht="14.45" hidden="1" customHeight="1" x14ac:dyDescent="0.25">
      <c r="A3466">
        <v>21231</v>
      </c>
      <c r="B3466" s="1">
        <v>45838</v>
      </c>
      <c r="C3466">
        <v>1</v>
      </c>
      <c r="D3466" s="16" t="s">
        <v>3383</v>
      </c>
      <c r="E3466" t="s">
        <v>43</v>
      </c>
      <c r="F3466" s="6">
        <v>365</v>
      </c>
      <c r="G3466" s="6">
        <v>2</v>
      </c>
      <c r="H3466" s="6">
        <v>1</v>
      </c>
      <c r="I3466" s="2">
        <v>345692</v>
      </c>
      <c r="J3466" s="2">
        <v>0</v>
      </c>
      <c r="K3466" s="2">
        <v>1834687</v>
      </c>
      <c r="L3466" s="2">
        <v>31797</v>
      </c>
      <c r="M3466" s="2">
        <v>1468871</v>
      </c>
      <c r="N3466" s="2">
        <v>1468871</v>
      </c>
      <c r="O3466" s="2">
        <v>0</v>
      </c>
      <c r="P3466" s="2">
        <v>371445</v>
      </c>
      <c r="Q3466" s="5">
        <v>0.20250000000000001</v>
      </c>
      <c r="R3466" t="s">
        <v>42</v>
      </c>
      <c r="S3466" s="3">
        <v>3.4662043171396499</v>
      </c>
      <c r="T3466" s="3">
        <v>3.1726392567233499</v>
      </c>
      <c r="U3466" s="3">
        <v>-7.1688574317492398E-2</v>
      </c>
      <c r="V3466" s="3">
        <v>7.9987387616722403</v>
      </c>
      <c r="W3466" s="3">
        <v>7.9987387616722403</v>
      </c>
      <c r="X3466" s="3">
        <v>4.4907027064554601</v>
      </c>
      <c r="Y3466" s="3">
        <v>7.44417073860195</v>
      </c>
      <c r="Z3466" s="3">
        <v>0</v>
      </c>
      <c r="AA3466" s="3">
        <v>0</v>
      </c>
      <c r="AB3466" s="3">
        <v>0</v>
      </c>
      <c r="AC3466" s="3">
        <v>69.448957778629307</v>
      </c>
      <c r="AD3466" s="3">
        <v>0</v>
      </c>
      <c r="AE3466" s="3">
        <v>0</v>
      </c>
      <c r="AF3466" s="3">
        <v>0</v>
      </c>
      <c r="AG3466" s="3">
        <v>-1.34770962053601</v>
      </c>
      <c r="AH3466" s="2">
        <v>500000</v>
      </c>
      <c r="AI3466" s="3">
        <v>0</v>
      </c>
      <c r="AJ3466" s="3">
        <v>0</v>
      </c>
      <c r="AL3466">
        <f t="shared" si="54"/>
        <v>1</v>
      </c>
    </row>
    <row r="3467" spans="1:38" ht="14.45" hidden="1" customHeight="1" x14ac:dyDescent="0.25">
      <c r="A3467">
        <v>16278</v>
      </c>
      <c r="B3467" s="1">
        <v>45838</v>
      </c>
      <c r="C3467">
        <v>1</v>
      </c>
      <c r="D3467" s="16" t="s">
        <v>3384</v>
      </c>
      <c r="E3467" t="s">
        <v>43</v>
      </c>
      <c r="F3467" s="6">
        <v>650</v>
      </c>
      <c r="G3467" s="6">
        <v>1</v>
      </c>
      <c r="H3467" s="6">
        <v>0</v>
      </c>
      <c r="I3467" s="2">
        <v>3788448</v>
      </c>
      <c r="J3467" s="2">
        <v>0</v>
      </c>
      <c r="K3467" s="2">
        <v>5447498</v>
      </c>
      <c r="L3467" s="2">
        <v>5161</v>
      </c>
      <c r="M3467" s="2">
        <v>5054102</v>
      </c>
      <c r="N3467" s="2">
        <v>5054102</v>
      </c>
      <c r="O3467" s="2">
        <v>0</v>
      </c>
      <c r="P3467" s="2">
        <v>367577</v>
      </c>
      <c r="Q3467" s="5">
        <v>7.0300000000000001E-2</v>
      </c>
      <c r="R3467" t="s">
        <v>42</v>
      </c>
      <c r="S3467" s="3">
        <v>0.189481483058828</v>
      </c>
      <c r="T3467" s="3">
        <v>4.6476749509591402</v>
      </c>
      <c r="U3467" s="3">
        <v>0.84589723562517805</v>
      </c>
      <c r="V3467" s="3">
        <v>0.97029179231178597</v>
      </c>
      <c r="W3467" s="3">
        <v>0.93927645304884699</v>
      </c>
      <c r="X3467" s="3">
        <v>0.81827703587326495</v>
      </c>
      <c r="Y3467" s="3">
        <v>10.000353667394901</v>
      </c>
      <c r="Z3467" s="3">
        <v>2.2501407868283398</v>
      </c>
      <c r="AA3467" s="3">
        <v>0</v>
      </c>
      <c r="AB3467" s="3">
        <v>0</v>
      </c>
      <c r="AC3467" s="3">
        <v>23.707305629116298</v>
      </c>
      <c r="AD3467" s="3">
        <v>0</v>
      </c>
      <c r="AE3467" s="3">
        <v>0</v>
      </c>
      <c r="AF3467" s="3">
        <v>0</v>
      </c>
      <c r="AG3467" s="3">
        <v>0</v>
      </c>
      <c r="AH3467" s="2">
        <v>0</v>
      </c>
      <c r="AI3467" s="3">
        <v>0</v>
      </c>
      <c r="AJ3467" s="3">
        <v>0</v>
      </c>
      <c r="AL3467">
        <f t="shared" si="54"/>
        <v>1</v>
      </c>
    </row>
    <row r="3468" spans="1:38" ht="14.45" customHeight="1" x14ac:dyDescent="0.25">
      <c r="A3468">
        <v>67625</v>
      </c>
      <c r="B3468" s="1">
        <v>45838</v>
      </c>
      <c r="C3468">
        <v>2</v>
      </c>
      <c r="D3468" s="16" t="s">
        <v>3385</v>
      </c>
      <c r="E3468" t="s">
        <v>55</v>
      </c>
      <c r="F3468" s="6">
        <v>27921</v>
      </c>
      <c r="G3468" s="6">
        <v>35</v>
      </c>
      <c r="H3468" s="6">
        <v>0</v>
      </c>
      <c r="I3468" s="2">
        <v>271888598</v>
      </c>
      <c r="J3468" s="2">
        <v>0</v>
      </c>
      <c r="K3468" s="2">
        <v>905875790</v>
      </c>
      <c r="L3468" s="2">
        <v>7405651</v>
      </c>
      <c r="M3468" s="2">
        <v>685383542</v>
      </c>
      <c r="N3468" s="2">
        <v>586797398</v>
      </c>
      <c r="O3468" s="2">
        <v>98586144</v>
      </c>
      <c r="P3468" s="2">
        <v>215135333</v>
      </c>
      <c r="Q3468" s="5">
        <v>0.2404</v>
      </c>
      <c r="R3468" t="s">
        <v>42</v>
      </c>
      <c r="S3468" s="3">
        <v>1.6350257025855599</v>
      </c>
      <c r="T3468" s="3">
        <v>2.4653205490788102</v>
      </c>
      <c r="U3468" s="3">
        <v>0.44903471024132002</v>
      </c>
      <c r="V3468" s="3">
        <v>0.58598485251669097</v>
      </c>
      <c r="W3468" s="3">
        <v>0.27226187690298098</v>
      </c>
      <c r="X3468" s="3">
        <v>0.192600941654788</v>
      </c>
      <c r="Y3468" s="3">
        <v>0.74056919325288095</v>
      </c>
      <c r="Z3468" s="3">
        <v>0.13709138145150701</v>
      </c>
      <c r="AA3468" s="3">
        <v>0</v>
      </c>
      <c r="AB3468" s="3">
        <v>0</v>
      </c>
      <c r="AC3468" s="3">
        <v>19.353732921816999</v>
      </c>
      <c r="AD3468" s="3">
        <v>0</v>
      </c>
      <c r="AE3468" s="3">
        <v>10.882964870934501</v>
      </c>
      <c r="AF3468" s="3">
        <v>0</v>
      </c>
      <c r="AG3468" s="3">
        <v>-6.7966557590054304</v>
      </c>
      <c r="AH3468" s="2">
        <v>100000000</v>
      </c>
      <c r="AI3468" s="3">
        <v>0</v>
      </c>
      <c r="AJ3468" s="3">
        <v>0</v>
      </c>
      <c r="AL3468">
        <f t="shared" si="54"/>
        <v>1</v>
      </c>
    </row>
    <row r="3469" spans="1:38" ht="14.45" hidden="1" customHeight="1" x14ac:dyDescent="0.25">
      <c r="A3469">
        <v>7423</v>
      </c>
      <c r="B3469" s="1">
        <v>45838</v>
      </c>
      <c r="C3469">
        <v>1</v>
      </c>
      <c r="D3469" s="16" t="s">
        <v>3386</v>
      </c>
      <c r="E3469" t="s">
        <v>246</v>
      </c>
      <c r="F3469" s="6">
        <v>2149</v>
      </c>
      <c r="G3469" s="6">
        <v>6</v>
      </c>
      <c r="H3469" s="6">
        <v>0</v>
      </c>
      <c r="I3469" s="2">
        <v>22921753</v>
      </c>
      <c r="J3469" s="2">
        <v>0</v>
      </c>
      <c r="K3469" s="2">
        <v>32909490</v>
      </c>
      <c r="L3469" s="2">
        <v>81601</v>
      </c>
      <c r="M3469" s="2">
        <v>27121269</v>
      </c>
      <c r="N3469" s="2">
        <v>25454653</v>
      </c>
      <c r="O3469" s="2">
        <v>1666616</v>
      </c>
      <c r="P3469" s="2">
        <v>5737804</v>
      </c>
      <c r="Q3469" s="5">
        <v>0.17430000000000001</v>
      </c>
      <c r="R3469" t="s">
        <v>42</v>
      </c>
      <c r="S3469" s="3">
        <v>0.49591166560162397</v>
      </c>
      <c r="T3469" s="3">
        <v>3.2899020920713098</v>
      </c>
      <c r="U3469" s="3">
        <v>0.88875718645752</v>
      </c>
      <c r="V3469" s="3">
        <v>0.12408300534431201</v>
      </c>
      <c r="W3469" s="3">
        <v>0.105524215359968</v>
      </c>
      <c r="X3469" s="3">
        <v>0.317384102341562</v>
      </c>
      <c r="Y3469" s="3">
        <v>0.49569486862918299</v>
      </c>
      <c r="Z3469" s="3">
        <v>4.17929925804367E-2</v>
      </c>
      <c r="AA3469" s="3">
        <v>0</v>
      </c>
      <c r="AB3469" s="3">
        <v>0</v>
      </c>
      <c r="AC3469" s="3">
        <v>20.7131590310272</v>
      </c>
      <c r="AD3469" s="3">
        <v>-0.89450598173099005</v>
      </c>
      <c r="AE3469" s="3">
        <v>5.0642413480123798</v>
      </c>
      <c r="AF3469" s="3">
        <v>0</v>
      </c>
      <c r="AG3469" s="3">
        <v>-0.40170420599936801</v>
      </c>
      <c r="AH3469" s="2">
        <v>5700000</v>
      </c>
      <c r="AI3469" s="3">
        <v>1.7428270467238001</v>
      </c>
      <c r="AJ3469" s="3">
        <v>1.7428270467238001</v>
      </c>
      <c r="AL3469">
        <f t="shared" si="54"/>
        <v>1</v>
      </c>
    </row>
    <row r="3470" spans="1:38" ht="14.45" hidden="1" customHeight="1" x14ac:dyDescent="0.25">
      <c r="A3470">
        <v>13300</v>
      </c>
      <c r="B3470" s="1">
        <v>45838</v>
      </c>
      <c r="C3470">
        <v>1</v>
      </c>
      <c r="D3470" s="16" t="s">
        <v>3387</v>
      </c>
      <c r="E3470" t="s">
        <v>182</v>
      </c>
      <c r="F3470" s="6">
        <v>1621</v>
      </c>
      <c r="G3470" s="6">
        <v>6</v>
      </c>
      <c r="H3470" s="6">
        <v>1</v>
      </c>
      <c r="I3470" s="2">
        <v>18142194</v>
      </c>
      <c r="J3470" s="2">
        <v>941575</v>
      </c>
      <c r="K3470" s="2">
        <v>35566384</v>
      </c>
      <c r="L3470" s="2">
        <v>214055</v>
      </c>
      <c r="M3470" s="2">
        <v>30070885</v>
      </c>
      <c r="N3470" s="2">
        <v>28503569</v>
      </c>
      <c r="O3470" s="2">
        <v>1567316</v>
      </c>
      <c r="P3470" s="2">
        <v>5392379</v>
      </c>
      <c r="Q3470" s="5">
        <v>0.15160000000000001</v>
      </c>
      <c r="R3470" t="s">
        <v>42</v>
      </c>
      <c r="S3470" s="3">
        <v>1.2036927903607</v>
      </c>
      <c r="T3470" s="3">
        <v>3.2293133876078</v>
      </c>
      <c r="U3470" s="3">
        <v>0.65193682049413304</v>
      </c>
      <c r="V3470" s="3">
        <v>8.9222946243436699E-2</v>
      </c>
      <c r="W3470" s="3">
        <v>0</v>
      </c>
      <c r="X3470" s="3">
        <v>0.32373151780870602</v>
      </c>
      <c r="Y3470" s="3">
        <v>0.30018290628310801</v>
      </c>
      <c r="Z3470" s="3">
        <v>-8.0298510175193603E-3</v>
      </c>
      <c r="AA3470" s="3">
        <v>16.832644738064602</v>
      </c>
      <c r="AB3470" s="3">
        <v>17.461217024990301</v>
      </c>
      <c r="AC3470" s="3">
        <v>27.9647827004286</v>
      </c>
      <c r="AD3470" s="3">
        <v>0</v>
      </c>
      <c r="AE3470" s="3">
        <v>4.4067341791057499</v>
      </c>
      <c r="AF3470" s="3">
        <v>0</v>
      </c>
      <c r="AG3470" s="3">
        <v>0</v>
      </c>
      <c r="AH3470" s="2">
        <v>2250000</v>
      </c>
      <c r="AI3470" s="3">
        <v>0.27817035857457401</v>
      </c>
      <c r="AJ3470" s="3">
        <v>0.51684052623155796</v>
      </c>
      <c r="AL3470">
        <f t="shared" si="54"/>
        <v>1</v>
      </c>
    </row>
    <row r="3471" spans="1:38" ht="14.45" customHeight="1" x14ac:dyDescent="0.25">
      <c r="A3471">
        <v>66662</v>
      </c>
      <c r="B3471" s="1">
        <v>45838</v>
      </c>
      <c r="C3471">
        <v>2</v>
      </c>
      <c r="D3471" s="16" t="s">
        <v>3388</v>
      </c>
      <c r="E3471" t="s">
        <v>53</v>
      </c>
      <c r="F3471" s="6">
        <v>550</v>
      </c>
      <c r="G3471" s="6">
        <v>0</v>
      </c>
      <c r="H3471" s="6">
        <v>4</v>
      </c>
      <c r="I3471" s="2">
        <v>1891713</v>
      </c>
      <c r="J3471" s="2">
        <v>0</v>
      </c>
      <c r="K3471" s="2">
        <v>2430380</v>
      </c>
      <c r="L3471" s="2">
        <v>8233</v>
      </c>
      <c r="M3471" s="2">
        <v>2045639</v>
      </c>
      <c r="N3471" s="2">
        <v>2045639</v>
      </c>
      <c r="O3471" s="2">
        <v>0</v>
      </c>
      <c r="P3471" s="2">
        <v>373171</v>
      </c>
      <c r="Q3471" s="5">
        <v>0.1535</v>
      </c>
      <c r="R3471" t="s">
        <v>42</v>
      </c>
      <c r="S3471" s="3">
        <v>0.67750722109299799</v>
      </c>
      <c r="T3471" s="3">
        <v>3.8832610538269701</v>
      </c>
      <c r="U3471" s="3">
        <v>0.82795586575834801</v>
      </c>
      <c r="V3471" s="3">
        <v>3.1494206573618699</v>
      </c>
      <c r="W3471" s="3">
        <v>2.7449195517501899</v>
      </c>
      <c r="X3471" s="3">
        <v>1.3231393979953601</v>
      </c>
      <c r="Y3471" s="3">
        <v>15.965334926883401</v>
      </c>
      <c r="Z3471" s="3">
        <v>-9.9150255512888197E-2</v>
      </c>
      <c r="AA3471" s="3">
        <v>0</v>
      </c>
      <c r="AB3471" s="3">
        <v>0</v>
      </c>
      <c r="AC3471" s="3">
        <v>21.637645141912</v>
      </c>
      <c r="AD3471" s="3">
        <v>0</v>
      </c>
      <c r="AE3471" s="3">
        <v>0</v>
      </c>
      <c r="AF3471" s="3">
        <v>0</v>
      </c>
      <c r="AG3471" s="3">
        <v>0</v>
      </c>
      <c r="AH3471" s="2">
        <v>400000</v>
      </c>
      <c r="AI3471" s="3">
        <v>0</v>
      </c>
      <c r="AJ3471" s="3">
        <v>0</v>
      </c>
      <c r="AL3471">
        <f t="shared" si="54"/>
        <v>1</v>
      </c>
    </row>
    <row r="3472" spans="1:38" ht="14.45" hidden="1" customHeight="1" x14ac:dyDescent="0.25">
      <c r="A3472">
        <v>3526</v>
      </c>
      <c r="B3472" s="1">
        <v>45838</v>
      </c>
      <c r="C3472">
        <v>1</v>
      </c>
      <c r="D3472" s="16" t="s">
        <v>3389</v>
      </c>
      <c r="E3472" t="s">
        <v>71</v>
      </c>
      <c r="F3472" s="6">
        <v>16418</v>
      </c>
      <c r="G3472" s="6">
        <v>34</v>
      </c>
      <c r="H3472" s="6">
        <v>1</v>
      </c>
      <c r="I3472" s="2">
        <v>87432789</v>
      </c>
      <c r="J3472" s="2">
        <v>0</v>
      </c>
      <c r="K3472" s="2">
        <v>188266122</v>
      </c>
      <c r="L3472" s="2">
        <v>468866</v>
      </c>
      <c r="M3472" s="2">
        <v>164329789</v>
      </c>
      <c r="N3472" s="2">
        <v>151674014</v>
      </c>
      <c r="O3472" s="2">
        <v>12655775</v>
      </c>
      <c r="P3472" s="2">
        <v>22315973</v>
      </c>
      <c r="Q3472" s="5">
        <v>0.11849999999999999</v>
      </c>
      <c r="R3472" t="s">
        <v>42</v>
      </c>
      <c r="S3472" s="3">
        <v>0.49808855148139702</v>
      </c>
      <c r="T3472" s="3">
        <v>3.1787620292088499</v>
      </c>
      <c r="U3472" s="3">
        <v>0.85325212928833305</v>
      </c>
      <c r="V3472" s="3">
        <v>0.80018264086257196</v>
      </c>
      <c r="W3472" s="3">
        <v>0.34968803294150902</v>
      </c>
      <c r="X3472" s="3">
        <v>0.84891836173726498</v>
      </c>
      <c r="Y3472" s="3">
        <v>3.1350728018894798</v>
      </c>
      <c r="Z3472" s="3">
        <v>1.1137314066476101</v>
      </c>
      <c r="AA3472" s="3">
        <v>0</v>
      </c>
      <c r="AB3472" s="3">
        <v>0</v>
      </c>
      <c r="AC3472" s="3">
        <v>13.5902671857234</v>
      </c>
      <c r="AD3472" s="3">
        <v>0</v>
      </c>
      <c r="AE3472" s="3">
        <v>6.7222795400226101</v>
      </c>
      <c r="AF3472" s="3">
        <v>0</v>
      </c>
      <c r="AG3472" s="3">
        <v>-22.343932751666301</v>
      </c>
      <c r="AH3472" s="2">
        <v>39366084</v>
      </c>
      <c r="AI3472" s="3">
        <v>0.44810952226909401</v>
      </c>
      <c r="AJ3472" s="3">
        <v>0.44810952226909401</v>
      </c>
      <c r="AL3472">
        <f t="shared" si="54"/>
        <v>1</v>
      </c>
    </row>
    <row r="3473" spans="1:38" ht="14.45" hidden="1" customHeight="1" x14ac:dyDescent="0.25">
      <c r="A3473">
        <v>24212</v>
      </c>
      <c r="B3473" s="1">
        <v>45838</v>
      </c>
      <c r="C3473">
        <v>1</v>
      </c>
      <c r="D3473" s="16" t="s">
        <v>3390</v>
      </c>
      <c r="E3473" t="s">
        <v>71</v>
      </c>
      <c r="F3473" s="6">
        <v>1494746</v>
      </c>
      <c r="G3473" s="6">
        <v>2753</v>
      </c>
      <c r="H3473" s="6">
        <v>163</v>
      </c>
      <c r="I3473" s="2">
        <v>20929780472</v>
      </c>
      <c r="J3473" s="2">
        <v>260121887</v>
      </c>
      <c r="K3473" s="2">
        <v>34087489768</v>
      </c>
      <c r="L3473" s="2">
        <v>98890606</v>
      </c>
      <c r="M3473" s="2">
        <v>28835783183</v>
      </c>
      <c r="N3473" s="2">
        <v>27077879372</v>
      </c>
      <c r="O3473" s="2">
        <v>1757903811</v>
      </c>
      <c r="P3473" s="2">
        <v>3245328642</v>
      </c>
      <c r="Q3473" s="5">
        <v>9.5200000000000007E-2</v>
      </c>
      <c r="R3473" t="s">
        <v>42</v>
      </c>
      <c r="S3473" s="3">
        <v>0.58021641765381404</v>
      </c>
      <c r="T3473" s="3">
        <v>2.6308304134552798</v>
      </c>
      <c r="U3473" s="3">
        <v>0.59309203898068397</v>
      </c>
      <c r="V3473" s="3">
        <v>1.43858203100985</v>
      </c>
      <c r="W3473" s="3">
        <v>0.77599876509588595</v>
      </c>
      <c r="X3473" s="3">
        <v>0.90992357160543802</v>
      </c>
      <c r="Y3473" s="3">
        <v>9.2777063346794293</v>
      </c>
      <c r="Z3473" s="3">
        <v>3.2926461627672698</v>
      </c>
      <c r="AA3473" s="3">
        <v>8.0142958600246406</v>
      </c>
      <c r="AB3473" s="3">
        <v>8.0152710463151902</v>
      </c>
      <c r="AC3473" s="3">
        <v>19.1286890832342</v>
      </c>
      <c r="AD3473" s="3">
        <v>0.47584077618971699</v>
      </c>
      <c r="AE3473" s="3">
        <v>5.1570350969353296</v>
      </c>
      <c r="AF3473" s="3">
        <v>4.6938041225377001</v>
      </c>
      <c r="AG3473" s="3">
        <v>-12.1637415974219</v>
      </c>
      <c r="AH3473" s="2">
        <v>7090524439</v>
      </c>
      <c r="AI3473" s="3">
        <v>0.39526881296356497</v>
      </c>
      <c r="AJ3473" s="3">
        <v>0.93108952384490096</v>
      </c>
      <c r="AL3473">
        <f t="shared" si="54"/>
        <v>1</v>
      </c>
    </row>
    <row r="3474" spans="1:38" ht="14.45" hidden="1" customHeight="1" x14ac:dyDescent="0.25">
      <c r="A3474">
        <v>3790</v>
      </c>
      <c r="B3474" s="1">
        <v>45838</v>
      </c>
      <c r="C3474">
        <v>1</v>
      </c>
      <c r="D3474" s="16" t="s">
        <v>3391</v>
      </c>
      <c r="E3474" t="s">
        <v>77</v>
      </c>
      <c r="F3474" s="6">
        <v>603</v>
      </c>
      <c r="G3474" s="6">
        <v>1</v>
      </c>
      <c r="H3474" s="6">
        <v>1</v>
      </c>
      <c r="I3474" s="2">
        <v>2625340</v>
      </c>
      <c r="J3474" s="2">
        <v>0</v>
      </c>
      <c r="K3474" s="2">
        <v>3762492</v>
      </c>
      <c r="L3474" s="2">
        <v>-569</v>
      </c>
      <c r="M3474" s="2">
        <v>2995538</v>
      </c>
      <c r="N3474" s="2">
        <v>2995538</v>
      </c>
      <c r="O3474" s="2">
        <v>0</v>
      </c>
      <c r="P3474" s="2">
        <v>757252</v>
      </c>
      <c r="Q3474" s="5">
        <v>0.20130000000000001</v>
      </c>
      <c r="R3474" t="s">
        <v>42</v>
      </c>
      <c r="S3474" s="3">
        <v>-3.0245911486323399E-2</v>
      </c>
      <c r="T3474" s="3">
        <v>4.7743357328068701</v>
      </c>
      <c r="U3474" s="3">
        <v>1.01591031987022</v>
      </c>
      <c r="V3474" s="3">
        <v>2.6446860216200601</v>
      </c>
      <c r="W3474" s="3">
        <v>2.59943473988131</v>
      </c>
      <c r="X3474" s="3">
        <v>1.27952950855889</v>
      </c>
      <c r="Y3474" s="3">
        <v>9.1689424392408299</v>
      </c>
      <c r="Z3474" s="3">
        <v>1.0902579326300901</v>
      </c>
      <c r="AA3474" s="3">
        <v>0</v>
      </c>
      <c r="AB3474" s="3">
        <v>0</v>
      </c>
      <c r="AC3474" s="3">
        <v>27.4468889236176</v>
      </c>
      <c r="AD3474" s="3">
        <v>0</v>
      </c>
      <c r="AE3474" s="3">
        <v>0</v>
      </c>
      <c r="AF3474" s="3">
        <v>0</v>
      </c>
      <c r="AG3474" s="3">
        <v>8.5308457422363995E-2</v>
      </c>
      <c r="AH3474" s="2">
        <v>110000</v>
      </c>
      <c r="AI3474" s="3">
        <v>0</v>
      </c>
      <c r="AJ3474" s="3">
        <v>0</v>
      </c>
      <c r="AL3474">
        <f t="shared" si="54"/>
        <v>0</v>
      </c>
    </row>
    <row r="3475" spans="1:38" ht="14.45" hidden="1" customHeight="1" x14ac:dyDescent="0.25">
      <c r="A3475">
        <v>24029</v>
      </c>
      <c r="B3475" s="1">
        <v>45838</v>
      </c>
      <c r="C3475">
        <v>1</v>
      </c>
      <c r="D3475" s="16" t="s">
        <v>3392</v>
      </c>
      <c r="E3475" t="s">
        <v>77</v>
      </c>
      <c r="F3475" s="6">
        <v>19004</v>
      </c>
      <c r="G3475" s="6">
        <v>54</v>
      </c>
      <c r="H3475" s="6">
        <v>0</v>
      </c>
      <c r="I3475" s="2">
        <v>281533333</v>
      </c>
      <c r="J3475" s="2">
        <v>0</v>
      </c>
      <c r="K3475" s="2">
        <v>324714525</v>
      </c>
      <c r="L3475" s="2">
        <v>695818</v>
      </c>
      <c r="M3475" s="2">
        <v>266486543</v>
      </c>
      <c r="N3475" s="2">
        <v>225784923</v>
      </c>
      <c r="O3475" s="2">
        <v>40701620</v>
      </c>
      <c r="P3475" s="2">
        <v>32146655</v>
      </c>
      <c r="Q3475" s="5">
        <v>9.8900000000000002E-2</v>
      </c>
      <c r="R3475" t="s">
        <v>42</v>
      </c>
      <c r="S3475" s="3">
        <v>0.42857214348511202</v>
      </c>
      <c r="T3475" s="3">
        <v>2.93097390700339</v>
      </c>
      <c r="U3475" s="3">
        <v>0.80144300811112201</v>
      </c>
      <c r="V3475" s="3">
        <v>1.16328427795795</v>
      </c>
      <c r="W3475" s="3">
        <v>0.23769050466219599</v>
      </c>
      <c r="X3475" s="3">
        <v>0.84061200667844205</v>
      </c>
      <c r="Y3475" s="3">
        <v>10.1877878118268</v>
      </c>
      <c r="Z3475" s="3">
        <v>1.4813920764073301</v>
      </c>
      <c r="AA3475" s="3">
        <v>0</v>
      </c>
      <c r="AB3475" s="3">
        <v>0</v>
      </c>
      <c r="AC3475" s="3">
        <v>2.5772139389206599</v>
      </c>
      <c r="AD3475" s="3">
        <v>-10.543980392361201</v>
      </c>
      <c r="AE3475" s="3">
        <v>12.5345855717418</v>
      </c>
      <c r="AF3475" s="3">
        <v>7.69907043733261</v>
      </c>
      <c r="AG3475" s="3">
        <v>-0.210252046441535</v>
      </c>
      <c r="AH3475" s="2">
        <v>90551917</v>
      </c>
      <c r="AI3475" s="3">
        <v>1.23496519311263</v>
      </c>
      <c r="AJ3475" s="3">
        <v>1.9211641148978</v>
      </c>
      <c r="AL3475">
        <f t="shared" si="54"/>
        <v>1</v>
      </c>
    </row>
    <row r="3476" spans="1:38" ht="14.45" customHeight="1" x14ac:dyDescent="0.25">
      <c r="A3476">
        <v>66370</v>
      </c>
      <c r="B3476" s="1">
        <v>45838</v>
      </c>
      <c r="C3476">
        <v>2</v>
      </c>
      <c r="D3476" s="16" t="s">
        <v>3393</v>
      </c>
      <c r="E3476" t="s">
        <v>67</v>
      </c>
      <c r="F3476" s="6">
        <v>136811</v>
      </c>
      <c r="G3476" s="6">
        <v>336</v>
      </c>
      <c r="H3476" s="6">
        <v>3</v>
      </c>
      <c r="I3476" s="2">
        <v>1113272348</v>
      </c>
      <c r="J3476" s="2">
        <v>17535632</v>
      </c>
      <c r="K3476" s="2">
        <v>1804116046</v>
      </c>
      <c r="L3476" s="2">
        <v>5097794</v>
      </c>
      <c r="M3476" s="2">
        <v>1609251460</v>
      </c>
      <c r="N3476" s="2">
        <v>1515607924</v>
      </c>
      <c r="O3476" s="2">
        <v>93643536</v>
      </c>
      <c r="P3476" s="2">
        <v>171654331</v>
      </c>
      <c r="Q3476" s="5">
        <v>9.5100000000000004E-2</v>
      </c>
      <c r="R3476" t="s">
        <v>42</v>
      </c>
      <c r="S3476" s="3">
        <v>0.56512927882910702</v>
      </c>
      <c r="T3476" s="3">
        <v>3.7650178961935801</v>
      </c>
      <c r="U3476" s="3">
        <v>0.71968864157961399</v>
      </c>
      <c r="V3476" s="3">
        <v>2.26355267381527</v>
      </c>
      <c r="W3476" s="3">
        <v>0.961791516625364</v>
      </c>
      <c r="X3476" s="3">
        <v>1.78969396264929</v>
      </c>
      <c r="Y3476" s="3">
        <v>14.680378789860001</v>
      </c>
      <c r="Z3476" s="3">
        <v>4.1339242410376498</v>
      </c>
      <c r="AA3476" s="3">
        <v>8.7964357858235491</v>
      </c>
      <c r="AB3476" s="3">
        <v>10.2156653419948</v>
      </c>
      <c r="AC3476" s="3">
        <v>25.236601382126398</v>
      </c>
      <c r="AD3476" s="3">
        <v>-5.6541095954054299</v>
      </c>
      <c r="AE3476" s="3">
        <v>5.1905494775473002</v>
      </c>
      <c r="AF3476" s="3">
        <v>0</v>
      </c>
      <c r="AG3476" s="3">
        <v>-6.2342149700842703E-2</v>
      </c>
      <c r="AH3476" s="2">
        <v>407056096</v>
      </c>
      <c r="AI3476" s="3">
        <v>0.63408420495955897</v>
      </c>
      <c r="AJ3476" s="3">
        <v>0.19133394309753801</v>
      </c>
      <c r="AL3476">
        <f t="shared" si="54"/>
        <v>1</v>
      </c>
    </row>
    <row r="3477" spans="1:38" ht="14.45" customHeight="1" x14ac:dyDescent="0.25">
      <c r="A3477">
        <v>67612</v>
      </c>
      <c r="B3477" s="1">
        <v>45838</v>
      </c>
      <c r="C3477">
        <v>2</v>
      </c>
      <c r="D3477" s="16" t="s">
        <v>3394</v>
      </c>
      <c r="E3477" t="s">
        <v>55</v>
      </c>
      <c r="F3477" s="6">
        <v>4608</v>
      </c>
      <c r="G3477" s="6">
        <v>8</v>
      </c>
      <c r="H3477" s="6">
        <v>2</v>
      </c>
      <c r="I3477" s="2">
        <v>37100361</v>
      </c>
      <c r="J3477" s="2">
        <v>372927</v>
      </c>
      <c r="K3477" s="2">
        <v>70286709</v>
      </c>
      <c r="L3477" s="2">
        <v>875724</v>
      </c>
      <c r="M3477" s="2">
        <v>58194598</v>
      </c>
      <c r="N3477" s="2">
        <v>57371893</v>
      </c>
      <c r="O3477" s="2">
        <v>822705</v>
      </c>
      <c r="P3477" s="2">
        <v>11496156</v>
      </c>
      <c r="Q3477" s="5">
        <v>0.1636</v>
      </c>
      <c r="R3477" t="s">
        <v>42</v>
      </c>
      <c r="S3477" s="3">
        <v>2.49186229504642</v>
      </c>
      <c r="T3477" s="3">
        <v>3.8207394231532401</v>
      </c>
      <c r="U3477" s="3">
        <v>0.50616878998998505</v>
      </c>
      <c r="V3477" s="3">
        <v>1.4394792546627799</v>
      </c>
      <c r="W3477" s="3">
        <v>0.48581467980864101</v>
      </c>
      <c r="X3477" s="3">
        <v>0.41850266632176403</v>
      </c>
      <c r="Y3477" s="3">
        <v>4.6454832380493096</v>
      </c>
      <c r="Z3477" s="3">
        <v>9.5162243796970095E-2</v>
      </c>
      <c r="AA3477" s="3">
        <v>0</v>
      </c>
      <c r="AB3477" s="3">
        <v>3.2439277963869002</v>
      </c>
      <c r="AC3477" s="3">
        <v>17.782699144442802</v>
      </c>
      <c r="AD3477" s="3">
        <v>-0.94811691838558898</v>
      </c>
      <c r="AE3477" s="3">
        <v>1.1704986784912601</v>
      </c>
      <c r="AF3477" s="3">
        <v>0</v>
      </c>
      <c r="AG3477" s="3">
        <v>0</v>
      </c>
      <c r="AH3477" s="2">
        <v>9000000</v>
      </c>
      <c r="AI3477" s="3">
        <v>3.9146998353188698</v>
      </c>
      <c r="AJ3477" s="3">
        <v>3.9146998353188698</v>
      </c>
      <c r="AL3477">
        <f t="shared" si="54"/>
        <v>1</v>
      </c>
    </row>
    <row r="3478" spans="1:38" ht="14.45" customHeight="1" x14ac:dyDescent="0.25">
      <c r="A3478">
        <v>63386</v>
      </c>
      <c r="B3478" s="1">
        <v>45838</v>
      </c>
      <c r="C3478">
        <v>2</v>
      </c>
      <c r="D3478" s="16" t="s">
        <v>3395</v>
      </c>
      <c r="E3478" t="s">
        <v>88</v>
      </c>
      <c r="F3478" s="6">
        <v>1884</v>
      </c>
      <c r="G3478" s="6">
        <v>4</v>
      </c>
      <c r="H3478" s="6">
        <v>1</v>
      </c>
      <c r="I3478" s="2">
        <v>8765834</v>
      </c>
      <c r="J3478" s="2">
        <v>0</v>
      </c>
      <c r="K3478" s="2">
        <v>14499485</v>
      </c>
      <c r="L3478" s="2">
        <v>9167</v>
      </c>
      <c r="M3478" s="2">
        <v>12738887</v>
      </c>
      <c r="N3478" s="2">
        <v>12738887</v>
      </c>
      <c r="O3478" s="2">
        <v>0</v>
      </c>
      <c r="P3478" s="2">
        <v>1729126</v>
      </c>
      <c r="Q3478" s="5">
        <v>0.1192</v>
      </c>
      <c r="R3478" t="s">
        <v>42</v>
      </c>
      <c r="S3478" s="3">
        <v>0.126445870318842</v>
      </c>
      <c r="T3478" s="3">
        <v>3.5654231857200398</v>
      </c>
      <c r="U3478" s="3">
        <v>0.85263186689604398</v>
      </c>
      <c r="V3478" s="3">
        <v>1.2420609379552501</v>
      </c>
      <c r="W3478" s="3">
        <v>0.39081278518393098</v>
      </c>
      <c r="X3478" s="3">
        <v>0.45051047053822801</v>
      </c>
      <c r="Y3478" s="3">
        <v>6.2966492898724598</v>
      </c>
      <c r="Z3478" s="3">
        <v>1.2404532694552</v>
      </c>
      <c r="AA3478" s="3">
        <v>0</v>
      </c>
      <c r="AB3478" s="3">
        <v>0</v>
      </c>
      <c r="AC3478" s="3">
        <v>22.261411353575699</v>
      </c>
      <c r="AD3478" s="3">
        <v>0</v>
      </c>
      <c r="AE3478" s="3">
        <v>0</v>
      </c>
      <c r="AF3478" s="3">
        <v>0</v>
      </c>
      <c r="AG3478" s="3">
        <v>-0.71909161044365799</v>
      </c>
      <c r="AH3478" s="2">
        <v>1000000</v>
      </c>
      <c r="AI3478" s="3">
        <v>0</v>
      </c>
      <c r="AJ3478" s="3">
        <v>0</v>
      </c>
      <c r="AL3478">
        <f t="shared" si="54"/>
        <v>1</v>
      </c>
    </row>
    <row r="3479" spans="1:38" ht="14.45" hidden="1" customHeight="1" x14ac:dyDescent="0.25">
      <c r="A3479">
        <v>15591</v>
      </c>
      <c r="B3479" s="1">
        <v>45838</v>
      </c>
      <c r="C3479">
        <v>1</v>
      </c>
      <c r="D3479" s="16" t="s">
        <v>3396</v>
      </c>
      <c r="E3479" t="s">
        <v>59</v>
      </c>
      <c r="F3479" s="6">
        <v>1458</v>
      </c>
      <c r="G3479" s="6">
        <v>4</v>
      </c>
      <c r="H3479" s="6">
        <v>1</v>
      </c>
      <c r="I3479" s="2">
        <v>5169814</v>
      </c>
      <c r="J3479" s="2">
        <v>0</v>
      </c>
      <c r="K3479" s="2">
        <v>16092232</v>
      </c>
      <c r="L3479" s="2">
        <v>49914</v>
      </c>
      <c r="M3479" s="2">
        <v>14598420</v>
      </c>
      <c r="N3479" s="2">
        <v>12599131</v>
      </c>
      <c r="O3479" s="2">
        <v>1999289</v>
      </c>
      <c r="P3479" s="2">
        <v>1464002</v>
      </c>
      <c r="Q3479" s="5">
        <v>9.0999999999999998E-2</v>
      </c>
      <c r="R3479" t="s">
        <v>42</v>
      </c>
      <c r="S3479" s="3">
        <v>0.62034899819987699</v>
      </c>
      <c r="T3479" s="3">
        <v>3.9286284214644702</v>
      </c>
      <c r="U3479" s="3">
        <v>0.86017482776501997</v>
      </c>
      <c r="V3479" s="3">
        <v>1.45305034184982</v>
      </c>
      <c r="W3479" s="3">
        <v>1.3368179203352399</v>
      </c>
      <c r="X3479" s="3">
        <v>0.49823842792023099</v>
      </c>
      <c r="Y3479" s="3">
        <v>5.1311405312287803</v>
      </c>
      <c r="Z3479" s="3">
        <v>0</v>
      </c>
      <c r="AA3479" s="3">
        <v>0</v>
      </c>
      <c r="AB3479" s="3">
        <v>0</v>
      </c>
      <c r="AC3479" s="3">
        <v>57.201661025021302</v>
      </c>
      <c r="AD3479" s="3">
        <v>0</v>
      </c>
      <c r="AE3479" s="3">
        <v>12.423938456766001</v>
      </c>
      <c r="AF3479" s="3">
        <v>0</v>
      </c>
      <c r="AG3479" s="3">
        <v>0</v>
      </c>
      <c r="AH3479" s="2">
        <v>100000</v>
      </c>
      <c r="AI3479" s="3">
        <v>0</v>
      </c>
      <c r="AJ3479" s="3">
        <v>0</v>
      </c>
      <c r="AL3479">
        <f t="shared" si="54"/>
        <v>1</v>
      </c>
    </row>
    <row r="3480" spans="1:38" ht="14.45" hidden="1" customHeight="1" x14ac:dyDescent="0.25">
      <c r="A3480">
        <v>10551</v>
      </c>
      <c r="B3480" s="1">
        <v>45838</v>
      </c>
      <c r="C3480">
        <v>1</v>
      </c>
      <c r="D3480" s="16" t="s">
        <v>3397</v>
      </c>
      <c r="E3480" t="s">
        <v>55</v>
      </c>
      <c r="F3480" s="6">
        <v>1143</v>
      </c>
      <c r="G3480" s="6">
        <v>2</v>
      </c>
      <c r="H3480" s="6">
        <v>0</v>
      </c>
      <c r="I3480" s="2">
        <v>6703015</v>
      </c>
      <c r="J3480" s="2">
        <v>0</v>
      </c>
      <c r="K3480" s="2">
        <v>11636163</v>
      </c>
      <c r="L3480" s="2">
        <v>-8015</v>
      </c>
      <c r="M3480" s="2">
        <v>9569955</v>
      </c>
      <c r="N3480" s="2">
        <v>7954930</v>
      </c>
      <c r="O3480" s="2">
        <v>1615025</v>
      </c>
      <c r="P3480" s="2">
        <v>2094515</v>
      </c>
      <c r="Q3480" s="5">
        <v>0.1799</v>
      </c>
      <c r="R3480" t="s">
        <v>42</v>
      </c>
      <c r="S3480" s="3">
        <v>-0.13776018778698801</v>
      </c>
      <c r="T3480" s="3">
        <v>2.6381204869680799</v>
      </c>
      <c r="U3480" s="3">
        <v>1.0487975646879799</v>
      </c>
      <c r="V3480" s="3">
        <v>0.86399926003447702</v>
      </c>
      <c r="W3480" s="3">
        <v>0.68552733359540396</v>
      </c>
      <c r="X3480" s="3">
        <v>0.40671250176226698</v>
      </c>
      <c r="Y3480" s="3">
        <v>2.7650315228107698</v>
      </c>
      <c r="Z3480" s="3">
        <v>0</v>
      </c>
      <c r="AA3480" s="3">
        <v>0</v>
      </c>
      <c r="AB3480" s="3">
        <v>0</v>
      </c>
      <c r="AC3480" s="3">
        <v>19.753169494102099</v>
      </c>
      <c r="AD3480" s="3">
        <v>0</v>
      </c>
      <c r="AE3480" s="3">
        <v>13.879360404284499</v>
      </c>
      <c r="AF3480" s="3">
        <v>0</v>
      </c>
      <c r="AG3480" s="3">
        <v>0</v>
      </c>
      <c r="AH3480" s="2">
        <v>0</v>
      </c>
      <c r="AI3480" s="3">
        <v>0</v>
      </c>
      <c r="AJ3480" s="3">
        <v>0</v>
      </c>
      <c r="AL3480">
        <f t="shared" si="54"/>
        <v>0</v>
      </c>
    </row>
    <row r="3481" spans="1:38" ht="14.45" hidden="1" customHeight="1" x14ac:dyDescent="0.25">
      <c r="A3481">
        <v>7817</v>
      </c>
      <c r="B3481" s="1">
        <v>45838</v>
      </c>
      <c r="C3481">
        <v>1</v>
      </c>
      <c r="D3481" s="16" t="s">
        <v>3398</v>
      </c>
      <c r="E3481" t="s">
        <v>71</v>
      </c>
      <c r="F3481" s="6">
        <v>6223</v>
      </c>
      <c r="G3481" s="6">
        <v>16</v>
      </c>
      <c r="H3481" s="6">
        <v>1</v>
      </c>
      <c r="I3481" s="2">
        <v>47537334</v>
      </c>
      <c r="J3481" s="2">
        <v>4301500</v>
      </c>
      <c r="K3481" s="2">
        <v>119398471</v>
      </c>
      <c r="L3481" s="2">
        <v>-625636</v>
      </c>
      <c r="M3481" s="2">
        <v>90662107</v>
      </c>
      <c r="N3481" s="2">
        <v>86714553</v>
      </c>
      <c r="O3481" s="2">
        <v>3947554</v>
      </c>
      <c r="P3481" s="2">
        <v>28736535</v>
      </c>
      <c r="Q3481" s="5">
        <v>0.24060000000000001</v>
      </c>
      <c r="R3481" t="s">
        <v>42</v>
      </c>
      <c r="S3481" s="3">
        <v>-1.0479799192738399</v>
      </c>
      <c r="T3481" s="3">
        <v>1.79600122349976</v>
      </c>
      <c r="U3481" s="3">
        <v>1.3182823325136901</v>
      </c>
      <c r="V3481" s="3">
        <v>2.82390888811728</v>
      </c>
      <c r="W3481" s="3">
        <v>0.31075364891098001</v>
      </c>
      <c r="X3481" s="3">
        <v>0.44941308656476198</v>
      </c>
      <c r="Y3481" s="3">
        <v>4.6714435125877198</v>
      </c>
      <c r="Z3481" s="3">
        <v>0.39558353155660603</v>
      </c>
      <c r="AA3481" s="3">
        <v>14.9687497118216</v>
      </c>
      <c r="AB3481" s="3">
        <v>14.9687497118216</v>
      </c>
      <c r="AC3481" s="3">
        <v>17.0339174611373</v>
      </c>
      <c r="AD3481" s="3">
        <v>-4.12936354365619</v>
      </c>
      <c r="AE3481" s="3">
        <v>3.3062014671862898</v>
      </c>
      <c r="AF3481" s="3">
        <v>0</v>
      </c>
      <c r="AG3481" s="3">
        <v>0</v>
      </c>
      <c r="AH3481" s="2">
        <v>20295055</v>
      </c>
      <c r="AI3481" s="3">
        <v>6.9597813375899403E-2</v>
      </c>
      <c r="AJ3481" s="3">
        <v>0.25328732221891098</v>
      </c>
      <c r="AL3481">
        <f t="shared" si="54"/>
        <v>0</v>
      </c>
    </row>
    <row r="3482" spans="1:38" ht="14.45" hidden="1" customHeight="1" x14ac:dyDescent="0.25">
      <c r="A3482">
        <v>15672</v>
      </c>
      <c r="B3482" s="1">
        <v>45838</v>
      </c>
      <c r="C3482">
        <v>1</v>
      </c>
      <c r="D3482" s="16" t="s">
        <v>3399</v>
      </c>
      <c r="E3482" t="s">
        <v>43</v>
      </c>
      <c r="F3482" s="6">
        <v>55870</v>
      </c>
      <c r="G3482" s="6">
        <v>127</v>
      </c>
      <c r="H3482" s="6">
        <v>9</v>
      </c>
      <c r="I3482" s="2">
        <v>428067331</v>
      </c>
      <c r="J3482" s="2">
        <v>74984314</v>
      </c>
      <c r="K3482" s="2">
        <v>760409028</v>
      </c>
      <c r="L3482" s="2">
        <v>5156263</v>
      </c>
      <c r="M3482" s="2">
        <v>636786051</v>
      </c>
      <c r="N3482" s="2">
        <v>613224120</v>
      </c>
      <c r="O3482" s="2">
        <v>23561931</v>
      </c>
      <c r="P3482" s="2">
        <v>128238988</v>
      </c>
      <c r="Q3482" s="5">
        <v>0.1686</v>
      </c>
      <c r="R3482" t="s">
        <v>42</v>
      </c>
      <c r="S3482" s="3">
        <v>1.3561814260837499</v>
      </c>
      <c r="T3482" s="3">
        <v>3.7068360529775299</v>
      </c>
      <c r="U3482" s="3">
        <v>0.69000870261028602</v>
      </c>
      <c r="V3482" s="3">
        <v>1.56447094067078</v>
      </c>
      <c r="W3482" s="3">
        <v>0.75623313566995798</v>
      </c>
      <c r="X3482" s="3">
        <v>0.50705270942528402</v>
      </c>
      <c r="Y3482" s="3">
        <v>5.22227218449353</v>
      </c>
      <c r="Z3482" s="3">
        <v>0.415774491295892</v>
      </c>
      <c r="AA3482" s="3">
        <v>56.265737998493897</v>
      </c>
      <c r="AB3482" s="3">
        <v>58.472322005535503</v>
      </c>
      <c r="AC3482" s="3">
        <v>12.748859946465499</v>
      </c>
      <c r="AD3482" s="3">
        <v>-26.742914565108698</v>
      </c>
      <c r="AE3482" s="3">
        <v>3.0985864360358399</v>
      </c>
      <c r="AF3482" s="3">
        <v>3.287704259082</v>
      </c>
      <c r="AG3482" s="3">
        <v>0</v>
      </c>
      <c r="AH3482" s="2">
        <v>203122709</v>
      </c>
      <c r="AI3482" s="3">
        <v>0</v>
      </c>
      <c r="AJ3482" s="3">
        <v>0</v>
      </c>
      <c r="AL3482">
        <f t="shared" si="54"/>
        <v>1</v>
      </c>
    </row>
    <row r="3483" spans="1:38" ht="14.45" hidden="1" customHeight="1" x14ac:dyDescent="0.25">
      <c r="A3483">
        <v>12814</v>
      </c>
      <c r="B3483" s="1">
        <v>45838</v>
      </c>
      <c r="C3483">
        <v>1</v>
      </c>
      <c r="D3483" s="16" t="s">
        <v>3400</v>
      </c>
      <c r="E3483" t="s">
        <v>71</v>
      </c>
      <c r="F3483" s="6">
        <v>11582</v>
      </c>
      <c r="G3483" s="6">
        <v>31</v>
      </c>
      <c r="H3483" s="6">
        <v>3</v>
      </c>
      <c r="I3483" s="2">
        <v>245928864</v>
      </c>
      <c r="J3483" s="2">
        <v>0</v>
      </c>
      <c r="K3483" s="2">
        <v>388169394</v>
      </c>
      <c r="L3483" s="2">
        <v>-192949</v>
      </c>
      <c r="M3483" s="2">
        <v>311127121</v>
      </c>
      <c r="N3483" s="2">
        <v>260559316</v>
      </c>
      <c r="O3483" s="2">
        <v>50567805</v>
      </c>
      <c r="P3483" s="2">
        <v>75514241</v>
      </c>
      <c r="Q3483" s="5">
        <v>0.19450000000000001</v>
      </c>
      <c r="R3483" t="s">
        <v>42</v>
      </c>
      <c r="S3483" s="3">
        <v>-9.9414844643830894E-2</v>
      </c>
      <c r="T3483" s="3">
        <v>1.66712628559273</v>
      </c>
      <c r="U3483" s="3">
        <v>1.05065467604296</v>
      </c>
      <c r="V3483" s="3">
        <v>0.214049701786936</v>
      </c>
      <c r="W3483" s="3">
        <v>8.3963710741981099E-2</v>
      </c>
      <c r="X3483" s="3">
        <v>0.230976141133234</v>
      </c>
      <c r="Y3483" s="3">
        <v>0.69710029926673001</v>
      </c>
      <c r="Z3483" s="3">
        <v>5.4040137939014701E-2</v>
      </c>
      <c r="AA3483" s="3">
        <v>0</v>
      </c>
      <c r="AB3483" s="3">
        <v>0</v>
      </c>
      <c r="AC3483" s="3">
        <v>24.427210250378501</v>
      </c>
      <c r="AD3483" s="3">
        <v>0</v>
      </c>
      <c r="AE3483" s="3">
        <v>13.027251963095299</v>
      </c>
      <c r="AF3483" s="3">
        <v>0</v>
      </c>
      <c r="AG3483" s="3">
        <v>-3.7298249478532099</v>
      </c>
      <c r="AH3483" s="2">
        <v>27683717</v>
      </c>
      <c r="AI3483" s="3">
        <v>0.26859172165949502</v>
      </c>
      <c r="AJ3483" s="3">
        <v>0.16576873228455</v>
      </c>
      <c r="AL3483">
        <f t="shared" si="54"/>
        <v>0</v>
      </c>
    </row>
    <row r="3484" spans="1:38" ht="14.45" hidden="1" customHeight="1" x14ac:dyDescent="0.25">
      <c r="A3484">
        <v>4118</v>
      </c>
      <c r="B3484" s="1">
        <v>45838</v>
      </c>
      <c r="C3484">
        <v>1</v>
      </c>
      <c r="D3484" s="16" t="s">
        <v>3401</v>
      </c>
      <c r="E3484" t="s">
        <v>125</v>
      </c>
      <c r="F3484" s="6">
        <v>13192</v>
      </c>
      <c r="G3484" s="6">
        <v>34</v>
      </c>
      <c r="H3484" s="6">
        <v>3</v>
      </c>
      <c r="I3484" s="2">
        <v>141723117</v>
      </c>
      <c r="J3484" s="2">
        <v>9608620</v>
      </c>
      <c r="K3484" s="2">
        <v>232147550</v>
      </c>
      <c r="L3484" s="2">
        <v>614341</v>
      </c>
      <c r="M3484" s="2">
        <v>208077943</v>
      </c>
      <c r="N3484" s="2">
        <v>199138820</v>
      </c>
      <c r="O3484" s="2">
        <v>8939123</v>
      </c>
      <c r="P3484" s="2">
        <v>20317916</v>
      </c>
      <c r="Q3484" s="5">
        <v>8.7499999999999994E-2</v>
      </c>
      <c r="R3484" t="s">
        <v>42</v>
      </c>
      <c r="S3484" s="3">
        <v>0.52926770064986695</v>
      </c>
      <c r="T3484" s="3">
        <v>3.0974541837723502</v>
      </c>
      <c r="U3484" s="3">
        <v>0.81933983625842299</v>
      </c>
      <c r="V3484" s="3">
        <v>1.7865652785494399</v>
      </c>
      <c r="W3484" s="3">
        <v>1.06835358412277</v>
      </c>
      <c r="X3484" s="3">
        <v>0.439059634851243</v>
      </c>
      <c r="Y3484" s="3">
        <v>12.461789880418801</v>
      </c>
      <c r="Z3484" s="3">
        <v>0.864896773862044</v>
      </c>
      <c r="AA3484" s="3">
        <v>41.741195307628999</v>
      </c>
      <c r="AB3484" s="3">
        <v>47.291365905833999</v>
      </c>
      <c r="AC3484" s="3">
        <v>14.787854534756001</v>
      </c>
      <c r="AD3484" s="3">
        <v>-0.12825626407747701</v>
      </c>
      <c r="AE3484" s="3">
        <v>3.85062129667102</v>
      </c>
      <c r="AF3484" s="3">
        <v>1.1804311525148601</v>
      </c>
      <c r="AG3484" s="3">
        <v>0</v>
      </c>
      <c r="AH3484" s="2">
        <v>89041034</v>
      </c>
      <c r="AI3484" s="3">
        <v>0</v>
      </c>
      <c r="AJ3484" s="3">
        <v>0</v>
      </c>
      <c r="AL3484">
        <f t="shared" si="54"/>
        <v>1</v>
      </c>
    </row>
    <row r="3485" spans="1:38" ht="14.45" hidden="1" customHeight="1" x14ac:dyDescent="0.25">
      <c r="A3485">
        <v>6008</v>
      </c>
      <c r="B3485" s="1">
        <v>45838</v>
      </c>
      <c r="C3485">
        <v>1</v>
      </c>
      <c r="D3485" s="16" t="s">
        <v>3402</v>
      </c>
      <c r="E3485" t="s">
        <v>55</v>
      </c>
      <c r="F3485" s="6">
        <v>898</v>
      </c>
      <c r="G3485" s="6">
        <v>4</v>
      </c>
      <c r="H3485" s="6">
        <v>1</v>
      </c>
      <c r="I3485" s="2">
        <v>6935584</v>
      </c>
      <c r="J3485" s="2">
        <v>0</v>
      </c>
      <c r="K3485" s="2">
        <v>17239955</v>
      </c>
      <c r="L3485" s="2">
        <v>45007</v>
      </c>
      <c r="M3485" s="2">
        <v>13845630</v>
      </c>
      <c r="N3485" s="2">
        <v>13431194</v>
      </c>
      <c r="O3485" s="2">
        <v>414436</v>
      </c>
      <c r="P3485" s="2">
        <v>3262224</v>
      </c>
      <c r="Q3485" s="5">
        <v>0.18920000000000001</v>
      </c>
      <c r="R3485" t="s">
        <v>42</v>
      </c>
      <c r="S3485" s="3">
        <v>0.52212433269112402</v>
      </c>
      <c r="T3485" s="3">
        <v>3.69108852082271</v>
      </c>
      <c r="U3485" s="3">
        <v>0.66449371852023398</v>
      </c>
      <c r="V3485" s="3">
        <v>0</v>
      </c>
      <c r="W3485" s="3">
        <v>0</v>
      </c>
      <c r="X3485" s="3">
        <v>0.71350876869200897</v>
      </c>
      <c r="Y3485" s="3">
        <v>0</v>
      </c>
      <c r="Z3485" s="3">
        <v>0</v>
      </c>
      <c r="AA3485" s="3">
        <v>0</v>
      </c>
      <c r="AB3485" s="3">
        <v>0</v>
      </c>
      <c r="AC3485" s="3">
        <v>39.105484904107897</v>
      </c>
      <c r="AD3485" s="3">
        <v>0</v>
      </c>
      <c r="AE3485" s="3">
        <v>2.4039273884415602</v>
      </c>
      <c r="AF3485" s="3">
        <v>0</v>
      </c>
      <c r="AG3485" s="3">
        <v>0</v>
      </c>
      <c r="AH3485" s="2">
        <v>500000</v>
      </c>
      <c r="AI3485" s="3">
        <v>0</v>
      </c>
      <c r="AJ3485" s="3">
        <v>0</v>
      </c>
      <c r="AL3485">
        <f t="shared" si="54"/>
        <v>1</v>
      </c>
    </row>
    <row r="3486" spans="1:38" ht="14.45" hidden="1" customHeight="1" x14ac:dyDescent="0.25">
      <c r="A3486">
        <v>19185</v>
      </c>
      <c r="B3486" s="1">
        <v>45838</v>
      </c>
      <c r="C3486">
        <v>1</v>
      </c>
      <c r="D3486" s="16" t="s">
        <v>3403</v>
      </c>
      <c r="E3486" t="s">
        <v>41</v>
      </c>
      <c r="F3486" s="6">
        <v>5558</v>
      </c>
      <c r="G3486" s="6">
        <v>26</v>
      </c>
      <c r="H3486" s="6">
        <v>5</v>
      </c>
      <c r="I3486" s="2">
        <v>43954509</v>
      </c>
      <c r="J3486" s="2">
        <v>0</v>
      </c>
      <c r="K3486" s="2">
        <v>103880281</v>
      </c>
      <c r="L3486" s="2">
        <v>254586</v>
      </c>
      <c r="M3486" s="2">
        <v>88679251</v>
      </c>
      <c r="N3486" s="2">
        <v>78850469</v>
      </c>
      <c r="O3486" s="2">
        <v>9828782</v>
      </c>
      <c r="P3486" s="2">
        <v>14115361</v>
      </c>
      <c r="Q3486" s="5">
        <v>0.13589999999999999</v>
      </c>
      <c r="R3486" t="s">
        <v>42</v>
      </c>
      <c r="S3486" s="3">
        <v>0.49015269798894801</v>
      </c>
      <c r="T3486" s="3">
        <v>3.1831277006268399</v>
      </c>
      <c r="U3486" s="3">
        <v>0.86330536565564997</v>
      </c>
      <c r="V3486" s="3">
        <v>1.0762126816158999</v>
      </c>
      <c r="W3486" s="3">
        <v>0.74026535025109697</v>
      </c>
      <c r="X3486" s="3">
        <v>0.424939338987952</v>
      </c>
      <c r="Y3486" s="3">
        <v>3.3512710018539398</v>
      </c>
      <c r="Z3486" s="3">
        <v>0.64971062376654798</v>
      </c>
      <c r="AA3486" s="3">
        <v>0</v>
      </c>
      <c r="AB3486" s="3">
        <v>0</v>
      </c>
      <c r="AC3486" s="3">
        <v>24.269653255943702</v>
      </c>
      <c r="AD3486" s="3">
        <v>-14.6042102642646</v>
      </c>
      <c r="AE3486" s="3">
        <v>9.4616436395661996</v>
      </c>
      <c r="AF3486" s="3">
        <v>0</v>
      </c>
      <c r="AG3486" s="3">
        <v>-0.40894455338407598</v>
      </c>
      <c r="AH3486" s="2">
        <v>6000000</v>
      </c>
      <c r="AI3486" s="3">
        <v>0</v>
      </c>
      <c r="AJ3486" s="3">
        <v>0</v>
      </c>
      <c r="AL3486">
        <f t="shared" si="54"/>
        <v>1</v>
      </c>
    </row>
    <row r="3487" spans="1:38" ht="14.45" customHeight="1" x14ac:dyDescent="0.25">
      <c r="A3487">
        <v>68315</v>
      </c>
      <c r="B3487" s="1">
        <v>45838</v>
      </c>
      <c r="C3487">
        <v>2</v>
      </c>
      <c r="D3487" s="16" t="s">
        <v>3404</v>
      </c>
      <c r="E3487" t="s">
        <v>194</v>
      </c>
      <c r="F3487" s="6">
        <v>55048</v>
      </c>
      <c r="G3487" s="6">
        <v>172</v>
      </c>
      <c r="H3487" s="6">
        <v>3</v>
      </c>
      <c r="I3487" s="2">
        <v>912798944</v>
      </c>
      <c r="J3487" s="2">
        <v>252034800</v>
      </c>
      <c r="K3487" s="2">
        <v>1097535153</v>
      </c>
      <c r="L3487" s="2">
        <v>1530517</v>
      </c>
      <c r="M3487" s="2">
        <v>875751592</v>
      </c>
      <c r="N3487" s="2">
        <v>760856573</v>
      </c>
      <c r="O3487" s="2">
        <v>114895019</v>
      </c>
      <c r="P3487" s="2">
        <v>134798674</v>
      </c>
      <c r="Q3487" s="5">
        <v>0.1226</v>
      </c>
      <c r="R3487" t="s">
        <v>42</v>
      </c>
      <c r="S3487" s="3">
        <v>0.278900770661694</v>
      </c>
      <c r="T3487" s="3">
        <v>4.0238649194318796</v>
      </c>
      <c r="U3487" s="3">
        <v>0.76486208464997496</v>
      </c>
      <c r="V3487" s="3">
        <v>1.5995827006565899</v>
      </c>
      <c r="W3487" s="3">
        <v>0.64636117721012598</v>
      </c>
      <c r="X3487" s="3">
        <v>1.158039573718</v>
      </c>
      <c r="Y3487" s="3">
        <v>10.831689635166599</v>
      </c>
      <c r="Z3487" s="3">
        <v>4.7886598647105396</v>
      </c>
      <c r="AA3487" s="3">
        <v>185.61567452807401</v>
      </c>
      <c r="AB3487" s="3">
        <v>186.971275399935</v>
      </c>
      <c r="AC3487" s="3">
        <v>8.9076516349176096</v>
      </c>
      <c r="AD3487" s="3">
        <v>-5.5991144245231999</v>
      </c>
      <c r="AE3487" s="3">
        <v>10.4684591364519</v>
      </c>
      <c r="AF3487" s="3">
        <v>11.9444010191079</v>
      </c>
      <c r="AG3487" s="3">
        <v>0</v>
      </c>
      <c r="AH3487" s="2">
        <v>309182515</v>
      </c>
      <c r="AI3487" s="3">
        <v>0.58826988164586802</v>
      </c>
      <c r="AJ3487" s="3">
        <v>0.58826988164586802</v>
      </c>
      <c r="AL3487">
        <f t="shared" si="54"/>
        <v>1</v>
      </c>
    </row>
    <row r="3488" spans="1:38" ht="14.45" hidden="1" customHeight="1" x14ac:dyDescent="0.25">
      <c r="A3488">
        <v>8936</v>
      </c>
      <c r="B3488" s="1">
        <v>45838</v>
      </c>
      <c r="C3488">
        <v>1</v>
      </c>
      <c r="D3488" s="16" t="s">
        <v>3405</v>
      </c>
      <c r="E3488" t="s">
        <v>125</v>
      </c>
      <c r="F3488" s="6">
        <v>12252</v>
      </c>
      <c r="G3488" s="6">
        <v>25</v>
      </c>
      <c r="H3488" s="6">
        <v>4</v>
      </c>
      <c r="I3488" s="2">
        <v>155443157</v>
      </c>
      <c r="J3488" s="2">
        <v>2664118</v>
      </c>
      <c r="K3488" s="2">
        <v>179335593</v>
      </c>
      <c r="L3488" s="2">
        <v>1557467</v>
      </c>
      <c r="M3488" s="2">
        <v>138500525</v>
      </c>
      <c r="N3488" s="2">
        <v>123847699</v>
      </c>
      <c r="O3488" s="2">
        <v>14652826</v>
      </c>
      <c r="P3488" s="2">
        <v>24923349</v>
      </c>
      <c r="Q3488" s="5">
        <v>0.13900000000000001</v>
      </c>
      <c r="R3488" t="s">
        <v>42</v>
      </c>
      <c r="S3488" s="3">
        <v>1.73693015864397</v>
      </c>
      <c r="T3488" s="3">
        <v>3.87730393263316</v>
      </c>
      <c r="U3488" s="3">
        <v>0.61445426903933098</v>
      </c>
      <c r="V3488" s="3">
        <v>1.1519664387670701</v>
      </c>
      <c r="W3488" s="3">
        <v>0.36859004349738</v>
      </c>
      <c r="X3488" s="3">
        <v>0.41103642793358902</v>
      </c>
      <c r="Y3488" s="3">
        <v>7.1846403948361797</v>
      </c>
      <c r="Z3488" s="3">
        <v>0.63754674381841703</v>
      </c>
      <c r="AA3488" s="3">
        <v>9.0306523413045294</v>
      </c>
      <c r="AB3488" s="3">
        <v>10.6892456547473</v>
      </c>
      <c r="AC3488" s="3">
        <v>2.9162760791161002</v>
      </c>
      <c r="AD3488" s="3">
        <v>-3.87882864377496</v>
      </c>
      <c r="AE3488" s="3">
        <v>8.1706178650213594</v>
      </c>
      <c r="AF3488" s="3">
        <v>9.3288787351878302</v>
      </c>
      <c r="AG3488" s="3">
        <v>0</v>
      </c>
      <c r="AH3488" s="2">
        <v>19167901</v>
      </c>
      <c r="AI3488" s="3">
        <v>0</v>
      </c>
      <c r="AJ3488" s="3">
        <v>0</v>
      </c>
      <c r="AL3488">
        <f t="shared" si="54"/>
        <v>1</v>
      </c>
    </row>
    <row r="3489" spans="1:38" ht="14.45" hidden="1" customHeight="1" x14ac:dyDescent="0.25">
      <c r="A3489">
        <v>20496</v>
      </c>
      <c r="B3489" s="1">
        <v>45838</v>
      </c>
      <c r="C3489">
        <v>1</v>
      </c>
      <c r="D3489" s="16" t="s">
        <v>3406</v>
      </c>
      <c r="E3489" t="s">
        <v>43</v>
      </c>
      <c r="F3489" s="6">
        <v>15944</v>
      </c>
      <c r="G3489" s="6">
        <v>65</v>
      </c>
      <c r="H3489" s="6">
        <v>0</v>
      </c>
      <c r="I3489" s="2">
        <v>159960736</v>
      </c>
      <c r="J3489" s="2">
        <v>126095</v>
      </c>
      <c r="K3489" s="2">
        <v>307734473</v>
      </c>
      <c r="L3489" s="2">
        <v>512370</v>
      </c>
      <c r="M3489" s="2">
        <v>282104440</v>
      </c>
      <c r="N3489" s="2">
        <v>259896663</v>
      </c>
      <c r="O3489" s="2">
        <v>22207777</v>
      </c>
      <c r="P3489" s="2">
        <v>22705860</v>
      </c>
      <c r="Q3489" s="5">
        <v>7.7100000000000002E-2</v>
      </c>
      <c r="R3489" t="s">
        <v>42</v>
      </c>
      <c r="S3489" s="3">
        <v>0.33299486729912098</v>
      </c>
      <c r="T3489" s="3">
        <v>2.9777144921946999</v>
      </c>
      <c r="U3489" s="3">
        <v>0.86295905332953504</v>
      </c>
      <c r="V3489" s="3">
        <v>1.6308477100280401</v>
      </c>
      <c r="W3489" s="3">
        <v>1.1687911963595901</v>
      </c>
      <c r="X3489" s="3">
        <v>0.46540421019318101</v>
      </c>
      <c r="Y3489" s="3">
        <v>11.4891750411568</v>
      </c>
      <c r="Z3489" s="3">
        <v>0.72431962497786895</v>
      </c>
      <c r="AA3489" s="3">
        <v>0</v>
      </c>
      <c r="AB3489" s="3">
        <v>0.55534122028410304</v>
      </c>
      <c r="AC3489" s="3">
        <v>22.9397991430099</v>
      </c>
      <c r="AD3489" s="3">
        <v>0</v>
      </c>
      <c r="AE3489" s="3">
        <v>7.2165385903970503</v>
      </c>
      <c r="AF3489" s="3">
        <v>0</v>
      </c>
      <c r="AG3489" s="3">
        <v>0</v>
      </c>
      <c r="AH3489" s="2">
        <v>146075667</v>
      </c>
      <c r="AI3489" s="3">
        <v>0</v>
      </c>
      <c r="AJ3489" s="3">
        <v>0</v>
      </c>
      <c r="AL3489">
        <f t="shared" si="54"/>
        <v>1</v>
      </c>
    </row>
    <row r="3490" spans="1:38" ht="14.45" hidden="1" customHeight="1" x14ac:dyDescent="0.25">
      <c r="A3490">
        <v>12877</v>
      </c>
      <c r="B3490" s="1">
        <v>45838</v>
      </c>
      <c r="C3490">
        <v>1</v>
      </c>
      <c r="D3490" s="16" t="s">
        <v>3407</v>
      </c>
      <c r="E3490" t="s">
        <v>57</v>
      </c>
      <c r="F3490" s="6">
        <v>6372</v>
      </c>
      <c r="G3490" s="6">
        <v>10</v>
      </c>
      <c r="H3490" s="6">
        <v>1</v>
      </c>
      <c r="I3490" s="2">
        <v>29501707</v>
      </c>
      <c r="J3490" s="2">
        <v>0</v>
      </c>
      <c r="K3490" s="2">
        <v>58027640</v>
      </c>
      <c r="L3490" s="2">
        <v>-81210</v>
      </c>
      <c r="M3490" s="2">
        <v>50844978</v>
      </c>
      <c r="N3490" s="2">
        <v>49605228</v>
      </c>
      <c r="O3490" s="2">
        <v>1239750</v>
      </c>
      <c r="P3490" s="2">
        <v>7451714</v>
      </c>
      <c r="Q3490" s="5">
        <v>0.12839999999999999</v>
      </c>
      <c r="R3490" t="s">
        <v>42</v>
      </c>
      <c r="S3490" s="3">
        <v>-0.27990109540901498</v>
      </c>
      <c r="T3490" s="3">
        <v>4.2764551513726898</v>
      </c>
      <c r="U3490" s="3">
        <v>0.92333474445445296</v>
      </c>
      <c r="V3490" s="3">
        <v>2.9855323286886399</v>
      </c>
      <c r="W3490" s="3">
        <v>2.0168426186322002</v>
      </c>
      <c r="X3490" s="3">
        <v>1.36839539488342</v>
      </c>
      <c r="Y3490" s="3">
        <v>11.8198712403616</v>
      </c>
      <c r="Z3490" s="3">
        <v>3.7077912544684399</v>
      </c>
      <c r="AA3490" s="3">
        <v>0</v>
      </c>
      <c r="AB3490" s="3">
        <v>0</v>
      </c>
      <c r="AC3490" s="3">
        <v>17.041408197886401</v>
      </c>
      <c r="AD3490" s="3">
        <v>-0.58268473535081999</v>
      </c>
      <c r="AE3490" s="3">
        <v>2.1364818558879901</v>
      </c>
      <c r="AF3490" s="3">
        <v>0</v>
      </c>
      <c r="AG3490" s="3">
        <v>0</v>
      </c>
      <c r="AH3490" s="2">
        <v>5000000</v>
      </c>
      <c r="AI3490" s="3">
        <v>0</v>
      </c>
      <c r="AJ3490" s="3">
        <v>0</v>
      </c>
      <c r="AL3490">
        <f t="shared" si="54"/>
        <v>0</v>
      </c>
    </row>
    <row r="3491" spans="1:38" ht="14.45" customHeight="1" x14ac:dyDescent="0.25">
      <c r="A3491">
        <v>61159</v>
      </c>
      <c r="B3491" s="1">
        <v>45838</v>
      </c>
      <c r="C3491">
        <v>2</v>
      </c>
      <c r="D3491" s="16" t="s">
        <v>3408</v>
      </c>
      <c r="E3491" t="s">
        <v>84</v>
      </c>
      <c r="F3491" s="6">
        <v>53205</v>
      </c>
      <c r="G3491" s="6">
        <v>149</v>
      </c>
      <c r="H3491" s="6">
        <v>21</v>
      </c>
      <c r="I3491" s="2">
        <v>501660773</v>
      </c>
      <c r="J3491" s="2">
        <v>108012644</v>
      </c>
      <c r="K3491" s="2">
        <v>633455991</v>
      </c>
      <c r="L3491" s="2">
        <v>504294</v>
      </c>
      <c r="M3491" s="2">
        <v>565170571</v>
      </c>
      <c r="N3491" s="2">
        <v>548747266</v>
      </c>
      <c r="O3491" s="2">
        <v>16423305</v>
      </c>
      <c r="P3491" s="2">
        <v>63701419</v>
      </c>
      <c r="Q3491" s="5">
        <v>0.1004</v>
      </c>
      <c r="R3491" t="s">
        <v>42</v>
      </c>
      <c r="S3491" s="3">
        <v>0.159219900723932</v>
      </c>
      <c r="T3491" s="3">
        <v>4.5570291243800103</v>
      </c>
      <c r="U3491" s="3">
        <v>0.84895332706959703</v>
      </c>
      <c r="V3491" s="3">
        <v>3.88002073265553</v>
      </c>
      <c r="W3491" s="3">
        <v>1.98131497118273</v>
      </c>
      <c r="X3491" s="3">
        <v>1.1790602969867801</v>
      </c>
      <c r="Y3491" s="3">
        <v>30.555900175473301</v>
      </c>
      <c r="Z3491" s="3">
        <v>2.89725257140661</v>
      </c>
      <c r="AA3491" s="3">
        <v>154.87144799710001</v>
      </c>
      <c r="AB3491" s="3">
        <v>169.56081308016101</v>
      </c>
      <c r="AC3491" s="3">
        <v>7.4890067619551504</v>
      </c>
      <c r="AD3491" s="3">
        <v>-5.3052224786389797</v>
      </c>
      <c r="AE3491" s="3">
        <v>2.5926513022749198</v>
      </c>
      <c r="AF3491" s="3">
        <v>1.10504914302721</v>
      </c>
      <c r="AG3491" s="3">
        <v>0</v>
      </c>
      <c r="AH3491" s="2">
        <v>71405831</v>
      </c>
      <c r="AI3491" s="3">
        <v>6.2792949714354101E-4</v>
      </c>
      <c r="AJ3491" s="3">
        <v>0.856255651071132</v>
      </c>
      <c r="AL3491">
        <f t="shared" si="54"/>
        <v>1</v>
      </c>
    </row>
    <row r="3492" spans="1:38" ht="14.45" hidden="1" customHeight="1" x14ac:dyDescent="0.25">
      <c r="A3492">
        <v>5547</v>
      </c>
      <c r="B3492" s="1">
        <v>45838</v>
      </c>
      <c r="C3492">
        <v>1</v>
      </c>
      <c r="D3492" s="16" t="s">
        <v>3409</v>
      </c>
      <c r="E3492" t="s">
        <v>55</v>
      </c>
      <c r="F3492" s="6">
        <v>42037</v>
      </c>
      <c r="G3492" s="6">
        <v>114</v>
      </c>
      <c r="H3492" s="6">
        <v>10</v>
      </c>
      <c r="I3492" s="2">
        <v>365848570</v>
      </c>
      <c r="J3492" s="2">
        <v>0</v>
      </c>
      <c r="K3492" s="2">
        <v>523796701</v>
      </c>
      <c r="L3492" s="2">
        <v>2875793</v>
      </c>
      <c r="M3492" s="2">
        <v>463094929</v>
      </c>
      <c r="N3492" s="2">
        <v>436647130</v>
      </c>
      <c r="O3492" s="2">
        <v>26447799</v>
      </c>
      <c r="P3492" s="2">
        <v>56308901</v>
      </c>
      <c r="Q3492" s="5">
        <v>0.1075</v>
      </c>
      <c r="R3492" t="s">
        <v>42</v>
      </c>
      <c r="S3492" s="3">
        <v>1.0980569348794</v>
      </c>
      <c r="T3492" s="3">
        <v>3.3531963768515598</v>
      </c>
      <c r="U3492" s="3">
        <v>0.74261831048568805</v>
      </c>
      <c r="V3492" s="3">
        <v>3.02028732816968</v>
      </c>
      <c r="W3492" s="3">
        <v>1.4276655502575799</v>
      </c>
      <c r="X3492" s="3">
        <v>1.00736433109469</v>
      </c>
      <c r="Y3492" s="3">
        <v>19.623323850699901</v>
      </c>
      <c r="Z3492" s="3">
        <v>2.0526736971833301</v>
      </c>
      <c r="AA3492" s="3">
        <v>0</v>
      </c>
      <c r="AB3492" s="3">
        <v>0</v>
      </c>
      <c r="AC3492" s="3">
        <v>20.471950051476199</v>
      </c>
      <c r="AD3492" s="3">
        <v>-1.4729944738221801</v>
      </c>
      <c r="AE3492" s="3">
        <v>5.0492488687896504</v>
      </c>
      <c r="AF3492" s="3">
        <v>0</v>
      </c>
      <c r="AG3492" s="3">
        <v>0</v>
      </c>
      <c r="AH3492" s="2">
        <v>88602346</v>
      </c>
      <c r="AI3492" s="3">
        <v>0</v>
      </c>
      <c r="AJ3492" s="3">
        <v>0.244822750136786</v>
      </c>
      <c r="AL3492">
        <f t="shared" si="54"/>
        <v>1</v>
      </c>
    </row>
    <row r="3493" spans="1:38" ht="14.45" hidden="1" customHeight="1" x14ac:dyDescent="0.25">
      <c r="A3493">
        <v>11065</v>
      </c>
      <c r="B3493" s="1">
        <v>45838</v>
      </c>
      <c r="C3493">
        <v>1</v>
      </c>
      <c r="D3493" s="16" t="s">
        <v>3410</v>
      </c>
      <c r="E3493" t="s">
        <v>55</v>
      </c>
      <c r="F3493" s="6">
        <v>747840</v>
      </c>
      <c r="G3493" s="6">
        <v>1970</v>
      </c>
      <c r="H3493" s="6">
        <v>58</v>
      </c>
      <c r="I3493" s="2">
        <v>11940679529</v>
      </c>
      <c r="J3493" s="2">
        <v>1476891579</v>
      </c>
      <c r="K3493" s="2">
        <v>14016653955</v>
      </c>
      <c r="L3493" s="2">
        <v>32573554</v>
      </c>
      <c r="M3493" s="2">
        <v>10882586797</v>
      </c>
      <c r="N3493" s="2">
        <v>9575133152</v>
      </c>
      <c r="O3493" s="2">
        <v>1307453645</v>
      </c>
      <c r="P3493" s="2">
        <v>1524571734</v>
      </c>
      <c r="Q3493" s="5">
        <v>0.10979999999999999</v>
      </c>
      <c r="R3493" t="s">
        <v>42</v>
      </c>
      <c r="S3493" s="3">
        <v>0.46478359392443203</v>
      </c>
      <c r="T3493" s="3">
        <v>2.8448737857137201</v>
      </c>
      <c r="U3493" s="3">
        <v>0.78432263654880396</v>
      </c>
      <c r="V3493" s="3">
        <v>1.09995720663144</v>
      </c>
      <c r="W3493" s="3">
        <v>0.78295328815201504</v>
      </c>
      <c r="X3493" s="3">
        <v>0.98037665038820299</v>
      </c>
      <c r="Y3493" s="3">
        <v>8.6150334596194202</v>
      </c>
      <c r="Z3493" s="3">
        <v>1.4238321173020001</v>
      </c>
      <c r="AA3493" s="3">
        <v>96.066287294816107</v>
      </c>
      <c r="AB3493" s="3">
        <v>96.872554177893505</v>
      </c>
      <c r="AC3493" s="3">
        <v>4.8148834391338902</v>
      </c>
      <c r="AD3493" s="3">
        <v>-0.240512592371072</v>
      </c>
      <c r="AE3493" s="3">
        <v>9.3278584831839098</v>
      </c>
      <c r="AF3493" s="3">
        <v>11.0582740001731</v>
      </c>
      <c r="AG3493" s="3">
        <v>0</v>
      </c>
      <c r="AH3493" s="2">
        <v>3619648190</v>
      </c>
      <c r="AI3493" s="3">
        <v>1.7292034485535099</v>
      </c>
      <c r="AJ3493" s="3">
        <v>6.6426318120364698</v>
      </c>
      <c r="AL3493">
        <f t="shared" si="54"/>
        <v>1</v>
      </c>
    </row>
    <row r="3494" spans="1:38" ht="14.45" hidden="1" customHeight="1" x14ac:dyDescent="0.25">
      <c r="A3494">
        <v>2769</v>
      </c>
      <c r="B3494" s="1">
        <v>45838</v>
      </c>
      <c r="C3494">
        <v>1</v>
      </c>
      <c r="D3494" s="16" t="s">
        <v>3411</v>
      </c>
      <c r="E3494" t="s">
        <v>113</v>
      </c>
      <c r="F3494" s="6">
        <v>35513</v>
      </c>
      <c r="G3494" s="6">
        <v>94</v>
      </c>
      <c r="H3494" s="6">
        <v>1</v>
      </c>
      <c r="I3494" s="2">
        <v>411392927</v>
      </c>
      <c r="J3494" s="2">
        <v>125900661</v>
      </c>
      <c r="K3494" s="2">
        <v>577408875</v>
      </c>
      <c r="L3494" s="2">
        <v>-39431</v>
      </c>
      <c r="M3494" s="2">
        <v>504605274</v>
      </c>
      <c r="N3494" s="2">
        <v>411847778</v>
      </c>
      <c r="O3494" s="2">
        <v>92757496</v>
      </c>
      <c r="P3494" s="2">
        <v>59188488</v>
      </c>
      <c r="Q3494" s="5">
        <v>0.1024</v>
      </c>
      <c r="R3494" t="s">
        <v>42</v>
      </c>
      <c r="S3494" s="3">
        <v>-1.36579126879544E-2</v>
      </c>
      <c r="T3494" s="3">
        <v>3.52363721461677</v>
      </c>
      <c r="U3494" s="3">
        <v>0.77121656289178997</v>
      </c>
      <c r="V3494" s="3">
        <v>2.62143471416561</v>
      </c>
      <c r="W3494" s="3">
        <v>1.6721954969342501</v>
      </c>
      <c r="X3494" s="3">
        <v>1.6923669667271699</v>
      </c>
      <c r="Y3494" s="3">
        <v>18.220429959285301</v>
      </c>
      <c r="Z3494" s="3">
        <v>4.50373052273273</v>
      </c>
      <c r="AA3494" s="3">
        <v>212.71139921668501</v>
      </c>
      <c r="AB3494" s="3">
        <v>212.71139921668501</v>
      </c>
      <c r="AC3494" s="3">
        <v>15.056113746086799</v>
      </c>
      <c r="AD3494" s="3">
        <v>-1.53433214918415</v>
      </c>
      <c r="AE3494" s="3">
        <v>16.064438912547001</v>
      </c>
      <c r="AF3494" s="3">
        <v>2.3306089640551502</v>
      </c>
      <c r="AG3494" s="3">
        <v>0</v>
      </c>
      <c r="AH3494" s="2">
        <v>148340357</v>
      </c>
      <c r="AI3494" s="3">
        <v>8.4475886594704002E-4</v>
      </c>
      <c r="AJ3494" s="3">
        <v>0.48185890472485099</v>
      </c>
      <c r="AL3494">
        <f t="shared" si="54"/>
        <v>0</v>
      </c>
    </row>
    <row r="3495" spans="1:38" ht="14.45" hidden="1" customHeight="1" x14ac:dyDescent="0.25">
      <c r="A3495">
        <v>6370</v>
      </c>
      <c r="B3495" s="1">
        <v>45838</v>
      </c>
      <c r="C3495">
        <v>1</v>
      </c>
      <c r="D3495" s="16" t="s">
        <v>3412</v>
      </c>
      <c r="E3495" t="s">
        <v>69</v>
      </c>
      <c r="F3495" s="6">
        <v>3427</v>
      </c>
      <c r="G3495" s="6">
        <v>11</v>
      </c>
      <c r="H3495" s="6">
        <v>0</v>
      </c>
      <c r="I3495" s="2">
        <v>37213152</v>
      </c>
      <c r="J3495" s="2">
        <v>0</v>
      </c>
      <c r="K3495" s="2">
        <v>47506373</v>
      </c>
      <c r="L3495" s="2">
        <v>284068</v>
      </c>
      <c r="M3495" s="2">
        <v>38912713</v>
      </c>
      <c r="N3495" s="2">
        <v>38912713</v>
      </c>
      <c r="O3495" s="2">
        <v>0</v>
      </c>
      <c r="P3495" s="2">
        <v>8284599</v>
      </c>
      <c r="Q3495" s="5">
        <v>0.1744</v>
      </c>
      <c r="R3495" t="s">
        <v>42</v>
      </c>
      <c r="S3495" s="3">
        <v>1.19591533540142</v>
      </c>
      <c r="T3495" s="3">
        <v>3.4998756903626398</v>
      </c>
      <c r="U3495" s="3">
        <v>0.67599317386806701</v>
      </c>
      <c r="V3495" s="3">
        <v>1.5067253641938201</v>
      </c>
      <c r="W3495" s="3">
        <v>1.1430716753044701</v>
      </c>
      <c r="X3495" s="3">
        <v>0.82575644223848599</v>
      </c>
      <c r="Y3495" s="3">
        <v>6.7679799589575804</v>
      </c>
      <c r="Z3495" s="3">
        <v>0.52418952323461898</v>
      </c>
      <c r="AA3495" s="3">
        <v>0</v>
      </c>
      <c r="AB3495" s="3">
        <v>0</v>
      </c>
      <c r="AC3495" s="3">
        <v>18.390239978960299</v>
      </c>
      <c r="AD3495" s="3">
        <v>0</v>
      </c>
      <c r="AE3495" s="3">
        <v>0</v>
      </c>
      <c r="AF3495" s="3">
        <v>0</v>
      </c>
      <c r="AG3495" s="3">
        <v>0</v>
      </c>
      <c r="AH3495" s="2">
        <v>3500000</v>
      </c>
      <c r="AI3495" s="3">
        <v>0</v>
      </c>
      <c r="AJ3495" s="3">
        <v>0</v>
      </c>
      <c r="AL3495">
        <f t="shared" si="54"/>
        <v>1</v>
      </c>
    </row>
    <row r="3496" spans="1:38" ht="14.45" hidden="1" customHeight="1" x14ac:dyDescent="0.25">
      <c r="A3496">
        <v>7405</v>
      </c>
      <c r="B3496" s="1">
        <v>45838</v>
      </c>
      <c r="C3496">
        <v>1</v>
      </c>
      <c r="D3496" s="16" t="s">
        <v>3413</v>
      </c>
      <c r="E3496" t="s">
        <v>65</v>
      </c>
      <c r="F3496" s="6">
        <v>1975</v>
      </c>
      <c r="G3496" s="6">
        <v>5</v>
      </c>
      <c r="H3496" s="6">
        <v>0</v>
      </c>
      <c r="I3496" s="2">
        <v>17266494</v>
      </c>
      <c r="J3496" s="2">
        <v>0</v>
      </c>
      <c r="K3496" s="2">
        <v>25023388</v>
      </c>
      <c r="L3496" s="2">
        <v>152603</v>
      </c>
      <c r="M3496" s="2">
        <v>21729842</v>
      </c>
      <c r="N3496" s="2">
        <v>20598523</v>
      </c>
      <c r="O3496" s="2">
        <v>1131319</v>
      </c>
      <c r="P3496" s="2">
        <v>3070897</v>
      </c>
      <c r="Q3496" s="5">
        <v>0.1226</v>
      </c>
      <c r="R3496" t="s">
        <v>42</v>
      </c>
      <c r="S3496" s="3">
        <v>1.2196829621952101</v>
      </c>
      <c r="T3496" s="3">
        <v>4.1113697313888897</v>
      </c>
      <c r="U3496" s="3">
        <v>0.64141701362179204</v>
      </c>
      <c r="V3496" s="3">
        <v>1.3314515384536101</v>
      </c>
      <c r="W3496" s="3">
        <v>0.52561336424175098</v>
      </c>
      <c r="X3496" s="3">
        <v>0.561121441330243</v>
      </c>
      <c r="Y3496" s="3">
        <v>7.4862491317683402</v>
      </c>
      <c r="Z3496" s="3">
        <v>2.2524037764861502</v>
      </c>
      <c r="AA3496" s="3">
        <v>0</v>
      </c>
      <c r="AB3496" s="3">
        <v>0</v>
      </c>
      <c r="AC3496" s="3">
        <v>22.294015502617</v>
      </c>
      <c r="AD3496" s="3">
        <v>0</v>
      </c>
      <c r="AE3496" s="3">
        <v>4.5210464706058202</v>
      </c>
      <c r="AF3496" s="3">
        <v>0</v>
      </c>
      <c r="AG3496" s="3">
        <v>0</v>
      </c>
      <c r="AH3496" s="2">
        <v>1000000</v>
      </c>
      <c r="AI3496" s="3">
        <v>0</v>
      </c>
      <c r="AJ3496" s="3">
        <v>0</v>
      </c>
      <c r="AL3496">
        <f t="shared" si="54"/>
        <v>1</v>
      </c>
    </row>
    <row r="3497" spans="1:38" ht="14.45" hidden="1" customHeight="1" x14ac:dyDescent="0.25">
      <c r="A3497">
        <v>517</v>
      </c>
      <c r="B3497" s="1">
        <v>45838</v>
      </c>
      <c r="C3497">
        <v>1</v>
      </c>
      <c r="D3497" s="16" t="s">
        <v>3414</v>
      </c>
      <c r="E3497" t="s">
        <v>158</v>
      </c>
      <c r="F3497" s="6">
        <v>3174</v>
      </c>
      <c r="G3497" s="6">
        <v>10</v>
      </c>
      <c r="H3497" s="6">
        <v>1</v>
      </c>
      <c r="I3497" s="2">
        <v>28929236</v>
      </c>
      <c r="J3497" s="2">
        <v>0</v>
      </c>
      <c r="K3497" s="2">
        <v>32887096</v>
      </c>
      <c r="L3497" s="2">
        <v>102831</v>
      </c>
      <c r="M3497" s="2">
        <v>29970664</v>
      </c>
      <c r="N3497" s="2">
        <v>28671783</v>
      </c>
      <c r="O3497" s="2">
        <v>1298881</v>
      </c>
      <c r="P3497" s="2">
        <v>2909434</v>
      </c>
      <c r="Q3497" s="5">
        <v>8.8499999999999995E-2</v>
      </c>
      <c r="R3497" t="s">
        <v>42</v>
      </c>
      <c r="S3497" s="3">
        <v>0.62535773909620995</v>
      </c>
      <c r="T3497" s="3">
        <v>3.7240989596649099</v>
      </c>
      <c r="U3497" s="3">
        <v>0.95595976362281099</v>
      </c>
      <c r="V3497" s="3">
        <v>4.3474704966283904</v>
      </c>
      <c r="W3497" s="3">
        <v>2.3709371377799302</v>
      </c>
      <c r="X3497" s="3">
        <v>0.28071256358100799</v>
      </c>
      <c r="Y3497" s="3">
        <v>43.227995548274997</v>
      </c>
      <c r="Z3497" s="3">
        <v>1.1661030977159099</v>
      </c>
      <c r="AA3497" s="3">
        <v>0</v>
      </c>
      <c r="AB3497" s="3">
        <v>0</v>
      </c>
      <c r="AC3497" s="3">
        <v>5.1318000227201601</v>
      </c>
      <c r="AD3497" s="3">
        <v>0</v>
      </c>
      <c r="AE3497" s="3">
        <v>3.9495156398120401</v>
      </c>
      <c r="AF3497" s="3">
        <v>0</v>
      </c>
      <c r="AG3497" s="3">
        <v>0</v>
      </c>
      <c r="AH3497" s="2">
        <v>4000000</v>
      </c>
      <c r="AI3497" s="3">
        <v>0</v>
      </c>
      <c r="AJ3497" s="3">
        <v>0.68741892753023404</v>
      </c>
      <c r="AL3497">
        <f t="shared" si="54"/>
        <v>1</v>
      </c>
    </row>
    <row r="3498" spans="1:38" ht="14.45" customHeight="1" x14ac:dyDescent="0.25">
      <c r="A3498">
        <v>63196</v>
      </c>
      <c r="B3498" s="1">
        <v>45838</v>
      </c>
      <c r="C3498">
        <v>2</v>
      </c>
      <c r="D3498" s="16" t="s">
        <v>3415</v>
      </c>
      <c r="E3498" t="s">
        <v>82</v>
      </c>
      <c r="F3498" s="6">
        <v>151035</v>
      </c>
      <c r="G3498" s="6">
        <v>456</v>
      </c>
      <c r="H3498" s="6">
        <v>11</v>
      </c>
      <c r="I3498" s="2">
        <v>1906673454</v>
      </c>
      <c r="J3498" s="2">
        <v>337216223</v>
      </c>
      <c r="K3498" s="2">
        <v>2838834765</v>
      </c>
      <c r="L3498" s="2">
        <v>12154008</v>
      </c>
      <c r="M3498" s="2">
        <v>2506000922</v>
      </c>
      <c r="N3498" s="2">
        <v>2344244404</v>
      </c>
      <c r="O3498" s="2">
        <v>161756518</v>
      </c>
      <c r="P3498" s="2">
        <v>333334271</v>
      </c>
      <c r="Q3498" s="5">
        <v>0.1174</v>
      </c>
      <c r="R3498" t="s">
        <v>42</v>
      </c>
      <c r="S3498" s="3">
        <v>0.85626737771756201</v>
      </c>
      <c r="T3498" s="3">
        <v>2.98402932937169</v>
      </c>
      <c r="U3498" s="3">
        <v>0.75893008112468896</v>
      </c>
      <c r="V3498" s="3">
        <v>0.87949947406148798</v>
      </c>
      <c r="W3498" s="3">
        <v>0.62821785108883099</v>
      </c>
      <c r="X3498" s="3">
        <v>0.99080909530510497</v>
      </c>
      <c r="Y3498" s="3">
        <v>5.0307407485262701</v>
      </c>
      <c r="Z3498" s="3">
        <v>1.13867049691989</v>
      </c>
      <c r="AA3498" s="3">
        <v>100.795415662496</v>
      </c>
      <c r="AB3498" s="3">
        <v>101.16458232402999</v>
      </c>
      <c r="AC3498" s="3">
        <v>15.462783688997099</v>
      </c>
      <c r="AD3498" s="3">
        <v>-10.163322510573799</v>
      </c>
      <c r="AE3498" s="3">
        <v>5.6979898933991002</v>
      </c>
      <c r="AF3498" s="3">
        <v>0</v>
      </c>
      <c r="AG3498" s="3">
        <v>1.05299703791933E-4</v>
      </c>
      <c r="AH3498" s="2">
        <v>441213277</v>
      </c>
      <c r="AI3498" s="3">
        <v>0.93599736703940695</v>
      </c>
      <c r="AJ3498" s="3">
        <v>0.95505181343924905</v>
      </c>
      <c r="AL3498">
        <f t="shared" si="54"/>
        <v>1</v>
      </c>
    </row>
    <row r="3499" spans="1:38" ht="14.45" hidden="1" customHeight="1" x14ac:dyDescent="0.25">
      <c r="A3499">
        <v>3064</v>
      </c>
      <c r="B3499" s="1">
        <v>45838</v>
      </c>
      <c r="C3499">
        <v>1</v>
      </c>
      <c r="D3499" s="16" t="s">
        <v>3416</v>
      </c>
      <c r="E3499" t="s">
        <v>55</v>
      </c>
      <c r="F3499" s="6">
        <v>5905</v>
      </c>
      <c r="G3499" s="6">
        <v>11</v>
      </c>
      <c r="H3499" s="6">
        <v>4</v>
      </c>
      <c r="I3499" s="2">
        <v>43913923</v>
      </c>
      <c r="J3499" s="2">
        <v>796842</v>
      </c>
      <c r="K3499" s="2">
        <v>59441779</v>
      </c>
      <c r="L3499" s="2">
        <v>-165551</v>
      </c>
      <c r="M3499" s="2">
        <v>48715244</v>
      </c>
      <c r="N3499" s="2">
        <v>48469244</v>
      </c>
      <c r="O3499" s="2">
        <v>246000</v>
      </c>
      <c r="P3499" s="2">
        <v>9888019</v>
      </c>
      <c r="Q3499" s="5">
        <v>0.1663</v>
      </c>
      <c r="R3499" t="s">
        <v>42</v>
      </c>
      <c r="S3499" s="3">
        <v>-0.55701899500686203</v>
      </c>
      <c r="T3499" s="3">
        <v>3.17739480845619</v>
      </c>
      <c r="U3499" s="3">
        <v>0.93827061655996302</v>
      </c>
      <c r="V3499" s="3">
        <v>6.3755929981477601</v>
      </c>
      <c r="W3499" s="3">
        <v>2.28457840125101</v>
      </c>
      <c r="X3499" s="3">
        <v>1.2008856507764101</v>
      </c>
      <c r="Y3499" s="3">
        <v>28.3148019840981</v>
      </c>
      <c r="Z3499" s="3">
        <v>1.6026364836070801</v>
      </c>
      <c r="AA3499" s="3">
        <v>6.1005748471963903</v>
      </c>
      <c r="AB3499" s="3">
        <v>8.0586616995780407</v>
      </c>
      <c r="AC3499" s="3">
        <v>11.9671889362531</v>
      </c>
      <c r="AD3499" s="3">
        <v>0</v>
      </c>
      <c r="AE3499" s="3">
        <v>0.41385033244042002</v>
      </c>
      <c r="AF3499" s="3">
        <v>0.84115921227727697</v>
      </c>
      <c r="AG3499" s="3">
        <v>0</v>
      </c>
      <c r="AH3499" s="2">
        <v>3000000</v>
      </c>
      <c r="AI3499" s="3">
        <v>0</v>
      </c>
      <c r="AJ3499" s="3">
        <v>0</v>
      </c>
      <c r="AL3499">
        <f t="shared" si="54"/>
        <v>0</v>
      </c>
    </row>
    <row r="3500" spans="1:38" ht="14.45" customHeight="1" x14ac:dyDescent="0.25">
      <c r="A3500">
        <v>60531</v>
      </c>
      <c r="B3500" s="1">
        <v>45838</v>
      </c>
      <c r="C3500">
        <v>2</v>
      </c>
      <c r="D3500" s="16" t="s">
        <v>3417</v>
      </c>
      <c r="E3500" t="s">
        <v>67</v>
      </c>
      <c r="F3500" s="6">
        <v>5750</v>
      </c>
      <c r="G3500" s="6">
        <v>11</v>
      </c>
      <c r="H3500" s="6">
        <v>0</v>
      </c>
      <c r="I3500" s="2">
        <v>49240203</v>
      </c>
      <c r="J3500" s="2">
        <v>0</v>
      </c>
      <c r="K3500" s="2">
        <v>72238788</v>
      </c>
      <c r="L3500" s="2">
        <v>717891</v>
      </c>
      <c r="M3500" s="2">
        <v>63128485</v>
      </c>
      <c r="N3500" s="2">
        <v>60526902</v>
      </c>
      <c r="O3500" s="2">
        <v>2601583</v>
      </c>
      <c r="P3500" s="2">
        <v>8841583</v>
      </c>
      <c r="Q3500" s="5">
        <v>0.12239999999999999</v>
      </c>
      <c r="R3500" t="s">
        <v>42</v>
      </c>
      <c r="S3500" s="3">
        <v>1.9875499572335</v>
      </c>
      <c r="T3500" s="3">
        <v>3.9096724601747201</v>
      </c>
      <c r="U3500" s="3">
        <v>0.60780800475804098</v>
      </c>
      <c r="V3500" s="3">
        <v>0.70923753096631204</v>
      </c>
      <c r="W3500" s="3">
        <v>0.12142110786992499</v>
      </c>
      <c r="X3500" s="3">
        <v>0.88811372284553702</v>
      </c>
      <c r="Y3500" s="3">
        <v>3.9498583002613898</v>
      </c>
      <c r="Z3500" s="3">
        <v>0.77201107539226899</v>
      </c>
      <c r="AA3500" s="3">
        <v>0</v>
      </c>
      <c r="AB3500" s="3">
        <v>0</v>
      </c>
      <c r="AC3500" s="3">
        <v>26.377224102929301</v>
      </c>
      <c r="AD3500" s="3">
        <v>0</v>
      </c>
      <c r="AE3500" s="3">
        <v>3.6013657925711602</v>
      </c>
      <c r="AF3500" s="3">
        <v>0</v>
      </c>
      <c r="AG3500" s="3">
        <v>0</v>
      </c>
      <c r="AH3500" s="2">
        <v>1710000</v>
      </c>
      <c r="AI3500" s="3">
        <v>0</v>
      </c>
      <c r="AJ3500" s="3">
        <v>0</v>
      </c>
      <c r="AL3500">
        <f t="shared" si="54"/>
        <v>1</v>
      </c>
    </row>
    <row r="3501" spans="1:38" ht="14.45" hidden="1" customHeight="1" x14ac:dyDescent="0.25">
      <c r="A3501">
        <v>6079</v>
      </c>
      <c r="B3501" s="1">
        <v>45838</v>
      </c>
      <c r="C3501">
        <v>1</v>
      </c>
      <c r="D3501" s="16" t="s">
        <v>3418</v>
      </c>
      <c r="E3501" t="s">
        <v>106</v>
      </c>
      <c r="F3501" s="6">
        <v>5385</v>
      </c>
      <c r="G3501" s="6">
        <v>17</v>
      </c>
      <c r="H3501" s="6">
        <v>0</v>
      </c>
      <c r="I3501" s="2">
        <v>47131258</v>
      </c>
      <c r="J3501" s="2">
        <v>0</v>
      </c>
      <c r="K3501" s="2">
        <v>61419075</v>
      </c>
      <c r="L3501" s="2">
        <v>373843</v>
      </c>
      <c r="M3501" s="2">
        <v>52589182</v>
      </c>
      <c r="N3501" s="2">
        <v>49558403</v>
      </c>
      <c r="O3501" s="2">
        <v>3030779</v>
      </c>
      <c r="P3501" s="2">
        <v>8004785</v>
      </c>
      <c r="Q3501" s="5">
        <v>0.1303</v>
      </c>
      <c r="R3501" t="s">
        <v>42</v>
      </c>
      <c r="S3501" s="3">
        <v>1.21735144985495</v>
      </c>
      <c r="T3501" s="3">
        <v>3.3548339827651299</v>
      </c>
      <c r="U3501" s="3">
        <v>0.71548597824360705</v>
      </c>
      <c r="V3501" s="3">
        <v>0.51781558642037495</v>
      </c>
      <c r="W3501" s="3">
        <v>5.16408876673735E-2</v>
      </c>
      <c r="X3501" s="3">
        <v>0.44875101784891902</v>
      </c>
      <c r="Y3501" s="3">
        <v>3.0488389132250302</v>
      </c>
      <c r="Z3501" s="3">
        <v>0.30725372386641198</v>
      </c>
      <c r="AA3501" s="3">
        <v>0</v>
      </c>
      <c r="AB3501" s="3">
        <v>0</v>
      </c>
      <c r="AC3501" s="3">
        <v>17.787146745534699</v>
      </c>
      <c r="AD3501" s="3">
        <v>0</v>
      </c>
      <c r="AE3501" s="3">
        <v>4.9345891321222304</v>
      </c>
      <c r="AF3501" s="3">
        <v>0</v>
      </c>
      <c r="AG3501" s="3">
        <v>0</v>
      </c>
      <c r="AH3501" s="2">
        <v>5500000</v>
      </c>
      <c r="AI3501" s="3">
        <v>0</v>
      </c>
      <c r="AJ3501" s="3">
        <v>0</v>
      </c>
      <c r="AL3501">
        <f t="shared" si="54"/>
        <v>1</v>
      </c>
    </row>
    <row r="3502" spans="1:38" ht="14.45" hidden="1" customHeight="1" x14ac:dyDescent="0.25">
      <c r="A3502">
        <v>17831</v>
      </c>
      <c r="B3502" s="1">
        <v>45838</v>
      </c>
      <c r="C3502">
        <v>1</v>
      </c>
      <c r="D3502" s="16" t="s">
        <v>3419</v>
      </c>
      <c r="E3502" t="s">
        <v>57</v>
      </c>
      <c r="F3502" s="6">
        <v>1938</v>
      </c>
      <c r="G3502" s="6">
        <v>4</v>
      </c>
      <c r="H3502" s="6">
        <v>1</v>
      </c>
      <c r="I3502" s="2">
        <v>8395216</v>
      </c>
      <c r="J3502" s="2">
        <v>0</v>
      </c>
      <c r="K3502" s="2">
        <v>14431849</v>
      </c>
      <c r="L3502" s="2">
        <v>53674</v>
      </c>
      <c r="M3502" s="2">
        <v>13028446</v>
      </c>
      <c r="N3502" s="2">
        <v>13015647</v>
      </c>
      <c r="O3502" s="2">
        <v>12799</v>
      </c>
      <c r="P3502" s="2">
        <v>1344435</v>
      </c>
      <c r="Q3502" s="5">
        <v>9.3100000000000002E-2</v>
      </c>
      <c r="R3502" t="s">
        <v>42</v>
      </c>
      <c r="S3502" s="3">
        <v>0.74382707302439199</v>
      </c>
      <c r="T3502" s="3">
        <v>4.68556731711924</v>
      </c>
      <c r="U3502" s="3">
        <v>0.92738160238451095</v>
      </c>
      <c r="V3502" s="3">
        <v>1.8012877810410099</v>
      </c>
      <c r="W3502" s="3">
        <v>0.35738210904877299</v>
      </c>
      <c r="X3502" s="3">
        <v>0.82470778595809802</v>
      </c>
      <c r="Y3502" s="3">
        <v>11.247996370222401</v>
      </c>
      <c r="Z3502" s="3">
        <v>-0.22158006895089799</v>
      </c>
      <c r="AA3502" s="3">
        <v>0</v>
      </c>
      <c r="AB3502" s="3">
        <v>0</v>
      </c>
      <c r="AC3502" s="3">
        <v>36.8935609013093</v>
      </c>
      <c r="AD3502" s="3">
        <v>0</v>
      </c>
      <c r="AE3502" s="3">
        <v>8.8685794869389198E-2</v>
      </c>
      <c r="AF3502" s="3">
        <v>0</v>
      </c>
      <c r="AG3502" s="3">
        <v>-3.4735781201768803E-2</v>
      </c>
      <c r="AH3502" s="2">
        <v>250000</v>
      </c>
      <c r="AI3502" s="3">
        <v>0</v>
      </c>
      <c r="AJ3502" s="3">
        <v>0</v>
      </c>
      <c r="AL3502">
        <f t="shared" si="54"/>
        <v>1</v>
      </c>
    </row>
    <row r="3503" spans="1:38" ht="14.45" hidden="1" customHeight="1" x14ac:dyDescent="0.25">
      <c r="A3503">
        <v>7217</v>
      </c>
      <c r="B3503" s="1">
        <v>45838</v>
      </c>
      <c r="C3503">
        <v>1</v>
      </c>
      <c r="D3503" s="16" t="s">
        <v>3420</v>
      </c>
      <c r="E3503" t="s">
        <v>43</v>
      </c>
      <c r="F3503" s="6">
        <v>14786</v>
      </c>
      <c r="G3503" s="6">
        <v>34</v>
      </c>
      <c r="H3503" s="6">
        <v>12</v>
      </c>
      <c r="I3503" s="2">
        <v>880742438</v>
      </c>
      <c r="J3503" s="2">
        <v>382572152</v>
      </c>
      <c r="K3503" s="2">
        <v>1442797273</v>
      </c>
      <c r="L3503" s="2">
        <v>760158</v>
      </c>
      <c r="M3503" s="2">
        <v>1195099290</v>
      </c>
      <c r="N3503" s="2">
        <v>956238428</v>
      </c>
      <c r="O3503" s="2">
        <v>238860862</v>
      </c>
      <c r="P3503" s="2">
        <v>256844686</v>
      </c>
      <c r="Q3503" s="5">
        <v>0.17799999999999999</v>
      </c>
      <c r="R3503" t="s">
        <v>42</v>
      </c>
      <c r="S3503" s="3">
        <v>0.10537280797868501</v>
      </c>
      <c r="T3503" s="3">
        <v>0.82053274022233302</v>
      </c>
      <c r="U3503" s="3">
        <v>0.85941386881582205</v>
      </c>
      <c r="V3503" s="3">
        <v>1.25144577170925</v>
      </c>
      <c r="W3503" s="3">
        <v>0.46907527351373102</v>
      </c>
      <c r="X3503" s="3">
        <v>0.58886523190335904</v>
      </c>
      <c r="Y3503" s="3">
        <v>4.2913147909160898</v>
      </c>
      <c r="Z3503" s="3">
        <v>-9.3441684053373799E-6</v>
      </c>
      <c r="AA3503" s="3">
        <v>148.95077564501401</v>
      </c>
      <c r="AB3503" s="3">
        <v>148.95077564501401</v>
      </c>
      <c r="AC3503" s="3">
        <v>17.284757302143898</v>
      </c>
      <c r="AD3503" s="3">
        <v>-4.7372628920187196</v>
      </c>
      <c r="AE3503" s="3">
        <v>16.555400157039202</v>
      </c>
      <c r="AF3503" s="3">
        <v>0</v>
      </c>
      <c r="AG3503" s="3">
        <v>-2.05360838183742</v>
      </c>
      <c r="AH3503" s="2">
        <v>15000000</v>
      </c>
      <c r="AI3503" s="3">
        <v>0</v>
      </c>
      <c r="AJ3503" s="3">
        <v>0</v>
      </c>
      <c r="AL3503">
        <f t="shared" si="54"/>
        <v>1</v>
      </c>
    </row>
    <row r="3504" spans="1:38" ht="14.45" hidden="1" customHeight="1" x14ac:dyDescent="0.25">
      <c r="A3504">
        <v>24802</v>
      </c>
      <c r="B3504" s="1">
        <v>45838</v>
      </c>
      <c r="C3504">
        <v>1</v>
      </c>
      <c r="D3504" s="16" t="s">
        <v>3421</v>
      </c>
      <c r="E3504" t="s">
        <v>135</v>
      </c>
      <c r="F3504" s="6">
        <v>130040</v>
      </c>
      <c r="G3504" s="6">
        <v>369</v>
      </c>
      <c r="H3504" s="6">
        <v>48</v>
      </c>
      <c r="I3504" s="2">
        <v>1558246739</v>
      </c>
      <c r="J3504" s="2">
        <v>96236761</v>
      </c>
      <c r="K3504" s="2">
        <v>2277167399</v>
      </c>
      <c r="L3504" s="2">
        <v>8623477</v>
      </c>
      <c r="M3504" s="2">
        <v>1611080181</v>
      </c>
      <c r="N3504" s="2">
        <v>1415946888</v>
      </c>
      <c r="O3504" s="2">
        <v>195133293</v>
      </c>
      <c r="P3504" s="2">
        <v>616911590</v>
      </c>
      <c r="Q3504" s="5">
        <v>0.27</v>
      </c>
      <c r="R3504" t="s">
        <v>42</v>
      </c>
      <c r="S3504" s="3">
        <v>0.757386304036052</v>
      </c>
      <c r="T3504" s="3">
        <v>3.3164807309802899</v>
      </c>
      <c r="U3504" s="3">
        <v>0.78688159545065095</v>
      </c>
      <c r="V3504" s="3">
        <v>2.1864692636459302</v>
      </c>
      <c r="W3504" s="3">
        <v>1.20170564335768</v>
      </c>
      <c r="X3504" s="3">
        <v>2.57515700149975</v>
      </c>
      <c r="Y3504" s="3">
        <v>5.52276639834243</v>
      </c>
      <c r="Z3504" s="3">
        <v>0.24572402667941401</v>
      </c>
      <c r="AA3504" s="3">
        <v>10.8033102441794</v>
      </c>
      <c r="AB3504" s="3">
        <v>15.5997654380265</v>
      </c>
      <c r="AC3504" s="3">
        <v>25.336521735440499</v>
      </c>
      <c r="AD3504" s="3">
        <v>0.51678928580349703</v>
      </c>
      <c r="AE3504" s="3">
        <v>8.5691237756912901</v>
      </c>
      <c r="AF3504" s="3">
        <v>18.494029037344401</v>
      </c>
      <c r="AG3504" s="3">
        <v>-0.49997002001534802</v>
      </c>
      <c r="AH3504" s="2">
        <v>191860097</v>
      </c>
      <c r="AI3504" s="3">
        <v>1.45888003174004E-2</v>
      </c>
      <c r="AJ3504" s="3">
        <v>0.49130038228006101</v>
      </c>
      <c r="AL3504">
        <f t="shared" si="54"/>
        <v>1</v>
      </c>
    </row>
    <row r="3505" spans="1:38" ht="14.45" customHeight="1" x14ac:dyDescent="0.25">
      <c r="A3505">
        <v>66258</v>
      </c>
      <c r="B3505" s="1">
        <v>45838</v>
      </c>
      <c r="C3505">
        <v>2</v>
      </c>
      <c r="D3505" s="16" t="s">
        <v>3421</v>
      </c>
      <c r="E3505" t="s">
        <v>135</v>
      </c>
      <c r="F3505" s="6">
        <v>105323</v>
      </c>
      <c r="G3505" s="6">
        <v>329</v>
      </c>
      <c r="H3505" s="6">
        <v>4</v>
      </c>
      <c r="I3505" s="2">
        <v>1863931584</v>
      </c>
      <c r="J3505" s="2">
        <v>393498989</v>
      </c>
      <c r="K3505" s="2">
        <v>2090975160</v>
      </c>
      <c r="L3505" s="2">
        <v>7699514</v>
      </c>
      <c r="M3505" s="2">
        <v>1541437297</v>
      </c>
      <c r="N3505" s="2">
        <v>982416160</v>
      </c>
      <c r="O3505" s="2">
        <v>559021137</v>
      </c>
      <c r="P3505" s="2">
        <v>511116905</v>
      </c>
      <c r="Q3505" s="5">
        <v>0.24329999999999999</v>
      </c>
      <c r="R3505" t="s">
        <v>42</v>
      </c>
      <c r="S3505" s="3">
        <v>0.73645198157208103</v>
      </c>
      <c r="T3505" s="3">
        <v>3.60410460351906</v>
      </c>
      <c r="U3505" s="3">
        <v>0.66104575663222198</v>
      </c>
      <c r="V3505" s="3">
        <v>3.0761894638295901</v>
      </c>
      <c r="W3505" s="3">
        <v>1.8864620516028601</v>
      </c>
      <c r="X3505" s="3">
        <v>3.0606696881852899</v>
      </c>
      <c r="Y3505" s="3">
        <v>11.218190288579899</v>
      </c>
      <c r="Z3505" s="3">
        <v>0.13601017559769399</v>
      </c>
      <c r="AA3505" s="3">
        <v>67.008594834091795</v>
      </c>
      <c r="AB3505" s="3">
        <v>76.988059903829594</v>
      </c>
      <c r="AC3505" s="3">
        <v>7.6469225966319003</v>
      </c>
      <c r="AD3505" s="3">
        <v>2.0375986194391298</v>
      </c>
      <c r="AE3505" s="3">
        <v>26.734948730811301</v>
      </c>
      <c r="AF3505" s="3">
        <v>14.445962858784</v>
      </c>
      <c r="AG3505" s="3">
        <v>-0.33068403401761898</v>
      </c>
      <c r="AH3505" s="2">
        <v>309323934</v>
      </c>
      <c r="AI3505" s="3">
        <v>0.136701798192333</v>
      </c>
      <c r="AJ3505" s="3">
        <v>0.147152049294867</v>
      </c>
      <c r="AL3505">
        <f t="shared" si="54"/>
        <v>1</v>
      </c>
    </row>
    <row r="3506" spans="1:38" ht="14.45" hidden="1" customHeight="1" x14ac:dyDescent="0.25">
      <c r="A3506">
        <v>7346</v>
      </c>
      <c r="B3506" s="1">
        <v>45838</v>
      </c>
      <c r="C3506">
        <v>1</v>
      </c>
      <c r="D3506" s="16" t="s">
        <v>3422</v>
      </c>
      <c r="E3506" t="s">
        <v>67</v>
      </c>
      <c r="F3506" s="6">
        <v>48712</v>
      </c>
      <c r="G3506" s="6">
        <v>146</v>
      </c>
      <c r="H3506" s="6">
        <v>11</v>
      </c>
      <c r="I3506" s="2">
        <v>649139956</v>
      </c>
      <c r="J3506" s="2">
        <v>244427116</v>
      </c>
      <c r="K3506" s="2">
        <v>1085635685</v>
      </c>
      <c r="L3506" s="2">
        <v>3026052</v>
      </c>
      <c r="M3506" s="2">
        <v>893196472</v>
      </c>
      <c r="N3506" s="2">
        <v>801161704</v>
      </c>
      <c r="O3506" s="2">
        <v>92034768</v>
      </c>
      <c r="P3506" s="2">
        <v>137980488</v>
      </c>
      <c r="Q3506" s="5">
        <v>0.12709999999999999</v>
      </c>
      <c r="R3506" t="s">
        <v>42</v>
      </c>
      <c r="S3506" s="3">
        <v>0.55747098991131605</v>
      </c>
      <c r="T3506" s="3">
        <v>2.4523582236521602</v>
      </c>
      <c r="U3506" s="3">
        <v>0.75775957503314695</v>
      </c>
      <c r="V3506" s="3">
        <v>2.2033402608789601</v>
      </c>
      <c r="W3506" s="3">
        <v>1.89966044857051</v>
      </c>
      <c r="X3506" s="3">
        <v>0.32502975367610898</v>
      </c>
      <c r="Y3506" s="3">
        <v>10.3657859218472</v>
      </c>
      <c r="Z3506" s="3">
        <v>0.55166568188974696</v>
      </c>
      <c r="AA3506" s="3">
        <v>165.601969026229</v>
      </c>
      <c r="AB3506" s="3">
        <v>177.14614547529399</v>
      </c>
      <c r="AC3506" s="3">
        <v>14.0887386176883</v>
      </c>
      <c r="AD3506" s="3">
        <v>-0.92383424531735203</v>
      </c>
      <c r="AE3506" s="3">
        <v>8.4775002582933698</v>
      </c>
      <c r="AF3506" s="3">
        <v>4.4955228235704103</v>
      </c>
      <c r="AG3506" s="3">
        <v>-10.128754581589799</v>
      </c>
      <c r="AH3506" s="2">
        <v>378203603</v>
      </c>
      <c r="AI3506" s="3">
        <v>0.14502050463830801</v>
      </c>
      <c r="AJ3506" s="3">
        <v>0.14502050463830801</v>
      </c>
      <c r="AL3506">
        <f t="shared" si="54"/>
        <v>1</v>
      </c>
    </row>
    <row r="3507" spans="1:38" ht="14.45" hidden="1" customHeight="1" x14ac:dyDescent="0.25">
      <c r="A3507">
        <v>17154</v>
      </c>
      <c r="B3507" s="1">
        <v>45838</v>
      </c>
      <c r="C3507">
        <v>1</v>
      </c>
      <c r="D3507" s="16" t="s">
        <v>3423</v>
      </c>
      <c r="E3507" t="s">
        <v>55</v>
      </c>
      <c r="F3507" s="6">
        <v>731</v>
      </c>
      <c r="G3507" s="6">
        <v>2</v>
      </c>
      <c r="H3507" s="6">
        <v>0</v>
      </c>
      <c r="I3507" s="2">
        <v>2658737</v>
      </c>
      <c r="J3507" s="2">
        <v>0</v>
      </c>
      <c r="K3507" s="2">
        <v>7523712</v>
      </c>
      <c r="L3507" s="2">
        <v>2954</v>
      </c>
      <c r="M3507" s="2">
        <v>5804961</v>
      </c>
      <c r="N3507" s="2">
        <v>5804961</v>
      </c>
      <c r="O3507" s="2">
        <v>0</v>
      </c>
      <c r="P3507" s="2">
        <v>1639542</v>
      </c>
      <c r="Q3507" s="5">
        <v>0.21790000000000001</v>
      </c>
      <c r="R3507" t="s">
        <v>42</v>
      </c>
      <c r="S3507" s="3">
        <v>7.8525068476837004E-2</v>
      </c>
      <c r="T3507" s="3">
        <v>3.1283759931268</v>
      </c>
      <c r="U3507" s="3">
        <v>0.83996944361923398</v>
      </c>
      <c r="V3507" s="3">
        <v>6.6253638475712302</v>
      </c>
      <c r="W3507" s="3">
        <v>5.6287252180264504</v>
      </c>
      <c r="X3507" s="3">
        <v>1.42605304699186</v>
      </c>
      <c r="Y3507" s="3">
        <v>10.7439150689644</v>
      </c>
      <c r="Z3507" s="3">
        <v>0.54484728052102405</v>
      </c>
      <c r="AA3507" s="3">
        <v>0</v>
      </c>
      <c r="AB3507" s="3">
        <v>0</v>
      </c>
      <c r="AC3507" s="3">
        <v>43.9772947183518</v>
      </c>
      <c r="AD3507" s="3">
        <v>0</v>
      </c>
      <c r="AE3507" s="3">
        <v>0</v>
      </c>
      <c r="AF3507" s="3">
        <v>0</v>
      </c>
      <c r="AG3507" s="3">
        <v>0</v>
      </c>
      <c r="AH3507" s="2">
        <v>0</v>
      </c>
      <c r="AI3507" s="3">
        <v>0</v>
      </c>
      <c r="AJ3507" s="3">
        <v>0</v>
      </c>
      <c r="AL3507">
        <f t="shared" si="54"/>
        <v>1</v>
      </c>
    </row>
    <row r="3508" spans="1:38" ht="14.45" hidden="1" customHeight="1" x14ac:dyDescent="0.25">
      <c r="A3508">
        <v>24863</v>
      </c>
      <c r="B3508" s="1">
        <v>45838</v>
      </c>
      <c r="C3508">
        <v>1</v>
      </c>
      <c r="D3508" s="16" t="s">
        <v>3424</v>
      </c>
      <c r="E3508" t="s">
        <v>43</v>
      </c>
      <c r="F3508" s="6">
        <v>2584</v>
      </c>
      <c r="G3508" s="6">
        <v>5</v>
      </c>
      <c r="H3508" s="6">
        <v>0</v>
      </c>
      <c r="I3508" s="2">
        <v>5148543</v>
      </c>
      <c r="J3508" s="2">
        <v>0</v>
      </c>
      <c r="K3508" s="2">
        <v>8553655</v>
      </c>
      <c r="L3508" s="2">
        <v>14089</v>
      </c>
      <c r="M3508" s="2">
        <v>7411318</v>
      </c>
      <c r="N3508" s="2">
        <v>7091818</v>
      </c>
      <c r="O3508" s="2">
        <v>319500</v>
      </c>
      <c r="P3508" s="2">
        <v>1058256</v>
      </c>
      <c r="Q3508" s="5">
        <v>0.1237</v>
      </c>
      <c r="R3508" t="s">
        <v>42</v>
      </c>
      <c r="S3508" s="3">
        <v>0.32942642648084403</v>
      </c>
      <c r="T3508" s="3">
        <v>4.4152353584520299</v>
      </c>
      <c r="U3508" s="3">
        <v>0.92450500121581003</v>
      </c>
      <c r="V3508" s="3">
        <v>3.0125221834604501</v>
      </c>
      <c r="W3508" s="3">
        <v>2.8068135004407999</v>
      </c>
      <c r="X3508" s="3">
        <v>1.2489552869617699</v>
      </c>
      <c r="Y3508" s="3">
        <v>14.656283545758299</v>
      </c>
      <c r="Z3508" s="3">
        <v>2.0755847356405299</v>
      </c>
      <c r="AA3508" s="3">
        <v>0</v>
      </c>
      <c r="AB3508" s="3">
        <v>0</v>
      </c>
      <c r="AC3508" s="3">
        <v>37.9531440068602</v>
      </c>
      <c r="AD3508" s="3">
        <v>0</v>
      </c>
      <c r="AE3508" s="3">
        <v>3.7352453424880898</v>
      </c>
      <c r="AF3508" s="3">
        <v>0</v>
      </c>
      <c r="AG3508" s="3">
        <v>0</v>
      </c>
      <c r="AH3508" s="2">
        <v>100000</v>
      </c>
      <c r="AI3508" s="3">
        <v>0</v>
      </c>
      <c r="AJ3508" s="3">
        <v>0</v>
      </c>
      <c r="AL3508">
        <f t="shared" si="54"/>
        <v>1</v>
      </c>
    </row>
    <row r="3509" spans="1:38" ht="14.45" hidden="1" customHeight="1" x14ac:dyDescent="0.25">
      <c r="A3509">
        <v>10257</v>
      </c>
      <c r="B3509" s="1">
        <v>45838</v>
      </c>
      <c r="C3509">
        <v>1</v>
      </c>
      <c r="D3509" s="16" t="s">
        <v>3425</v>
      </c>
      <c r="E3509" t="s">
        <v>326</v>
      </c>
      <c r="F3509" s="6">
        <v>9721</v>
      </c>
      <c r="G3509" s="6">
        <v>52</v>
      </c>
      <c r="H3509" s="6">
        <v>3</v>
      </c>
      <c r="I3509" s="2">
        <v>111594506</v>
      </c>
      <c r="J3509" s="2">
        <v>58655273</v>
      </c>
      <c r="K3509" s="2">
        <v>190092092</v>
      </c>
      <c r="L3509" s="2">
        <v>1178913</v>
      </c>
      <c r="M3509" s="2">
        <v>168137355</v>
      </c>
      <c r="N3509" s="2">
        <v>154543556</v>
      </c>
      <c r="O3509" s="2">
        <v>13593799</v>
      </c>
      <c r="P3509" s="2">
        <v>20234527</v>
      </c>
      <c r="Q3509" s="5">
        <v>0.10639999999999999</v>
      </c>
      <c r="R3509" t="s">
        <v>42</v>
      </c>
      <c r="S3509" s="3">
        <v>1.24035985673723</v>
      </c>
      <c r="T3509" s="3">
        <v>4.1384214973024802</v>
      </c>
      <c r="U3509" s="3">
        <v>0.75343052517560105</v>
      </c>
      <c r="V3509" s="3">
        <v>1.60304128233696</v>
      </c>
      <c r="W3509" s="3">
        <v>1.3736473729271199</v>
      </c>
      <c r="X3509" s="3">
        <v>0.535370441982153</v>
      </c>
      <c r="Y3509" s="3">
        <v>8.8408589931457193</v>
      </c>
      <c r="Z3509" s="3">
        <v>0.58517799798334802</v>
      </c>
      <c r="AA3509" s="3">
        <v>251.84472560193799</v>
      </c>
      <c r="AB3509" s="3">
        <v>289.87716391888</v>
      </c>
      <c r="AC3509" s="3">
        <v>25.997630664194102</v>
      </c>
      <c r="AD3509" s="3">
        <v>0</v>
      </c>
      <c r="AE3509" s="3">
        <v>7.1511649206322598</v>
      </c>
      <c r="AF3509" s="3">
        <v>5.2606081056754295E-4</v>
      </c>
      <c r="AG3509" s="3">
        <v>-0.563269900008041</v>
      </c>
      <c r="AH3509" s="2">
        <v>27824685</v>
      </c>
      <c r="AI3509" s="3">
        <v>2.05094984429337</v>
      </c>
      <c r="AJ3509" s="3">
        <v>2.05094984429337</v>
      </c>
      <c r="AL3509">
        <f t="shared" si="54"/>
        <v>1</v>
      </c>
    </row>
    <row r="3510" spans="1:38" ht="14.45" customHeight="1" x14ac:dyDescent="0.25">
      <c r="A3510">
        <v>66439</v>
      </c>
      <c r="B3510" s="1">
        <v>45838</v>
      </c>
      <c r="C3510">
        <v>2</v>
      </c>
      <c r="D3510" s="16" t="s">
        <v>3426</v>
      </c>
      <c r="E3510" t="s">
        <v>53</v>
      </c>
      <c r="F3510" s="6">
        <v>7108</v>
      </c>
      <c r="G3510" s="6">
        <v>16</v>
      </c>
      <c r="H3510" s="6">
        <v>2</v>
      </c>
      <c r="I3510" s="2">
        <v>105577840</v>
      </c>
      <c r="J3510" s="2">
        <v>0</v>
      </c>
      <c r="K3510" s="2">
        <v>155485150</v>
      </c>
      <c r="L3510" s="2">
        <v>670874</v>
      </c>
      <c r="M3510" s="2">
        <v>134253151</v>
      </c>
      <c r="N3510" s="2">
        <v>128651590</v>
      </c>
      <c r="O3510" s="2">
        <v>5601561</v>
      </c>
      <c r="P3510" s="2">
        <v>20053770</v>
      </c>
      <c r="Q3510" s="5">
        <v>0.129</v>
      </c>
      <c r="R3510" t="s">
        <v>42</v>
      </c>
      <c r="S3510" s="3">
        <v>0.86294285981651597</v>
      </c>
      <c r="T3510" s="3">
        <v>2.7790049403431798</v>
      </c>
      <c r="U3510" s="3">
        <v>0.70107079836592001</v>
      </c>
      <c r="V3510" s="3">
        <v>0.39250092633075301</v>
      </c>
      <c r="W3510" s="3">
        <v>0.121232826888673</v>
      </c>
      <c r="X3510" s="3">
        <v>0.17654462337929999</v>
      </c>
      <c r="Y3510" s="3">
        <v>2.0664144447652499</v>
      </c>
      <c r="Z3510" s="3">
        <v>0.32294675764207897</v>
      </c>
      <c r="AA3510" s="3">
        <v>0</v>
      </c>
      <c r="AB3510" s="3">
        <v>0</v>
      </c>
      <c r="AC3510" s="3">
        <v>20.643984329050099</v>
      </c>
      <c r="AD3510" s="3">
        <v>0</v>
      </c>
      <c r="AE3510" s="3">
        <v>3.60263407791677</v>
      </c>
      <c r="AF3510" s="3">
        <v>0</v>
      </c>
      <c r="AG3510" s="3">
        <v>0</v>
      </c>
      <c r="AH3510" s="2">
        <v>14000000</v>
      </c>
      <c r="AI3510" s="3">
        <v>0.396753328675855</v>
      </c>
      <c r="AJ3510" s="3">
        <v>0.396753328675855</v>
      </c>
      <c r="AL3510">
        <f t="shared" si="54"/>
        <v>1</v>
      </c>
    </row>
    <row r="3511" spans="1:38" ht="14.45" customHeight="1" x14ac:dyDescent="0.25">
      <c r="A3511">
        <v>65150</v>
      </c>
      <c r="B3511" s="1">
        <v>45838</v>
      </c>
      <c r="C3511">
        <v>2</v>
      </c>
      <c r="D3511" s="16" t="s">
        <v>3427</v>
      </c>
      <c r="E3511" t="s">
        <v>61</v>
      </c>
      <c r="F3511" s="6">
        <v>5024</v>
      </c>
      <c r="G3511" s="6">
        <v>17</v>
      </c>
      <c r="H3511" s="6">
        <v>0</v>
      </c>
      <c r="I3511" s="2">
        <v>74559210</v>
      </c>
      <c r="J3511" s="2">
        <v>321456</v>
      </c>
      <c r="K3511" s="2">
        <v>99249418</v>
      </c>
      <c r="L3511" s="2">
        <v>707204</v>
      </c>
      <c r="M3511" s="2">
        <v>81673404</v>
      </c>
      <c r="N3511" s="2">
        <v>79381600</v>
      </c>
      <c r="O3511" s="2">
        <v>2291804</v>
      </c>
      <c r="P3511" s="2">
        <v>16914002</v>
      </c>
      <c r="Q3511" s="5">
        <v>0.1704</v>
      </c>
      <c r="R3511" t="s">
        <v>42</v>
      </c>
      <c r="S3511" s="3">
        <v>1.425104578447</v>
      </c>
      <c r="T3511" s="3">
        <v>3.9488513675717498</v>
      </c>
      <c r="U3511" s="3">
        <v>0.68129969876777696</v>
      </c>
      <c r="V3511" s="3">
        <v>1.72949659740225</v>
      </c>
      <c r="W3511" s="3">
        <v>0.902473349704215</v>
      </c>
      <c r="X3511" s="3">
        <v>0.88380764764004305</v>
      </c>
      <c r="Y3511" s="3">
        <v>7.6238550758123402</v>
      </c>
      <c r="Z3511" s="3">
        <v>0.24425325242364301</v>
      </c>
      <c r="AA3511" s="3">
        <v>1.90053187885398</v>
      </c>
      <c r="AB3511" s="3">
        <v>1.90053187885398</v>
      </c>
      <c r="AC3511" s="3">
        <v>15.3948963207019</v>
      </c>
      <c r="AD3511" s="3">
        <v>-6.6039959082421799E-3</v>
      </c>
      <c r="AE3511" s="3">
        <v>2.30913595886275</v>
      </c>
      <c r="AF3511" s="3">
        <v>0</v>
      </c>
      <c r="AG3511" s="3">
        <v>0</v>
      </c>
      <c r="AH3511" s="2">
        <v>15147434</v>
      </c>
      <c r="AI3511" s="3">
        <v>3.2537479893877301</v>
      </c>
      <c r="AJ3511" s="3">
        <v>3.2537479893877301</v>
      </c>
      <c r="AL3511">
        <f t="shared" si="54"/>
        <v>1</v>
      </c>
    </row>
    <row r="3512" spans="1:38" ht="14.45" hidden="1" customHeight="1" x14ac:dyDescent="0.25">
      <c r="A3512">
        <v>24921</v>
      </c>
      <c r="B3512" s="1">
        <v>45838</v>
      </c>
      <c r="C3512">
        <v>1</v>
      </c>
      <c r="D3512" s="16" t="s">
        <v>3428</v>
      </c>
      <c r="E3512" t="s">
        <v>471</v>
      </c>
      <c r="F3512" s="6">
        <v>372371</v>
      </c>
      <c r="G3512" s="6">
        <v>872</v>
      </c>
      <c r="H3512" s="6">
        <v>105</v>
      </c>
      <c r="I3512" s="2">
        <v>5168012481</v>
      </c>
      <c r="J3512" s="2">
        <v>827205576</v>
      </c>
      <c r="K3512" s="2">
        <v>6143284247</v>
      </c>
      <c r="L3512" s="2">
        <v>32782562</v>
      </c>
      <c r="M3512" s="2">
        <v>5357843049</v>
      </c>
      <c r="N3512" s="2">
        <v>4930669848</v>
      </c>
      <c r="O3512" s="2">
        <v>427173201</v>
      </c>
      <c r="P3512" s="2">
        <v>734047129</v>
      </c>
      <c r="Q3512" s="5">
        <v>0.11940000000000001</v>
      </c>
      <c r="R3512" t="s">
        <v>42</v>
      </c>
      <c r="S3512" s="3">
        <v>1.0672650224839899</v>
      </c>
      <c r="T3512" s="3">
        <v>3.5644089903040399</v>
      </c>
      <c r="U3512" s="3">
        <v>0.64344026122739995</v>
      </c>
      <c r="V3512" s="3">
        <v>1.7780256401822701</v>
      </c>
      <c r="W3512" s="3">
        <v>1.1811676776018201</v>
      </c>
      <c r="X3512" s="3">
        <v>1.05209223468205</v>
      </c>
      <c r="Y3512" s="3">
        <v>12.518077296369301</v>
      </c>
      <c r="Z3512" s="3">
        <v>2.24562447679024</v>
      </c>
      <c r="AA3512" s="3">
        <v>109.822686058077</v>
      </c>
      <c r="AB3512" s="3">
        <v>112.691071638263</v>
      </c>
      <c r="AC3512" s="3">
        <v>7.2185888878014701</v>
      </c>
      <c r="AD3512" s="3">
        <v>-1.7127409812401799</v>
      </c>
      <c r="AE3512" s="3">
        <v>6.95349887494796</v>
      </c>
      <c r="AF3512" s="3">
        <v>0</v>
      </c>
      <c r="AG3512" s="3">
        <v>0</v>
      </c>
      <c r="AH3512" s="2">
        <v>984360393</v>
      </c>
      <c r="AI3512" s="3">
        <v>6.6483349735981303</v>
      </c>
      <c r="AJ3512" s="3">
        <v>0.71522546612943705</v>
      </c>
      <c r="AL3512">
        <f t="shared" si="54"/>
        <v>1</v>
      </c>
    </row>
    <row r="3513" spans="1:38" ht="14.45" customHeight="1" x14ac:dyDescent="0.25">
      <c r="A3513">
        <v>66530</v>
      </c>
      <c r="B3513" s="1">
        <v>45838</v>
      </c>
      <c r="C3513">
        <v>2</v>
      </c>
      <c r="D3513" s="16" t="s">
        <v>3428</v>
      </c>
      <c r="E3513" t="s">
        <v>53</v>
      </c>
      <c r="F3513" s="6">
        <v>1007</v>
      </c>
      <c r="G3513" s="6">
        <v>2</v>
      </c>
      <c r="H3513" s="6">
        <v>1</v>
      </c>
      <c r="I3513" s="2">
        <v>9408319</v>
      </c>
      <c r="J3513" s="2">
        <v>0</v>
      </c>
      <c r="K3513" s="2">
        <v>12819980</v>
      </c>
      <c r="L3513" s="2">
        <v>38326</v>
      </c>
      <c r="M3513" s="2">
        <v>9865220</v>
      </c>
      <c r="N3513" s="2">
        <v>9709720</v>
      </c>
      <c r="O3513" s="2">
        <v>155500</v>
      </c>
      <c r="P3513" s="2">
        <v>2847366</v>
      </c>
      <c r="Q3513" s="5">
        <v>0.22209999999999999</v>
      </c>
      <c r="R3513" t="s">
        <v>42</v>
      </c>
      <c r="S3513" s="3">
        <v>0.59791044915826697</v>
      </c>
      <c r="T3513" s="3">
        <v>3.1516273816339799</v>
      </c>
      <c r="U3513" s="3">
        <v>0.81063849208160299</v>
      </c>
      <c r="V3513" s="3">
        <v>0</v>
      </c>
      <c r="W3513" s="3">
        <v>0</v>
      </c>
      <c r="X3513" s="3">
        <v>0.12670701322946201</v>
      </c>
      <c r="Y3513" s="3">
        <v>0</v>
      </c>
      <c r="Z3513" s="3">
        <v>0.202783906248793</v>
      </c>
      <c r="AA3513" s="3">
        <v>0</v>
      </c>
      <c r="AB3513" s="3">
        <v>0</v>
      </c>
      <c r="AC3513" s="3">
        <v>17.217928577111699</v>
      </c>
      <c r="AD3513" s="3">
        <v>0</v>
      </c>
      <c r="AE3513" s="3">
        <v>1.21295041021905</v>
      </c>
      <c r="AF3513" s="3">
        <v>0</v>
      </c>
      <c r="AG3513" s="3">
        <v>0</v>
      </c>
      <c r="AH3513" s="2">
        <v>1100000</v>
      </c>
      <c r="AI3513" s="3">
        <v>0</v>
      </c>
      <c r="AJ3513" s="3">
        <v>0</v>
      </c>
      <c r="AL3513">
        <f t="shared" si="54"/>
        <v>1</v>
      </c>
    </row>
    <row r="3514" spans="1:38" ht="14.45" hidden="1" customHeight="1" x14ac:dyDescent="0.25">
      <c r="A3514">
        <v>4038</v>
      </c>
      <c r="B3514" s="1">
        <v>45838</v>
      </c>
      <c r="C3514">
        <v>1</v>
      </c>
      <c r="D3514" s="16" t="s">
        <v>3429</v>
      </c>
      <c r="E3514" t="s">
        <v>84</v>
      </c>
      <c r="F3514" s="6">
        <v>21995</v>
      </c>
      <c r="G3514" s="6">
        <v>48</v>
      </c>
      <c r="H3514" s="6">
        <v>13</v>
      </c>
      <c r="I3514" s="2">
        <v>146545065</v>
      </c>
      <c r="J3514" s="2">
        <v>0</v>
      </c>
      <c r="K3514" s="2">
        <v>202705624</v>
      </c>
      <c r="L3514" s="2">
        <v>1007889</v>
      </c>
      <c r="M3514" s="2">
        <v>167545671</v>
      </c>
      <c r="N3514" s="2">
        <v>162058529</v>
      </c>
      <c r="O3514" s="2">
        <v>5487142</v>
      </c>
      <c r="P3514" s="2">
        <v>33953811</v>
      </c>
      <c r="Q3514" s="5">
        <v>0.16739999999999999</v>
      </c>
      <c r="R3514" t="s">
        <v>42</v>
      </c>
      <c r="S3514" s="3">
        <v>0.99443614845141104</v>
      </c>
      <c r="T3514" s="3">
        <v>3.9700970506866602</v>
      </c>
      <c r="U3514" s="3">
        <v>0.77743064213468005</v>
      </c>
      <c r="V3514" s="3">
        <v>0.80929780883443603</v>
      </c>
      <c r="W3514" s="3">
        <v>0.319655936554397</v>
      </c>
      <c r="X3514" s="3">
        <v>0.49833339662444498</v>
      </c>
      <c r="Y3514" s="3">
        <v>3.49293927565303</v>
      </c>
      <c r="Z3514" s="3">
        <v>0.74884672003387198</v>
      </c>
      <c r="AA3514" s="3">
        <v>0</v>
      </c>
      <c r="AB3514" s="3">
        <v>0</v>
      </c>
      <c r="AC3514" s="3">
        <v>15.748898511074399</v>
      </c>
      <c r="AD3514" s="3">
        <v>-0.100633769799802</v>
      </c>
      <c r="AE3514" s="3">
        <v>2.7069510414767799</v>
      </c>
      <c r="AF3514" s="3">
        <v>0</v>
      </c>
      <c r="AG3514" s="3">
        <v>-9.8262901916960105E-2</v>
      </c>
      <c r="AH3514" s="2">
        <v>27079444</v>
      </c>
      <c r="AI3514" s="3">
        <v>0.40967418944518502</v>
      </c>
      <c r="AJ3514" s="3">
        <v>0.73265707934817703</v>
      </c>
      <c r="AL3514">
        <f t="shared" si="54"/>
        <v>1</v>
      </c>
    </row>
    <row r="3515" spans="1:38" ht="14.45" hidden="1" customHeight="1" x14ac:dyDescent="0.25">
      <c r="A3515">
        <v>22128</v>
      </c>
      <c r="B3515" s="1">
        <v>45838</v>
      </c>
      <c r="C3515">
        <v>1</v>
      </c>
      <c r="D3515" s="16" t="s">
        <v>3430</v>
      </c>
      <c r="E3515" t="s">
        <v>59</v>
      </c>
      <c r="F3515" s="6">
        <v>48867</v>
      </c>
      <c r="G3515" s="6">
        <v>135</v>
      </c>
      <c r="H3515" s="6">
        <v>17</v>
      </c>
      <c r="I3515" s="2">
        <v>643971678</v>
      </c>
      <c r="J3515" s="2">
        <v>73408492</v>
      </c>
      <c r="K3515" s="2">
        <v>746468815</v>
      </c>
      <c r="L3515" s="2">
        <v>4578562</v>
      </c>
      <c r="M3515" s="2">
        <v>659414287</v>
      </c>
      <c r="N3515" s="2">
        <v>580072374</v>
      </c>
      <c r="O3515" s="2">
        <v>79341913</v>
      </c>
      <c r="P3515" s="2">
        <v>83841586</v>
      </c>
      <c r="Q3515" s="5">
        <v>0.11219999999999999</v>
      </c>
      <c r="R3515" t="s">
        <v>42</v>
      </c>
      <c r="S3515" s="3">
        <v>1.2267255933524801</v>
      </c>
      <c r="T3515" s="3">
        <v>3.9711129794484399</v>
      </c>
      <c r="U3515" s="3">
        <v>0.70502240052826504</v>
      </c>
      <c r="V3515" s="3">
        <v>1.2871702721062801</v>
      </c>
      <c r="W3515" s="3">
        <v>0.57632550107273495</v>
      </c>
      <c r="X3515" s="3">
        <v>0.74902548742213504</v>
      </c>
      <c r="Y3515" s="3">
        <v>9.8865162211983897</v>
      </c>
      <c r="Z3515" s="3">
        <v>0.81412104966621202</v>
      </c>
      <c r="AA3515" s="3">
        <v>81.553889021135603</v>
      </c>
      <c r="AB3515" s="3">
        <v>87.556182441491501</v>
      </c>
      <c r="AC3515" s="3">
        <v>8.7372799358001298</v>
      </c>
      <c r="AD3515" s="3">
        <v>-0.28263181948872002</v>
      </c>
      <c r="AE3515" s="3">
        <v>10.628965524835801</v>
      </c>
      <c r="AF3515" s="3">
        <v>0</v>
      </c>
      <c r="AG3515" s="3">
        <v>0</v>
      </c>
      <c r="AH3515" s="2">
        <v>58693428</v>
      </c>
      <c r="AI3515" s="3">
        <v>5.6329444912933804</v>
      </c>
      <c r="AJ3515" s="3">
        <v>2.99765918073162</v>
      </c>
      <c r="AL3515">
        <f t="shared" si="54"/>
        <v>1</v>
      </c>
    </row>
    <row r="3516" spans="1:38" ht="14.45" customHeight="1" x14ac:dyDescent="0.25">
      <c r="A3516">
        <v>67645</v>
      </c>
      <c r="B3516" s="1">
        <v>45838</v>
      </c>
      <c r="C3516">
        <v>2</v>
      </c>
      <c r="D3516" s="16" t="s">
        <v>3430</v>
      </c>
      <c r="E3516" t="s">
        <v>55</v>
      </c>
      <c r="F3516" s="6">
        <v>4667</v>
      </c>
      <c r="G3516" s="6">
        <v>14</v>
      </c>
      <c r="H3516" s="6">
        <v>0</v>
      </c>
      <c r="I3516" s="2">
        <v>37420509</v>
      </c>
      <c r="J3516" s="2">
        <v>0</v>
      </c>
      <c r="K3516" s="2">
        <v>72562304</v>
      </c>
      <c r="L3516" s="2">
        <v>734796</v>
      </c>
      <c r="M3516" s="2">
        <v>61895380</v>
      </c>
      <c r="N3516" s="2">
        <v>59228255</v>
      </c>
      <c r="O3516" s="2">
        <v>2667125</v>
      </c>
      <c r="P3516" s="2">
        <v>10663451</v>
      </c>
      <c r="Q3516" s="5">
        <v>0.1469</v>
      </c>
      <c r="R3516" t="s">
        <v>42</v>
      </c>
      <c r="S3516" s="3">
        <v>2.02528298991168</v>
      </c>
      <c r="T3516" s="3">
        <v>4.3263152173337804</v>
      </c>
      <c r="U3516" s="3">
        <v>0.51983491021984896</v>
      </c>
      <c r="V3516" s="3">
        <v>2.3306069941485799</v>
      </c>
      <c r="W3516" s="3">
        <v>0.35379529444669</v>
      </c>
      <c r="X3516" s="3">
        <v>0.59904583339579898</v>
      </c>
      <c r="Y3516" s="3">
        <v>8.1786374786173806</v>
      </c>
      <c r="Z3516" s="3">
        <v>0.83668973580879202</v>
      </c>
      <c r="AA3516" s="3">
        <v>0</v>
      </c>
      <c r="AB3516" s="3">
        <v>0</v>
      </c>
      <c r="AC3516" s="3">
        <v>21.392684829853302</v>
      </c>
      <c r="AD3516" s="3">
        <v>0</v>
      </c>
      <c r="AE3516" s="3">
        <v>3.6756343899995199</v>
      </c>
      <c r="AF3516" s="3">
        <v>0</v>
      </c>
      <c r="AG3516" s="3">
        <v>0</v>
      </c>
      <c r="AH3516" s="2">
        <v>3000000</v>
      </c>
      <c r="AI3516" s="3">
        <v>0</v>
      </c>
      <c r="AJ3516" s="3">
        <v>0</v>
      </c>
      <c r="AL3516">
        <f t="shared" si="54"/>
        <v>1</v>
      </c>
    </row>
    <row r="3517" spans="1:38" ht="14.45" hidden="1" customHeight="1" x14ac:dyDescent="0.25">
      <c r="A3517">
        <v>77</v>
      </c>
      <c r="B3517" s="1">
        <v>45838</v>
      </c>
      <c r="C3517">
        <v>1</v>
      </c>
      <c r="D3517" s="16" t="s">
        <v>3431</v>
      </c>
      <c r="E3517" t="s">
        <v>326</v>
      </c>
      <c r="F3517" s="6">
        <v>16935</v>
      </c>
      <c r="G3517" s="6">
        <v>57</v>
      </c>
      <c r="H3517" s="6">
        <v>2</v>
      </c>
      <c r="I3517" s="2">
        <v>107283791</v>
      </c>
      <c r="J3517" s="2">
        <v>13203036</v>
      </c>
      <c r="K3517" s="2">
        <v>204661557</v>
      </c>
      <c r="L3517" s="2">
        <v>550791</v>
      </c>
      <c r="M3517" s="2">
        <v>187575845</v>
      </c>
      <c r="N3517" s="2">
        <v>181008306</v>
      </c>
      <c r="O3517" s="2">
        <v>6567539</v>
      </c>
      <c r="P3517" s="2">
        <v>18106226</v>
      </c>
      <c r="Q3517" s="5">
        <v>8.8499999999999995E-2</v>
      </c>
      <c r="R3517" t="s">
        <v>42</v>
      </c>
      <c r="S3517" s="3">
        <v>0.53824568529008099</v>
      </c>
      <c r="T3517" s="3">
        <v>3.74481271047889</v>
      </c>
      <c r="U3517" s="3">
        <v>0.84409811904718002</v>
      </c>
      <c r="V3517" s="3">
        <v>1.82731797760577</v>
      </c>
      <c r="W3517" s="3">
        <v>0.87957369067989</v>
      </c>
      <c r="X3517" s="3">
        <v>0.80283982507665097</v>
      </c>
      <c r="Y3517" s="3">
        <v>10.827303271261499</v>
      </c>
      <c r="Z3517" s="3">
        <v>0.91562979496665997</v>
      </c>
      <c r="AA3517" s="3">
        <v>68.337046052556701</v>
      </c>
      <c r="AB3517" s="3">
        <v>72.919867453327896</v>
      </c>
      <c r="AC3517" s="3">
        <v>28.9755574370032</v>
      </c>
      <c r="AD3517" s="3">
        <v>-15.1517605049225</v>
      </c>
      <c r="AE3517" s="3">
        <v>3.20897539150452</v>
      </c>
      <c r="AF3517" s="3">
        <v>0</v>
      </c>
      <c r="AG3517" s="3">
        <v>0</v>
      </c>
      <c r="AH3517" s="2">
        <v>36896851</v>
      </c>
      <c r="AI3517" s="3">
        <v>15.050071726708801</v>
      </c>
      <c r="AJ3517" s="3">
        <v>4.0041475236197801</v>
      </c>
      <c r="AL3517">
        <f t="shared" si="54"/>
        <v>1</v>
      </c>
    </row>
    <row r="3518" spans="1:38" ht="14.45" customHeight="1" x14ac:dyDescent="0.25">
      <c r="A3518">
        <v>62484</v>
      </c>
      <c r="B3518" s="1">
        <v>45838</v>
      </c>
      <c r="C3518">
        <v>2</v>
      </c>
      <c r="D3518" s="16" t="s">
        <v>3432</v>
      </c>
      <c r="E3518" t="s">
        <v>117</v>
      </c>
      <c r="F3518" s="6">
        <v>17368</v>
      </c>
      <c r="G3518" s="6">
        <v>57</v>
      </c>
      <c r="H3518" s="6">
        <v>11</v>
      </c>
      <c r="I3518" s="2">
        <v>212684728</v>
      </c>
      <c r="J3518" s="2">
        <v>33198434</v>
      </c>
      <c r="K3518" s="2">
        <v>270296129</v>
      </c>
      <c r="L3518" s="2">
        <v>394350</v>
      </c>
      <c r="M3518" s="2">
        <v>240465046</v>
      </c>
      <c r="N3518" s="2">
        <v>230140619</v>
      </c>
      <c r="O3518" s="2">
        <v>10324427</v>
      </c>
      <c r="P3518" s="2">
        <v>23725714</v>
      </c>
      <c r="Q3518" s="5">
        <v>8.77E-2</v>
      </c>
      <c r="R3518" t="s">
        <v>42</v>
      </c>
      <c r="S3518" s="3">
        <v>0.29179108221708899</v>
      </c>
      <c r="T3518" s="3">
        <v>3.4661724659771198</v>
      </c>
      <c r="U3518" s="3">
        <v>0.909689991522043</v>
      </c>
      <c r="V3518" s="3">
        <v>1.9945155629603999</v>
      </c>
      <c r="W3518" s="3">
        <v>1.29550439559534</v>
      </c>
      <c r="X3518" s="3">
        <v>1.0941001838176201</v>
      </c>
      <c r="Y3518" s="3">
        <v>17.879461920513801</v>
      </c>
      <c r="Z3518" s="3">
        <v>1.3451523524223501</v>
      </c>
      <c r="AA3518" s="3">
        <v>139.59289486503999</v>
      </c>
      <c r="AB3518" s="3">
        <v>139.92596387194101</v>
      </c>
      <c r="AC3518" s="3">
        <v>8.2930666017788202</v>
      </c>
      <c r="AD3518" s="3">
        <v>-4.16059554624995</v>
      </c>
      <c r="AE3518" s="3">
        <v>3.8196725340450599</v>
      </c>
      <c r="AF3518" s="3">
        <v>1.8498230139285501</v>
      </c>
      <c r="AG3518" s="3">
        <v>0</v>
      </c>
      <c r="AH3518" s="2">
        <v>75226330</v>
      </c>
      <c r="AI3518" s="3">
        <v>0</v>
      </c>
      <c r="AJ3518" s="3">
        <v>1.02237176086671</v>
      </c>
      <c r="AL3518">
        <f t="shared" si="54"/>
        <v>1</v>
      </c>
    </row>
    <row r="3519" spans="1:38" ht="14.45" customHeight="1" x14ac:dyDescent="0.25">
      <c r="A3519">
        <v>65770</v>
      </c>
      <c r="B3519" s="1">
        <v>45838</v>
      </c>
      <c r="C3519">
        <v>2</v>
      </c>
      <c r="D3519" s="16" t="s">
        <v>3433</v>
      </c>
      <c r="E3519" t="s">
        <v>67</v>
      </c>
      <c r="F3519" s="6">
        <v>1600</v>
      </c>
      <c r="G3519" s="6">
        <v>4</v>
      </c>
      <c r="H3519" s="6">
        <v>0</v>
      </c>
      <c r="I3519" s="2">
        <v>17658089</v>
      </c>
      <c r="J3519" s="2">
        <v>0</v>
      </c>
      <c r="K3519" s="2">
        <v>32616682</v>
      </c>
      <c r="L3519" s="2">
        <v>57522</v>
      </c>
      <c r="M3519" s="2">
        <v>28597350</v>
      </c>
      <c r="N3519" s="2">
        <v>27962960</v>
      </c>
      <c r="O3519" s="2">
        <v>634390</v>
      </c>
      <c r="P3519" s="2">
        <v>3977718</v>
      </c>
      <c r="Q3519" s="5">
        <v>0.122</v>
      </c>
      <c r="R3519" t="s">
        <v>42</v>
      </c>
      <c r="S3519" s="3">
        <v>0.35271521487072199</v>
      </c>
      <c r="T3519" s="3">
        <v>3.1698503238312199</v>
      </c>
      <c r="U3519" s="3">
        <v>0.698490882239308</v>
      </c>
      <c r="V3519" s="3">
        <v>0.114508427270924</v>
      </c>
      <c r="W3519" s="3">
        <v>1.9781302495417302E-2</v>
      </c>
      <c r="X3519" s="3">
        <v>0.75210290309443995</v>
      </c>
      <c r="Y3519" s="3">
        <v>0.50833166152050002</v>
      </c>
      <c r="Z3519" s="3">
        <v>0.29459101927285902</v>
      </c>
      <c r="AA3519" s="3">
        <v>0</v>
      </c>
      <c r="AB3519" s="3">
        <v>0</v>
      </c>
      <c r="AC3519" s="3">
        <v>28.2074491819861</v>
      </c>
      <c r="AD3519" s="3">
        <v>0</v>
      </c>
      <c r="AE3519" s="3">
        <v>1.94498631099264</v>
      </c>
      <c r="AF3519" s="3">
        <v>0</v>
      </c>
      <c r="AG3519" s="3">
        <v>0</v>
      </c>
      <c r="AH3519" s="2">
        <v>2500000</v>
      </c>
      <c r="AI3519" s="3">
        <v>0</v>
      </c>
      <c r="AJ3519" s="3">
        <v>0</v>
      </c>
      <c r="AL3519">
        <f t="shared" si="54"/>
        <v>1</v>
      </c>
    </row>
    <row r="3520" spans="1:38" ht="14.45" hidden="1" customHeight="1" x14ac:dyDescent="0.25">
      <c r="A3520">
        <v>24733</v>
      </c>
      <c r="B3520" s="1">
        <v>45838</v>
      </c>
      <c r="C3520">
        <v>1</v>
      </c>
      <c r="D3520" s="16" t="s">
        <v>3434</v>
      </c>
      <c r="E3520" t="s">
        <v>59</v>
      </c>
      <c r="F3520" s="6">
        <v>53</v>
      </c>
      <c r="G3520" s="6">
        <v>0</v>
      </c>
      <c r="H3520" s="6">
        <v>0</v>
      </c>
      <c r="I3520" s="2">
        <v>34716</v>
      </c>
      <c r="J3520" s="2">
        <v>0</v>
      </c>
      <c r="K3520" s="2">
        <v>141580</v>
      </c>
      <c r="L3520" s="2">
        <v>-17</v>
      </c>
      <c r="M3520" s="2">
        <v>28205</v>
      </c>
      <c r="N3520" s="2">
        <v>28205</v>
      </c>
      <c r="O3520" s="2">
        <v>0</v>
      </c>
      <c r="P3520" s="2">
        <v>113375</v>
      </c>
      <c r="Q3520" s="5">
        <v>0.80079999999999996</v>
      </c>
      <c r="R3520" t="s">
        <v>42</v>
      </c>
      <c r="S3520" s="3">
        <v>-2.4014691340584801E-2</v>
      </c>
      <c r="T3520" s="3">
        <v>4.7972877525074198</v>
      </c>
      <c r="U3520" s="3">
        <v>1.0050058892815099</v>
      </c>
      <c r="V3520" s="3">
        <v>5.4787417905288596</v>
      </c>
      <c r="W3520" s="3">
        <v>0</v>
      </c>
      <c r="X3520" s="3">
        <v>18.083880631409102</v>
      </c>
      <c r="Y3520" s="3">
        <v>1.67761852260198</v>
      </c>
      <c r="Z3520" s="3">
        <v>0</v>
      </c>
      <c r="AA3520" s="3">
        <v>0</v>
      </c>
      <c r="AB3520" s="3">
        <v>0</v>
      </c>
      <c r="AC3520" s="3">
        <v>79.691340584828396</v>
      </c>
      <c r="AD3520" s="3">
        <v>0</v>
      </c>
      <c r="AE3520" s="3">
        <v>0</v>
      </c>
      <c r="AF3520" s="3">
        <v>0</v>
      </c>
      <c r="AG3520" s="3">
        <v>0</v>
      </c>
      <c r="AH3520" s="2">
        <v>20000</v>
      </c>
      <c r="AI3520" s="3">
        <v>0</v>
      </c>
      <c r="AJ3520" s="3">
        <v>0</v>
      </c>
      <c r="AL3520">
        <f t="shared" si="54"/>
        <v>0</v>
      </c>
    </row>
    <row r="3521" spans="1:38" ht="14.45" customHeight="1" x14ac:dyDescent="0.25">
      <c r="A3521">
        <v>96066</v>
      </c>
      <c r="B3521" s="1">
        <v>45838</v>
      </c>
      <c r="C3521">
        <v>3</v>
      </c>
      <c r="D3521" s="16" t="s">
        <v>3435</v>
      </c>
      <c r="E3521" t="s">
        <v>67</v>
      </c>
      <c r="F3521" s="6">
        <v>3001</v>
      </c>
      <c r="G3521" s="6">
        <v>0</v>
      </c>
      <c r="H3521" s="6">
        <v>0</v>
      </c>
      <c r="I3521" s="2">
        <v>27816</v>
      </c>
      <c r="J3521" s="2">
        <v>0</v>
      </c>
      <c r="K3521" s="2">
        <v>396219</v>
      </c>
      <c r="L3521" s="2">
        <v>5232</v>
      </c>
      <c r="M3521" s="2">
        <v>111809</v>
      </c>
      <c r="N3521" s="2">
        <v>0</v>
      </c>
      <c r="O3521" s="2">
        <v>0</v>
      </c>
      <c r="P3521" s="2">
        <v>271765</v>
      </c>
      <c r="Q3521" s="5">
        <v>0.68589999999999995</v>
      </c>
      <c r="R3521" t="s">
        <v>42</v>
      </c>
      <c r="S3521" s="3">
        <v>2.6409637094637102</v>
      </c>
      <c r="T3521" s="3">
        <v>2.9731032585514598</v>
      </c>
      <c r="U3521" s="3">
        <v>0.186314152410575</v>
      </c>
      <c r="V3521" s="3">
        <v>2.8832326718435399</v>
      </c>
      <c r="W3521" s="3">
        <v>1.5171124532643101</v>
      </c>
      <c r="X3521" s="3">
        <v>0</v>
      </c>
      <c r="Y3521" s="3">
        <v>0.295107905727375</v>
      </c>
      <c r="Z3521" s="3">
        <v>0</v>
      </c>
      <c r="AA3521" s="3">
        <v>0</v>
      </c>
      <c r="AB3521" s="3">
        <v>0</v>
      </c>
      <c r="AC3521" s="3">
        <v>92.455939770682406</v>
      </c>
      <c r="AD3521" s="3">
        <v>0</v>
      </c>
      <c r="AE3521" s="3">
        <v>0</v>
      </c>
      <c r="AF3521" s="3">
        <v>0</v>
      </c>
      <c r="AG3521" s="3">
        <v>0</v>
      </c>
      <c r="AH3521" s="2">
        <v>0</v>
      </c>
      <c r="AI3521" s="3">
        <v>3.6796496973488101E-2</v>
      </c>
      <c r="AJ3521" s="3">
        <v>3.6796496973488101E-2</v>
      </c>
      <c r="AL3521">
        <f t="shared" si="54"/>
        <v>1</v>
      </c>
    </row>
    <row r="3522" spans="1:38" ht="14.45" hidden="1" customHeight="1" x14ac:dyDescent="0.25">
      <c r="A3522">
        <v>10933</v>
      </c>
      <c r="B3522" s="1">
        <v>45838</v>
      </c>
      <c r="C3522">
        <v>1</v>
      </c>
      <c r="D3522" s="16" t="s">
        <v>3436</v>
      </c>
      <c r="E3522" t="s">
        <v>43</v>
      </c>
      <c r="F3522" s="6">
        <v>38741</v>
      </c>
      <c r="G3522" s="6">
        <v>127</v>
      </c>
      <c r="H3522" s="6">
        <v>6</v>
      </c>
      <c r="I3522" s="2">
        <v>352752846</v>
      </c>
      <c r="J3522" s="2">
        <v>0</v>
      </c>
      <c r="K3522" s="2">
        <v>499345556</v>
      </c>
      <c r="L3522" s="2">
        <v>2199911</v>
      </c>
      <c r="M3522" s="2">
        <v>421394469</v>
      </c>
      <c r="N3522" s="2">
        <v>402107820</v>
      </c>
      <c r="O3522" s="2">
        <v>19286649</v>
      </c>
      <c r="P3522" s="2">
        <v>72711656</v>
      </c>
      <c r="Q3522" s="5">
        <v>0.14560000000000001</v>
      </c>
      <c r="R3522" t="s">
        <v>42</v>
      </c>
      <c r="S3522" s="3">
        <v>0.88111768436365101</v>
      </c>
      <c r="T3522" s="3">
        <v>3.7124788189764102</v>
      </c>
      <c r="U3522" s="3">
        <v>0.774118920245635</v>
      </c>
      <c r="V3522" s="3">
        <v>2.0461082261544701</v>
      </c>
      <c r="W3522" s="3">
        <v>0.68105786451968098</v>
      </c>
      <c r="X3522" s="3">
        <v>0.33365400544493401</v>
      </c>
      <c r="Y3522" s="3">
        <v>9.9264758871672498</v>
      </c>
      <c r="Z3522" s="3">
        <v>0.51117939055053296</v>
      </c>
      <c r="AA3522" s="3">
        <v>0</v>
      </c>
      <c r="AB3522" s="3">
        <v>0</v>
      </c>
      <c r="AC3522" s="3">
        <v>14.4707447841991</v>
      </c>
      <c r="AD3522" s="3">
        <v>0</v>
      </c>
      <c r="AE3522" s="3">
        <v>3.8623852296785</v>
      </c>
      <c r="AF3522" s="3">
        <v>0</v>
      </c>
      <c r="AG3522" s="3">
        <v>-0.13245056611006101</v>
      </c>
      <c r="AH3522" s="2">
        <v>18742559</v>
      </c>
      <c r="AI3522" s="3">
        <v>0</v>
      </c>
      <c r="AJ3522" s="3">
        <v>0</v>
      </c>
      <c r="AL3522">
        <f t="shared" si="54"/>
        <v>1</v>
      </c>
    </row>
    <row r="3523" spans="1:38" ht="14.45" customHeight="1" x14ac:dyDescent="0.25">
      <c r="A3523">
        <v>68741</v>
      </c>
      <c r="B3523" s="1">
        <v>45838</v>
      </c>
      <c r="C3523">
        <v>2</v>
      </c>
      <c r="D3523" s="16" t="s">
        <v>3437</v>
      </c>
      <c r="E3523" t="s">
        <v>71</v>
      </c>
      <c r="F3523" s="6">
        <v>55249</v>
      </c>
      <c r="G3523" s="6">
        <v>191</v>
      </c>
      <c r="H3523" s="6">
        <v>3</v>
      </c>
      <c r="I3523" s="2">
        <v>866858564</v>
      </c>
      <c r="J3523" s="2">
        <v>127085231</v>
      </c>
      <c r="K3523" s="2">
        <v>1181474426</v>
      </c>
      <c r="L3523" s="2">
        <v>2061895</v>
      </c>
      <c r="M3523" s="2">
        <v>1059121194</v>
      </c>
      <c r="N3523" s="2">
        <v>945774185</v>
      </c>
      <c r="O3523" s="2">
        <v>113347009</v>
      </c>
      <c r="P3523" s="2">
        <v>110835677</v>
      </c>
      <c r="Q3523" s="5">
        <v>9.3799999999999994E-2</v>
      </c>
      <c r="R3523" t="s">
        <v>42</v>
      </c>
      <c r="S3523" s="3">
        <v>0.34903760159765002</v>
      </c>
      <c r="T3523" s="3">
        <v>3.58321018791142</v>
      </c>
      <c r="U3523" s="3">
        <v>0.86335876834705105</v>
      </c>
      <c r="V3523" s="3">
        <v>0.93223593047412001</v>
      </c>
      <c r="W3523" s="3">
        <v>0.52981376555910698</v>
      </c>
      <c r="X3523" s="3">
        <v>0.874652488292196</v>
      </c>
      <c r="Y3523" s="3">
        <v>7.2911243191125203</v>
      </c>
      <c r="Z3523" s="3">
        <v>1.1937266373173301</v>
      </c>
      <c r="AA3523" s="3">
        <v>114.48699501334799</v>
      </c>
      <c r="AB3523" s="3">
        <v>114.660941711034</v>
      </c>
      <c r="AC3523" s="3">
        <v>17.7012613559525</v>
      </c>
      <c r="AD3523" s="3">
        <v>-2.82095267934349</v>
      </c>
      <c r="AE3523" s="3">
        <v>9.5936912814734097</v>
      </c>
      <c r="AF3523" s="3">
        <v>0</v>
      </c>
      <c r="AG3523" s="3">
        <v>0</v>
      </c>
      <c r="AH3523" s="2">
        <v>372709668</v>
      </c>
      <c r="AI3523" s="3">
        <v>1.17290752868321</v>
      </c>
      <c r="AJ3523" s="3">
        <v>1.6644234509435101</v>
      </c>
      <c r="AL3523">
        <f t="shared" si="54"/>
        <v>1</v>
      </c>
    </row>
    <row r="3524" spans="1:38" ht="14.45" hidden="1" customHeight="1" x14ac:dyDescent="0.25">
      <c r="A3524">
        <v>24793</v>
      </c>
      <c r="B3524" s="1">
        <v>45838</v>
      </c>
      <c r="C3524">
        <v>1</v>
      </c>
      <c r="D3524" s="16" t="s">
        <v>3438</v>
      </c>
      <c r="E3524" t="s">
        <v>84</v>
      </c>
      <c r="F3524" s="6">
        <v>3903</v>
      </c>
      <c r="G3524" s="6">
        <v>8</v>
      </c>
      <c r="H3524" s="6">
        <v>3</v>
      </c>
      <c r="I3524" s="2">
        <v>18006723</v>
      </c>
      <c r="J3524" s="2">
        <v>51085</v>
      </c>
      <c r="K3524" s="2">
        <v>35789316</v>
      </c>
      <c r="L3524" s="2">
        <v>392075</v>
      </c>
      <c r="M3524" s="2">
        <v>28970848</v>
      </c>
      <c r="N3524" s="2">
        <v>28462929</v>
      </c>
      <c r="O3524" s="2">
        <v>507919</v>
      </c>
      <c r="P3524" s="2">
        <v>6646340</v>
      </c>
      <c r="Q3524" s="5">
        <v>0.1855</v>
      </c>
      <c r="R3524" t="s">
        <v>42</v>
      </c>
      <c r="S3524" s="3">
        <v>2.1910170063043402</v>
      </c>
      <c r="T3524" s="3">
        <v>4.9502203395002002</v>
      </c>
      <c r="U3524" s="3">
        <v>0.61762165839485295</v>
      </c>
      <c r="V3524" s="3">
        <v>1.7050520519474901</v>
      </c>
      <c r="W3524" s="3">
        <v>1.3246496877860601</v>
      </c>
      <c r="X3524" s="3">
        <v>0.75017536505670701</v>
      </c>
      <c r="Y3524" s="3">
        <v>4.6194446868502101</v>
      </c>
      <c r="Z3524" s="3">
        <v>2.08385366983934E-2</v>
      </c>
      <c r="AA3524" s="3">
        <v>0.76861851786095803</v>
      </c>
      <c r="AB3524" s="3">
        <v>0.76861851786095803</v>
      </c>
      <c r="AC3524" s="3">
        <v>31.666455989267899</v>
      </c>
      <c r="AD3524" s="3">
        <v>0</v>
      </c>
      <c r="AE3524" s="3">
        <v>1.41919169396811</v>
      </c>
      <c r="AF3524" s="3">
        <v>0</v>
      </c>
      <c r="AG3524" s="3">
        <v>0</v>
      </c>
      <c r="AH3524" s="2">
        <v>1350000</v>
      </c>
      <c r="AI3524" s="3">
        <v>0.53527204446356902</v>
      </c>
      <c r="AJ3524" s="3">
        <v>0.53527204446356902</v>
      </c>
      <c r="AL3524">
        <f t="shared" ref="AL3524:AL3587" si="55">IF(L3524&gt;0,1,0)</f>
        <v>1</v>
      </c>
    </row>
    <row r="3525" spans="1:38" ht="14.45" customHeight="1" x14ac:dyDescent="0.25">
      <c r="A3525">
        <v>61077</v>
      </c>
      <c r="B3525" s="1">
        <v>45838</v>
      </c>
      <c r="C3525">
        <v>2</v>
      </c>
      <c r="D3525" s="16" t="s">
        <v>3439</v>
      </c>
      <c r="E3525" t="s">
        <v>88</v>
      </c>
      <c r="F3525" s="6">
        <v>120435</v>
      </c>
      <c r="G3525" s="6">
        <v>316</v>
      </c>
      <c r="H3525" s="6">
        <v>11</v>
      </c>
      <c r="I3525" s="2">
        <v>1509778843</v>
      </c>
      <c r="J3525" s="2">
        <v>191669195</v>
      </c>
      <c r="K3525" s="2">
        <v>1814830760</v>
      </c>
      <c r="L3525" s="2">
        <v>10325671</v>
      </c>
      <c r="M3525" s="2">
        <v>1515494861</v>
      </c>
      <c r="N3525" s="2">
        <v>1446500987</v>
      </c>
      <c r="O3525" s="2">
        <v>68993874</v>
      </c>
      <c r="P3525" s="2">
        <v>248559134</v>
      </c>
      <c r="Q3525" s="5">
        <v>0.13689999999999999</v>
      </c>
      <c r="R3525" t="s">
        <v>42</v>
      </c>
      <c r="S3525" s="3">
        <v>1.1379210918818701</v>
      </c>
      <c r="T3525" s="3">
        <v>3.9330687782699898</v>
      </c>
      <c r="U3525" s="3">
        <v>0.66250860519050003</v>
      </c>
      <c r="V3525" s="3">
        <v>1.7994818331150799</v>
      </c>
      <c r="W3525" s="3">
        <v>0.95674105296758305</v>
      </c>
      <c r="X3525" s="3">
        <v>0.97835521198915099</v>
      </c>
      <c r="Y3525" s="3">
        <v>10.9302746444232</v>
      </c>
      <c r="Z3525" s="3">
        <v>1.9435773380188901</v>
      </c>
      <c r="AA3525" s="3">
        <v>76.256151986754205</v>
      </c>
      <c r="AB3525" s="3">
        <v>77.112110874991998</v>
      </c>
      <c r="AC3525" s="3">
        <v>5.5493191552472902</v>
      </c>
      <c r="AD3525" s="3">
        <v>-3.814051749955</v>
      </c>
      <c r="AE3525" s="3">
        <v>3.8016698592876002</v>
      </c>
      <c r="AF3525" s="3">
        <v>2.1765114891484401</v>
      </c>
      <c r="AG3525" s="3">
        <v>-1.2581311938429899E-2</v>
      </c>
      <c r="AH3525" s="2">
        <v>649215580</v>
      </c>
      <c r="AI3525" s="3">
        <v>0</v>
      </c>
      <c r="AJ3525" s="3">
        <v>0.82259982447476698</v>
      </c>
      <c r="AL3525">
        <f t="shared" si="55"/>
        <v>1</v>
      </c>
    </row>
    <row r="3526" spans="1:38" ht="14.45" hidden="1" customHeight="1" x14ac:dyDescent="0.25">
      <c r="A3526">
        <v>1725</v>
      </c>
      <c r="B3526" s="1">
        <v>45838</v>
      </c>
      <c r="C3526">
        <v>1</v>
      </c>
      <c r="D3526" s="16" t="s">
        <v>4425</v>
      </c>
      <c r="E3526" t="s">
        <v>80</v>
      </c>
      <c r="F3526" s="6">
        <v>3638</v>
      </c>
      <c r="G3526" s="6">
        <v>13</v>
      </c>
      <c r="H3526" s="6">
        <v>1</v>
      </c>
      <c r="I3526" s="2">
        <v>22820788</v>
      </c>
      <c r="J3526" s="2">
        <v>0</v>
      </c>
      <c r="K3526" s="2">
        <v>53424640</v>
      </c>
      <c r="L3526" s="2">
        <v>195871</v>
      </c>
      <c r="M3526" s="2">
        <v>46261765</v>
      </c>
      <c r="N3526" s="2">
        <v>43535003</v>
      </c>
      <c r="O3526" s="2">
        <v>2726762</v>
      </c>
      <c r="P3526" s="2">
        <v>6749750</v>
      </c>
      <c r="Q3526" s="5">
        <v>0.1263</v>
      </c>
      <c r="R3526" t="s">
        <v>42</v>
      </c>
      <c r="S3526" s="3">
        <v>0.73326090732665705</v>
      </c>
      <c r="T3526" s="3">
        <v>4.0437446092289999</v>
      </c>
      <c r="U3526" s="3">
        <v>0.80818099465030901</v>
      </c>
      <c r="V3526" s="3">
        <v>2.1287038817415098</v>
      </c>
      <c r="W3526" s="3">
        <v>1.4702340690426601</v>
      </c>
      <c r="X3526" s="3">
        <v>0.38706814155584801</v>
      </c>
      <c r="Y3526" s="3">
        <v>7.1971110041112603</v>
      </c>
      <c r="Z3526" s="3">
        <v>0.84203118634023499</v>
      </c>
      <c r="AA3526" s="3">
        <v>0</v>
      </c>
      <c r="AB3526" s="3">
        <v>0</v>
      </c>
      <c r="AC3526" s="3">
        <v>29.574784219416401</v>
      </c>
      <c r="AD3526" s="3">
        <v>-1.56153931627097E-2</v>
      </c>
      <c r="AE3526" s="3">
        <v>5.1039408033446696</v>
      </c>
      <c r="AF3526" s="3">
        <v>0</v>
      </c>
      <c r="AG3526" s="3">
        <v>1.56153931627097E-2</v>
      </c>
      <c r="AH3526" s="2">
        <v>2000000</v>
      </c>
      <c r="AI3526" s="3">
        <v>0.74076817659913297</v>
      </c>
      <c r="AJ3526" s="3">
        <v>0.74076817659913297</v>
      </c>
      <c r="AL3526">
        <f t="shared" si="55"/>
        <v>1</v>
      </c>
    </row>
    <row r="3527" spans="1:38" ht="14.45" hidden="1" customHeight="1" x14ac:dyDescent="0.25">
      <c r="A3527">
        <v>23060</v>
      </c>
      <c r="B3527" s="1">
        <v>45838</v>
      </c>
      <c r="C3527">
        <v>1</v>
      </c>
      <c r="D3527" s="16" t="s">
        <v>3440</v>
      </c>
      <c r="E3527" t="s">
        <v>106</v>
      </c>
      <c r="F3527" s="6">
        <v>1362</v>
      </c>
      <c r="G3527" s="6">
        <v>1</v>
      </c>
      <c r="H3527" s="6">
        <v>2</v>
      </c>
      <c r="I3527" s="2">
        <v>5305094</v>
      </c>
      <c r="J3527" s="2">
        <v>0</v>
      </c>
      <c r="K3527" s="2">
        <v>13578466</v>
      </c>
      <c r="L3527" s="2">
        <v>161191</v>
      </c>
      <c r="M3527" s="2">
        <v>10850779</v>
      </c>
      <c r="N3527" s="2">
        <v>10850779</v>
      </c>
      <c r="O3527" s="2">
        <v>0</v>
      </c>
      <c r="P3527" s="2">
        <v>2721201</v>
      </c>
      <c r="Q3527" s="5">
        <v>0.20039999999999999</v>
      </c>
      <c r="R3527" t="s">
        <v>42</v>
      </c>
      <c r="S3527" s="3">
        <v>2.3742151727595702</v>
      </c>
      <c r="T3527" s="3">
        <v>4.0119848589671303</v>
      </c>
      <c r="U3527" s="3">
        <v>0.39613154920333998</v>
      </c>
      <c r="V3527" s="3">
        <v>0</v>
      </c>
      <c r="W3527" s="3">
        <v>0</v>
      </c>
      <c r="X3527" s="3">
        <v>0.46272507141249503</v>
      </c>
      <c r="Y3527" s="3">
        <v>0</v>
      </c>
      <c r="Z3527" s="3">
        <v>8.1949109970193307E-2</v>
      </c>
      <c r="AA3527" s="3">
        <v>0</v>
      </c>
      <c r="AB3527" s="3">
        <v>0</v>
      </c>
      <c r="AC3527" s="3">
        <v>55.551967357726603</v>
      </c>
      <c r="AD3527" s="3">
        <v>0</v>
      </c>
      <c r="AE3527" s="3">
        <v>0</v>
      </c>
      <c r="AF3527" s="3">
        <v>0</v>
      </c>
      <c r="AG3527" s="3">
        <v>0</v>
      </c>
      <c r="AH3527" s="2">
        <v>0</v>
      </c>
      <c r="AI3527" s="3">
        <v>0</v>
      </c>
      <c r="AJ3527" s="3">
        <v>0</v>
      </c>
      <c r="AL3527">
        <f t="shared" si="55"/>
        <v>1</v>
      </c>
    </row>
    <row r="3528" spans="1:38" ht="14.45" hidden="1" customHeight="1" x14ac:dyDescent="0.25">
      <c r="A3528">
        <v>2056</v>
      </c>
      <c r="B3528" s="1">
        <v>45838</v>
      </c>
      <c r="C3528">
        <v>1</v>
      </c>
      <c r="D3528" s="16" t="s">
        <v>3441</v>
      </c>
      <c r="E3528" t="s">
        <v>80</v>
      </c>
      <c r="F3528" s="6">
        <v>1508</v>
      </c>
      <c r="G3528" s="6">
        <v>3</v>
      </c>
      <c r="H3528" s="6">
        <v>0</v>
      </c>
      <c r="I3528" s="2">
        <v>3660278</v>
      </c>
      <c r="J3528" s="2">
        <v>0</v>
      </c>
      <c r="K3528" s="2">
        <v>8467289</v>
      </c>
      <c r="L3528" s="2">
        <v>27057</v>
      </c>
      <c r="M3528" s="2">
        <v>7774604</v>
      </c>
      <c r="N3528" s="2">
        <v>7774604</v>
      </c>
      <c r="O3528" s="2">
        <v>0</v>
      </c>
      <c r="P3528" s="2">
        <v>634555</v>
      </c>
      <c r="Q3528" s="5">
        <v>7.4899999999999994E-2</v>
      </c>
      <c r="R3528" t="s">
        <v>42</v>
      </c>
      <c r="S3528" s="3">
        <v>0.63909475630275503</v>
      </c>
      <c r="T3528" s="3">
        <v>5.4026737483508596</v>
      </c>
      <c r="U3528" s="3">
        <v>1.0585013044029401</v>
      </c>
      <c r="V3528" s="3">
        <v>1.54395376526045</v>
      </c>
      <c r="W3528" s="3">
        <v>0.74483413554926703</v>
      </c>
      <c r="X3528" s="3">
        <v>0.885451870049215</v>
      </c>
      <c r="Y3528" s="3">
        <v>8.9059262002505708</v>
      </c>
      <c r="Z3528" s="3">
        <v>2.0772037096863198</v>
      </c>
      <c r="AA3528" s="3">
        <v>0</v>
      </c>
      <c r="AB3528" s="3">
        <v>0</v>
      </c>
      <c r="AC3528" s="3">
        <v>40.741883263934902</v>
      </c>
      <c r="AD3528" s="3">
        <v>0</v>
      </c>
      <c r="AE3528" s="3">
        <v>0</v>
      </c>
      <c r="AF3528" s="3">
        <v>0</v>
      </c>
      <c r="AG3528" s="3">
        <v>0</v>
      </c>
      <c r="AH3528" s="2">
        <v>750000</v>
      </c>
      <c r="AI3528" s="3">
        <v>0</v>
      </c>
      <c r="AJ3528" s="3">
        <v>0</v>
      </c>
      <c r="AL3528">
        <f t="shared" si="55"/>
        <v>1</v>
      </c>
    </row>
    <row r="3529" spans="1:38" ht="14.45" hidden="1" customHeight="1" x14ac:dyDescent="0.25">
      <c r="A3529">
        <v>3787</v>
      </c>
      <c r="B3529" s="1">
        <v>45838</v>
      </c>
      <c r="C3529">
        <v>1</v>
      </c>
      <c r="D3529" s="16" t="s">
        <v>3442</v>
      </c>
      <c r="E3529" t="s">
        <v>88</v>
      </c>
      <c r="F3529" s="6">
        <v>141</v>
      </c>
      <c r="G3529" s="6">
        <v>0</v>
      </c>
      <c r="H3529" s="6">
        <v>1</v>
      </c>
      <c r="I3529" s="2">
        <v>502811</v>
      </c>
      <c r="J3529" s="2">
        <v>0</v>
      </c>
      <c r="K3529" s="2">
        <v>1266121</v>
      </c>
      <c r="L3529" s="2">
        <v>98</v>
      </c>
      <c r="M3529" s="2">
        <v>968025</v>
      </c>
      <c r="N3529" s="2">
        <v>968025</v>
      </c>
      <c r="O3529" s="2">
        <v>0</v>
      </c>
      <c r="P3529" s="2">
        <v>293449</v>
      </c>
      <c r="Q3529" s="5">
        <v>0.23180000000000001</v>
      </c>
      <c r="R3529" t="s">
        <v>42</v>
      </c>
      <c r="S3529" s="3">
        <v>1.5480352983640601E-2</v>
      </c>
      <c r="T3529" s="3">
        <v>3.2205452717394301</v>
      </c>
      <c r="U3529" s="3">
        <v>0.99520266301155302</v>
      </c>
      <c r="V3529" s="3">
        <v>19.721525583171399</v>
      </c>
      <c r="W3529" s="3">
        <v>14.4237099029258</v>
      </c>
      <c r="X3529" s="3">
        <v>4.2355875269236396</v>
      </c>
      <c r="Y3529" s="3">
        <v>33.7919025111689</v>
      </c>
      <c r="Z3529" s="3">
        <v>0</v>
      </c>
      <c r="AA3529" s="3">
        <v>0</v>
      </c>
      <c r="AB3529" s="3">
        <v>0</v>
      </c>
      <c r="AC3529" s="3">
        <v>22.216360047736401</v>
      </c>
      <c r="AD3529" s="3">
        <v>0</v>
      </c>
      <c r="AE3529" s="3">
        <v>0</v>
      </c>
      <c r="AF3529" s="3">
        <v>0</v>
      </c>
      <c r="AG3529" s="3">
        <v>-1.0325473932438001</v>
      </c>
      <c r="AH3529" s="2">
        <v>0</v>
      </c>
      <c r="AI3529" s="3">
        <v>0</v>
      </c>
      <c r="AJ3529" s="3">
        <v>0</v>
      </c>
      <c r="AL3529">
        <f t="shared" si="55"/>
        <v>1</v>
      </c>
    </row>
    <row r="3530" spans="1:38" ht="14.45" customHeight="1" x14ac:dyDescent="0.25">
      <c r="A3530">
        <v>60242</v>
      </c>
      <c r="B3530" s="1">
        <v>45838</v>
      </c>
      <c r="C3530">
        <v>2</v>
      </c>
      <c r="D3530" s="16" t="s">
        <v>3443</v>
      </c>
      <c r="E3530" t="s">
        <v>130</v>
      </c>
      <c r="F3530" s="6">
        <v>3503</v>
      </c>
      <c r="G3530" s="6">
        <v>11</v>
      </c>
      <c r="H3530" s="6">
        <v>2</v>
      </c>
      <c r="I3530" s="2">
        <v>37471058</v>
      </c>
      <c r="J3530" s="2">
        <v>1504885</v>
      </c>
      <c r="K3530" s="2">
        <v>54736195</v>
      </c>
      <c r="L3530" s="2">
        <v>60538</v>
      </c>
      <c r="M3530" s="2">
        <v>47391480</v>
      </c>
      <c r="N3530" s="2">
        <v>47391480</v>
      </c>
      <c r="O3530" s="2">
        <v>0</v>
      </c>
      <c r="P3530" s="2">
        <v>7111955</v>
      </c>
      <c r="Q3530" s="5">
        <v>0.12970000000000001</v>
      </c>
      <c r="R3530" t="s">
        <v>42</v>
      </c>
      <c r="S3530" s="3">
        <v>0.22119915350345401</v>
      </c>
      <c r="T3530" s="3">
        <v>4.5321893492961998</v>
      </c>
      <c r="U3530" s="3">
        <v>0.762877872431455</v>
      </c>
      <c r="V3530" s="3">
        <v>1.47803139158761</v>
      </c>
      <c r="W3530" s="3">
        <v>1.2207421525167499</v>
      </c>
      <c r="X3530" s="3">
        <v>0.70959832519273902</v>
      </c>
      <c r="Y3530" s="3">
        <v>7.7873664836180803</v>
      </c>
      <c r="Z3530" s="3">
        <v>0.33516803748055202</v>
      </c>
      <c r="AA3530" s="3">
        <v>17.527908992674998</v>
      </c>
      <c r="AB3530" s="3">
        <v>21.159934223430799</v>
      </c>
      <c r="AC3530" s="3">
        <v>13.2716057446083</v>
      </c>
      <c r="AD3530" s="3">
        <v>-6.1622858974782604</v>
      </c>
      <c r="AE3530" s="3">
        <v>0</v>
      </c>
      <c r="AF3530" s="3">
        <v>0</v>
      </c>
      <c r="AG3530" s="3">
        <v>0</v>
      </c>
      <c r="AH3530" s="2">
        <v>1773542</v>
      </c>
      <c r="AI3530" s="3">
        <v>0</v>
      </c>
      <c r="AJ3530" s="3">
        <v>0</v>
      </c>
      <c r="AL3530">
        <f t="shared" si="55"/>
        <v>1</v>
      </c>
    </row>
    <row r="3531" spans="1:38" ht="14.45" customHeight="1" x14ac:dyDescent="0.25">
      <c r="A3531">
        <v>67477</v>
      </c>
      <c r="B3531" s="1">
        <v>45838</v>
      </c>
      <c r="C3531">
        <v>2</v>
      </c>
      <c r="D3531" s="16" t="s">
        <v>3444</v>
      </c>
      <c r="E3531" t="s">
        <v>55</v>
      </c>
      <c r="F3531" s="6">
        <v>2900</v>
      </c>
      <c r="G3531" s="6">
        <v>7</v>
      </c>
      <c r="H3531" s="6">
        <v>0</v>
      </c>
      <c r="I3531" s="2">
        <v>19362975</v>
      </c>
      <c r="J3531" s="2">
        <v>0</v>
      </c>
      <c r="K3531" s="2">
        <v>26231131</v>
      </c>
      <c r="L3531" s="2">
        <v>31155</v>
      </c>
      <c r="M3531" s="2">
        <v>22592899</v>
      </c>
      <c r="N3531" s="2">
        <v>21921552</v>
      </c>
      <c r="O3531" s="2">
        <v>671347</v>
      </c>
      <c r="P3531" s="2">
        <v>3295697</v>
      </c>
      <c r="Q3531" s="5">
        <v>0.12540000000000001</v>
      </c>
      <c r="R3531" t="s">
        <v>42</v>
      </c>
      <c r="S3531" s="3">
        <v>0.237542178413885</v>
      </c>
      <c r="T3531" s="3">
        <v>5.2614658513961903</v>
      </c>
      <c r="U3531" s="3">
        <v>0.93311141330294001</v>
      </c>
      <c r="V3531" s="3">
        <v>1.7694698257886501</v>
      </c>
      <c r="W3531" s="3">
        <v>0.53972078154312597</v>
      </c>
      <c r="X3531" s="3">
        <v>1.0263918638535701</v>
      </c>
      <c r="Y3531" s="3">
        <v>10.396040655436501</v>
      </c>
      <c r="Z3531" s="3">
        <v>2.8112414460431299</v>
      </c>
      <c r="AA3531" s="3">
        <v>0</v>
      </c>
      <c r="AB3531" s="3">
        <v>0</v>
      </c>
      <c r="AC3531" s="3">
        <v>21.1168630128834</v>
      </c>
      <c r="AD3531" s="3">
        <v>0</v>
      </c>
      <c r="AE3531" s="3">
        <v>2.55935209198566</v>
      </c>
      <c r="AF3531" s="3">
        <v>0</v>
      </c>
      <c r="AG3531" s="3">
        <v>0</v>
      </c>
      <c r="AH3531" s="2">
        <v>3360000</v>
      </c>
      <c r="AI3531" s="3">
        <v>0</v>
      </c>
      <c r="AJ3531" s="3">
        <v>0</v>
      </c>
      <c r="AL3531">
        <f t="shared" si="55"/>
        <v>1</v>
      </c>
    </row>
    <row r="3532" spans="1:38" ht="14.45" customHeight="1" x14ac:dyDescent="0.25">
      <c r="A3532">
        <v>61090</v>
      </c>
      <c r="B3532" s="1">
        <v>45838</v>
      </c>
      <c r="C3532">
        <v>2</v>
      </c>
      <c r="D3532" s="16" t="s">
        <v>3445</v>
      </c>
      <c r="E3532" t="s">
        <v>88</v>
      </c>
      <c r="F3532" s="6">
        <v>32342</v>
      </c>
      <c r="G3532" s="6">
        <v>73</v>
      </c>
      <c r="H3532" s="6">
        <v>7</v>
      </c>
      <c r="I3532" s="2">
        <v>361334795</v>
      </c>
      <c r="J3532" s="2">
        <v>14658129</v>
      </c>
      <c r="K3532" s="2">
        <v>523594954</v>
      </c>
      <c r="L3532" s="2">
        <v>885002</v>
      </c>
      <c r="M3532" s="2">
        <v>469256060</v>
      </c>
      <c r="N3532" s="2">
        <v>435360292</v>
      </c>
      <c r="O3532" s="2">
        <v>33895768</v>
      </c>
      <c r="P3532" s="2">
        <v>51422499</v>
      </c>
      <c r="Q3532" s="5">
        <v>9.8199999999999996E-2</v>
      </c>
      <c r="R3532" t="s">
        <v>42</v>
      </c>
      <c r="S3532" s="3">
        <v>0.33804833038937199</v>
      </c>
      <c r="T3532" s="3">
        <v>2.3327367665961098</v>
      </c>
      <c r="U3532" s="3">
        <v>0.80681851739548105</v>
      </c>
      <c r="V3532" s="3">
        <v>1.2828551426939101</v>
      </c>
      <c r="W3532" s="3">
        <v>0.56864520893981396</v>
      </c>
      <c r="X3532" s="3">
        <v>0.55423696464106098</v>
      </c>
      <c r="Y3532" s="3">
        <v>9.0143460355748193</v>
      </c>
      <c r="Z3532" s="3">
        <v>1.24205554459732</v>
      </c>
      <c r="AA3532" s="3">
        <v>28.3191857322998</v>
      </c>
      <c r="AB3532" s="3">
        <v>28.5052832613211</v>
      </c>
      <c r="AC3532" s="3">
        <v>12.4597560579241</v>
      </c>
      <c r="AD3532" s="3">
        <v>-2.9051485809742501E-2</v>
      </c>
      <c r="AE3532" s="3">
        <v>6.4736620819306099</v>
      </c>
      <c r="AF3532" s="3">
        <v>0</v>
      </c>
      <c r="AG3532" s="3">
        <v>-6.9498528260946602</v>
      </c>
      <c r="AH3532" s="2">
        <v>79083567</v>
      </c>
      <c r="AI3532" s="3">
        <v>0</v>
      </c>
      <c r="AJ3532" s="3">
        <v>0</v>
      </c>
      <c r="AL3532">
        <f t="shared" si="55"/>
        <v>1</v>
      </c>
    </row>
    <row r="3533" spans="1:38" ht="14.45" customHeight="1" x14ac:dyDescent="0.25">
      <c r="A3533">
        <v>63098</v>
      </c>
      <c r="B3533" s="1">
        <v>45838</v>
      </c>
      <c r="C3533">
        <v>2</v>
      </c>
      <c r="D3533" s="16" t="s">
        <v>3446</v>
      </c>
      <c r="E3533" t="s">
        <v>130</v>
      </c>
      <c r="F3533" s="6">
        <v>25440</v>
      </c>
      <c r="G3533" s="6">
        <v>70</v>
      </c>
      <c r="H3533" s="6">
        <v>0</v>
      </c>
      <c r="I3533" s="2">
        <v>238402806</v>
      </c>
      <c r="J3533" s="2">
        <v>16174246</v>
      </c>
      <c r="K3533" s="2">
        <v>364447445</v>
      </c>
      <c r="L3533" s="2">
        <v>649208</v>
      </c>
      <c r="M3533" s="2">
        <v>325349614</v>
      </c>
      <c r="N3533" s="2">
        <v>309541756</v>
      </c>
      <c r="O3533" s="2">
        <v>15807858</v>
      </c>
      <c r="P3533" s="2">
        <v>40177756</v>
      </c>
      <c r="Q3533" s="5">
        <v>0.11020000000000001</v>
      </c>
      <c r="R3533" t="s">
        <v>42</v>
      </c>
      <c r="S3533" s="3">
        <v>0.35626974967543001</v>
      </c>
      <c r="T3533" s="3">
        <v>3.3672591668189602</v>
      </c>
      <c r="U3533" s="3">
        <v>0.89802059524814304</v>
      </c>
      <c r="V3533" s="3">
        <v>1.2391825623059201</v>
      </c>
      <c r="W3533" s="3">
        <v>1.11904974809734</v>
      </c>
      <c r="X3533" s="3">
        <v>0.73385377854990497</v>
      </c>
      <c r="Y3533" s="3">
        <v>7.3529392731639902</v>
      </c>
      <c r="Z3533" s="3">
        <v>0.51679093277384602</v>
      </c>
      <c r="AA3533" s="3">
        <v>37.7923694892268</v>
      </c>
      <c r="AB3533" s="3">
        <v>40.256718170123797</v>
      </c>
      <c r="AC3533" s="3">
        <v>13.7220610779697</v>
      </c>
      <c r="AD3533" s="3">
        <v>-9.9264926592714602</v>
      </c>
      <c r="AE3533" s="3">
        <v>4.3374863006653799</v>
      </c>
      <c r="AF3533" s="3">
        <v>0</v>
      </c>
      <c r="AG3533" s="3">
        <v>0</v>
      </c>
      <c r="AH3533" s="2">
        <v>16650000</v>
      </c>
      <c r="AI3533" s="3">
        <v>0.87136772894932202</v>
      </c>
      <c r="AJ3533" s="3">
        <v>0.87136772894932202</v>
      </c>
      <c r="AL3533">
        <f t="shared" si="55"/>
        <v>1</v>
      </c>
    </row>
    <row r="3534" spans="1:38" ht="14.45" customHeight="1" x14ac:dyDescent="0.25">
      <c r="A3534">
        <v>67836</v>
      </c>
      <c r="B3534" s="1">
        <v>45838</v>
      </c>
      <c r="C3534">
        <v>2</v>
      </c>
      <c r="D3534" s="16" t="s">
        <v>3447</v>
      </c>
      <c r="E3534" t="s">
        <v>90</v>
      </c>
      <c r="F3534" s="6">
        <v>72961</v>
      </c>
      <c r="G3534" s="6">
        <v>145</v>
      </c>
      <c r="H3534" s="6">
        <v>10</v>
      </c>
      <c r="I3534" s="2">
        <v>901122913</v>
      </c>
      <c r="J3534" s="2">
        <v>99242555</v>
      </c>
      <c r="K3534" s="2">
        <v>1396377877</v>
      </c>
      <c r="L3534" s="2">
        <v>4304125</v>
      </c>
      <c r="M3534" s="2">
        <v>1070760989</v>
      </c>
      <c r="N3534" s="2">
        <v>922970945</v>
      </c>
      <c r="O3534" s="2">
        <v>147790044</v>
      </c>
      <c r="P3534" s="2">
        <v>168796343</v>
      </c>
      <c r="Q3534" s="5">
        <v>0.12089999999999999</v>
      </c>
      <c r="R3534" t="s">
        <v>42</v>
      </c>
      <c r="S3534" s="3">
        <v>0.61646994998904603</v>
      </c>
      <c r="T3534" s="3">
        <v>2.5023842453785901</v>
      </c>
      <c r="U3534" s="3">
        <v>0.78398091152484395</v>
      </c>
      <c r="V3534" s="3">
        <v>0.56685574479449496</v>
      </c>
      <c r="W3534" s="3">
        <v>0.31371979995363902</v>
      </c>
      <c r="X3534" s="3">
        <v>0.47128986942095402</v>
      </c>
      <c r="Y3534" s="3">
        <v>3.02617160372959</v>
      </c>
      <c r="Z3534" s="3">
        <v>0.34917284908239998</v>
      </c>
      <c r="AA3534" s="3">
        <v>55.416681627990002</v>
      </c>
      <c r="AB3534" s="3">
        <v>58.794256579361999</v>
      </c>
      <c r="AC3534" s="3">
        <v>21.553460847331898</v>
      </c>
      <c r="AD3534" s="3">
        <v>-1.4994329586867901</v>
      </c>
      <c r="AE3534" s="3">
        <v>10.5838144841935</v>
      </c>
      <c r="AF3534" s="3">
        <v>10.4544052440613</v>
      </c>
      <c r="AG3534" s="3">
        <v>0</v>
      </c>
      <c r="AH3534" s="2">
        <v>353087790</v>
      </c>
      <c r="AI3534" s="3">
        <v>1.48107474105645E-2</v>
      </c>
      <c r="AJ3534" s="3">
        <v>1.48107474105645E-2</v>
      </c>
      <c r="AL3534">
        <f t="shared" si="55"/>
        <v>1</v>
      </c>
    </row>
    <row r="3535" spans="1:38" ht="14.45" hidden="1" customHeight="1" x14ac:dyDescent="0.25">
      <c r="A3535">
        <v>22458</v>
      </c>
      <c r="B3535" s="1">
        <v>45838</v>
      </c>
      <c r="C3535">
        <v>1</v>
      </c>
      <c r="D3535" s="16" t="s">
        <v>3448</v>
      </c>
      <c r="E3535" t="s">
        <v>57</v>
      </c>
      <c r="F3535" s="6">
        <v>84923</v>
      </c>
      <c r="G3535" s="6">
        <v>271</v>
      </c>
      <c r="H3535" s="6">
        <v>0</v>
      </c>
      <c r="I3535" s="2">
        <v>950082775</v>
      </c>
      <c r="J3535" s="2">
        <v>11262979</v>
      </c>
      <c r="K3535" s="2">
        <v>1348233474</v>
      </c>
      <c r="L3535" s="2">
        <v>-5105962</v>
      </c>
      <c r="M3535" s="2">
        <v>1173915956</v>
      </c>
      <c r="N3535" s="2">
        <v>1072576977</v>
      </c>
      <c r="O3535" s="2">
        <v>101338979</v>
      </c>
      <c r="P3535" s="2">
        <v>118000536</v>
      </c>
      <c r="Q3535" s="5">
        <v>8.72E-2</v>
      </c>
      <c r="R3535" t="s">
        <v>42</v>
      </c>
      <c r="S3535" s="3">
        <v>-0.757429940505987</v>
      </c>
      <c r="T3535" s="3">
        <v>2.4841989644888498</v>
      </c>
      <c r="U3535" s="3">
        <v>1.053124383738</v>
      </c>
      <c r="V3535" s="3">
        <v>3.0567267152064699</v>
      </c>
      <c r="W3535" s="3">
        <v>1.9322075384431601</v>
      </c>
      <c r="X3535" s="3">
        <v>1.1605300390800199</v>
      </c>
      <c r="Y3535" s="3">
        <v>24.611272952183899</v>
      </c>
      <c r="Z3535" s="3">
        <v>3.91871270822024</v>
      </c>
      <c r="AA3535" s="3">
        <v>9.4001556060728397</v>
      </c>
      <c r="AB3535" s="3">
        <v>9.5448541013406896</v>
      </c>
      <c r="AC3535" s="3">
        <v>8.6744817018242895</v>
      </c>
      <c r="AD3535" s="3">
        <v>-24.563992658474</v>
      </c>
      <c r="AE3535" s="3">
        <v>7.5164265651514297</v>
      </c>
      <c r="AF3535" s="3">
        <v>4.4873533528659397</v>
      </c>
      <c r="AG3535" s="3">
        <v>0</v>
      </c>
      <c r="AH3535" s="2">
        <v>341874494</v>
      </c>
      <c r="AI3535" s="3">
        <v>0</v>
      </c>
      <c r="AJ3535" s="3">
        <v>4.1349947766339001</v>
      </c>
      <c r="AL3535">
        <f t="shared" si="55"/>
        <v>0</v>
      </c>
    </row>
    <row r="3536" spans="1:38" ht="14.45" hidden="1" customHeight="1" x14ac:dyDescent="0.25">
      <c r="A3536">
        <v>9497</v>
      </c>
      <c r="B3536" s="1">
        <v>45838</v>
      </c>
      <c r="C3536">
        <v>1</v>
      </c>
      <c r="D3536" s="16" t="s">
        <v>3449</v>
      </c>
      <c r="E3536" t="s">
        <v>117</v>
      </c>
      <c r="F3536" s="6">
        <v>959</v>
      </c>
      <c r="G3536" s="6">
        <v>0</v>
      </c>
      <c r="H3536" s="6">
        <v>3</v>
      </c>
      <c r="I3536" s="2">
        <v>3460635</v>
      </c>
      <c r="J3536" s="2">
        <v>0</v>
      </c>
      <c r="K3536" s="2">
        <v>6108268</v>
      </c>
      <c r="L3536" s="2">
        <v>59244</v>
      </c>
      <c r="M3536" s="2">
        <v>4667740</v>
      </c>
      <c r="N3536" s="2">
        <v>4667740</v>
      </c>
      <c r="O3536" s="2">
        <v>0</v>
      </c>
      <c r="P3536" s="2">
        <v>1419972</v>
      </c>
      <c r="Q3536" s="5">
        <v>0.23250000000000001</v>
      </c>
      <c r="R3536" t="s">
        <v>42</v>
      </c>
      <c r="S3536" s="3">
        <v>1.9397970095614701</v>
      </c>
      <c r="T3536" s="3">
        <v>4.4437146503722502</v>
      </c>
      <c r="U3536" s="3">
        <v>0.56839060781128203</v>
      </c>
      <c r="V3536" s="3">
        <v>9.4404639610938507E-2</v>
      </c>
      <c r="W3536" s="3">
        <v>0</v>
      </c>
      <c r="X3536" s="3">
        <v>3.6322813587679699E-2</v>
      </c>
      <c r="Y3536" s="3">
        <v>0.23007495922454799</v>
      </c>
      <c r="Z3536" s="3">
        <v>0</v>
      </c>
      <c r="AA3536" s="3">
        <v>0</v>
      </c>
      <c r="AB3536" s="3">
        <v>0</v>
      </c>
      <c r="AC3536" s="3">
        <v>39.833501084104398</v>
      </c>
      <c r="AD3536" s="3">
        <v>0</v>
      </c>
      <c r="AE3536" s="3">
        <v>0</v>
      </c>
      <c r="AF3536" s="3">
        <v>0</v>
      </c>
      <c r="AG3536" s="3">
        <v>0</v>
      </c>
      <c r="AH3536" s="2">
        <v>600000</v>
      </c>
      <c r="AI3536" s="3">
        <v>0</v>
      </c>
      <c r="AJ3536" s="3">
        <v>0</v>
      </c>
      <c r="AL3536">
        <f t="shared" si="55"/>
        <v>1</v>
      </c>
    </row>
    <row r="3537" spans="1:38" ht="14.45" customHeight="1" x14ac:dyDescent="0.25">
      <c r="A3537">
        <v>67327</v>
      </c>
      <c r="B3537" s="1">
        <v>45838</v>
      </c>
      <c r="C3537">
        <v>2</v>
      </c>
      <c r="D3537" s="16" t="s">
        <v>3450</v>
      </c>
      <c r="E3537" t="s">
        <v>73</v>
      </c>
      <c r="F3537" s="6">
        <v>602</v>
      </c>
      <c r="G3537" s="6">
        <v>0</v>
      </c>
      <c r="H3537" s="6">
        <v>0</v>
      </c>
      <c r="I3537" s="2">
        <v>312954</v>
      </c>
      <c r="J3537" s="2">
        <v>0</v>
      </c>
      <c r="K3537" s="2">
        <v>7529844</v>
      </c>
      <c r="L3537" s="2">
        <v>-21589</v>
      </c>
      <c r="M3537" s="2">
        <v>6480627</v>
      </c>
      <c r="N3537" s="2">
        <v>5750721</v>
      </c>
      <c r="O3537" s="2">
        <v>729906</v>
      </c>
      <c r="P3537" s="2">
        <v>987091</v>
      </c>
      <c r="Q3537" s="5">
        <v>0.13109999999999999</v>
      </c>
      <c r="R3537" t="s">
        <v>42</v>
      </c>
      <c r="S3537" s="3">
        <v>-0.57342489432716004</v>
      </c>
      <c r="T3537" s="3">
        <v>-0.23703014298835401</v>
      </c>
      <c r="U3537" s="3">
        <v>-1.28207798218211</v>
      </c>
      <c r="V3537" s="3">
        <v>0</v>
      </c>
      <c r="W3537" s="3">
        <v>0</v>
      </c>
      <c r="X3537" s="3">
        <v>0.55918761223694202</v>
      </c>
      <c r="Y3537" s="3">
        <v>0</v>
      </c>
      <c r="Z3537" s="3">
        <v>0.188939013728218</v>
      </c>
      <c r="AA3537" s="3">
        <v>0</v>
      </c>
      <c r="AB3537" s="3">
        <v>0</v>
      </c>
      <c r="AC3537" s="3">
        <v>94.428702639789094</v>
      </c>
      <c r="AD3537" s="3">
        <v>0</v>
      </c>
      <c r="AE3537" s="3">
        <v>9.6935075945796498</v>
      </c>
      <c r="AF3537" s="3">
        <v>0</v>
      </c>
      <c r="AG3537" s="3">
        <v>0</v>
      </c>
      <c r="AH3537" s="2">
        <v>0</v>
      </c>
      <c r="AI3537" s="3">
        <v>0</v>
      </c>
      <c r="AJ3537" s="3">
        <v>0</v>
      </c>
      <c r="AL3537">
        <f t="shared" si="55"/>
        <v>0</v>
      </c>
    </row>
    <row r="3538" spans="1:38" ht="14.45" customHeight="1" x14ac:dyDescent="0.25">
      <c r="A3538">
        <v>66616</v>
      </c>
      <c r="B3538" s="1">
        <v>45838</v>
      </c>
      <c r="C3538">
        <v>2</v>
      </c>
      <c r="D3538" s="16" t="s">
        <v>3451</v>
      </c>
      <c r="E3538" t="s">
        <v>53</v>
      </c>
      <c r="F3538" s="6">
        <v>6846</v>
      </c>
      <c r="G3538" s="6">
        <v>16</v>
      </c>
      <c r="H3538" s="6">
        <v>5</v>
      </c>
      <c r="I3538" s="2">
        <v>51532533</v>
      </c>
      <c r="J3538" s="2">
        <v>1725474</v>
      </c>
      <c r="K3538" s="2">
        <v>86446903</v>
      </c>
      <c r="L3538" s="2">
        <v>923771</v>
      </c>
      <c r="M3538" s="2">
        <v>73090590</v>
      </c>
      <c r="N3538" s="2">
        <v>71878866</v>
      </c>
      <c r="O3538" s="2">
        <v>1211724</v>
      </c>
      <c r="P3538" s="2">
        <v>12436406</v>
      </c>
      <c r="Q3538" s="5">
        <v>0.14380000000000001</v>
      </c>
      <c r="R3538" t="s">
        <v>42</v>
      </c>
      <c r="S3538" s="3">
        <v>2.1371985992372702</v>
      </c>
      <c r="T3538" s="3">
        <v>3.9069091925710699</v>
      </c>
      <c r="U3538" s="3">
        <v>0.56955971918731696</v>
      </c>
      <c r="V3538" s="3">
        <v>0.35699196078717899</v>
      </c>
      <c r="W3538" s="3">
        <v>0.211419842296516</v>
      </c>
      <c r="X3538" s="3">
        <v>0.953570436756912</v>
      </c>
      <c r="Y3538" s="3">
        <v>1.47926177385975</v>
      </c>
      <c r="Z3538" s="3">
        <v>-1.26563896353979E-2</v>
      </c>
      <c r="AA3538" s="3">
        <v>13.3123910557439</v>
      </c>
      <c r="AB3538" s="3">
        <v>13.874378176460301</v>
      </c>
      <c r="AC3538" s="3">
        <v>29.1869484323805</v>
      </c>
      <c r="AD3538" s="3">
        <v>0</v>
      </c>
      <c r="AE3538" s="3">
        <v>1.40169740956481</v>
      </c>
      <c r="AF3538" s="3">
        <v>0</v>
      </c>
      <c r="AG3538" s="3">
        <v>0</v>
      </c>
      <c r="AH3538" s="2">
        <v>10500000</v>
      </c>
      <c r="AI3538" s="3">
        <v>1.10962122014994</v>
      </c>
      <c r="AJ3538" s="3">
        <v>1.10962122014994</v>
      </c>
      <c r="AL3538">
        <f t="shared" si="55"/>
        <v>1</v>
      </c>
    </row>
    <row r="3539" spans="1:38" ht="14.45" hidden="1" customHeight="1" x14ac:dyDescent="0.25">
      <c r="A3539">
        <v>14733</v>
      </c>
      <c r="B3539" s="1">
        <v>45838</v>
      </c>
      <c r="C3539">
        <v>1</v>
      </c>
      <c r="D3539" s="16" t="s">
        <v>3452</v>
      </c>
      <c r="E3539" t="s">
        <v>106</v>
      </c>
      <c r="F3539" s="6">
        <v>9730</v>
      </c>
      <c r="G3539" s="6">
        <v>29</v>
      </c>
      <c r="H3539" s="6">
        <v>1</v>
      </c>
      <c r="I3539" s="2">
        <v>36254079</v>
      </c>
      <c r="J3539" s="2">
        <v>0</v>
      </c>
      <c r="K3539" s="2">
        <v>90734879</v>
      </c>
      <c r="L3539" s="2">
        <v>294041</v>
      </c>
      <c r="M3539" s="2">
        <v>76220329</v>
      </c>
      <c r="N3539" s="2">
        <v>73508546</v>
      </c>
      <c r="O3539" s="2">
        <v>2711783</v>
      </c>
      <c r="P3539" s="2">
        <v>13771123</v>
      </c>
      <c r="Q3539" s="5">
        <v>0.15160000000000001</v>
      </c>
      <c r="R3539" t="s">
        <v>42</v>
      </c>
      <c r="S3539" s="3">
        <v>0.64813223589574598</v>
      </c>
      <c r="T3539" s="3">
        <v>4.23414903104681</v>
      </c>
      <c r="U3539" s="3">
        <v>0.82781048849761796</v>
      </c>
      <c r="V3539" s="3">
        <v>2.40810420256435</v>
      </c>
      <c r="W3539" s="3">
        <v>0.548683087494789</v>
      </c>
      <c r="X3539" s="3">
        <v>1.44827013809949</v>
      </c>
      <c r="Y3539" s="3">
        <v>6.3396136974450101</v>
      </c>
      <c r="Z3539" s="3">
        <v>1.03529683091205</v>
      </c>
      <c r="AA3539" s="3">
        <v>0</v>
      </c>
      <c r="AB3539" s="3">
        <v>0</v>
      </c>
      <c r="AC3539" s="3">
        <v>45.4421039124326</v>
      </c>
      <c r="AD3539" s="3">
        <v>-0.18599790300326299</v>
      </c>
      <c r="AE3539" s="3">
        <v>2.9886886166454198</v>
      </c>
      <c r="AF3539" s="3">
        <v>0</v>
      </c>
      <c r="AG3539" s="3">
        <v>0</v>
      </c>
      <c r="AH3539" s="2">
        <v>8000000</v>
      </c>
      <c r="AI3539" s="3">
        <v>0</v>
      </c>
      <c r="AJ3539" s="3">
        <v>0</v>
      </c>
      <c r="AL3539">
        <f t="shared" si="55"/>
        <v>1</v>
      </c>
    </row>
    <row r="3540" spans="1:38" ht="14.45" hidden="1" customHeight="1" x14ac:dyDescent="0.25">
      <c r="A3540">
        <v>9974</v>
      </c>
      <c r="B3540" s="1">
        <v>45838</v>
      </c>
      <c r="C3540">
        <v>1</v>
      </c>
      <c r="D3540" s="16" t="s">
        <v>3453</v>
      </c>
      <c r="E3540" t="s">
        <v>69</v>
      </c>
      <c r="F3540" s="6">
        <v>1954</v>
      </c>
      <c r="G3540" s="6">
        <v>3</v>
      </c>
      <c r="H3540" s="6">
        <v>1</v>
      </c>
      <c r="I3540" s="2">
        <v>1178765</v>
      </c>
      <c r="J3540" s="2">
        <v>0</v>
      </c>
      <c r="K3540" s="2">
        <v>4147634</v>
      </c>
      <c r="L3540" s="2">
        <v>83229</v>
      </c>
      <c r="M3540" s="2">
        <v>3198513</v>
      </c>
      <c r="N3540" s="2">
        <v>3198513</v>
      </c>
      <c r="O3540" s="2">
        <v>0</v>
      </c>
      <c r="P3540" s="2">
        <v>877241</v>
      </c>
      <c r="Q3540" s="5">
        <v>0.21149999999999999</v>
      </c>
      <c r="R3540" t="s">
        <v>42</v>
      </c>
      <c r="S3540" s="3">
        <v>4.0133242229184196</v>
      </c>
      <c r="T3540" s="3">
        <v>4.5302454363138098</v>
      </c>
      <c r="U3540" s="3">
        <v>0.61497689509965303</v>
      </c>
      <c r="V3540" s="3">
        <v>13.0405975745802</v>
      </c>
      <c r="W3540" s="3">
        <v>3.2774980594096399</v>
      </c>
      <c r="X3540" s="3">
        <v>3.2630761856689001</v>
      </c>
      <c r="Y3540" s="3">
        <v>17.5228927968483</v>
      </c>
      <c r="Z3540" s="3">
        <v>-2.46716694728131</v>
      </c>
      <c r="AA3540" s="3">
        <v>0</v>
      </c>
      <c r="AB3540" s="3">
        <v>0</v>
      </c>
      <c r="AC3540" s="3">
        <v>69.2408491202454</v>
      </c>
      <c r="AD3540" s="3">
        <v>0</v>
      </c>
      <c r="AE3540" s="3">
        <v>0</v>
      </c>
      <c r="AF3540" s="3">
        <v>0</v>
      </c>
      <c r="AG3540" s="3">
        <v>0</v>
      </c>
      <c r="AH3540" s="2">
        <v>100000</v>
      </c>
      <c r="AI3540" s="3">
        <v>0</v>
      </c>
      <c r="AJ3540" s="3">
        <v>0</v>
      </c>
      <c r="AL3540">
        <f t="shared" si="55"/>
        <v>1</v>
      </c>
    </row>
    <row r="3541" spans="1:38" ht="14.45" hidden="1" customHeight="1" x14ac:dyDescent="0.25">
      <c r="A3541">
        <v>1941</v>
      </c>
      <c r="B3541" s="1">
        <v>45838</v>
      </c>
      <c r="C3541">
        <v>1</v>
      </c>
      <c r="D3541" s="16" t="s">
        <v>3454</v>
      </c>
      <c r="E3541" t="s">
        <v>55</v>
      </c>
      <c r="F3541" s="6">
        <v>157213</v>
      </c>
      <c r="G3541" s="6">
        <v>454</v>
      </c>
      <c r="H3541" s="6">
        <v>46</v>
      </c>
      <c r="I3541" s="2">
        <v>1459743418</v>
      </c>
      <c r="J3541" s="2">
        <v>1755150</v>
      </c>
      <c r="K3541" s="2">
        <v>1906832115</v>
      </c>
      <c r="L3541" s="2">
        <v>12561297</v>
      </c>
      <c r="M3541" s="2">
        <v>1614349716</v>
      </c>
      <c r="N3541" s="2">
        <v>1507474886</v>
      </c>
      <c r="O3541" s="2">
        <v>106874830</v>
      </c>
      <c r="P3541" s="2">
        <v>249300357</v>
      </c>
      <c r="Q3541" s="5">
        <v>0.13070000000000001</v>
      </c>
      <c r="R3541" t="s">
        <v>42</v>
      </c>
      <c r="S3541" s="3">
        <v>1.31750424184564</v>
      </c>
      <c r="T3541" s="3">
        <v>4.5863951688269102</v>
      </c>
      <c r="U3541" s="3">
        <v>0.71613638362352094</v>
      </c>
      <c r="V3541" s="3">
        <v>1.74640027046178</v>
      </c>
      <c r="W3541" s="3">
        <v>0.83514505697877395</v>
      </c>
      <c r="X3541" s="3">
        <v>0.853388879606512</v>
      </c>
      <c r="Y3541" s="3">
        <v>10.225802845521001</v>
      </c>
      <c r="Z3541" s="3">
        <v>2.79699278569425</v>
      </c>
      <c r="AA3541" s="3">
        <v>0.34496942176460699</v>
      </c>
      <c r="AB3541" s="3">
        <v>0.70403027942715701</v>
      </c>
      <c r="AC3541" s="3">
        <v>10.6532710668133</v>
      </c>
      <c r="AD3541" s="3">
        <v>-0.31103405118669802</v>
      </c>
      <c r="AE3541" s="3">
        <v>5.6048368998651998</v>
      </c>
      <c r="AF3541" s="3">
        <v>0.78664502669129799</v>
      </c>
      <c r="AG3541" s="3">
        <v>0</v>
      </c>
      <c r="AH3541" s="2">
        <v>400883604</v>
      </c>
      <c r="AI3541" s="3">
        <v>0.84235739782755303</v>
      </c>
      <c r="AJ3541" s="3">
        <v>0.84235739782755303</v>
      </c>
      <c r="AL3541">
        <f t="shared" si="55"/>
        <v>1</v>
      </c>
    </row>
    <row r="3542" spans="1:38" ht="14.45" hidden="1" customHeight="1" x14ac:dyDescent="0.25">
      <c r="A3542">
        <v>5484</v>
      </c>
      <c r="B3542" s="1">
        <v>45838</v>
      </c>
      <c r="C3542">
        <v>1</v>
      </c>
      <c r="D3542" s="16" t="s">
        <v>3455</v>
      </c>
      <c r="E3542" t="s">
        <v>71</v>
      </c>
      <c r="F3542" s="6">
        <v>2291</v>
      </c>
      <c r="G3542" s="6">
        <v>8</v>
      </c>
      <c r="H3542" s="6">
        <v>3</v>
      </c>
      <c r="I3542" s="2">
        <v>39298809</v>
      </c>
      <c r="J3542" s="2">
        <v>0</v>
      </c>
      <c r="K3542" s="2">
        <v>73599135</v>
      </c>
      <c r="L3542" s="2">
        <v>-911007</v>
      </c>
      <c r="M3542" s="2">
        <v>64912035</v>
      </c>
      <c r="N3542" s="2">
        <v>57380373</v>
      </c>
      <c r="O3542" s="2">
        <v>7531662</v>
      </c>
      <c r="P3542" s="2">
        <v>7870838</v>
      </c>
      <c r="Q3542" s="5">
        <v>0.1069</v>
      </c>
      <c r="R3542" t="s">
        <v>42</v>
      </c>
      <c r="S3542" s="3">
        <v>-2.4755915949283902</v>
      </c>
      <c r="T3542" s="3">
        <v>2.4545560216162898</v>
      </c>
      <c r="U3542" s="3">
        <v>1.30855901441097</v>
      </c>
      <c r="V3542" s="3">
        <v>2.1107891590302401</v>
      </c>
      <c r="W3542" s="3">
        <v>1.3523132469485299</v>
      </c>
      <c r="X3542" s="3">
        <v>2.6281585276541102</v>
      </c>
      <c r="Y3542" s="3">
        <v>10.539093804243</v>
      </c>
      <c r="Z3542" s="3">
        <v>3.9308139743188701</v>
      </c>
      <c r="AA3542" s="3">
        <v>0</v>
      </c>
      <c r="AB3542" s="3">
        <v>0</v>
      </c>
      <c r="AC3542" s="3">
        <v>29.554595988118599</v>
      </c>
      <c r="AD3542" s="3">
        <v>-3.3287433942866103E-2</v>
      </c>
      <c r="AE3542" s="3">
        <v>10.2333566827925</v>
      </c>
      <c r="AF3542" s="3">
        <v>0</v>
      </c>
      <c r="AG3542" s="3">
        <v>-1.0486812204748699</v>
      </c>
      <c r="AH3542" s="2">
        <v>17010002</v>
      </c>
      <c r="AI3542" s="3">
        <v>4.2812976204058604</v>
      </c>
      <c r="AJ3542" s="3">
        <v>4.2812976204058604</v>
      </c>
      <c r="AL3542">
        <f t="shared" si="55"/>
        <v>0</v>
      </c>
    </row>
    <row r="3543" spans="1:38" ht="14.45" hidden="1" customHeight="1" x14ac:dyDescent="0.25">
      <c r="A3543">
        <v>23355</v>
      </c>
      <c r="B3543" s="1">
        <v>45838</v>
      </c>
      <c r="C3543">
        <v>1</v>
      </c>
      <c r="D3543" s="16" t="s">
        <v>3456</v>
      </c>
      <c r="E3543" t="s">
        <v>122</v>
      </c>
      <c r="F3543" s="6">
        <v>2958</v>
      </c>
      <c r="G3543" s="6">
        <v>4</v>
      </c>
      <c r="H3543" s="6">
        <v>1</v>
      </c>
      <c r="I3543" s="2">
        <v>8541696</v>
      </c>
      <c r="J3543" s="2">
        <v>0</v>
      </c>
      <c r="K3543" s="2">
        <v>38097909</v>
      </c>
      <c r="L3543" s="2">
        <v>234418</v>
      </c>
      <c r="M3543" s="2">
        <v>32756783</v>
      </c>
      <c r="N3543" s="2">
        <v>31928869</v>
      </c>
      <c r="O3543" s="2">
        <v>827914</v>
      </c>
      <c r="P3543" s="2">
        <v>5310736</v>
      </c>
      <c r="Q3543" s="5">
        <v>0.1394</v>
      </c>
      <c r="R3543" t="s">
        <v>42</v>
      </c>
      <c r="S3543" s="3">
        <v>1.2306082205194</v>
      </c>
      <c r="T3543" s="3">
        <v>2.5332886379669799</v>
      </c>
      <c r="U3543" s="3">
        <v>0.55403464519311896</v>
      </c>
      <c r="V3543" s="3">
        <v>0.59533844332554098</v>
      </c>
      <c r="W3543" s="3">
        <v>0.59533844332554098</v>
      </c>
      <c r="X3543" s="3">
        <v>1.18838226038482</v>
      </c>
      <c r="Y3543" s="3">
        <v>0.95753206335242402</v>
      </c>
      <c r="Z3543" s="3">
        <v>0.12518038930950401</v>
      </c>
      <c r="AA3543" s="3">
        <v>0</v>
      </c>
      <c r="AB3543" s="3">
        <v>0</v>
      </c>
      <c r="AC3543" s="3">
        <v>47.9830349744391</v>
      </c>
      <c r="AD3543" s="3">
        <v>0</v>
      </c>
      <c r="AE3543" s="3">
        <v>2.1731218897079101</v>
      </c>
      <c r="AF3543" s="3">
        <v>0</v>
      </c>
      <c r="AG3543" s="3">
        <v>-3.02056061532714</v>
      </c>
      <c r="AH3543" s="2">
        <v>2500000</v>
      </c>
      <c r="AI3543" s="3">
        <v>0</v>
      </c>
      <c r="AJ3543" s="3">
        <v>0</v>
      </c>
      <c r="AL3543">
        <f t="shared" si="55"/>
        <v>1</v>
      </c>
    </row>
    <row r="3544" spans="1:38" ht="14.45" hidden="1" customHeight="1" x14ac:dyDescent="0.25">
      <c r="A3544">
        <v>4374</v>
      </c>
      <c r="B3544" s="1">
        <v>45838</v>
      </c>
      <c r="C3544">
        <v>1</v>
      </c>
      <c r="D3544" s="16" t="s">
        <v>3457</v>
      </c>
      <c r="E3544" t="s">
        <v>103</v>
      </c>
      <c r="F3544" s="6">
        <v>6166</v>
      </c>
      <c r="G3544" s="6">
        <v>11</v>
      </c>
      <c r="H3544" s="6">
        <v>0</v>
      </c>
      <c r="I3544" s="2">
        <v>66526876</v>
      </c>
      <c r="J3544" s="2">
        <v>421568</v>
      </c>
      <c r="K3544" s="2">
        <v>86939507</v>
      </c>
      <c r="L3544" s="2">
        <v>784661</v>
      </c>
      <c r="M3544" s="2">
        <v>76724325</v>
      </c>
      <c r="N3544" s="2">
        <v>71164064</v>
      </c>
      <c r="O3544" s="2">
        <v>5560261</v>
      </c>
      <c r="P3544" s="2">
        <v>10435415</v>
      </c>
      <c r="Q3544" s="5">
        <v>0.1195</v>
      </c>
      <c r="R3544" t="s">
        <v>42</v>
      </c>
      <c r="S3544" s="3">
        <v>1.8050734978287799</v>
      </c>
      <c r="T3544" s="3">
        <v>3.8405738831714298</v>
      </c>
      <c r="U3544" s="3">
        <v>0.53952592394597898</v>
      </c>
      <c r="V3544" s="3">
        <v>2.7341295869657301</v>
      </c>
      <c r="W3544" s="3">
        <v>1.37782510635251</v>
      </c>
      <c r="X3544" s="3">
        <v>3.51434508964467</v>
      </c>
      <c r="Y3544" s="3">
        <v>17.4303657305435</v>
      </c>
      <c r="Z3544" s="3">
        <v>2.69007988661687</v>
      </c>
      <c r="AA3544" s="3">
        <v>0</v>
      </c>
      <c r="AB3544" s="3">
        <v>4.0397818390548004</v>
      </c>
      <c r="AC3544" s="3">
        <v>22.653376674887301</v>
      </c>
      <c r="AD3544" s="3">
        <v>0</v>
      </c>
      <c r="AE3544" s="3">
        <v>6.3955515643768299</v>
      </c>
      <c r="AF3544" s="3">
        <v>0</v>
      </c>
      <c r="AG3544" s="3">
        <v>0</v>
      </c>
      <c r="AH3544" s="2">
        <v>8000000</v>
      </c>
      <c r="AI3544" s="3">
        <v>0</v>
      </c>
      <c r="AJ3544" s="3">
        <v>0</v>
      </c>
      <c r="AL3544">
        <f t="shared" si="55"/>
        <v>1</v>
      </c>
    </row>
    <row r="3545" spans="1:38" ht="14.45" hidden="1" customHeight="1" x14ac:dyDescent="0.25">
      <c r="A3545">
        <v>12259</v>
      </c>
      <c r="B3545" s="1">
        <v>45838</v>
      </c>
      <c r="C3545">
        <v>1</v>
      </c>
      <c r="D3545" s="16" t="s">
        <v>3458</v>
      </c>
      <c r="E3545" t="s">
        <v>55</v>
      </c>
      <c r="F3545" s="6">
        <v>1908</v>
      </c>
      <c r="G3545" s="6">
        <v>3</v>
      </c>
      <c r="H3545" s="6">
        <v>0</v>
      </c>
      <c r="I3545" s="2">
        <v>3506549</v>
      </c>
      <c r="J3545" s="2">
        <v>0</v>
      </c>
      <c r="K3545" s="2">
        <v>7413344</v>
      </c>
      <c r="L3545" s="2">
        <v>-43495</v>
      </c>
      <c r="M3545" s="2">
        <v>4960616</v>
      </c>
      <c r="N3545" s="2">
        <v>4960616</v>
      </c>
      <c r="O3545" s="2">
        <v>0</v>
      </c>
      <c r="P3545" s="2">
        <v>2364374</v>
      </c>
      <c r="Q3545" s="5">
        <v>0.31890000000000002</v>
      </c>
      <c r="R3545" t="s">
        <v>42</v>
      </c>
      <c r="S3545" s="3">
        <v>-1.17342457061213</v>
      </c>
      <c r="T3545" s="3">
        <v>3.7309208907613098</v>
      </c>
      <c r="U3545" s="3">
        <v>1.2795906601325999</v>
      </c>
      <c r="V3545" s="3">
        <v>5.00440746728479</v>
      </c>
      <c r="W3545" s="3">
        <v>0</v>
      </c>
      <c r="X3545" s="3">
        <v>0.79961808604414197</v>
      </c>
      <c r="Y3545" s="3">
        <v>7.4219222508790903</v>
      </c>
      <c r="Z3545" s="3">
        <v>-0.30874980015851999</v>
      </c>
      <c r="AA3545" s="3">
        <v>0</v>
      </c>
      <c r="AB3545" s="3">
        <v>0</v>
      </c>
      <c r="AC3545" s="3">
        <v>40.828497908636102</v>
      </c>
      <c r="AD3545" s="3">
        <v>0</v>
      </c>
      <c r="AE3545" s="3">
        <v>0</v>
      </c>
      <c r="AF3545" s="3">
        <v>0</v>
      </c>
      <c r="AG3545" s="3">
        <v>0</v>
      </c>
      <c r="AH3545" s="2">
        <v>300000</v>
      </c>
      <c r="AI3545" s="3">
        <v>0</v>
      </c>
      <c r="AJ3545" s="3">
        <v>0</v>
      </c>
      <c r="AL3545">
        <f t="shared" si="55"/>
        <v>0</v>
      </c>
    </row>
    <row r="3546" spans="1:38" ht="14.45" customHeight="1" x14ac:dyDescent="0.25">
      <c r="A3546">
        <v>61368</v>
      </c>
      <c r="B3546" s="1">
        <v>45838</v>
      </c>
      <c r="C3546">
        <v>2</v>
      </c>
      <c r="D3546" s="16" t="s">
        <v>3459</v>
      </c>
      <c r="E3546" t="s">
        <v>67</v>
      </c>
      <c r="F3546" s="6">
        <v>3156</v>
      </c>
      <c r="G3546" s="6">
        <v>8</v>
      </c>
      <c r="H3546" s="6">
        <v>2</v>
      </c>
      <c r="I3546" s="2">
        <v>16423096</v>
      </c>
      <c r="J3546" s="2">
        <v>0</v>
      </c>
      <c r="K3546" s="2">
        <v>41458279</v>
      </c>
      <c r="L3546" s="2">
        <v>85662</v>
      </c>
      <c r="M3546" s="2">
        <v>38178592</v>
      </c>
      <c r="N3546" s="2">
        <v>37263848</v>
      </c>
      <c r="O3546" s="2">
        <v>914744</v>
      </c>
      <c r="P3546" s="2">
        <v>5140624</v>
      </c>
      <c r="Q3546" s="5">
        <v>0.12379999999999999</v>
      </c>
      <c r="R3546" t="s">
        <v>42</v>
      </c>
      <c r="S3546" s="3">
        <v>0.41324436067401599</v>
      </c>
      <c r="T3546" s="3">
        <v>2.9802491319043898</v>
      </c>
      <c r="U3546" s="3">
        <v>0.86140245804479398</v>
      </c>
      <c r="V3546" s="3">
        <v>0.70019075575031697</v>
      </c>
      <c r="W3546" s="3">
        <v>0.57573188392736696</v>
      </c>
      <c r="X3546" s="3">
        <v>2.1554462081936299</v>
      </c>
      <c r="Y3546" s="3">
        <v>2.2369463318071898</v>
      </c>
      <c r="Z3546" s="3">
        <v>1.25097653514437</v>
      </c>
      <c r="AA3546" s="3">
        <v>0</v>
      </c>
      <c r="AB3546" s="3">
        <v>0</v>
      </c>
      <c r="AC3546" s="3">
        <v>24.658679150670999</v>
      </c>
      <c r="AD3546" s="3">
        <v>-37.763528318741102</v>
      </c>
      <c r="AE3546" s="3">
        <v>2.2064205800728001</v>
      </c>
      <c r="AF3546" s="3">
        <v>0</v>
      </c>
      <c r="AG3546" s="3">
        <v>-5.3534356918537501E-2</v>
      </c>
      <c r="AH3546" s="2">
        <v>2710000</v>
      </c>
      <c r="AI3546" s="3">
        <v>0</v>
      </c>
      <c r="AJ3546" s="3">
        <v>0</v>
      </c>
      <c r="AL3546">
        <f t="shared" si="55"/>
        <v>1</v>
      </c>
    </row>
    <row r="3547" spans="1:38" ht="14.45" hidden="1" customHeight="1" x14ac:dyDescent="0.25">
      <c r="A3547">
        <v>15454</v>
      </c>
      <c r="B3547" s="1">
        <v>45838</v>
      </c>
      <c r="C3547">
        <v>1</v>
      </c>
      <c r="D3547" s="16" t="s">
        <v>3460</v>
      </c>
      <c r="E3547" t="s">
        <v>67</v>
      </c>
      <c r="F3547" s="6">
        <v>145</v>
      </c>
      <c r="G3547" s="6">
        <v>0</v>
      </c>
      <c r="H3547" s="6">
        <v>0</v>
      </c>
      <c r="I3547" s="2">
        <v>13264</v>
      </c>
      <c r="J3547" s="2">
        <v>0</v>
      </c>
      <c r="K3547" s="2">
        <v>350128</v>
      </c>
      <c r="L3547" s="2">
        <v>72136</v>
      </c>
      <c r="M3547" s="2">
        <v>182594</v>
      </c>
      <c r="N3547" s="2">
        <v>182594</v>
      </c>
      <c r="O3547" s="2">
        <v>0</v>
      </c>
      <c r="P3547" s="2">
        <v>166805</v>
      </c>
      <c r="Q3547" s="5">
        <v>0.47639999999999999</v>
      </c>
      <c r="R3547" t="s">
        <v>42</v>
      </c>
      <c r="S3547" s="3">
        <v>41.2055019878444</v>
      </c>
      <c r="T3547" s="3">
        <v>1.33494036466664</v>
      </c>
      <c r="U3547" s="3">
        <v>2.9608404966571199E-2</v>
      </c>
      <c r="V3547" s="3">
        <v>0</v>
      </c>
      <c r="W3547" s="3">
        <v>0</v>
      </c>
      <c r="X3547" s="3">
        <v>3.76960193003619</v>
      </c>
      <c r="Y3547" s="3">
        <v>0</v>
      </c>
      <c r="Z3547" s="3">
        <v>0</v>
      </c>
      <c r="AA3547" s="3">
        <v>0</v>
      </c>
      <c r="AB3547" s="3">
        <v>0</v>
      </c>
      <c r="AC3547" s="3">
        <v>69.622823653064003</v>
      </c>
      <c r="AD3547" s="3">
        <v>0</v>
      </c>
      <c r="AE3547" s="3">
        <v>0</v>
      </c>
      <c r="AF3547" s="3">
        <v>0</v>
      </c>
      <c r="AG3547" s="3">
        <v>0</v>
      </c>
      <c r="AH3547" s="2">
        <v>0</v>
      </c>
      <c r="AI3547" s="3">
        <v>0</v>
      </c>
      <c r="AJ3547" s="3">
        <v>0</v>
      </c>
      <c r="AL3547">
        <f t="shared" si="55"/>
        <v>1</v>
      </c>
    </row>
    <row r="3548" spans="1:38" ht="14.45" hidden="1" customHeight="1" x14ac:dyDescent="0.25">
      <c r="A3548">
        <v>8349</v>
      </c>
      <c r="B3548" s="1">
        <v>45838</v>
      </c>
      <c r="C3548">
        <v>1</v>
      </c>
      <c r="D3548" s="16" t="s">
        <v>3461</v>
      </c>
      <c r="E3548" t="s">
        <v>84</v>
      </c>
      <c r="F3548" s="6">
        <v>5428</v>
      </c>
      <c r="G3548" s="6">
        <v>15</v>
      </c>
      <c r="H3548" s="6">
        <v>2</v>
      </c>
      <c r="I3548" s="2">
        <v>28971721</v>
      </c>
      <c r="J3548" s="2">
        <v>3249198</v>
      </c>
      <c r="K3548" s="2">
        <v>83470639</v>
      </c>
      <c r="L3548" s="2">
        <v>585862</v>
      </c>
      <c r="M3548" s="2">
        <v>73965341</v>
      </c>
      <c r="N3548" s="2">
        <v>70889679</v>
      </c>
      <c r="O3548" s="2">
        <v>3075662</v>
      </c>
      <c r="P3548" s="2">
        <v>9035057</v>
      </c>
      <c r="Q3548" s="5">
        <v>0.1082</v>
      </c>
      <c r="R3548" t="s">
        <v>42</v>
      </c>
      <c r="S3548" s="3">
        <v>1.40375587636271</v>
      </c>
      <c r="T3548" s="3">
        <v>3.8673263301602399</v>
      </c>
      <c r="U3548" s="3">
        <v>0.69158440589442305</v>
      </c>
      <c r="V3548" s="3">
        <v>2.9361320992977902</v>
      </c>
      <c r="W3548" s="3">
        <v>1.9612814854871801</v>
      </c>
      <c r="X3548" s="3">
        <v>1.1085430513430701</v>
      </c>
      <c r="Y3548" s="3">
        <v>9.4149710400277495</v>
      </c>
      <c r="Z3548" s="3">
        <v>0.63991848640246496</v>
      </c>
      <c r="AA3548" s="3">
        <v>35.962119552759901</v>
      </c>
      <c r="AB3548" s="3">
        <v>35.962119552759901</v>
      </c>
      <c r="AC3548" s="3">
        <v>20.927085510870501</v>
      </c>
      <c r="AD3548" s="3">
        <v>0</v>
      </c>
      <c r="AE3548" s="3">
        <v>3.68472319949533</v>
      </c>
      <c r="AF3548" s="3">
        <v>0</v>
      </c>
      <c r="AG3548" s="3">
        <v>-3.09972587887381</v>
      </c>
      <c r="AH3548" s="2">
        <v>9000000</v>
      </c>
      <c r="AI3548" s="3">
        <v>1.10679987962445E-3</v>
      </c>
      <c r="AJ3548" s="3">
        <v>1.10679987962445E-3</v>
      </c>
      <c r="AL3548">
        <f t="shared" si="55"/>
        <v>1</v>
      </c>
    </row>
    <row r="3549" spans="1:38" ht="14.45" customHeight="1" x14ac:dyDescent="0.25">
      <c r="A3549">
        <v>66447</v>
      </c>
      <c r="B3549" s="1">
        <v>45838</v>
      </c>
      <c r="C3549">
        <v>2</v>
      </c>
      <c r="D3549" s="16" t="s">
        <v>3462</v>
      </c>
      <c r="E3549" t="s">
        <v>53</v>
      </c>
      <c r="F3549" s="6">
        <v>7872</v>
      </c>
      <c r="G3549" s="6">
        <v>34</v>
      </c>
      <c r="H3549" s="6">
        <v>3</v>
      </c>
      <c r="I3549" s="2">
        <v>106410852</v>
      </c>
      <c r="J3549" s="2">
        <v>13563748</v>
      </c>
      <c r="K3549" s="2">
        <v>141331412</v>
      </c>
      <c r="L3549" s="2">
        <v>4029154</v>
      </c>
      <c r="M3549" s="2">
        <v>112980049</v>
      </c>
      <c r="N3549" s="2">
        <v>107149265</v>
      </c>
      <c r="O3549" s="2">
        <v>5830784</v>
      </c>
      <c r="P3549" s="2">
        <v>15314609</v>
      </c>
      <c r="Q3549" s="5">
        <v>0.10829999999999999</v>
      </c>
      <c r="R3549" t="s">
        <v>42</v>
      </c>
      <c r="S3549" s="3">
        <v>5.7017105298572996</v>
      </c>
      <c r="T3549" s="3">
        <v>3.5910884411173898</v>
      </c>
      <c r="U3549" s="3">
        <v>0.90955243030527</v>
      </c>
      <c r="V3549" s="3">
        <v>0.74843024468970498</v>
      </c>
      <c r="W3549" s="3">
        <v>0.44843734546923802</v>
      </c>
      <c r="X3549" s="3">
        <v>0.26035220543107801</v>
      </c>
      <c r="Y3549" s="3">
        <v>5.2003351832227596</v>
      </c>
      <c r="Z3549" s="3">
        <v>0.44928342604110899</v>
      </c>
      <c r="AA3549" s="3">
        <v>77.2658446585218</v>
      </c>
      <c r="AB3549" s="3">
        <v>88.567380335991601</v>
      </c>
      <c r="AC3549" s="3">
        <v>4.6062413923947796</v>
      </c>
      <c r="AD3549" s="3">
        <v>-1.5342082843904099</v>
      </c>
      <c r="AE3549" s="3">
        <v>4.1256108019355198</v>
      </c>
      <c r="AF3549" s="3">
        <v>4.2314025702934304</v>
      </c>
      <c r="AG3549" s="3">
        <v>0</v>
      </c>
      <c r="AH3549" s="2">
        <v>41628158</v>
      </c>
      <c r="AI3549" s="3">
        <v>2.7672923285210902</v>
      </c>
      <c r="AJ3549" s="3">
        <v>3.60659550629076</v>
      </c>
      <c r="AL3549">
        <f t="shared" si="55"/>
        <v>1</v>
      </c>
    </row>
    <row r="3550" spans="1:38" ht="14.45" customHeight="1" x14ac:dyDescent="0.25">
      <c r="A3550">
        <v>62960</v>
      </c>
      <c r="B3550" s="1">
        <v>45838</v>
      </c>
      <c r="C3550">
        <v>2</v>
      </c>
      <c r="D3550" s="16" t="s">
        <v>3463</v>
      </c>
      <c r="E3550" t="s">
        <v>122</v>
      </c>
      <c r="F3550" s="6">
        <v>3201</v>
      </c>
      <c r="G3550" s="6">
        <v>9</v>
      </c>
      <c r="H3550" s="6">
        <v>2</v>
      </c>
      <c r="I3550" s="2">
        <v>19132938</v>
      </c>
      <c r="J3550" s="2">
        <v>271740</v>
      </c>
      <c r="K3550" s="2">
        <v>35212757</v>
      </c>
      <c r="L3550" s="2">
        <v>345953</v>
      </c>
      <c r="M3550" s="2">
        <v>30274111</v>
      </c>
      <c r="N3550" s="2">
        <v>29971490</v>
      </c>
      <c r="O3550" s="2">
        <v>302621</v>
      </c>
      <c r="P3550" s="2">
        <v>5364317</v>
      </c>
      <c r="Q3550" s="5">
        <v>0.1522</v>
      </c>
      <c r="R3550" t="s">
        <v>42</v>
      </c>
      <c r="S3550" s="3">
        <v>1.9649299258220501</v>
      </c>
      <c r="T3550" s="3">
        <v>4.7572134155811803</v>
      </c>
      <c r="U3550" s="3">
        <v>0.65788020472757502</v>
      </c>
      <c r="V3550" s="3">
        <v>2.1244515609677901</v>
      </c>
      <c r="W3550" s="3">
        <v>1.9708003025985901</v>
      </c>
      <c r="X3550" s="3">
        <v>0.63784767399549402</v>
      </c>
      <c r="Y3550" s="3">
        <v>7.57729269168843</v>
      </c>
      <c r="Z3550" s="3">
        <v>0.56117116121213595</v>
      </c>
      <c r="AA3550" s="3">
        <v>0</v>
      </c>
      <c r="AB3550" s="3">
        <v>5.0656961547947299</v>
      </c>
      <c r="AC3550" s="3">
        <v>31.6974157973487</v>
      </c>
      <c r="AD3550" s="3">
        <v>0</v>
      </c>
      <c r="AE3550" s="3">
        <v>0.85940728810300204</v>
      </c>
      <c r="AF3550" s="3">
        <v>0</v>
      </c>
      <c r="AG3550" s="3">
        <v>0</v>
      </c>
      <c r="AH3550" s="2">
        <v>1000000</v>
      </c>
      <c r="AI3550" s="3">
        <v>0</v>
      </c>
      <c r="AJ3550" s="3">
        <v>0</v>
      </c>
      <c r="AL3550">
        <f t="shared" si="55"/>
        <v>1</v>
      </c>
    </row>
    <row r="3551" spans="1:38" ht="14.45" hidden="1" customHeight="1" x14ac:dyDescent="0.25">
      <c r="A3551">
        <v>6048</v>
      </c>
      <c r="B3551" s="1">
        <v>45838</v>
      </c>
      <c r="C3551">
        <v>1</v>
      </c>
      <c r="D3551" s="16" t="s">
        <v>3464</v>
      </c>
      <c r="E3551" t="s">
        <v>80</v>
      </c>
      <c r="F3551" s="6">
        <v>1002</v>
      </c>
      <c r="G3551" s="6">
        <v>2</v>
      </c>
      <c r="H3551" s="6">
        <v>1</v>
      </c>
      <c r="I3551" s="2">
        <v>5131813</v>
      </c>
      <c r="J3551" s="2">
        <v>0</v>
      </c>
      <c r="K3551" s="2">
        <v>8515087</v>
      </c>
      <c r="L3551" s="2">
        <v>64657</v>
      </c>
      <c r="M3551" s="2">
        <v>7073669</v>
      </c>
      <c r="N3551" s="2">
        <v>6768687</v>
      </c>
      <c r="O3551" s="2">
        <v>304982</v>
      </c>
      <c r="P3551" s="2">
        <v>1420700</v>
      </c>
      <c r="Q3551" s="5">
        <v>0.1668</v>
      </c>
      <c r="R3551" t="s">
        <v>42</v>
      </c>
      <c r="S3551" s="3">
        <v>1.5186456697388999</v>
      </c>
      <c r="T3551" s="3">
        <v>4.24524141679351</v>
      </c>
      <c r="U3551" s="3">
        <v>0.66917843677607902</v>
      </c>
      <c r="V3551" s="3">
        <v>5.0088146236037803</v>
      </c>
      <c r="W3551" s="3">
        <v>2.9804281644713102</v>
      </c>
      <c r="X3551" s="3">
        <v>0.452744478413379</v>
      </c>
      <c r="Y3551" s="3">
        <v>18.092700781304998</v>
      </c>
      <c r="Z3551" s="3">
        <v>-5.7858801999014602E-2</v>
      </c>
      <c r="AA3551" s="3">
        <v>0</v>
      </c>
      <c r="AB3551" s="3">
        <v>0</v>
      </c>
      <c r="AC3551" s="3">
        <v>37.3758600469966</v>
      </c>
      <c r="AD3551" s="3">
        <v>0</v>
      </c>
      <c r="AE3551" s="3">
        <v>3.5816662824466698</v>
      </c>
      <c r="AF3551" s="3">
        <v>0</v>
      </c>
      <c r="AG3551" s="3">
        <v>0</v>
      </c>
      <c r="AH3551" s="2">
        <v>250000</v>
      </c>
      <c r="AI3551" s="3">
        <v>0</v>
      </c>
      <c r="AJ3551" s="3">
        <v>0</v>
      </c>
      <c r="AL3551">
        <f t="shared" si="55"/>
        <v>1</v>
      </c>
    </row>
    <row r="3552" spans="1:38" ht="14.45" hidden="1" customHeight="1" x14ac:dyDescent="0.25">
      <c r="A3552">
        <v>13601</v>
      </c>
      <c r="B3552" s="1">
        <v>45838</v>
      </c>
      <c r="C3552">
        <v>1</v>
      </c>
      <c r="D3552" s="16" t="s">
        <v>3465</v>
      </c>
      <c r="E3552" t="s">
        <v>90</v>
      </c>
      <c r="F3552" s="6">
        <v>9519</v>
      </c>
      <c r="G3552" s="6">
        <v>17</v>
      </c>
      <c r="H3552" s="6">
        <v>8</v>
      </c>
      <c r="I3552" s="2">
        <v>108881292</v>
      </c>
      <c r="J3552" s="2">
        <v>6325069</v>
      </c>
      <c r="K3552" s="2">
        <v>226984755</v>
      </c>
      <c r="L3552" s="2">
        <v>1569090</v>
      </c>
      <c r="M3552" s="2">
        <v>206463161</v>
      </c>
      <c r="N3552" s="2">
        <v>195867188</v>
      </c>
      <c r="O3552" s="2">
        <v>10595973</v>
      </c>
      <c r="P3552" s="2">
        <v>19867779</v>
      </c>
      <c r="Q3552" s="5">
        <v>8.7499999999999994E-2</v>
      </c>
      <c r="R3552" t="s">
        <v>42</v>
      </c>
      <c r="S3552" s="3">
        <v>1.38255099995592</v>
      </c>
      <c r="T3552" s="3">
        <v>2.5850009177929101</v>
      </c>
      <c r="U3552" s="3">
        <v>0.60317548573379298</v>
      </c>
      <c r="V3552" s="3">
        <v>1.0301595245581801</v>
      </c>
      <c r="W3552" s="3">
        <v>0.39508348229372597</v>
      </c>
      <c r="X3552" s="3">
        <v>0.42882757122316301</v>
      </c>
      <c r="Y3552" s="3">
        <v>5.6455781997575096</v>
      </c>
      <c r="Z3552" s="3">
        <v>0.23993623041609199</v>
      </c>
      <c r="AA3552" s="3">
        <v>27.2098255169841</v>
      </c>
      <c r="AB3552" s="3">
        <v>31.835813152542102</v>
      </c>
      <c r="AC3552" s="3">
        <v>42.631194769005504</v>
      </c>
      <c r="AD3552" s="3">
        <v>-5.4122053602468601</v>
      </c>
      <c r="AE3552" s="3">
        <v>4.6681430213231696</v>
      </c>
      <c r="AF3552" s="3">
        <v>0</v>
      </c>
      <c r="AG3552" s="3">
        <v>0</v>
      </c>
      <c r="AH3552" s="2">
        <v>46592756</v>
      </c>
      <c r="AI3552" s="3">
        <v>0</v>
      </c>
      <c r="AJ3552" s="3">
        <v>0</v>
      </c>
      <c r="AL3552">
        <f t="shared" si="55"/>
        <v>1</v>
      </c>
    </row>
    <row r="3553" spans="1:38" ht="14.45" hidden="1" customHeight="1" x14ac:dyDescent="0.25">
      <c r="A3553">
        <v>24811</v>
      </c>
      <c r="B3553" s="1">
        <v>45838</v>
      </c>
      <c r="C3553">
        <v>1</v>
      </c>
      <c r="D3553" s="16" t="s">
        <v>3466</v>
      </c>
      <c r="E3553" t="s">
        <v>135</v>
      </c>
      <c r="F3553" s="6">
        <v>4501</v>
      </c>
      <c r="G3553" s="6">
        <v>8</v>
      </c>
      <c r="H3553" s="6">
        <v>1</v>
      </c>
      <c r="I3553" s="2">
        <v>29949105</v>
      </c>
      <c r="J3553" s="2">
        <v>976073</v>
      </c>
      <c r="K3553" s="2">
        <v>36078871</v>
      </c>
      <c r="L3553" s="2">
        <v>257547</v>
      </c>
      <c r="M3553" s="2">
        <v>30884567</v>
      </c>
      <c r="N3553" s="2">
        <v>30170546</v>
      </c>
      <c r="O3553" s="2">
        <v>714021</v>
      </c>
      <c r="P3553" s="2">
        <v>4534053</v>
      </c>
      <c r="Q3553" s="5">
        <v>0.12559999999999999</v>
      </c>
      <c r="R3553" t="s">
        <v>42</v>
      </c>
      <c r="S3553" s="3">
        <v>1.42768879879861</v>
      </c>
      <c r="T3553" s="3">
        <v>5.1058360445924196</v>
      </c>
      <c r="U3553" s="3">
        <v>0.79640024513504604</v>
      </c>
      <c r="V3553" s="3">
        <v>4.4123121542363304</v>
      </c>
      <c r="W3553" s="3">
        <v>1.0057696214962</v>
      </c>
      <c r="X3553" s="3">
        <v>0.51811898886460905</v>
      </c>
      <c r="Y3553" s="3">
        <v>29.144961472660299</v>
      </c>
      <c r="Z3553" s="3">
        <v>0.45685394502446303</v>
      </c>
      <c r="AA3553" s="3">
        <v>20.328765455542801</v>
      </c>
      <c r="AB3553" s="3">
        <v>21.527604551601002</v>
      </c>
      <c r="AC3553" s="3">
        <v>9.2545052199665605</v>
      </c>
      <c r="AD3553" s="3">
        <v>0</v>
      </c>
      <c r="AE3553" s="3">
        <v>1.97905583021154</v>
      </c>
      <c r="AF3553" s="3">
        <v>0</v>
      </c>
      <c r="AG3553" s="3">
        <v>0</v>
      </c>
      <c r="AH3553" s="2">
        <v>11882250</v>
      </c>
      <c r="AI3553" s="3">
        <v>0.16541491685253801</v>
      </c>
      <c r="AJ3553" s="3">
        <v>0.16541491685253801</v>
      </c>
      <c r="AL3553">
        <f t="shared" si="55"/>
        <v>1</v>
      </c>
    </row>
    <row r="3554" spans="1:38" ht="14.45" hidden="1" customHeight="1" x14ac:dyDescent="0.25">
      <c r="A3554">
        <v>6011</v>
      </c>
      <c r="B3554" s="1">
        <v>45838</v>
      </c>
      <c r="C3554">
        <v>1</v>
      </c>
      <c r="D3554" s="16" t="s">
        <v>3467</v>
      </c>
      <c r="E3554" t="s">
        <v>43</v>
      </c>
      <c r="F3554" s="6">
        <v>74066</v>
      </c>
      <c r="G3554" s="6">
        <v>206</v>
      </c>
      <c r="H3554" s="6">
        <v>17</v>
      </c>
      <c r="I3554" s="2">
        <v>963401171</v>
      </c>
      <c r="J3554" s="2">
        <v>62201721</v>
      </c>
      <c r="K3554" s="2">
        <v>1128364979</v>
      </c>
      <c r="L3554" s="2">
        <v>5051232</v>
      </c>
      <c r="M3554" s="2">
        <v>1013383409</v>
      </c>
      <c r="N3554" s="2">
        <v>953284768</v>
      </c>
      <c r="O3554" s="2">
        <v>60098641</v>
      </c>
      <c r="P3554" s="2">
        <v>116020547</v>
      </c>
      <c r="Q3554" s="5">
        <v>0.1028</v>
      </c>
      <c r="R3554" t="s">
        <v>42</v>
      </c>
      <c r="S3554" s="3">
        <v>0.89531881864617802</v>
      </c>
      <c r="T3554" s="3">
        <v>4.0161267713360997</v>
      </c>
      <c r="U3554" s="3">
        <v>0.71720895013714103</v>
      </c>
      <c r="V3554" s="3">
        <v>2.37462250292407</v>
      </c>
      <c r="W3554" s="3">
        <v>0.95233660454000002</v>
      </c>
      <c r="X3554" s="3">
        <v>0.99554435770973304</v>
      </c>
      <c r="Y3554" s="3">
        <v>19.7181806081297</v>
      </c>
      <c r="Z3554" s="3">
        <v>2.6331784145096302</v>
      </c>
      <c r="AA3554" s="3">
        <v>51.899005440820801</v>
      </c>
      <c r="AB3554" s="3">
        <v>53.612676899377099</v>
      </c>
      <c r="AC3554" s="3">
        <v>2.1341350935351899</v>
      </c>
      <c r="AD3554" s="3">
        <v>-5.8894611141593698</v>
      </c>
      <c r="AE3554" s="3">
        <v>5.3261703543176004</v>
      </c>
      <c r="AF3554" s="3">
        <v>0.105905449233195</v>
      </c>
      <c r="AG3554" s="3">
        <v>2.6719405141228999E-5</v>
      </c>
      <c r="AH3554" s="2">
        <v>68805000</v>
      </c>
      <c r="AI3554" s="3">
        <v>6.30638295473646E-2</v>
      </c>
      <c r="AJ3554" s="3">
        <v>6.30638295473646E-2</v>
      </c>
      <c r="AL3554">
        <f t="shared" si="55"/>
        <v>1</v>
      </c>
    </row>
    <row r="3555" spans="1:38" ht="14.45" customHeight="1" x14ac:dyDescent="0.25">
      <c r="A3555">
        <v>68053</v>
      </c>
      <c r="B3555" s="1">
        <v>45838</v>
      </c>
      <c r="C3555">
        <v>2</v>
      </c>
      <c r="D3555" s="16" t="s">
        <v>3468</v>
      </c>
      <c r="E3555" t="s">
        <v>71</v>
      </c>
      <c r="F3555" s="6">
        <v>84620</v>
      </c>
      <c r="G3555" s="6">
        <v>223</v>
      </c>
      <c r="H3555" s="6">
        <v>9</v>
      </c>
      <c r="I3555" s="2">
        <v>1027228851</v>
      </c>
      <c r="J3555" s="2">
        <v>50383586</v>
      </c>
      <c r="K3555" s="2">
        <v>1471928944</v>
      </c>
      <c r="L3555" s="2">
        <v>2388358</v>
      </c>
      <c r="M3555" s="2">
        <v>1320406932</v>
      </c>
      <c r="N3555" s="2">
        <v>1215218092</v>
      </c>
      <c r="O3555" s="2">
        <v>105188840</v>
      </c>
      <c r="P3555" s="2">
        <v>144030545</v>
      </c>
      <c r="Q3555" s="5">
        <v>9.7600000000000006E-2</v>
      </c>
      <c r="R3555" t="s">
        <v>42</v>
      </c>
      <c r="S3555" s="3">
        <v>0.32452082822824102</v>
      </c>
      <c r="T3555" s="3">
        <v>3.3444344036215901</v>
      </c>
      <c r="U3555" s="3">
        <v>0.70693516706572401</v>
      </c>
      <c r="V3555" s="3">
        <v>1.4320402883621901</v>
      </c>
      <c r="W3555" s="3">
        <v>0.42799605907875699</v>
      </c>
      <c r="X3555" s="3">
        <v>1.9313360387694201</v>
      </c>
      <c r="Y3555" s="3">
        <v>10.213341204811799</v>
      </c>
      <c r="Z3555" s="3">
        <v>3.8527417916803701</v>
      </c>
      <c r="AA3555" s="3">
        <v>32.933977997514297</v>
      </c>
      <c r="AB3555" s="3">
        <v>34.9811812487414</v>
      </c>
      <c r="AC3555" s="3">
        <v>14.4863623253814</v>
      </c>
      <c r="AD3555" s="3">
        <v>0</v>
      </c>
      <c r="AE3555" s="3">
        <v>7.1463259438425704</v>
      </c>
      <c r="AF3555" s="3">
        <v>0</v>
      </c>
      <c r="AG3555" s="3">
        <v>-0.123713341499888</v>
      </c>
      <c r="AH3555" s="2">
        <v>318072105</v>
      </c>
      <c r="AI3555" s="3">
        <v>0.36103452916879503</v>
      </c>
      <c r="AJ3555" s="3">
        <v>0.36103452916879503</v>
      </c>
      <c r="AL3555">
        <f t="shared" si="55"/>
        <v>1</v>
      </c>
    </row>
    <row r="3556" spans="1:38" ht="14.45" hidden="1" customHeight="1" x14ac:dyDescent="0.25">
      <c r="A3556">
        <v>1000</v>
      </c>
      <c r="B3556" s="1">
        <v>45838</v>
      </c>
      <c r="C3556">
        <v>1</v>
      </c>
      <c r="D3556" s="16" t="s">
        <v>3469</v>
      </c>
      <c r="E3556" t="s">
        <v>535</v>
      </c>
      <c r="F3556" s="6">
        <v>10573</v>
      </c>
      <c r="G3556" s="6">
        <v>20</v>
      </c>
      <c r="H3556" s="6">
        <v>1</v>
      </c>
      <c r="I3556" s="2">
        <v>99898345</v>
      </c>
      <c r="J3556" s="2">
        <v>17200744</v>
      </c>
      <c r="K3556" s="2">
        <v>176037969</v>
      </c>
      <c r="L3556" s="2">
        <v>952078</v>
      </c>
      <c r="M3556" s="2">
        <v>151399899</v>
      </c>
      <c r="N3556" s="2">
        <v>142353202</v>
      </c>
      <c r="O3556" s="2">
        <v>9046697</v>
      </c>
      <c r="P3556" s="2">
        <v>24059094</v>
      </c>
      <c r="Q3556" s="5">
        <v>0.1366</v>
      </c>
      <c r="R3556" t="s">
        <v>42</v>
      </c>
      <c r="S3556" s="3">
        <v>1.0816734655692399</v>
      </c>
      <c r="T3556" s="3">
        <v>3.30361798255012</v>
      </c>
      <c r="U3556" s="3">
        <v>0.67234560316257097</v>
      </c>
      <c r="V3556" s="3">
        <v>0.98738873001349503</v>
      </c>
      <c r="W3556" s="3">
        <v>0.41947942180623699</v>
      </c>
      <c r="X3556" s="3">
        <v>1.3733510800404101</v>
      </c>
      <c r="Y3556" s="3">
        <v>4.0998426624044901</v>
      </c>
      <c r="Z3556" s="3">
        <v>0.90886631059340806</v>
      </c>
      <c r="AA3556" s="3">
        <v>66.435548238017603</v>
      </c>
      <c r="AB3556" s="3">
        <v>71.493731226953102</v>
      </c>
      <c r="AC3556" s="3">
        <v>25.710958980673102</v>
      </c>
      <c r="AD3556" s="3">
        <v>-3.1596493201281799</v>
      </c>
      <c r="AE3556" s="3">
        <v>5.1390600853841901</v>
      </c>
      <c r="AF3556" s="3">
        <v>0</v>
      </c>
      <c r="AG3556" s="3">
        <v>0</v>
      </c>
      <c r="AH3556" s="2">
        <v>24230161</v>
      </c>
      <c r="AI3556" s="3">
        <v>0</v>
      </c>
      <c r="AJ3556" s="3">
        <v>0</v>
      </c>
      <c r="AL3556">
        <f t="shared" si="55"/>
        <v>1</v>
      </c>
    </row>
    <row r="3557" spans="1:38" ht="14.45" hidden="1" customHeight="1" x14ac:dyDescent="0.25">
      <c r="A3557">
        <v>5571</v>
      </c>
      <c r="B3557" s="1">
        <v>45838</v>
      </c>
      <c r="C3557">
        <v>1</v>
      </c>
      <c r="D3557" s="16" t="s">
        <v>3470</v>
      </c>
      <c r="E3557" t="s">
        <v>113</v>
      </c>
      <c r="F3557" s="6">
        <v>22492</v>
      </c>
      <c r="G3557" s="6">
        <v>65</v>
      </c>
      <c r="H3557" s="6">
        <v>1</v>
      </c>
      <c r="I3557" s="2">
        <v>287892727</v>
      </c>
      <c r="J3557" s="2">
        <v>84855546</v>
      </c>
      <c r="K3557" s="2">
        <v>375357854</v>
      </c>
      <c r="L3557" s="2">
        <v>-512008</v>
      </c>
      <c r="M3557" s="2">
        <v>321883487</v>
      </c>
      <c r="N3557" s="2">
        <v>290383487</v>
      </c>
      <c r="O3557" s="2">
        <v>31500000</v>
      </c>
      <c r="P3557" s="2">
        <v>33974812</v>
      </c>
      <c r="Q3557" s="5">
        <v>8.9899999999999994E-2</v>
      </c>
      <c r="R3557" t="s">
        <v>42</v>
      </c>
      <c r="S3557" s="3">
        <v>-0.27281059636492899</v>
      </c>
      <c r="T3557" s="3">
        <v>3.10898463310162</v>
      </c>
      <c r="U3557" s="3">
        <v>1.08077272178791</v>
      </c>
      <c r="V3557" s="3">
        <v>0.85677468330070095</v>
      </c>
      <c r="W3557" s="3">
        <v>0.52059564533563196</v>
      </c>
      <c r="X3557" s="3">
        <v>1.11314795389048</v>
      </c>
      <c r="Y3557" s="3">
        <v>7.2600607767895804</v>
      </c>
      <c r="Z3557" s="3">
        <v>2.1684652736268299</v>
      </c>
      <c r="AA3557" s="3">
        <v>243.30550526666599</v>
      </c>
      <c r="AB3557" s="3">
        <v>249.76016349994799</v>
      </c>
      <c r="AC3557" s="3">
        <v>4.8320662020835199</v>
      </c>
      <c r="AD3557" s="3">
        <v>-23.147433457468399</v>
      </c>
      <c r="AE3557" s="3">
        <v>8.3919917125272097</v>
      </c>
      <c r="AF3557" s="3">
        <v>5.3282487063664901</v>
      </c>
      <c r="AG3557" s="3">
        <v>0</v>
      </c>
      <c r="AH3557" s="2">
        <v>77974500</v>
      </c>
      <c r="AI3557" s="3">
        <v>5.9161475271739497E-2</v>
      </c>
      <c r="AJ3557" s="3">
        <v>2.64379093547302</v>
      </c>
      <c r="AL3557">
        <f t="shared" si="55"/>
        <v>0</v>
      </c>
    </row>
    <row r="3558" spans="1:38" ht="14.45" hidden="1" customHeight="1" x14ac:dyDescent="0.25">
      <c r="A3558">
        <v>20061</v>
      </c>
      <c r="B3558" s="1">
        <v>45838</v>
      </c>
      <c r="C3558">
        <v>1</v>
      </c>
      <c r="D3558" s="16" t="s">
        <v>3471</v>
      </c>
      <c r="E3558" t="s">
        <v>47</v>
      </c>
      <c r="F3558" s="6">
        <v>27260</v>
      </c>
      <c r="G3558" s="6">
        <v>56</v>
      </c>
      <c r="H3558" s="6">
        <v>4</v>
      </c>
      <c r="I3558" s="2">
        <v>371295949</v>
      </c>
      <c r="J3558" s="2">
        <v>16968524</v>
      </c>
      <c r="K3558" s="2">
        <v>457376533</v>
      </c>
      <c r="L3558" s="2">
        <v>-565880</v>
      </c>
      <c r="M3558" s="2">
        <v>375888554</v>
      </c>
      <c r="N3558" s="2">
        <v>345057499</v>
      </c>
      <c r="O3558" s="2">
        <v>30831055</v>
      </c>
      <c r="P3558" s="2">
        <v>43872684</v>
      </c>
      <c r="Q3558" s="5">
        <v>9.5899999999999999E-2</v>
      </c>
      <c r="R3558" t="s">
        <v>42</v>
      </c>
      <c r="S3558" s="3">
        <v>-0.24744601402626001</v>
      </c>
      <c r="T3558" s="3">
        <v>2.8426814805559801</v>
      </c>
      <c r="U3558" s="3">
        <v>0.99285668213940304</v>
      </c>
      <c r="V3558" s="3">
        <v>2.6800612898687999</v>
      </c>
      <c r="W3558" s="3">
        <v>0.448833337527203</v>
      </c>
      <c r="X3558" s="3">
        <v>1.0577696876515099</v>
      </c>
      <c r="Y3558" s="3">
        <v>22.681445703207899</v>
      </c>
      <c r="Z3558" s="3">
        <v>2.5892192964533498</v>
      </c>
      <c r="AA3558" s="3">
        <v>38.598739479900502</v>
      </c>
      <c r="AB3558" s="3">
        <v>38.676740178467298</v>
      </c>
      <c r="AC3558" s="3">
        <v>14.8735643592803</v>
      </c>
      <c r="AD3558" s="3">
        <v>-1.42512593941141</v>
      </c>
      <c r="AE3558" s="3">
        <v>6.7408475895723301</v>
      </c>
      <c r="AF3558" s="3">
        <v>7.65233838527522</v>
      </c>
      <c r="AG3558" s="3">
        <v>0</v>
      </c>
      <c r="AH3558" s="2">
        <v>80242500</v>
      </c>
      <c r="AI3558" s="3">
        <v>9.1172903850605502E-2</v>
      </c>
      <c r="AJ3558" s="3">
        <v>0.12558839573161301</v>
      </c>
      <c r="AL3558">
        <f t="shared" si="55"/>
        <v>0</v>
      </c>
    </row>
    <row r="3559" spans="1:38" ht="14.45" hidden="1" customHeight="1" x14ac:dyDescent="0.25">
      <c r="A3559">
        <v>23949</v>
      </c>
      <c r="B3559" s="1">
        <v>45838</v>
      </c>
      <c r="C3559">
        <v>1</v>
      </c>
      <c r="D3559" s="16" t="s">
        <v>3472</v>
      </c>
      <c r="E3559" t="s">
        <v>117</v>
      </c>
      <c r="F3559" s="6">
        <v>20452</v>
      </c>
      <c r="G3559" s="6">
        <v>45</v>
      </c>
      <c r="H3559" s="6">
        <v>14</v>
      </c>
      <c r="I3559" s="2">
        <v>215046736</v>
      </c>
      <c r="J3559" s="2">
        <v>2037472</v>
      </c>
      <c r="K3559" s="2">
        <v>374831953</v>
      </c>
      <c r="L3559" s="2">
        <v>1650579</v>
      </c>
      <c r="M3559" s="2">
        <v>309728014</v>
      </c>
      <c r="N3559" s="2">
        <v>284741762</v>
      </c>
      <c r="O3559" s="2">
        <v>24986252</v>
      </c>
      <c r="P3559" s="2">
        <v>62571288</v>
      </c>
      <c r="Q3559" s="5">
        <v>0.16689999999999999</v>
      </c>
      <c r="R3559" t="s">
        <v>42</v>
      </c>
      <c r="S3559" s="3">
        <v>0.88070346553405998</v>
      </c>
      <c r="T3559" s="3">
        <v>2.8443658323867602</v>
      </c>
      <c r="U3559" s="3">
        <v>0.64817542213664303</v>
      </c>
      <c r="V3559" s="3">
        <v>1.50789547440515</v>
      </c>
      <c r="W3559" s="3">
        <v>0.99873685132333301</v>
      </c>
      <c r="X3559" s="3">
        <v>0.45188735159412002</v>
      </c>
      <c r="Y3559" s="3">
        <v>5.1823769394039001</v>
      </c>
      <c r="Z3559" s="3">
        <v>0.410984028329415</v>
      </c>
      <c r="AA3559" s="3">
        <v>3.0208903483016001</v>
      </c>
      <c r="AB3559" s="3">
        <v>3.25624110534531</v>
      </c>
      <c r="AC3559" s="3">
        <v>11.221477161526799</v>
      </c>
      <c r="AD3559" s="3">
        <v>6.9346502824106801E-2</v>
      </c>
      <c r="AE3559" s="3">
        <v>6.6659877313074203</v>
      </c>
      <c r="AF3559" s="3">
        <v>0</v>
      </c>
      <c r="AG3559" s="3">
        <v>0</v>
      </c>
      <c r="AH3559" s="2">
        <v>51427818</v>
      </c>
      <c r="AI3559" s="3">
        <v>0</v>
      </c>
      <c r="AJ3559" s="3">
        <v>0</v>
      </c>
      <c r="AL3559">
        <f t="shared" si="55"/>
        <v>1</v>
      </c>
    </row>
    <row r="3560" spans="1:38" ht="14.45" customHeight="1" x14ac:dyDescent="0.25">
      <c r="A3560">
        <v>63830</v>
      </c>
      <c r="B3560" s="1">
        <v>45838</v>
      </c>
      <c r="C3560">
        <v>2</v>
      </c>
      <c r="D3560" s="16" t="s">
        <v>3473</v>
      </c>
      <c r="E3560" t="s">
        <v>122</v>
      </c>
      <c r="F3560" s="6">
        <v>1178</v>
      </c>
      <c r="G3560" s="6">
        <v>0</v>
      </c>
      <c r="H3560" s="6">
        <v>0</v>
      </c>
      <c r="I3560" s="2">
        <v>2789697</v>
      </c>
      <c r="J3560" s="2">
        <v>0</v>
      </c>
      <c r="K3560" s="2">
        <v>5813448</v>
      </c>
      <c r="L3560" s="2">
        <v>32371</v>
      </c>
      <c r="M3560" s="2">
        <v>4853576</v>
      </c>
      <c r="N3560" s="2">
        <v>4853576</v>
      </c>
      <c r="O3560" s="2">
        <v>0</v>
      </c>
      <c r="P3560" s="2">
        <v>953778</v>
      </c>
      <c r="Q3560" s="5">
        <v>0.1641</v>
      </c>
      <c r="R3560" t="s">
        <v>42</v>
      </c>
      <c r="S3560" s="3">
        <v>1.11365922598774</v>
      </c>
      <c r="T3560" s="3">
        <v>3.1922879502835499</v>
      </c>
      <c r="U3560" s="3">
        <v>0.47761038201730999</v>
      </c>
      <c r="V3560" s="3">
        <v>0.85285247824405297</v>
      </c>
      <c r="W3560" s="3">
        <v>0.85285247824405297</v>
      </c>
      <c r="X3560" s="3">
        <v>0.89984682924346304</v>
      </c>
      <c r="Y3560" s="3">
        <v>2.49450081675191</v>
      </c>
      <c r="Z3560" s="3">
        <v>3.67957742787106</v>
      </c>
      <c r="AA3560" s="3">
        <v>0</v>
      </c>
      <c r="AB3560" s="3">
        <v>0</v>
      </c>
      <c r="AC3560" s="3">
        <v>30.21934659087</v>
      </c>
      <c r="AD3560" s="3">
        <v>0</v>
      </c>
      <c r="AE3560" s="3">
        <v>0</v>
      </c>
      <c r="AF3560" s="3">
        <v>0</v>
      </c>
      <c r="AG3560" s="3">
        <v>0</v>
      </c>
      <c r="AH3560" s="2">
        <v>450000</v>
      </c>
      <c r="AI3560" s="3">
        <v>0</v>
      </c>
      <c r="AJ3560" s="3">
        <v>0</v>
      </c>
      <c r="AL3560">
        <f t="shared" si="55"/>
        <v>1</v>
      </c>
    </row>
    <row r="3561" spans="1:38" ht="14.45" customHeight="1" x14ac:dyDescent="0.25">
      <c r="A3561">
        <v>68453</v>
      </c>
      <c r="B3561" s="1">
        <v>45838</v>
      </c>
      <c r="C3561">
        <v>2</v>
      </c>
      <c r="D3561" s="16" t="s">
        <v>3474</v>
      </c>
      <c r="E3561" t="s">
        <v>77</v>
      </c>
      <c r="F3561" s="6">
        <v>66863</v>
      </c>
      <c r="G3561" s="6">
        <v>128</v>
      </c>
      <c r="H3561" s="6">
        <v>3</v>
      </c>
      <c r="I3561" s="2">
        <v>977305803</v>
      </c>
      <c r="J3561" s="2">
        <v>49383165</v>
      </c>
      <c r="K3561" s="2">
        <v>1352023211</v>
      </c>
      <c r="L3561" s="2">
        <v>8272908</v>
      </c>
      <c r="M3561" s="2">
        <v>1173685748</v>
      </c>
      <c r="N3561" s="2">
        <v>1123466967</v>
      </c>
      <c r="O3561" s="2">
        <v>50218781</v>
      </c>
      <c r="P3561" s="2">
        <v>165851400</v>
      </c>
      <c r="Q3561" s="5">
        <v>0.1227</v>
      </c>
      <c r="R3561" t="s">
        <v>42</v>
      </c>
      <c r="S3561" s="3">
        <v>1.2237819488144901</v>
      </c>
      <c r="T3561" s="3">
        <v>3.1205609235653902</v>
      </c>
      <c r="U3561" s="3">
        <v>0.64621700362549495</v>
      </c>
      <c r="V3561" s="3">
        <v>0.239867193339483</v>
      </c>
      <c r="W3561" s="3">
        <v>0.11981909821935199</v>
      </c>
      <c r="X3561" s="3">
        <v>0.30125401803226598</v>
      </c>
      <c r="Y3561" s="3">
        <v>1.4134556597050101</v>
      </c>
      <c r="Z3561" s="3">
        <v>0.39796950764358902</v>
      </c>
      <c r="AA3561" s="3">
        <v>29.579917323579998</v>
      </c>
      <c r="AB3561" s="3">
        <v>29.775549075859502</v>
      </c>
      <c r="AC3561" s="3">
        <v>11.2406932635123</v>
      </c>
      <c r="AD3561" s="3">
        <v>-0.23664497254771399</v>
      </c>
      <c r="AE3561" s="3">
        <v>3.7143431112293199</v>
      </c>
      <c r="AF3561" s="3">
        <v>0</v>
      </c>
      <c r="AG3561" s="3">
        <v>-0.519414367319179</v>
      </c>
      <c r="AH3561" s="2">
        <v>364259585</v>
      </c>
      <c r="AI3561" s="3">
        <v>0.10206305162332099</v>
      </c>
      <c r="AJ3561" s="3">
        <v>0.10206305162332099</v>
      </c>
      <c r="AL3561">
        <f t="shared" si="55"/>
        <v>1</v>
      </c>
    </row>
    <row r="3562" spans="1:38" ht="14.45" customHeight="1" x14ac:dyDescent="0.25">
      <c r="A3562">
        <v>97085</v>
      </c>
      <c r="B3562" s="1">
        <v>45838</v>
      </c>
      <c r="C3562">
        <v>3</v>
      </c>
      <c r="D3562" s="16" t="s">
        <v>3475</v>
      </c>
      <c r="E3562" t="s">
        <v>535</v>
      </c>
      <c r="F3562" s="6">
        <v>65423</v>
      </c>
      <c r="G3562" s="6">
        <v>181</v>
      </c>
      <c r="H3562" s="6">
        <v>10</v>
      </c>
      <c r="I3562" s="2">
        <v>925217320</v>
      </c>
      <c r="J3562" s="2">
        <v>29838394</v>
      </c>
      <c r="K3562" s="2">
        <v>1269092074</v>
      </c>
      <c r="L3562" s="2">
        <v>3553873</v>
      </c>
      <c r="M3562" s="2">
        <v>1160848483</v>
      </c>
      <c r="N3562" s="2">
        <v>0</v>
      </c>
      <c r="O3562" s="2">
        <v>0</v>
      </c>
      <c r="P3562" s="2">
        <v>120553569</v>
      </c>
      <c r="Q3562" s="5">
        <v>9.4799999999999995E-2</v>
      </c>
      <c r="R3562" t="s">
        <v>42</v>
      </c>
      <c r="S3562" s="3">
        <v>0.56006543147002597</v>
      </c>
      <c r="T3562" s="3">
        <v>3.5462812290796801</v>
      </c>
      <c r="U3562" s="3">
        <v>0.77189313274945903</v>
      </c>
      <c r="V3562" s="3">
        <v>1.2737062682743601</v>
      </c>
      <c r="W3562" s="3">
        <v>0.569783756317921</v>
      </c>
      <c r="X3562" s="3">
        <v>0.98162375516273304</v>
      </c>
      <c r="Y3562" s="3">
        <v>9.7753646762627096</v>
      </c>
      <c r="Z3562" s="3">
        <v>2.9303379645276202</v>
      </c>
      <c r="AA3562" s="3">
        <v>18.7082690185639</v>
      </c>
      <c r="AB3562" s="3">
        <v>24.751149424701001</v>
      </c>
      <c r="AC3562" s="3">
        <v>10.6899469139699</v>
      </c>
      <c r="AD3562" s="3">
        <v>-19.9448246944891</v>
      </c>
      <c r="AE3562" s="3">
        <v>0</v>
      </c>
      <c r="AF3562" s="3">
        <v>0</v>
      </c>
      <c r="AG3562" s="3">
        <v>-2.6876018909070999E-4</v>
      </c>
      <c r="AH3562" s="2">
        <v>283955258</v>
      </c>
      <c r="AI3562" s="3">
        <v>0.68019554029130402</v>
      </c>
      <c r="AJ3562" s="3">
        <v>0.82950675645281002</v>
      </c>
      <c r="AL3562">
        <f t="shared" si="55"/>
        <v>1</v>
      </c>
    </row>
    <row r="3563" spans="1:38" ht="14.45" customHeight="1" x14ac:dyDescent="0.25">
      <c r="A3563">
        <v>68491</v>
      </c>
      <c r="B3563" s="1">
        <v>45838</v>
      </c>
      <c r="C3563">
        <v>2</v>
      </c>
      <c r="D3563" s="16" t="s">
        <v>3476</v>
      </c>
      <c r="E3563" t="s">
        <v>71</v>
      </c>
      <c r="F3563" s="6">
        <v>3140</v>
      </c>
      <c r="G3563" s="6">
        <v>13</v>
      </c>
      <c r="H3563" s="6">
        <v>6</v>
      </c>
      <c r="I3563" s="2">
        <v>38690706</v>
      </c>
      <c r="J3563" s="2">
        <v>377473</v>
      </c>
      <c r="K3563" s="2">
        <v>54132113</v>
      </c>
      <c r="L3563" s="2">
        <v>235363</v>
      </c>
      <c r="M3563" s="2">
        <v>48325137</v>
      </c>
      <c r="N3563" s="2">
        <v>41147179</v>
      </c>
      <c r="O3563" s="2">
        <v>7177958</v>
      </c>
      <c r="P3563" s="2">
        <v>5579766</v>
      </c>
      <c r="Q3563" s="5">
        <v>0.1031</v>
      </c>
      <c r="R3563" t="s">
        <v>42</v>
      </c>
      <c r="S3563" s="3">
        <v>0.86958733718744696</v>
      </c>
      <c r="T3563" s="3">
        <v>4.0385085282002597</v>
      </c>
      <c r="U3563" s="3">
        <v>0.81081634769113398</v>
      </c>
      <c r="V3563" s="3">
        <v>0.12510239539180301</v>
      </c>
      <c r="W3563" s="3">
        <v>8.4650820277097E-2</v>
      </c>
      <c r="X3563" s="3">
        <v>5.4276600690615497E-2</v>
      </c>
      <c r="Y3563" s="3">
        <v>0.86747365391308495</v>
      </c>
      <c r="Z3563" s="3">
        <v>1.5126082348256201E-2</v>
      </c>
      <c r="AA3563" s="3">
        <v>6.7650327988664802</v>
      </c>
      <c r="AB3563" s="3">
        <v>6.7650327988664802</v>
      </c>
      <c r="AC3563" s="3">
        <v>26.485614925099998</v>
      </c>
      <c r="AD3563" s="3">
        <v>0</v>
      </c>
      <c r="AE3563" s="3">
        <v>13.260073553751701</v>
      </c>
      <c r="AF3563" s="3">
        <v>0</v>
      </c>
      <c r="AG3563" s="3">
        <v>0</v>
      </c>
      <c r="AH3563" s="2">
        <v>5550000</v>
      </c>
      <c r="AI3563" s="3">
        <v>0.35843797033782399</v>
      </c>
      <c r="AJ3563" s="3">
        <v>0.87492916369611196</v>
      </c>
      <c r="AL3563">
        <f t="shared" si="55"/>
        <v>1</v>
      </c>
    </row>
    <row r="3564" spans="1:38" ht="14.45" customHeight="1" x14ac:dyDescent="0.25">
      <c r="A3564">
        <v>66678</v>
      </c>
      <c r="B3564" s="1">
        <v>45838</v>
      </c>
      <c r="C3564">
        <v>2</v>
      </c>
      <c r="D3564" s="16" t="s">
        <v>3477</v>
      </c>
      <c r="E3564" t="s">
        <v>53</v>
      </c>
      <c r="F3564" s="6">
        <v>28365</v>
      </c>
      <c r="G3564" s="6">
        <v>116</v>
      </c>
      <c r="H3564" s="6">
        <v>8</v>
      </c>
      <c r="I3564" s="2">
        <v>419647162</v>
      </c>
      <c r="J3564" s="2">
        <v>52267797</v>
      </c>
      <c r="K3564" s="2">
        <v>518988676</v>
      </c>
      <c r="L3564" s="2">
        <v>2434115</v>
      </c>
      <c r="M3564" s="2">
        <v>447311270</v>
      </c>
      <c r="N3564" s="2">
        <v>429472894</v>
      </c>
      <c r="O3564" s="2">
        <v>17838376</v>
      </c>
      <c r="P3564" s="2">
        <v>49410520</v>
      </c>
      <c r="Q3564" s="5">
        <v>9.5200000000000007E-2</v>
      </c>
      <c r="R3564" t="s">
        <v>42</v>
      </c>
      <c r="S3564" s="3">
        <v>0.93802239338262605</v>
      </c>
      <c r="T3564" s="3">
        <v>3.4836363173365301</v>
      </c>
      <c r="U3564" s="3">
        <v>0.76037713705107202</v>
      </c>
      <c r="V3564" s="3">
        <v>1.92236901151735</v>
      </c>
      <c r="W3564" s="3">
        <v>1.16384082683252</v>
      </c>
      <c r="X3564" s="3">
        <v>0.36139026718832001</v>
      </c>
      <c r="Y3564" s="3">
        <v>16.326820685149599</v>
      </c>
      <c r="Z3564" s="3">
        <v>0.94105870571691996</v>
      </c>
      <c r="AA3564" s="3">
        <v>70.301049250240595</v>
      </c>
      <c r="AB3564" s="3">
        <v>105.782730074486</v>
      </c>
      <c r="AC3564" s="3">
        <v>6.0946815340533602</v>
      </c>
      <c r="AD3564" s="3">
        <v>-1.1573446302528301</v>
      </c>
      <c r="AE3564" s="3">
        <v>3.4371416612565899</v>
      </c>
      <c r="AF3564" s="3">
        <v>2.89023647213451</v>
      </c>
      <c r="AG3564" s="3">
        <v>0</v>
      </c>
      <c r="AH3564" s="2">
        <v>95231688</v>
      </c>
      <c r="AI3564" s="3">
        <v>2.0699255947923598</v>
      </c>
      <c r="AJ3564" s="3">
        <v>1.0798752978110699</v>
      </c>
      <c r="AL3564">
        <f t="shared" si="55"/>
        <v>1</v>
      </c>
    </row>
    <row r="3565" spans="1:38" ht="14.45" customHeight="1" x14ac:dyDescent="0.25">
      <c r="A3565">
        <v>63405</v>
      </c>
      <c r="B3565" s="1">
        <v>45838</v>
      </c>
      <c r="C3565">
        <v>2</v>
      </c>
      <c r="D3565" s="16" t="s">
        <v>3478</v>
      </c>
      <c r="E3565" t="s">
        <v>158</v>
      </c>
      <c r="F3565" s="6">
        <v>5645</v>
      </c>
      <c r="G3565" s="6">
        <v>13</v>
      </c>
      <c r="H3565" s="6">
        <v>0</v>
      </c>
      <c r="I3565" s="2">
        <v>39440079</v>
      </c>
      <c r="J3565" s="2">
        <v>0</v>
      </c>
      <c r="K3565" s="2">
        <v>56912616</v>
      </c>
      <c r="L3565" s="2">
        <v>270066</v>
      </c>
      <c r="M3565" s="2">
        <v>43784542</v>
      </c>
      <c r="N3565" s="2">
        <v>43708901</v>
      </c>
      <c r="O3565" s="2">
        <v>75641</v>
      </c>
      <c r="P3565" s="2">
        <v>12388027</v>
      </c>
      <c r="Q3565" s="5">
        <v>0.2177</v>
      </c>
      <c r="R3565" t="s">
        <v>42</v>
      </c>
      <c r="S3565" s="3">
        <v>0.94905495119043504</v>
      </c>
      <c r="T3565" s="3">
        <v>4.3287519941097097</v>
      </c>
      <c r="U3565" s="3">
        <v>0.644047670854756</v>
      </c>
      <c r="V3565" s="3">
        <v>1.2963285393013499</v>
      </c>
      <c r="W3565" s="3">
        <v>0.88515542780733303</v>
      </c>
      <c r="X3565" s="3">
        <v>0.56103082349302602</v>
      </c>
      <c r="Y3565" s="3">
        <v>4.1271543886689903</v>
      </c>
      <c r="Z3565" s="3">
        <v>1.05719014012482</v>
      </c>
      <c r="AA3565" s="3">
        <v>0</v>
      </c>
      <c r="AB3565" s="3">
        <v>0</v>
      </c>
      <c r="AC3565" s="3">
        <v>9.6161965213477405</v>
      </c>
      <c r="AD3565" s="3">
        <v>0.53335369708186797</v>
      </c>
      <c r="AE3565" s="3">
        <v>0.132907262600616</v>
      </c>
      <c r="AF3565" s="3">
        <v>0</v>
      </c>
      <c r="AG3565" s="3">
        <v>0</v>
      </c>
      <c r="AH3565" s="2">
        <v>2000000</v>
      </c>
      <c r="AI3565" s="3">
        <v>0</v>
      </c>
      <c r="AJ3565" s="3">
        <v>0</v>
      </c>
      <c r="AL3565">
        <f t="shared" si="55"/>
        <v>1</v>
      </c>
    </row>
    <row r="3566" spans="1:38" ht="14.45" hidden="1" customHeight="1" x14ac:dyDescent="0.25">
      <c r="A3566">
        <v>4441</v>
      </c>
      <c r="B3566" s="1">
        <v>45838</v>
      </c>
      <c r="C3566">
        <v>1</v>
      </c>
      <c r="D3566" s="16" t="s">
        <v>3479</v>
      </c>
      <c r="E3566" t="s">
        <v>43</v>
      </c>
      <c r="F3566" s="6">
        <v>1280</v>
      </c>
      <c r="G3566" s="6">
        <v>3</v>
      </c>
      <c r="H3566" s="6">
        <v>2</v>
      </c>
      <c r="I3566" s="2">
        <v>3952171</v>
      </c>
      <c r="J3566" s="2">
        <v>0</v>
      </c>
      <c r="K3566" s="2">
        <v>11037095</v>
      </c>
      <c r="L3566" s="2">
        <v>19714</v>
      </c>
      <c r="M3566" s="2">
        <v>9269572</v>
      </c>
      <c r="N3566" s="2">
        <v>9269572</v>
      </c>
      <c r="O3566" s="2">
        <v>0</v>
      </c>
      <c r="P3566" s="2">
        <v>1725855</v>
      </c>
      <c r="Q3566" s="5">
        <v>0.15640000000000001</v>
      </c>
      <c r="R3566" t="s">
        <v>42</v>
      </c>
      <c r="S3566" s="3">
        <v>0.357231680981273</v>
      </c>
      <c r="T3566" s="3">
        <v>4.2605957455290504</v>
      </c>
      <c r="U3566" s="3">
        <v>0.92779918254933302</v>
      </c>
      <c r="V3566" s="3">
        <v>4.7969837337503902</v>
      </c>
      <c r="W3566" s="3">
        <v>2.9999967106686398</v>
      </c>
      <c r="X3566" s="3">
        <v>1.63047094875196</v>
      </c>
      <c r="Y3566" s="3">
        <v>10.984990048410801</v>
      </c>
      <c r="Z3566" s="3">
        <v>1.90357822644428</v>
      </c>
      <c r="AA3566" s="3">
        <v>0</v>
      </c>
      <c r="AB3566" s="3">
        <v>0</v>
      </c>
      <c r="AC3566" s="3">
        <v>27.325985687357001</v>
      </c>
      <c r="AD3566" s="3">
        <v>0</v>
      </c>
      <c r="AE3566" s="3">
        <v>0</v>
      </c>
      <c r="AF3566" s="3">
        <v>0</v>
      </c>
      <c r="AG3566" s="3">
        <v>0.17382688580442701</v>
      </c>
      <c r="AH3566" s="2">
        <v>250000</v>
      </c>
      <c r="AI3566" s="3">
        <v>0</v>
      </c>
      <c r="AJ3566" s="3">
        <v>0</v>
      </c>
      <c r="AL3566">
        <f t="shared" si="55"/>
        <v>1</v>
      </c>
    </row>
    <row r="3567" spans="1:38" ht="14.45" hidden="1" customHeight="1" x14ac:dyDescent="0.25">
      <c r="A3567">
        <v>8694</v>
      </c>
      <c r="B3567" s="1">
        <v>45838</v>
      </c>
      <c r="C3567">
        <v>1</v>
      </c>
      <c r="D3567" s="16" t="s">
        <v>3480</v>
      </c>
      <c r="E3567" t="s">
        <v>69</v>
      </c>
      <c r="F3567" s="6">
        <v>31898</v>
      </c>
      <c r="G3567" s="6">
        <v>102</v>
      </c>
      <c r="H3567" s="6">
        <v>5</v>
      </c>
      <c r="I3567" s="2">
        <v>317655884</v>
      </c>
      <c r="J3567" s="2">
        <v>24243763</v>
      </c>
      <c r="K3567" s="2">
        <v>385784830</v>
      </c>
      <c r="L3567" s="2">
        <v>1156353</v>
      </c>
      <c r="M3567" s="2">
        <v>341865419</v>
      </c>
      <c r="N3567" s="2">
        <v>304978190</v>
      </c>
      <c r="O3567" s="2">
        <v>36887229</v>
      </c>
      <c r="P3567" s="2">
        <v>43422410</v>
      </c>
      <c r="Q3567" s="5">
        <v>0.1125</v>
      </c>
      <c r="R3567" t="s">
        <v>42</v>
      </c>
      <c r="S3567" s="3">
        <v>0.59948080384601998</v>
      </c>
      <c r="T3567" s="3">
        <v>4.34751413112848</v>
      </c>
      <c r="U3567" s="3">
        <v>0.69691503710302405</v>
      </c>
      <c r="V3567" s="3">
        <v>1.8403018154072699</v>
      </c>
      <c r="W3567" s="3">
        <v>0.43145619805361501</v>
      </c>
      <c r="X3567" s="3">
        <v>0.98757024755757405</v>
      </c>
      <c r="Y3567" s="3">
        <v>13.462695875240501</v>
      </c>
      <c r="Z3567" s="3">
        <v>3.2973043182080399</v>
      </c>
      <c r="AA3567" s="3">
        <v>47.1380492238915</v>
      </c>
      <c r="AB3567" s="3">
        <v>55.832375494589101</v>
      </c>
      <c r="AC3567" s="3">
        <v>6.2692410689139804</v>
      </c>
      <c r="AD3567" s="3">
        <v>-6.2731594123863701</v>
      </c>
      <c r="AE3567" s="3">
        <v>9.5616069195877902</v>
      </c>
      <c r="AF3567" s="3">
        <v>0.103684740532695</v>
      </c>
      <c r="AG3567" s="3">
        <v>-6.2267386817083603E-2</v>
      </c>
      <c r="AH3567" s="2">
        <v>24958273</v>
      </c>
      <c r="AI3567" s="3">
        <v>0.98043844180919504</v>
      </c>
      <c r="AJ3567" s="3">
        <v>0.98043844180919504</v>
      </c>
      <c r="AL3567">
        <f t="shared" si="55"/>
        <v>1</v>
      </c>
    </row>
    <row r="3568" spans="1:38" ht="14.45" customHeight="1" x14ac:dyDescent="0.25">
      <c r="A3568">
        <v>64417</v>
      </c>
      <c r="B3568" s="1">
        <v>45838</v>
      </c>
      <c r="C3568">
        <v>2</v>
      </c>
      <c r="D3568" s="16" t="s">
        <v>3481</v>
      </c>
      <c r="E3568" t="s">
        <v>61</v>
      </c>
      <c r="F3568" s="6">
        <v>3615</v>
      </c>
      <c r="G3568" s="6">
        <v>11</v>
      </c>
      <c r="H3568" s="6">
        <v>5</v>
      </c>
      <c r="I3568" s="2">
        <v>23328528</v>
      </c>
      <c r="J3568" s="2">
        <v>0</v>
      </c>
      <c r="K3568" s="2">
        <v>40526408</v>
      </c>
      <c r="L3568" s="2">
        <v>73687</v>
      </c>
      <c r="M3568" s="2">
        <v>35727472</v>
      </c>
      <c r="N3568" s="2">
        <v>33493479</v>
      </c>
      <c r="O3568" s="2">
        <v>2233993</v>
      </c>
      <c r="P3568" s="2">
        <v>4587266</v>
      </c>
      <c r="Q3568" s="5">
        <v>0.11310000000000001</v>
      </c>
      <c r="R3568" t="s">
        <v>42</v>
      </c>
      <c r="S3568" s="3">
        <v>0.36364930244989901</v>
      </c>
      <c r="T3568" s="3">
        <v>4.3091013642265104</v>
      </c>
      <c r="U3568" s="3">
        <v>0.87922987054766599</v>
      </c>
      <c r="V3568" s="3">
        <v>5.0543694827209</v>
      </c>
      <c r="W3568" s="3">
        <v>3.8390506250544401</v>
      </c>
      <c r="X3568" s="3">
        <v>0.96513161910601497</v>
      </c>
      <c r="Y3568" s="3">
        <v>25.703981412893899</v>
      </c>
      <c r="Z3568" s="3">
        <v>1.5586190118471399</v>
      </c>
      <c r="AA3568" s="3">
        <v>0</v>
      </c>
      <c r="AB3568" s="3">
        <v>0</v>
      </c>
      <c r="AC3568" s="3">
        <v>36.407598719333798</v>
      </c>
      <c r="AD3568" s="3">
        <v>0</v>
      </c>
      <c r="AE3568" s="3">
        <v>5.5124377171547003</v>
      </c>
      <c r="AF3568" s="3">
        <v>0</v>
      </c>
      <c r="AG3568" s="3">
        <v>0</v>
      </c>
      <c r="AH3568" s="2">
        <v>1060000</v>
      </c>
      <c r="AI3568" s="3">
        <v>21.799477074143901</v>
      </c>
      <c r="AJ3568" s="3">
        <v>21.799477074143901</v>
      </c>
      <c r="AL3568">
        <f t="shared" si="55"/>
        <v>1</v>
      </c>
    </row>
    <row r="3569" spans="1:38" ht="14.45" hidden="1" customHeight="1" x14ac:dyDescent="0.25">
      <c r="A3569">
        <v>8752</v>
      </c>
      <c r="B3569" s="1">
        <v>45838</v>
      </c>
      <c r="C3569">
        <v>1</v>
      </c>
      <c r="D3569" s="16" t="s">
        <v>3482</v>
      </c>
      <c r="E3569" t="s">
        <v>326</v>
      </c>
      <c r="F3569" s="6">
        <v>3366</v>
      </c>
      <c r="G3569" s="6">
        <v>6</v>
      </c>
      <c r="H3569" s="6">
        <v>1</v>
      </c>
      <c r="I3569" s="2">
        <v>25335238</v>
      </c>
      <c r="J3569" s="2">
        <v>1792440</v>
      </c>
      <c r="K3569" s="2">
        <v>41836463</v>
      </c>
      <c r="L3569" s="2">
        <v>306900</v>
      </c>
      <c r="M3569" s="2">
        <v>33366790</v>
      </c>
      <c r="N3569" s="2">
        <v>32994964</v>
      </c>
      <c r="O3569" s="2">
        <v>371826</v>
      </c>
      <c r="P3569" s="2">
        <v>7737867</v>
      </c>
      <c r="Q3569" s="5">
        <v>0.18490000000000001</v>
      </c>
      <c r="R3569" t="s">
        <v>42</v>
      </c>
      <c r="S3569" s="3">
        <v>1.4671412351469599</v>
      </c>
      <c r="T3569" s="3">
        <v>3.9351462383423801</v>
      </c>
      <c r="U3569" s="3">
        <v>0.482513502526279</v>
      </c>
      <c r="V3569" s="3">
        <v>4.2034971212822203</v>
      </c>
      <c r="W3569" s="3">
        <v>2.8443229939264798</v>
      </c>
      <c r="X3569" s="3">
        <v>1.2843494898291501</v>
      </c>
      <c r="Y3569" s="3">
        <v>13.7630434847226</v>
      </c>
      <c r="Z3569" s="3">
        <v>0.90113981023452605</v>
      </c>
      <c r="AA3569" s="3">
        <v>0</v>
      </c>
      <c r="AB3569" s="3">
        <v>23.164523246522599</v>
      </c>
      <c r="AC3569" s="3">
        <v>33.773478890889997</v>
      </c>
      <c r="AD3569" s="3">
        <v>0</v>
      </c>
      <c r="AE3569" s="3">
        <v>0.888760601009698</v>
      </c>
      <c r="AF3569" s="3">
        <v>0</v>
      </c>
      <c r="AG3569" s="3">
        <v>0</v>
      </c>
      <c r="AH3569" s="2">
        <v>3000000</v>
      </c>
      <c r="AI3569" s="3">
        <v>0</v>
      </c>
      <c r="AJ3569" s="3">
        <v>0</v>
      </c>
      <c r="AL3569">
        <f t="shared" si="55"/>
        <v>1</v>
      </c>
    </row>
    <row r="3570" spans="1:38" ht="14.45" hidden="1" customHeight="1" x14ac:dyDescent="0.25">
      <c r="A3570">
        <v>24327</v>
      </c>
      <c r="B3570" s="1">
        <v>45838</v>
      </c>
      <c r="C3570">
        <v>1</v>
      </c>
      <c r="D3570" s="16" t="s">
        <v>3483</v>
      </c>
      <c r="E3570" t="s">
        <v>322</v>
      </c>
      <c r="F3570" s="6">
        <v>27663</v>
      </c>
      <c r="G3570" s="6">
        <v>78</v>
      </c>
      <c r="H3570" s="6">
        <v>2</v>
      </c>
      <c r="I3570" s="2">
        <v>241111773</v>
      </c>
      <c r="J3570" s="2">
        <v>3789761</v>
      </c>
      <c r="K3570" s="2">
        <v>323600498</v>
      </c>
      <c r="L3570" s="2">
        <v>1529917</v>
      </c>
      <c r="M3570" s="2">
        <v>281608830</v>
      </c>
      <c r="N3570" s="2">
        <v>262820828</v>
      </c>
      <c r="O3570" s="2">
        <v>18788002</v>
      </c>
      <c r="P3570" s="2">
        <v>39884877</v>
      </c>
      <c r="Q3570" s="5">
        <v>0.12330000000000001</v>
      </c>
      <c r="R3570" t="s">
        <v>42</v>
      </c>
      <c r="S3570" s="3">
        <v>0.945559113447347</v>
      </c>
      <c r="T3570" s="3">
        <v>3.5820834861632398</v>
      </c>
      <c r="U3570" s="3">
        <v>0.75032759986469899</v>
      </c>
      <c r="V3570" s="3">
        <v>0.90256936561948797</v>
      </c>
      <c r="W3570" s="3">
        <v>0.47980195475564802</v>
      </c>
      <c r="X3570" s="3">
        <v>0.37457897172030702</v>
      </c>
      <c r="Y3570" s="3">
        <v>5.4562058697084597</v>
      </c>
      <c r="Z3570" s="3">
        <v>0.417942870928247</v>
      </c>
      <c r="AA3570" s="3">
        <v>5.8752945383283999</v>
      </c>
      <c r="AB3570" s="3">
        <v>9.5017492469639606</v>
      </c>
      <c r="AC3570" s="3">
        <v>18.406124331737001</v>
      </c>
      <c r="AD3570" s="3">
        <v>0</v>
      </c>
      <c r="AE3570" s="3">
        <v>5.8059249340215802</v>
      </c>
      <c r="AF3570" s="3">
        <v>0</v>
      </c>
      <c r="AG3570" s="3">
        <v>0</v>
      </c>
      <c r="AH3570" s="2">
        <v>69042090</v>
      </c>
      <c r="AI3570" s="3">
        <v>0</v>
      </c>
      <c r="AJ3570" s="3">
        <v>0</v>
      </c>
      <c r="AL3570">
        <f t="shared" si="55"/>
        <v>1</v>
      </c>
    </row>
    <row r="3571" spans="1:38" ht="14.45" customHeight="1" x14ac:dyDescent="0.25">
      <c r="A3571">
        <v>61682</v>
      </c>
      <c r="B3571" s="1">
        <v>45838</v>
      </c>
      <c r="C3571">
        <v>2</v>
      </c>
      <c r="D3571" s="16" t="s">
        <v>3484</v>
      </c>
      <c r="E3571" t="s">
        <v>71</v>
      </c>
      <c r="F3571" s="6">
        <v>11132</v>
      </c>
      <c r="G3571" s="6">
        <v>31</v>
      </c>
      <c r="H3571" s="6">
        <v>5</v>
      </c>
      <c r="I3571" s="2">
        <v>101153548</v>
      </c>
      <c r="J3571" s="2">
        <v>0</v>
      </c>
      <c r="K3571" s="2">
        <v>142954457</v>
      </c>
      <c r="L3571" s="2">
        <v>822459</v>
      </c>
      <c r="M3571" s="2">
        <v>133183972</v>
      </c>
      <c r="N3571" s="2">
        <v>125240731</v>
      </c>
      <c r="O3571" s="2">
        <v>7943241</v>
      </c>
      <c r="P3571" s="2">
        <v>12695519</v>
      </c>
      <c r="Q3571" s="5">
        <v>8.8700000000000001E-2</v>
      </c>
      <c r="R3571" t="s">
        <v>42</v>
      </c>
      <c r="S3571" s="3">
        <v>1.1506587723949</v>
      </c>
      <c r="T3571" s="3">
        <v>3.9741230313651599</v>
      </c>
      <c r="U3571" s="3">
        <v>0.619097543623775</v>
      </c>
      <c r="V3571" s="3">
        <v>1.6005370370201899</v>
      </c>
      <c r="W3571" s="3">
        <v>0.87564402585265699</v>
      </c>
      <c r="X3571" s="3">
        <v>1.72703680151684</v>
      </c>
      <c r="Y3571" s="3">
        <v>12.7525310308306</v>
      </c>
      <c r="Z3571" s="3">
        <v>6.8756385619209404</v>
      </c>
      <c r="AA3571" s="3">
        <v>0</v>
      </c>
      <c r="AB3571" s="3">
        <v>0</v>
      </c>
      <c r="AC3571" s="3">
        <v>5.8329765821851902</v>
      </c>
      <c r="AD3571" s="3">
        <v>0</v>
      </c>
      <c r="AE3571" s="3">
        <v>5.5564836289084703</v>
      </c>
      <c r="AF3571" s="3">
        <v>0</v>
      </c>
      <c r="AG3571" s="3">
        <v>-7.5955382367589701</v>
      </c>
      <c r="AH3571" s="2">
        <v>18683844</v>
      </c>
      <c r="AI3571" s="3">
        <v>0</v>
      </c>
      <c r="AJ3571" s="3">
        <v>3.4550143243454601</v>
      </c>
      <c r="AL3571">
        <f t="shared" si="55"/>
        <v>1</v>
      </c>
    </row>
    <row r="3572" spans="1:38" ht="14.45" hidden="1" customHeight="1" x14ac:dyDescent="0.25">
      <c r="A3572">
        <v>23309</v>
      </c>
      <c r="B3572" s="1">
        <v>45838</v>
      </c>
      <c r="C3572">
        <v>1</v>
      </c>
      <c r="D3572" s="16" t="s">
        <v>3485</v>
      </c>
      <c r="E3572" t="s">
        <v>326</v>
      </c>
      <c r="F3572" s="6">
        <v>1805</v>
      </c>
      <c r="G3572" s="6">
        <v>5</v>
      </c>
      <c r="H3572" s="6">
        <v>2</v>
      </c>
      <c r="I3572" s="2">
        <v>3188035</v>
      </c>
      <c r="J3572" s="2">
        <v>0</v>
      </c>
      <c r="K3572" s="2">
        <v>4897615</v>
      </c>
      <c r="L3572" s="2">
        <v>-101906</v>
      </c>
      <c r="M3572" s="2">
        <v>2460922</v>
      </c>
      <c r="N3572" s="2">
        <v>2202321</v>
      </c>
      <c r="O3572" s="2">
        <v>258601</v>
      </c>
      <c r="P3572" s="2">
        <v>2034920</v>
      </c>
      <c r="Q3572" s="5">
        <v>0.41549999999999998</v>
      </c>
      <c r="R3572" t="s">
        <v>42</v>
      </c>
      <c r="S3572" s="3">
        <v>-4.1614540955138404</v>
      </c>
      <c r="T3572" s="3">
        <v>7.2551231568835002</v>
      </c>
      <c r="U3572" s="3">
        <v>1.4655112556643799</v>
      </c>
      <c r="V3572" s="3">
        <v>3.0548598117649299</v>
      </c>
      <c r="W3572" s="3">
        <v>1.55064169621726</v>
      </c>
      <c r="X3572" s="3">
        <v>6.5665213838618497</v>
      </c>
      <c r="Y3572" s="3">
        <v>4.7859375307137402</v>
      </c>
      <c r="Z3572" s="3">
        <v>2.6278674345920199</v>
      </c>
      <c r="AA3572" s="3">
        <v>0</v>
      </c>
      <c r="AB3572" s="3">
        <v>0</v>
      </c>
      <c r="AC3572" s="3">
        <v>37.1662737883643</v>
      </c>
      <c r="AD3572" s="3">
        <v>0</v>
      </c>
      <c r="AE3572" s="3">
        <v>5.2801414566069402</v>
      </c>
      <c r="AF3572" s="3">
        <v>20.418101463671601</v>
      </c>
      <c r="AG3572" s="3">
        <v>0</v>
      </c>
      <c r="AH3572" s="2">
        <v>180000</v>
      </c>
      <c r="AI3572" s="3">
        <v>0</v>
      </c>
      <c r="AJ3572" s="3">
        <v>0</v>
      </c>
      <c r="AL3572">
        <f t="shared" si="55"/>
        <v>0</v>
      </c>
    </row>
    <row r="3573" spans="1:38" ht="14.45" hidden="1" customHeight="1" x14ac:dyDescent="0.25">
      <c r="A3573">
        <v>20279</v>
      </c>
      <c r="B3573" s="1">
        <v>45838</v>
      </c>
      <c r="C3573">
        <v>1</v>
      </c>
      <c r="D3573" s="16" t="s">
        <v>3486</v>
      </c>
      <c r="E3573" t="s">
        <v>43</v>
      </c>
      <c r="F3573" s="6">
        <v>1380</v>
      </c>
      <c r="G3573" s="6">
        <v>1</v>
      </c>
      <c r="H3573" s="6">
        <v>3</v>
      </c>
      <c r="I3573" s="2">
        <v>3288049</v>
      </c>
      <c r="J3573" s="2">
        <v>0</v>
      </c>
      <c r="K3573" s="2">
        <v>8294639</v>
      </c>
      <c r="L3573" s="2">
        <v>13699</v>
      </c>
      <c r="M3573" s="2">
        <v>7350831</v>
      </c>
      <c r="N3573" s="2">
        <v>7350831</v>
      </c>
      <c r="O3573" s="2">
        <v>0</v>
      </c>
      <c r="P3573" s="2">
        <v>923430</v>
      </c>
      <c r="Q3573" s="5">
        <v>0.1113</v>
      </c>
      <c r="R3573" t="s">
        <v>42</v>
      </c>
      <c r="S3573" s="3">
        <v>0.33030973379311601</v>
      </c>
      <c r="T3573" s="3">
        <v>3.5713911117771402</v>
      </c>
      <c r="U3573" s="3">
        <v>0.86761620916370297</v>
      </c>
      <c r="V3573" s="3">
        <v>0.40257915864392502</v>
      </c>
      <c r="W3573" s="3">
        <v>0.10653734174886099</v>
      </c>
      <c r="X3573" s="3">
        <v>0.62988720666875697</v>
      </c>
      <c r="Y3573" s="3">
        <v>1.43346003487</v>
      </c>
      <c r="Z3573" s="3">
        <v>2.8469943579914001</v>
      </c>
      <c r="AA3573" s="3">
        <v>0</v>
      </c>
      <c r="AB3573" s="3">
        <v>0</v>
      </c>
      <c r="AC3573" s="3">
        <v>36.491003405934798</v>
      </c>
      <c r="AD3573" s="3">
        <v>0</v>
      </c>
      <c r="AE3573" s="3">
        <v>0</v>
      </c>
      <c r="AF3573" s="3">
        <v>0</v>
      </c>
      <c r="AG3573" s="3">
        <v>-1.7200004331676499</v>
      </c>
      <c r="AH3573" s="2">
        <v>240000</v>
      </c>
      <c r="AI3573" s="3">
        <v>0</v>
      </c>
      <c r="AJ3573" s="3">
        <v>0</v>
      </c>
      <c r="AL3573">
        <f t="shared" si="55"/>
        <v>1</v>
      </c>
    </row>
    <row r="3574" spans="1:38" ht="14.45" customHeight="1" x14ac:dyDescent="0.25">
      <c r="A3574">
        <v>60279</v>
      </c>
      <c r="B3574" s="1">
        <v>45838</v>
      </c>
      <c r="C3574">
        <v>2</v>
      </c>
      <c r="D3574" s="16" t="s">
        <v>3487</v>
      </c>
      <c r="E3574" t="s">
        <v>67</v>
      </c>
      <c r="F3574" s="6">
        <v>44820</v>
      </c>
      <c r="G3574" s="6">
        <v>98</v>
      </c>
      <c r="H3574" s="6">
        <v>20</v>
      </c>
      <c r="I3574" s="2">
        <v>364334034</v>
      </c>
      <c r="J3574" s="2">
        <v>21739245</v>
      </c>
      <c r="K3574" s="2">
        <v>541974566</v>
      </c>
      <c r="L3574" s="2">
        <v>2576870</v>
      </c>
      <c r="M3574" s="2">
        <v>477062412</v>
      </c>
      <c r="N3574" s="2">
        <v>458004866</v>
      </c>
      <c r="O3574" s="2">
        <v>19057546</v>
      </c>
      <c r="P3574" s="2">
        <v>61907630</v>
      </c>
      <c r="Q3574" s="5">
        <v>0.1142</v>
      </c>
      <c r="R3574" t="s">
        <v>42</v>
      </c>
      <c r="S3574" s="3">
        <v>0.95091916176745495</v>
      </c>
      <c r="T3574" s="3">
        <v>3.4932310827294399</v>
      </c>
      <c r="U3574" s="3">
        <v>0.70720828927243995</v>
      </c>
      <c r="V3574" s="3">
        <v>1.53429229178189</v>
      </c>
      <c r="W3574" s="3">
        <v>0.434577023347756</v>
      </c>
      <c r="X3574" s="3">
        <v>0.70645582344909297</v>
      </c>
      <c r="Y3574" s="3">
        <v>9.0294992717375901</v>
      </c>
      <c r="Z3574" s="3">
        <v>1.9827378305388199</v>
      </c>
      <c r="AA3574" s="3">
        <v>28.5329950443911</v>
      </c>
      <c r="AB3574" s="3">
        <v>35.115614989622401</v>
      </c>
      <c r="AC3574" s="3">
        <v>16.0096123403695</v>
      </c>
      <c r="AD3574" s="3">
        <v>-3.5995272311345099</v>
      </c>
      <c r="AE3574" s="3">
        <v>3.51631740593524</v>
      </c>
      <c r="AF3574" s="3">
        <v>0</v>
      </c>
      <c r="AG3574" s="3">
        <v>0</v>
      </c>
      <c r="AH3574" s="2">
        <v>47213115</v>
      </c>
      <c r="AI3574" s="3">
        <v>1.6555309902834301E-2</v>
      </c>
      <c r="AJ3574" s="3">
        <v>1.6555309902834301E-2</v>
      </c>
      <c r="AL3574">
        <f t="shared" si="55"/>
        <v>1</v>
      </c>
    </row>
    <row r="3575" spans="1:38" ht="14.45" customHeight="1" x14ac:dyDescent="0.25">
      <c r="A3575">
        <v>65046</v>
      </c>
      <c r="B3575" s="1">
        <v>45838</v>
      </c>
      <c r="C3575">
        <v>2</v>
      </c>
      <c r="D3575" s="16" t="s">
        <v>3488</v>
      </c>
      <c r="E3575" t="s">
        <v>67</v>
      </c>
      <c r="F3575" s="6">
        <v>1656</v>
      </c>
      <c r="G3575" s="6">
        <v>6</v>
      </c>
      <c r="H3575" s="6">
        <v>2</v>
      </c>
      <c r="I3575" s="2">
        <v>11316768</v>
      </c>
      <c r="J3575" s="2">
        <v>0</v>
      </c>
      <c r="K3575" s="2">
        <v>29178567</v>
      </c>
      <c r="L3575" s="2">
        <v>170304</v>
      </c>
      <c r="M3575" s="2">
        <v>26076516</v>
      </c>
      <c r="N3575" s="2">
        <v>23567289</v>
      </c>
      <c r="O3575" s="2">
        <v>2509227</v>
      </c>
      <c r="P3575" s="2">
        <v>2976947</v>
      </c>
      <c r="Q3575" s="5">
        <v>0.10199999999999999</v>
      </c>
      <c r="R3575" t="s">
        <v>42</v>
      </c>
      <c r="S3575" s="3">
        <v>1.16732257619094</v>
      </c>
      <c r="T3575" s="3">
        <v>4.0355306002518896</v>
      </c>
      <c r="U3575" s="3">
        <v>0.72009971132253803</v>
      </c>
      <c r="V3575" s="3">
        <v>0.40633509496704401</v>
      </c>
      <c r="W3575" s="3">
        <v>0.23529686214297199</v>
      </c>
      <c r="X3575" s="3">
        <v>1.01695112950977</v>
      </c>
      <c r="Y3575" s="3">
        <v>1.5446697573050501</v>
      </c>
      <c r="Z3575" s="3">
        <v>0.29903118866409101</v>
      </c>
      <c r="AA3575" s="3">
        <v>0</v>
      </c>
      <c r="AB3575" s="3">
        <v>0</v>
      </c>
      <c r="AC3575" s="3">
        <v>31.575700753227501</v>
      </c>
      <c r="AD3575" s="3">
        <v>-4.8477853317509503</v>
      </c>
      <c r="AE3575" s="3">
        <v>8.5995552831638395</v>
      </c>
      <c r="AF3575" s="3">
        <v>0</v>
      </c>
      <c r="AG3575" s="3">
        <v>0</v>
      </c>
      <c r="AH3575" s="2">
        <v>1115000</v>
      </c>
      <c r="AI3575" s="3">
        <v>1.67957306596322</v>
      </c>
      <c r="AJ3575" s="3">
        <v>1.67957306596322</v>
      </c>
      <c r="AL3575">
        <f t="shared" si="55"/>
        <v>1</v>
      </c>
    </row>
    <row r="3576" spans="1:38" ht="14.45" hidden="1" customHeight="1" x14ac:dyDescent="0.25">
      <c r="A3576">
        <v>15938</v>
      </c>
      <c r="B3576" s="1">
        <v>45838</v>
      </c>
      <c r="C3576">
        <v>1</v>
      </c>
      <c r="D3576" s="16" t="s">
        <v>3489</v>
      </c>
      <c r="E3576" t="s">
        <v>142</v>
      </c>
      <c r="F3576" s="6">
        <v>845</v>
      </c>
      <c r="G3576" s="6">
        <v>2</v>
      </c>
      <c r="H3576" s="6">
        <v>0</v>
      </c>
      <c r="I3576" s="2">
        <v>3638270</v>
      </c>
      <c r="J3576" s="2">
        <v>0</v>
      </c>
      <c r="K3576" s="2">
        <v>5348236</v>
      </c>
      <c r="L3576" s="2">
        <v>71962</v>
      </c>
      <c r="M3576" s="2">
        <v>4866603</v>
      </c>
      <c r="N3576" s="2">
        <v>4866603</v>
      </c>
      <c r="O3576" s="2">
        <v>0</v>
      </c>
      <c r="P3576" s="2">
        <v>475569</v>
      </c>
      <c r="Q3576" s="5">
        <v>8.8900000000000007E-2</v>
      </c>
      <c r="R3576" t="s">
        <v>42</v>
      </c>
      <c r="S3576" s="3">
        <v>2.6910555181185001</v>
      </c>
      <c r="T3576" s="3">
        <v>4.9906548626500404</v>
      </c>
      <c r="U3576" s="3">
        <v>0.915043441476034</v>
      </c>
      <c r="V3576" s="3">
        <v>18.278137686317901</v>
      </c>
      <c r="W3576" s="3">
        <v>14.791205710406301</v>
      </c>
      <c r="X3576" s="3">
        <v>0.58731210163072001</v>
      </c>
      <c r="Y3576" s="3">
        <v>139.834177585166</v>
      </c>
      <c r="Z3576" s="3">
        <v>2.1929520216834999</v>
      </c>
      <c r="AA3576" s="3">
        <v>0</v>
      </c>
      <c r="AB3576" s="3">
        <v>0</v>
      </c>
      <c r="AC3576" s="3">
        <v>18.770749832281101</v>
      </c>
      <c r="AD3576" s="3">
        <v>0</v>
      </c>
      <c r="AE3576" s="3">
        <v>0</v>
      </c>
      <c r="AF3576" s="3">
        <v>0</v>
      </c>
      <c r="AG3576" s="3">
        <v>0</v>
      </c>
      <c r="AH3576" s="2">
        <v>190000</v>
      </c>
      <c r="AI3576" s="3">
        <v>0</v>
      </c>
      <c r="AJ3576" s="3">
        <v>0</v>
      </c>
      <c r="AL3576">
        <f t="shared" si="55"/>
        <v>1</v>
      </c>
    </row>
    <row r="3577" spans="1:38" ht="14.45" hidden="1" customHeight="1" x14ac:dyDescent="0.25">
      <c r="A3577">
        <v>3306</v>
      </c>
      <c r="B3577" s="1">
        <v>45838</v>
      </c>
      <c r="C3577">
        <v>1</v>
      </c>
      <c r="D3577" s="16" t="s">
        <v>3490</v>
      </c>
      <c r="E3577" t="s">
        <v>43</v>
      </c>
      <c r="F3577" s="6">
        <v>7240</v>
      </c>
      <c r="G3577" s="6">
        <v>15</v>
      </c>
      <c r="H3577" s="6">
        <v>0</v>
      </c>
      <c r="I3577" s="2">
        <v>142018270</v>
      </c>
      <c r="J3577" s="2">
        <v>6686716</v>
      </c>
      <c r="K3577" s="2">
        <v>175307129</v>
      </c>
      <c r="L3577" s="2">
        <v>967794</v>
      </c>
      <c r="M3577" s="2">
        <v>153555596</v>
      </c>
      <c r="N3577" s="2">
        <v>134678646</v>
      </c>
      <c r="O3577" s="2">
        <v>18876950</v>
      </c>
      <c r="P3577" s="2">
        <v>18572752</v>
      </c>
      <c r="Q3577" s="5">
        <v>0.10979999999999999</v>
      </c>
      <c r="R3577" t="s">
        <v>42</v>
      </c>
      <c r="S3577" s="3">
        <v>1.10411254296452</v>
      </c>
      <c r="T3577" s="3">
        <v>2.4828094697734699</v>
      </c>
      <c r="U3577" s="3">
        <v>0.550316840164357</v>
      </c>
      <c r="V3577" s="3">
        <v>1.97075418535939</v>
      </c>
      <c r="W3577" s="3">
        <v>1.18017562106622</v>
      </c>
      <c r="X3577" s="3">
        <v>0.47080843894239799</v>
      </c>
      <c r="Y3577" s="3">
        <v>15.069554581895</v>
      </c>
      <c r="Z3577" s="3">
        <v>0.49539777411554298</v>
      </c>
      <c r="AA3577" s="3">
        <v>36.002828229225301</v>
      </c>
      <c r="AB3577" s="3">
        <v>36.002828229225301</v>
      </c>
      <c r="AC3577" s="3">
        <v>17.264987552217601</v>
      </c>
      <c r="AD3577" s="3">
        <v>0</v>
      </c>
      <c r="AE3577" s="3">
        <v>10.767930607088999</v>
      </c>
      <c r="AF3577" s="3">
        <v>0</v>
      </c>
      <c r="AG3577" s="3">
        <v>0</v>
      </c>
      <c r="AH3577" s="2">
        <v>15000000</v>
      </c>
      <c r="AI3577" s="3">
        <v>0</v>
      </c>
      <c r="AJ3577" s="3">
        <v>0</v>
      </c>
      <c r="AL3577">
        <f t="shared" si="55"/>
        <v>1</v>
      </c>
    </row>
    <row r="3578" spans="1:38" ht="14.45" customHeight="1" x14ac:dyDescent="0.25">
      <c r="A3578">
        <v>60396</v>
      </c>
      <c r="B3578" s="1">
        <v>45838</v>
      </c>
      <c r="C3578">
        <v>2</v>
      </c>
      <c r="D3578" s="16" t="s">
        <v>3491</v>
      </c>
      <c r="E3578" t="s">
        <v>55</v>
      </c>
      <c r="F3578" s="6">
        <v>543</v>
      </c>
      <c r="G3578" s="6">
        <v>1</v>
      </c>
      <c r="H3578" s="6">
        <v>2</v>
      </c>
      <c r="I3578" s="2">
        <v>2964363</v>
      </c>
      <c r="J3578" s="2">
        <v>0</v>
      </c>
      <c r="K3578" s="2">
        <v>5961335</v>
      </c>
      <c r="L3578" s="2">
        <v>17563</v>
      </c>
      <c r="M3578" s="2">
        <v>4689229</v>
      </c>
      <c r="N3578" s="2">
        <v>4689229</v>
      </c>
      <c r="O3578" s="2">
        <v>0</v>
      </c>
      <c r="P3578" s="2">
        <v>1271331</v>
      </c>
      <c r="Q3578" s="5">
        <v>0.21329999999999999</v>
      </c>
      <c r="R3578" t="s">
        <v>42</v>
      </c>
      <c r="S3578" s="3">
        <v>0.589230432445082</v>
      </c>
      <c r="T3578" s="3">
        <v>3.2394086223974998</v>
      </c>
      <c r="U3578" s="3">
        <v>0.81840441944955999</v>
      </c>
      <c r="V3578" s="3">
        <v>3.5343849589270899</v>
      </c>
      <c r="W3578" s="3">
        <v>1.90762737222128</v>
      </c>
      <c r="X3578" s="3">
        <v>0.52878139418148196</v>
      </c>
      <c r="Y3578" s="3">
        <v>8.2411268190581399</v>
      </c>
      <c r="Z3578" s="3">
        <v>0</v>
      </c>
      <c r="AA3578" s="3">
        <v>0</v>
      </c>
      <c r="AB3578" s="3">
        <v>0</v>
      </c>
      <c r="AC3578" s="3">
        <v>39.2217011793499</v>
      </c>
      <c r="AD3578" s="3">
        <v>0</v>
      </c>
      <c r="AE3578" s="3">
        <v>0</v>
      </c>
      <c r="AF3578" s="3">
        <v>0</v>
      </c>
      <c r="AG3578" s="3">
        <v>0</v>
      </c>
      <c r="AH3578" s="2">
        <v>400000</v>
      </c>
      <c r="AI3578" s="3">
        <v>0</v>
      </c>
      <c r="AJ3578" s="3">
        <v>0</v>
      </c>
      <c r="AL3578">
        <f t="shared" si="55"/>
        <v>1</v>
      </c>
    </row>
    <row r="3579" spans="1:38" ht="14.45" hidden="1" customHeight="1" x14ac:dyDescent="0.25">
      <c r="A3579">
        <v>761</v>
      </c>
      <c r="B3579" s="1">
        <v>45838</v>
      </c>
      <c r="C3579">
        <v>1</v>
      </c>
      <c r="D3579" s="16" t="s">
        <v>3492</v>
      </c>
      <c r="E3579" t="s">
        <v>65</v>
      </c>
      <c r="F3579" s="6">
        <v>12779</v>
      </c>
      <c r="G3579" s="6">
        <v>59</v>
      </c>
      <c r="H3579" s="6">
        <v>4</v>
      </c>
      <c r="I3579" s="2">
        <v>121320950</v>
      </c>
      <c r="J3579" s="2">
        <v>23141171</v>
      </c>
      <c r="K3579" s="2">
        <v>194675199</v>
      </c>
      <c r="L3579" s="2">
        <v>303030</v>
      </c>
      <c r="M3579" s="2">
        <v>175638693</v>
      </c>
      <c r="N3579" s="2">
        <v>166811761</v>
      </c>
      <c r="O3579" s="2">
        <v>8826932</v>
      </c>
      <c r="P3579" s="2">
        <v>15243610</v>
      </c>
      <c r="Q3579" s="5">
        <v>7.8299999999999995E-2</v>
      </c>
      <c r="R3579" t="s">
        <v>42</v>
      </c>
      <c r="S3579" s="3">
        <v>0.31131854653966501</v>
      </c>
      <c r="T3579" s="3">
        <v>3.9161310938225902</v>
      </c>
      <c r="U3579" s="3">
        <v>0.910472836118003</v>
      </c>
      <c r="V3579" s="3">
        <v>2.3408685804059401</v>
      </c>
      <c r="W3579" s="3">
        <v>0.596334763286967</v>
      </c>
      <c r="X3579" s="3">
        <v>1.2579031074187901</v>
      </c>
      <c r="Y3579" s="3">
        <v>18.630521247919599</v>
      </c>
      <c r="Z3579" s="3">
        <v>0.74701465072906004</v>
      </c>
      <c r="AA3579" s="3">
        <v>129.54046974437199</v>
      </c>
      <c r="AB3579" s="3">
        <v>151.80899406374201</v>
      </c>
      <c r="AC3579" s="3">
        <v>14.0828606524245</v>
      </c>
      <c r="AD3579" s="3">
        <v>0</v>
      </c>
      <c r="AE3579" s="3">
        <v>4.5341841412474899</v>
      </c>
      <c r="AF3579" s="3">
        <v>0</v>
      </c>
      <c r="AG3579" s="3">
        <v>-5.8629878355586396</v>
      </c>
      <c r="AH3579" s="2">
        <v>26753785</v>
      </c>
      <c r="AI3579" s="3">
        <v>0.16400314623635701</v>
      </c>
      <c r="AJ3579" s="3">
        <v>0.19107678561705499</v>
      </c>
      <c r="AL3579">
        <f t="shared" si="55"/>
        <v>1</v>
      </c>
    </row>
    <row r="3580" spans="1:38" ht="14.45" hidden="1" customHeight="1" x14ac:dyDescent="0.25">
      <c r="A3580">
        <v>24808</v>
      </c>
      <c r="B3580" s="1">
        <v>45838</v>
      </c>
      <c r="C3580">
        <v>1</v>
      </c>
      <c r="D3580" s="16" t="s">
        <v>3493</v>
      </c>
      <c r="E3580" t="s">
        <v>135</v>
      </c>
      <c r="F3580" s="6">
        <v>107533</v>
      </c>
      <c r="G3580" s="6">
        <v>299</v>
      </c>
      <c r="H3580" s="6">
        <v>4</v>
      </c>
      <c r="I3580" s="2">
        <v>1301101258</v>
      </c>
      <c r="J3580" s="2">
        <v>291146130</v>
      </c>
      <c r="K3580" s="2">
        <v>1615735675</v>
      </c>
      <c r="L3580" s="2">
        <v>3423854</v>
      </c>
      <c r="M3580" s="2">
        <v>1363311227</v>
      </c>
      <c r="N3580" s="2">
        <v>1241783514</v>
      </c>
      <c r="O3580" s="2">
        <v>121527713</v>
      </c>
      <c r="P3580" s="2">
        <v>150376882</v>
      </c>
      <c r="Q3580" s="5">
        <v>9.2999999999999999E-2</v>
      </c>
      <c r="R3580" t="s">
        <v>42</v>
      </c>
      <c r="S3580" s="3">
        <v>0.42381362904548098</v>
      </c>
      <c r="T3580" s="3">
        <v>3.3510570347467299</v>
      </c>
      <c r="U3580" s="3">
        <v>0.78616307010777897</v>
      </c>
      <c r="V3580" s="3">
        <v>1.6362809480889799</v>
      </c>
      <c r="W3580" s="3">
        <v>0.70668865651039103</v>
      </c>
      <c r="X3580" s="3">
        <v>1.36087317502232</v>
      </c>
      <c r="Y3580" s="3">
        <v>14.157543178744699</v>
      </c>
      <c r="Z3580" s="3">
        <v>3.0679642632834998</v>
      </c>
      <c r="AA3580" s="3">
        <v>191.246993670211</v>
      </c>
      <c r="AB3580" s="3">
        <v>193.61096341923101</v>
      </c>
      <c r="AC3580" s="3">
        <v>9.9309357020912508</v>
      </c>
      <c r="AD3580" s="3">
        <v>6.6255529889228601E-2</v>
      </c>
      <c r="AE3580" s="3">
        <v>7.5215095439419599</v>
      </c>
      <c r="AF3580" s="3">
        <v>4.3323918065991798</v>
      </c>
      <c r="AG3580" s="3">
        <v>0</v>
      </c>
      <c r="AH3580" s="2">
        <v>536659191</v>
      </c>
      <c r="AI3580" s="3">
        <v>8.87049646367851</v>
      </c>
      <c r="AJ3580" s="3">
        <v>9.0088335519551492</v>
      </c>
      <c r="AL3580">
        <f t="shared" si="55"/>
        <v>1</v>
      </c>
    </row>
    <row r="3581" spans="1:38" ht="14.45" customHeight="1" x14ac:dyDescent="0.25">
      <c r="A3581">
        <v>68100</v>
      </c>
      <c r="B3581" s="1">
        <v>45838</v>
      </c>
      <c r="C3581">
        <v>2</v>
      </c>
      <c r="D3581" s="16" t="s">
        <v>3494</v>
      </c>
      <c r="E3581" t="s">
        <v>106</v>
      </c>
      <c r="F3581" s="6">
        <v>1626</v>
      </c>
      <c r="G3581" s="6">
        <v>3</v>
      </c>
      <c r="H3581" s="6">
        <v>3</v>
      </c>
      <c r="I3581" s="2">
        <v>7290648</v>
      </c>
      <c r="J3581" s="2">
        <v>0</v>
      </c>
      <c r="K3581" s="2">
        <v>17232704</v>
      </c>
      <c r="L3581" s="2">
        <v>81961</v>
      </c>
      <c r="M3581" s="2">
        <v>12983459</v>
      </c>
      <c r="N3581" s="2">
        <v>12567922</v>
      </c>
      <c r="O3581" s="2">
        <v>415537</v>
      </c>
      <c r="P3581" s="2">
        <v>3868950</v>
      </c>
      <c r="Q3581" s="5">
        <v>0.22450000000000001</v>
      </c>
      <c r="R3581" t="s">
        <v>42</v>
      </c>
      <c r="S3581" s="3">
        <v>0.95122622659798495</v>
      </c>
      <c r="T3581" s="3">
        <v>3.9460319169876099</v>
      </c>
      <c r="U3581" s="3">
        <v>0.633420264121629</v>
      </c>
      <c r="V3581" s="3">
        <v>5.0540637814361604</v>
      </c>
      <c r="W3581" s="3">
        <v>3.4725034043613099</v>
      </c>
      <c r="X3581" s="3">
        <v>3.9560543863865099</v>
      </c>
      <c r="Y3581" s="3">
        <v>9.5238759870248995</v>
      </c>
      <c r="Z3581" s="3">
        <v>3.8020651597978801E-2</v>
      </c>
      <c r="AA3581" s="3">
        <v>0</v>
      </c>
      <c r="AB3581" s="3">
        <v>0</v>
      </c>
      <c r="AC3581" s="3">
        <v>37.629434127110898</v>
      </c>
      <c r="AD3581" s="3">
        <v>0</v>
      </c>
      <c r="AE3581" s="3">
        <v>2.4113279030383201</v>
      </c>
      <c r="AF3581" s="3">
        <v>0</v>
      </c>
      <c r="AG3581" s="3">
        <v>0</v>
      </c>
      <c r="AH3581" s="2">
        <v>500000</v>
      </c>
      <c r="AI3581" s="3">
        <v>0</v>
      </c>
      <c r="AJ3581" s="3">
        <v>0</v>
      </c>
      <c r="AL3581">
        <f t="shared" si="55"/>
        <v>1</v>
      </c>
    </row>
    <row r="3582" spans="1:38" ht="14.45" hidden="1" customHeight="1" x14ac:dyDescent="0.25">
      <c r="A3582">
        <v>452</v>
      </c>
      <c r="B3582" s="1">
        <v>45838</v>
      </c>
      <c r="C3582">
        <v>1</v>
      </c>
      <c r="D3582" s="16" t="s">
        <v>3495</v>
      </c>
      <c r="E3582" t="s">
        <v>77</v>
      </c>
      <c r="F3582" s="6">
        <v>3733</v>
      </c>
      <c r="G3582" s="6">
        <v>8</v>
      </c>
      <c r="H3582" s="6">
        <v>0</v>
      </c>
      <c r="I3582" s="2">
        <v>24462984</v>
      </c>
      <c r="J3582" s="2">
        <v>1303957</v>
      </c>
      <c r="K3582" s="2">
        <v>40898975</v>
      </c>
      <c r="L3582" s="2">
        <v>34736</v>
      </c>
      <c r="M3582" s="2">
        <v>37381825</v>
      </c>
      <c r="N3582" s="2">
        <v>37381825</v>
      </c>
      <c r="O3582" s="2">
        <v>0</v>
      </c>
      <c r="P3582" s="2">
        <v>3014585</v>
      </c>
      <c r="Q3582" s="5">
        <v>7.3700000000000002E-2</v>
      </c>
      <c r="R3582" t="s">
        <v>42</v>
      </c>
      <c r="S3582" s="3">
        <v>0.16986244765302799</v>
      </c>
      <c r="T3582" s="3">
        <v>3.91570204387763</v>
      </c>
      <c r="U3582" s="3">
        <v>0.96639202791075696</v>
      </c>
      <c r="V3582" s="3">
        <v>1.1695016437896499</v>
      </c>
      <c r="W3582" s="3">
        <v>0.78454043055417899</v>
      </c>
      <c r="X3582" s="3">
        <v>0.13452161028270301</v>
      </c>
      <c r="Y3582" s="3">
        <v>9.4903610281348794</v>
      </c>
      <c r="Z3582" s="3">
        <v>5.7818903762872798E-2</v>
      </c>
      <c r="AA3582" s="3">
        <v>18.2745220320542</v>
      </c>
      <c r="AB3582" s="3">
        <v>43.254942222561297</v>
      </c>
      <c r="AC3582" s="3">
        <v>26.354574900715701</v>
      </c>
      <c r="AD3582" s="3">
        <v>0</v>
      </c>
      <c r="AE3582" s="3">
        <v>0</v>
      </c>
      <c r="AF3582" s="3">
        <v>0</v>
      </c>
      <c r="AG3582" s="3">
        <v>0</v>
      </c>
      <c r="AH3582" s="2">
        <v>3000000</v>
      </c>
      <c r="AI3582" s="3">
        <v>0</v>
      </c>
      <c r="AJ3582" s="3">
        <v>0</v>
      </c>
      <c r="AL3582">
        <f t="shared" si="55"/>
        <v>1</v>
      </c>
    </row>
    <row r="3583" spans="1:38" ht="14.45" hidden="1" customHeight="1" x14ac:dyDescent="0.25">
      <c r="A3583">
        <v>6248</v>
      </c>
      <c r="B3583" s="1">
        <v>45838</v>
      </c>
      <c r="C3583">
        <v>1</v>
      </c>
      <c r="D3583" s="16" t="s">
        <v>3496</v>
      </c>
      <c r="E3583" t="s">
        <v>71</v>
      </c>
      <c r="F3583" s="6">
        <v>60564</v>
      </c>
      <c r="G3583" s="6">
        <v>104</v>
      </c>
      <c r="H3583" s="6">
        <v>2</v>
      </c>
      <c r="I3583" s="2">
        <v>634437654</v>
      </c>
      <c r="J3583" s="2">
        <v>149121669</v>
      </c>
      <c r="K3583" s="2">
        <v>928394959</v>
      </c>
      <c r="L3583" s="2">
        <v>-4259547</v>
      </c>
      <c r="M3583" s="2">
        <v>729531422</v>
      </c>
      <c r="N3583" s="2">
        <v>692846521</v>
      </c>
      <c r="O3583" s="2">
        <v>36684901</v>
      </c>
      <c r="P3583" s="2">
        <v>66960106</v>
      </c>
      <c r="Q3583" s="5">
        <v>7.1800000000000003E-2</v>
      </c>
      <c r="R3583" t="s">
        <v>42</v>
      </c>
      <c r="S3583" s="3">
        <v>-0.91761527972708401</v>
      </c>
      <c r="T3583" s="3">
        <v>2.6538756766342999</v>
      </c>
      <c r="U3583" s="3">
        <v>0.86882919720945595</v>
      </c>
      <c r="V3583" s="3">
        <v>2.4478572326351902</v>
      </c>
      <c r="W3583" s="3">
        <v>1.3017345278815999</v>
      </c>
      <c r="X3583" s="3">
        <v>1.2358698999917801</v>
      </c>
      <c r="Y3583" s="3">
        <v>23.193105458942998</v>
      </c>
      <c r="Z3583" s="3">
        <v>9.8060194229680597</v>
      </c>
      <c r="AA3583" s="3">
        <v>217.33518313128101</v>
      </c>
      <c r="AB3583" s="3">
        <v>222.70225946177601</v>
      </c>
      <c r="AC3583" s="3">
        <v>15.099192713302999</v>
      </c>
      <c r="AD3583" s="3">
        <v>-18.547705106679501</v>
      </c>
      <c r="AE3583" s="3">
        <v>3.9514325928174299</v>
      </c>
      <c r="AF3583" s="3">
        <v>16.426198626095701</v>
      </c>
      <c r="AG3583" s="3">
        <v>0</v>
      </c>
      <c r="AH3583" s="2">
        <v>70033318</v>
      </c>
      <c r="AI3583" s="3">
        <v>3.3303397100357</v>
      </c>
      <c r="AJ3583" s="3">
        <v>3.3303397100357</v>
      </c>
      <c r="AL3583">
        <f t="shared" si="55"/>
        <v>0</v>
      </c>
    </row>
    <row r="3584" spans="1:38" ht="14.45" hidden="1" customHeight="1" x14ac:dyDescent="0.25">
      <c r="A3584">
        <v>18917</v>
      </c>
      <c r="B3584" s="1">
        <v>45838</v>
      </c>
      <c r="C3584">
        <v>1</v>
      </c>
      <c r="D3584" s="16" t="s">
        <v>3497</v>
      </c>
      <c r="E3584" t="s">
        <v>113</v>
      </c>
      <c r="F3584" s="6">
        <v>13638</v>
      </c>
      <c r="G3584" s="6">
        <v>47</v>
      </c>
      <c r="H3584" s="6">
        <v>0</v>
      </c>
      <c r="I3584" s="2">
        <v>168427827</v>
      </c>
      <c r="J3584" s="2">
        <v>600930</v>
      </c>
      <c r="K3584" s="2">
        <v>229902106</v>
      </c>
      <c r="L3584" s="2">
        <v>364625</v>
      </c>
      <c r="M3584" s="2">
        <v>181272384</v>
      </c>
      <c r="N3584" s="2">
        <v>171180876</v>
      </c>
      <c r="O3584" s="2">
        <v>10091508</v>
      </c>
      <c r="P3584" s="2">
        <v>29114830</v>
      </c>
      <c r="Q3584" s="5">
        <v>0.1265</v>
      </c>
      <c r="R3584" t="s">
        <v>42</v>
      </c>
      <c r="S3584" s="3">
        <v>0.31720022608231402</v>
      </c>
      <c r="T3584" s="3">
        <v>4.1193985408728704</v>
      </c>
      <c r="U3584" s="3">
        <v>0.86585881085609395</v>
      </c>
      <c r="V3584" s="3">
        <v>2.5646605296403902</v>
      </c>
      <c r="W3584" s="3">
        <v>1.6337496297449701</v>
      </c>
      <c r="X3584" s="3">
        <v>1.35424593466969</v>
      </c>
      <c r="Y3584" s="3">
        <v>14.836432155022001</v>
      </c>
      <c r="Z3584" s="3">
        <v>2.21361072690447</v>
      </c>
      <c r="AA3584" s="3">
        <v>2.0639996867575698</v>
      </c>
      <c r="AB3584" s="3">
        <v>2.0639996867575698</v>
      </c>
      <c r="AC3584" s="3">
        <v>11.434027489943899</v>
      </c>
      <c r="AD3584" s="3">
        <v>-4.7495795098236897</v>
      </c>
      <c r="AE3584" s="3">
        <v>4.3894804513013002</v>
      </c>
      <c r="AF3584" s="3">
        <v>11.3091613001579</v>
      </c>
      <c r="AG3584" s="3">
        <v>-1.23030084668191E-2</v>
      </c>
      <c r="AH3584" s="2">
        <v>79836967</v>
      </c>
      <c r="AI3584" s="3">
        <v>3.6407562743797597E-2</v>
      </c>
      <c r="AJ3584" s="3">
        <v>1.2832566770954901</v>
      </c>
      <c r="AL3584">
        <f t="shared" si="55"/>
        <v>1</v>
      </c>
    </row>
    <row r="3585" spans="1:38" ht="14.45" customHeight="1" x14ac:dyDescent="0.25">
      <c r="A3585">
        <v>63300</v>
      </c>
      <c r="B3585" s="1">
        <v>45838</v>
      </c>
      <c r="C3585">
        <v>2</v>
      </c>
      <c r="D3585" s="16" t="s">
        <v>3498</v>
      </c>
      <c r="E3585" t="s">
        <v>63</v>
      </c>
      <c r="F3585" s="6">
        <v>21698</v>
      </c>
      <c r="G3585" s="6">
        <v>72</v>
      </c>
      <c r="H3585" s="6">
        <v>0</v>
      </c>
      <c r="I3585" s="2">
        <v>223903074</v>
      </c>
      <c r="J3585" s="2">
        <v>9217567</v>
      </c>
      <c r="K3585" s="2">
        <v>376421015</v>
      </c>
      <c r="L3585" s="2">
        <v>-455573</v>
      </c>
      <c r="M3585" s="2">
        <v>330953886</v>
      </c>
      <c r="N3585" s="2">
        <v>310943353</v>
      </c>
      <c r="O3585" s="2">
        <v>20010533</v>
      </c>
      <c r="P3585" s="2">
        <v>47462359</v>
      </c>
      <c r="Q3585" s="5">
        <v>0.126</v>
      </c>
      <c r="R3585" t="s">
        <v>42</v>
      </c>
      <c r="S3585" s="3">
        <v>-0.242055029791575</v>
      </c>
      <c r="T3585" s="3">
        <v>2.7741920838293299</v>
      </c>
      <c r="U3585" s="3">
        <v>0.94388666042336999</v>
      </c>
      <c r="V3585" s="3">
        <v>1.97816891071357</v>
      </c>
      <c r="W3585" s="3">
        <v>1.4414120995944899</v>
      </c>
      <c r="X3585" s="3">
        <v>0.886723422117912</v>
      </c>
      <c r="Y3585" s="3">
        <v>9.3319866380851408</v>
      </c>
      <c r="Z3585" s="3">
        <v>1.21164015467499</v>
      </c>
      <c r="AA3585" s="3">
        <v>8.2975437440857096</v>
      </c>
      <c r="AB3585" s="3">
        <v>19.420794065461401</v>
      </c>
      <c r="AC3585" s="3">
        <v>2.01461334458173</v>
      </c>
      <c r="AD3585" s="3">
        <v>-52.487087715130201</v>
      </c>
      <c r="AE3585" s="3">
        <v>5.3159978329052597</v>
      </c>
      <c r="AF3585" s="3">
        <v>5.5006891684833299</v>
      </c>
      <c r="AG3585" s="3">
        <v>0</v>
      </c>
      <c r="AH3585" s="2">
        <v>17944010</v>
      </c>
      <c r="AI3585" s="3">
        <v>0.51032018867835904</v>
      </c>
      <c r="AJ3585" s="3">
        <v>0.51032018867835904</v>
      </c>
      <c r="AL3585">
        <f t="shared" si="55"/>
        <v>0</v>
      </c>
    </row>
    <row r="3586" spans="1:38" ht="14.45" customHeight="1" x14ac:dyDescent="0.25">
      <c r="A3586">
        <v>61779</v>
      </c>
      <c r="B3586" s="1">
        <v>45838</v>
      </c>
      <c r="C3586">
        <v>2</v>
      </c>
      <c r="D3586" s="16" t="s">
        <v>3499</v>
      </c>
      <c r="E3586" t="s">
        <v>71</v>
      </c>
      <c r="F3586" s="6">
        <v>1537</v>
      </c>
      <c r="G3586" s="6">
        <v>6</v>
      </c>
      <c r="H3586" s="6">
        <v>1</v>
      </c>
      <c r="I3586" s="2">
        <v>18350623</v>
      </c>
      <c r="J3586" s="2">
        <v>0</v>
      </c>
      <c r="K3586" s="2">
        <v>31120037</v>
      </c>
      <c r="L3586" s="2">
        <v>-94023</v>
      </c>
      <c r="M3586" s="2">
        <v>26597003</v>
      </c>
      <c r="N3586" s="2">
        <v>24983442</v>
      </c>
      <c r="O3586" s="2">
        <v>1613561</v>
      </c>
      <c r="P3586" s="2">
        <v>5103540</v>
      </c>
      <c r="Q3586" s="5">
        <v>0.1638</v>
      </c>
      <c r="R3586" t="s">
        <v>42</v>
      </c>
      <c r="S3586" s="3">
        <v>-0.60426020701710603</v>
      </c>
      <c r="T3586" s="3">
        <v>2.9566802892939998</v>
      </c>
      <c r="U3586" s="3">
        <v>1.14767572108653</v>
      </c>
      <c r="V3586" s="3">
        <v>5.4263498301937796</v>
      </c>
      <c r="W3586" s="3">
        <v>3.72749742610918</v>
      </c>
      <c r="X3586" s="3">
        <v>0.392482587648387</v>
      </c>
      <c r="Y3586" s="3">
        <v>19.511339188093</v>
      </c>
      <c r="Z3586" s="3">
        <v>-6.4112361223778003E-2</v>
      </c>
      <c r="AA3586" s="3">
        <v>0</v>
      </c>
      <c r="AB3586" s="3">
        <v>0</v>
      </c>
      <c r="AC3586" s="3">
        <v>9.0629133892096601</v>
      </c>
      <c r="AD3586" s="3">
        <v>-11.5559983854344</v>
      </c>
      <c r="AE3586" s="3">
        <v>5.1849584883205599</v>
      </c>
      <c r="AF3586" s="3">
        <v>0</v>
      </c>
      <c r="AG3586" s="3">
        <v>0</v>
      </c>
      <c r="AH3586" s="2">
        <v>7600000</v>
      </c>
      <c r="AI3586" s="3">
        <v>3.4635566685085299</v>
      </c>
      <c r="AJ3586" s="3">
        <v>3.4635566685085299</v>
      </c>
      <c r="AL3586">
        <f t="shared" si="55"/>
        <v>0</v>
      </c>
    </row>
    <row r="3587" spans="1:38" ht="14.45" hidden="1" customHeight="1" x14ac:dyDescent="0.25">
      <c r="A3587">
        <v>20292</v>
      </c>
      <c r="B3587" s="1">
        <v>45838</v>
      </c>
      <c r="C3587">
        <v>1</v>
      </c>
      <c r="D3587" s="16" t="s">
        <v>3500</v>
      </c>
      <c r="E3587" t="s">
        <v>43</v>
      </c>
      <c r="F3587" s="6">
        <v>492</v>
      </c>
      <c r="G3587" s="6">
        <v>1</v>
      </c>
      <c r="H3587" s="6">
        <v>0</v>
      </c>
      <c r="I3587" s="2">
        <v>1317283</v>
      </c>
      <c r="J3587" s="2">
        <v>0</v>
      </c>
      <c r="K3587" s="2">
        <v>1905023</v>
      </c>
      <c r="L3587" s="2">
        <v>356</v>
      </c>
      <c r="M3587" s="2">
        <v>1627109</v>
      </c>
      <c r="N3587" s="2">
        <v>1627109</v>
      </c>
      <c r="O3587" s="2">
        <v>0</v>
      </c>
      <c r="P3587" s="2">
        <v>271075</v>
      </c>
      <c r="Q3587" s="5">
        <v>0.14230000000000001</v>
      </c>
      <c r="R3587" t="s">
        <v>42</v>
      </c>
      <c r="S3587" s="3">
        <v>3.7374876838757301E-2</v>
      </c>
      <c r="T3587" s="3">
        <v>3.0427979084766998</v>
      </c>
      <c r="U3587" s="3">
        <v>0.98772371461084896</v>
      </c>
      <c r="V3587" s="3">
        <v>0.85137362282819995</v>
      </c>
      <c r="W3587" s="3">
        <v>0</v>
      </c>
      <c r="X3587" s="3">
        <v>1.13217888638964</v>
      </c>
      <c r="Y3587" s="3">
        <v>4.1372313935257798</v>
      </c>
      <c r="Z3587" s="3">
        <v>0</v>
      </c>
      <c r="AA3587" s="3">
        <v>0</v>
      </c>
      <c r="AB3587" s="3">
        <v>0</v>
      </c>
      <c r="AC3587" s="3">
        <v>30.7251408513178</v>
      </c>
      <c r="AD3587" s="3">
        <v>0</v>
      </c>
      <c r="AE3587" s="3">
        <v>0</v>
      </c>
      <c r="AF3587" s="3">
        <v>0</v>
      </c>
      <c r="AG3587" s="3">
        <v>0</v>
      </c>
      <c r="AH3587" s="2">
        <v>350000</v>
      </c>
      <c r="AI3587" s="3">
        <v>0</v>
      </c>
      <c r="AJ3587" s="3">
        <v>0</v>
      </c>
      <c r="AL3587">
        <f t="shared" si="55"/>
        <v>1</v>
      </c>
    </row>
    <row r="3588" spans="1:38" ht="14.45" hidden="1" customHeight="1" x14ac:dyDescent="0.25">
      <c r="A3588">
        <v>13941</v>
      </c>
      <c r="B3588" s="1">
        <v>45838</v>
      </c>
      <c r="C3588">
        <v>1</v>
      </c>
      <c r="D3588" s="16" t="s">
        <v>3501</v>
      </c>
      <c r="E3588" t="s">
        <v>63</v>
      </c>
      <c r="F3588" s="6">
        <v>2389</v>
      </c>
      <c r="G3588" s="6">
        <v>3</v>
      </c>
      <c r="H3588" s="6">
        <v>1</v>
      </c>
      <c r="I3588" s="2">
        <v>45806547</v>
      </c>
      <c r="J3588" s="2">
        <v>0</v>
      </c>
      <c r="K3588" s="2">
        <v>76837842</v>
      </c>
      <c r="L3588" s="2">
        <v>350968</v>
      </c>
      <c r="M3588" s="2">
        <v>61671983</v>
      </c>
      <c r="N3588" s="2">
        <v>59716265</v>
      </c>
      <c r="O3588" s="2">
        <v>1955718</v>
      </c>
      <c r="P3588" s="2">
        <v>14810560</v>
      </c>
      <c r="Q3588" s="5">
        <v>0.1928</v>
      </c>
      <c r="R3588" t="s">
        <v>42</v>
      </c>
      <c r="S3588" s="3">
        <v>0.91352903950634101</v>
      </c>
      <c r="T3588" s="3">
        <v>1.69593518776855</v>
      </c>
      <c r="U3588" s="3">
        <v>0.46550175193244597</v>
      </c>
      <c r="V3588" s="3">
        <v>1.0174418953692399</v>
      </c>
      <c r="W3588" s="3">
        <v>1.0136673257645901</v>
      </c>
      <c r="X3588" s="3">
        <v>0.190564462324567</v>
      </c>
      <c r="Y3588" s="3">
        <v>3.14677500378109</v>
      </c>
      <c r="Z3588" s="3">
        <v>0.125228215543504</v>
      </c>
      <c r="AA3588" s="3">
        <v>0</v>
      </c>
      <c r="AB3588" s="3">
        <v>0</v>
      </c>
      <c r="AC3588" s="3">
        <v>23.016087567894001</v>
      </c>
      <c r="AD3588" s="3">
        <v>0</v>
      </c>
      <c r="AE3588" s="3">
        <v>2.5452536785194999</v>
      </c>
      <c r="AF3588" s="3">
        <v>0</v>
      </c>
      <c r="AG3588" s="3">
        <v>0</v>
      </c>
      <c r="AH3588" s="2">
        <v>19975979</v>
      </c>
      <c r="AI3588" s="3">
        <v>0</v>
      </c>
      <c r="AJ3588" s="3">
        <v>0</v>
      </c>
      <c r="AL3588">
        <f t="shared" ref="AL3588:AL3651" si="56">IF(L3588&gt;0,1,0)</f>
        <v>1</v>
      </c>
    </row>
    <row r="3589" spans="1:38" ht="14.45" customHeight="1" x14ac:dyDescent="0.25">
      <c r="A3589">
        <v>68513</v>
      </c>
      <c r="B3589" s="1">
        <v>45838</v>
      </c>
      <c r="C3589">
        <v>2</v>
      </c>
      <c r="D3589" s="16" t="s">
        <v>3502</v>
      </c>
      <c r="E3589" t="s">
        <v>106</v>
      </c>
      <c r="F3589" s="6">
        <v>922</v>
      </c>
      <c r="G3589" s="6">
        <v>2</v>
      </c>
      <c r="H3589" s="6">
        <v>0</v>
      </c>
      <c r="I3589" s="2">
        <v>1489212</v>
      </c>
      <c r="J3589" s="2">
        <v>0</v>
      </c>
      <c r="K3589" s="2">
        <v>3880862</v>
      </c>
      <c r="L3589" s="2">
        <v>2944</v>
      </c>
      <c r="M3589" s="2">
        <v>3512857</v>
      </c>
      <c r="N3589" s="2">
        <v>3512857</v>
      </c>
      <c r="O3589" s="2">
        <v>0</v>
      </c>
      <c r="P3589" s="2">
        <v>365471</v>
      </c>
      <c r="Q3589" s="5">
        <v>9.4200000000000006E-2</v>
      </c>
      <c r="R3589" t="s">
        <v>42</v>
      </c>
      <c r="S3589" s="3">
        <v>0.15171887070449799</v>
      </c>
      <c r="T3589" s="3">
        <v>4.4397868308638602</v>
      </c>
      <c r="U3589" s="3">
        <v>0.97007704348179602</v>
      </c>
      <c r="V3589" s="3">
        <v>1.2555633449099299</v>
      </c>
      <c r="W3589" s="3">
        <v>0.54357606573140704</v>
      </c>
      <c r="X3589" s="3">
        <v>0.89832743759787104</v>
      </c>
      <c r="Y3589" s="3">
        <v>5.1161378057356099</v>
      </c>
      <c r="Z3589" s="3">
        <v>4.5694460025556098E-2</v>
      </c>
      <c r="AA3589" s="3">
        <v>0</v>
      </c>
      <c r="AB3589" s="3">
        <v>0</v>
      </c>
      <c r="AC3589" s="3">
        <v>48.320063944556601</v>
      </c>
      <c r="AD3589" s="3">
        <v>0</v>
      </c>
      <c r="AE3589" s="3">
        <v>0</v>
      </c>
      <c r="AF3589" s="3">
        <v>0</v>
      </c>
      <c r="AG3589" s="3">
        <v>0</v>
      </c>
      <c r="AH3589" s="2">
        <v>100000</v>
      </c>
      <c r="AI3589" s="3">
        <v>0</v>
      </c>
      <c r="AJ3589" s="3">
        <v>0</v>
      </c>
      <c r="AL3589">
        <f t="shared" si="56"/>
        <v>1</v>
      </c>
    </row>
    <row r="3590" spans="1:38" ht="14.45" customHeight="1" x14ac:dyDescent="0.25">
      <c r="A3590">
        <v>67927</v>
      </c>
      <c r="B3590" s="1">
        <v>45838</v>
      </c>
      <c r="C3590">
        <v>2</v>
      </c>
      <c r="D3590" s="16" t="s">
        <v>3503</v>
      </c>
      <c r="E3590" t="s">
        <v>55</v>
      </c>
      <c r="F3590" s="6">
        <v>59534</v>
      </c>
      <c r="G3590" s="6">
        <v>191</v>
      </c>
      <c r="H3590" s="6">
        <v>6</v>
      </c>
      <c r="I3590" s="2">
        <v>567208610</v>
      </c>
      <c r="J3590" s="2">
        <v>116747062</v>
      </c>
      <c r="K3590" s="2">
        <v>802342043</v>
      </c>
      <c r="L3590" s="2">
        <v>2609826</v>
      </c>
      <c r="M3590" s="2">
        <v>697756072</v>
      </c>
      <c r="N3590" s="2">
        <v>678126993</v>
      </c>
      <c r="O3590" s="2">
        <v>19629079</v>
      </c>
      <c r="P3590" s="2">
        <v>86928199</v>
      </c>
      <c r="Q3590" s="5">
        <v>0.1082</v>
      </c>
      <c r="R3590" t="s">
        <v>42</v>
      </c>
      <c r="S3590" s="3">
        <v>0.65055197412857002</v>
      </c>
      <c r="T3590" s="3">
        <v>4.1170204513388597</v>
      </c>
      <c r="U3590" s="3">
        <v>0.77781642887795799</v>
      </c>
      <c r="V3590" s="3">
        <v>1.46092493201046</v>
      </c>
      <c r="W3590" s="3">
        <v>1.1974172959045899</v>
      </c>
      <c r="X3590" s="3">
        <v>1.17559357923005</v>
      </c>
      <c r="Y3590" s="3">
        <v>9.5325706678911004</v>
      </c>
      <c r="Z3590" s="3">
        <v>1.2677313146681</v>
      </c>
      <c r="AA3590" s="3">
        <v>133.45968205323101</v>
      </c>
      <c r="AB3590" s="3">
        <v>134.30286528770699</v>
      </c>
      <c r="AC3590" s="3">
        <v>14.8525342825641</v>
      </c>
      <c r="AD3590" s="3">
        <v>-1.64603893381019</v>
      </c>
      <c r="AE3590" s="3">
        <v>2.4464726946883899</v>
      </c>
      <c r="AF3590" s="3">
        <v>0</v>
      </c>
      <c r="AG3590" s="3">
        <v>0</v>
      </c>
      <c r="AH3590" s="2">
        <v>302119497</v>
      </c>
      <c r="AI3590" s="3">
        <v>2.0706744424786701</v>
      </c>
      <c r="AJ3590" s="3">
        <v>0.74871561528612796</v>
      </c>
      <c r="AL3590">
        <f t="shared" si="56"/>
        <v>1</v>
      </c>
    </row>
    <row r="3591" spans="1:38" ht="14.45" customHeight="1" x14ac:dyDescent="0.25">
      <c r="A3591">
        <v>64731</v>
      </c>
      <c r="B3591" s="1">
        <v>45838</v>
      </c>
      <c r="C3591">
        <v>2</v>
      </c>
      <c r="D3591" s="16" t="s">
        <v>3504</v>
      </c>
      <c r="E3591" t="s">
        <v>67</v>
      </c>
      <c r="F3591" s="6">
        <v>252</v>
      </c>
      <c r="G3591" s="6">
        <v>0</v>
      </c>
      <c r="H3591" s="6">
        <v>1</v>
      </c>
      <c r="I3591" s="2">
        <v>635237</v>
      </c>
      <c r="J3591" s="2">
        <v>0</v>
      </c>
      <c r="K3591" s="2">
        <v>813964</v>
      </c>
      <c r="L3591" s="2">
        <v>6363</v>
      </c>
      <c r="M3591" s="2">
        <v>573665</v>
      </c>
      <c r="N3591" s="2">
        <v>573665</v>
      </c>
      <c r="O3591" s="2">
        <v>0</v>
      </c>
      <c r="P3591" s="2">
        <v>237221</v>
      </c>
      <c r="Q3591" s="5">
        <v>0.29139999999999999</v>
      </c>
      <c r="R3591" t="s">
        <v>42</v>
      </c>
      <c r="S3591" s="3">
        <v>1.56345980903332</v>
      </c>
      <c r="T3591" s="3">
        <v>5.3405310308563996</v>
      </c>
      <c r="U3591" s="3">
        <v>0.72085983768370299</v>
      </c>
      <c r="V3591" s="3">
        <v>14.401239222526399</v>
      </c>
      <c r="W3591" s="3">
        <v>9.4777224878273802</v>
      </c>
      <c r="X3591" s="3">
        <v>8.6583432640101208</v>
      </c>
      <c r="Y3591" s="3">
        <v>38.564039440015897</v>
      </c>
      <c r="Z3591" s="3">
        <v>9.37817478216515</v>
      </c>
      <c r="AA3591" s="3">
        <v>0</v>
      </c>
      <c r="AB3591" s="3">
        <v>0</v>
      </c>
      <c r="AC3591" s="3">
        <v>27.470010958715601</v>
      </c>
      <c r="AD3591" s="3">
        <v>0</v>
      </c>
      <c r="AE3591" s="3">
        <v>0</v>
      </c>
      <c r="AF3591" s="3">
        <v>0</v>
      </c>
      <c r="AG3591" s="3">
        <v>0</v>
      </c>
      <c r="AH3591" s="2">
        <v>0</v>
      </c>
      <c r="AI3591" s="3">
        <v>0</v>
      </c>
      <c r="AJ3591" s="3">
        <v>0</v>
      </c>
      <c r="AL3591">
        <f t="shared" si="56"/>
        <v>1</v>
      </c>
    </row>
    <row r="3592" spans="1:38" ht="14.45" hidden="1" customHeight="1" x14ac:dyDescent="0.25">
      <c r="A3592">
        <v>17371</v>
      </c>
      <c r="B3592" s="1">
        <v>45838</v>
      </c>
      <c r="C3592">
        <v>1</v>
      </c>
      <c r="D3592" s="16" t="s">
        <v>3505</v>
      </c>
      <c r="E3592" t="s">
        <v>59</v>
      </c>
      <c r="F3592" s="6">
        <v>773</v>
      </c>
      <c r="G3592" s="6">
        <v>1</v>
      </c>
      <c r="H3592" s="6">
        <v>0</v>
      </c>
      <c r="I3592" s="2">
        <v>1006726</v>
      </c>
      <c r="J3592" s="2">
        <v>0</v>
      </c>
      <c r="K3592" s="2">
        <v>3476031</v>
      </c>
      <c r="L3592" s="2">
        <v>4296</v>
      </c>
      <c r="M3592" s="2">
        <v>2742350</v>
      </c>
      <c r="N3592" s="2">
        <v>2742350</v>
      </c>
      <c r="O3592" s="2">
        <v>0</v>
      </c>
      <c r="P3592" s="2">
        <v>732601</v>
      </c>
      <c r="Q3592" s="5">
        <v>0.21079999999999999</v>
      </c>
      <c r="R3592" t="s">
        <v>42</v>
      </c>
      <c r="S3592" s="3">
        <v>0.24717846302291299</v>
      </c>
      <c r="T3592" s="3">
        <v>3.9609543183015301</v>
      </c>
      <c r="U3592" s="3">
        <v>0.87734896505300997</v>
      </c>
      <c r="V3592" s="3">
        <v>5.9288227382624497</v>
      </c>
      <c r="W3592" s="3">
        <v>2.3442326909208702</v>
      </c>
      <c r="X3592" s="3">
        <v>0.85643958733558101</v>
      </c>
      <c r="Y3592" s="3">
        <v>8.1472725262455299</v>
      </c>
      <c r="Z3592" s="3">
        <v>0.65219676194818199</v>
      </c>
      <c r="AA3592" s="3">
        <v>0</v>
      </c>
      <c r="AB3592" s="3">
        <v>0</v>
      </c>
      <c r="AC3592" s="3">
        <v>43.075076142876703</v>
      </c>
      <c r="AD3592" s="3">
        <v>0</v>
      </c>
      <c r="AE3592" s="3">
        <v>0</v>
      </c>
      <c r="AF3592" s="3">
        <v>0</v>
      </c>
      <c r="AG3592" s="3">
        <v>0.93993865692238998</v>
      </c>
      <c r="AH3592" s="2">
        <v>100000</v>
      </c>
      <c r="AI3592" s="3">
        <v>0</v>
      </c>
      <c r="AJ3592" s="3">
        <v>0</v>
      </c>
      <c r="AL3592">
        <f t="shared" si="56"/>
        <v>1</v>
      </c>
    </row>
    <row r="3593" spans="1:38" ht="14.45" hidden="1" customHeight="1" x14ac:dyDescent="0.25">
      <c r="A3593">
        <v>14934</v>
      </c>
      <c r="B3593" s="1">
        <v>45838</v>
      </c>
      <c r="C3593">
        <v>1</v>
      </c>
      <c r="D3593" s="16" t="s">
        <v>3506</v>
      </c>
      <c r="E3593" t="s">
        <v>71</v>
      </c>
      <c r="F3593" s="6">
        <v>9908</v>
      </c>
      <c r="G3593" s="6">
        <v>7</v>
      </c>
      <c r="H3593" s="6">
        <v>1</v>
      </c>
      <c r="I3593" s="2">
        <v>50468872</v>
      </c>
      <c r="J3593" s="2">
        <v>0</v>
      </c>
      <c r="K3593" s="2">
        <v>110659529</v>
      </c>
      <c r="L3593" s="2">
        <v>737106</v>
      </c>
      <c r="M3593" s="2">
        <v>96868423</v>
      </c>
      <c r="N3593" s="2">
        <v>94821524</v>
      </c>
      <c r="O3593" s="2">
        <v>2046899</v>
      </c>
      <c r="P3593" s="2">
        <v>12758199</v>
      </c>
      <c r="Q3593" s="5">
        <v>0.1153</v>
      </c>
      <c r="R3593" t="s">
        <v>42</v>
      </c>
      <c r="S3593" s="3">
        <v>1.3322052003311899</v>
      </c>
      <c r="T3593" s="3">
        <v>3.5226012935587301</v>
      </c>
      <c r="U3593" s="3">
        <v>0.65033072378360501</v>
      </c>
      <c r="V3593" s="3">
        <v>1.2418109919318201</v>
      </c>
      <c r="W3593" s="3">
        <v>0.76318923870539401</v>
      </c>
      <c r="X3593" s="3">
        <v>0.64887917447411902</v>
      </c>
      <c r="Y3593" s="3">
        <v>4.9123547923966404</v>
      </c>
      <c r="Z3593" s="3">
        <v>1.03955895342281</v>
      </c>
      <c r="AA3593" s="3">
        <v>0</v>
      </c>
      <c r="AB3593" s="3">
        <v>0</v>
      </c>
      <c r="AC3593" s="3">
        <v>27.444069457407501</v>
      </c>
      <c r="AD3593" s="3">
        <v>-4.7336618593267001</v>
      </c>
      <c r="AE3593" s="3">
        <v>1.84972683192967</v>
      </c>
      <c r="AF3593" s="3">
        <v>0</v>
      </c>
      <c r="AG3593" s="3">
        <v>-0.26140836962960101</v>
      </c>
      <c r="AH3593" s="2">
        <v>12691210</v>
      </c>
      <c r="AI3593" s="3">
        <v>0.39190484487661598</v>
      </c>
      <c r="AJ3593" s="3">
        <v>0.156761937950646</v>
      </c>
      <c r="AL3593">
        <f t="shared" si="56"/>
        <v>1</v>
      </c>
    </row>
    <row r="3594" spans="1:38" ht="14.45" customHeight="1" x14ac:dyDescent="0.25">
      <c r="A3594">
        <v>68676</v>
      </c>
      <c r="B3594" s="1">
        <v>45838</v>
      </c>
      <c r="C3594">
        <v>2</v>
      </c>
      <c r="D3594" s="16" t="s">
        <v>3507</v>
      </c>
      <c r="E3594" t="s">
        <v>130</v>
      </c>
      <c r="F3594" s="6">
        <v>4663</v>
      </c>
      <c r="G3594" s="6">
        <v>15</v>
      </c>
      <c r="H3594" s="6">
        <v>0</v>
      </c>
      <c r="I3594" s="2">
        <v>54365340</v>
      </c>
      <c r="J3594" s="2">
        <v>0</v>
      </c>
      <c r="K3594" s="2">
        <v>87823887</v>
      </c>
      <c r="L3594" s="2">
        <v>202741</v>
      </c>
      <c r="M3594" s="2">
        <v>78505070</v>
      </c>
      <c r="N3594" s="2">
        <v>74457331</v>
      </c>
      <c r="O3594" s="2">
        <v>4047739</v>
      </c>
      <c r="P3594" s="2">
        <v>9657443</v>
      </c>
      <c r="Q3594" s="5">
        <v>0.11</v>
      </c>
      <c r="R3594" t="s">
        <v>42</v>
      </c>
      <c r="S3594" s="3">
        <v>0.46169899084516702</v>
      </c>
      <c r="T3594" s="3">
        <v>3.1564943145820901</v>
      </c>
      <c r="U3594" s="3">
        <v>0.88368349659878398</v>
      </c>
      <c r="V3594" s="3">
        <v>0.32982043338641898</v>
      </c>
      <c r="W3594" s="3">
        <v>0.14665042102192299</v>
      </c>
      <c r="X3594" s="3">
        <v>0.53977589397950998</v>
      </c>
      <c r="Y3594" s="3">
        <v>1.8566819395154599</v>
      </c>
      <c r="Z3594" s="3">
        <v>0.273146836072447</v>
      </c>
      <c r="AA3594" s="3">
        <v>0</v>
      </c>
      <c r="AB3594" s="3">
        <v>0</v>
      </c>
      <c r="AC3594" s="3">
        <v>16.361096611449199</v>
      </c>
      <c r="AD3594" s="3">
        <v>-5.0209356658900299</v>
      </c>
      <c r="AE3594" s="3">
        <v>4.6089271817358801</v>
      </c>
      <c r="AF3594" s="3">
        <v>0</v>
      </c>
      <c r="AG3594" s="3">
        <v>0</v>
      </c>
      <c r="AH3594" s="2">
        <v>8795861</v>
      </c>
      <c r="AI3594" s="3">
        <v>1.42423827922153</v>
      </c>
      <c r="AJ3594" s="3">
        <v>1.42423827922153</v>
      </c>
      <c r="AL3594">
        <f t="shared" si="56"/>
        <v>1</v>
      </c>
    </row>
    <row r="3595" spans="1:38" ht="14.45" hidden="1" customHeight="1" x14ac:dyDescent="0.25">
      <c r="A3595">
        <v>8749</v>
      </c>
      <c r="B3595" s="1">
        <v>45838</v>
      </c>
      <c r="C3595">
        <v>1</v>
      </c>
      <c r="D3595" s="16" t="s">
        <v>3508</v>
      </c>
      <c r="E3595" t="s">
        <v>158</v>
      </c>
      <c r="F3595" s="6">
        <v>1269</v>
      </c>
      <c r="G3595" s="6">
        <v>3</v>
      </c>
      <c r="H3595" s="6">
        <v>0</v>
      </c>
      <c r="I3595" s="2">
        <v>10256062</v>
      </c>
      <c r="J3595" s="2">
        <v>0</v>
      </c>
      <c r="K3595" s="2">
        <v>12814711</v>
      </c>
      <c r="L3595" s="2">
        <v>11283</v>
      </c>
      <c r="M3595" s="2">
        <v>11004526</v>
      </c>
      <c r="N3595" s="2">
        <v>11004526</v>
      </c>
      <c r="O3595" s="2">
        <v>0</v>
      </c>
      <c r="P3595" s="2">
        <v>1732246</v>
      </c>
      <c r="Q3595" s="5">
        <v>0.1351</v>
      </c>
      <c r="R3595" t="s">
        <v>42</v>
      </c>
      <c r="S3595" s="3">
        <v>0.17609449015276299</v>
      </c>
      <c r="T3595" s="3">
        <v>3.6079159334923698</v>
      </c>
      <c r="U3595" s="3">
        <v>0.88491999986936098</v>
      </c>
      <c r="V3595" s="3">
        <v>0.374763725102286</v>
      </c>
      <c r="W3595" s="3">
        <v>0.374763725102286</v>
      </c>
      <c r="X3595" s="3">
        <v>0.95750201198081697</v>
      </c>
      <c r="Y3595" s="3">
        <v>2.2188534422939901</v>
      </c>
      <c r="Z3595" s="3">
        <v>2.1253909664100799</v>
      </c>
      <c r="AA3595" s="3">
        <v>0</v>
      </c>
      <c r="AB3595" s="3">
        <v>0</v>
      </c>
      <c r="AC3595" s="3">
        <v>16.780596924893601</v>
      </c>
      <c r="AD3595" s="3">
        <v>0</v>
      </c>
      <c r="AE3595" s="3">
        <v>0</v>
      </c>
      <c r="AF3595" s="3">
        <v>0</v>
      </c>
      <c r="AG3595" s="3">
        <v>0</v>
      </c>
      <c r="AH3595" s="2">
        <v>750000</v>
      </c>
      <c r="AI3595" s="3">
        <v>1.13771369655349</v>
      </c>
      <c r="AJ3595" s="3">
        <v>1.13771369655349</v>
      </c>
      <c r="AL3595">
        <f t="shared" si="56"/>
        <v>1</v>
      </c>
    </row>
    <row r="3596" spans="1:38" ht="14.45" customHeight="1" x14ac:dyDescent="0.25">
      <c r="A3596">
        <v>68293</v>
      </c>
      <c r="B3596" s="1">
        <v>45838</v>
      </c>
      <c r="C3596">
        <v>2</v>
      </c>
      <c r="D3596" s="16" t="s">
        <v>3509</v>
      </c>
      <c r="E3596" t="s">
        <v>194</v>
      </c>
      <c r="F3596" s="6">
        <v>5328</v>
      </c>
      <c r="G3596" s="6">
        <v>22</v>
      </c>
      <c r="H3596" s="6">
        <v>0</v>
      </c>
      <c r="I3596" s="2">
        <v>68949952</v>
      </c>
      <c r="J3596" s="2">
        <v>1605118</v>
      </c>
      <c r="K3596" s="2">
        <v>95609333</v>
      </c>
      <c r="L3596" s="2">
        <v>177975</v>
      </c>
      <c r="M3596" s="2">
        <v>86763158</v>
      </c>
      <c r="N3596" s="2">
        <v>83419806</v>
      </c>
      <c r="O3596" s="2">
        <v>3343352</v>
      </c>
      <c r="P3596" s="2">
        <v>8207148</v>
      </c>
      <c r="Q3596" s="5">
        <v>8.5800000000000001E-2</v>
      </c>
      <c r="R3596" t="s">
        <v>42</v>
      </c>
      <c r="S3596" s="3">
        <v>0.372296290363201</v>
      </c>
      <c r="T3596" s="3">
        <v>4.8206611795942598</v>
      </c>
      <c r="U3596" s="3">
        <v>0.92152320239794605</v>
      </c>
      <c r="V3596" s="3">
        <v>2.87440954273616</v>
      </c>
      <c r="W3596" s="3">
        <v>2.18714873071993</v>
      </c>
      <c r="X3596" s="3">
        <v>0.29397699943286398</v>
      </c>
      <c r="Y3596" s="3">
        <v>24.148510542273598</v>
      </c>
      <c r="Z3596" s="3">
        <v>0.46876210834750398</v>
      </c>
      <c r="AA3596" s="3">
        <v>18.825077846774501</v>
      </c>
      <c r="AB3596" s="3">
        <v>19.557561286819698</v>
      </c>
      <c r="AC3596" s="3">
        <v>11.148770382071399</v>
      </c>
      <c r="AD3596" s="3">
        <v>-10.5144807916221</v>
      </c>
      <c r="AE3596" s="3">
        <v>3.4968887399308599</v>
      </c>
      <c r="AF3596" s="3">
        <v>0</v>
      </c>
      <c r="AG3596" s="3">
        <v>0</v>
      </c>
      <c r="AH3596" s="2">
        <v>8500000</v>
      </c>
      <c r="AI3596" s="3">
        <v>55.134865363704897</v>
      </c>
      <c r="AJ3596" s="3">
        <v>60.317554892393801</v>
      </c>
      <c r="AL3596">
        <f t="shared" si="56"/>
        <v>1</v>
      </c>
    </row>
    <row r="3597" spans="1:38" ht="14.45" customHeight="1" x14ac:dyDescent="0.25">
      <c r="A3597">
        <v>68622</v>
      </c>
      <c r="B3597" s="1">
        <v>45838</v>
      </c>
      <c r="C3597">
        <v>2</v>
      </c>
      <c r="D3597" s="16" t="s">
        <v>3510</v>
      </c>
      <c r="E3597" t="s">
        <v>194</v>
      </c>
      <c r="F3597" s="6">
        <v>6109</v>
      </c>
      <c r="G3597" s="6">
        <v>14</v>
      </c>
      <c r="H3597" s="6">
        <v>0</v>
      </c>
      <c r="I3597" s="2">
        <v>53162877</v>
      </c>
      <c r="J3597" s="2">
        <v>0</v>
      </c>
      <c r="K3597" s="2">
        <v>83869539</v>
      </c>
      <c r="L3597" s="2">
        <v>350131</v>
      </c>
      <c r="M3597" s="2">
        <v>75560648</v>
      </c>
      <c r="N3597" s="2">
        <v>69768913</v>
      </c>
      <c r="O3597" s="2">
        <v>5791735</v>
      </c>
      <c r="P3597" s="2">
        <v>8304861</v>
      </c>
      <c r="Q3597" s="5">
        <v>9.9000000000000005E-2</v>
      </c>
      <c r="R3597" t="s">
        <v>42</v>
      </c>
      <c r="S3597" s="3">
        <v>0.83494199246761103</v>
      </c>
      <c r="T3597" s="3">
        <v>4.1989142208114396</v>
      </c>
      <c r="U3597" s="3">
        <v>0.73505624036941697</v>
      </c>
      <c r="V3597" s="3">
        <v>1.0297712067012501</v>
      </c>
      <c r="W3597" s="3">
        <v>1.0297712067012501</v>
      </c>
      <c r="X3597" s="3">
        <v>0.85504966181570696</v>
      </c>
      <c r="Y3597" s="3">
        <v>6.5919947365765701</v>
      </c>
      <c r="Z3597" s="3">
        <v>2.73148460883331</v>
      </c>
      <c r="AA3597" s="3">
        <v>0</v>
      </c>
      <c r="AB3597" s="3">
        <v>0</v>
      </c>
      <c r="AC3597" s="3">
        <v>19.4812982100689</v>
      </c>
      <c r="AD3597" s="3">
        <v>-9.7532035755926607</v>
      </c>
      <c r="AE3597" s="3">
        <v>6.9056478300184798</v>
      </c>
      <c r="AF3597" s="3">
        <v>4.1409551565557102E-3</v>
      </c>
      <c r="AG3597" s="3">
        <v>-0.35280542323345299</v>
      </c>
      <c r="AH3597" s="2">
        <v>3996527</v>
      </c>
      <c r="AI3597" s="3">
        <v>0</v>
      </c>
      <c r="AJ3597" s="3">
        <v>0</v>
      </c>
      <c r="AL3597">
        <f t="shared" si="56"/>
        <v>1</v>
      </c>
    </row>
    <row r="3598" spans="1:38" ht="14.45" hidden="1" customHeight="1" x14ac:dyDescent="0.25">
      <c r="A3598">
        <v>8169</v>
      </c>
      <c r="B3598" s="1">
        <v>45838</v>
      </c>
      <c r="C3598">
        <v>1</v>
      </c>
      <c r="D3598" s="16" t="s">
        <v>3511</v>
      </c>
      <c r="E3598" t="s">
        <v>55</v>
      </c>
      <c r="F3598" s="6">
        <v>56540</v>
      </c>
      <c r="G3598" s="6">
        <v>128</v>
      </c>
      <c r="H3598" s="6">
        <v>2</v>
      </c>
      <c r="I3598" s="2">
        <v>377126204</v>
      </c>
      <c r="J3598" s="2">
        <v>10999722</v>
      </c>
      <c r="K3598" s="2">
        <v>571141065</v>
      </c>
      <c r="L3598" s="2">
        <v>1141985</v>
      </c>
      <c r="M3598" s="2">
        <v>526281689</v>
      </c>
      <c r="N3598" s="2">
        <v>483042516</v>
      </c>
      <c r="O3598" s="2">
        <v>43239173</v>
      </c>
      <c r="P3598" s="2">
        <v>39482608</v>
      </c>
      <c r="Q3598" s="5">
        <v>6.8199999999999997E-2</v>
      </c>
      <c r="R3598" t="s">
        <v>123</v>
      </c>
      <c r="S3598" s="3">
        <v>0.39989595214975499</v>
      </c>
      <c r="T3598" s="3">
        <v>3.4581309610437501</v>
      </c>
      <c r="U3598" s="3">
        <v>0.89572800425605303</v>
      </c>
      <c r="V3598" s="3">
        <v>4.7708432374007099</v>
      </c>
      <c r="W3598" s="3">
        <v>1.7352830247775599</v>
      </c>
      <c r="X3598" s="3">
        <v>3.18768514955805</v>
      </c>
      <c r="Y3598" s="3">
        <v>45.569684758413104</v>
      </c>
      <c r="Z3598" s="3">
        <v>8.2748358467100207</v>
      </c>
      <c r="AA3598" s="3">
        <v>27.859664184290999</v>
      </c>
      <c r="AB3598" s="3">
        <v>27.859664184290999</v>
      </c>
      <c r="AC3598" s="3">
        <v>7.9780292106994599</v>
      </c>
      <c r="AD3598" s="3">
        <v>-0.16913016485638399</v>
      </c>
      <c r="AE3598" s="3">
        <v>7.5706643506714002</v>
      </c>
      <c r="AF3598" s="3">
        <v>0</v>
      </c>
      <c r="AG3598" s="3">
        <v>0</v>
      </c>
      <c r="AH3598" s="2">
        <v>205916266</v>
      </c>
      <c r="AI3598" s="3">
        <v>5.0655215075964599E-2</v>
      </c>
      <c r="AJ3598" s="3">
        <v>1.7540001410241199</v>
      </c>
      <c r="AL3598">
        <f t="shared" si="56"/>
        <v>1</v>
      </c>
    </row>
    <row r="3599" spans="1:38" ht="14.45" customHeight="1" x14ac:dyDescent="0.25">
      <c r="A3599">
        <v>61391</v>
      </c>
      <c r="B3599" s="1">
        <v>45838</v>
      </c>
      <c r="C3599">
        <v>2</v>
      </c>
      <c r="D3599" s="16" t="s">
        <v>3512</v>
      </c>
      <c r="E3599" t="s">
        <v>142</v>
      </c>
      <c r="F3599" s="6">
        <v>2735</v>
      </c>
      <c r="G3599" s="6">
        <v>5</v>
      </c>
      <c r="H3599" s="6">
        <v>0</v>
      </c>
      <c r="I3599" s="2">
        <v>13074662</v>
      </c>
      <c r="J3599" s="2">
        <v>0</v>
      </c>
      <c r="K3599" s="2">
        <v>35883164</v>
      </c>
      <c r="L3599" s="2">
        <v>188297</v>
      </c>
      <c r="M3599" s="2">
        <v>27562043</v>
      </c>
      <c r="N3599" s="2">
        <v>27256012</v>
      </c>
      <c r="O3599" s="2">
        <v>306031</v>
      </c>
      <c r="P3599" s="2">
        <v>8007166</v>
      </c>
      <c r="Q3599" s="5">
        <v>0.22309999999999999</v>
      </c>
      <c r="R3599" t="s">
        <v>42</v>
      </c>
      <c r="S3599" s="3">
        <v>1.04950054014189</v>
      </c>
      <c r="T3599" s="3">
        <v>4.1920216400092301</v>
      </c>
      <c r="U3599" s="3">
        <v>0.71030013690620197</v>
      </c>
      <c r="V3599" s="3">
        <v>2.9220487688324202</v>
      </c>
      <c r="W3599" s="3">
        <v>2.2778026690097199</v>
      </c>
      <c r="X3599" s="3">
        <v>1.3146879055076099</v>
      </c>
      <c r="Y3599" s="3">
        <v>4.7713260846596697</v>
      </c>
      <c r="Z3599" s="3">
        <v>1.27755562954484</v>
      </c>
      <c r="AA3599" s="3">
        <v>0</v>
      </c>
      <c r="AB3599" s="3">
        <v>0</v>
      </c>
      <c r="AC3599" s="3">
        <v>26.9159040713355</v>
      </c>
      <c r="AD3599" s="3">
        <v>-8.7846311666324894E-2</v>
      </c>
      <c r="AE3599" s="3">
        <v>0.85285400139184997</v>
      </c>
      <c r="AF3599" s="3">
        <v>0</v>
      </c>
      <c r="AG3599" s="3">
        <v>0</v>
      </c>
      <c r="AH3599" s="2">
        <v>2852600</v>
      </c>
      <c r="AI3599" s="3">
        <v>0</v>
      </c>
      <c r="AJ3599" s="3">
        <v>0</v>
      </c>
      <c r="AL3599">
        <f t="shared" si="56"/>
        <v>1</v>
      </c>
    </row>
    <row r="3600" spans="1:38" ht="14.45" hidden="1" customHeight="1" x14ac:dyDescent="0.25">
      <c r="A3600">
        <v>19433</v>
      </c>
      <c r="B3600" s="1">
        <v>45838</v>
      </c>
      <c r="C3600">
        <v>1</v>
      </c>
      <c r="D3600" s="16" t="s">
        <v>3513</v>
      </c>
      <c r="E3600" t="s">
        <v>88</v>
      </c>
      <c r="F3600" s="6">
        <v>3861</v>
      </c>
      <c r="G3600" s="6">
        <v>9</v>
      </c>
      <c r="H3600" s="6">
        <v>5</v>
      </c>
      <c r="I3600" s="2">
        <v>17356381</v>
      </c>
      <c r="J3600" s="2">
        <v>0</v>
      </c>
      <c r="K3600" s="2">
        <v>35641156</v>
      </c>
      <c r="L3600" s="2">
        <v>215005</v>
      </c>
      <c r="M3600" s="2">
        <v>30208522</v>
      </c>
      <c r="N3600" s="2">
        <v>29681203</v>
      </c>
      <c r="O3600" s="2">
        <v>527319</v>
      </c>
      <c r="P3600" s="2">
        <v>5259522</v>
      </c>
      <c r="Q3600" s="5">
        <v>0.14760000000000001</v>
      </c>
      <c r="R3600" t="s">
        <v>42</v>
      </c>
      <c r="S3600" s="3">
        <v>1.20649846486461</v>
      </c>
      <c r="T3600" s="3">
        <v>4.8265999004072704</v>
      </c>
      <c r="U3600" s="3">
        <v>0.73083022833667699</v>
      </c>
      <c r="V3600" s="3">
        <v>3.80359246550303</v>
      </c>
      <c r="W3600" s="3">
        <v>2.2555796626036302</v>
      </c>
      <c r="X3600" s="3">
        <v>1.43334604143571</v>
      </c>
      <c r="Y3600" s="3">
        <v>12.5518250517823</v>
      </c>
      <c r="Z3600" s="3">
        <v>0.71169965635660404</v>
      </c>
      <c r="AA3600" s="3">
        <v>0</v>
      </c>
      <c r="AB3600" s="3">
        <v>0</v>
      </c>
      <c r="AC3600" s="3">
        <v>22.7827683254718</v>
      </c>
      <c r="AD3600" s="3">
        <v>0</v>
      </c>
      <c r="AE3600" s="3">
        <v>1.4795227180622299</v>
      </c>
      <c r="AF3600" s="3">
        <v>0</v>
      </c>
      <c r="AG3600" s="3">
        <v>0</v>
      </c>
      <c r="AH3600" s="2">
        <v>3000000</v>
      </c>
      <c r="AI3600" s="3">
        <v>0</v>
      </c>
      <c r="AJ3600" s="3">
        <v>0</v>
      </c>
      <c r="AL3600">
        <f t="shared" si="56"/>
        <v>1</v>
      </c>
    </row>
    <row r="3601" spans="1:38" ht="14.45" customHeight="1" x14ac:dyDescent="0.25">
      <c r="A3601">
        <v>68061</v>
      </c>
      <c r="B3601" s="1">
        <v>45838</v>
      </c>
      <c r="C3601">
        <v>2</v>
      </c>
      <c r="D3601" s="16" t="s">
        <v>3514</v>
      </c>
      <c r="E3601" t="s">
        <v>194</v>
      </c>
      <c r="F3601" s="6">
        <v>47445</v>
      </c>
      <c r="G3601" s="6">
        <v>113</v>
      </c>
      <c r="H3601" s="6">
        <v>1</v>
      </c>
      <c r="I3601" s="2">
        <v>668226718</v>
      </c>
      <c r="J3601" s="2">
        <v>321680634</v>
      </c>
      <c r="K3601" s="2">
        <v>813958639</v>
      </c>
      <c r="L3601" s="2">
        <v>2086526</v>
      </c>
      <c r="M3601" s="2">
        <v>623644592</v>
      </c>
      <c r="N3601" s="2">
        <v>593191100</v>
      </c>
      <c r="O3601" s="2">
        <v>30453492</v>
      </c>
      <c r="P3601" s="2">
        <v>139157066</v>
      </c>
      <c r="Q3601" s="5">
        <v>0.1709</v>
      </c>
      <c r="R3601" t="s">
        <v>42</v>
      </c>
      <c r="S3601" s="3">
        <v>0.51268600148121302</v>
      </c>
      <c r="T3601" s="3">
        <v>3.2133962030471199</v>
      </c>
      <c r="U3601" s="3">
        <v>0.82718729064960395</v>
      </c>
      <c r="V3601" s="3">
        <v>0.65269165127875095</v>
      </c>
      <c r="W3601" s="3">
        <v>0.352977056508537</v>
      </c>
      <c r="X3601" s="3">
        <v>0.36153912061923899</v>
      </c>
      <c r="Y3601" s="3">
        <v>3.1341994520062699</v>
      </c>
      <c r="Z3601" s="3">
        <v>0.55950446670095799</v>
      </c>
      <c r="AA3601" s="3">
        <v>231.13452104544899</v>
      </c>
      <c r="AB3601" s="3">
        <v>231.16370820867999</v>
      </c>
      <c r="AC3601" s="3">
        <v>10.2123288601155</v>
      </c>
      <c r="AD3601" s="3">
        <v>-2.0665303478013799</v>
      </c>
      <c r="AE3601" s="3">
        <v>3.74140534185055</v>
      </c>
      <c r="AF3601" s="3">
        <v>5.5285364444666802</v>
      </c>
      <c r="AG3601" s="3">
        <v>0</v>
      </c>
      <c r="AH3601" s="2">
        <v>283637738</v>
      </c>
      <c r="AI3601" s="3">
        <v>1.4372248980874599E-2</v>
      </c>
      <c r="AJ3601" s="3">
        <v>1.4372248980874599E-2</v>
      </c>
      <c r="AL3601">
        <f t="shared" si="56"/>
        <v>1</v>
      </c>
    </row>
    <row r="3602" spans="1:38" ht="14.45" hidden="1" customHeight="1" x14ac:dyDescent="0.25">
      <c r="A3602">
        <v>9923</v>
      </c>
      <c r="B3602" s="1">
        <v>45838</v>
      </c>
      <c r="C3602">
        <v>1</v>
      </c>
      <c r="D3602" s="16" t="s">
        <v>3515</v>
      </c>
      <c r="E3602" t="s">
        <v>95</v>
      </c>
      <c r="F3602" s="6">
        <v>24227</v>
      </c>
      <c r="G3602" s="6">
        <v>63</v>
      </c>
      <c r="H3602" s="6">
        <v>0</v>
      </c>
      <c r="I3602" s="2">
        <v>201100112</v>
      </c>
      <c r="J3602" s="2">
        <v>1098547</v>
      </c>
      <c r="K3602" s="2">
        <v>348114562</v>
      </c>
      <c r="L3602" s="2">
        <v>2380013</v>
      </c>
      <c r="M3602" s="2">
        <v>305232754</v>
      </c>
      <c r="N3602" s="2">
        <v>291525644</v>
      </c>
      <c r="O3602" s="2">
        <v>13707110</v>
      </c>
      <c r="P3602" s="2">
        <v>42044982</v>
      </c>
      <c r="Q3602" s="5">
        <v>0.1207</v>
      </c>
      <c r="R3602" t="s">
        <v>42</v>
      </c>
      <c r="S3602" s="3">
        <v>1.3673734223160701</v>
      </c>
      <c r="T3602" s="3">
        <v>2.9729138420816801</v>
      </c>
      <c r="U3602" s="3">
        <v>0.78430224447583796</v>
      </c>
      <c r="V3602" s="3">
        <v>1.2300574949456</v>
      </c>
      <c r="W3602" s="3">
        <v>0.59475700341728299</v>
      </c>
      <c r="X3602" s="3">
        <v>0.52998975952832905</v>
      </c>
      <c r="Y3602" s="3">
        <v>5.88333466286179</v>
      </c>
      <c r="Z3602" s="3">
        <v>0.35492463761787302</v>
      </c>
      <c r="AA3602" s="3">
        <v>1.80893168178785</v>
      </c>
      <c r="AB3602" s="3">
        <v>2.61278979736512</v>
      </c>
      <c r="AC3602" s="3">
        <v>7.0330703373448697</v>
      </c>
      <c r="AD3602" s="3">
        <v>-23.676328366605102</v>
      </c>
      <c r="AE3602" s="3">
        <v>3.93752847374423</v>
      </c>
      <c r="AF3602" s="3">
        <v>1.4363087746958401</v>
      </c>
      <c r="AG3602" s="3">
        <v>0</v>
      </c>
      <c r="AH3602" s="2">
        <v>113993193</v>
      </c>
      <c r="AI3602" s="3">
        <v>4.8938063524441501E-2</v>
      </c>
      <c r="AJ3602" s="3">
        <v>4.8938063524441501E-2</v>
      </c>
      <c r="AL3602">
        <f t="shared" si="56"/>
        <v>1</v>
      </c>
    </row>
    <row r="3603" spans="1:38" ht="14.45" hidden="1" customHeight="1" x14ac:dyDescent="0.25">
      <c r="A3603">
        <v>15451</v>
      </c>
      <c r="B3603" s="1">
        <v>45838</v>
      </c>
      <c r="C3603">
        <v>1</v>
      </c>
      <c r="D3603" s="16" t="s">
        <v>3516</v>
      </c>
      <c r="E3603" t="s">
        <v>88</v>
      </c>
      <c r="F3603" s="6">
        <v>658</v>
      </c>
      <c r="G3603" s="6">
        <v>1</v>
      </c>
      <c r="H3603" s="6">
        <v>4</v>
      </c>
      <c r="I3603" s="2">
        <v>3197471</v>
      </c>
      <c r="J3603" s="2">
        <v>0</v>
      </c>
      <c r="K3603" s="2">
        <v>9760846</v>
      </c>
      <c r="L3603" s="2">
        <v>43082</v>
      </c>
      <c r="M3603" s="2">
        <v>7862473</v>
      </c>
      <c r="N3603" s="2">
        <v>7547114</v>
      </c>
      <c r="O3603" s="2">
        <v>315359</v>
      </c>
      <c r="P3603" s="2">
        <v>1825330</v>
      </c>
      <c r="Q3603" s="5">
        <v>0.187</v>
      </c>
      <c r="R3603" t="s">
        <v>42</v>
      </c>
      <c r="S3603" s="3">
        <v>0.88275135167586904</v>
      </c>
      <c r="T3603" s="3">
        <v>2.8710831007886002</v>
      </c>
      <c r="U3603" s="3">
        <v>0.69579585092711604</v>
      </c>
      <c r="V3603" s="3">
        <v>0</v>
      </c>
      <c r="W3603" s="3">
        <v>0</v>
      </c>
      <c r="X3603" s="3">
        <v>1.5338997601541999</v>
      </c>
      <c r="Y3603" s="3">
        <v>0</v>
      </c>
      <c r="Z3603" s="3">
        <v>-2.7392307144461501E-4</v>
      </c>
      <c r="AA3603" s="3">
        <v>0</v>
      </c>
      <c r="AB3603" s="3">
        <v>0</v>
      </c>
      <c r="AC3603" s="3">
        <v>44.5722840007926</v>
      </c>
      <c r="AD3603" s="3">
        <v>0</v>
      </c>
      <c r="AE3603" s="3">
        <v>3.2308572433168199</v>
      </c>
      <c r="AF3603" s="3">
        <v>0</v>
      </c>
      <c r="AG3603" s="3">
        <v>-0.25211879495762402</v>
      </c>
      <c r="AH3603" s="2">
        <v>1000000</v>
      </c>
      <c r="AI3603" s="3">
        <v>0</v>
      </c>
      <c r="AJ3603" s="3">
        <v>0</v>
      </c>
      <c r="AL3603">
        <f t="shared" si="56"/>
        <v>1</v>
      </c>
    </row>
    <row r="3604" spans="1:38" ht="14.45" hidden="1" customHeight="1" x14ac:dyDescent="0.25">
      <c r="A3604">
        <v>7846</v>
      </c>
      <c r="B3604" s="1">
        <v>45838</v>
      </c>
      <c r="C3604">
        <v>1</v>
      </c>
      <c r="D3604" s="16" t="s">
        <v>3517</v>
      </c>
      <c r="E3604" t="s">
        <v>43</v>
      </c>
      <c r="F3604" s="6">
        <v>3422</v>
      </c>
      <c r="G3604" s="6">
        <v>8</v>
      </c>
      <c r="H3604" s="6">
        <v>0</v>
      </c>
      <c r="I3604" s="2">
        <v>18318575</v>
      </c>
      <c r="J3604" s="2">
        <v>0</v>
      </c>
      <c r="K3604" s="2">
        <v>40882920</v>
      </c>
      <c r="L3604" s="2">
        <v>240670</v>
      </c>
      <c r="M3604" s="2">
        <v>35692042</v>
      </c>
      <c r="N3604" s="2">
        <v>33832911</v>
      </c>
      <c r="O3604" s="2">
        <v>1859131</v>
      </c>
      <c r="P3604" s="2">
        <v>4936422</v>
      </c>
      <c r="Q3604" s="5">
        <v>0.1207</v>
      </c>
      <c r="R3604" t="s">
        <v>42</v>
      </c>
      <c r="S3604" s="3">
        <v>1.1773620866611301</v>
      </c>
      <c r="T3604" s="3">
        <v>4.3206209341211403</v>
      </c>
      <c r="U3604" s="3">
        <v>0.73545717763958796</v>
      </c>
      <c r="V3604" s="3">
        <v>0.50306860659194297</v>
      </c>
      <c r="W3604" s="3">
        <v>9.8544783095846702E-2</v>
      </c>
      <c r="X3604" s="3">
        <v>0.37043274381331498</v>
      </c>
      <c r="Y3604" s="3">
        <v>1.86683796482554</v>
      </c>
      <c r="Z3604" s="3">
        <v>0.80981731302550697</v>
      </c>
      <c r="AA3604" s="3">
        <v>0</v>
      </c>
      <c r="AB3604" s="3">
        <v>0</v>
      </c>
      <c r="AC3604" s="3">
        <v>38.4986566517264</v>
      </c>
      <c r="AD3604" s="3">
        <v>0</v>
      </c>
      <c r="AE3604" s="3">
        <v>4.5474516008152097</v>
      </c>
      <c r="AF3604" s="3">
        <v>0</v>
      </c>
      <c r="AG3604" s="3">
        <v>0</v>
      </c>
      <c r="AH3604" s="2">
        <v>1850000</v>
      </c>
      <c r="AI3604" s="3">
        <v>0</v>
      </c>
      <c r="AJ3604" s="3">
        <v>0</v>
      </c>
      <c r="AL3604">
        <f t="shared" si="56"/>
        <v>1</v>
      </c>
    </row>
    <row r="3605" spans="1:38" ht="14.45" hidden="1" customHeight="1" x14ac:dyDescent="0.25">
      <c r="A3605">
        <v>16556</v>
      </c>
      <c r="B3605" s="1">
        <v>45838</v>
      </c>
      <c r="C3605">
        <v>1</v>
      </c>
      <c r="D3605" s="16" t="s">
        <v>3518</v>
      </c>
      <c r="E3605" t="s">
        <v>142</v>
      </c>
      <c r="F3605" s="6">
        <v>4966</v>
      </c>
      <c r="G3605" s="6">
        <v>8</v>
      </c>
      <c r="H3605" s="6">
        <v>1</v>
      </c>
      <c r="I3605" s="2">
        <v>22025895</v>
      </c>
      <c r="J3605" s="2">
        <v>0</v>
      </c>
      <c r="K3605" s="2">
        <v>44674631</v>
      </c>
      <c r="L3605" s="2">
        <v>86178</v>
      </c>
      <c r="M3605" s="2">
        <v>41888282</v>
      </c>
      <c r="N3605" s="2">
        <v>41029330</v>
      </c>
      <c r="O3605" s="2">
        <v>858952</v>
      </c>
      <c r="P3605" s="2">
        <v>3008485</v>
      </c>
      <c r="Q3605" s="5">
        <v>6.7299999999999999E-2</v>
      </c>
      <c r="R3605" t="s">
        <v>123</v>
      </c>
      <c r="S3605" s="3">
        <v>0.38580285083943899</v>
      </c>
      <c r="T3605" s="3">
        <v>2.9679260249513901</v>
      </c>
      <c r="U3605" s="3">
        <v>0.79855119360913895</v>
      </c>
      <c r="V3605" s="3">
        <v>3.3237378095192001</v>
      </c>
      <c r="W3605" s="3">
        <v>2.21138800489152</v>
      </c>
      <c r="X3605" s="3">
        <v>1.3965834305484499</v>
      </c>
      <c r="Y3605" s="3">
        <v>24.333942166904599</v>
      </c>
      <c r="Z3605" s="3">
        <v>4.4577918786365904</v>
      </c>
      <c r="AA3605" s="3">
        <v>0</v>
      </c>
      <c r="AB3605" s="3">
        <v>0</v>
      </c>
      <c r="AC3605" s="3">
        <v>22.905975429321401</v>
      </c>
      <c r="AD3605" s="3">
        <v>-11.2820572480833</v>
      </c>
      <c r="AE3605" s="3">
        <v>1.92268403962867</v>
      </c>
      <c r="AF3605" s="3">
        <v>0</v>
      </c>
      <c r="AG3605" s="3">
        <v>0</v>
      </c>
      <c r="AH3605" s="2">
        <v>3450000</v>
      </c>
      <c r="AI3605" s="3">
        <v>0</v>
      </c>
      <c r="AJ3605" s="3">
        <v>0</v>
      </c>
      <c r="AL3605">
        <f t="shared" si="56"/>
        <v>1</v>
      </c>
    </row>
    <row r="3606" spans="1:38" ht="14.45" hidden="1" customHeight="1" x14ac:dyDescent="0.25">
      <c r="A3606">
        <v>24239</v>
      </c>
      <c r="B3606" s="1">
        <v>45838</v>
      </c>
      <c r="C3606">
        <v>1</v>
      </c>
      <c r="D3606" s="16" t="s">
        <v>3519</v>
      </c>
      <c r="E3606" t="s">
        <v>90</v>
      </c>
      <c r="F3606" s="6">
        <v>11498</v>
      </c>
      <c r="G3606" s="6">
        <v>34</v>
      </c>
      <c r="H3606" s="6">
        <v>4</v>
      </c>
      <c r="I3606" s="2">
        <v>159781366</v>
      </c>
      <c r="J3606" s="2">
        <v>3727768</v>
      </c>
      <c r="K3606" s="2">
        <v>243127655</v>
      </c>
      <c r="L3606" s="2">
        <v>579715</v>
      </c>
      <c r="M3606" s="2">
        <v>214955113</v>
      </c>
      <c r="N3606" s="2">
        <v>200468613</v>
      </c>
      <c r="O3606" s="2">
        <v>14486500</v>
      </c>
      <c r="P3606" s="2">
        <v>30994712</v>
      </c>
      <c r="Q3606" s="5">
        <v>0.1275</v>
      </c>
      <c r="R3606" t="s">
        <v>42</v>
      </c>
      <c r="S3606" s="3">
        <v>0.47688116763187599</v>
      </c>
      <c r="T3606" s="3">
        <v>2.6360941950433401</v>
      </c>
      <c r="U3606" s="3">
        <v>0.87733051235624604</v>
      </c>
      <c r="V3606" s="3">
        <v>0.26857574868899298</v>
      </c>
      <c r="W3606" s="3">
        <v>0.20974160403660599</v>
      </c>
      <c r="X3606" s="3">
        <v>0.19222016164262901</v>
      </c>
      <c r="Y3606" s="3">
        <v>1.3845394014307999</v>
      </c>
      <c r="Z3606" s="3">
        <v>5.2263753894535303E-2</v>
      </c>
      <c r="AA3606" s="3">
        <v>12.0271096566408</v>
      </c>
      <c r="AB3606" s="3">
        <v>12.0271096566408</v>
      </c>
      <c r="AC3606" s="3">
        <v>9.6483939681810398</v>
      </c>
      <c r="AD3606" s="3">
        <v>-12.4563312606357</v>
      </c>
      <c r="AE3606" s="3">
        <v>5.9583925160632196</v>
      </c>
      <c r="AF3606" s="3">
        <v>0</v>
      </c>
      <c r="AG3606" s="3">
        <v>-0.14003356443511999</v>
      </c>
      <c r="AH3606" s="2">
        <v>97750058</v>
      </c>
      <c r="AI3606" s="3">
        <v>0</v>
      </c>
      <c r="AJ3606" s="3">
        <v>0</v>
      </c>
      <c r="AL3606">
        <f t="shared" si="56"/>
        <v>1</v>
      </c>
    </row>
    <row r="3607" spans="1:38" ht="14.45" hidden="1" customHeight="1" x14ac:dyDescent="0.25">
      <c r="A3607">
        <v>943</v>
      </c>
      <c r="B3607" s="1">
        <v>45838</v>
      </c>
      <c r="C3607">
        <v>1</v>
      </c>
      <c r="D3607" s="16" t="s">
        <v>3520</v>
      </c>
      <c r="E3607" t="s">
        <v>90</v>
      </c>
      <c r="F3607" s="6">
        <v>272</v>
      </c>
      <c r="G3607" s="6">
        <v>0</v>
      </c>
      <c r="H3607" s="6">
        <v>3</v>
      </c>
      <c r="I3607" s="2">
        <v>2819419</v>
      </c>
      <c r="J3607" s="2">
        <v>0</v>
      </c>
      <c r="K3607" s="2">
        <v>7689570</v>
      </c>
      <c r="L3607" s="2">
        <v>28318</v>
      </c>
      <c r="M3607" s="2">
        <v>6311527</v>
      </c>
      <c r="N3607" s="2">
        <v>6045971</v>
      </c>
      <c r="O3607" s="2">
        <v>265556</v>
      </c>
      <c r="P3607" s="2">
        <v>1370578</v>
      </c>
      <c r="Q3607" s="5">
        <v>0.1782</v>
      </c>
      <c r="R3607" t="s">
        <v>42</v>
      </c>
      <c r="S3607" s="3">
        <v>0.73653013107364895</v>
      </c>
      <c r="T3607" s="3">
        <v>2.4578227391128502</v>
      </c>
      <c r="U3607" s="3">
        <v>0.700332282164702</v>
      </c>
      <c r="V3607" s="3">
        <v>0</v>
      </c>
      <c r="W3607" s="3">
        <v>0</v>
      </c>
      <c r="X3607" s="3">
        <v>0.88670750959683498</v>
      </c>
      <c r="Y3607" s="3">
        <v>0</v>
      </c>
      <c r="Z3607" s="3">
        <v>0</v>
      </c>
      <c r="AA3607" s="3">
        <v>0</v>
      </c>
      <c r="AB3607" s="3">
        <v>0</v>
      </c>
      <c r="AC3607" s="3">
        <v>26.4421287536234</v>
      </c>
      <c r="AD3607" s="3">
        <v>0</v>
      </c>
      <c r="AE3607" s="3">
        <v>3.4534570853766899</v>
      </c>
      <c r="AF3607" s="3">
        <v>0</v>
      </c>
      <c r="AG3607" s="3">
        <v>0</v>
      </c>
      <c r="AH3607" s="2">
        <v>400000</v>
      </c>
      <c r="AI3607" s="3">
        <v>0</v>
      </c>
      <c r="AJ3607" s="3">
        <v>0</v>
      </c>
      <c r="AL3607">
        <f t="shared" si="56"/>
        <v>1</v>
      </c>
    </row>
    <row r="3608" spans="1:38" ht="14.45" hidden="1" customHeight="1" x14ac:dyDescent="0.25">
      <c r="A3608">
        <v>4524</v>
      </c>
      <c r="B3608" s="1">
        <v>45838</v>
      </c>
      <c r="C3608">
        <v>1</v>
      </c>
      <c r="D3608" s="16" t="s">
        <v>3521</v>
      </c>
      <c r="E3608" t="s">
        <v>90</v>
      </c>
      <c r="F3608" s="6">
        <v>2274</v>
      </c>
      <c r="G3608" s="6">
        <v>4</v>
      </c>
      <c r="H3608" s="6">
        <v>1</v>
      </c>
      <c r="I3608" s="2">
        <v>25163102</v>
      </c>
      <c r="J3608" s="2">
        <v>2194618</v>
      </c>
      <c r="K3608" s="2">
        <v>51061837</v>
      </c>
      <c r="L3608" s="2">
        <v>356723</v>
      </c>
      <c r="M3608" s="2">
        <v>42042288</v>
      </c>
      <c r="N3608" s="2">
        <v>38785977</v>
      </c>
      <c r="O3608" s="2">
        <v>3256311</v>
      </c>
      <c r="P3608" s="2">
        <v>8816310</v>
      </c>
      <c r="Q3608" s="5">
        <v>0.17269999999999999</v>
      </c>
      <c r="R3608" t="s">
        <v>42</v>
      </c>
      <c r="S3608" s="3">
        <v>1.3972196104107999</v>
      </c>
      <c r="T3608" s="3">
        <v>3.4872227569877698</v>
      </c>
      <c r="U3608" s="3">
        <v>0.63222281589171503</v>
      </c>
      <c r="V3608" s="3">
        <v>3.3668345023598403E-2</v>
      </c>
      <c r="W3608" s="3">
        <v>0</v>
      </c>
      <c r="X3608" s="3">
        <v>1.1971735440249001</v>
      </c>
      <c r="Y3608" s="3">
        <v>9.6094624621865604E-2</v>
      </c>
      <c r="Z3608" s="3">
        <v>0.21438674456773901</v>
      </c>
      <c r="AA3608" s="3">
        <v>24.8927045441914</v>
      </c>
      <c r="AB3608" s="3">
        <v>24.8927045441914</v>
      </c>
      <c r="AC3608" s="3">
        <v>30.348720121448</v>
      </c>
      <c r="AD3608" s="3">
        <v>0</v>
      </c>
      <c r="AE3608" s="3">
        <v>6.3771912475455999</v>
      </c>
      <c r="AF3608" s="3">
        <v>0</v>
      </c>
      <c r="AG3608" s="3">
        <v>0</v>
      </c>
      <c r="AH3608" s="2">
        <v>500000</v>
      </c>
      <c r="AI3608" s="3">
        <v>0</v>
      </c>
      <c r="AJ3608" s="3">
        <v>0</v>
      </c>
      <c r="AL3608">
        <f t="shared" si="56"/>
        <v>1</v>
      </c>
    </row>
    <row r="3609" spans="1:38" ht="14.45" hidden="1" customHeight="1" x14ac:dyDescent="0.25">
      <c r="A3609">
        <v>3475</v>
      </c>
      <c r="B3609" s="1">
        <v>45838</v>
      </c>
      <c r="C3609">
        <v>1</v>
      </c>
      <c r="D3609" s="16" t="s">
        <v>3522</v>
      </c>
      <c r="E3609" t="s">
        <v>90</v>
      </c>
      <c r="F3609" s="6">
        <v>1806</v>
      </c>
      <c r="G3609" s="6">
        <v>3</v>
      </c>
      <c r="H3609" s="6">
        <v>0</v>
      </c>
      <c r="I3609" s="2">
        <v>8881618</v>
      </c>
      <c r="J3609" s="2">
        <v>0</v>
      </c>
      <c r="K3609" s="2">
        <v>22970301</v>
      </c>
      <c r="L3609" s="2">
        <v>14015</v>
      </c>
      <c r="M3609" s="2">
        <v>19068238</v>
      </c>
      <c r="N3609" s="2">
        <v>19068238</v>
      </c>
      <c r="O3609" s="2">
        <v>0</v>
      </c>
      <c r="P3609" s="2">
        <v>3883787</v>
      </c>
      <c r="Q3609" s="5">
        <v>0.1691</v>
      </c>
      <c r="R3609" t="s">
        <v>42</v>
      </c>
      <c r="S3609" s="3">
        <v>0.12202713408065501</v>
      </c>
      <c r="T3609" s="3">
        <v>2.7013925503196501</v>
      </c>
      <c r="U3609" s="3">
        <v>0.95562289434354197</v>
      </c>
      <c r="V3609" s="3">
        <v>6.9570657058207197E-2</v>
      </c>
      <c r="W3609" s="3">
        <v>6.9570657058207197E-2</v>
      </c>
      <c r="X3609" s="3">
        <v>0.53674904730196704</v>
      </c>
      <c r="Y3609" s="3">
        <v>0.15909729344065501</v>
      </c>
      <c r="Z3609" s="3">
        <v>0</v>
      </c>
      <c r="AA3609" s="3">
        <v>0</v>
      </c>
      <c r="AB3609" s="3">
        <v>0</v>
      </c>
      <c r="AC3609" s="3">
        <v>32.040024203426903</v>
      </c>
      <c r="AD3609" s="3">
        <v>0</v>
      </c>
      <c r="AE3609" s="3">
        <v>0</v>
      </c>
      <c r="AF3609" s="3">
        <v>0</v>
      </c>
      <c r="AG3609" s="3">
        <v>0</v>
      </c>
      <c r="AH3609" s="2">
        <v>347000</v>
      </c>
      <c r="AI3609" s="3">
        <v>0</v>
      </c>
      <c r="AJ3609" s="3">
        <v>0</v>
      </c>
      <c r="AL3609">
        <f t="shared" si="56"/>
        <v>1</v>
      </c>
    </row>
    <row r="3610" spans="1:38" ht="14.45" hidden="1" customHeight="1" x14ac:dyDescent="0.25">
      <c r="A3610">
        <v>14415</v>
      </c>
      <c r="B3610" s="1">
        <v>45838</v>
      </c>
      <c r="C3610">
        <v>1</v>
      </c>
      <c r="D3610" s="16" t="s">
        <v>3523</v>
      </c>
      <c r="E3610" t="s">
        <v>71</v>
      </c>
      <c r="F3610" s="6">
        <v>1812</v>
      </c>
      <c r="G3610" s="6">
        <v>12</v>
      </c>
      <c r="H3610" s="6">
        <v>1</v>
      </c>
      <c r="I3610" s="2">
        <v>51602866</v>
      </c>
      <c r="J3610" s="2">
        <v>0</v>
      </c>
      <c r="K3610" s="2">
        <v>81122932</v>
      </c>
      <c r="L3610" s="2">
        <v>559625</v>
      </c>
      <c r="M3610" s="2">
        <v>71463402</v>
      </c>
      <c r="N3610" s="2">
        <v>59949728</v>
      </c>
      <c r="O3610" s="2">
        <v>11513674</v>
      </c>
      <c r="P3610" s="2">
        <v>9467019</v>
      </c>
      <c r="Q3610" s="5">
        <v>0.1167</v>
      </c>
      <c r="R3610" t="s">
        <v>42</v>
      </c>
      <c r="S3610" s="3">
        <v>1.3796961875095901</v>
      </c>
      <c r="T3610" s="3">
        <v>2.8863848264261498</v>
      </c>
      <c r="U3610" s="3">
        <v>0.61216747360704404</v>
      </c>
      <c r="V3610" s="3">
        <v>1.0693417687304401</v>
      </c>
      <c r="W3610" s="3">
        <v>0.34981777950085202</v>
      </c>
      <c r="X3610" s="3">
        <v>0.18333671622037401</v>
      </c>
      <c r="Y3610" s="3">
        <v>5.8287724995587302</v>
      </c>
      <c r="Z3610" s="3">
        <v>0</v>
      </c>
      <c r="AA3610" s="3">
        <v>0</v>
      </c>
      <c r="AB3610" s="3">
        <v>0</v>
      </c>
      <c r="AC3610" s="3">
        <v>29.119684678063699</v>
      </c>
      <c r="AD3610" s="3">
        <v>0</v>
      </c>
      <c r="AE3610" s="3">
        <v>14.1928721215353</v>
      </c>
      <c r="AF3610" s="3">
        <v>0</v>
      </c>
      <c r="AG3610" s="3">
        <v>0</v>
      </c>
      <c r="AH3610" s="2">
        <v>5000000</v>
      </c>
      <c r="AI3610" s="3">
        <v>1.5592447844458699</v>
      </c>
      <c r="AJ3610" s="3">
        <v>1.5592447844458699</v>
      </c>
      <c r="AL3610">
        <f t="shared" si="56"/>
        <v>1</v>
      </c>
    </row>
    <row r="3611" spans="1:38" ht="14.45" customHeight="1" x14ac:dyDescent="0.25">
      <c r="A3611">
        <v>62325</v>
      </c>
      <c r="B3611" s="1">
        <v>45838</v>
      </c>
      <c r="C3611">
        <v>2</v>
      </c>
      <c r="D3611" s="16" t="s">
        <v>3524</v>
      </c>
      <c r="E3611" t="s">
        <v>84</v>
      </c>
      <c r="F3611" s="6">
        <v>24304</v>
      </c>
      <c r="G3611" s="6">
        <v>66</v>
      </c>
      <c r="H3611" s="6">
        <v>27</v>
      </c>
      <c r="I3611" s="2">
        <v>177226795</v>
      </c>
      <c r="J3611" s="2">
        <v>2600211</v>
      </c>
      <c r="K3611" s="2">
        <v>304224818</v>
      </c>
      <c r="L3611" s="2">
        <v>1884030</v>
      </c>
      <c r="M3611" s="2">
        <v>266877768</v>
      </c>
      <c r="N3611" s="2">
        <v>265807395</v>
      </c>
      <c r="O3611" s="2">
        <v>1070373</v>
      </c>
      <c r="P3611" s="2">
        <v>40100006</v>
      </c>
      <c r="Q3611" s="5">
        <v>0.1318</v>
      </c>
      <c r="R3611" t="s">
        <v>42</v>
      </c>
      <c r="S3611" s="3">
        <v>1.2385774522839901</v>
      </c>
      <c r="T3611" s="3">
        <v>3.5585282197457002</v>
      </c>
      <c r="U3611" s="3">
        <v>0.72622329490866999</v>
      </c>
      <c r="V3611" s="3">
        <v>1.0796313277571801</v>
      </c>
      <c r="W3611" s="3">
        <v>0.22361347786038799</v>
      </c>
      <c r="X3611" s="3">
        <v>0.49759462162592299</v>
      </c>
      <c r="Y3611" s="3">
        <v>4.7715603833076701</v>
      </c>
      <c r="Z3611" s="3">
        <v>0.166778029908524</v>
      </c>
      <c r="AA3611" s="3">
        <v>1.2095908414577301</v>
      </c>
      <c r="AB3611" s="3">
        <v>6.48431573800762</v>
      </c>
      <c r="AC3611" s="3">
        <v>22.016493736549801</v>
      </c>
      <c r="AD3611" s="3">
        <v>-11.724097996394301</v>
      </c>
      <c r="AE3611" s="3">
        <v>0.35183618714499498</v>
      </c>
      <c r="AF3611" s="3">
        <v>0</v>
      </c>
      <c r="AG3611" s="3">
        <v>0</v>
      </c>
      <c r="AH3611" s="2">
        <v>24000000</v>
      </c>
      <c r="AI3611" s="3">
        <v>0</v>
      </c>
      <c r="AJ3611" s="3">
        <v>2.4937652129029598E-3</v>
      </c>
      <c r="AL3611">
        <f t="shared" si="56"/>
        <v>1</v>
      </c>
    </row>
    <row r="3612" spans="1:38" ht="14.45" customHeight="1" x14ac:dyDescent="0.25">
      <c r="A3612">
        <v>62776</v>
      </c>
      <c r="B3612" s="1">
        <v>45838</v>
      </c>
      <c r="C3612">
        <v>2</v>
      </c>
      <c r="D3612" s="16" t="s">
        <v>3525</v>
      </c>
      <c r="E3612" t="s">
        <v>182</v>
      </c>
      <c r="F3612" s="6">
        <v>40455</v>
      </c>
      <c r="G3612" s="6">
        <v>124</v>
      </c>
      <c r="H3612" s="6">
        <v>7</v>
      </c>
      <c r="I3612" s="2">
        <v>589736397</v>
      </c>
      <c r="J3612" s="2">
        <v>60122836</v>
      </c>
      <c r="K3612" s="2">
        <v>674006134</v>
      </c>
      <c r="L3612" s="2">
        <v>489724</v>
      </c>
      <c r="M3612" s="2">
        <v>589022573</v>
      </c>
      <c r="N3612" s="2">
        <v>562968285</v>
      </c>
      <c r="O3612" s="2">
        <v>26054288</v>
      </c>
      <c r="P3612" s="2">
        <v>77280429</v>
      </c>
      <c r="Q3612" s="5">
        <v>0.1147</v>
      </c>
      <c r="R3612" t="s">
        <v>42</v>
      </c>
      <c r="S3612" s="3">
        <v>0.145317371844571</v>
      </c>
      <c r="T3612" s="3">
        <v>4.0329677474418997</v>
      </c>
      <c r="U3612" s="3">
        <v>0.83321048211551996</v>
      </c>
      <c r="V3612" s="3">
        <v>3.7713946626224599</v>
      </c>
      <c r="W3612" s="3">
        <v>1.3117730293319501</v>
      </c>
      <c r="X3612" s="3">
        <v>1.13016934920501</v>
      </c>
      <c r="Y3612" s="3">
        <v>28.779973516969001</v>
      </c>
      <c r="Z3612" s="3">
        <v>3.4930706712303601</v>
      </c>
      <c r="AA3612" s="3">
        <v>77.798268951120903</v>
      </c>
      <c r="AB3612" s="3">
        <v>77.798268951120903</v>
      </c>
      <c r="AC3612" s="3">
        <v>2.97749441550335</v>
      </c>
      <c r="AD3612" s="3">
        <v>-3.6903715945986799</v>
      </c>
      <c r="AE3612" s="3">
        <v>3.8655861847097102</v>
      </c>
      <c r="AF3612" s="3">
        <v>0.74183301127048795</v>
      </c>
      <c r="AG3612" s="3">
        <v>0</v>
      </c>
      <c r="AH3612" s="2">
        <v>108802676</v>
      </c>
      <c r="AI3612" s="3">
        <v>6.8800899125443502</v>
      </c>
      <c r="AJ3612" s="3">
        <v>4.1447880678819704</v>
      </c>
      <c r="AL3612">
        <f t="shared" si="56"/>
        <v>1</v>
      </c>
    </row>
    <row r="3613" spans="1:38" ht="14.45" hidden="1" customHeight="1" x14ac:dyDescent="0.25">
      <c r="A3613">
        <v>6772</v>
      </c>
      <c r="B3613" s="1">
        <v>45838</v>
      </c>
      <c r="C3613">
        <v>1</v>
      </c>
      <c r="D3613" s="16" t="s">
        <v>3526</v>
      </c>
      <c r="E3613" t="s">
        <v>88</v>
      </c>
      <c r="F3613" s="6">
        <v>805</v>
      </c>
      <c r="G3613" s="6">
        <v>4</v>
      </c>
      <c r="H3613" s="6">
        <v>0</v>
      </c>
      <c r="I3613" s="2">
        <v>8872812</v>
      </c>
      <c r="J3613" s="2">
        <v>51554</v>
      </c>
      <c r="K3613" s="2">
        <v>12077069</v>
      </c>
      <c r="L3613" s="2">
        <v>-81792</v>
      </c>
      <c r="M3613" s="2">
        <v>11353752</v>
      </c>
      <c r="N3613" s="2">
        <v>11353752</v>
      </c>
      <c r="O3613" s="2">
        <v>0</v>
      </c>
      <c r="P3613" s="2">
        <v>629287</v>
      </c>
      <c r="Q3613" s="5">
        <v>5.1900000000000002E-2</v>
      </c>
      <c r="R3613" t="s">
        <v>537</v>
      </c>
      <c r="S3613" s="3">
        <v>-1.35450083128613</v>
      </c>
      <c r="T3613" s="3">
        <v>3.9028509317947901</v>
      </c>
      <c r="U3613" s="3">
        <v>0.71840654631065304</v>
      </c>
      <c r="V3613" s="3">
        <v>7.9481341428174099</v>
      </c>
      <c r="W3613" s="3">
        <v>4.8013414462066804</v>
      </c>
      <c r="X3613" s="3">
        <v>2.0704935481558699</v>
      </c>
      <c r="Y3613" s="3">
        <v>112.066990101496</v>
      </c>
      <c r="Z3613" s="3">
        <v>20.075895418147802</v>
      </c>
      <c r="AA3613" s="3">
        <v>8.1924463718462306</v>
      </c>
      <c r="AB3613" s="3">
        <v>8.1924463718462306</v>
      </c>
      <c r="AC3613" s="3">
        <v>21.073424354866201</v>
      </c>
      <c r="AD3613" s="3">
        <v>0</v>
      </c>
      <c r="AE3613" s="3">
        <v>0</v>
      </c>
      <c r="AF3613" s="3">
        <v>0</v>
      </c>
      <c r="AG3613" s="3">
        <v>0</v>
      </c>
      <c r="AH3613" s="2">
        <v>500000</v>
      </c>
      <c r="AI3613" s="3">
        <v>0</v>
      </c>
      <c r="AJ3613" s="3">
        <v>0</v>
      </c>
      <c r="AL3613">
        <f t="shared" si="56"/>
        <v>0</v>
      </c>
    </row>
    <row r="3614" spans="1:38" ht="14.45" customHeight="1" x14ac:dyDescent="0.25">
      <c r="A3614">
        <v>66331</v>
      </c>
      <c r="B3614" s="1">
        <v>45838</v>
      </c>
      <c r="C3614">
        <v>2</v>
      </c>
      <c r="D3614" s="16" t="s">
        <v>3527</v>
      </c>
      <c r="E3614" t="s">
        <v>194</v>
      </c>
      <c r="F3614" s="6">
        <v>174186</v>
      </c>
      <c r="G3614" s="6">
        <v>419</v>
      </c>
      <c r="H3614" s="6">
        <v>27</v>
      </c>
      <c r="I3614" s="2">
        <v>2584027640</v>
      </c>
      <c r="J3614" s="2">
        <v>837756848</v>
      </c>
      <c r="K3614" s="2">
        <v>3203994641</v>
      </c>
      <c r="L3614" s="2">
        <v>8210088</v>
      </c>
      <c r="M3614" s="2">
        <v>2760485007</v>
      </c>
      <c r="N3614" s="2">
        <v>2438506475</v>
      </c>
      <c r="O3614" s="2">
        <v>321978532</v>
      </c>
      <c r="P3614" s="2">
        <v>351191487</v>
      </c>
      <c r="Q3614" s="5">
        <v>0.1096</v>
      </c>
      <c r="R3614" t="s">
        <v>42</v>
      </c>
      <c r="S3614" s="3">
        <v>0.51249074483080603</v>
      </c>
      <c r="T3614" s="3">
        <v>3.2324743204837301</v>
      </c>
      <c r="U3614" s="3">
        <v>0.75400648626853595</v>
      </c>
      <c r="V3614" s="3">
        <v>2.3230285570784401</v>
      </c>
      <c r="W3614" s="3">
        <v>1.1914389971463299</v>
      </c>
      <c r="X3614" s="3">
        <v>0.86268585733858505</v>
      </c>
      <c r="Y3614" s="3">
        <v>17.092584023826301</v>
      </c>
      <c r="Z3614" s="3">
        <v>1.84516659425745</v>
      </c>
      <c r="AA3614" s="3">
        <v>229.988085104124</v>
      </c>
      <c r="AB3614" s="3">
        <v>238.54702605590199</v>
      </c>
      <c r="AC3614" s="3">
        <v>9.8616692411627493</v>
      </c>
      <c r="AD3614" s="3">
        <v>-3.5995844056436401</v>
      </c>
      <c r="AE3614" s="3">
        <v>10.0492843489747</v>
      </c>
      <c r="AF3614" s="3">
        <v>2.8870210585349101</v>
      </c>
      <c r="AG3614" s="3">
        <v>-1.4380405525034801</v>
      </c>
      <c r="AH3614" s="2">
        <v>368629426</v>
      </c>
      <c r="AI3614" s="3">
        <v>2.7135019932872102</v>
      </c>
      <c r="AJ3614" s="3">
        <v>2.9583570173499099</v>
      </c>
      <c r="AL3614">
        <f t="shared" si="56"/>
        <v>1</v>
      </c>
    </row>
    <row r="3615" spans="1:38" ht="14.45" hidden="1" customHeight="1" x14ac:dyDescent="0.25">
      <c r="A3615">
        <v>24705</v>
      </c>
      <c r="B3615" s="1">
        <v>45838</v>
      </c>
      <c r="C3615">
        <v>1</v>
      </c>
      <c r="D3615" s="16" t="s">
        <v>3527</v>
      </c>
      <c r="E3615" t="s">
        <v>77</v>
      </c>
      <c r="F3615" s="6">
        <v>8930</v>
      </c>
      <c r="G3615" s="6">
        <v>20</v>
      </c>
      <c r="H3615" s="6">
        <v>0</v>
      </c>
      <c r="I3615" s="2">
        <v>95720497</v>
      </c>
      <c r="J3615" s="2">
        <v>3618986</v>
      </c>
      <c r="K3615" s="2">
        <v>126329347</v>
      </c>
      <c r="L3615" s="2">
        <v>72587</v>
      </c>
      <c r="M3615" s="2">
        <v>113598152</v>
      </c>
      <c r="N3615" s="2">
        <v>108269079</v>
      </c>
      <c r="O3615" s="2">
        <v>5329073</v>
      </c>
      <c r="P3615" s="2">
        <v>7933100</v>
      </c>
      <c r="Q3615" s="5">
        <v>6.3100000000000003E-2</v>
      </c>
      <c r="R3615" t="s">
        <v>123</v>
      </c>
      <c r="S3615" s="3">
        <v>0.114917082568312</v>
      </c>
      <c r="T3615" s="3">
        <v>4.05439442349053</v>
      </c>
      <c r="U3615" s="3">
        <v>0.94549155719578803</v>
      </c>
      <c r="V3615" s="3">
        <v>1.7484844442460401</v>
      </c>
      <c r="W3615" s="3">
        <v>0.81658790384257995</v>
      </c>
      <c r="X3615" s="3">
        <v>0.56276661413490203</v>
      </c>
      <c r="Y3615" s="3">
        <v>21.097149916174001</v>
      </c>
      <c r="Z3615" s="3">
        <v>2.3005130402995002</v>
      </c>
      <c r="AA3615" s="3">
        <v>45.618812318009397</v>
      </c>
      <c r="AB3615" s="3">
        <v>45.618812318009397</v>
      </c>
      <c r="AC3615" s="3">
        <v>7.2803685116808197</v>
      </c>
      <c r="AD3615" s="3">
        <v>-0.12880210762501401</v>
      </c>
      <c r="AE3615" s="3">
        <v>4.2183966960582797</v>
      </c>
      <c r="AF3615" s="3">
        <v>2.3747451176170502</v>
      </c>
      <c r="AG3615" s="3">
        <v>-4.53949906089675</v>
      </c>
      <c r="AH3615" s="2">
        <v>12107048</v>
      </c>
      <c r="AI3615" s="3">
        <v>1.45292508603194</v>
      </c>
      <c r="AJ3615" s="3">
        <v>1.45292508603194</v>
      </c>
      <c r="AL3615">
        <f t="shared" si="56"/>
        <v>1</v>
      </c>
    </row>
    <row r="3616" spans="1:38" ht="14.45" hidden="1" customHeight="1" x14ac:dyDescent="0.25">
      <c r="A3616">
        <v>21202</v>
      </c>
      <c r="B3616" s="1">
        <v>45838</v>
      </c>
      <c r="C3616">
        <v>1</v>
      </c>
      <c r="D3616" s="16" t="s">
        <v>3528</v>
      </c>
      <c r="E3616" t="s">
        <v>73</v>
      </c>
      <c r="F3616" s="6">
        <v>2150</v>
      </c>
      <c r="G3616" s="6">
        <v>5</v>
      </c>
      <c r="H3616" s="6">
        <v>0</v>
      </c>
      <c r="I3616" s="2">
        <v>8886195</v>
      </c>
      <c r="J3616" s="2">
        <v>0</v>
      </c>
      <c r="K3616" s="2">
        <v>17414874</v>
      </c>
      <c r="L3616" s="2">
        <v>19610</v>
      </c>
      <c r="M3616" s="2">
        <v>15543003</v>
      </c>
      <c r="N3616" s="2">
        <v>15543003</v>
      </c>
      <c r="O3616" s="2">
        <v>0</v>
      </c>
      <c r="P3616" s="2">
        <v>1607820</v>
      </c>
      <c r="Q3616" s="5">
        <v>9.1999999999999998E-2</v>
      </c>
      <c r="R3616" t="s">
        <v>42</v>
      </c>
      <c r="S3616" s="3">
        <v>0.22520978331511299</v>
      </c>
      <c r="T3616" s="3">
        <v>4.3659575142490299</v>
      </c>
      <c r="U3616" s="3">
        <v>0.93321130187550505</v>
      </c>
      <c r="V3616" s="3">
        <v>3.7761269024593802</v>
      </c>
      <c r="W3616" s="3">
        <v>2.6855138785498198</v>
      </c>
      <c r="X3616" s="3">
        <v>2.1586291995617901</v>
      </c>
      <c r="Y3616" s="3">
        <v>20.870122277369401</v>
      </c>
      <c r="Z3616" s="3">
        <v>1.01273774427486</v>
      </c>
      <c r="AA3616" s="3">
        <v>0</v>
      </c>
      <c r="AB3616" s="3">
        <v>0</v>
      </c>
      <c r="AC3616" s="3">
        <v>18.886119991451</v>
      </c>
      <c r="AD3616" s="3">
        <v>0</v>
      </c>
      <c r="AE3616" s="3">
        <v>0</v>
      </c>
      <c r="AF3616" s="3">
        <v>0</v>
      </c>
      <c r="AG3616" s="3">
        <v>0</v>
      </c>
      <c r="AH3616" s="2">
        <v>532818</v>
      </c>
      <c r="AI3616" s="3">
        <v>3.10980084835367E-2</v>
      </c>
      <c r="AJ3616" s="3">
        <v>4.4656740182358698E-2</v>
      </c>
      <c r="AL3616">
        <f t="shared" si="56"/>
        <v>1</v>
      </c>
    </row>
    <row r="3617" spans="1:38" ht="14.45" customHeight="1" x14ac:dyDescent="0.25">
      <c r="A3617">
        <v>95052</v>
      </c>
      <c r="B3617" s="1">
        <v>45838</v>
      </c>
      <c r="C3617">
        <v>3</v>
      </c>
      <c r="D3617" s="16" t="s">
        <v>3529</v>
      </c>
      <c r="E3617" t="s">
        <v>71</v>
      </c>
      <c r="F3617" s="6">
        <v>9686</v>
      </c>
      <c r="G3617" s="6">
        <v>24</v>
      </c>
      <c r="H3617" s="6">
        <v>0</v>
      </c>
      <c r="I3617" s="2">
        <v>119441288</v>
      </c>
      <c r="J3617" s="2">
        <v>460189</v>
      </c>
      <c r="K3617" s="2">
        <v>150552934</v>
      </c>
      <c r="L3617" s="2">
        <v>210165</v>
      </c>
      <c r="M3617" s="2">
        <v>133964394</v>
      </c>
      <c r="N3617" s="2">
        <v>0</v>
      </c>
      <c r="O3617" s="2">
        <v>0</v>
      </c>
      <c r="P3617" s="2">
        <v>14357399</v>
      </c>
      <c r="Q3617" s="5">
        <v>9.5399999999999999E-2</v>
      </c>
      <c r="R3617" t="s">
        <v>42</v>
      </c>
      <c r="S3617" s="3">
        <v>0.27919083928314498</v>
      </c>
      <c r="T3617" s="3">
        <v>3.6911548997112198</v>
      </c>
      <c r="U3617" s="3">
        <v>0.89600649513179698</v>
      </c>
      <c r="V3617" s="3">
        <v>0.81141372152651303</v>
      </c>
      <c r="W3617" s="3">
        <v>0.45150048951247101</v>
      </c>
      <c r="X3617" s="3">
        <v>0.78633445412946301</v>
      </c>
      <c r="Y3617" s="3">
        <v>6.7502686245607597</v>
      </c>
      <c r="Z3617" s="3">
        <v>1.8173486715804199</v>
      </c>
      <c r="AA3617" s="3">
        <v>3.2052393333917899</v>
      </c>
      <c r="AB3617" s="3">
        <v>3.2052393333917899</v>
      </c>
      <c r="AC3617" s="3">
        <v>7.4949558937190801</v>
      </c>
      <c r="AD3617" s="3">
        <v>-1.40638286920911</v>
      </c>
      <c r="AE3617" s="3">
        <v>0</v>
      </c>
      <c r="AF3617" s="3">
        <v>0.66421820779660101</v>
      </c>
      <c r="AG3617" s="3">
        <v>-0.21532451664817601</v>
      </c>
      <c r="AH3617" s="2">
        <v>42641712</v>
      </c>
      <c r="AI3617" s="3">
        <v>0.94028173208810295</v>
      </c>
      <c r="AJ3617" s="3">
        <v>2.3127448084433699</v>
      </c>
      <c r="AL3617">
        <f t="shared" si="56"/>
        <v>1</v>
      </c>
    </row>
    <row r="3618" spans="1:38" ht="14.45" hidden="1" customHeight="1" x14ac:dyDescent="0.25">
      <c r="A3618">
        <v>13279</v>
      </c>
      <c r="B3618" s="1">
        <v>45838</v>
      </c>
      <c r="C3618">
        <v>1</v>
      </c>
      <c r="D3618" s="16" t="s">
        <v>3530</v>
      </c>
      <c r="E3618" t="s">
        <v>95</v>
      </c>
      <c r="F3618" s="6">
        <v>3312</v>
      </c>
      <c r="G3618" s="6">
        <v>8</v>
      </c>
      <c r="H3618" s="6">
        <v>1</v>
      </c>
      <c r="I3618" s="2">
        <v>37733119</v>
      </c>
      <c r="J3618" s="2">
        <v>0</v>
      </c>
      <c r="K3618" s="2">
        <v>61887344</v>
      </c>
      <c r="L3618" s="2">
        <v>290113</v>
      </c>
      <c r="M3618" s="2">
        <v>47423989</v>
      </c>
      <c r="N3618" s="2">
        <v>45065311</v>
      </c>
      <c r="O3618" s="2">
        <v>2358678</v>
      </c>
      <c r="P3618" s="2">
        <v>14354076</v>
      </c>
      <c r="Q3618" s="5">
        <v>0.2319</v>
      </c>
      <c r="R3618" t="s">
        <v>42</v>
      </c>
      <c r="S3618" s="3">
        <v>0.93755194923214003</v>
      </c>
      <c r="T3618" s="3">
        <v>2.5427783748483401</v>
      </c>
      <c r="U3618" s="3">
        <v>0.71709596072871096</v>
      </c>
      <c r="V3618" s="3">
        <v>3.0994177820285702</v>
      </c>
      <c r="W3618" s="3">
        <v>1.6534307699291999</v>
      </c>
      <c r="X3618" s="3">
        <v>0.17775365985515301</v>
      </c>
      <c r="Y3618" s="3">
        <v>8.1475603166654604</v>
      </c>
      <c r="Z3618" s="3">
        <v>-9.3701607822056898E-3</v>
      </c>
      <c r="AA3618" s="3">
        <v>0</v>
      </c>
      <c r="AB3618" s="3">
        <v>0</v>
      </c>
      <c r="AC3618" s="3">
        <v>26.336198884217701</v>
      </c>
      <c r="AD3618" s="3">
        <v>0</v>
      </c>
      <c r="AE3618" s="3">
        <v>3.81124450905503</v>
      </c>
      <c r="AF3618" s="3">
        <v>0</v>
      </c>
      <c r="AG3618" s="3">
        <v>0</v>
      </c>
      <c r="AH3618" s="2">
        <v>5000000</v>
      </c>
      <c r="AI3618" s="3">
        <v>0.31850883330978602</v>
      </c>
      <c r="AJ3618" s="3">
        <v>0.31850883330978602</v>
      </c>
      <c r="AL3618">
        <f t="shared" si="56"/>
        <v>1</v>
      </c>
    </row>
    <row r="3619" spans="1:38" ht="14.45" hidden="1" customHeight="1" x14ac:dyDescent="0.25">
      <c r="A3619">
        <v>4487</v>
      </c>
      <c r="B3619" s="1">
        <v>45838</v>
      </c>
      <c r="C3619">
        <v>1</v>
      </c>
      <c r="D3619" s="16" t="s">
        <v>3531</v>
      </c>
      <c r="E3619" t="s">
        <v>95</v>
      </c>
      <c r="F3619" s="6">
        <v>363</v>
      </c>
      <c r="G3619" s="6">
        <v>3</v>
      </c>
      <c r="H3619" s="6">
        <v>0</v>
      </c>
      <c r="I3619" s="2">
        <v>1873935</v>
      </c>
      <c r="J3619" s="2">
        <v>0</v>
      </c>
      <c r="K3619" s="2">
        <v>3116004</v>
      </c>
      <c r="L3619" s="2">
        <v>-4453</v>
      </c>
      <c r="M3619" s="2">
        <v>2210623</v>
      </c>
      <c r="N3619" s="2">
        <v>2210623</v>
      </c>
      <c r="O3619" s="2">
        <v>0</v>
      </c>
      <c r="P3619" s="2">
        <v>901682</v>
      </c>
      <c r="Q3619" s="5">
        <v>0.28939999999999999</v>
      </c>
      <c r="R3619" t="s">
        <v>42</v>
      </c>
      <c r="S3619" s="3">
        <v>-0.28581478072556998</v>
      </c>
      <c r="T3619" s="3">
        <v>4.7613546067334998</v>
      </c>
      <c r="U3619" s="3">
        <v>1.11151732743712</v>
      </c>
      <c r="V3619" s="3">
        <v>7.8471238330038098</v>
      </c>
      <c r="W3619" s="3">
        <v>3.0978128910554501</v>
      </c>
      <c r="X3619" s="3">
        <v>0.47050724811693001</v>
      </c>
      <c r="Y3619" s="3">
        <v>16.308410282117201</v>
      </c>
      <c r="Z3619" s="3">
        <v>1.3174267646465201</v>
      </c>
      <c r="AA3619" s="3">
        <v>0</v>
      </c>
      <c r="AB3619" s="3">
        <v>0</v>
      </c>
      <c r="AC3619" s="3">
        <v>30.667771928405699</v>
      </c>
      <c r="AD3619" s="3">
        <v>0</v>
      </c>
      <c r="AE3619" s="3">
        <v>0</v>
      </c>
      <c r="AF3619" s="3">
        <v>0</v>
      </c>
      <c r="AG3619" s="3">
        <v>0</v>
      </c>
      <c r="AH3619" s="2">
        <v>600000</v>
      </c>
      <c r="AI3619" s="3">
        <v>0</v>
      </c>
      <c r="AJ3619" s="3">
        <v>0</v>
      </c>
      <c r="AL3619">
        <f t="shared" si="56"/>
        <v>0</v>
      </c>
    </row>
    <row r="3620" spans="1:38" ht="14.45" hidden="1" customHeight="1" x14ac:dyDescent="0.25">
      <c r="A3620">
        <v>1022</v>
      </c>
      <c r="B3620" s="1">
        <v>45838</v>
      </c>
      <c r="C3620">
        <v>1</v>
      </c>
      <c r="D3620" s="16" t="s">
        <v>3532</v>
      </c>
      <c r="E3620" t="s">
        <v>57</v>
      </c>
      <c r="F3620" s="6">
        <v>155154</v>
      </c>
      <c r="G3620" s="6">
        <v>544</v>
      </c>
      <c r="H3620" s="6">
        <v>20</v>
      </c>
      <c r="I3620" s="2">
        <v>1938418410</v>
      </c>
      <c r="J3620" s="2">
        <v>69931129</v>
      </c>
      <c r="K3620" s="2">
        <v>2513714687</v>
      </c>
      <c r="L3620" s="2">
        <v>8304266</v>
      </c>
      <c r="M3620" s="2">
        <v>2003176660</v>
      </c>
      <c r="N3620" s="2">
        <v>1882453692</v>
      </c>
      <c r="O3620" s="2">
        <v>120722968</v>
      </c>
      <c r="P3620" s="2">
        <v>323028850</v>
      </c>
      <c r="Q3620" s="5">
        <v>0.12839999999999999</v>
      </c>
      <c r="R3620" t="s">
        <v>42</v>
      </c>
      <c r="S3620" s="3">
        <v>0.66071667106426901</v>
      </c>
      <c r="T3620" s="3">
        <v>4.22272521813849</v>
      </c>
      <c r="U3620" s="3">
        <v>0.83574097810335901</v>
      </c>
      <c r="V3620" s="3">
        <v>1.3700611727062599</v>
      </c>
      <c r="W3620" s="3">
        <v>0.73967714741215196</v>
      </c>
      <c r="X3620" s="3">
        <v>0.92591397746784698</v>
      </c>
      <c r="Y3620" s="3">
        <v>8.2214074687137106</v>
      </c>
      <c r="Z3620" s="3">
        <v>1.3654455321869901</v>
      </c>
      <c r="AA3620" s="3">
        <v>19.7952684411934</v>
      </c>
      <c r="AB3620" s="3">
        <v>21.6485707081581</v>
      </c>
      <c r="AC3620" s="3">
        <v>10.3326388369867</v>
      </c>
      <c r="AD3620" s="3">
        <v>0</v>
      </c>
      <c r="AE3620" s="3">
        <v>4.8025724090460402</v>
      </c>
      <c r="AF3620" s="3">
        <v>5.9918911553067602</v>
      </c>
      <c r="AG3620" s="3">
        <v>-4.1191367272613598E-2</v>
      </c>
      <c r="AH3620" s="2">
        <v>567998226</v>
      </c>
      <c r="AI3620" s="3">
        <v>0.283256433597185</v>
      </c>
      <c r="AJ3620" s="3">
        <v>1.76477952356268</v>
      </c>
      <c r="AL3620">
        <f t="shared" si="56"/>
        <v>1</v>
      </c>
    </row>
    <row r="3621" spans="1:38" ht="14.45" customHeight="1" x14ac:dyDescent="0.25">
      <c r="A3621">
        <v>60715</v>
      </c>
      <c r="B3621" s="1">
        <v>45838</v>
      </c>
      <c r="C3621">
        <v>2</v>
      </c>
      <c r="D3621" s="16" t="s">
        <v>3533</v>
      </c>
      <c r="E3621" t="s">
        <v>57</v>
      </c>
      <c r="F3621" s="6">
        <v>1018</v>
      </c>
      <c r="G3621" s="6">
        <v>1</v>
      </c>
      <c r="H3621" s="6">
        <v>3</v>
      </c>
      <c r="I3621" s="2">
        <v>3898822</v>
      </c>
      <c r="J3621" s="2">
        <v>49969</v>
      </c>
      <c r="K3621" s="2">
        <v>5928866</v>
      </c>
      <c r="L3621" s="2">
        <v>4768</v>
      </c>
      <c r="M3621" s="2">
        <v>5420625</v>
      </c>
      <c r="N3621" s="2">
        <v>5420625</v>
      </c>
      <c r="O3621" s="2">
        <v>0</v>
      </c>
      <c r="P3621" s="2">
        <v>484356</v>
      </c>
      <c r="Q3621" s="5">
        <v>8.1699999999999995E-2</v>
      </c>
      <c r="R3621" t="s">
        <v>42</v>
      </c>
      <c r="S3621" s="3">
        <v>0.16084020114470499</v>
      </c>
      <c r="T3621" s="3">
        <v>5.1410505820168604</v>
      </c>
      <c r="U3621" s="3">
        <v>0.93337911662985396</v>
      </c>
      <c r="V3621" s="3">
        <v>1.9828553342522399</v>
      </c>
      <c r="W3621" s="3">
        <v>0.94443911519941104</v>
      </c>
      <c r="X3621" s="3">
        <v>0.70795742919271498</v>
      </c>
      <c r="Y3621" s="3">
        <v>15.960987372924</v>
      </c>
      <c r="Z3621" s="3">
        <v>-0.21864083442757001</v>
      </c>
      <c r="AA3621" s="3">
        <v>10.3165853215404</v>
      </c>
      <c r="AB3621" s="3">
        <v>10.3165853215404</v>
      </c>
      <c r="AC3621" s="3">
        <v>31.516195508550901</v>
      </c>
      <c r="AD3621" s="3">
        <v>0</v>
      </c>
      <c r="AE3621" s="3">
        <v>0</v>
      </c>
      <c r="AF3621" s="3">
        <v>0</v>
      </c>
      <c r="AG3621" s="3">
        <v>0</v>
      </c>
      <c r="AH3621" s="2">
        <v>500000</v>
      </c>
      <c r="AI3621" s="3">
        <v>0</v>
      </c>
      <c r="AJ3621" s="3">
        <v>0</v>
      </c>
      <c r="AL3621">
        <f t="shared" si="56"/>
        <v>1</v>
      </c>
    </row>
    <row r="3622" spans="1:38" ht="14.45" hidden="1" customHeight="1" x14ac:dyDescent="0.25">
      <c r="A3622">
        <v>17636</v>
      </c>
      <c r="B3622" s="1">
        <v>45838</v>
      </c>
      <c r="C3622">
        <v>1</v>
      </c>
      <c r="D3622" s="16" t="s">
        <v>3534</v>
      </c>
      <c r="E3622" t="s">
        <v>57</v>
      </c>
      <c r="F3622" s="6">
        <v>5677</v>
      </c>
      <c r="G3622" s="6">
        <v>15</v>
      </c>
      <c r="H3622" s="6">
        <v>0</v>
      </c>
      <c r="I3622" s="2">
        <v>35319458</v>
      </c>
      <c r="J3622" s="2">
        <v>0</v>
      </c>
      <c r="K3622" s="2">
        <v>92972106</v>
      </c>
      <c r="L3622" s="2">
        <v>1123481</v>
      </c>
      <c r="M3622" s="2">
        <v>70767877</v>
      </c>
      <c r="N3622" s="2">
        <v>68700143</v>
      </c>
      <c r="O3622" s="2">
        <v>2067734</v>
      </c>
      <c r="P3622" s="2">
        <v>23945794</v>
      </c>
      <c r="Q3622" s="5">
        <v>0.25750000000000001</v>
      </c>
      <c r="R3622" t="s">
        <v>42</v>
      </c>
      <c r="S3622" s="3">
        <v>2.4168130600376001</v>
      </c>
      <c r="T3622" s="3">
        <v>4.4080447096680802</v>
      </c>
      <c r="U3622" s="3">
        <v>0.53219553407870601</v>
      </c>
      <c r="V3622" s="3">
        <v>0.71784227266454703</v>
      </c>
      <c r="W3622" s="3">
        <v>0.34356699358183801</v>
      </c>
      <c r="X3622" s="3">
        <v>1.10703850551727</v>
      </c>
      <c r="Y3622" s="3">
        <v>1.0587997207359301</v>
      </c>
      <c r="Z3622" s="3">
        <v>0.28167368348696198</v>
      </c>
      <c r="AA3622" s="3">
        <v>0</v>
      </c>
      <c r="AB3622" s="3">
        <v>0</v>
      </c>
      <c r="AC3622" s="3">
        <v>26.643268681038599</v>
      </c>
      <c r="AD3622" s="3">
        <v>-9.84222949550138</v>
      </c>
      <c r="AE3622" s="3">
        <v>2.2240369600748902</v>
      </c>
      <c r="AF3622" s="3">
        <v>0</v>
      </c>
      <c r="AG3622" s="3">
        <v>0</v>
      </c>
      <c r="AH3622" s="2">
        <v>40499904</v>
      </c>
      <c r="AI3622" s="3">
        <v>1.5426508722158099E-2</v>
      </c>
      <c r="AJ3622" s="3">
        <v>1.5426508722158099E-2</v>
      </c>
      <c r="AL3622">
        <f t="shared" si="56"/>
        <v>1</v>
      </c>
    </row>
    <row r="3623" spans="1:38" ht="14.45" customHeight="1" x14ac:dyDescent="0.25">
      <c r="A3623">
        <v>62143</v>
      </c>
      <c r="B3623" s="1">
        <v>45838</v>
      </c>
      <c r="C3623">
        <v>2</v>
      </c>
      <c r="D3623" s="16" t="s">
        <v>3535</v>
      </c>
      <c r="E3623" t="s">
        <v>84</v>
      </c>
      <c r="F3623" s="6">
        <v>6730</v>
      </c>
      <c r="G3623" s="6">
        <v>19</v>
      </c>
      <c r="H3623" s="6">
        <v>1</v>
      </c>
      <c r="I3623" s="2">
        <v>37888203</v>
      </c>
      <c r="J3623" s="2">
        <v>0</v>
      </c>
      <c r="K3623" s="2">
        <v>85874479</v>
      </c>
      <c r="L3623" s="2">
        <v>121788</v>
      </c>
      <c r="M3623" s="2">
        <v>72766157</v>
      </c>
      <c r="N3623" s="2">
        <v>69578406</v>
      </c>
      <c r="O3623" s="2">
        <v>3187751</v>
      </c>
      <c r="P3623" s="2">
        <v>12032846</v>
      </c>
      <c r="Q3623" s="5">
        <v>0.1399</v>
      </c>
      <c r="R3623" t="s">
        <v>42</v>
      </c>
      <c r="S3623" s="3">
        <v>0.28364189551589603</v>
      </c>
      <c r="T3623" s="3">
        <v>3.7063235050310999</v>
      </c>
      <c r="U3623" s="3">
        <v>0.93888214109835799</v>
      </c>
      <c r="V3623" s="3">
        <v>1.0114045261001201</v>
      </c>
      <c r="W3623" s="3">
        <v>0.54268607038449401</v>
      </c>
      <c r="X3623" s="3">
        <v>1.5173298137153699</v>
      </c>
      <c r="Y3623" s="3">
        <v>3.1846414389413802</v>
      </c>
      <c r="Z3623" s="3">
        <v>1.3117096321186199</v>
      </c>
      <c r="AA3623" s="3">
        <v>0</v>
      </c>
      <c r="AB3623" s="3">
        <v>0</v>
      </c>
      <c r="AC3623" s="3">
        <v>27.250420931229201</v>
      </c>
      <c r="AD3623" s="3">
        <v>0</v>
      </c>
      <c r="AE3623" s="3">
        <v>3.7121051994970502</v>
      </c>
      <c r="AF3623" s="3">
        <v>0</v>
      </c>
      <c r="AG3623" s="3">
        <v>0</v>
      </c>
      <c r="AH3623" s="2">
        <v>10000000</v>
      </c>
      <c r="AI3623" s="3">
        <v>0.41426608468187798</v>
      </c>
      <c r="AJ3623" s="3">
        <v>0.41426608468187798</v>
      </c>
      <c r="AL3623">
        <f t="shared" si="56"/>
        <v>1</v>
      </c>
    </row>
    <row r="3624" spans="1:38" ht="14.45" customHeight="1" x14ac:dyDescent="0.25">
      <c r="A3624">
        <v>64222</v>
      </c>
      <c r="B3624" s="1">
        <v>45838</v>
      </c>
      <c r="C3624">
        <v>2</v>
      </c>
      <c r="D3624" s="16" t="s">
        <v>3536</v>
      </c>
      <c r="E3624" t="s">
        <v>122</v>
      </c>
      <c r="F3624" s="6">
        <v>1946</v>
      </c>
      <c r="G3624" s="6">
        <v>2</v>
      </c>
      <c r="H3624" s="6">
        <v>0</v>
      </c>
      <c r="I3624" s="2">
        <v>3587525</v>
      </c>
      <c r="J3624" s="2">
        <v>0</v>
      </c>
      <c r="K3624" s="2">
        <v>9562191</v>
      </c>
      <c r="L3624" s="2">
        <v>1523</v>
      </c>
      <c r="M3624" s="2">
        <v>8088155</v>
      </c>
      <c r="N3624" s="2">
        <v>8088155</v>
      </c>
      <c r="O3624" s="2">
        <v>0</v>
      </c>
      <c r="P3624" s="2">
        <v>1433676</v>
      </c>
      <c r="Q3624" s="5">
        <v>0.14990000000000001</v>
      </c>
      <c r="R3624" t="s">
        <v>42</v>
      </c>
      <c r="S3624" s="3">
        <v>3.1854624112821001E-2</v>
      </c>
      <c r="T3624" s="3">
        <v>2.1515571065250598</v>
      </c>
      <c r="U3624" s="3">
        <v>0.95532164628374505</v>
      </c>
      <c r="V3624" s="3">
        <v>2.0343272869178599</v>
      </c>
      <c r="W3624" s="3">
        <v>1.8084055163378701</v>
      </c>
      <c r="X3624" s="3">
        <v>0.44794112933010899</v>
      </c>
      <c r="Y3624" s="3">
        <v>5.0905504451493897</v>
      </c>
      <c r="Z3624" s="3">
        <v>0.23791986473931301</v>
      </c>
      <c r="AA3624" s="3">
        <v>0</v>
      </c>
      <c r="AB3624" s="3">
        <v>0</v>
      </c>
      <c r="AC3624" s="3">
        <v>37.368621898474899</v>
      </c>
      <c r="AD3624" s="3">
        <v>0</v>
      </c>
      <c r="AE3624" s="3">
        <v>0</v>
      </c>
      <c r="AF3624" s="3">
        <v>0</v>
      </c>
      <c r="AG3624" s="3">
        <v>0</v>
      </c>
      <c r="AH3624" s="2">
        <v>250000</v>
      </c>
      <c r="AI3624" s="3">
        <v>0</v>
      </c>
      <c r="AJ3624" s="3">
        <v>0</v>
      </c>
      <c r="AL3624">
        <f t="shared" si="56"/>
        <v>1</v>
      </c>
    </row>
    <row r="3625" spans="1:38" ht="14.45" hidden="1" customHeight="1" x14ac:dyDescent="0.25">
      <c r="A3625">
        <v>16989</v>
      </c>
      <c r="B3625" s="1">
        <v>45838</v>
      </c>
      <c r="C3625">
        <v>1</v>
      </c>
      <c r="D3625" s="16" t="s">
        <v>3537</v>
      </c>
      <c r="E3625" t="s">
        <v>45</v>
      </c>
      <c r="F3625" s="6">
        <v>1221</v>
      </c>
      <c r="G3625" s="6">
        <v>4</v>
      </c>
      <c r="H3625" s="6">
        <v>0</v>
      </c>
      <c r="I3625" s="2">
        <v>4737969</v>
      </c>
      <c r="J3625" s="2">
        <v>0</v>
      </c>
      <c r="K3625" s="2">
        <v>14775792</v>
      </c>
      <c r="L3625" s="2">
        <v>54087</v>
      </c>
      <c r="M3625" s="2">
        <v>6335810</v>
      </c>
      <c r="N3625" s="2">
        <v>5847250</v>
      </c>
      <c r="O3625" s="2">
        <v>488560</v>
      </c>
      <c r="P3625" s="2">
        <v>8394389</v>
      </c>
      <c r="Q3625" s="5">
        <v>0.56810000000000005</v>
      </c>
      <c r="R3625" t="s">
        <v>42</v>
      </c>
      <c r="S3625" s="3">
        <v>0.73210288829187598</v>
      </c>
      <c r="T3625" s="3">
        <v>3.3550282786871901</v>
      </c>
      <c r="U3625" s="3">
        <v>0.76553061638597097</v>
      </c>
      <c r="V3625" s="3">
        <v>4.8850045240903901</v>
      </c>
      <c r="W3625" s="3">
        <v>4.8072074764524597</v>
      </c>
      <c r="X3625" s="3">
        <v>0.87383433703344204</v>
      </c>
      <c r="Y3625" s="3">
        <v>2.7571988860654399</v>
      </c>
      <c r="Z3625" s="3">
        <v>7.6503483457819293E-2</v>
      </c>
      <c r="AA3625" s="3">
        <v>0</v>
      </c>
      <c r="AB3625" s="3">
        <v>0</v>
      </c>
      <c r="AC3625" s="3">
        <v>27.791315687172599</v>
      </c>
      <c r="AD3625" s="3">
        <v>0</v>
      </c>
      <c r="AE3625" s="3">
        <v>3.3064894254061001</v>
      </c>
      <c r="AF3625" s="3">
        <v>0</v>
      </c>
      <c r="AG3625" s="3">
        <v>0</v>
      </c>
      <c r="AH3625" s="2">
        <v>400000</v>
      </c>
      <c r="AI3625" s="3">
        <v>0</v>
      </c>
      <c r="AJ3625" s="3">
        <v>0</v>
      </c>
      <c r="AL3625">
        <f t="shared" si="56"/>
        <v>1</v>
      </c>
    </row>
    <row r="3626" spans="1:38" ht="14.45" hidden="1" customHeight="1" x14ac:dyDescent="0.25">
      <c r="A3626">
        <v>9376</v>
      </c>
      <c r="B3626" s="1">
        <v>45838</v>
      </c>
      <c r="C3626">
        <v>1</v>
      </c>
      <c r="D3626" s="16" t="s">
        <v>3538</v>
      </c>
      <c r="E3626" t="s">
        <v>82</v>
      </c>
      <c r="F3626" s="6">
        <v>1054</v>
      </c>
      <c r="G3626" s="6">
        <v>4</v>
      </c>
      <c r="H3626" s="6">
        <v>0</v>
      </c>
      <c r="I3626" s="2">
        <v>9560190</v>
      </c>
      <c r="J3626" s="2">
        <v>0</v>
      </c>
      <c r="K3626" s="2">
        <v>18821348</v>
      </c>
      <c r="L3626" s="2">
        <v>147288</v>
      </c>
      <c r="M3626" s="2">
        <v>15581215</v>
      </c>
      <c r="N3626" s="2">
        <v>15109010</v>
      </c>
      <c r="O3626" s="2">
        <v>472205</v>
      </c>
      <c r="P3626" s="2">
        <v>3200240</v>
      </c>
      <c r="Q3626" s="5">
        <v>0.17</v>
      </c>
      <c r="R3626" t="s">
        <v>42</v>
      </c>
      <c r="S3626" s="3">
        <v>1.5651163774241901</v>
      </c>
      <c r="T3626" s="3">
        <v>4.4824419589925197</v>
      </c>
      <c r="U3626" s="3">
        <v>0.66337602367789195</v>
      </c>
      <c r="V3626" s="3">
        <v>0</v>
      </c>
      <c r="W3626" s="3">
        <v>0</v>
      </c>
      <c r="X3626" s="3">
        <v>0.48785641289555998</v>
      </c>
      <c r="Y3626" s="3">
        <v>0</v>
      </c>
      <c r="Z3626" s="3">
        <v>0</v>
      </c>
      <c r="AA3626" s="3">
        <v>0</v>
      </c>
      <c r="AB3626" s="3">
        <v>0</v>
      </c>
      <c r="AC3626" s="3">
        <v>46.536215153133597</v>
      </c>
      <c r="AD3626" s="3">
        <v>0</v>
      </c>
      <c r="AE3626" s="3">
        <v>2.5088798103090202</v>
      </c>
      <c r="AF3626" s="3">
        <v>0</v>
      </c>
      <c r="AG3626" s="3">
        <v>0</v>
      </c>
      <c r="AH3626" s="2">
        <v>400000</v>
      </c>
      <c r="AI3626" s="3">
        <v>0</v>
      </c>
      <c r="AJ3626" s="3">
        <v>0</v>
      </c>
      <c r="AL3626">
        <f t="shared" si="56"/>
        <v>1</v>
      </c>
    </row>
    <row r="3627" spans="1:38" ht="14.45" hidden="1" customHeight="1" x14ac:dyDescent="0.25">
      <c r="A3627">
        <v>24482</v>
      </c>
      <c r="B3627" s="1">
        <v>45838</v>
      </c>
      <c r="C3627">
        <v>1</v>
      </c>
      <c r="D3627" s="16" t="s">
        <v>3539</v>
      </c>
      <c r="E3627" t="s">
        <v>130</v>
      </c>
      <c r="F3627" s="6">
        <v>4892</v>
      </c>
      <c r="G3627" s="6">
        <v>34</v>
      </c>
      <c r="H3627" s="6">
        <v>0</v>
      </c>
      <c r="I3627" s="2">
        <v>113026310</v>
      </c>
      <c r="J3627" s="2">
        <v>8543937</v>
      </c>
      <c r="K3627" s="2">
        <v>173643389</v>
      </c>
      <c r="L3627" s="2">
        <v>-72246</v>
      </c>
      <c r="M3627" s="2">
        <v>161298728</v>
      </c>
      <c r="N3627" s="2">
        <v>107687978</v>
      </c>
      <c r="O3627" s="2">
        <v>53610750</v>
      </c>
      <c r="P3627" s="2">
        <v>15433617</v>
      </c>
      <c r="Q3627" s="5">
        <v>8.8900000000000007E-2</v>
      </c>
      <c r="R3627" t="s">
        <v>42</v>
      </c>
      <c r="S3627" s="3">
        <v>-8.3211921186357396E-2</v>
      </c>
      <c r="T3627" s="3">
        <v>3.3886968193185898</v>
      </c>
      <c r="U3627" s="3">
        <v>0.96131199036674397</v>
      </c>
      <c r="V3627" s="3">
        <v>0.97438817563804403</v>
      </c>
      <c r="W3627" s="3">
        <v>0.77641568586995402</v>
      </c>
      <c r="X3627" s="3">
        <v>0.75672204108937102</v>
      </c>
      <c r="Y3627" s="3">
        <v>7.1358191666930697</v>
      </c>
      <c r="Z3627" s="3">
        <v>3.28588560931634</v>
      </c>
      <c r="AA3627" s="3">
        <v>36.895777574368999</v>
      </c>
      <c r="AB3627" s="3">
        <v>55.359265426892499</v>
      </c>
      <c r="AC3627" s="3">
        <v>16.9339887739694</v>
      </c>
      <c r="AD3627" s="3">
        <v>-30.128718368481</v>
      </c>
      <c r="AE3627" s="3">
        <v>30.874051876515701</v>
      </c>
      <c r="AF3627" s="3">
        <v>0</v>
      </c>
      <c r="AG3627" s="3">
        <v>0</v>
      </c>
      <c r="AH3627" s="2">
        <v>17500000</v>
      </c>
      <c r="AI3627" s="3">
        <v>0</v>
      </c>
      <c r="AJ3627" s="3">
        <v>0</v>
      </c>
      <c r="AL3627">
        <f t="shared" si="56"/>
        <v>0</v>
      </c>
    </row>
    <row r="3628" spans="1:38" ht="14.45" customHeight="1" x14ac:dyDescent="0.25">
      <c r="A3628">
        <v>67130</v>
      </c>
      <c r="B3628" s="1">
        <v>45838</v>
      </c>
      <c r="C3628">
        <v>2</v>
      </c>
      <c r="D3628" s="16" t="s">
        <v>3540</v>
      </c>
      <c r="E3628" t="s">
        <v>251</v>
      </c>
      <c r="F3628" s="6">
        <v>195</v>
      </c>
      <c r="G3628" s="6">
        <v>0</v>
      </c>
      <c r="H3628" s="6">
        <v>2</v>
      </c>
      <c r="I3628" s="2">
        <v>639096</v>
      </c>
      <c r="J3628" s="2">
        <v>0</v>
      </c>
      <c r="K3628" s="2">
        <v>1010361</v>
      </c>
      <c r="L3628" s="2">
        <v>3557</v>
      </c>
      <c r="M3628" s="2">
        <v>878361</v>
      </c>
      <c r="N3628" s="2">
        <v>878361</v>
      </c>
      <c r="O3628" s="2">
        <v>0</v>
      </c>
      <c r="P3628" s="2">
        <v>131497</v>
      </c>
      <c r="Q3628" s="5">
        <v>0.13009999999999999</v>
      </c>
      <c r="R3628" t="s">
        <v>42</v>
      </c>
      <c r="S3628" s="3">
        <v>0.70410477047312803</v>
      </c>
      <c r="T3628" s="3">
        <v>2.7679215646684701</v>
      </c>
      <c r="U3628" s="3">
        <v>0.63628005657708597</v>
      </c>
      <c r="V3628" s="3">
        <v>0</v>
      </c>
      <c r="W3628" s="3">
        <v>0</v>
      </c>
      <c r="X3628" s="3">
        <v>3.1294203061824799</v>
      </c>
      <c r="Y3628" s="3">
        <v>0</v>
      </c>
      <c r="Z3628" s="3">
        <v>0</v>
      </c>
      <c r="AA3628" s="3">
        <v>0</v>
      </c>
      <c r="AB3628" s="3">
        <v>0</v>
      </c>
      <c r="AC3628" s="3">
        <v>37.542719879330299</v>
      </c>
      <c r="AD3628" s="3">
        <v>0</v>
      </c>
      <c r="AE3628" s="3">
        <v>0</v>
      </c>
      <c r="AF3628" s="3">
        <v>0</v>
      </c>
      <c r="AG3628" s="3">
        <v>0</v>
      </c>
      <c r="AH3628" s="2">
        <v>200000</v>
      </c>
      <c r="AI3628" s="3">
        <v>0</v>
      </c>
      <c r="AJ3628" s="3">
        <v>0</v>
      </c>
      <c r="AL3628">
        <f t="shared" si="56"/>
        <v>1</v>
      </c>
    </row>
    <row r="3629" spans="1:38" ht="14.45" hidden="1" customHeight="1" x14ac:dyDescent="0.25">
      <c r="A3629">
        <v>2682</v>
      </c>
      <c r="B3629" s="1">
        <v>45838</v>
      </c>
      <c r="C3629">
        <v>1</v>
      </c>
      <c r="D3629" s="16" t="s">
        <v>3541</v>
      </c>
      <c r="E3629" t="s">
        <v>67</v>
      </c>
      <c r="F3629" s="6">
        <v>1315</v>
      </c>
      <c r="G3629" s="6">
        <v>2</v>
      </c>
      <c r="H3629" s="6">
        <v>3</v>
      </c>
      <c r="I3629" s="2">
        <v>4713607</v>
      </c>
      <c r="J3629" s="2">
        <v>0</v>
      </c>
      <c r="K3629" s="2">
        <v>11466381</v>
      </c>
      <c r="L3629" s="2">
        <v>65418</v>
      </c>
      <c r="M3629" s="2">
        <v>9060746</v>
      </c>
      <c r="N3629" s="2">
        <v>9060746</v>
      </c>
      <c r="O3629" s="2">
        <v>0</v>
      </c>
      <c r="P3629" s="2">
        <v>2390056</v>
      </c>
      <c r="Q3629" s="5">
        <v>0.2084</v>
      </c>
      <c r="R3629" t="s">
        <v>42</v>
      </c>
      <c r="S3629" s="3">
        <v>1.14104005439903</v>
      </c>
      <c r="T3629" s="3">
        <v>3.7320929768512001</v>
      </c>
      <c r="U3629" s="3">
        <v>0.69904493761731301</v>
      </c>
      <c r="V3629" s="3">
        <v>1.2794448073418101</v>
      </c>
      <c r="W3629" s="3">
        <v>1.1750237132624799</v>
      </c>
      <c r="X3629" s="3">
        <v>2.26068910708933</v>
      </c>
      <c r="Y3629" s="3">
        <v>2.5232881572649299</v>
      </c>
      <c r="Z3629" s="3">
        <v>-5.0249868622325201E-2</v>
      </c>
      <c r="AA3629" s="3">
        <v>0</v>
      </c>
      <c r="AB3629" s="3">
        <v>0</v>
      </c>
      <c r="AC3629" s="3">
        <v>19.345214501419399</v>
      </c>
      <c r="AD3629" s="3">
        <v>0</v>
      </c>
      <c r="AE3629" s="3">
        <v>0</v>
      </c>
      <c r="AF3629" s="3">
        <v>0</v>
      </c>
      <c r="AG3629" s="3">
        <v>0</v>
      </c>
      <c r="AH3629" s="2">
        <v>340000</v>
      </c>
      <c r="AI3629" s="3">
        <v>0</v>
      </c>
      <c r="AJ3629" s="3">
        <v>0</v>
      </c>
      <c r="AL3629">
        <f t="shared" si="56"/>
        <v>1</v>
      </c>
    </row>
    <row r="3630" spans="1:38" ht="14.45" hidden="1" customHeight="1" x14ac:dyDescent="0.25">
      <c r="A3630">
        <v>24704</v>
      </c>
      <c r="B3630" s="1">
        <v>45838</v>
      </c>
      <c r="C3630">
        <v>1</v>
      </c>
      <c r="D3630" s="16" t="s">
        <v>3542</v>
      </c>
      <c r="E3630" t="s">
        <v>67</v>
      </c>
      <c r="F3630" s="6">
        <v>1575</v>
      </c>
      <c r="G3630" s="6">
        <v>2</v>
      </c>
      <c r="H3630" s="6">
        <v>3</v>
      </c>
      <c r="I3630" s="2">
        <v>1818285</v>
      </c>
      <c r="J3630" s="2">
        <v>0</v>
      </c>
      <c r="K3630" s="2">
        <v>5703952</v>
      </c>
      <c r="L3630" s="2">
        <v>5930</v>
      </c>
      <c r="M3630" s="2">
        <v>4426023</v>
      </c>
      <c r="N3630" s="2">
        <v>4426023</v>
      </c>
      <c r="O3630" s="2">
        <v>0</v>
      </c>
      <c r="P3630" s="2">
        <v>1196833</v>
      </c>
      <c r="Q3630" s="5">
        <v>0.20979999999999999</v>
      </c>
      <c r="R3630" t="s">
        <v>42</v>
      </c>
      <c r="S3630" s="3">
        <v>0.207926013402637</v>
      </c>
      <c r="T3630" s="3">
        <v>3.86633688362034</v>
      </c>
      <c r="U3630" s="3">
        <v>1.51233038616269</v>
      </c>
      <c r="V3630" s="3">
        <v>1.48832553752575</v>
      </c>
      <c r="W3630" s="3">
        <v>1.2816472665176299</v>
      </c>
      <c r="X3630" s="3">
        <v>3.34474518571071</v>
      </c>
      <c r="Y3630" s="3">
        <v>2.2611341766144499</v>
      </c>
      <c r="Z3630" s="3">
        <v>0.447013075341338</v>
      </c>
      <c r="AA3630" s="3">
        <v>0</v>
      </c>
      <c r="AB3630" s="3">
        <v>0</v>
      </c>
      <c r="AC3630" s="3">
        <v>52.443691672019703</v>
      </c>
      <c r="AD3630" s="3">
        <v>0</v>
      </c>
      <c r="AE3630" s="3">
        <v>0</v>
      </c>
      <c r="AF3630" s="3">
        <v>4.9790040308894596</v>
      </c>
      <c r="AG3630" s="3">
        <v>0</v>
      </c>
      <c r="AH3630" s="2">
        <v>305000</v>
      </c>
      <c r="AI3630" s="3">
        <v>0</v>
      </c>
      <c r="AJ3630" s="3">
        <v>0</v>
      </c>
      <c r="AL3630">
        <f t="shared" si="56"/>
        <v>1</v>
      </c>
    </row>
    <row r="3631" spans="1:38" ht="14.45" hidden="1" customHeight="1" x14ac:dyDescent="0.25">
      <c r="A3631">
        <v>8237</v>
      </c>
      <c r="B3631" s="1">
        <v>45838</v>
      </c>
      <c r="C3631">
        <v>1</v>
      </c>
      <c r="D3631" s="16" t="s">
        <v>3543</v>
      </c>
      <c r="E3631" t="s">
        <v>55</v>
      </c>
      <c r="F3631" s="6">
        <v>7201</v>
      </c>
      <c r="G3631" s="6">
        <v>14</v>
      </c>
      <c r="H3631" s="6">
        <v>11</v>
      </c>
      <c r="I3631" s="2">
        <v>25436649</v>
      </c>
      <c r="J3631" s="2">
        <v>0</v>
      </c>
      <c r="K3631" s="2">
        <v>66340427</v>
      </c>
      <c r="L3631" s="2">
        <v>210130</v>
      </c>
      <c r="M3631" s="2">
        <v>61258340</v>
      </c>
      <c r="N3631" s="2">
        <v>61258340</v>
      </c>
      <c r="O3631" s="2">
        <v>0</v>
      </c>
      <c r="P3631" s="2">
        <v>5849535</v>
      </c>
      <c r="Q3631" s="5">
        <v>8.8099999999999998E-2</v>
      </c>
      <c r="R3631" t="s">
        <v>42</v>
      </c>
      <c r="S3631" s="3">
        <v>0.63349004371045103</v>
      </c>
      <c r="T3631" s="3">
        <v>3.6361779823937499</v>
      </c>
      <c r="U3631" s="3">
        <v>0.81649861132273005</v>
      </c>
      <c r="V3631" s="3">
        <v>2.9937316035614598</v>
      </c>
      <c r="W3631" s="3">
        <v>1.4472621767120299</v>
      </c>
      <c r="X3631" s="3">
        <v>1.2587900237959799</v>
      </c>
      <c r="Y3631" s="3">
        <v>13.018214268313599</v>
      </c>
      <c r="Z3631" s="3">
        <v>1.88252570503467</v>
      </c>
      <c r="AA3631" s="3">
        <v>0</v>
      </c>
      <c r="AB3631" s="3">
        <v>0</v>
      </c>
      <c r="AC3631" s="3">
        <v>32.407168558019698</v>
      </c>
      <c r="AD3631" s="3">
        <v>-19.297226189774101</v>
      </c>
      <c r="AE3631" s="3">
        <v>0</v>
      </c>
      <c r="AF3631" s="3">
        <v>0.75368824502742504</v>
      </c>
      <c r="AG3631" s="3">
        <v>0</v>
      </c>
      <c r="AH3631" s="2">
        <v>4572000</v>
      </c>
      <c r="AI3631" s="3">
        <v>0</v>
      </c>
      <c r="AJ3631" s="3">
        <v>0</v>
      </c>
      <c r="AL3631">
        <f t="shared" si="56"/>
        <v>1</v>
      </c>
    </row>
    <row r="3632" spans="1:38" ht="14.45" hidden="1" customHeight="1" x14ac:dyDescent="0.25">
      <c r="A3632">
        <v>7024</v>
      </c>
      <c r="B3632" s="1">
        <v>45838</v>
      </c>
      <c r="C3632">
        <v>1</v>
      </c>
      <c r="D3632" s="16" t="s">
        <v>3544</v>
      </c>
      <c r="E3632" t="s">
        <v>55</v>
      </c>
      <c r="F3632" s="6">
        <v>1360</v>
      </c>
      <c r="G3632" s="6">
        <v>3</v>
      </c>
      <c r="H3632" s="6">
        <v>0</v>
      </c>
      <c r="I3632" s="2">
        <v>3899649</v>
      </c>
      <c r="J3632" s="2">
        <v>0</v>
      </c>
      <c r="K3632" s="2">
        <v>5580687</v>
      </c>
      <c r="L3632" s="2">
        <v>8642</v>
      </c>
      <c r="M3632" s="2">
        <v>4727121</v>
      </c>
      <c r="N3632" s="2">
        <v>4727121</v>
      </c>
      <c r="O3632" s="2">
        <v>0</v>
      </c>
      <c r="P3632" s="2">
        <v>798283</v>
      </c>
      <c r="Q3632" s="5">
        <v>0.14299999999999999</v>
      </c>
      <c r="R3632" t="s">
        <v>42</v>
      </c>
      <c r="S3632" s="3">
        <v>0.30971097286051003</v>
      </c>
      <c r="T3632" s="3">
        <v>4.7012133094008002</v>
      </c>
      <c r="U3632" s="3">
        <v>0.94103277927891005</v>
      </c>
      <c r="V3632" s="3">
        <v>0.16124528130608701</v>
      </c>
      <c r="W3632" s="3">
        <v>0.16124528130608701</v>
      </c>
      <c r="X3632" s="3">
        <v>0.18032392146062401</v>
      </c>
      <c r="Y3632" s="3">
        <v>0.78769058090927602</v>
      </c>
      <c r="Z3632" s="3">
        <v>-8.1424757886614102E-2</v>
      </c>
      <c r="AA3632" s="3">
        <v>0</v>
      </c>
      <c r="AB3632" s="3">
        <v>0</v>
      </c>
      <c r="AC3632" s="3">
        <v>28.9855352934146</v>
      </c>
      <c r="AD3632" s="3">
        <v>0</v>
      </c>
      <c r="AE3632" s="3">
        <v>0</v>
      </c>
      <c r="AF3632" s="3">
        <v>0</v>
      </c>
      <c r="AG3632" s="3">
        <v>0</v>
      </c>
      <c r="AH3632" s="2">
        <v>0</v>
      </c>
      <c r="AI3632" s="3">
        <v>0</v>
      </c>
      <c r="AJ3632" s="3">
        <v>0</v>
      </c>
      <c r="AL3632">
        <f t="shared" si="56"/>
        <v>1</v>
      </c>
    </row>
    <row r="3633" spans="1:38" ht="14.45" customHeight="1" x14ac:dyDescent="0.25">
      <c r="A3633">
        <v>66374</v>
      </c>
      <c r="B3633" s="1">
        <v>45838</v>
      </c>
      <c r="C3633">
        <v>2</v>
      </c>
      <c r="D3633" s="16" t="s">
        <v>3545</v>
      </c>
      <c r="E3633" t="s">
        <v>90</v>
      </c>
      <c r="F3633" s="6">
        <v>11636</v>
      </c>
      <c r="G3633" s="6">
        <v>43</v>
      </c>
      <c r="H3633" s="6">
        <v>1</v>
      </c>
      <c r="I3633" s="2">
        <v>176874457</v>
      </c>
      <c r="J3633" s="2">
        <v>39443778</v>
      </c>
      <c r="K3633" s="2">
        <v>231823255</v>
      </c>
      <c r="L3633" s="2">
        <v>413452</v>
      </c>
      <c r="M3633" s="2">
        <v>203660670</v>
      </c>
      <c r="N3633" s="2">
        <v>189892776</v>
      </c>
      <c r="O3633" s="2">
        <v>13767894</v>
      </c>
      <c r="P3633" s="2">
        <v>24854716</v>
      </c>
      <c r="Q3633" s="5">
        <v>0.1071</v>
      </c>
      <c r="R3633" t="s">
        <v>42</v>
      </c>
      <c r="S3633" s="3">
        <v>0.35669588022996201</v>
      </c>
      <c r="T3633" s="3">
        <v>3.20778603509816</v>
      </c>
      <c r="U3633" s="3">
        <v>0.88588683913620903</v>
      </c>
      <c r="V3633" s="3">
        <v>0.365088329288836</v>
      </c>
      <c r="W3633" s="3">
        <v>0.17952450873107101</v>
      </c>
      <c r="X3633" s="3">
        <v>0.98623737400364098</v>
      </c>
      <c r="Y3633" s="3">
        <v>2.5980904388527302</v>
      </c>
      <c r="Z3633" s="3">
        <v>0.444000245265325</v>
      </c>
      <c r="AA3633" s="3">
        <v>142.45962818484799</v>
      </c>
      <c r="AB3633" s="3">
        <v>158.69735948702899</v>
      </c>
      <c r="AC3633" s="3">
        <v>10.7620743225264</v>
      </c>
      <c r="AD3633" s="3">
        <v>-0.77668962300756095</v>
      </c>
      <c r="AE3633" s="3">
        <v>5.9389615593137997</v>
      </c>
      <c r="AF3633" s="3">
        <v>0</v>
      </c>
      <c r="AG3633" s="3">
        <v>0</v>
      </c>
      <c r="AH3633" s="2">
        <v>62449464</v>
      </c>
      <c r="AI3633" s="3">
        <v>0</v>
      </c>
      <c r="AJ3633" s="3">
        <v>0</v>
      </c>
      <c r="AL3633">
        <f t="shared" si="56"/>
        <v>1</v>
      </c>
    </row>
    <row r="3634" spans="1:38" ht="14.45" hidden="1" customHeight="1" x14ac:dyDescent="0.25">
      <c r="A3634">
        <v>22426</v>
      </c>
      <c r="B3634" s="1">
        <v>45838</v>
      </c>
      <c r="C3634">
        <v>1</v>
      </c>
      <c r="D3634" s="16" t="s">
        <v>3546</v>
      </c>
      <c r="E3634" t="s">
        <v>90</v>
      </c>
      <c r="F3634" s="6">
        <v>4403</v>
      </c>
      <c r="G3634" s="6">
        <v>16</v>
      </c>
      <c r="H3634" s="6">
        <v>6</v>
      </c>
      <c r="I3634" s="2">
        <v>37900266</v>
      </c>
      <c r="J3634" s="2">
        <v>85415</v>
      </c>
      <c r="K3634" s="2">
        <v>59999187</v>
      </c>
      <c r="L3634" s="2">
        <v>100235</v>
      </c>
      <c r="M3634" s="2">
        <v>48018491</v>
      </c>
      <c r="N3634" s="2">
        <v>46064062</v>
      </c>
      <c r="O3634" s="2">
        <v>1954429</v>
      </c>
      <c r="P3634" s="2">
        <v>8070109</v>
      </c>
      <c r="Q3634" s="5">
        <v>0.13450000000000001</v>
      </c>
      <c r="R3634" t="s">
        <v>42</v>
      </c>
      <c r="S3634" s="3">
        <v>0.33412119400884499</v>
      </c>
      <c r="T3634" s="3">
        <v>2.8961259091727398</v>
      </c>
      <c r="U3634" s="3">
        <v>1.0287539742374401</v>
      </c>
      <c r="V3634" s="3">
        <v>1.3007613191949601</v>
      </c>
      <c r="W3634" s="3">
        <v>0.52684854507353596</v>
      </c>
      <c r="X3634" s="3">
        <v>0.36361750073205301</v>
      </c>
      <c r="Y3634" s="3">
        <v>6.1088642049320496</v>
      </c>
      <c r="Z3634" s="3">
        <v>0.19007178217791099</v>
      </c>
      <c r="AA3634" s="3">
        <v>0</v>
      </c>
      <c r="AB3634" s="3">
        <v>1.0584119743611899</v>
      </c>
      <c r="AC3634" s="3">
        <v>10.1367773533331</v>
      </c>
      <c r="AD3634" s="3">
        <v>0</v>
      </c>
      <c r="AE3634" s="3">
        <v>3.2574258047863198</v>
      </c>
      <c r="AF3634" s="3">
        <v>6.2295194099880096</v>
      </c>
      <c r="AG3634" s="3">
        <v>0</v>
      </c>
      <c r="AH3634" s="2">
        <v>11249504</v>
      </c>
      <c r="AI3634" s="3">
        <v>0</v>
      </c>
      <c r="AJ3634" s="3">
        <v>0</v>
      </c>
      <c r="AL3634">
        <f t="shared" si="56"/>
        <v>1</v>
      </c>
    </row>
    <row r="3635" spans="1:38" ht="14.45" customHeight="1" x14ac:dyDescent="0.25">
      <c r="A3635">
        <v>68599</v>
      </c>
      <c r="B3635" s="1">
        <v>45838</v>
      </c>
      <c r="C3635">
        <v>2</v>
      </c>
      <c r="D3635" s="16" t="s">
        <v>3547</v>
      </c>
      <c r="E3635" t="s">
        <v>106</v>
      </c>
      <c r="F3635" s="6">
        <v>38497</v>
      </c>
      <c r="G3635" s="6">
        <v>130</v>
      </c>
      <c r="H3635" s="6">
        <v>3</v>
      </c>
      <c r="I3635" s="2">
        <v>382822635</v>
      </c>
      <c r="J3635" s="2">
        <v>72312451</v>
      </c>
      <c r="K3635" s="2">
        <v>464330388</v>
      </c>
      <c r="L3635" s="2">
        <v>-162012</v>
      </c>
      <c r="M3635" s="2">
        <v>419589025</v>
      </c>
      <c r="N3635" s="2">
        <v>398490284</v>
      </c>
      <c r="O3635" s="2">
        <v>21098741</v>
      </c>
      <c r="P3635" s="2">
        <v>36432538</v>
      </c>
      <c r="Q3635" s="5">
        <v>7.85E-2</v>
      </c>
      <c r="R3635" t="s">
        <v>42</v>
      </c>
      <c r="S3635" s="3">
        <v>-6.9783070066911104E-2</v>
      </c>
      <c r="T3635" s="3">
        <v>4.4027456587657197</v>
      </c>
      <c r="U3635" s="3">
        <v>0.92440158697488495</v>
      </c>
      <c r="V3635" s="3">
        <v>1.30772753288217</v>
      </c>
      <c r="W3635" s="3">
        <v>0.69303190497082301</v>
      </c>
      <c r="X3635" s="3">
        <v>0.75231993531416996</v>
      </c>
      <c r="Y3635" s="3">
        <v>13.7412249456791</v>
      </c>
      <c r="Z3635" s="3">
        <v>3.27759213481092</v>
      </c>
      <c r="AA3635" s="3">
        <v>190.94191571281701</v>
      </c>
      <c r="AB3635" s="3">
        <v>198.48315535963999</v>
      </c>
      <c r="AC3635" s="3">
        <v>8.2871573763981203</v>
      </c>
      <c r="AD3635" s="3">
        <v>0</v>
      </c>
      <c r="AE3635" s="3">
        <v>4.5439069992550198</v>
      </c>
      <c r="AF3635" s="3">
        <v>0.538409732511412</v>
      </c>
      <c r="AG3635" s="3">
        <v>7.0266858707455405E-4</v>
      </c>
      <c r="AH3635" s="2">
        <v>60703294</v>
      </c>
      <c r="AI3635" s="3">
        <v>17.799484625529001</v>
      </c>
      <c r="AJ3635" s="3">
        <v>17.799484625529001</v>
      </c>
      <c r="AL3635">
        <f t="shared" si="56"/>
        <v>0</v>
      </c>
    </row>
    <row r="3636" spans="1:38" ht="14.45" hidden="1" customHeight="1" x14ac:dyDescent="0.25">
      <c r="A3636">
        <v>5839</v>
      </c>
      <c r="B3636" s="1">
        <v>45838</v>
      </c>
      <c r="C3636">
        <v>1</v>
      </c>
      <c r="D3636" s="16" t="s">
        <v>3548</v>
      </c>
      <c r="E3636" t="s">
        <v>80</v>
      </c>
      <c r="F3636" s="6">
        <v>981</v>
      </c>
      <c r="G3636" s="6">
        <v>2</v>
      </c>
      <c r="H3636" s="6">
        <v>0</v>
      </c>
      <c r="I3636" s="2">
        <v>2482154</v>
      </c>
      <c r="J3636" s="2">
        <v>0</v>
      </c>
      <c r="K3636" s="2">
        <v>3085426</v>
      </c>
      <c r="L3636" s="2">
        <v>24749</v>
      </c>
      <c r="M3636" s="2">
        <v>2740462</v>
      </c>
      <c r="N3636" s="2">
        <v>2740462</v>
      </c>
      <c r="O3636" s="2">
        <v>0</v>
      </c>
      <c r="P3636" s="2">
        <v>342829</v>
      </c>
      <c r="Q3636" s="5">
        <v>0.1111</v>
      </c>
      <c r="R3636" t="s">
        <v>42</v>
      </c>
      <c r="S3636" s="3">
        <v>1.6042517305552</v>
      </c>
      <c r="T3636" s="3">
        <v>6.7096731537233403</v>
      </c>
      <c r="U3636" s="3">
        <v>0.784235946436044</v>
      </c>
      <c r="V3636" s="3">
        <v>1.9958471553336301</v>
      </c>
      <c r="W3636" s="3">
        <v>1.8821152917989801</v>
      </c>
      <c r="X3636" s="3">
        <v>0.87947806622796199</v>
      </c>
      <c r="Y3636" s="3">
        <v>14.4503527997923</v>
      </c>
      <c r="Z3636" s="3">
        <v>4.2295138392609698E-2</v>
      </c>
      <c r="AA3636" s="3">
        <v>0</v>
      </c>
      <c r="AB3636" s="3">
        <v>0</v>
      </c>
      <c r="AC3636" s="3">
        <v>19.455919539149502</v>
      </c>
      <c r="AD3636" s="3">
        <v>0</v>
      </c>
      <c r="AE3636" s="3">
        <v>0</v>
      </c>
      <c r="AF3636" s="3">
        <v>0</v>
      </c>
      <c r="AG3636" s="3">
        <v>0</v>
      </c>
      <c r="AH3636" s="2">
        <v>100000</v>
      </c>
      <c r="AI3636" s="3">
        <v>0</v>
      </c>
      <c r="AJ3636" s="3">
        <v>0</v>
      </c>
      <c r="AL3636">
        <f t="shared" si="56"/>
        <v>1</v>
      </c>
    </row>
    <row r="3637" spans="1:38" ht="14.45" hidden="1" customHeight="1" x14ac:dyDescent="0.25">
      <c r="A3637">
        <v>7628</v>
      </c>
      <c r="B3637" s="1">
        <v>45838</v>
      </c>
      <c r="C3637">
        <v>1</v>
      </c>
      <c r="D3637" s="16" t="s">
        <v>3549</v>
      </c>
      <c r="E3637" t="s">
        <v>84</v>
      </c>
      <c r="F3637" s="6">
        <v>3311</v>
      </c>
      <c r="G3637" s="6">
        <v>12</v>
      </c>
      <c r="H3637" s="6">
        <v>1</v>
      </c>
      <c r="I3637" s="2">
        <v>7927571</v>
      </c>
      <c r="J3637" s="2">
        <v>0</v>
      </c>
      <c r="K3637" s="2">
        <v>51050489</v>
      </c>
      <c r="L3637" s="2">
        <v>370493</v>
      </c>
      <c r="M3637" s="2">
        <v>45730322</v>
      </c>
      <c r="N3637" s="2">
        <v>43811268</v>
      </c>
      <c r="O3637" s="2">
        <v>1919054</v>
      </c>
      <c r="P3637" s="2">
        <v>5729287</v>
      </c>
      <c r="Q3637" s="5">
        <v>0.112</v>
      </c>
      <c r="R3637" t="s">
        <v>42</v>
      </c>
      <c r="S3637" s="3">
        <v>1.4514767919265199</v>
      </c>
      <c r="T3637" s="3">
        <v>4.0443843740654497</v>
      </c>
      <c r="U3637" s="3">
        <v>0.74635307332374101</v>
      </c>
      <c r="V3637" s="3">
        <v>4.7731896693199003</v>
      </c>
      <c r="W3637" s="3">
        <v>1.5161264402425401</v>
      </c>
      <c r="X3637" s="3">
        <v>9.2453287394083308</v>
      </c>
      <c r="Y3637" s="3">
        <v>6.6046263697384999</v>
      </c>
      <c r="Z3637" s="3">
        <v>0.90431846056935195</v>
      </c>
      <c r="AA3637" s="3">
        <v>0</v>
      </c>
      <c r="AB3637" s="3">
        <v>0</v>
      </c>
      <c r="AC3637" s="3">
        <v>33.528869821403703</v>
      </c>
      <c r="AD3637" s="3">
        <v>-9.1159161689752999</v>
      </c>
      <c r="AE3637" s="3">
        <v>3.7591295158798599</v>
      </c>
      <c r="AF3637" s="3">
        <v>0</v>
      </c>
      <c r="AG3637" s="3">
        <v>0</v>
      </c>
      <c r="AH3637" s="2">
        <v>5000000</v>
      </c>
      <c r="AI3637" s="3">
        <v>0.3002118762771</v>
      </c>
      <c r="AJ3637" s="3">
        <v>1.15127763716497</v>
      </c>
      <c r="AL3637">
        <f t="shared" si="56"/>
        <v>1</v>
      </c>
    </row>
    <row r="3638" spans="1:38" ht="14.45" customHeight="1" x14ac:dyDescent="0.25">
      <c r="A3638">
        <v>67716</v>
      </c>
      <c r="B3638" s="1">
        <v>45838</v>
      </c>
      <c r="C3638">
        <v>2</v>
      </c>
      <c r="D3638" s="16" t="s">
        <v>3550</v>
      </c>
      <c r="E3638" t="s">
        <v>122</v>
      </c>
      <c r="F3638" s="6">
        <v>1208</v>
      </c>
      <c r="G3638" s="6">
        <v>4</v>
      </c>
      <c r="H3638" s="6">
        <v>1</v>
      </c>
      <c r="I3638" s="2">
        <v>3839469</v>
      </c>
      <c r="J3638" s="2">
        <v>0</v>
      </c>
      <c r="K3638" s="2">
        <v>7465281</v>
      </c>
      <c r="L3638" s="2">
        <v>-76976</v>
      </c>
      <c r="M3638" s="2">
        <v>6935835</v>
      </c>
      <c r="N3638" s="2">
        <v>6935835</v>
      </c>
      <c r="O3638" s="2">
        <v>0</v>
      </c>
      <c r="P3638" s="2">
        <v>510267</v>
      </c>
      <c r="Q3638" s="5">
        <v>6.8400000000000002E-2</v>
      </c>
      <c r="R3638" t="s">
        <v>123</v>
      </c>
      <c r="S3638" s="3">
        <v>-2.06223985406577</v>
      </c>
      <c r="T3638" s="3">
        <v>3.58277203497095</v>
      </c>
      <c r="U3638" s="3">
        <v>1.1228408013106099</v>
      </c>
      <c r="V3638" s="3">
        <v>1.2005826847410399</v>
      </c>
      <c r="W3638" s="3">
        <v>1.1352090614613599</v>
      </c>
      <c r="X3638" s="3">
        <v>1.54029111838121</v>
      </c>
      <c r="Y3638" s="3">
        <v>9.0337019638738205</v>
      </c>
      <c r="Z3638" s="3">
        <v>6.8707167032161598</v>
      </c>
      <c r="AA3638" s="3">
        <v>0</v>
      </c>
      <c r="AB3638" s="3">
        <v>0</v>
      </c>
      <c r="AC3638" s="3">
        <v>44.815138237931002</v>
      </c>
      <c r="AD3638" s="3">
        <v>0</v>
      </c>
      <c r="AE3638" s="3">
        <v>0</v>
      </c>
      <c r="AF3638" s="3">
        <v>0</v>
      </c>
      <c r="AG3638" s="3">
        <v>0</v>
      </c>
      <c r="AH3638" s="2">
        <v>200000</v>
      </c>
      <c r="AI3638" s="3">
        <v>0</v>
      </c>
      <c r="AJ3638" s="3">
        <v>0</v>
      </c>
      <c r="AL3638">
        <f t="shared" si="56"/>
        <v>0</v>
      </c>
    </row>
    <row r="3639" spans="1:38" ht="14.45" customHeight="1" x14ac:dyDescent="0.25">
      <c r="A3639">
        <v>68673</v>
      </c>
      <c r="B3639" s="1">
        <v>45838</v>
      </c>
      <c r="C3639">
        <v>2</v>
      </c>
      <c r="D3639" s="16" t="s">
        <v>3551</v>
      </c>
      <c r="E3639" t="s">
        <v>50</v>
      </c>
      <c r="F3639" s="6">
        <v>24372</v>
      </c>
      <c r="G3639" s="6">
        <v>96</v>
      </c>
      <c r="H3639" s="6">
        <v>0</v>
      </c>
      <c r="I3639" s="2">
        <v>298870407</v>
      </c>
      <c r="J3639" s="2">
        <v>91313945</v>
      </c>
      <c r="K3639" s="2">
        <v>410124938</v>
      </c>
      <c r="L3639" s="2">
        <v>2207519</v>
      </c>
      <c r="M3639" s="2">
        <v>360315191</v>
      </c>
      <c r="N3639" s="2">
        <v>343024290</v>
      </c>
      <c r="O3639" s="2">
        <v>17290901</v>
      </c>
      <c r="P3639" s="2">
        <v>42993198</v>
      </c>
      <c r="Q3639" s="5">
        <v>0.1047</v>
      </c>
      <c r="R3639" t="s">
        <v>42</v>
      </c>
      <c r="S3639" s="3">
        <v>1.0765104949555599</v>
      </c>
      <c r="T3639" s="3">
        <v>3.5138950755537799</v>
      </c>
      <c r="U3639" s="3">
        <v>0.75726773389385005</v>
      </c>
      <c r="V3639" s="3">
        <v>8.8433981354333294E-2</v>
      </c>
      <c r="W3639" s="3">
        <v>4.0975284649041897E-2</v>
      </c>
      <c r="X3639" s="3">
        <v>0.98793253893484301</v>
      </c>
      <c r="Y3639" s="3">
        <v>0.61475538525884998</v>
      </c>
      <c r="Z3639" s="3">
        <v>4.4774524565490602E-2</v>
      </c>
      <c r="AA3639" s="3">
        <v>184.270000105598</v>
      </c>
      <c r="AB3639" s="3">
        <v>212.39160901685</v>
      </c>
      <c r="AC3639" s="3">
        <v>7.2179497653468703</v>
      </c>
      <c r="AD3639" s="3">
        <v>-3.7273128647001301</v>
      </c>
      <c r="AE3639" s="3">
        <v>4.2160081960195299</v>
      </c>
      <c r="AF3639" s="3">
        <v>1.21914069024498</v>
      </c>
      <c r="AG3639" s="3">
        <v>0</v>
      </c>
      <c r="AH3639" s="2">
        <v>114450250</v>
      </c>
      <c r="AI3639" s="3">
        <v>0</v>
      </c>
      <c r="AJ3639" s="3">
        <v>0</v>
      </c>
      <c r="AL3639">
        <f t="shared" si="56"/>
        <v>1</v>
      </c>
    </row>
    <row r="3640" spans="1:38" ht="14.45" hidden="1" customHeight="1" x14ac:dyDescent="0.25">
      <c r="A3640">
        <v>9897</v>
      </c>
      <c r="B3640" s="1">
        <v>45838</v>
      </c>
      <c r="C3640">
        <v>1</v>
      </c>
      <c r="D3640" s="16" t="s">
        <v>3552</v>
      </c>
      <c r="E3640" t="s">
        <v>166</v>
      </c>
      <c r="F3640" s="6">
        <v>5495</v>
      </c>
      <c r="G3640" s="6">
        <v>12</v>
      </c>
      <c r="H3640" s="6">
        <v>5</v>
      </c>
      <c r="I3640" s="2">
        <v>20409488</v>
      </c>
      <c r="J3640" s="2">
        <v>0</v>
      </c>
      <c r="K3640" s="2">
        <v>46763263</v>
      </c>
      <c r="L3640" s="2">
        <v>428531</v>
      </c>
      <c r="M3640" s="2">
        <v>40112383</v>
      </c>
      <c r="N3640" s="2">
        <v>38569584</v>
      </c>
      <c r="O3640" s="2">
        <v>1542799</v>
      </c>
      <c r="P3640" s="2">
        <v>6444352</v>
      </c>
      <c r="Q3640" s="5">
        <v>0.13769999999999999</v>
      </c>
      <c r="R3640" t="s">
        <v>42</v>
      </c>
      <c r="S3640" s="3">
        <v>1.83276774334588</v>
      </c>
      <c r="T3640" s="3">
        <v>4.3074325245438896</v>
      </c>
      <c r="U3640" s="3">
        <v>0.69811069826490402</v>
      </c>
      <c r="V3640" s="3">
        <v>1.2500558563742501</v>
      </c>
      <c r="W3640" s="3">
        <v>0.81338150177995605</v>
      </c>
      <c r="X3640" s="3">
        <v>1.56152373837109</v>
      </c>
      <c r="Y3640" s="3">
        <v>3.95897058385389</v>
      </c>
      <c r="Z3640" s="3">
        <v>1.0435804872235399</v>
      </c>
      <c r="AA3640" s="3">
        <v>0</v>
      </c>
      <c r="AB3640" s="3">
        <v>0</v>
      </c>
      <c r="AC3640" s="3">
        <v>26.034327416373799</v>
      </c>
      <c r="AD3640" s="3">
        <v>0</v>
      </c>
      <c r="AE3640" s="3">
        <v>3.29916883687094</v>
      </c>
      <c r="AF3640" s="3">
        <v>0</v>
      </c>
      <c r="AG3640" s="3">
        <v>0</v>
      </c>
      <c r="AH3640" s="2">
        <v>2000000</v>
      </c>
      <c r="AI3640" s="3">
        <v>0</v>
      </c>
      <c r="AJ3640" s="3">
        <v>0</v>
      </c>
      <c r="AL3640">
        <f t="shared" si="56"/>
        <v>1</v>
      </c>
    </row>
    <row r="3641" spans="1:38" ht="14.45" customHeight="1" x14ac:dyDescent="0.25">
      <c r="A3641">
        <v>96674</v>
      </c>
      <c r="B3641" s="1">
        <v>45838</v>
      </c>
      <c r="C3641">
        <v>3</v>
      </c>
      <c r="D3641" s="16" t="s">
        <v>3553</v>
      </c>
      <c r="E3641" t="s">
        <v>88</v>
      </c>
      <c r="F3641" s="6">
        <v>6424</v>
      </c>
      <c r="G3641" s="6">
        <v>15</v>
      </c>
      <c r="H3641" s="6">
        <v>3</v>
      </c>
      <c r="I3641" s="2">
        <v>36330129</v>
      </c>
      <c r="J3641" s="2">
        <v>0</v>
      </c>
      <c r="K3641" s="2">
        <v>61730859</v>
      </c>
      <c r="L3641" s="2">
        <v>191286</v>
      </c>
      <c r="M3641" s="2">
        <v>54089336</v>
      </c>
      <c r="N3641" s="2">
        <v>0</v>
      </c>
      <c r="O3641" s="2">
        <v>0</v>
      </c>
      <c r="P3641" s="2">
        <v>7185798</v>
      </c>
      <c r="Q3641" s="5">
        <v>0.1163</v>
      </c>
      <c r="R3641" t="s">
        <v>42</v>
      </c>
      <c r="S3641" s="3">
        <v>0.61974190250616801</v>
      </c>
      <c r="T3641" s="3">
        <v>3.78513443333099</v>
      </c>
      <c r="U3641" s="3">
        <v>0.73028152292260295</v>
      </c>
      <c r="V3641" s="3">
        <v>2.0544573348473398</v>
      </c>
      <c r="W3641" s="3">
        <v>1.2305791702528801</v>
      </c>
      <c r="X3641" s="3">
        <v>1.37626816574199</v>
      </c>
      <c r="Y3641" s="3">
        <v>10.386974418150899</v>
      </c>
      <c r="Z3641" s="3">
        <v>0.91447045964832296</v>
      </c>
      <c r="AA3641" s="3">
        <v>0</v>
      </c>
      <c r="AB3641" s="3">
        <v>0</v>
      </c>
      <c r="AC3641" s="3">
        <v>23.472061193899801</v>
      </c>
      <c r="AD3641" s="3">
        <v>0</v>
      </c>
      <c r="AE3641" s="3">
        <v>0</v>
      </c>
      <c r="AF3641" s="3">
        <v>0</v>
      </c>
      <c r="AG3641" s="3">
        <v>0</v>
      </c>
      <c r="AH3641" s="2">
        <v>4000000</v>
      </c>
      <c r="AI3641" s="3">
        <v>0</v>
      </c>
      <c r="AJ3641" s="3">
        <v>0</v>
      </c>
      <c r="AL3641">
        <f t="shared" si="56"/>
        <v>1</v>
      </c>
    </row>
    <row r="3642" spans="1:38" ht="14.45" hidden="1" customHeight="1" x14ac:dyDescent="0.25">
      <c r="A3642">
        <v>9214</v>
      </c>
      <c r="B3642" s="1">
        <v>45838</v>
      </c>
      <c r="C3642">
        <v>1</v>
      </c>
      <c r="D3642" s="16" t="s">
        <v>3554</v>
      </c>
      <c r="E3642" t="s">
        <v>55</v>
      </c>
      <c r="F3642" s="6">
        <v>3703</v>
      </c>
      <c r="G3642" s="6">
        <v>11</v>
      </c>
      <c r="H3642" s="6">
        <v>0</v>
      </c>
      <c r="I3642" s="2">
        <v>34283657</v>
      </c>
      <c r="J3642" s="2">
        <v>0</v>
      </c>
      <c r="K3642" s="2">
        <v>80395842</v>
      </c>
      <c r="L3642" s="2">
        <v>99504</v>
      </c>
      <c r="M3642" s="2">
        <v>46806435</v>
      </c>
      <c r="N3642" s="2">
        <v>40691376</v>
      </c>
      <c r="O3642" s="2">
        <v>6115059</v>
      </c>
      <c r="P3642" s="2">
        <v>33599801</v>
      </c>
      <c r="Q3642" s="5">
        <v>0.41789999999999999</v>
      </c>
      <c r="R3642" t="s">
        <v>42</v>
      </c>
      <c r="S3642" s="3">
        <v>0.24753518969301899</v>
      </c>
      <c r="T3642" s="3">
        <v>2.9288579377028001</v>
      </c>
      <c r="U3642" s="3">
        <v>0.87975707922139301</v>
      </c>
      <c r="V3642" s="3">
        <v>5.1637577636481398</v>
      </c>
      <c r="W3642" s="3">
        <v>4.0519072979874897</v>
      </c>
      <c r="X3642" s="3">
        <v>3.21596672140315</v>
      </c>
      <c r="Y3642" s="3">
        <v>5.2688556101864998</v>
      </c>
      <c r="Z3642" s="3">
        <v>-1.43929423867719E-2</v>
      </c>
      <c r="AA3642" s="3">
        <v>0</v>
      </c>
      <c r="AB3642" s="3">
        <v>0</v>
      </c>
      <c r="AC3642" s="3">
        <v>44.345458811165898</v>
      </c>
      <c r="AD3642" s="3">
        <v>0</v>
      </c>
      <c r="AE3642" s="3">
        <v>7.606188140924</v>
      </c>
      <c r="AF3642" s="3">
        <v>0</v>
      </c>
      <c r="AG3642" s="3">
        <v>0</v>
      </c>
      <c r="AH3642" s="2">
        <v>11910000</v>
      </c>
      <c r="AI3642" s="3">
        <v>0</v>
      </c>
      <c r="AJ3642" s="3">
        <v>0</v>
      </c>
      <c r="AL3642">
        <f t="shared" si="56"/>
        <v>1</v>
      </c>
    </row>
    <row r="3643" spans="1:38" ht="14.45" customHeight="1" x14ac:dyDescent="0.25">
      <c r="A3643">
        <v>66980</v>
      </c>
      <c r="B3643" s="1">
        <v>45838</v>
      </c>
      <c r="C3643">
        <v>2</v>
      </c>
      <c r="D3643" s="16" t="s">
        <v>3554</v>
      </c>
      <c r="E3643" t="s">
        <v>106</v>
      </c>
      <c r="F3643" s="6">
        <v>1711</v>
      </c>
      <c r="G3643" s="6">
        <v>5</v>
      </c>
      <c r="H3643" s="6">
        <v>0</v>
      </c>
      <c r="I3643" s="2">
        <v>7894414</v>
      </c>
      <c r="J3643" s="2">
        <v>0</v>
      </c>
      <c r="K3643" s="2">
        <v>20106064</v>
      </c>
      <c r="L3643" s="2">
        <v>-60739</v>
      </c>
      <c r="M3643" s="2">
        <v>17840422</v>
      </c>
      <c r="N3643" s="2">
        <v>16101221</v>
      </c>
      <c r="O3643" s="2">
        <v>1739201</v>
      </c>
      <c r="P3643" s="2">
        <v>2236899</v>
      </c>
      <c r="Q3643" s="5">
        <v>0.1113</v>
      </c>
      <c r="R3643" t="s">
        <v>42</v>
      </c>
      <c r="S3643" s="3">
        <v>-0.60418588143358098</v>
      </c>
      <c r="T3643" s="3">
        <v>2.7803054839574801</v>
      </c>
      <c r="U3643" s="3">
        <v>1.0926045926391901</v>
      </c>
      <c r="V3643" s="3">
        <v>3.8617939216260999</v>
      </c>
      <c r="W3643" s="3">
        <v>2.1145331369750799</v>
      </c>
      <c r="X3643" s="3">
        <v>0.81927550290623197</v>
      </c>
      <c r="Y3643" s="3">
        <v>13.628956872885199</v>
      </c>
      <c r="Z3643" s="3">
        <v>0.150654991575391</v>
      </c>
      <c r="AA3643" s="3">
        <v>0</v>
      </c>
      <c r="AB3643" s="3">
        <v>0</v>
      </c>
      <c r="AC3643" s="3">
        <v>28.712243231693702</v>
      </c>
      <c r="AD3643" s="3">
        <v>0</v>
      </c>
      <c r="AE3643" s="3">
        <v>8.6501316219823003</v>
      </c>
      <c r="AF3643" s="3">
        <v>0</v>
      </c>
      <c r="AG3643" s="3">
        <v>0</v>
      </c>
      <c r="AH3643" s="2">
        <v>2000000</v>
      </c>
      <c r="AI3643" s="3">
        <v>0</v>
      </c>
      <c r="AJ3643" s="3">
        <v>0</v>
      </c>
      <c r="AL3643">
        <f t="shared" si="56"/>
        <v>0</v>
      </c>
    </row>
    <row r="3644" spans="1:38" ht="14.45" hidden="1" customHeight="1" x14ac:dyDescent="0.25">
      <c r="A3644">
        <v>23177</v>
      </c>
      <c r="B3644" s="1">
        <v>45838</v>
      </c>
      <c r="C3644">
        <v>1</v>
      </c>
      <c r="D3644" s="16" t="s">
        <v>3555</v>
      </c>
      <c r="E3644" t="s">
        <v>43</v>
      </c>
      <c r="F3644" s="6">
        <v>105</v>
      </c>
      <c r="G3644" s="6">
        <v>0</v>
      </c>
      <c r="H3644" s="6">
        <v>2</v>
      </c>
      <c r="I3644" s="2">
        <v>40711</v>
      </c>
      <c r="J3644" s="2">
        <v>0</v>
      </c>
      <c r="K3644" s="2">
        <v>83387</v>
      </c>
      <c r="L3644" s="2">
        <v>1141</v>
      </c>
      <c r="M3644" s="2">
        <v>70173</v>
      </c>
      <c r="N3644" s="2">
        <v>70173</v>
      </c>
      <c r="O3644" s="2">
        <v>0</v>
      </c>
      <c r="P3644" s="2">
        <v>13214</v>
      </c>
      <c r="Q3644" s="5">
        <v>0.1585</v>
      </c>
      <c r="R3644" t="s">
        <v>42</v>
      </c>
      <c r="S3644" s="3">
        <v>2.7366376053821302</v>
      </c>
      <c r="T3644" s="3">
        <v>6.2527732140501504</v>
      </c>
      <c r="U3644" s="3">
        <v>0.59639193491333597</v>
      </c>
      <c r="V3644" s="3">
        <v>0</v>
      </c>
      <c r="W3644" s="3">
        <v>0</v>
      </c>
      <c r="X3644" s="3">
        <v>14.5538060966324</v>
      </c>
      <c r="Y3644" s="3">
        <v>0</v>
      </c>
      <c r="Z3644" s="3">
        <v>0</v>
      </c>
      <c r="AA3644" s="3">
        <v>0</v>
      </c>
      <c r="AB3644" s="3">
        <v>0</v>
      </c>
      <c r="AC3644" s="3">
        <v>57.807571923681103</v>
      </c>
      <c r="AD3644" s="3">
        <v>0</v>
      </c>
      <c r="AE3644" s="3">
        <v>0</v>
      </c>
      <c r="AF3644" s="3">
        <v>0</v>
      </c>
      <c r="AG3644" s="3">
        <v>0</v>
      </c>
      <c r="AH3644" s="2">
        <v>0</v>
      </c>
      <c r="AI3644" s="3">
        <v>0</v>
      </c>
      <c r="AJ3644" s="3">
        <v>0</v>
      </c>
      <c r="AL3644">
        <f t="shared" si="56"/>
        <v>1</v>
      </c>
    </row>
    <row r="3645" spans="1:38" ht="14.45" hidden="1" customHeight="1" x14ac:dyDescent="0.25">
      <c r="A3645">
        <v>9107</v>
      </c>
      <c r="B3645" s="1">
        <v>45838</v>
      </c>
      <c r="C3645">
        <v>1</v>
      </c>
      <c r="D3645" s="16" t="s">
        <v>3556</v>
      </c>
      <c r="E3645" t="s">
        <v>43</v>
      </c>
      <c r="F3645" s="6">
        <v>20368</v>
      </c>
      <c r="G3645" s="6">
        <v>63</v>
      </c>
      <c r="H3645" s="6">
        <v>6</v>
      </c>
      <c r="I3645" s="2">
        <v>117866359</v>
      </c>
      <c r="J3645" s="2">
        <v>0</v>
      </c>
      <c r="K3645" s="2">
        <v>160963326</v>
      </c>
      <c r="L3645" s="2">
        <v>1044484</v>
      </c>
      <c r="M3645" s="2">
        <v>134700599</v>
      </c>
      <c r="N3645" s="2">
        <v>134700599</v>
      </c>
      <c r="O3645" s="2">
        <v>0</v>
      </c>
      <c r="P3645" s="2">
        <v>25922937</v>
      </c>
      <c r="Q3645" s="5">
        <v>0.161</v>
      </c>
      <c r="R3645" t="s">
        <v>42</v>
      </c>
      <c r="S3645" s="3">
        <v>1.2977912745167799</v>
      </c>
      <c r="T3645" s="3">
        <v>5.10298973320171</v>
      </c>
      <c r="U3645" s="3">
        <v>0.75484242198153695</v>
      </c>
      <c r="V3645" s="3">
        <v>1.11966468736003</v>
      </c>
      <c r="W3645" s="3">
        <v>0.52535091883172502</v>
      </c>
      <c r="X3645" s="3">
        <v>0.99709960498567696</v>
      </c>
      <c r="Y3645" s="3">
        <v>5.0908891997847299</v>
      </c>
      <c r="Z3645" s="3">
        <v>2.3069492473017199</v>
      </c>
      <c r="AA3645" s="3">
        <v>0</v>
      </c>
      <c r="AB3645" s="3">
        <v>0</v>
      </c>
      <c r="AC3645" s="3">
        <v>12.8288502189623</v>
      </c>
      <c r="AD3645" s="3">
        <v>0</v>
      </c>
      <c r="AE3645" s="3">
        <v>0</v>
      </c>
      <c r="AF3645" s="3">
        <v>3.6654312175433099</v>
      </c>
      <c r="AG3645" s="3">
        <v>-0.45287306758489598</v>
      </c>
      <c r="AH3645" s="2">
        <v>15000000</v>
      </c>
      <c r="AI3645" s="3">
        <v>0</v>
      </c>
      <c r="AJ3645" s="3">
        <v>0</v>
      </c>
      <c r="AL3645">
        <f t="shared" si="56"/>
        <v>1</v>
      </c>
    </row>
    <row r="3646" spans="1:38" ht="14.45" hidden="1" customHeight="1" x14ac:dyDescent="0.25">
      <c r="A3646">
        <v>24885</v>
      </c>
      <c r="B3646" s="1">
        <v>45838</v>
      </c>
      <c r="C3646">
        <v>1</v>
      </c>
      <c r="D3646" s="16" t="s">
        <v>3557</v>
      </c>
      <c r="E3646" t="s">
        <v>69</v>
      </c>
      <c r="F3646" s="6">
        <v>1575</v>
      </c>
      <c r="G3646" s="6">
        <v>6</v>
      </c>
      <c r="H3646" s="6">
        <v>0</v>
      </c>
      <c r="I3646" s="2">
        <v>8711676</v>
      </c>
      <c r="J3646" s="2">
        <v>0</v>
      </c>
      <c r="K3646" s="2">
        <v>13731016</v>
      </c>
      <c r="L3646" s="2">
        <v>34437</v>
      </c>
      <c r="M3646" s="2">
        <v>11183074</v>
      </c>
      <c r="N3646" s="2">
        <v>11183074</v>
      </c>
      <c r="O3646" s="2">
        <v>0</v>
      </c>
      <c r="P3646" s="2">
        <v>2448101</v>
      </c>
      <c r="Q3646" s="5">
        <v>0.17829999999999999</v>
      </c>
      <c r="R3646" t="s">
        <v>42</v>
      </c>
      <c r="S3646" s="3">
        <v>0.501594346696559</v>
      </c>
      <c r="T3646" s="3">
        <v>5.0811243683642902</v>
      </c>
      <c r="U3646" s="3">
        <v>0.91067821794094705</v>
      </c>
      <c r="V3646" s="3">
        <v>1.0275060734582</v>
      </c>
      <c r="W3646" s="3">
        <v>0.94682125460129596</v>
      </c>
      <c r="X3646" s="3">
        <v>0.62805366039783805</v>
      </c>
      <c r="Y3646" s="3">
        <v>3.65642593994284</v>
      </c>
      <c r="Z3646" s="3">
        <v>-6.3722861107446101E-3</v>
      </c>
      <c r="AA3646" s="3">
        <v>0</v>
      </c>
      <c r="AB3646" s="3">
        <v>0</v>
      </c>
      <c r="AC3646" s="3">
        <v>27.3642533079854</v>
      </c>
      <c r="AD3646" s="3">
        <v>0</v>
      </c>
      <c r="AE3646" s="3">
        <v>0</v>
      </c>
      <c r="AF3646" s="3">
        <v>0</v>
      </c>
      <c r="AG3646" s="3">
        <v>0</v>
      </c>
      <c r="AH3646" s="2">
        <v>500000</v>
      </c>
      <c r="AI3646" s="3">
        <v>0</v>
      </c>
      <c r="AJ3646" s="3">
        <v>0</v>
      </c>
      <c r="AL3646">
        <f t="shared" si="56"/>
        <v>1</v>
      </c>
    </row>
    <row r="3647" spans="1:38" ht="14.45" customHeight="1" x14ac:dyDescent="0.25">
      <c r="A3647">
        <v>62728</v>
      </c>
      <c r="B3647" s="1">
        <v>45838</v>
      </c>
      <c r="C3647">
        <v>2</v>
      </c>
      <c r="D3647" s="16" t="s">
        <v>4406</v>
      </c>
      <c r="E3647" t="s">
        <v>142</v>
      </c>
      <c r="F3647" s="6">
        <v>90530</v>
      </c>
      <c r="G3647" s="6">
        <v>167</v>
      </c>
      <c r="H3647" s="6">
        <v>16</v>
      </c>
      <c r="I3647" s="2">
        <v>935928068</v>
      </c>
      <c r="J3647" s="2">
        <v>2532803</v>
      </c>
      <c r="K3647" s="2">
        <v>3575525345</v>
      </c>
      <c r="L3647" s="2">
        <v>6410962</v>
      </c>
      <c r="M3647" s="2">
        <v>3241666550</v>
      </c>
      <c r="N3647" s="2">
        <v>2591030326</v>
      </c>
      <c r="O3647" s="2">
        <v>650636224</v>
      </c>
      <c r="P3647" s="2">
        <v>508165033</v>
      </c>
      <c r="Q3647" s="5">
        <v>0.1421</v>
      </c>
      <c r="R3647" t="s">
        <v>42</v>
      </c>
      <c r="S3647" s="3">
        <v>0.35860252026824901</v>
      </c>
      <c r="T3647" s="3">
        <v>1.05600666634346</v>
      </c>
      <c r="U3647" s="3">
        <v>0.71753015637705597</v>
      </c>
      <c r="V3647" s="3">
        <v>1.13410852424612</v>
      </c>
      <c r="W3647" s="3">
        <v>0.24648988302378799</v>
      </c>
      <c r="X3647" s="3">
        <v>0.29906806897899302</v>
      </c>
      <c r="Y3647" s="3">
        <v>2.0887781155142999</v>
      </c>
      <c r="Z3647" s="3">
        <v>6.4928316309398604E-2</v>
      </c>
      <c r="AA3647" s="3">
        <v>0</v>
      </c>
      <c r="AB3647" s="3">
        <v>0.498421346515592</v>
      </c>
      <c r="AC3647" s="3">
        <v>25.321594916564599</v>
      </c>
      <c r="AD3647" s="3">
        <v>-36.589446916942798</v>
      </c>
      <c r="AE3647" s="3">
        <v>18.1969406232806</v>
      </c>
      <c r="AF3647" s="3">
        <v>0</v>
      </c>
      <c r="AG3647" s="3">
        <v>0</v>
      </c>
      <c r="AH3647" s="2">
        <v>995424500</v>
      </c>
      <c r="AI3647" s="3">
        <v>1.1020041987029E-2</v>
      </c>
      <c r="AJ3647" s="3">
        <v>-4.0517545802880903E-2</v>
      </c>
      <c r="AL3647">
        <f t="shared" si="56"/>
        <v>1</v>
      </c>
    </row>
    <row r="3648" spans="1:38" ht="14.45" hidden="1" customHeight="1" x14ac:dyDescent="0.25">
      <c r="A3648">
        <v>23327</v>
      </c>
      <c r="B3648" s="1">
        <v>45838</v>
      </c>
      <c r="C3648">
        <v>1</v>
      </c>
      <c r="D3648" s="16" t="s">
        <v>3558</v>
      </c>
      <c r="E3648" t="s">
        <v>202</v>
      </c>
      <c r="F3648" s="6">
        <v>520</v>
      </c>
      <c r="G3648" s="6">
        <v>2</v>
      </c>
      <c r="H3648" s="6">
        <v>0</v>
      </c>
      <c r="I3648" s="2">
        <v>3812311</v>
      </c>
      <c r="J3648" s="2">
        <v>0</v>
      </c>
      <c r="K3648" s="2">
        <v>5548245</v>
      </c>
      <c r="L3648" s="2">
        <v>10213</v>
      </c>
      <c r="M3648" s="2">
        <v>4066531</v>
      </c>
      <c r="N3648" s="2">
        <v>4030102</v>
      </c>
      <c r="O3648" s="2">
        <v>36429</v>
      </c>
      <c r="P3648" s="2">
        <v>1474156</v>
      </c>
      <c r="Q3648" s="5">
        <v>0.26569999999999999</v>
      </c>
      <c r="R3648" t="s">
        <v>42</v>
      </c>
      <c r="S3648" s="3">
        <v>0.36815245181133899</v>
      </c>
      <c r="T3648" s="3">
        <v>5.5953549275491596</v>
      </c>
      <c r="U3648" s="3">
        <v>0.96175130888489602</v>
      </c>
      <c r="V3648" s="3">
        <v>0.66665599947118703</v>
      </c>
      <c r="W3648" s="3">
        <v>0</v>
      </c>
      <c r="X3648" s="3">
        <v>0.15129930375564801</v>
      </c>
      <c r="Y3648" s="3">
        <v>1.7240373474720401</v>
      </c>
      <c r="Z3648" s="3">
        <v>0.14347192563066599</v>
      </c>
      <c r="AA3648" s="3">
        <v>0</v>
      </c>
      <c r="AB3648" s="3">
        <v>0</v>
      </c>
      <c r="AC3648" s="3">
        <v>29.544802004958299</v>
      </c>
      <c r="AD3648" s="3">
        <v>0</v>
      </c>
      <c r="AE3648" s="3">
        <v>0.65658600151939905</v>
      </c>
      <c r="AF3648" s="3">
        <v>0</v>
      </c>
      <c r="AG3648" s="3">
        <v>0</v>
      </c>
      <c r="AH3648" s="2">
        <v>200000</v>
      </c>
      <c r="AI3648" s="3">
        <v>0.61370709748493402</v>
      </c>
      <c r="AJ3648" s="3">
        <v>0.61370709748493402</v>
      </c>
      <c r="AL3648">
        <f t="shared" si="56"/>
        <v>1</v>
      </c>
    </row>
    <row r="3649" spans="1:38" ht="14.45" customHeight="1" x14ac:dyDescent="0.25">
      <c r="A3649">
        <v>66707</v>
      </c>
      <c r="B3649" s="1">
        <v>45838</v>
      </c>
      <c r="C3649">
        <v>2</v>
      </c>
      <c r="D3649" s="16" t="s">
        <v>3559</v>
      </c>
      <c r="E3649" t="s">
        <v>53</v>
      </c>
      <c r="F3649" s="6">
        <v>9857</v>
      </c>
      <c r="G3649" s="6">
        <v>27</v>
      </c>
      <c r="H3649" s="6">
        <v>8</v>
      </c>
      <c r="I3649" s="2">
        <v>71718822</v>
      </c>
      <c r="J3649" s="2">
        <v>552679</v>
      </c>
      <c r="K3649" s="2">
        <v>107789813</v>
      </c>
      <c r="L3649" s="2">
        <v>246728</v>
      </c>
      <c r="M3649" s="2">
        <v>96919612</v>
      </c>
      <c r="N3649" s="2">
        <v>93780380</v>
      </c>
      <c r="O3649" s="2">
        <v>3139232</v>
      </c>
      <c r="P3649" s="2">
        <v>10390479</v>
      </c>
      <c r="Q3649" s="5">
        <v>9.64E-2</v>
      </c>
      <c r="R3649" t="s">
        <v>42</v>
      </c>
      <c r="S3649" s="3">
        <v>0.45779465263568098</v>
      </c>
      <c r="T3649" s="3">
        <v>4.40843329044462</v>
      </c>
      <c r="U3649" s="3">
        <v>0.78554268719842801</v>
      </c>
      <c r="V3649" s="3">
        <v>1.4366702788286201</v>
      </c>
      <c r="W3649" s="3">
        <v>0.88201114067378295</v>
      </c>
      <c r="X3649" s="3">
        <v>1.11874118623979</v>
      </c>
      <c r="Y3649" s="3">
        <v>9.9164148255340301</v>
      </c>
      <c r="Z3649" s="3">
        <v>2.3293343839105001</v>
      </c>
      <c r="AA3649" s="3">
        <v>5.31909067907264</v>
      </c>
      <c r="AB3649" s="3">
        <v>5.31909067907264</v>
      </c>
      <c r="AC3649" s="3">
        <v>25.3730006934885</v>
      </c>
      <c r="AD3649" s="3">
        <v>-0.120494926172316</v>
      </c>
      <c r="AE3649" s="3">
        <v>2.9123642695251699</v>
      </c>
      <c r="AF3649" s="3">
        <v>0</v>
      </c>
      <c r="AG3649" s="3">
        <v>0.78389071379673603</v>
      </c>
      <c r="AH3649" s="2">
        <v>16944250</v>
      </c>
      <c r="AI3649" s="3">
        <v>1.93446327161626</v>
      </c>
      <c r="AJ3649" s="3">
        <v>1.93446327161626</v>
      </c>
      <c r="AL3649">
        <f t="shared" si="56"/>
        <v>1</v>
      </c>
    </row>
    <row r="3650" spans="1:38" ht="14.45" hidden="1" customHeight="1" x14ac:dyDescent="0.25">
      <c r="A3650">
        <v>3126</v>
      </c>
      <c r="B3650" s="1">
        <v>45838</v>
      </c>
      <c r="C3650">
        <v>1</v>
      </c>
      <c r="D3650" s="16" t="s">
        <v>3560</v>
      </c>
      <c r="E3650" t="s">
        <v>41</v>
      </c>
      <c r="F3650" s="6">
        <v>2935</v>
      </c>
      <c r="G3650" s="6">
        <v>5</v>
      </c>
      <c r="H3650" s="6">
        <v>0</v>
      </c>
      <c r="I3650" s="2">
        <v>13036725</v>
      </c>
      <c r="J3650" s="2">
        <v>0</v>
      </c>
      <c r="K3650" s="2">
        <v>46836005</v>
      </c>
      <c r="L3650" s="2">
        <v>237681</v>
      </c>
      <c r="M3650" s="2">
        <v>42247161</v>
      </c>
      <c r="N3650" s="2">
        <v>40755055</v>
      </c>
      <c r="O3650" s="2">
        <v>1492106</v>
      </c>
      <c r="P3650" s="2">
        <v>4638108</v>
      </c>
      <c r="Q3650" s="5">
        <v>9.9000000000000005E-2</v>
      </c>
      <c r="R3650" t="s">
        <v>42</v>
      </c>
      <c r="S3650" s="3">
        <v>1.0149499300805001</v>
      </c>
      <c r="T3650" s="3">
        <v>2.44236458681734</v>
      </c>
      <c r="U3650" s="3">
        <v>0.59014888457139703</v>
      </c>
      <c r="V3650" s="3">
        <v>1.2149523749254501</v>
      </c>
      <c r="W3650" s="3">
        <v>1.1171594092841599</v>
      </c>
      <c r="X3650" s="3">
        <v>0.73150273554132705</v>
      </c>
      <c r="Y3650" s="3">
        <v>3.4149700696922101</v>
      </c>
      <c r="Z3650" s="3">
        <v>0</v>
      </c>
      <c r="AA3650" s="3">
        <v>0</v>
      </c>
      <c r="AB3650" s="3">
        <v>0</v>
      </c>
      <c r="AC3650" s="3">
        <v>30.945700855570401</v>
      </c>
      <c r="AD3650" s="3">
        <v>-2.1534211794981899</v>
      </c>
      <c r="AE3650" s="3">
        <v>3.1858097205344502</v>
      </c>
      <c r="AF3650" s="3">
        <v>0</v>
      </c>
      <c r="AG3650" s="3">
        <v>0</v>
      </c>
      <c r="AH3650" s="2">
        <v>1500000</v>
      </c>
      <c r="AI3650" s="3">
        <v>0</v>
      </c>
      <c r="AJ3650" s="3">
        <v>0</v>
      </c>
      <c r="AL3650">
        <f t="shared" si="56"/>
        <v>1</v>
      </c>
    </row>
    <row r="3651" spans="1:38" ht="14.45" customHeight="1" x14ac:dyDescent="0.25">
      <c r="A3651">
        <v>67403</v>
      </c>
      <c r="B3651" s="1">
        <v>45838</v>
      </c>
      <c r="C3651">
        <v>2</v>
      </c>
      <c r="D3651" s="16" t="s">
        <v>3561</v>
      </c>
      <c r="E3651" t="s">
        <v>50</v>
      </c>
      <c r="F3651" s="6">
        <v>1397</v>
      </c>
      <c r="G3651" s="6">
        <v>5</v>
      </c>
      <c r="H3651" s="6">
        <v>1</v>
      </c>
      <c r="I3651" s="2">
        <v>18055681</v>
      </c>
      <c r="J3651" s="2">
        <v>0</v>
      </c>
      <c r="K3651" s="2">
        <v>30072409</v>
      </c>
      <c r="L3651" s="2">
        <v>197196</v>
      </c>
      <c r="M3651" s="2">
        <v>25262470</v>
      </c>
      <c r="N3651" s="2">
        <v>24798995</v>
      </c>
      <c r="O3651" s="2">
        <v>463475</v>
      </c>
      <c r="P3651" s="2">
        <v>4567046</v>
      </c>
      <c r="Q3651" s="5">
        <v>0.15190000000000001</v>
      </c>
      <c r="R3651" t="s">
        <v>42</v>
      </c>
      <c r="S3651" s="3">
        <v>1.31147458123491</v>
      </c>
      <c r="T3651" s="3">
        <v>3.9236697000230301</v>
      </c>
      <c r="U3651" s="3">
        <v>0.71917682392798699</v>
      </c>
      <c r="V3651" s="3">
        <v>0.12631481471122599</v>
      </c>
      <c r="W3651" s="3">
        <v>5.8923282926852803E-2</v>
      </c>
      <c r="X3651" s="3">
        <v>0.71763562947307302</v>
      </c>
      <c r="Y3651" s="3">
        <v>0.49938187616240298</v>
      </c>
      <c r="Z3651" s="3">
        <v>-6.8972372951794203E-2</v>
      </c>
      <c r="AA3651" s="3">
        <v>0</v>
      </c>
      <c r="AB3651" s="3">
        <v>0</v>
      </c>
      <c r="AC3651" s="3">
        <v>27.308108239682401</v>
      </c>
      <c r="AD3651" s="3">
        <v>0</v>
      </c>
      <c r="AE3651" s="3">
        <v>1.5411967827386199</v>
      </c>
      <c r="AF3651" s="3">
        <v>0</v>
      </c>
      <c r="AG3651" s="3">
        <v>0</v>
      </c>
      <c r="AH3651" s="2">
        <v>1500000</v>
      </c>
      <c r="AI3651" s="3">
        <v>0</v>
      </c>
      <c r="AJ3651" s="3">
        <v>0</v>
      </c>
      <c r="AL3651">
        <f t="shared" si="56"/>
        <v>1</v>
      </c>
    </row>
    <row r="3652" spans="1:38" ht="14.45" hidden="1" customHeight="1" x14ac:dyDescent="0.25">
      <c r="A3652">
        <v>5974</v>
      </c>
      <c r="B3652" s="1">
        <v>45838</v>
      </c>
      <c r="C3652">
        <v>1</v>
      </c>
      <c r="D3652" s="16" t="s">
        <v>3562</v>
      </c>
      <c r="E3652" t="s">
        <v>106</v>
      </c>
      <c r="F3652" s="6">
        <v>19102</v>
      </c>
      <c r="G3652" s="6">
        <v>57</v>
      </c>
      <c r="H3652" s="6">
        <v>1</v>
      </c>
      <c r="I3652" s="2">
        <v>170922430</v>
      </c>
      <c r="J3652" s="2">
        <v>16641676</v>
      </c>
      <c r="K3652" s="2">
        <v>246215054</v>
      </c>
      <c r="L3652" s="2">
        <v>650225</v>
      </c>
      <c r="M3652" s="2">
        <v>221737094</v>
      </c>
      <c r="N3652" s="2">
        <v>206785895</v>
      </c>
      <c r="O3652" s="2">
        <v>14951199</v>
      </c>
      <c r="P3652" s="2">
        <v>24477493</v>
      </c>
      <c r="Q3652" s="5">
        <v>9.9400000000000002E-2</v>
      </c>
      <c r="R3652" t="s">
        <v>42</v>
      </c>
      <c r="S3652" s="3">
        <v>0.52817647778758503</v>
      </c>
      <c r="T3652" s="3">
        <v>3.17004337192152</v>
      </c>
      <c r="U3652" s="3">
        <v>0.86259650924270304</v>
      </c>
      <c r="V3652" s="3">
        <v>2.1442849835448698</v>
      </c>
      <c r="W3652" s="3">
        <v>1.8420092670107699</v>
      </c>
      <c r="X3652" s="3">
        <v>0.83680357224034296</v>
      </c>
      <c r="Y3652" s="3">
        <v>14.973200074043501</v>
      </c>
      <c r="Z3652" s="3">
        <v>1.93887911641932</v>
      </c>
      <c r="AA3652" s="3">
        <v>60.692453267170798</v>
      </c>
      <c r="AB3652" s="3">
        <v>67.987665240063606</v>
      </c>
      <c r="AC3652" s="3">
        <v>10.027742251698401</v>
      </c>
      <c r="AD3652" s="3">
        <v>-17.884523549858599</v>
      </c>
      <c r="AE3652" s="3">
        <v>6.0724146461004</v>
      </c>
      <c r="AF3652" s="3">
        <v>0</v>
      </c>
      <c r="AG3652" s="3">
        <v>-5.1516713741885196E-3</v>
      </c>
      <c r="AH3652" s="2">
        <v>78521250</v>
      </c>
      <c r="AI3652" s="3">
        <v>9.4613447545465496E-2</v>
      </c>
      <c r="AJ3652" s="3">
        <v>1.00947021004153</v>
      </c>
      <c r="AL3652">
        <f t="shared" ref="AL3652:AL3715" si="57">IF(L3652&gt;0,1,0)</f>
        <v>1</v>
      </c>
    </row>
    <row r="3653" spans="1:38" ht="14.45" customHeight="1" x14ac:dyDescent="0.25">
      <c r="A3653">
        <v>67660</v>
      </c>
      <c r="B3653" s="1">
        <v>45838</v>
      </c>
      <c r="C3653">
        <v>2</v>
      </c>
      <c r="D3653" s="16" t="s">
        <v>3563</v>
      </c>
      <c r="E3653" t="s">
        <v>55</v>
      </c>
      <c r="F3653" s="6">
        <v>2832</v>
      </c>
      <c r="G3653" s="6">
        <v>5</v>
      </c>
      <c r="H3653" s="6">
        <v>0</v>
      </c>
      <c r="I3653" s="2">
        <v>9442713</v>
      </c>
      <c r="J3653" s="2">
        <v>0</v>
      </c>
      <c r="K3653" s="2">
        <v>18358606</v>
      </c>
      <c r="L3653" s="2">
        <v>-10769</v>
      </c>
      <c r="M3653" s="2">
        <v>15809433</v>
      </c>
      <c r="N3653" s="2">
        <v>15232135</v>
      </c>
      <c r="O3653" s="2">
        <v>577298</v>
      </c>
      <c r="P3653" s="2">
        <v>2509656</v>
      </c>
      <c r="Q3653" s="5">
        <v>0.1366</v>
      </c>
      <c r="R3653" t="s">
        <v>42</v>
      </c>
      <c r="S3653" s="3">
        <v>-0.117318275690431</v>
      </c>
      <c r="T3653" s="3">
        <v>3.64371891852791</v>
      </c>
      <c r="U3653" s="3">
        <v>1.0409869192285599</v>
      </c>
      <c r="V3653" s="3">
        <v>5.4172990325979402</v>
      </c>
      <c r="W3653" s="3">
        <v>3.6810924995814198</v>
      </c>
      <c r="X3653" s="3">
        <v>0.83097940178844798</v>
      </c>
      <c r="Y3653" s="3">
        <v>20.3828731905887</v>
      </c>
      <c r="Z3653" s="3">
        <v>0.20341433248222099</v>
      </c>
      <c r="AA3653" s="3">
        <v>0</v>
      </c>
      <c r="AB3653" s="3">
        <v>0</v>
      </c>
      <c r="AC3653" s="3">
        <v>35.702841490252602</v>
      </c>
      <c r="AD3653" s="3">
        <v>0</v>
      </c>
      <c r="AE3653" s="3">
        <v>3.1445633726220801</v>
      </c>
      <c r="AF3653" s="3">
        <v>0</v>
      </c>
      <c r="AG3653" s="3">
        <v>0</v>
      </c>
      <c r="AH3653" s="2">
        <v>500000</v>
      </c>
      <c r="AI3653" s="3">
        <v>0</v>
      </c>
      <c r="AJ3653" s="3">
        <v>0</v>
      </c>
      <c r="AL3653">
        <f t="shared" si="57"/>
        <v>0</v>
      </c>
    </row>
    <row r="3654" spans="1:38" ht="14.45" hidden="1" customHeight="1" x14ac:dyDescent="0.25">
      <c r="A3654">
        <v>2068</v>
      </c>
      <c r="B3654" s="1">
        <v>45838</v>
      </c>
      <c r="C3654">
        <v>1</v>
      </c>
      <c r="D3654" s="16" t="s">
        <v>3564</v>
      </c>
      <c r="E3654" t="s">
        <v>80</v>
      </c>
      <c r="F3654" s="6">
        <v>3857</v>
      </c>
      <c r="G3654" s="6">
        <v>12</v>
      </c>
      <c r="H3654" s="6">
        <v>0</v>
      </c>
      <c r="I3654" s="2">
        <v>14519013</v>
      </c>
      <c r="J3654" s="2">
        <v>0</v>
      </c>
      <c r="K3654" s="2">
        <v>29548769</v>
      </c>
      <c r="L3654" s="2">
        <v>186701</v>
      </c>
      <c r="M3654" s="2">
        <v>26779579</v>
      </c>
      <c r="N3654" s="2">
        <v>26252566</v>
      </c>
      <c r="O3654" s="2">
        <v>527013</v>
      </c>
      <c r="P3654" s="2">
        <v>2572638</v>
      </c>
      <c r="Q3654" s="5">
        <v>8.7099999999999997E-2</v>
      </c>
      <c r="R3654" t="s">
        <v>42</v>
      </c>
      <c r="S3654" s="3">
        <v>1.2636803922356299</v>
      </c>
      <c r="T3654" s="3">
        <v>3.9173611597829998</v>
      </c>
      <c r="U3654" s="3">
        <v>1.1232790263063801</v>
      </c>
      <c r="V3654" s="3">
        <v>0.50787887578859503</v>
      </c>
      <c r="W3654" s="3">
        <v>0.15175273966625699</v>
      </c>
      <c r="X3654" s="3">
        <v>0.74750948979796406</v>
      </c>
      <c r="Y3654" s="3">
        <v>2.8662796709059002</v>
      </c>
      <c r="Z3654" s="3">
        <v>3.1351087871671002</v>
      </c>
      <c r="AA3654" s="3">
        <v>0</v>
      </c>
      <c r="AB3654" s="3">
        <v>0</v>
      </c>
      <c r="AC3654" s="3">
        <v>35.190494737699602</v>
      </c>
      <c r="AD3654" s="3">
        <v>0</v>
      </c>
      <c r="AE3654" s="3">
        <v>1.7835362278543601</v>
      </c>
      <c r="AF3654" s="3">
        <v>0</v>
      </c>
      <c r="AG3654" s="3">
        <v>-2.5737783551358602</v>
      </c>
      <c r="AH3654" s="2">
        <v>1100000</v>
      </c>
      <c r="AI3654" s="3">
        <v>0</v>
      </c>
      <c r="AJ3654" s="3">
        <v>0</v>
      </c>
      <c r="AL3654">
        <f t="shared" si="57"/>
        <v>1</v>
      </c>
    </row>
    <row r="3655" spans="1:38" ht="14.45" hidden="1" customHeight="1" x14ac:dyDescent="0.25">
      <c r="A3655">
        <v>9105</v>
      </c>
      <c r="B3655" s="1">
        <v>45838</v>
      </c>
      <c r="C3655">
        <v>1</v>
      </c>
      <c r="D3655" s="16" t="s">
        <v>3565</v>
      </c>
      <c r="E3655" t="s">
        <v>73</v>
      </c>
      <c r="F3655" s="6">
        <v>1240</v>
      </c>
      <c r="G3655" s="6">
        <v>4</v>
      </c>
      <c r="H3655" s="6">
        <v>1</v>
      </c>
      <c r="I3655" s="2">
        <v>11143775</v>
      </c>
      <c r="J3655" s="2">
        <v>0</v>
      </c>
      <c r="K3655" s="2">
        <v>16040099</v>
      </c>
      <c r="L3655" s="2">
        <v>14408</v>
      </c>
      <c r="M3655" s="2">
        <v>12806774</v>
      </c>
      <c r="N3655" s="2">
        <v>12279443</v>
      </c>
      <c r="O3655" s="2">
        <v>527331</v>
      </c>
      <c r="P3655" s="2">
        <v>2988644</v>
      </c>
      <c r="Q3655" s="5">
        <v>0.18629999999999999</v>
      </c>
      <c r="R3655" t="s">
        <v>42</v>
      </c>
      <c r="S3655" s="3">
        <v>0.179649764007068</v>
      </c>
      <c r="T3655" s="3">
        <v>5.04627808095199</v>
      </c>
      <c r="U3655" s="3">
        <v>0.95763826961093101</v>
      </c>
      <c r="V3655" s="3">
        <v>0.42934283938790901</v>
      </c>
      <c r="W3655" s="3">
        <v>0.42055766560254498</v>
      </c>
      <c r="X3655" s="3">
        <v>0.42615720435848697</v>
      </c>
      <c r="Y3655" s="3">
        <v>1.60089324790775</v>
      </c>
      <c r="Z3655" s="3">
        <v>-0.23308229417755999</v>
      </c>
      <c r="AA3655" s="3">
        <v>0</v>
      </c>
      <c r="AB3655" s="3">
        <v>0</v>
      </c>
      <c r="AC3655" s="3">
        <v>16.283602738362202</v>
      </c>
      <c r="AD3655" s="3">
        <v>0</v>
      </c>
      <c r="AE3655" s="3">
        <v>3.2875794594534602</v>
      </c>
      <c r="AF3655" s="3">
        <v>0</v>
      </c>
      <c r="AG3655" s="3">
        <v>0</v>
      </c>
      <c r="AH3655" s="2">
        <v>1107540</v>
      </c>
      <c r="AI3655" s="3">
        <v>0</v>
      </c>
      <c r="AJ3655" s="3">
        <v>0</v>
      </c>
      <c r="AL3655">
        <f t="shared" si="57"/>
        <v>1</v>
      </c>
    </row>
    <row r="3656" spans="1:38" ht="14.45" customHeight="1" x14ac:dyDescent="0.25">
      <c r="A3656">
        <v>68415</v>
      </c>
      <c r="B3656" s="1">
        <v>45838</v>
      </c>
      <c r="C3656">
        <v>2</v>
      </c>
      <c r="D3656" s="16" t="s">
        <v>3566</v>
      </c>
      <c r="E3656" t="s">
        <v>71</v>
      </c>
      <c r="F3656" s="6">
        <v>69751</v>
      </c>
      <c r="G3656" s="6">
        <v>170</v>
      </c>
      <c r="H3656" s="6">
        <v>13</v>
      </c>
      <c r="I3656" s="2">
        <v>896155897</v>
      </c>
      <c r="J3656" s="2">
        <v>130251406</v>
      </c>
      <c r="K3656" s="2">
        <v>1267535081</v>
      </c>
      <c r="L3656" s="2">
        <v>195298</v>
      </c>
      <c r="M3656" s="2">
        <v>1095424942</v>
      </c>
      <c r="N3656" s="2">
        <v>1009433899</v>
      </c>
      <c r="O3656" s="2">
        <v>85991043</v>
      </c>
      <c r="P3656" s="2">
        <v>108296138</v>
      </c>
      <c r="Q3656" s="5">
        <v>8.5800000000000001E-2</v>
      </c>
      <c r="R3656" t="s">
        <v>42</v>
      </c>
      <c r="S3656" s="3">
        <v>3.0815399577883599E-2</v>
      </c>
      <c r="T3656" s="3">
        <v>2.9674465475405598</v>
      </c>
      <c r="U3656" s="3">
        <v>0.851841430814397</v>
      </c>
      <c r="V3656" s="3">
        <v>1.83001741715928</v>
      </c>
      <c r="W3656" s="3">
        <v>1.1830962710274999</v>
      </c>
      <c r="X3656" s="3">
        <v>1.21643009173883</v>
      </c>
      <c r="Y3656" s="3">
        <v>15.1434846180757</v>
      </c>
      <c r="Z3656" s="3">
        <v>2.8406793232091099</v>
      </c>
      <c r="AA3656" s="3">
        <v>120.27336191804</v>
      </c>
      <c r="AB3656" s="3">
        <v>120.27336191804</v>
      </c>
      <c r="AC3656" s="3">
        <v>10.261626833821699</v>
      </c>
      <c r="AD3656" s="3">
        <v>-20.845346304039001</v>
      </c>
      <c r="AE3656" s="3">
        <v>6.7841154291492103</v>
      </c>
      <c r="AF3656" s="3">
        <v>6.4692489564318398</v>
      </c>
      <c r="AG3656" s="3">
        <v>0</v>
      </c>
      <c r="AH3656" s="2">
        <v>317590196</v>
      </c>
      <c r="AI3656" s="3">
        <v>1.36843014660412</v>
      </c>
      <c r="AJ3656" s="3">
        <v>1.36843014660412</v>
      </c>
      <c r="AL3656">
        <f t="shared" si="57"/>
        <v>1</v>
      </c>
    </row>
    <row r="3657" spans="1:38" ht="14.45" hidden="1" customHeight="1" x14ac:dyDescent="0.25">
      <c r="A3657">
        <v>15815</v>
      </c>
      <c r="B3657" s="1">
        <v>45838</v>
      </c>
      <c r="C3657">
        <v>1</v>
      </c>
      <c r="D3657" s="16" t="s">
        <v>3566</v>
      </c>
      <c r="E3657" t="s">
        <v>55</v>
      </c>
      <c r="F3657" s="6">
        <v>6938</v>
      </c>
      <c r="G3657" s="6">
        <v>17</v>
      </c>
      <c r="H3657" s="6">
        <v>0</v>
      </c>
      <c r="I3657" s="2">
        <v>41842831</v>
      </c>
      <c r="J3657" s="2">
        <v>0</v>
      </c>
      <c r="K3657" s="2">
        <v>85137304</v>
      </c>
      <c r="L3657" s="2">
        <v>539527</v>
      </c>
      <c r="M3657" s="2">
        <v>72947538</v>
      </c>
      <c r="N3657" s="2">
        <v>72947538</v>
      </c>
      <c r="O3657" s="2">
        <v>0</v>
      </c>
      <c r="P3657" s="2">
        <v>11878848</v>
      </c>
      <c r="Q3657" s="5">
        <v>0.13950000000000001</v>
      </c>
      <c r="R3657" t="s">
        <v>42</v>
      </c>
      <c r="S3657" s="3">
        <v>1.26742796553671</v>
      </c>
      <c r="T3657" s="3">
        <v>3.0015561686097101</v>
      </c>
      <c r="U3657" s="3">
        <v>0.65039473009688797</v>
      </c>
      <c r="V3657" s="3">
        <v>2.0153703271176799</v>
      </c>
      <c r="W3657" s="3">
        <v>0.55358586994269099</v>
      </c>
      <c r="X3657" s="3">
        <v>0.74862047455632197</v>
      </c>
      <c r="Y3657" s="3">
        <v>7.0990722332670604</v>
      </c>
      <c r="Z3657" s="3">
        <v>1.00116610634297</v>
      </c>
      <c r="AA3657" s="3">
        <v>0</v>
      </c>
      <c r="AB3657" s="3">
        <v>0</v>
      </c>
      <c r="AC3657" s="3">
        <v>14.2145445432475</v>
      </c>
      <c r="AD3657" s="3">
        <v>0</v>
      </c>
      <c r="AE3657" s="3">
        <v>0</v>
      </c>
      <c r="AF3657" s="3">
        <v>0</v>
      </c>
      <c r="AG3657" s="3">
        <v>-14.3176678411913</v>
      </c>
      <c r="AH3657" s="2">
        <v>4000000</v>
      </c>
      <c r="AI3657" s="3">
        <v>0</v>
      </c>
      <c r="AJ3657" s="3">
        <v>0</v>
      </c>
      <c r="AL3657">
        <f t="shared" si="57"/>
        <v>1</v>
      </c>
    </row>
    <row r="3658" spans="1:38" ht="14.45" customHeight="1" x14ac:dyDescent="0.25">
      <c r="A3658">
        <v>68667</v>
      </c>
      <c r="B3658" s="1">
        <v>45838</v>
      </c>
      <c r="C3658">
        <v>2</v>
      </c>
      <c r="D3658" s="16" t="s">
        <v>3567</v>
      </c>
      <c r="E3658" t="s">
        <v>130</v>
      </c>
      <c r="F3658" s="6">
        <v>33475</v>
      </c>
      <c r="G3658" s="6">
        <v>100</v>
      </c>
      <c r="H3658" s="6">
        <v>9</v>
      </c>
      <c r="I3658" s="2">
        <v>439929102</v>
      </c>
      <c r="J3658" s="2">
        <v>46246395</v>
      </c>
      <c r="K3658" s="2">
        <v>584514361</v>
      </c>
      <c r="L3658" s="2">
        <v>1503486</v>
      </c>
      <c r="M3658" s="2">
        <v>482277103</v>
      </c>
      <c r="N3658" s="2">
        <v>447242979</v>
      </c>
      <c r="O3658" s="2">
        <v>35034124</v>
      </c>
      <c r="P3658" s="2">
        <v>63469939</v>
      </c>
      <c r="Q3658" s="5">
        <v>0.1086</v>
      </c>
      <c r="R3658" t="s">
        <v>42</v>
      </c>
      <c r="S3658" s="3">
        <v>0.51443937063506995</v>
      </c>
      <c r="T3658" s="3">
        <v>2.6804135270852698</v>
      </c>
      <c r="U3658" s="3">
        <v>0.863735306566349</v>
      </c>
      <c r="V3658" s="3">
        <v>0.29002786908150502</v>
      </c>
      <c r="W3658" s="3">
        <v>8.5394441579816197E-2</v>
      </c>
      <c r="X3658" s="3">
        <v>0.29553784782348902</v>
      </c>
      <c r="Y3658" s="3">
        <v>2.0102697751135401</v>
      </c>
      <c r="Z3658" s="3">
        <v>0.59938453698529603</v>
      </c>
      <c r="AA3658" s="3">
        <v>53.095114838538002</v>
      </c>
      <c r="AB3658" s="3">
        <v>72.863462181679395</v>
      </c>
      <c r="AC3658" s="3">
        <v>10.5807846866572</v>
      </c>
      <c r="AD3658" s="3">
        <v>-2.4597471253281</v>
      </c>
      <c r="AE3658" s="3">
        <v>5.9937148404810499</v>
      </c>
      <c r="AF3658" s="3">
        <v>5.9513848283361499</v>
      </c>
      <c r="AG3658" s="3">
        <v>0</v>
      </c>
      <c r="AH3658" s="2">
        <v>91551933</v>
      </c>
      <c r="AI3658" s="3">
        <v>0.25602671526122001</v>
      </c>
      <c r="AJ3658" s="3">
        <v>0.25602671526122001</v>
      </c>
      <c r="AL3658">
        <f t="shared" si="57"/>
        <v>1</v>
      </c>
    </row>
    <row r="3659" spans="1:38" ht="14.45" hidden="1" customHeight="1" x14ac:dyDescent="0.25">
      <c r="A3659">
        <v>964</v>
      </c>
      <c r="B3659" s="1">
        <v>45838</v>
      </c>
      <c r="C3659">
        <v>1</v>
      </c>
      <c r="D3659" s="16" t="s">
        <v>3568</v>
      </c>
      <c r="E3659" t="s">
        <v>353</v>
      </c>
      <c r="F3659" s="6">
        <v>4274</v>
      </c>
      <c r="G3659" s="6">
        <v>21</v>
      </c>
      <c r="H3659" s="6">
        <v>3</v>
      </c>
      <c r="I3659" s="2">
        <v>32178955</v>
      </c>
      <c r="J3659" s="2">
        <v>0</v>
      </c>
      <c r="K3659" s="2">
        <v>78079812</v>
      </c>
      <c r="L3659" s="2">
        <v>-302249</v>
      </c>
      <c r="M3659" s="2">
        <v>75744636</v>
      </c>
      <c r="N3659" s="2">
        <v>70420630</v>
      </c>
      <c r="O3659" s="2">
        <v>5324006</v>
      </c>
      <c r="P3659" s="2">
        <v>4729017</v>
      </c>
      <c r="Q3659" s="5">
        <v>6.0600000000000001E-2</v>
      </c>
      <c r="R3659" t="s">
        <v>123</v>
      </c>
      <c r="S3659" s="3">
        <v>-0.77420524526877699</v>
      </c>
      <c r="T3659" s="3">
        <v>2.64451200266722</v>
      </c>
      <c r="U3659" s="3">
        <v>1.18975897807773</v>
      </c>
      <c r="V3659" s="3">
        <v>0.387175407032329</v>
      </c>
      <c r="W3659" s="3">
        <v>3.3394496496234903E-2</v>
      </c>
      <c r="X3659" s="3">
        <v>0.55302603829117503</v>
      </c>
      <c r="Y3659" s="3">
        <v>2.6345644348497799</v>
      </c>
      <c r="Z3659" s="3">
        <v>1.1406175955806499</v>
      </c>
      <c r="AA3659" s="3">
        <v>0</v>
      </c>
      <c r="AB3659" s="3">
        <v>0</v>
      </c>
      <c r="AC3659" s="3">
        <v>20.958354766530402</v>
      </c>
      <c r="AD3659" s="3">
        <v>-53.4280380045155</v>
      </c>
      <c r="AE3659" s="3">
        <v>6.8186716433179901</v>
      </c>
      <c r="AF3659" s="3">
        <v>0</v>
      </c>
      <c r="AG3659" s="3">
        <v>0</v>
      </c>
      <c r="AH3659" s="2">
        <v>2800000</v>
      </c>
      <c r="AI3659" s="3">
        <v>1.2877517674391901</v>
      </c>
      <c r="AJ3659" s="3">
        <v>2.8850816142128499</v>
      </c>
      <c r="AL3659">
        <f t="shared" si="57"/>
        <v>0</v>
      </c>
    </row>
    <row r="3660" spans="1:38" ht="14.45" customHeight="1" x14ac:dyDescent="0.25">
      <c r="A3660">
        <v>67550</v>
      </c>
      <c r="B3660" s="1">
        <v>45838</v>
      </c>
      <c r="C3660">
        <v>2</v>
      </c>
      <c r="D3660" s="16" t="s">
        <v>3569</v>
      </c>
      <c r="E3660" t="s">
        <v>55</v>
      </c>
      <c r="F3660" s="6">
        <v>9366</v>
      </c>
      <c r="G3660" s="6">
        <v>41</v>
      </c>
      <c r="H3660" s="6">
        <v>0</v>
      </c>
      <c r="I3660" s="2">
        <v>70677480</v>
      </c>
      <c r="J3660" s="2">
        <v>5096154</v>
      </c>
      <c r="K3660" s="2">
        <v>109247566</v>
      </c>
      <c r="L3660" s="2">
        <v>219827</v>
      </c>
      <c r="M3660" s="2">
        <v>96845972</v>
      </c>
      <c r="N3660" s="2">
        <v>91321643</v>
      </c>
      <c r="O3660" s="2">
        <v>5524329</v>
      </c>
      <c r="P3660" s="2">
        <v>12260697</v>
      </c>
      <c r="Q3660" s="5">
        <v>0.11219999999999999</v>
      </c>
      <c r="R3660" t="s">
        <v>42</v>
      </c>
      <c r="S3660" s="3">
        <v>0.402438256610678</v>
      </c>
      <c r="T3660" s="3">
        <v>3.9875249943783602</v>
      </c>
      <c r="U3660" s="3">
        <v>0.87571850314572497</v>
      </c>
      <c r="V3660" s="3">
        <v>3.4808357626785802</v>
      </c>
      <c r="W3660" s="3">
        <v>1.6758463940706401</v>
      </c>
      <c r="X3660" s="3">
        <v>0.53663062123890104</v>
      </c>
      <c r="Y3660" s="3">
        <v>20.065474254848599</v>
      </c>
      <c r="Z3660" s="3">
        <v>1.14717784804567</v>
      </c>
      <c r="AA3660" s="3">
        <v>41.564961600470198</v>
      </c>
      <c r="AB3660" s="3">
        <v>41.564961600470198</v>
      </c>
      <c r="AC3660" s="3">
        <v>11.395569215702301</v>
      </c>
      <c r="AD3660" s="3">
        <v>-8.0147564204547308</v>
      </c>
      <c r="AE3660" s="3">
        <v>5.0567067096030298</v>
      </c>
      <c r="AF3660" s="3">
        <v>0</v>
      </c>
      <c r="AG3660" s="3">
        <v>0</v>
      </c>
      <c r="AH3660" s="2">
        <v>6000000</v>
      </c>
      <c r="AI3660" s="3">
        <v>1.0195178952713699</v>
      </c>
      <c r="AJ3660" s="3">
        <v>1.0195178952713699</v>
      </c>
      <c r="AL3660">
        <f t="shared" si="57"/>
        <v>1</v>
      </c>
    </row>
    <row r="3661" spans="1:38" ht="14.45" hidden="1" customHeight="1" x14ac:dyDescent="0.25">
      <c r="A3661">
        <v>22157</v>
      </c>
      <c r="B3661" s="1">
        <v>45838</v>
      </c>
      <c r="C3661">
        <v>1</v>
      </c>
      <c r="D3661" s="16" t="s">
        <v>3570</v>
      </c>
      <c r="E3661" t="s">
        <v>55</v>
      </c>
      <c r="F3661" s="6">
        <v>59419</v>
      </c>
      <c r="G3661" s="6">
        <v>120</v>
      </c>
      <c r="H3661" s="6">
        <v>0</v>
      </c>
      <c r="I3661" s="2">
        <v>595394459</v>
      </c>
      <c r="J3661" s="2">
        <v>0</v>
      </c>
      <c r="K3661" s="2">
        <v>824492137</v>
      </c>
      <c r="L3661" s="2">
        <v>1997669</v>
      </c>
      <c r="M3661" s="2">
        <v>722590427</v>
      </c>
      <c r="N3661" s="2">
        <v>681098510</v>
      </c>
      <c r="O3661" s="2">
        <v>41491917</v>
      </c>
      <c r="P3661" s="2">
        <v>96252584</v>
      </c>
      <c r="Q3661" s="5">
        <v>0.1166</v>
      </c>
      <c r="R3661" t="s">
        <v>42</v>
      </c>
      <c r="S3661" s="3">
        <v>0.48458169832127801</v>
      </c>
      <c r="T3661" s="3">
        <v>3.0165068754318498</v>
      </c>
      <c r="U3661" s="3">
        <v>0.74781918384923596</v>
      </c>
      <c r="V3661" s="3">
        <v>1.1508056375781599</v>
      </c>
      <c r="W3661" s="3">
        <v>0.73346013453578396</v>
      </c>
      <c r="X3661" s="3">
        <v>1.2338048984093799</v>
      </c>
      <c r="Y3661" s="3">
        <v>7.1185964212659503</v>
      </c>
      <c r="Z3661" s="3">
        <v>2.3765003545255499</v>
      </c>
      <c r="AA3661" s="3">
        <v>0</v>
      </c>
      <c r="AB3661" s="3">
        <v>0</v>
      </c>
      <c r="AC3661" s="3">
        <v>8.4322391785283894</v>
      </c>
      <c r="AD3661" s="3">
        <v>-2.2120247701609799</v>
      </c>
      <c r="AE3661" s="3">
        <v>5.0324211885115897</v>
      </c>
      <c r="AF3661" s="3">
        <v>0</v>
      </c>
      <c r="AG3661" s="3">
        <v>-5.4594014847435197</v>
      </c>
      <c r="AH3661" s="2">
        <v>268142673</v>
      </c>
      <c r="AI3661" s="3">
        <v>0</v>
      </c>
      <c r="AJ3661" s="3">
        <v>0</v>
      </c>
      <c r="AL3661">
        <f t="shared" si="57"/>
        <v>1</v>
      </c>
    </row>
    <row r="3662" spans="1:38" ht="14.45" hidden="1" customHeight="1" x14ac:dyDescent="0.25">
      <c r="A3662">
        <v>3278</v>
      </c>
      <c r="B3662" s="1">
        <v>45838</v>
      </c>
      <c r="C3662">
        <v>1</v>
      </c>
      <c r="D3662" s="16" t="s">
        <v>3571</v>
      </c>
      <c r="E3662" t="s">
        <v>59</v>
      </c>
      <c r="F3662" s="6">
        <v>1898</v>
      </c>
      <c r="G3662" s="6">
        <v>5</v>
      </c>
      <c r="H3662" s="6">
        <v>0</v>
      </c>
      <c r="I3662" s="2">
        <v>6475099</v>
      </c>
      <c r="J3662" s="2">
        <v>0</v>
      </c>
      <c r="K3662" s="2">
        <v>18968559</v>
      </c>
      <c r="L3662" s="2">
        <v>66985</v>
      </c>
      <c r="M3662" s="2">
        <v>17067869</v>
      </c>
      <c r="N3662" s="2">
        <v>16280595</v>
      </c>
      <c r="O3662" s="2">
        <v>787274</v>
      </c>
      <c r="P3662" s="2">
        <v>1897278</v>
      </c>
      <c r="Q3662" s="5">
        <v>9.9900000000000003E-2</v>
      </c>
      <c r="R3662" t="s">
        <v>42</v>
      </c>
      <c r="S3662" s="3">
        <v>0.70627399793521495</v>
      </c>
      <c r="T3662" s="3">
        <v>3.8536612085293398</v>
      </c>
      <c r="U3662" s="3">
        <v>0.82550346835084898</v>
      </c>
      <c r="V3662" s="3">
        <v>0.27854400372874599</v>
      </c>
      <c r="W3662" s="3">
        <v>0.27854400372874599</v>
      </c>
      <c r="X3662" s="3">
        <v>1.1334344077210201</v>
      </c>
      <c r="Y3662" s="3">
        <v>0.95062505336592695</v>
      </c>
      <c r="Z3662" s="3">
        <v>0.33042073960695301</v>
      </c>
      <c r="AA3662" s="3">
        <v>0</v>
      </c>
      <c r="AB3662" s="3">
        <v>0</v>
      </c>
      <c r="AC3662" s="3">
        <v>31.442804906793398</v>
      </c>
      <c r="AD3662" s="3">
        <v>0</v>
      </c>
      <c r="AE3662" s="3">
        <v>4.1504154321896598</v>
      </c>
      <c r="AF3662" s="3">
        <v>0</v>
      </c>
      <c r="AG3662" s="3">
        <v>-5.3244701092828803</v>
      </c>
      <c r="AH3662" s="2">
        <v>250000</v>
      </c>
      <c r="AI3662" s="3">
        <v>0</v>
      </c>
      <c r="AJ3662" s="3">
        <v>0</v>
      </c>
      <c r="AL3662">
        <f t="shared" si="57"/>
        <v>1</v>
      </c>
    </row>
    <row r="3663" spans="1:38" ht="14.45" hidden="1" customHeight="1" x14ac:dyDescent="0.25">
      <c r="A3663">
        <v>15327</v>
      </c>
      <c r="B3663" s="1">
        <v>45838</v>
      </c>
      <c r="C3663">
        <v>1</v>
      </c>
      <c r="D3663" s="16" t="s">
        <v>3572</v>
      </c>
      <c r="E3663" t="s">
        <v>55</v>
      </c>
      <c r="F3663" s="6">
        <v>7906</v>
      </c>
      <c r="G3663" s="6">
        <v>29</v>
      </c>
      <c r="H3663" s="6">
        <v>0</v>
      </c>
      <c r="I3663" s="2">
        <v>72923686</v>
      </c>
      <c r="J3663" s="2">
        <v>0</v>
      </c>
      <c r="K3663" s="2">
        <v>82803255</v>
      </c>
      <c r="L3663" s="2">
        <v>-60661</v>
      </c>
      <c r="M3663" s="2">
        <v>69654012</v>
      </c>
      <c r="N3663" s="2">
        <v>68346189</v>
      </c>
      <c r="O3663" s="2">
        <v>1307823</v>
      </c>
      <c r="P3663" s="2">
        <v>12375293</v>
      </c>
      <c r="Q3663" s="5">
        <v>0.14949999999999999</v>
      </c>
      <c r="R3663" t="s">
        <v>42</v>
      </c>
      <c r="S3663" s="3">
        <v>-0.14651839471769601</v>
      </c>
      <c r="T3663" s="3">
        <v>6.4330442082258701</v>
      </c>
      <c r="U3663" s="3">
        <v>0.74329946054576301</v>
      </c>
      <c r="V3663" s="3">
        <v>3.0243410899443601</v>
      </c>
      <c r="W3663" s="3">
        <v>1.2273021964358699</v>
      </c>
      <c r="X3663" s="3">
        <v>3.3236745602793598</v>
      </c>
      <c r="Y3663" s="3">
        <v>17.821485115544299</v>
      </c>
      <c r="Z3663" s="3">
        <v>9.0254024692587098</v>
      </c>
      <c r="AA3663" s="3">
        <v>0</v>
      </c>
      <c r="AB3663" s="3">
        <v>0</v>
      </c>
      <c r="AC3663" s="3">
        <v>7.3939641623991701</v>
      </c>
      <c r="AD3663" s="3">
        <v>0</v>
      </c>
      <c r="AE3663" s="3">
        <v>1.5794342867318401</v>
      </c>
      <c r="AF3663" s="3">
        <v>0</v>
      </c>
      <c r="AG3663" s="3">
        <v>-0.49916393898714201</v>
      </c>
      <c r="AH3663" s="2">
        <v>8000000</v>
      </c>
      <c r="AI3663" s="3">
        <v>0</v>
      </c>
      <c r="AJ3663" s="3">
        <v>0</v>
      </c>
      <c r="AL3663">
        <f t="shared" si="57"/>
        <v>0</v>
      </c>
    </row>
    <row r="3664" spans="1:38" ht="14.45" customHeight="1" x14ac:dyDescent="0.25">
      <c r="A3664">
        <v>60533</v>
      </c>
      <c r="B3664" s="1">
        <v>45838</v>
      </c>
      <c r="C3664">
        <v>2</v>
      </c>
      <c r="D3664" s="16" t="s">
        <v>3573</v>
      </c>
      <c r="E3664" t="s">
        <v>55</v>
      </c>
      <c r="F3664" s="6">
        <v>12883</v>
      </c>
      <c r="G3664" s="6">
        <v>71</v>
      </c>
      <c r="H3664" s="6">
        <v>0</v>
      </c>
      <c r="I3664" s="2">
        <v>167053240</v>
      </c>
      <c r="J3664" s="2">
        <v>28944321</v>
      </c>
      <c r="K3664" s="2">
        <v>253696589</v>
      </c>
      <c r="L3664" s="2">
        <v>1452659</v>
      </c>
      <c r="M3664" s="2">
        <v>220977694</v>
      </c>
      <c r="N3664" s="2">
        <v>164436988</v>
      </c>
      <c r="O3664" s="2">
        <v>56540706</v>
      </c>
      <c r="P3664" s="2">
        <v>31810699</v>
      </c>
      <c r="Q3664" s="5">
        <v>0.12540000000000001</v>
      </c>
      <c r="R3664" t="s">
        <v>42</v>
      </c>
      <c r="S3664" s="3">
        <v>1.1451939544997201</v>
      </c>
      <c r="T3664" s="3">
        <v>3.76848503863802</v>
      </c>
      <c r="U3664" s="3">
        <v>0.71313036179255995</v>
      </c>
      <c r="V3664" s="3">
        <v>1.8913652916878501</v>
      </c>
      <c r="W3664" s="3">
        <v>0.129110336321522</v>
      </c>
      <c r="X3664" s="3">
        <v>0.84841036306748696</v>
      </c>
      <c r="Y3664" s="3">
        <v>9.9324664321271303</v>
      </c>
      <c r="Z3664" s="3">
        <v>0.47052408373673299</v>
      </c>
      <c r="AA3664" s="3">
        <v>49.459843683409801</v>
      </c>
      <c r="AB3664" s="3">
        <v>90.989264335247697</v>
      </c>
      <c r="AC3664" s="3">
        <v>19.813923867931901</v>
      </c>
      <c r="AD3664" s="3">
        <v>-2.0240108524493601</v>
      </c>
      <c r="AE3664" s="3">
        <v>22.286742688526999</v>
      </c>
      <c r="AF3664" s="3">
        <v>0</v>
      </c>
      <c r="AG3664" s="3">
        <v>0</v>
      </c>
      <c r="AH3664" s="2">
        <v>48879841</v>
      </c>
      <c r="AI3664" s="3">
        <v>0</v>
      </c>
      <c r="AJ3664" s="3">
        <v>0</v>
      </c>
      <c r="AL3664">
        <f t="shared" si="57"/>
        <v>1</v>
      </c>
    </row>
    <row r="3665" spans="1:38" ht="14.45" customHeight="1" x14ac:dyDescent="0.25">
      <c r="A3665">
        <v>62756</v>
      </c>
      <c r="B3665" s="1">
        <v>45838</v>
      </c>
      <c r="C3665">
        <v>2</v>
      </c>
      <c r="D3665" s="16" t="s">
        <v>3574</v>
      </c>
      <c r="E3665" t="s">
        <v>80</v>
      </c>
      <c r="F3665" s="6">
        <v>18974</v>
      </c>
      <c r="G3665" s="6">
        <v>60</v>
      </c>
      <c r="H3665" s="6">
        <v>5</v>
      </c>
      <c r="I3665" s="2">
        <v>142220869</v>
      </c>
      <c r="J3665" s="2">
        <v>7543414</v>
      </c>
      <c r="K3665" s="2">
        <v>177736149</v>
      </c>
      <c r="L3665" s="2">
        <v>377103</v>
      </c>
      <c r="M3665" s="2">
        <v>149225584</v>
      </c>
      <c r="N3665" s="2">
        <v>144350060</v>
      </c>
      <c r="O3665" s="2">
        <v>4875524</v>
      </c>
      <c r="P3665" s="2">
        <v>27632664</v>
      </c>
      <c r="Q3665" s="5">
        <v>0.15529999999999999</v>
      </c>
      <c r="R3665" t="s">
        <v>42</v>
      </c>
      <c r="S3665" s="3">
        <v>0.42434023930607401</v>
      </c>
      <c r="T3665" s="3">
        <v>4.6089116063834599</v>
      </c>
      <c r="U3665" s="3">
        <v>0.871696381313393</v>
      </c>
      <c r="V3665" s="3">
        <v>3.7195385158278</v>
      </c>
      <c r="W3665" s="3">
        <v>1.06563123306468</v>
      </c>
      <c r="X3665" s="3">
        <v>1.03449304616469</v>
      </c>
      <c r="Y3665" s="3">
        <v>19.143865390611602</v>
      </c>
      <c r="Z3665" s="3">
        <v>2.7939000018239302</v>
      </c>
      <c r="AA3665" s="3">
        <v>20.072816721543699</v>
      </c>
      <c r="AB3665" s="3">
        <v>27.298902487288199</v>
      </c>
      <c r="AC3665" s="3">
        <v>4.0993804811198</v>
      </c>
      <c r="AD3665" s="3">
        <v>-7.1698081661616104</v>
      </c>
      <c r="AE3665" s="3">
        <v>2.74312458519623</v>
      </c>
      <c r="AF3665" s="3">
        <v>1.9692111141667601</v>
      </c>
      <c r="AG3665" s="3">
        <v>0</v>
      </c>
      <c r="AH3665" s="2">
        <v>10000000</v>
      </c>
      <c r="AI3665" s="3">
        <v>0</v>
      </c>
      <c r="AJ3665" s="3">
        <v>0</v>
      </c>
      <c r="AL3665">
        <f t="shared" si="57"/>
        <v>1</v>
      </c>
    </row>
    <row r="3666" spans="1:38" ht="14.45" hidden="1" customHeight="1" x14ac:dyDescent="0.25">
      <c r="A3666">
        <v>4401</v>
      </c>
      <c r="B3666" s="1">
        <v>45838</v>
      </c>
      <c r="C3666">
        <v>1</v>
      </c>
      <c r="D3666" s="16" t="s">
        <v>3575</v>
      </c>
      <c r="E3666" t="s">
        <v>65</v>
      </c>
      <c r="F3666" s="6">
        <v>11739</v>
      </c>
      <c r="G3666" s="6">
        <v>37</v>
      </c>
      <c r="H3666" s="6">
        <v>4</v>
      </c>
      <c r="I3666" s="2">
        <v>116626477</v>
      </c>
      <c r="J3666" s="2">
        <v>3806467</v>
      </c>
      <c r="K3666" s="2">
        <v>203415138</v>
      </c>
      <c r="L3666" s="2">
        <v>-731098</v>
      </c>
      <c r="M3666" s="2">
        <v>186704593</v>
      </c>
      <c r="N3666" s="2">
        <v>181269701</v>
      </c>
      <c r="O3666" s="2">
        <v>5434892</v>
      </c>
      <c r="P3666" s="2">
        <v>21796048</v>
      </c>
      <c r="Q3666" s="5">
        <v>0.1072</v>
      </c>
      <c r="R3666" t="s">
        <v>42</v>
      </c>
      <c r="S3666" s="3">
        <v>-0.71882359119211703</v>
      </c>
      <c r="T3666" s="3">
        <v>3.3871304111103102</v>
      </c>
      <c r="U3666" s="3">
        <v>0.91321676300377397</v>
      </c>
      <c r="V3666" s="3">
        <v>1.4870045332845001</v>
      </c>
      <c r="W3666" s="3">
        <v>0.73082547113208296</v>
      </c>
      <c r="X3666" s="3">
        <v>1.2648577218018899</v>
      </c>
      <c r="Y3666" s="3">
        <v>7.9566763662843796</v>
      </c>
      <c r="Z3666" s="3">
        <v>0.60043912547816003</v>
      </c>
      <c r="AA3666" s="3">
        <v>13.234412954128199</v>
      </c>
      <c r="AB3666" s="3">
        <v>17.4640237532969</v>
      </c>
      <c r="AC3666" s="3">
        <v>15.2837007637062</v>
      </c>
      <c r="AD3666" s="3">
        <v>-28.209724074749701</v>
      </c>
      <c r="AE3666" s="3">
        <v>2.6718227824322498</v>
      </c>
      <c r="AF3666" s="3">
        <v>0</v>
      </c>
      <c r="AG3666" s="3">
        <v>0</v>
      </c>
      <c r="AH3666" s="2">
        <v>8000000</v>
      </c>
      <c r="AI3666" s="3">
        <v>0</v>
      </c>
      <c r="AJ3666" s="3">
        <v>0</v>
      </c>
      <c r="AL3666">
        <f t="shared" si="57"/>
        <v>0</v>
      </c>
    </row>
    <row r="3667" spans="1:38" ht="14.45" hidden="1" customHeight="1" x14ac:dyDescent="0.25">
      <c r="A3667">
        <v>12271</v>
      </c>
      <c r="B3667" s="1">
        <v>45838</v>
      </c>
      <c r="C3667">
        <v>1</v>
      </c>
      <c r="D3667" s="16" t="s">
        <v>3576</v>
      </c>
      <c r="E3667" t="s">
        <v>228</v>
      </c>
      <c r="F3667" s="6">
        <v>4926</v>
      </c>
      <c r="G3667" s="6">
        <v>16</v>
      </c>
      <c r="H3667" s="6">
        <v>0</v>
      </c>
      <c r="I3667" s="2">
        <v>70058813</v>
      </c>
      <c r="J3667" s="2">
        <v>370094</v>
      </c>
      <c r="K3667" s="2">
        <v>116167441</v>
      </c>
      <c r="L3667" s="2">
        <v>1028800</v>
      </c>
      <c r="M3667" s="2">
        <v>96638091</v>
      </c>
      <c r="N3667" s="2">
        <v>91740154</v>
      </c>
      <c r="O3667" s="2">
        <v>4897937</v>
      </c>
      <c r="P3667" s="2">
        <v>20227470</v>
      </c>
      <c r="Q3667" s="5">
        <v>0.1741</v>
      </c>
      <c r="R3667" t="s">
        <v>42</v>
      </c>
      <c r="S3667" s="3">
        <v>1.7712364000512</v>
      </c>
      <c r="T3667" s="3">
        <v>4.6041282772166801</v>
      </c>
      <c r="U3667" s="3">
        <v>0.65136457063483399</v>
      </c>
      <c r="V3667" s="3">
        <v>1.2977353755622401</v>
      </c>
      <c r="W3667" s="3">
        <v>0.76438063545267299</v>
      </c>
      <c r="X3667" s="3">
        <v>0.659525875780967</v>
      </c>
      <c r="Y3667" s="3">
        <v>4.49476874764862</v>
      </c>
      <c r="Z3667" s="3">
        <v>0.18102115588355799</v>
      </c>
      <c r="AA3667" s="3">
        <v>0.92412941410863503</v>
      </c>
      <c r="AB3667" s="3">
        <v>1.8296603579192099</v>
      </c>
      <c r="AC3667" s="3">
        <v>17.8603323111852</v>
      </c>
      <c r="AD3667" s="3">
        <v>-7.8876794774630703</v>
      </c>
      <c r="AE3667" s="3">
        <v>4.2162734737352103</v>
      </c>
      <c r="AF3667" s="3">
        <v>0</v>
      </c>
      <c r="AG3667" s="3">
        <v>-0.247247925716859</v>
      </c>
      <c r="AH3667" s="2">
        <v>5000000</v>
      </c>
      <c r="AI3667" s="3">
        <v>0</v>
      </c>
      <c r="AJ3667" s="3">
        <v>0</v>
      </c>
      <c r="AL3667">
        <f t="shared" si="57"/>
        <v>1</v>
      </c>
    </row>
    <row r="3668" spans="1:38" ht="14.45" hidden="1" customHeight="1" x14ac:dyDescent="0.25">
      <c r="A3668">
        <v>10913</v>
      </c>
      <c r="B3668" s="1">
        <v>45838</v>
      </c>
      <c r="C3668">
        <v>1</v>
      </c>
      <c r="D3668" s="16" t="s">
        <v>3577</v>
      </c>
      <c r="E3668" t="s">
        <v>55</v>
      </c>
      <c r="F3668" s="6">
        <v>5314</v>
      </c>
      <c r="G3668" s="6">
        <v>15</v>
      </c>
      <c r="H3668" s="6">
        <v>1</v>
      </c>
      <c r="I3668" s="2">
        <v>42207864</v>
      </c>
      <c r="J3668" s="2">
        <v>0</v>
      </c>
      <c r="K3668" s="2">
        <v>85979550</v>
      </c>
      <c r="L3668" s="2">
        <v>416524</v>
      </c>
      <c r="M3668" s="2">
        <v>77323817</v>
      </c>
      <c r="N3668" s="2">
        <v>76088585</v>
      </c>
      <c r="O3668" s="2">
        <v>1235232</v>
      </c>
      <c r="P3668" s="2">
        <v>9196204</v>
      </c>
      <c r="Q3668" s="5">
        <v>0.1069</v>
      </c>
      <c r="R3668" t="s">
        <v>42</v>
      </c>
      <c r="S3668" s="3">
        <v>0.96889085834945599</v>
      </c>
      <c r="T3668" s="3">
        <v>3.6528523352355302</v>
      </c>
      <c r="U3668" s="3">
        <v>0.74805704664730899</v>
      </c>
      <c r="V3668" s="3">
        <v>1.2715166064788299</v>
      </c>
      <c r="W3668" s="3">
        <v>0.34430076821703198</v>
      </c>
      <c r="X3668" s="3">
        <v>0.52651088906086296</v>
      </c>
      <c r="Y3668" s="3">
        <v>5.8358861982618002</v>
      </c>
      <c r="Z3668" s="3">
        <v>0.92640398146887604</v>
      </c>
      <c r="AA3668" s="3">
        <v>0</v>
      </c>
      <c r="AB3668" s="3">
        <v>0</v>
      </c>
      <c r="AC3668" s="3">
        <v>21.789262679323201</v>
      </c>
      <c r="AD3668" s="3">
        <v>-11.016697759205901</v>
      </c>
      <c r="AE3668" s="3">
        <v>1.4366579029548301</v>
      </c>
      <c r="AF3668" s="3">
        <v>0</v>
      </c>
      <c r="AG3668" s="3">
        <v>0</v>
      </c>
      <c r="AH3668" s="2">
        <v>10000000</v>
      </c>
      <c r="AI3668" s="3">
        <v>0.15990293386271101</v>
      </c>
      <c r="AJ3668" s="3">
        <v>0.15990293386271101</v>
      </c>
      <c r="AL3668">
        <f t="shared" si="57"/>
        <v>1</v>
      </c>
    </row>
    <row r="3669" spans="1:38" ht="14.45" customHeight="1" x14ac:dyDescent="0.25">
      <c r="A3669">
        <v>60666</v>
      </c>
      <c r="B3669" s="1">
        <v>45838</v>
      </c>
      <c r="C3669">
        <v>2</v>
      </c>
      <c r="D3669" s="16" t="s">
        <v>3578</v>
      </c>
      <c r="E3669" t="s">
        <v>84</v>
      </c>
      <c r="F3669" s="6">
        <v>17888</v>
      </c>
      <c r="G3669" s="6">
        <v>48</v>
      </c>
      <c r="H3669" s="6">
        <v>27</v>
      </c>
      <c r="I3669" s="2">
        <v>138052025</v>
      </c>
      <c r="J3669" s="2">
        <v>49376938</v>
      </c>
      <c r="K3669" s="2">
        <v>556766266</v>
      </c>
      <c r="L3669" s="2">
        <v>2321504</v>
      </c>
      <c r="M3669" s="2">
        <v>474413382</v>
      </c>
      <c r="N3669" s="2">
        <v>454583470</v>
      </c>
      <c r="O3669" s="2">
        <v>19829912</v>
      </c>
      <c r="P3669" s="2">
        <v>88799458</v>
      </c>
      <c r="Q3669" s="5">
        <v>0.1595</v>
      </c>
      <c r="R3669" t="s">
        <v>42</v>
      </c>
      <c r="S3669" s="3">
        <v>0.83392408691657305</v>
      </c>
      <c r="T3669" s="3">
        <v>2.3980601583358099</v>
      </c>
      <c r="U3669" s="3">
        <v>0.72368008903737002</v>
      </c>
      <c r="V3669" s="3">
        <v>0.58431015408864895</v>
      </c>
      <c r="W3669" s="3">
        <v>0.31874432845153799</v>
      </c>
      <c r="X3669" s="3">
        <v>0.87174454702855697</v>
      </c>
      <c r="Y3669" s="3">
        <v>0.90839743638975801</v>
      </c>
      <c r="Z3669" s="3">
        <v>5.2520590835137798E-2</v>
      </c>
      <c r="AA3669" s="3">
        <v>55.466634717522702</v>
      </c>
      <c r="AB3669" s="3">
        <v>55.604999300784002</v>
      </c>
      <c r="AC3669" s="3">
        <v>28.320080548845599</v>
      </c>
      <c r="AD3669" s="3">
        <v>-8.9431277835051706</v>
      </c>
      <c r="AE3669" s="3">
        <v>3.5616223918278802</v>
      </c>
      <c r="AF3669" s="3">
        <v>0</v>
      </c>
      <c r="AG3669" s="3">
        <v>-1.87152043202786</v>
      </c>
      <c r="AH3669" s="2">
        <v>30000000</v>
      </c>
      <c r="AI3669" s="3">
        <v>2.2522659991911199E-2</v>
      </c>
      <c r="AJ3669" s="3">
        <v>2.2522659991911199E-2</v>
      </c>
      <c r="AL3669">
        <f t="shared" si="57"/>
        <v>1</v>
      </c>
    </row>
    <row r="3670" spans="1:38" ht="14.45" hidden="1" customHeight="1" x14ac:dyDescent="0.25">
      <c r="A3670">
        <v>9496</v>
      </c>
      <c r="B3670" s="1">
        <v>45838</v>
      </c>
      <c r="C3670">
        <v>1</v>
      </c>
      <c r="D3670" s="16" t="s">
        <v>3579</v>
      </c>
      <c r="E3670" t="s">
        <v>55</v>
      </c>
      <c r="F3670" s="6">
        <v>484</v>
      </c>
      <c r="G3670" s="6">
        <v>1</v>
      </c>
      <c r="H3670" s="6">
        <v>1</v>
      </c>
      <c r="I3670" s="2">
        <v>812872</v>
      </c>
      <c r="J3670" s="2">
        <v>0</v>
      </c>
      <c r="K3670" s="2">
        <v>2975225</v>
      </c>
      <c r="L3670" s="2">
        <v>-77585</v>
      </c>
      <c r="M3670" s="2">
        <v>2314850</v>
      </c>
      <c r="N3670" s="2">
        <v>2314850</v>
      </c>
      <c r="O3670" s="2">
        <v>0</v>
      </c>
      <c r="P3670" s="2">
        <v>583980</v>
      </c>
      <c r="Q3670" s="5">
        <v>0.1963</v>
      </c>
      <c r="R3670" t="s">
        <v>42</v>
      </c>
      <c r="S3670" s="3">
        <v>-5.2154038770176996</v>
      </c>
      <c r="T3670" s="3">
        <v>2.9158130897663201</v>
      </c>
      <c r="U3670" s="3">
        <v>2.7664670658682602</v>
      </c>
      <c r="V3670" s="3">
        <v>25.7275438199372</v>
      </c>
      <c r="W3670" s="3">
        <v>23.593136434764599</v>
      </c>
      <c r="X3670" s="3">
        <v>0.461081203436703</v>
      </c>
      <c r="Y3670" s="3">
        <v>35.811500393849101</v>
      </c>
      <c r="Z3670" s="3">
        <v>-0.36148498236241</v>
      </c>
      <c r="AA3670" s="3">
        <v>0</v>
      </c>
      <c r="AB3670" s="3">
        <v>0</v>
      </c>
      <c r="AC3670" s="3">
        <v>26.342713576284101</v>
      </c>
      <c r="AD3670" s="3">
        <v>0</v>
      </c>
      <c r="AE3670" s="3">
        <v>0</v>
      </c>
      <c r="AF3670" s="3">
        <v>1.34443613508222</v>
      </c>
      <c r="AG3670" s="3">
        <v>-7.2661734990924396</v>
      </c>
      <c r="AH3670" s="2">
        <v>310000</v>
      </c>
      <c r="AI3670" s="3">
        <v>0</v>
      </c>
      <c r="AJ3670" s="3">
        <v>0</v>
      </c>
      <c r="AL3670">
        <f t="shared" si="57"/>
        <v>0</v>
      </c>
    </row>
    <row r="3671" spans="1:38" ht="14.45" customHeight="1" x14ac:dyDescent="0.25">
      <c r="A3671">
        <v>68737</v>
      </c>
      <c r="B3671" s="1">
        <v>45838</v>
      </c>
      <c r="C3671">
        <v>2</v>
      </c>
      <c r="D3671" s="16" t="s">
        <v>3580</v>
      </c>
      <c r="E3671" t="s">
        <v>182</v>
      </c>
      <c r="F3671" s="6">
        <v>14236</v>
      </c>
      <c r="G3671" s="6">
        <v>31</v>
      </c>
      <c r="H3671" s="6">
        <v>1</v>
      </c>
      <c r="I3671" s="2">
        <v>109403604</v>
      </c>
      <c r="J3671" s="2">
        <v>0</v>
      </c>
      <c r="K3671" s="2">
        <v>165895251</v>
      </c>
      <c r="L3671" s="2">
        <v>59771</v>
      </c>
      <c r="M3671" s="2">
        <v>151441375</v>
      </c>
      <c r="N3671" s="2">
        <v>141128596</v>
      </c>
      <c r="O3671" s="2">
        <v>10312779</v>
      </c>
      <c r="P3671" s="2">
        <v>13621499</v>
      </c>
      <c r="Q3671" s="5">
        <v>8.1900000000000001E-2</v>
      </c>
      <c r="R3671" t="s">
        <v>42</v>
      </c>
      <c r="S3671" s="3">
        <v>7.205872336876E-2</v>
      </c>
      <c r="T3671" s="3">
        <v>3.9506965753950398</v>
      </c>
      <c r="U3671" s="3">
        <v>0.889457745151367</v>
      </c>
      <c r="V3671" s="3">
        <v>2.65902392027232</v>
      </c>
      <c r="W3671" s="3">
        <v>1.3876206491332801</v>
      </c>
      <c r="X3671" s="3">
        <v>1.0555200722638001</v>
      </c>
      <c r="Y3671" s="3">
        <v>21.3564454249859</v>
      </c>
      <c r="Z3671" s="3">
        <v>2.1350440212196902</v>
      </c>
      <c r="AA3671" s="3">
        <v>0</v>
      </c>
      <c r="AB3671" s="3">
        <v>0</v>
      </c>
      <c r="AC3671" s="3">
        <v>20.483646635550802</v>
      </c>
      <c r="AD3671" s="3">
        <v>0</v>
      </c>
      <c r="AE3671" s="3">
        <v>6.2164401559632303</v>
      </c>
      <c r="AF3671" s="3">
        <v>0</v>
      </c>
      <c r="AG3671" s="3">
        <v>0.16003378189140599</v>
      </c>
      <c r="AH3671" s="2">
        <v>23167865</v>
      </c>
      <c r="AI3671" s="3">
        <v>1.83533398196483</v>
      </c>
      <c r="AJ3671" s="3">
        <v>1.83533398196483</v>
      </c>
      <c r="AL3671">
        <f t="shared" si="57"/>
        <v>1</v>
      </c>
    </row>
    <row r="3672" spans="1:38" ht="14.45" customHeight="1" x14ac:dyDescent="0.25">
      <c r="A3672">
        <v>67297</v>
      </c>
      <c r="B3672" s="1">
        <v>45838</v>
      </c>
      <c r="C3672">
        <v>2</v>
      </c>
      <c r="D3672" s="16" t="s">
        <v>3581</v>
      </c>
      <c r="E3672" t="s">
        <v>73</v>
      </c>
      <c r="F3672" s="6">
        <v>684320</v>
      </c>
      <c r="G3672" s="6">
        <v>1189</v>
      </c>
      <c r="H3672" s="6">
        <v>5</v>
      </c>
      <c r="I3672" s="2">
        <v>7864190294</v>
      </c>
      <c r="J3672" s="2">
        <v>57085066</v>
      </c>
      <c r="K3672" s="2">
        <v>9162359823</v>
      </c>
      <c r="L3672" s="2">
        <v>33811611</v>
      </c>
      <c r="M3672" s="2">
        <v>7285592688</v>
      </c>
      <c r="N3672" s="2">
        <v>6847585741</v>
      </c>
      <c r="O3672" s="2">
        <v>438006947</v>
      </c>
      <c r="P3672" s="2">
        <v>972874712</v>
      </c>
      <c r="Q3672" s="5">
        <v>0.1061</v>
      </c>
      <c r="R3672" t="s">
        <v>42</v>
      </c>
      <c r="S3672" s="3">
        <v>0.73805464210483696</v>
      </c>
      <c r="T3672" s="3">
        <v>3.1133036849736002</v>
      </c>
      <c r="U3672" s="3">
        <v>0.68247061413751298</v>
      </c>
      <c r="V3672" s="3">
        <v>1.3063023802765601</v>
      </c>
      <c r="W3672" s="3">
        <v>0.61115394215052599</v>
      </c>
      <c r="X3672" s="3">
        <v>1.05652623975022</v>
      </c>
      <c r="Y3672" s="3">
        <v>10.559438305145299</v>
      </c>
      <c r="Z3672" s="3">
        <v>2.5844564248474402</v>
      </c>
      <c r="AA3672" s="3">
        <v>5.4952946500268398</v>
      </c>
      <c r="AB3672" s="3">
        <v>5.8676688062583704</v>
      </c>
      <c r="AC3672" s="3">
        <v>5.2056947250935304</v>
      </c>
      <c r="AD3672" s="3">
        <v>-3.32844975828707</v>
      </c>
      <c r="AE3672" s="3">
        <v>4.7805036634829001</v>
      </c>
      <c r="AF3672" s="3">
        <v>8.5676617723464403</v>
      </c>
      <c r="AG3672" s="3">
        <v>0</v>
      </c>
      <c r="AH3672" s="2">
        <v>1379316017</v>
      </c>
      <c r="AI3672" s="3">
        <v>1.4318572400101599</v>
      </c>
      <c r="AJ3672" s="3">
        <v>1.2719819774696699</v>
      </c>
      <c r="AL3672">
        <f t="shared" si="57"/>
        <v>1</v>
      </c>
    </row>
    <row r="3673" spans="1:38" ht="14.45" customHeight="1" x14ac:dyDescent="0.25">
      <c r="A3673">
        <v>60686</v>
      </c>
      <c r="B3673" s="1">
        <v>45838</v>
      </c>
      <c r="C3673">
        <v>2</v>
      </c>
      <c r="D3673" s="16" t="s">
        <v>3582</v>
      </c>
      <c r="E3673" t="s">
        <v>57</v>
      </c>
      <c r="F3673" s="6">
        <v>25452</v>
      </c>
      <c r="G3673" s="6">
        <v>77</v>
      </c>
      <c r="H3673" s="6">
        <v>3</v>
      </c>
      <c r="I3673" s="2">
        <v>154732344</v>
      </c>
      <c r="J3673" s="2">
        <v>30997801</v>
      </c>
      <c r="K3673" s="2">
        <v>247146644</v>
      </c>
      <c r="L3673" s="2">
        <v>793964</v>
      </c>
      <c r="M3673" s="2">
        <v>221979642</v>
      </c>
      <c r="N3673" s="2">
        <v>213940305</v>
      </c>
      <c r="O3673" s="2">
        <v>8039337</v>
      </c>
      <c r="P3673" s="2">
        <v>28264019</v>
      </c>
      <c r="Q3673" s="5">
        <v>0.1142</v>
      </c>
      <c r="R3673" t="s">
        <v>42</v>
      </c>
      <c r="S3673" s="3">
        <v>0.64250437485204104</v>
      </c>
      <c r="T3673" s="3">
        <v>4.1102552863311397</v>
      </c>
      <c r="U3673" s="3">
        <v>0.80756141225918598</v>
      </c>
      <c r="V3673" s="3">
        <v>2.4440604350955901</v>
      </c>
      <c r="W3673" s="3">
        <v>1.39635963893884</v>
      </c>
      <c r="X3673" s="3">
        <v>1.58136297605625</v>
      </c>
      <c r="Y3673" s="3">
        <v>13.3800929018623</v>
      </c>
      <c r="Z3673" s="3">
        <v>2.8862455831210698</v>
      </c>
      <c r="AA3673" s="3">
        <v>93.369715043002202</v>
      </c>
      <c r="AB3673" s="3">
        <v>109.672304565037</v>
      </c>
      <c r="AC3673" s="3">
        <v>18.996658113633899</v>
      </c>
      <c r="AD3673" s="3">
        <v>-3.4181267710016797E-2</v>
      </c>
      <c r="AE3673" s="3">
        <v>3.2528610827505302</v>
      </c>
      <c r="AF3673" s="3">
        <v>0</v>
      </c>
      <c r="AG3673" s="3">
        <v>6.5999106496496499E-2</v>
      </c>
      <c r="AH3673" s="2">
        <v>34910672</v>
      </c>
      <c r="AI3673" s="3">
        <v>2.1974051177930498</v>
      </c>
      <c r="AJ3673" s="3">
        <v>2.1974051177930498</v>
      </c>
      <c r="AL3673">
        <f t="shared" si="57"/>
        <v>1</v>
      </c>
    </row>
    <row r="3674" spans="1:38" ht="14.45" hidden="1" customHeight="1" x14ac:dyDescent="0.25">
      <c r="A3674">
        <v>18858</v>
      </c>
      <c r="B3674" s="1">
        <v>45838</v>
      </c>
      <c r="C3674">
        <v>1</v>
      </c>
      <c r="D3674" s="16" t="s">
        <v>3583</v>
      </c>
      <c r="E3674" t="s">
        <v>43</v>
      </c>
      <c r="F3674" s="6">
        <v>298</v>
      </c>
      <c r="G3674" s="6">
        <v>0</v>
      </c>
      <c r="H3674" s="6">
        <v>1</v>
      </c>
      <c r="I3674" s="2">
        <v>48581</v>
      </c>
      <c r="J3674" s="2">
        <v>0</v>
      </c>
      <c r="K3674" s="2">
        <v>386893</v>
      </c>
      <c r="L3674" s="2">
        <v>1048</v>
      </c>
      <c r="M3674" s="2">
        <v>338200</v>
      </c>
      <c r="N3674" s="2">
        <v>338200</v>
      </c>
      <c r="O3674" s="2">
        <v>0</v>
      </c>
      <c r="P3674" s="2">
        <v>48693</v>
      </c>
      <c r="Q3674" s="5">
        <v>0.12590000000000001</v>
      </c>
      <c r="R3674" t="s">
        <v>42</v>
      </c>
      <c r="S3674" s="3">
        <v>0.54175185387174196</v>
      </c>
      <c r="T3674" s="3">
        <v>3.71523909711471</v>
      </c>
      <c r="U3674" s="3">
        <v>0.85448486531518997</v>
      </c>
      <c r="V3674" s="3">
        <v>24.499289845824499</v>
      </c>
      <c r="W3674" s="3">
        <v>23.583293880323598</v>
      </c>
      <c r="X3674" s="3">
        <v>8.8800148206088796</v>
      </c>
      <c r="Y3674" s="3">
        <v>24.442938410038401</v>
      </c>
      <c r="Z3674" s="3">
        <v>0</v>
      </c>
      <c r="AA3674" s="3">
        <v>0</v>
      </c>
      <c r="AB3674" s="3">
        <v>0</v>
      </c>
      <c r="AC3674" s="3">
        <v>86.724236416787093</v>
      </c>
      <c r="AD3674" s="3">
        <v>0</v>
      </c>
      <c r="AE3674" s="3">
        <v>0</v>
      </c>
      <c r="AF3674" s="3">
        <v>0</v>
      </c>
      <c r="AG3674" s="3">
        <v>0</v>
      </c>
      <c r="AH3674" s="2">
        <v>0</v>
      </c>
      <c r="AI3674" s="3">
        <v>0</v>
      </c>
      <c r="AJ3674" s="3">
        <v>0</v>
      </c>
      <c r="AL3674">
        <f t="shared" si="57"/>
        <v>1</v>
      </c>
    </row>
    <row r="3675" spans="1:38" ht="14.45" hidden="1" customHeight="1" x14ac:dyDescent="0.25">
      <c r="A3675">
        <v>14522</v>
      </c>
      <c r="B3675" s="1">
        <v>45838</v>
      </c>
      <c r="C3675">
        <v>1</v>
      </c>
      <c r="D3675" s="16" t="s">
        <v>3584</v>
      </c>
      <c r="E3675" t="s">
        <v>43</v>
      </c>
      <c r="F3675" s="6">
        <v>1899</v>
      </c>
      <c r="G3675" s="6">
        <v>5</v>
      </c>
      <c r="H3675" s="6">
        <v>1</v>
      </c>
      <c r="I3675" s="2">
        <v>14494585</v>
      </c>
      <c r="J3675" s="2">
        <v>0</v>
      </c>
      <c r="K3675" s="2">
        <v>22249081</v>
      </c>
      <c r="L3675" s="2">
        <v>107602</v>
      </c>
      <c r="M3675" s="2">
        <v>19348720</v>
      </c>
      <c r="N3675" s="2">
        <v>19348720</v>
      </c>
      <c r="O3675" s="2">
        <v>0</v>
      </c>
      <c r="P3675" s="2">
        <v>2880326</v>
      </c>
      <c r="Q3675" s="5">
        <v>0.1295</v>
      </c>
      <c r="R3675" t="s">
        <v>42</v>
      </c>
      <c r="S3675" s="3">
        <v>0.96724893940563195</v>
      </c>
      <c r="T3675" s="3">
        <v>3.8487522248671802</v>
      </c>
      <c r="U3675" s="3">
        <v>0.78727503087517603</v>
      </c>
      <c r="V3675" s="3">
        <v>9.4468382502845003</v>
      </c>
      <c r="W3675" s="3">
        <v>7.5410299777468603</v>
      </c>
      <c r="X3675" s="3">
        <v>1.1271312700570599</v>
      </c>
      <c r="Y3675" s="3">
        <v>47.539063286586298</v>
      </c>
      <c r="Z3675" s="3">
        <v>0.16945998473783899</v>
      </c>
      <c r="AA3675" s="3">
        <v>0</v>
      </c>
      <c r="AB3675" s="3">
        <v>0</v>
      </c>
      <c r="AC3675" s="3">
        <v>31.114431198304299</v>
      </c>
      <c r="AD3675" s="3">
        <v>0</v>
      </c>
      <c r="AE3675" s="3">
        <v>0</v>
      </c>
      <c r="AF3675" s="3">
        <v>0</v>
      </c>
      <c r="AG3675" s="3">
        <v>0</v>
      </c>
      <c r="AH3675" s="2">
        <v>1010000</v>
      </c>
      <c r="AI3675" s="3">
        <v>0</v>
      </c>
      <c r="AJ3675" s="3">
        <v>0</v>
      </c>
      <c r="AL3675">
        <f t="shared" si="57"/>
        <v>1</v>
      </c>
    </row>
    <row r="3676" spans="1:38" ht="14.45" hidden="1" customHeight="1" x14ac:dyDescent="0.25">
      <c r="A3676">
        <v>5380</v>
      </c>
      <c r="B3676" s="1">
        <v>45838</v>
      </c>
      <c r="C3676">
        <v>1</v>
      </c>
      <c r="D3676" s="16" t="s">
        <v>3585</v>
      </c>
      <c r="E3676" t="s">
        <v>47</v>
      </c>
      <c r="F3676" s="6">
        <v>29060</v>
      </c>
      <c r="G3676" s="6">
        <v>82</v>
      </c>
      <c r="H3676" s="6">
        <v>2</v>
      </c>
      <c r="I3676" s="2">
        <v>371697649</v>
      </c>
      <c r="J3676" s="2">
        <v>80072331</v>
      </c>
      <c r="K3676" s="2">
        <v>591840985</v>
      </c>
      <c r="L3676" s="2">
        <v>101796</v>
      </c>
      <c r="M3676" s="2">
        <v>543725049</v>
      </c>
      <c r="N3676" s="2">
        <v>515998852</v>
      </c>
      <c r="O3676" s="2">
        <v>27726197</v>
      </c>
      <c r="P3676" s="2">
        <v>48450319</v>
      </c>
      <c r="Q3676" s="5">
        <v>8.1699999999999995E-2</v>
      </c>
      <c r="R3676" t="s">
        <v>42</v>
      </c>
      <c r="S3676" s="3">
        <v>3.4399780542403599E-2</v>
      </c>
      <c r="T3676" s="3">
        <v>2.8626821104658702</v>
      </c>
      <c r="U3676" s="3">
        <v>0.92115389032867301</v>
      </c>
      <c r="V3676" s="3">
        <v>2.3374503506746702</v>
      </c>
      <c r="W3676" s="3">
        <v>1.36337343365871</v>
      </c>
      <c r="X3676" s="3">
        <v>1.44757762511433</v>
      </c>
      <c r="Y3676" s="3">
        <v>17.932282344725099</v>
      </c>
      <c r="Z3676" s="3">
        <v>2.8874567368689599</v>
      </c>
      <c r="AA3676" s="3">
        <v>16.295946369310801</v>
      </c>
      <c r="AB3676" s="3">
        <v>165.26688090536601</v>
      </c>
      <c r="AC3676" s="3">
        <v>10.5372278332498</v>
      </c>
      <c r="AD3676" s="3">
        <v>-29.057971733891002</v>
      </c>
      <c r="AE3676" s="3">
        <v>4.6847375735561796</v>
      </c>
      <c r="AF3676" s="3">
        <v>0.67585721526196796</v>
      </c>
      <c r="AG3676" s="3">
        <v>0</v>
      </c>
      <c r="AH3676" s="2">
        <v>189413896</v>
      </c>
      <c r="AI3676" s="3">
        <v>8.8261544779509093E-2</v>
      </c>
      <c r="AJ3676" s="3">
        <v>1.3632954614808599</v>
      </c>
      <c r="AL3676">
        <f t="shared" si="57"/>
        <v>1</v>
      </c>
    </row>
    <row r="3677" spans="1:38" ht="14.45" hidden="1" customHeight="1" x14ac:dyDescent="0.25">
      <c r="A3677">
        <v>14884</v>
      </c>
      <c r="B3677" s="1">
        <v>45838</v>
      </c>
      <c r="C3677">
        <v>1</v>
      </c>
      <c r="D3677" s="16" t="s">
        <v>3586</v>
      </c>
      <c r="E3677" t="s">
        <v>43</v>
      </c>
      <c r="F3677" s="6">
        <v>4444</v>
      </c>
      <c r="G3677" s="6">
        <v>6</v>
      </c>
      <c r="H3677" s="6">
        <v>2</v>
      </c>
      <c r="I3677" s="2">
        <v>21843370</v>
      </c>
      <c r="J3677" s="2">
        <v>0</v>
      </c>
      <c r="K3677" s="2">
        <v>40592275</v>
      </c>
      <c r="L3677" s="2">
        <v>155510</v>
      </c>
      <c r="M3677" s="2">
        <v>36906955</v>
      </c>
      <c r="N3677" s="2">
        <v>36654256</v>
      </c>
      <c r="O3677" s="2">
        <v>252699</v>
      </c>
      <c r="P3677" s="2">
        <v>3464211</v>
      </c>
      <c r="Q3677" s="5">
        <v>8.5300000000000001E-2</v>
      </c>
      <c r="R3677" t="s">
        <v>42</v>
      </c>
      <c r="S3677" s="3">
        <v>0.76620489982392004</v>
      </c>
      <c r="T3677" s="3">
        <v>3.8089020632620398</v>
      </c>
      <c r="U3677" s="3">
        <v>0.75694638547696702</v>
      </c>
      <c r="V3677" s="3">
        <v>2.2079880531254998</v>
      </c>
      <c r="W3677" s="3">
        <v>0.81485594942538597</v>
      </c>
      <c r="X3677" s="3">
        <v>0.65228488095014603</v>
      </c>
      <c r="Y3677" s="3">
        <v>13.9223332527955</v>
      </c>
      <c r="Z3677" s="3">
        <v>1.42095848087775</v>
      </c>
      <c r="AA3677" s="3">
        <v>0</v>
      </c>
      <c r="AB3677" s="3">
        <v>0</v>
      </c>
      <c r="AC3677" s="3">
        <v>18.6346416898289</v>
      </c>
      <c r="AD3677" s="3">
        <v>0</v>
      </c>
      <c r="AE3677" s="3">
        <v>0.62252977937304599</v>
      </c>
      <c r="AF3677" s="3">
        <v>0</v>
      </c>
      <c r="AG3677" s="3">
        <v>-1.5664172880924401</v>
      </c>
      <c r="AH3677" s="2">
        <v>2500000</v>
      </c>
      <c r="AI3677" s="3">
        <v>0</v>
      </c>
      <c r="AJ3677" s="3">
        <v>0</v>
      </c>
      <c r="AL3677">
        <f t="shared" si="57"/>
        <v>1</v>
      </c>
    </row>
    <row r="3678" spans="1:38" ht="14.45" hidden="1" customHeight="1" x14ac:dyDescent="0.25">
      <c r="A3678">
        <v>361</v>
      </c>
      <c r="B3678" s="1">
        <v>45838</v>
      </c>
      <c r="C3678">
        <v>1</v>
      </c>
      <c r="D3678" s="16" t="s">
        <v>3587</v>
      </c>
      <c r="E3678" t="s">
        <v>57</v>
      </c>
      <c r="F3678" s="6">
        <v>47917</v>
      </c>
      <c r="G3678" s="6">
        <v>172</v>
      </c>
      <c r="H3678" s="6">
        <v>1</v>
      </c>
      <c r="I3678" s="2">
        <v>571573506</v>
      </c>
      <c r="J3678" s="2">
        <v>100817640</v>
      </c>
      <c r="K3678" s="2">
        <v>700179759</v>
      </c>
      <c r="L3678" s="2">
        <v>779779</v>
      </c>
      <c r="M3678" s="2">
        <v>637775568</v>
      </c>
      <c r="N3678" s="2">
        <v>582293005</v>
      </c>
      <c r="O3678" s="2">
        <v>55482563</v>
      </c>
      <c r="P3678" s="2">
        <v>58018817</v>
      </c>
      <c r="Q3678" s="5">
        <v>8.2799999999999999E-2</v>
      </c>
      <c r="R3678" t="s">
        <v>42</v>
      </c>
      <c r="S3678" s="3">
        <v>0.222736801507568</v>
      </c>
      <c r="T3678" s="3">
        <v>3.7043078818849402</v>
      </c>
      <c r="U3678" s="3">
        <v>0.83778062325271496</v>
      </c>
      <c r="V3678" s="3">
        <v>2.3737739516568799</v>
      </c>
      <c r="W3678" s="3">
        <v>0.772725109480494</v>
      </c>
      <c r="X3678" s="3">
        <v>1.2631514449516801</v>
      </c>
      <c r="Y3678" s="3">
        <v>23.385280330690001</v>
      </c>
      <c r="Z3678" s="3">
        <v>3.8554612376877699</v>
      </c>
      <c r="AA3678" s="3">
        <v>160.28547255625699</v>
      </c>
      <c r="AB3678" s="3">
        <v>173.76714178781</v>
      </c>
      <c r="AC3678" s="3">
        <v>8.5381764084956906</v>
      </c>
      <c r="AD3678" s="3">
        <v>-4.9307227343156601</v>
      </c>
      <c r="AE3678" s="3">
        <v>7.9240455449955398</v>
      </c>
      <c r="AF3678" s="3">
        <v>0</v>
      </c>
      <c r="AG3678" s="3">
        <v>0</v>
      </c>
      <c r="AH3678" s="2">
        <v>151318244</v>
      </c>
      <c r="AI3678" s="3">
        <v>0.25853681228970898</v>
      </c>
      <c r="AJ3678" s="3">
        <v>0.77563973770785399</v>
      </c>
      <c r="AL3678">
        <f t="shared" si="57"/>
        <v>1</v>
      </c>
    </row>
    <row r="3679" spans="1:38" ht="14.45" customHeight="1" x14ac:dyDescent="0.25">
      <c r="A3679">
        <v>60369</v>
      </c>
      <c r="B3679" s="1">
        <v>45838</v>
      </c>
      <c r="C3679">
        <v>2</v>
      </c>
      <c r="D3679" s="16" t="s">
        <v>3588</v>
      </c>
      <c r="E3679" t="s">
        <v>59</v>
      </c>
      <c r="F3679" s="6">
        <v>3926</v>
      </c>
      <c r="G3679" s="6">
        <v>8</v>
      </c>
      <c r="H3679" s="6">
        <v>2</v>
      </c>
      <c r="I3679" s="2">
        <v>32593974</v>
      </c>
      <c r="J3679" s="2">
        <v>0</v>
      </c>
      <c r="K3679" s="2">
        <v>71065319</v>
      </c>
      <c r="L3679" s="2">
        <v>182155</v>
      </c>
      <c r="M3679" s="2">
        <v>61845066</v>
      </c>
      <c r="N3679" s="2">
        <v>56253591</v>
      </c>
      <c r="O3679" s="2">
        <v>5591475</v>
      </c>
      <c r="P3679" s="2">
        <v>8930838</v>
      </c>
      <c r="Q3679" s="5">
        <v>0.1255</v>
      </c>
      <c r="R3679" t="s">
        <v>42</v>
      </c>
      <c r="S3679" s="3">
        <v>0.51264105350740796</v>
      </c>
      <c r="T3679" s="3">
        <v>2.8006881950392701</v>
      </c>
      <c r="U3679" s="3">
        <v>0.77563131750730796</v>
      </c>
      <c r="V3679" s="3">
        <v>1.12491959403293</v>
      </c>
      <c r="W3679" s="3">
        <v>0.51893948249452504</v>
      </c>
      <c r="X3679" s="3">
        <v>0.94517471235633899</v>
      </c>
      <c r="Y3679" s="3">
        <v>4.1055049929245202</v>
      </c>
      <c r="Z3679" s="3">
        <v>1.9532545546117801</v>
      </c>
      <c r="AA3679" s="3">
        <v>0</v>
      </c>
      <c r="AB3679" s="3">
        <v>0</v>
      </c>
      <c r="AC3679" s="3">
        <v>19.638705906603999</v>
      </c>
      <c r="AD3679" s="3">
        <v>0</v>
      </c>
      <c r="AE3679" s="3">
        <v>7.8680783801167502</v>
      </c>
      <c r="AF3679" s="3">
        <v>0</v>
      </c>
      <c r="AG3679" s="3">
        <v>-2.9133100387668001</v>
      </c>
      <c r="AH3679" s="2">
        <v>5000000</v>
      </c>
      <c r="AI3679" s="3">
        <v>0</v>
      </c>
      <c r="AJ3679" s="3">
        <v>0</v>
      </c>
      <c r="AL3679">
        <f t="shared" si="57"/>
        <v>1</v>
      </c>
    </row>
    <row r="3680" spans="1:38" ht="14.45" hidden="1" customHeight="1" x14ac:dyDescent="0.25">
      <c r="A3680">
        <v>13583</v>
      </c>
      <c r="B3680" s="1">
        <v>45838</v>
      </c>
      <c r="C3680">
        <v>1</v>
      </c>
      <c r="D3680" s="16" t="s">
        <v>3589</v>
      </c>
      <c r="E3680" t="s">
        <v>196</v>
      </c>
      <c r="F3680" s="6">
        <v>9349</v>
      </c>
      <c r="G3680" s="6">
        <v>44</v>
      </c>
      <c r="H3680" s="6">
        <v>0</v>
      </c>
      <c r="I3680" s="2">
        <v>110386572</v>
      </c>
      <c r="J3680" s="2">
        <v>24431555</v>
      </c>
      <c r="K3680" s="2">
        <v>195125821</v>
      </c>
      <c r="L3680" s="2">
        <v>891093</v>
      </c>
      <c r="M3680" s="2">
        <v>165672165</v>
      </c>
      <c r="N3680" s="2">
        <v>156666402</v>
      </c>
      <c r="O3680" s="2">
        <v>9005763</v>
      </c>
      <c r="P3680" s="2">
        <v>28148397</v>
      </c>
      <c r="Q3680" s="5">
        <v>0.14419999999999999</v>
      </c>
      <c r="R3680" t="s">
        <v>42</v>
      </c>
      <c r="S3680" s="3">
        <v>0.91335221082811002</v>
      </c>
      <c r="T3680" s="3">
        <v>4.3242939129004396</v>
      </c>
      <c r="U3680" s="3">
        <v>0.78772090152980201</v>
      </c>
      <c r="V3680" s="3">
        <v>1.4898234180150101</v>
      </c>
      <c r="W3680" s="3">
        <v>0.58342784664062197</v>
      </c>
      <c r="X3680" s="3">
        <v>0.51703390155099704</v>
      </c>
      <c r="Y3680" s="3">
        <v>5.8424819004790898</v>
      </c>
      <c r="Z3680" s="3">
        <v>0.35939879631511501</v>
      </c>
      <c r="AA3680" s="3">
        <v>76.225168346176204</v>
      </c>
      <c r="AB3680" s="3">
        <v>86.795546474635799</v>
      </c>
      <c r="AC3680" s="3">
        <v>27.405082385278</v>
      </c>
      <c r="AD3680" s="3">
        <v>-2.15196623807743</v>
      </c>
      <c r="AE3680" s="3">
        <v>4.6153620027561599</v>
      </c>
      <c r="AF3680" s="3">
        <v>0</v>
      </c>
      <c r="AG3680" s="3">
        <v>0</v>
      </c>
      <c r="AH3680" s="2">
        <v>31254976</v>
      </c>
      <c r="AI3680" s="3">
        <v>0</v>
      </c>
      <c r="AJ3680" s="3">
        <v>0</v>
      </c>
      <c r="AL3680">
        <f t="shared" si="57"/>
        <v>1</v>
      </c>
    </row>
    <row r="3681" spans="1:38" ht="14.45" hidden="1" customHeight="1" x14ac:dyDescent="0.25">
      <c r="A3681">
        <v>24724</v>
      </c>
      <c r="B3681" s="1">
        <v>45838</v>
      </c>
      <c r="C3681">
        <v>1</v>
      </c>
      <c r="D3681" s="16" t="s">
        <v>3590</v>
      </c>
      <c r="E3681" t="s">
        <v>322</v>
      </c>
      <c r="F3681" s="6">
        <v>3706</v>
      </c>
      <c r="G3681" s="6">
        <v>10</v>
      </c>
      <c r="H3681" s="6">
        <v>1</v>
      </c>
      <c r="I3681" s="2">
        <v>19882007</v>
      </c>
      <c r="J3681" s="2">
        <v>0</v>
      </c>
      <c r="K3681" s="2">
        <v>54724477</v>
      </c>
      <c r="L3681" s="2">
        <v>373713</v>
      </c>
      <c r="M3681" s="2">
        <v>48324798</v>
      </c>
      <c r="N3681" s="2">
        <v>47535491</v>
      </c>
      <c r="O3681" s="2">
        <v>789307</v>
      </c>
      <c r="P3681" s="2">
        <v>6036569</v>
      </c>
      <c r="Q3681" s="5">
        <v>0.1129</v>
      </c>
      <c r="R3681" t="s">
        <v>42</v>
      </c>
      <c r="S3681" s="3">
        <v>1.3657983428512299</v>
      </c>
      <c r="T3681" s="3">
        <v>3.7262338751999402</v>
      </c>
      <c r="U3681" s="3">
        <v>0.66439670765311098</v>
      </c>
      <c r="V3681" s="3">
        <v>2.3503663387705299E-2</v>
      </c>
      <c r="W3681" s="3">
        <v>2.3503663387705299E-2</v>
      </c>
      <c r="X3681" s="3">
        <v>0.51728681113531405</v>
      </c>
      <c r="Y3681" s="3">
        <v>7.7411523002553301E-2</v>
      </c>
      <c r="Z3681" s="3">
        <v>-3.3943122326606401E-2</v>
      </c>
      <c r="AA3681" s="3">
        <v>0</v>
      </c>
      <c r="AB3681" s="3">
        <v>0</v>
      </c>
      <c r="AC3681" s="3">
        <v>27.6459435144533</v>
      </c>
      <c r="AD3681" s="3">
        <v>0</v>
      </c>
      <c r="AE3681" s="3">
        <v>1.44232899658411</v>
      </c>
      <c r="AF3681" s="3">
        <v>0</v>
      </c>
      <c r="AG3681" s="3">
        <v>-0.60736487895690405</v>
      </c>
      <c r="AH3681" s="2">
        <v>2800000</v>
      </c>
      <c r="AI3681" s="3">
        <v>0</v>
      </c>
      <c r="AJ3681" s="3">
        <v>0</v>
      </c>
      <c r="AL3681">
        <f t="shared" si="57"/>
        <v>1</v>
      </c>
    </row>
    <row r="3682" spans="1:38" ht="14.45" customHeight="1" x14ac:dyDescent="0.25">
      <c r="A3682">
        <v>62998</v>
      </c>
      <c r="B3682" s="1">
        <v>45838</v>
      </c>
      <c r="C3682">
        <v>2</v>
      </c>
      <c r="D3682" s="16" t="s">
        <v>3591</v>
      </c>
      <c r="E3682" t="s">
        <v>59</v>
      </c>
      <c r="F3682" s="6">
        <v>783</v>
      </c>
      <c r="G3682" s="6">
        <v>3</v>
      </c>
      <c r="H3682" s="6">
        <v>1</v>
      </c>
      <c r="I3682" s="2">
        <v>6687478</v>
      </c>
      <c r="J3682" s="2">
        <v>0</v>
      </c>
      <c r="K3682" s="2">
        <v>13596576</v>
      </c>
      <c r="L3682" s="2">
        <v>-150623</v>
      </c>
      <c r="M3682" s="2">
        <v>10965531</v>
      </c>
      <c r="N3682" s="2">
        <v>9450915</v>
      </c>
      <c r="O3682" s="2">
        <v>1514616</v>
      </c>
      <c r="P3682" s="2">
        <v>2289153</v>
      </c>
      <c r="Q3682" s="5">
        <v>0.16839999999999999</v>
      </c>
      <c r="R3682" t="s">
        <v>42</v>
      </c>
      <c r="S3682" s="3">
        <v>-2.21560192801482</v>
      </c>
      <c r="T3682" s="3">
        <v>2.1221078012582</v>
      </c>
      <c r="U3682" s="3">
        <v>2.01298701298701</v>
      </c>
      <c r="V3682" s="3">
        <v>9.0402241323261201</v>
      </c>
      <c r="W3682" s="3">
        <v>6.1099715019623204</v>
      </c>
      <c r="X3682" s="3">
        <v>0.20879321023560801</v>
      </c>
      <c r="Y3682" s="3">
        <v>26.4098992072614</v>
      </c>
      <c r="Z3682" s="3">
        <v>0</v>
      </c>
      <c r="AA3682" s="3">
        <v>0</v>
      </c>
      <c r="AB3682" s="3">
        <v>0</v>
      </c>
      <c r="AC3682" s="3">
        <v>21.4741123059217</v>
      </c>
      <c r="AD3682" s="3">
        <v>-0.54369454553714802</v>
      </c>
      <c r="AE3682" s="3">
        <v>11.1396869329455</v>
      </c>
      <c r="AF3682" s="3">
        <v>0</v>
      </c>
      <c r="AG3682" s="3">
        <v>0</v>
      </c>
      <c r="AH3682" s="2">
        <v>500000</v>
      </c>
      <c r="AI3682" s="3">
        <v>0</v>
      </c>
      <c r="AJ3682" s="3">
        <v>0</v>
      </c>
      <c r="AL3682">
        <f t="shared" si="57"/>
        <v>0</v>
      </c>
    </row>
    <row r="3683" spans="1:38" ht="14.45" customHeight="1" x14ac:dyDescent="0.25">
      <c r="A3683">
        <v>68283</v>
      </c>
      <c r="B3683" s="1">
        <v>45838</v>
      </c>
      <c r="C3683">
        <v>2</v>
      </c>
      <c r="D3683" s="16" t="s">
        <v>3592</v>
      </c>
      <c r="E3683" t="s">
        <v>194</v>
      </c>
      <c r="F3683" s="6">
        <v>4315</v>
      </c>
      <c r="G3683" s="6">
        <v>11</v>
      </c>
      <c r="H3683" s="6">
        <v>0</v>
      </c>
      <c r="I3683" s="2">
        <v>51354400</v>
      </c>
      <c r="J3683" s="2">
        <v>0</v>
      </c>
      <c r="K3683" s="2">
        <v>65885909</v>
      </c>
      <c r="L3683" s="2">
        <v>272149</v>
      </c>
      <c r="M3683" s="2">
        <v>58877280</v>
      </c>
      <c r="N3683" s="2">
        <v>56769371</v>
      </c>
      <c r="O3683" s="2">
        <v>2107909</v>
      </c>
      <c r="P3683" s="2">
        <v>6636476</v>
      </c>
      <c r="Q3683" s="5">
        <v>0.1007</v>
      </c>
      <c r="R3683" t="s">
        <v>42</v>
      </c>
      <c r="S3683" s="3">
        <v>0.82612201646940897</v>
      </c>
      <c r="T3683" s="3">
        <v>3.6512086370395198</v>
      </c>
      <c r="U3683" s="3">
        <v>0.81560758928480703</v>
      </c>
      <c r="V3683" s="3">
        <v>0.37174419329210401</v>
      </c>
      <c r="W3683" s="3">
        <v>0.189177558300749</v>
      </c>
      <c r="X3683" s="3">
        <v>0.74202599971959604</v>
      </c>
      <c r="Y3683" s="3">
        <v>2.8766321162014301</v>
      </c>
      <c r="Z3683" s="3">
        <v>0.54206479462895696</v>
      </c>
      <c r="AA3683" s="3">
        <v>0</v>
      </c>
      <c r="AB3683" s="3">
        <v>0</v>
      </c>
      <c r="AC3683" s="3">
        <v>16.985732108514998</v>
      </c>
      <c r="AD3683" s="3">
        <v>0</v>
      </c>
      <c r="AE3683" s="3">
        <v>3.19933204533916</v>
      </c>
      <c r="AF3683" s="3">
        <v>0</v>
      </c>
      <c r="AG3683" s="3">
        <v>0</v>
      </c>
      <c r="AH3683" s="2">
        <v>6000000</v>
      </c>
      <c r="AI3683" s="3">
        <v>0.30136476045419303</v>
      </c>
      <c r="AJ3683" s="3">
        <v>0.30136476045419303</v>
      </c>
      <c r="AL3683">
        <f t="shared" si="57"/>
        <v>1</v>
      </c>
    </row>
    <row r="3684" spans="1:38" ht="14.45" customHeight="1" x14ac:dyDescent="0.25">
      <c r="A3684">
        <v>68205</v>
      </c>
      <c r="B3684" s="1">
        <v>45838</v>
      </c>
      <c r="C3684">
        <v>2</v>
      </c>
      <c r="D3684" s="16" t="s">
        <v>3593</v>
      </c>
      <c r="E3684" t="s">
        <v>194</v>
      </c>
      <c r="F3684" s="6">
        <v>2510</v>
      </c>
      <c r="G3684" s="6">
        <v>10</v>
      </c>
      <c r="H3684" s="6">
        <v>0</v>
      </c>
      <c r="I3684" s="2">
        <v>45760792</v>
      </c>
      <c r="J3684" s="2">
        <v>881175</v>
      </c>
      <c r="K3684" s="2">
        <v>80526216</v>
      </c>
      <c r="L3684" s="2">
        <v>259755</v>
      </c>
      <c r="M3684" s="2">
        <v>68119525</v>
      </c>
      <c r="N3684" s="2">
        <v>65673555</v>
      </c>
      <c r="O3684" s="2">
        <v>2445970</v>
      </c>
      <c r="P3684" s="2">
        <v>11877064</v>
      </c>
      <c r="Q3684" s="5">
        <v>0.14749999999999999</v>
      </c>
      <c r="R3684" t="s">
        <v>42</v>
      </c>
      <c r="S3684" s="3">
        <v>0.64514393672738801</v>
      </c>
      <c r="T3684" s="3">
        <v>3.0133788976250901</v>
      </c>
      <c r="U3684" s="3">
        <v>0.78719517809814998</v>
      </c>
      <c r="V3684" s="3">
        <v>0.28129102310991499</v>
      </c>
      <c r="W3684" s="3">
        <v>6.52654787967831E-2</v>
      </c>
      <c r="X3684" s="3">
        <v>0.68657465543865603</v>
      </c>
      <c r="Y3684" s="3">
        <v>1.08377794377466</v>
      </c>
      <c r="Z3684" s="3">
        <v>0.29560335786689401</v>
      </c>
      <c r="AA3684" s="3">
        <v>7.4191315294756404</v>
      </c>
      <c r="AB3684" s="3">
        <v>7.4191315294756404</v>
      </c>
      <c r="AC3684" s="3">
        <v>7.9233053742398596</v>
      </c>
      <c r="AD3684" s="3">
        <v>0</v>
      </c>
      <c r="AE3684" s="3">
        <v>3.0374828490637098</v>
      </c>
      <c r="AF3684" s="3">
        <v>0</v>
      </c>
      <c r="AG3684" s="3">
        <v>-12.0326370220789</v>
      </c>
      <c r="AH3684" s="2">
        <v>14122250</v>
      </c>
      <c r="AI3684" s="3">
        <v>0.26311216307329799</v>
      </c>
      <c r="AJ3684" s="3">
        <v>0.26311216307329799</v>
      </c>
      <c r="AL3684">
        <f t="shared" si="57"/>
        <v>1</v>
      </c>
    </row>
    <row r="3685" spans="1:38" ht="14.45" hidden="1" customHeight="1" x14ac:dyDescent="0.25">
      <c r="A3685">
        <v>24451</v>
      </c>
      <c r="B3685" s="1">
        <v>45838</v>
      </c>
      <c r="C3685">
        <v>1</v>
      </c>
      <c r="D3685" s="16" t="s">
        <v>3594</v>
      </c>
      <c r="E3685" t="s">
        <v>194</v>
      </c>
      <c r="F3685" s="6">
        <v>1172</v>
      </c>
      <c r="G3685" s="6">
        <v>4</v>
      </c>
      <c r="H3685" s="6">
        <v>0</v>
      </c>
      <c r="I3685" s="2">
        <v>11505588</v>
      </c>
      <c r="J3685" s="2">
        <v>0</v>
      </c>
      <c r="K3685" s="2">
        <v>16717128</v>
      </c>
      <c r="L3685" s="2">
        <v>1370</v>
      </c>
      <c r="M3685" s="2">
        <v>15057206</v>
      </c>
      <c r="N3685" s="2">
        <v>15036898</v>
      </c>
      <c r="O3685" s="2">
        <v>20308</v>
      </c>
      <c r="P3685" s="2">
        <v>1602831</v>
      </c>
      <c r="Q3685" s="5">
        <v>9.5899999999999999E-2</v>
      </c>
      <c r="R3685" t="s">
        <v>42</v>
      </c>
      <c r="S3685" s="3">
        <v>1.63903751888482E-2</v>
      </c>
      <c r="T3685" s="3">
        <v>4.3505918002183099</v>
      </c>
      <c r="U3685" s="3">
        <v>0.893659489626076</v>
      </c>
      <c r="V3685" s="3">
        <v>0.92867917745707596</v>
      </c>
      <c r="W3685" s="3">
        <v>0.38130167706335399</v>
      </c>
      <c r="X3685" s="3">
        <v>0.172950743586508</v>
      </c>
      <c r="Y3685" s="3">
        <v>6.6663297627759901</v>
      </c>
      <c r="Z3685" s="3">
        <v>7.2745660646693304</v>
      </c>
      <c r="AA3685" s="3">
        <v>0</v>
      </c>
      <c r="AB3685" s="3">
        <v>0</v>
      </c>
      <c r="AC3685" s="3">
        <v>21.255893954990398</v>
      </c>
      <c r="AD3685" s="3">
        <v>0</v>
      </c>
      <c r="AE3685" s="3">
        <v>0.121480196837639</v>
      </c>
      <c r="AF3685" s="3">
        <v>0</v>
      </c>
      <c r="AG3685" s="3">
        <v>0</v>
      </c>
      <c r="AH3685" s="2">
        <v>1800000</v>
      </c>
      <c r="AI3685" s="3">
        <v>1.94967529327796</v>
      </c>
      <c r="AJ3685" s="3">
        <v>1.94967529327796</v>
      </c>
      <c r="AL3685">
        <f t="shared" si="57"/>
        <v>1</v>
      </c>
    </row>
    <row r="3686" spans="1:38" ht="14.45" customHeight="1" x14ac:dyDescent="0.25">
      <c r="A3686">
        <v>68203</v>
      </c>
      <c r="B3686" s="1">
        <v>45838</v>
      </c>
      <c r="C3686">
        <v>2</v>
      </c>
      <c r="D3686" s="16" t="s">
        <v>3595</v>
      </c>
      <c r="E3686" t="s">
        <v>194</v>
      </c>
      <c r="F3686" s="6">
        <v>305208</v>
      </c>
      <c r="G3686" s="6">
        <v>1012</v>
      </c>
      <c r="H3686" s="6">
        <v>28</v>
      </c>
      <c r="I3686" s="2">
        <v>5120852842</v>
      </c>
      <c r="J3686" s="2">
        <v>1107234125</v>
      </c>
      <c r="K3686" s="2">
        <v>6337140257</v>
      </c>
      <c r="L3686" s="2">
        <v>8598158</v>
      </c>
      <c r="M3686" s="2">
        <v>5350014727</v>
      </c>
      <c r="N3686" s="2">
        <v>4837354140</v>
      </c>
      <c r="O3686" s="2">
        <v>512660587</v>
      </c>
      <c r="P3686" s="2">
        <v>626207900</v>
      </c>
      <c r="Q3686" s="5">
        <v>9.8799999999999999E-2</v>
      </c>
      <c r="R3686" t="s">
        <v>42</v>
      </c>
      <c r="S3686" s="3">
        <v>0.27135766769569197</v>
      </c>
      <c r="T3686" s="3">
        <v>2.9645478935468002</v>
      </c>
      <c r="U3686" s="3">
        <v>0.80845720497434703</v>
      </c>
      <c r="V3686" s="3">
        <v>0.82593841895056797</v>
      </c>
      <c r="W3686" s="3">
        <v>0.405950700818831</v>
      </c>
      <c r="X3686" s="3">
        <v>1.1567954953547199</v>
      </c>
      <c r="Y3686" s="3">
        <v>6.7541611979024898</v>
      </c>
      <c r="Z3686" s="3">
        <v>3.33108014127576</v>
      </c>
      <c r="AA3686" s="3">
        <v>158.420251644861</v>
      </c>
      <c r="AB3686" s="3">
        <v>176.815738830507</v>
      </c>
      <c r="AC3686" s="3">
        <v>7.0942077304254898</v>
      </c>
      <c r="AD3686" s="3">
        <v>-9.8787765213437897</v>
      </c>
      <c r="AE3686" s="3">
        <v>8.0897781366558092</v>
      </c>
      <c r="AF3686" s="3">
        <v>6.28265925722906</v>
      </c>
      <c r="AG3686" s="3">
        <v>0</v>
      </c>
      <c r="AH3686" s="2">
        <v>1372445491</v>
      </c>
      <c r="AI3686" s="3">
        <v>0.50347177031781298</v>
      </c>
      <c r="AJ3686" s="3">
        <v>1.3949680289884601</v>
      </c>
      <c r="AL3686">
        <f t="shared" si="57"/>
        <v>1</v>
      </c>
    </row>
    <row r="3687" spans="1:38" ht="14.45" customHeight="1" x14ac:dyDescent="0.25">
      <c r="A3687">
        <v>65424</v>
      </c>
      <c r="B3687" s="1">
        <v>45838</v>
      </c>
      <c r="C3687">
        <v>2</v>
      </c>
      <c r="D3687" s="16" t="s">
        <v>3596</v>
      </c>
      <c r="E3687" t="s">
        <v>67</v>
      </c>
      <c r="F3687" s="6">
        <v>1288</v>
      </c>
      <c r="G3687" s="6">
        <v>2</v>
      </c>
      <c r="H3687" s="6">
        <v>0</v>
      </c>
      <c r="I3687" s="2">
        <v>7339219</v>
      </c>
      <c r="J3687" s="2">
        <v>0</v>
      </c>
      <c r="K3687" s="2">
        <v>12136150</v>
      </c>
      <c r="L3687" s="2">
        <v>85956</v>
      </c>
      <c r="M3687" s="2">
        <v>10014733</v>
      </c>
      <c r="N3687" s="2">
        <v>10014733</v>
      </c>
      <c r="O3687" s="2">
        <v>0</v>
      </c>
      <c r="P3687" s="2">
        <v>2106788</v>
      </c>
      <c r="Q3687" s="5">
        <v>0.1734</v>
      </c>
      <c r="R3687" t="s">
        <v>42</v>
      </c>
      <c r="S3687" s="3">
        <v>1.4165283059289799</v>
      </c>
      <c r="T3687" s="3">
        <v>4.0979552823588996</v>
      </c>
      <c r="U3687" s="3">
        <v>0.65930268165711503</v>
      </c>
      <c r="V3687" s="3">
        <v>0.83017007667982101</v>
      </c>
      <c r="W3687" s="3">
        <v>0.57844029453270196</v>
      </c>
      <c r="X3687" s="3">
        <v>0.75866383057924802</v>
      </c>
      <c r="Y3687" s="3">
        <v>2.8919853350218401</v>
      </c>
      <c r="Z3687" s="3">
        <v>0.32699066066448101</v>
      </c>
      <c r="AA3687" s="3">
        <v>0</v>
      </c>
      <c r="AB3687" s="3">
        <v>0</v>
      </c>
      <c r="AC3687" s="3">
        <v>20.332972153442402</v>
      </c>
      <c r="AD3687" s="3">
        <v>0</v>
      </c>
      <c r="AE3687" s="3">
        <v>0</v>
      </c>
      <c r="AF3687" s="3">
        <v>0</v>
      </c>
      <c r="AG3687" s="3">
        <v>2.8004716184067899E-3</v>
      </c>
      <c r="AH3687" s="2">
        <v>200000</v>
      </c>
      <c r="AI3687" s="3">
        <v>0</v>
      </c>
      <c r="AJ3687" s="3">
        <v>0</v>
      </c>
      <c r="AL3687">
        <f t="shared" si="57"/>
        <v>1</v>
      </c>
    </row>
    <row r="3688" spans="1:38" ht="14.45" customHeight="1" x14ac:dyDescent="0.25">
      <c r="A3688">
        <v>65256</v>
      </c>
      <c r="B3688" s="1">
        <v>45838</v>
      </c>
      <c r="C3688">
        <v>2</v>
      </c>
      <c r="D3688" s="16" t="s">
        <v>3597</v>
      </c>
      <c r="E3688" t="s">
        <v>67</v>
      </c>
      <c r="F3688" s="6">
        <v>368</v>
      </c>
      <c r="G3688" s="6">
        <v>1</v>
      </c>
      <c r="H3688" s="6">
        <v>0</v>
      </c>
      <c r="I3688" s="2">
        <v>767525</v>
      </c>
      <c r="J3688" s="2">
        <v>0</v>
      </c>
      <c r="K3688" s="2">
        <v>3218678</v>
      </c>
      <c r="L3688" s="2">
        <v>67152</v>
      </c>
      <c r="M3688" s="2">
        <v>2650933</v>
      </c>
      <c r="N3688" s="2">
        <v>2650933</v>
      </c>
      <c r="O3688" s="2">
        <v>0</v>
      </c>
      <c r="P3688" s="2">
        <v>567745</v>
      </c>
      <c r="Q3688" s="5">
        <v>0.1764</v>
      </c>
      <c r="R3688" t="s">
        <v>42</v>
      </c>
      <c r="S3688" s="3">
        <v>4.1726447939184999</v>
      </c>
      <c r="T3688" s="3">
        <v>6.4873218134898902</v>
      </c>
      <c r="U3688" s="3">
        <v>0.35680009195138102</v>
      </c>
      <c r="V3688" s="3">
        <v>0</v>
      </c>
      <c r="W3688" s="3">
        <v>0</v>
      </c>
      <c r="X3688" s="3">
        <v>1.6103709976873699</v>
      </c>
      <c r="Y3688" s="3">
        <v>0</v>
      </c>
      <c r="Z3688" s="3">
        <v>0</v>
      </c>
      <c r="AA3688" s="3">
        <v>0</v>
      </c>
      <c r="AB3688" s="3">
        <v>0</v>
      </c>
      <c r="AC3688" s="3">
        <v>75.642328931319</v>
      </c>
      <c r="AD3688" s="3">
        <v>0</v>
      </c>
      <c r="AE3688" s="3">
        <v>0</v>
      </c>
      <c r="AF3688" s="3">
        <v>0</v>
      </c>
      <c r="AG3688" s="3">
        <v>0</v>
      </c>
      <c r="AH3688" s="2">
        <v>0</v>
      </c>
      <c r="AI3688" s="3">
        <v>0</v>
      </c>
      <c r="AJ3688" s="3">
        <v>0</v>
      </c>
      <c r="AL3688">
        <f t="shared" si="57"/>
        <v>1</v>
      </c>
    </row>
    <row r="3689" spans="1:38" ht="14.45" customHeight="1" x14ac:dyDescent="0.25">
      <c r="A3689">
        <v>67965</v>
      </c>
      <c r="B3689" s="1">
        <v>45838</v>
      </c>
      <c r="C3689">
        <v>2</v>
      </c>
      <c r="D3689" s="16" t="s">
        <v>3598</v>
      </c>
      <c r="E3689" t="s">
        <v>90</v>
      </c>
      <c r="F3689" s="6">
        <v>172</v>
      </c>
      <c r="G3689" s="6">
        <v>1</v>
      </c>
      <c r="H3689" s="6">
        <v>0</v>
      </c>
      <c r="I3689" s="2">
        <v>370206</v>
      </c>
      <c r="J3689" s="2">
        <v>0</v>
      </c>
      <c r="K3689" s="2">
        <v>1190761</v>
      </c>
      <c r="L3689" s="2">
        <v>26818</v>
      </c>
      <c r="M3689" s="2">
        <v>839296</v>
      </c>
      <c r="N3689" s="2">
        <v>839296</v>
      </c>
      <c r="O3689" s="2">
        <v>0</v>
      </c>
      <c r="P3689" s="2">
        <v>355876</v>
      </c>
      <c r="Q3689" s="5">
        <v>0.29749999999999999</v>
      </c>
      <c r="R3689" t="s">
        <v>42</v>
      </c>
      <c r="S3689" s="3">
        <v>4.5043463801720103</v>
      </c>
      <c r="T3689" s="3">
        <v>6.7664291994783197</v>
      </c>
      <c r="U3689" s="3">
        <v>0.83577203511730602</v>
      </c>
      <c r="V3689" s="3">
        <v>8.9712214280697804</v>
      </c>
      <c r="W3689" s="3">
        <v>5.9377751846269398</v>
      </c>
      <c r="X3689" s="3">
        <v>4.2387211444439004</v>
      </c>
      <c r="Y3689" s="3">
        <v>9.3324641167148101</v>
      </c>
      <c r="Z3689" s="3">
        <v>0.84102327777090902</v>
      </c>
      <c r="AA3689" s="3">
        <v>0</v>
      </c>
      <c r="AB3689" s="3">
        <v>0</v>
      </c>
      <c r="AC3689" s="3">
        <v>69.3642133056088</v>
      </c>
      <c r="AD3689" s="3">
        <v>0</v>
      </c>
      <c r="AE3689" s="3">
        <v>0</v>
      </c>
      <c r="AF3689" s="3">
        <v>0</v>
      </c>
      <c r="AG3689" s="3">
        <v>0</v>
      </c>
      <c r="AH3689" s="2">
        <v>170000</v>
      </c>
      <c r="AI3689" s="3">
        <v>0</v>
      </c>
      <c r="AJ3689" s="3">
        <v>0</v>
      </c>
      <c r="AL3689">
        <f t="shared" si="57"/>
        <v>1</v>
      </c>
    </row>
    <row r="3690" spans="1:38" ht="14.45" hidden="1" customHeight="1" x14ac:dyDescent="0.25">
      <c r="A3690">
        <v>11872</v>
      </c>
      <c r="B3690" s="1">
        <v>45838</v>
      </c>
      <c r="C3690">
        <v>1</v>
      </c>
      <c r="D3690" s="16" t="s">
        <v>3599</v>
      </c>
      <c r="E3690" t="s">
        <v>71</v>
      </c>
      <c r="F3690" s="6">
        <v>5101</v>
      </c>
      <c r="G3690" s="6">
        <v>16</v>
      </c>
      <c r="H3690" s="6">
        <v>1</v>
      </c>
      <c r="I3690" s="2">
        <v>186251885</v>
      </c>
      <c r="J3690" s="2">
        <v>0</v>
      </c>
      <c r="K3690" s="2">
        <v>237470834</v>
      </c>
      <c r="L3690" s="2">
        <v>1128683</v>
      </c>
      <c r="M3690" s="2">
        <v>197806242</v>
      </c>
      <c r="N3690" s="2">
        <v>159197387</v>
      </c>
      <c r="O3690" s="2">
        <v>38608855</v>
      </c>
      <c r="P3690" s="2">
        <v>28080281</v>
      </c>
      <c r="Q3690" s="5">
        <v>0.1182</v>
      </c>
      <c r="R3690" t="s">
        <v>42</v>
      </c>
      <c r="S3690" s="3">
        <v>0.95058663077757199</v>
      </c>
      <c r="T3690" s="3">
        <v>2.4397177128707899</v>
      </c>
      <c r="U3690" s="3">
        <v>0.63558968929517401</v>
      </c>
      <c r="V3690" s="3">
        <v>0.79801125234249304</v>
      </c>
      <c r="W3690" s="3">
        <v>0.77238412915928301</v>
      </c>
      <c r="X3690" s="3">
        <v>0.249350496506384</v>
      </c>
      <c r="Y3690" s="3">
        <v>5.2930773734066303</v>
      </c>
      <c r="Z3690" s="3">
        <v>0.105219744773922</v>
      </c>
      <c r="AA3690" s="3">
        <v>0</v>
      </c>
      <c r="AB3690" s="3">
        <v>0</v>
      </c>
      <c r="AC3690" s="3">
        <v>8.1620318055563796</v>
      </c>
      <c r="AD3690" s="3">
        <v>-1.3339930608244299</v>
      </c>
      <c r="AE3690" s="3">
        <v>16.258356594646099</v>
      </c>
      <c r="AF3690" s="3">
        <v>4.63214779462138</v>
      </c>
      <c r="AG3690" s="3">
        <v>0</v>
      </c>
      <c r="AH3690" s="2">
        <v>53367708</v>
      </c>
      <c r="AI3690" s="3">
        <v>0.295816128050855</v>
      </c>
      <c r="AJ3690" s="3">
        <v>0.295816128050855</v>
      </c>
      <c r="AL3690">
        <f t="shared" si="57"/>
        <v>1</v>
      </c>
    </row>
    <row r="3691" spans="1:38" ht="14.45" hidden="1" customHeight="1" x14ac:dyDescent="0.25">
      <c r="A3691">
        <v>24410</v>
      </c>
      <c r="B3691" s="1">
        <v>45838</v>
      </c>
      <c r="C3691">
        <v>1</v>
      </c>
      <c r="D3691" s="16" t="s">
        <v>3600</v>
      </c>
      <c r="E3691" t="s">
        <v>57</v>
      </c>
      <c r="F3691" s="6">
        <v>198585</v>
      </c>
      <c r="G3691" s="6">
        <v>421</v>
      </c>
      <c r="H3691" s="6">
        <v>23</v>
      </c>
      <c r="I3691" s="2">
        <v>1291986590</v>
      </c>
      <c r="J3691" s="2">
        <v>331851290</v>
      </c>
      <c r="K3691" s="2">
        <v>1974901972</v>
      </c>
      <c r="L3691" s="2">
        <v>14744264</v>
      </c>
      <c r="M3691" s="2">
        <v>1684160147</v>
      </c>
      <c r="N3691" s="2">
        <v>1605642667</v>
      </c>
      <c r="O3691" s="2">
        <v>78517480</v>
      </c>
      <c r="P3691" s="2">
        <v>261912400</v>
      </c>
      <c r="Q3691" s="5">
        <v>0.13250000000000001</v>
      </c>
      <c r="R3691" t="s">
        <v>42</v>
      </c>
      <c r="S3691" s="3">
        <v>1.4931641376678899</v>
      </c>
      <c r="T3691" s="3">
        <v>4.5312147776821403</v>
      </c>
      <c r="U3691" s="3">
        <v>0.64320754749695397</v>
      </c>
      <c r="V3691" s="3">
        <v>1.6310372849922501</v>
      </c>
      <c r="W3691" s="3">
        <v>0.70072035345196604</v>
      </c>
      <c r="X3691" s="3">
        <v>1.61521436534415</v>
      </c>
      <c r="Y3691" s="3">
        <v>8.04573704795955</v>
      </c>
      <c r="Z3691" s="3">
        <v>2.0385472394586901</v>
      </c>
      <c r="AA3691" s="3">
        <v>125.734434108503</v>
      </c>
      <c r="AB3691" s="3">
        <v>126.703161056903</v>
      </c>
      <c r="AC3691" s="3">
        <v>21.315809238556</v>
      </c>
      <c r="AD3691" s="3">
        <v>-0.84683428505103198</v>
      </c>
      <c r="AE3691" s="3">
        <v>3.97576594247281</v>
      </c>
      <c r="AF3691" s="3">
        <v>0</v>
      </c>
      <c r="AG3691" s="3">
        <v>0</v>
      </c>
      <c r="AH3691" s="2">
        <v>194990477</v>
      </c>
      <c r="AI3691" s="3">
        <v>0</v>
      </c>
      <c r="AJ3691" s="3">
        <v>0.208182583184301</v>
      </c>
      <c r="AL3691">
        <f t="shared" si="57"/>
        <v>1</v>
      </c>
    </row>
    <row r="3692" spans="1:38" ht="14.45" hidden="1" customHeight="1" x14ac:dyDescent="0.25">
      <c r="A3692">
        <v>12654</v>
      </c>
      <c r="B3692" s="1">
        <v>45838</v>
      </c>
      <c r="C3692">
        <v>1</v>
      </c>
      <c r="D3692" s="16" t="s">
        <v>3601</v>
      </c>
      <c r="E3692" t="s">
        <v>59</v>
      </c>
      <c r="F3692" s="6">
        <v>4315</v>
      </c>
      <c r="G3692" s="6">
        <v>11</v>
      </c>
      <c r="H3692" s="6">
        <v>1</v>
      </c>
      <c r="I3692" s="2">
        <v>36522605</v>
      </c>
      <c r="J3692" s="2">
        <v>0</v>
      </c>
      <c r="K3692" s="2">
        <v>63666903</v>
      </c>
      <c r="L3692" s="2">
        <v>306619</v>
      </c>
      <c r="M3692" s="2">
        <v>55716595</v>
      </c>
      <c r="N3692" s="2">
        <v>52587895</v>
      </c>
      <c r="O3692" s="2">
        <v>3128700</v>
      </c>
      <c r="P3692" s="2">
        <v>7734922</v>
      </c>
      <c r="Q3692" s="5">
        <v>0.12139999999999999</v>
      </c>
      <c r="R3692" t="s">
        <v>42</v>
      </c>
      <c r="S3692" s="3">
        <v>0.96319747169106096</v>
      </c>
      <c r="T3692" s="3">
        <v>3.27237214601125</v>
      </c>
      <c r="U3692" s="3">
        <v>0.69967241167592897</v>
      </c>
      <c r="V3692" s="3">
        <v>1.7236202072661599</v>
      </c>
      <c r="W3692" s="3">
        <v>0.543003435817352</v>
      </c>
      <c r="X3692" s="3">
        <v>0.44840996418519402</v>
      </c>
      <c r="Y3692" s="3">
        <v>8.1385565361874406</v>
      </c>
      <c r="Z3692" s="3">
        <v>0.76084800855134704</v>
      </c>
      <c r="AA3692" s="3">
        <v>0</v>
      </c>
      <c r="AB3692" s="3">
        <v>0</v>
      </c>
      <c r="AC3692" s="3">
        <v>23.4553846603784</v>
      </c>
      <c r="AD3692" s="3">
        <v>0</v>
      </c>
      <c r="AE3692" s="3">
        <v>4.9141702400696303</v>
      </c>
      <c r="AF3692" s="3">
        <v>0</v>
      </c>
      <c r="AG3692" s="3">
        <v>-2.0797494790509798</v>
      </c>
      <c r="AH3692" s="2">
        <v>4000000</v>
      </c>
      <c r="AI3692" s="3">
        <v>0</v>
      </c>
      <c r="AJ3692" s="3">
        <v>0</v>
      </c>
      <c r="AL3692">
        <f t="shared" si="57"/>
        <v>1</v>
      </c>
    </row>
    <row r="3693" spans="1:38" ht="14.45" customHeight="1" x14ac:dyDescent="0.25">
      <c r="A3693">
        <v>97066</v>
      </c>
      <c r="B3693" s="1">
        <v>45838</v>
      </c>
      <c r="C3693">
        <v>3</v>
      </c>
      <c r="D3693" s="16" t="s">
        <v>3602</v>
      </c>
      <c r="E3693" t="s">
        <v>158</v>
      </c>
      <c r="F3693" s="6">
        <v>1142</v>
      </c>
      <c r="G3693" s="6">
        <v>3</v>
      </c>
      <c r="H3693" s="6">
        <v>3</v>
      </c>
      <c r="I3693" s="2">
        <v>6253336</v>
      </c>
      <c r="J3693" s="2">
        <v>0</v>
      </c>
      <c r="K3693" s="2">
        <v>12923886</v>
      </c>
      <c r="L3693" s="2">
        <v>94321</v>
      </c>
      <c r="M3693" s="2">
        <v>11403149</v>
      </c>
      <c r="N3693" s="2">
        <v>0</v>
      </c>
      <c r="O3693" s="2">
        <v>0</v>
      </c>
      <c r="P3693" s="2">
        <v>1415316</v>
      </c>
      <c r="Q3693" s="5">
        <v>0.1095</v>
      </c>
      <c r="R3693" t="s">
        <v>42</v>
      </c>
      <c r="S3693" s="3">
        <v>1.4596383781163</v>
      </c>
      <c r="T3693" s="3">
        <v>4.3454731804350502</v>
      </c>
      <c r="U3693" s="3">
        <v>0.692227120402789</v>
      </c>
      <c r="V3693" s="3">
        <v>0.87725975383379395</v>
      </c>
      <c r="W3693" s="3">
        <v>0.49480789133991798</v>
      </c>
      <c r="X3693" s="3">
        <v>0.60821935683609496</v>
      </c>
      <c r="Y3693" s="3">
        <v>3.8760248594660101</v>
      </c>
      <c r="Z3693" s="3">
        <v>0.23005463090928099</v>
      </c>
      <c r="AA3693" s="3">
        <v>0</v>
      </c>
      <c r="AB3693" s="3">
        <v>0</v>
      </c>
      <c r="AC3693" s="3">
        <v>28.814924551330801</v>
      </c>
      <c r="AD3693" s="3">
        <v>0</v>
      </c>
      <c r="AE3693" s="3">
        <v>0</v>
      </c>
      <c r="AF3693" s="3">
        <v>0</v>
      </c>
      <c r="AG3693" s="3">
        <v>0</v>
      </c>
      <c r="AH3693" s="2">
        <v>750000</v>
      </c>
      <c r="AI3693" s="3">
        <v>0</v>
      </c>
      <c r="AJ3693" s="3">
        <v>0</v>
      </c>
      <c r="AL3693">
        <f t="shared" si="57"/>
        <v>1</v>
      </c>
    </row>
    <row r="3694" spans="1:38" ht="14.45" customHeight="1" x14ac:dyDescent="0.25">
      <c r="A3694">
        <v>67605</v>
      </c>
      <c r="B3694" s="1">
        <v>45838</v>
      </c>
      <c r="C3694">
        <v>2</v>
      </c>
      <c r="D3694" s="16" t="s">
        <v>3603</v>
      </c>
      <c r="E3694" t="s">
        <v>90</v>
      </c>
      <c r="F3694" s="6">
        <v>61816</v>
      </c>
      <c r="G3694" s="6">
        <v>128</v>
      </c>
      <c r="H3694" s="6">
        <v>7</v>
      </c>
      <c r="I3694" s="2">
        <v>1082992162</v>
      </c>
      <c r="J3694" s="2">
        <v>255953734</v>
      </c>
      <c r="K3694" s="2">
        <v>1399957909</v>
      </c>
      <c r="L3694" s="2">
        <v>1609379</v>
      </c>
      <c r="M3694" s="2">
        <v>1025860320</v>
      </c>
      <c r="N3694" s="2">
        <v>956862186</v>
      </c>
      <c r="O3694" s="2">
        <v>68998134</v>
      </c>
      <c r="P3694" s="2">
        <v>123447800</v>
      </c>
      <c r="Q3694" s="5">
        <v>8.8200000000000001E-2</v>
      </c>
      <c r="R3694" t="s">
        <v>42</v>
      </c>
      <c r="S3694" s="3">
        <v>0.22991819820491499</v>
      </c>
      <c r="T3694" s="3">
        <v>2.1237309928294401</v>
      </c>
      <c r="U3694" s="3">
        <v>0.85276361977891602</v>
      </c>
      <c r="V3694" s="3">
        <v>1.03435642408647</v>
      </c>
      <c r="W3694" s="3">
        <v>0.48870667634619502</v>
      </c>
      <c r="X3694" s="3">
        <v>0.61930254302246701</v>
      </c>
      <c r="Y3694" s="3">
        <v>9.0742799790680806</v>
      </c>
      <c r="Z3694" s="3">
        <v>0.47473669032578902</v>
      </c>
      <c r="AA3694" s="3">
        <v>206.529920338799</v>
      </c>
      <c r="AB3694" s="3">
        <v>207.337622865697</v>
      </c>
      <c r="AC3694" s="3">
        <v>5.4734192726361499</v>
      </c>
      <c r="AD3694" s="3">
        <v>-4.9108602988469601</v>
      </c>
      <c r="AE3694" s="3">
        <v>4.9285863208048797</v>
      </c>
      <c r="AF3694" s="3">
        <v>18.010269121598299</v>
      </c>
      <c r="AG3694" s="3">
        <v>-12.8547061997055</v>
      </c>
      <c r="AH3694" s="2">
        <v>290084130</v>
      </c>
      <c r="AI3694" s="3">
        <v>0</v>
      </c>
      <c r="AJ3694" s="3">
        <v>0</v>
      </c>
      <c r="AL3694">
        <f t="shared" si="57"/>
        <v>1</v>
      </c>
    </row>
    <row r="3695" spans="1:38" ht="14.45" hidden="1" customHeight="1" x14ac:dyDescent="0.25">
      <c r="A3695">
        <v>6184</v>
      </c>
      <c r="B3695" s="1">
        <v>45838</v>
      </c>
      <c r="C3695">
        <v>1</v>
      </c>
      <c r="D3695" s="16" t="s">
        <v>3604</v>
      </c>
      <c r="E3695" t="s">
        <v>47</v>
      </c>
      <c r="F3695" s="6">
        <v>350</v>
      </c>
      <c r="G3695" s="6">
        <v>0</v>
      </c>
      <c r="H3695" s="6">
        <v>3</v>
      </c>
      <c r="I3695" s="2">
        <v>638652</v>
      </c>
      <c r="J3695" s="2">
        <v>0</v>
      </c>
      <c r="K3695" s="2">
        <v>3386099</v>
      </c>
      <c r="L3695" s="2">
        <v>6625</v>
      </c>
      <c r="M3695" s="2">
        <v>2990368</v>
      </c>
      <c r="N3695" s="2">
        <v>2990368</v>
      </c>
      <c r="O3695" s="2">
        <v>0</v>
      </c>
      <c r="P3695" s="2">
        <v>385000</v>
      </c>
      <c r="Q3695" s="5">
        <v>0.1137</v>
      </c>
      <c r="R3695" t="s">
        <v>42</v>
      </c>
      <c r="S3695" s="3">
        <v>0.39130574741022001</v>
      </c>
      <c r="T3695" s="3">
        <v>1.9689323909312799</v>
      </c>
      <c r="U3695" s="3">
        <v>1.1219739013049299</v>
      </c>
      <c r="V3695" s="3">
        <v>0.85977966091079305</v>
      </c>
      <c r="W3695" s="3">
        <v>4.0710747010891703E-3</v>
      </c>
      <c r="X3695" s="3">
        <v>2.47333446070787</v>
      </c>
      <c r="Y3695" s="3">
        <v>1.4262337662337701</v>
      </c>
      <c r="Z3695" s="3">
        <v>1.01298701298701E-2</v>
      </c>
      <c r="AA3695" s="3">
        <v>0</v>
      </c>
      <c r="AB3695" s="3">
        <v>0</v>
      </c>
      <c r="AC3695" s="3">
        <v>21.5789910454479</v>
      </c>
      <c r="AD3695" s="3">
        <v>0</v>
      </c>
      <c r="AE3695" s="3">
        <v>0</v>
      </c>
      <c r="AF3695" s="3">
        <v>0</v>
      </c>
      <c r="AG3695" s="3">
        <v>0</v>
      </c>
      <c r="AH3695" s="2">
        <v>120000</v>
      </c>
      <c r="AI3695" s="3">
        <v>0</v>
      </c>
      <c r="AJ3695" s="3">
        <v>0</v>
      </c>
      <c r="AL3695">
        <f t="shared" si="57"/>
        <v>1</v>
      </c>
    </row>
    <row r="3696" spans="1:38" ht="14.45" hidden="1" customHeight="1" x14ac:dyDescent="0.25">
      <c r="A3696">
        <v>8616</v>
      </c>
      <c r="B3696" s="1">
        <v>45838</v>
      </c>
      <c r="C3696">
        <v>1</v>
      </c>
      <c r="D3696" s="16" t="s">
        <v>3605</v>
      </c>
      <c r="E3696" t="s">
        <v>90</v>
      </c>
      <c r="F3696" s="6">
        <v>1787</v>
      </c>
      <c r="G3696" s="6">
        <v>4</v>
      </c>
      <c r="H3696" s="6">
        <v>2</v>
      </c>
      <c r="I3696" s="2">
        <v>10591890</v>
      </c>
      <c r="J3696" s="2">
        <v>0</v>
      </c>
      <c r="K3696" s="2">
        <v>36055338</v>
      </c>
      <c r="L3696" s="2">
        <v>177074</v>
      </c>
      <c r="M3696" s="2">
        <v>28936903</v>
      </c>
      <c r="N3696" s="2">
        <v>27392222</v>
      </c>
      <c r="O3696" s="2">
        <v>1544681</v>
      </c>
      <c r="P3696" s="2">
        <v>7104664</v>
      </c>
      <c r="Q3696" s="5">
        <v>0.19700000000000001</v>
      </c>
      <c r="R3696" t="s">
        <v>42</v>
      </c>
      <c r="S3696" s="3">
        <v>0.98223458617972204</v>
      </c>
      <c r="T3696" s="3">
        <v>2.5715914797415</v>
      </c>
      <c r="U3696" s="3">
        <v>0.63910840723879603</v>
      </c>
      <c r="V3696" s="3">
        <v>3.7182882375100199</v>
      </c>
      <c r="W3696" s="3">
        <v>2.3602303271654099</v>
      </c>
      <c r="X3696" s="3">
        <v>0.42203044027081099</v>
      </c>
      <c r="Y3696" s="3">
        <v>5.5433585599544202</v>
      </c>
      <c r="Z3696" s="3">
        <v>8.6844360268128092E-3</v>
      </c>
      <c r="AA3696" s="3">
        <v>0</v>
      </c>
      <c r="AB3696" s="3">
        <v>0</v>
      </c>
      <c r="AC3696" s="3">
        <v>31.906956467860599</v>
      </c>
      <c r="AD3696" s="3">
        <v>0</v>
      </c>
      <c r="AE3696" s="3">
        <v>4.2841950337561698</v>
      </c>
      <c r="AF3696" s="3">
        <v>0</v>
      </c>
      <c r="AG3696" s="3">
        <v>0</v>
      </c>
      <c r="AH3696" s="2">
        <v>0</v>
      </c>
      <c r="AI3696" s="3">
        <v>0.53091884429721103</v>
      </c>
      <c r="AJ3696" s="3">
        <v>0.53091884429721103</v>
      </c>
      <c r="AL3696">
        <f t="shared" si="57"/>
        <v>1</v>
      </c>
    </row>
    <row r="3697" spans="1:38" ht="14.45" customHeight="1" x14ac:dyDescent="0.25">
      <c r="A3697">
        <v>65136</v>
      </c>
      <c r="B3697" s="1">
        <v>45838</v>
      </c>
      <c r="C3697">
        <v>2</v>
      </c>
      <c r="D3697" s="16" t="s">
        <v>3606</v>
      </c>
      <c r="E3697" t="s">
        <v>61</v>
      </c>
      <c r="F3697" s="6">
        <v>235</v>
      </c>
      <c r="G3697" s="6">
        <v>1</v>
      </c>
      <c r="H3697" s="6">
        <v>0</v>
      </c>
      <c r="I3697" s="2">
        <v>423731</v>
      </c>
      <c r="J3697" s="2">
        <v>0</v>
      </c>
      <c r="K3697" s="2">
        <v>658129</v>
      </c>
      <c r="L3697" s="2">
        <v>4577</v>
      </c>
      <c r="M3697" s="2">
        <v>546276</v>
      </c>
      <c r="N3697" s="2">
        <v>546276</v>
      </c>
      <c r="O3697" s="2">
        <v>0</v>
      </c>
      <c r="P3697" s="2">
        <v>111538</v>
      </c>
      <c r="Q3697" s="5">
        <v>0.16950000000000001</v>
      </c>
      <c r="R3697" t="s">
        <v>42</v>
      </c>
      <c r="S3697" s="3">
        <v>1.39091272379731</v>
      </c>
      <c r="T3697" s="3">
        <v>6.5032843105227096</v>
      </c>
      <c r="U3697" s="3">
        <v>0.65152002943476095</v>
      </c>
      <c r="V3697" s="3">
        <v>10.259811059374901</v>
      </c>
      <c r="W3697" s="3">
        <v>10.259811059374901</v>
      </c>
      <c r="X3697" s="3">
        <v>5.0527339278929304</v>
      </c>
      <c r="Y3697" s="3">
        <v>38.976850938693502</v>
      </c>
      <c r="Z3697" s="3">
        <v>0</v>
      </c>
      <c r="AA3697" s="3">
        <v>0</v>
      </c>
      <c r="AB3697" s="3">
        <v>0</v>
      </c>
      <c r="AC3697" s="3">
        <v>37.963074108571398</v>
      </c>
      <c r="AD3697" s="3">
        <v>0</v>
      </c>
      <c r="AE3697" s="3">
        <v>0</v>
      </c>
      <c r="AF3697" s="3">
        <v>0</v>
      </c>
      <c r="AG3697" s="3">
        <v>0</v>
      </c>
      <c r="AH3697" s="2">
        <v>150000</v>
      </c>
      <c r="AI3697" s="3">
        <v>0</v>
      </c>
      <c r="AJ3697" s="3">
        <v>0</v>
      </c>
      <c r="AL3697">
        <f t="shared" si="57"/>
        <v>1</v>
      </c>
    </row>
    <row r="3698" spans="1:38" ht="14.45" customHeight="1" x14ac:dyDescent="0.25">
      <c r="A3698">
        <v>67750</v>
      </c>
      <c r="B3698" s="1">
        <v>45838</v>
      </c>
      <c r="C3698">
        <v>2</v>
      </c>
      <c r="D3698" s="16" t="s">
        <v>3607</v>
      </c>
      <c r="E3698" t="s">
        <v>122</v>
      </c>
      <c r="F3698" s="6">
        <v>426</v>
      </c>
      <c r="G3698" s="6">
        <v>0</v>
      </c>
      <c r="H3698" s="6">
        <v>0</v>
      </c>
      <c r="I3698" s="2">
        <v>1285948</v>
      </c>
      <c r="J3698" s="2">
        <v>0</v>
      </c>
      <c r="K3698" s="2">
        <v>1494147</v>
      </c>
      <c r="L3698" s="2">
        <v>6460</v>
      </c>
      <c r="M3698" s="2">
        <v>1282342</v>
      </c>
      <c r="N3698" s="2">
        <v>1282342</v>
      </c>
      <c r="O3698" s="2">
        <v>0</v>
      </c>
      <c r="P3698" s="2">
        <v>208730</v>
      </c>
      <c r="Q3698" s="5">
        <v>0.13969999999999999</v>
      </c>
      <c r="R3698" t="s">
        <v>42</v>
      </c>
      <c r="S3698" s="3">
        <v>0.86470742169277903</v>
      </c>
      <c r="T3698" s="3">
        <v>2.5186276852277598</v>
      </c>
      <c r="U3698" s="3">
        <v>0.65930066979589697</v>
      </c>
      <c r="V3698" s="3">
        <v>0</v>
      </c>
      <c r="W3698" s="3">
        <v>0</v>
      </c>
      <c r="X3698" s="3">
        <v>0.112368462799429</v>
      </c>
      <c r="Y3698" s="3">
        <v>0</v>
      </c>
      <c r="Z3698" s="3">
        <v>0</v>
      </c>
      <c r="AA3698" s="3">
        <v>0</v>
      </c>
      <c r="AB3698" s="3">
        <v>0</v>
      </c>
      <c r="AC3698" s="3">
        <v>12.719765859718001</v>
      </c>
      <c r="AD3698" s="3">
        <v>0</v>
      </c>
      <c r="AE3698" s="3">
        <v>0</v>
      </c>
      <c r="AF3698" s="3">
        <v>0</v>
      </c>
      <c r="AG3698" s="3">
        <v>0</v>
      </c>
      <c r="AH3698" s="2">
        <v>100000</v>
      </c>
      <c r="AI3698" s="3">
        <v>0</v>
      </c>
      <c r="AJ3698" s="3">
        <v>0</v>
      </c>
      <c r="AL3698">
        <f t="shared" si="57"/>
        <v>1</v>
      </c>
    </row>
    <row r="3699" spans="1:38" ht="14.45" hidden="1" customHeight="1" x14ac:dyDescent="0.25">
      <c r="A3699">
        <v>12944</v>
      </c>
      <c r="B3699" s="1">
        <v>45838</v>
      </c>
      <c r="C3699">
        <v>1</v>
      </c>
      <c r="D3699" s="16" t="s">
        <v>3608</v>
      </c>
      <c r="E3699" t="s">
        <v>80</v>
      </c>
      <c r="F3699" s="6">
        <v>3111</v>
      </c>
      <c r="G3699" s="6">
        <v>2</v>
      </c>
      <c r="H3699" s="6">
        <v>1</v>
      </c>
      <c r="I3699" s="2">
        <v>7709333</v>
      </c>
      <c r="J3699" s="2">
        <v>0</v>
      </c>
      <c r="K3699" s="2">
        <v>16074930</v>
      </c>
      <c r="L3699" s="2">
        <v>189760</v>
      </c>
      <c r="M3699" s="2">
        <v>10382242</v>
      </c>
      <c r="N3699" s="2">
        <v>10382242</v>
      </c>
      <c r="O3699" s="2">
        <v>0</v>
      </c>
      <c r="P3699" s="2">
        <v>5681585</v>
      </c>
      <c r="Q3699" s="5">
        <v>0.35289999999999999</v>
      </c>
      <c r="R3699" t="s">
        <v>42</v>
      </c>
      <c r="S3699" s="3">
        <v>2.3609434069075301</v>
      </c>
      <c r="T3699" s="3">
        <v>4.0993273376618102</v>
      </c>
      <c r="U3699" s="3">
        <v>0.43774981407462499</v>
      </c>
      <c r="V3699" s="3">
        <v>0.92275168292769305</v>
      </c>
      <c r="W3699" s="3">
        <v>0.59667937550498895</v>
      </c>
      <c r="X3699" s="3">
        <v>0.65739798760800705</v>
      </c>
      <c r="Y3699" s="3">
        <v>1.2520801853708099</v>
      </c>
      <c r="Z3699" s="3">
        <v>0.22859818166937601</v>
      </c>
      <c r="AA3699" s="3">
        <v>0</v>
      </c>
      <c r="AB3699" s="3">
        <v>0</v>
      </c>
      <c r="AC3699" s="3">
        <v>30.723063801833</v>
      </c>
      <c r="AD3699" s="3">
        <v>0</v>
      </c>
      <c r="AE3699" s="3">
        <v>0</v>
      </c>
      <c r="AF3699" s="3">
        <v>0</v>
      </c>
      <c r="AG3699" s="3">
        <v>1.85863627843287</v>
      </c>
      <c r="AH3699" s="2">
        <v>1000000</v>
      </c>
      <c r="AI3699" s="3">
        <v>0</v>
      </c>
      <c r="AJ3699" s="3">
        <v>0</v>
      </c>
      <c r="AL3699">
        <f t="shared" si="57"/>
        <v>1</v>
      </c>
    </row>
    <row r="3700" spans="1:38" ht="14.45" customHeight="1" x14ac:dyDescent="0.25">
      <c r="A3700">
        <v>68697</v>
      </c>
      <c r="B3700" s="1">
        <v>45838</v>
      </c>
      <c r="C3700">
        <v>2</v>
      </c>
      <c r="D3700" s="16" t="s">
        <v>3609</v>
      </c>
      <c r="E3700" t="s">
        <v>130</v>
      </c>
      <c r="F3700" s="6">
        <v>27165</v>
      </c>
      <c r="G3700" s="6">
        <v>75</v>
      </c>
      <c r="H3700" s="6">
        <v>5</v>
      </c>
      <c r="I3700" s="2">
        <v>326258915</v>
      </c>
      <c r="J3700" s="2">
        <v>43873580</v>
      </c>
      <c r="K3700" s="2">
        <v>407319700</v>
      </c>
      <c r="L3700" s="2">
        <v>2956449</v>
      </c>
      <c r="M3700" s="2">
        <v>363254813</v>
      </c>
      <c r="N3700" s="2">
        <v>345593365</v>
      </c>
      <c r="O3700" s="2">
        <v>17661448</v>
      </c>
      <c r="P3700" s="2">
        <v>30310883</v>
      </c>
      <c r="Q3700" s="5">
        <v>7.4999999999999997E-2</v>
      </c>
      <c r="R3700" t="s">
        <v>42</v>
      </c>
      <c r="S3700" s="3">
        <v>1.4516602069578299</v>
      </c>
      <c r="T3700" s="3">
        <v>2.83380401193461</v>
      </c>
      <c r="U3700" s="3">
        <v>0.95683345592065205</v>
      </c>
      <c r="V3700" s="3">
        <v>0.93721576926104799</v>
      </c>
      <c r="W3700" s="3">
        <v>0.498937783815042</v>
      </c>
      <c r="X3700" s="3">
        <v>0.49255359045131403</v>
      </c>
      <c r="Y3700" s="3">
        <v>10.0879608159221</v>
      </c>
      <c r="Z3700" s="3">
        <v>1.83589834713822</v>
      </c>
      <c r="AA3700" s="3">
        <v>113.89813355157</v>
      </c>
      <c r="AB3700" s="3">
        <v>144.745304846447</v>
      </c>
      <c r="AC3700" s="3">
        <v>6.93759766591206</v>
      </c>
      <c r="AD3700" s="3">
        <v>-1.8724297804191301</v>
      </c>
      <c r="AE3700" s="3">
        <v>4.3360161563509001</v>
      </c>
      <c r="AF3700" s="3">
        <v>2.45507398733722</v>
      </c>
      <c r="AG3700" s="3">
        <v>-7.8816575551428195E-2</v>
      </c>
      <c r="AH3700" s="2">
        <v>78373135</v>
      </c>
      <c r="AI3700" s="3">
        <v>10.728783453784599</v>
      </c>
      <c r="AJ3700" s="3">
        <v>9.9642197820499003</v>
      </c>
      <c r="AL3700">
        <f t="shared" si="57"/>
        <v>1</v>
      </c>
    </row>
    <row r="3701" spans="1:38" ht="14.45" hidden="1" customHeight="1" x14ac:dyDescent="0.25">
      <c r="A3701">
        <v>3462</v>
      </c>
      <c r="B3701" s="1">
        <v>45838</v>
      </c>
      <c r="C3701">
        <v>1</v>
      </c>
      <c r="D3701" s="16" t="s">
        <v>3610</v>
      </c>
      <c r="E3701" t="s">
        <v>88</v>
      </c>
      <c r="F3701" s="6">
        <v>3056</v>
      </c>
      <c r="G3701" s="6">
        <v>3</v>
      </c>
      <c r="H3701" s="6">
        <v>2</v>
      </c>
      <c r="I3701" s="2">
        <v>5101390</v>
      </c>
      <c r="J3701" s="2">
        <v>0</v>
      </c>
      <c r="K3701" s="2">
        <v>8108642</v>
      </c>
      <c r="L3701" s="2">
        <v>15744</v>
      </c>
      <c r="M3701" s="2">
        <v>7338035</v>
      </c>
      <c r="N3701" s="2">
        <v>7338035</v>
      </c>
      <c r="O3701" s="2">
        <v>0</v>
      </c>
      <c r="P3701" s="2">
        <v>627653</v>
      </c>
      <c r="Q3701" s="5">
        <v>7.7399999999999997E-2</v>
      </c>
      <c r="R3701" t="s">
        <v>42</v>
      </c>
      <c r="S3701" s="3">
        <v>0.38832642999900602</v>
      </c>
      <c r="T3701" s="3">
        <v>5.3326068656132604</v>
      </c>
      <c r="U3701" s="3">
        <v>0.83612569749527299</v>
      </c>
      <c r="V3701" s="3">
        <v>1.45854365182823</v>
      </c>
      <c r="W3701" s="3">
        <v>0</v>
      </c>
      <c r="X3701" s="3">
        <v>3.8742185953240198</v>
      </c>
      <c r="Y3701" s="3">
        <v>11.8546394265621</v>
      </c>
      <c r="Z3701" s="3">
        <v>4.06100185930761</v>
      </c>
      <c r="AA3701" s="3">
        <v>0</v>
      </c>
      <c r="AB3701" s="3">
        <v>0</v>
      </c>
      <c r="AC3701" s="3">
        <v>35.000706653469202</v>
      </c>
      <c r="AD3701" s="3">
        <v>0</v>
      </c>
      <c r="AE3701" s="3">
        <v>0</v>
      </c>
      <c r="AF3701" s="3">
        <v>0</v>
      </c>
      <c r="AG3701" s="3">
        <v>0</v>
      </c>
      <c r="AH3701" s="2">
        <v>500000</v>
      </c>
      <c r="AI3701" s="3">
        <v>0</v>
      </c>
      <c r="AJ3701" s="3">
        <v>0</v>
      </c>
      <c r="AL3701">
        <f t="shared" si="57"/>
        <v>1</v>
      </c>
    </row>
    <row r="3702" spans="1:38" ht="14.45" hidden="1" customHeight="1" x14ac:dyDescent="0.25">
      <c r="A3702">
        <v>7219</v>
      </c>
      <c r="B3702" s="1">
        <v>45838</v>
      </c>
      <c r="C3702">
        <v>1</v>
      </c>
      <c r="D3702" s="16" t="s">
        <v>3611</v>
      </c>
      <c r="E3702" t="s">
        <v>84</v>
      </c>
      <c r="F3702" s="6">
        <v>9903</v>
      </c>
      <c r="G3702" s="6">
        <v>27</v>
      </c>
      <c r="H3702" s="6">
        <v>1</v>
      </c>
      <c r="I3702" s="2">
        <v>138217772</v>
      </c>
      <c r="J3702" s="2">
        <v>4101820</v>
      </c>
      <c r="K3702" s="2">
        <v>250394292</v>
      </c>
      <c r="L3702" s="2">
        <v>1148062</v>
      </c>
      <c r="M3702" s="2">
        <v>215495166</v>
      </c>
      <c r="N3702" s="2">
        <v>196779353</v>
      </c>
      <c r="O3702" s="2">
        <v>18715813</v>
      </c>
      <c r="P3702" s="2">
        <v>34130118</v>
      </c>
      <c r="Q3702" s="5">
        <v>0.1363</v>
      </c>
      <c r="R3702" t="s">
        <v>42</v>
      </c>
      <c r="S3702" s="3">
        <v>0.91700333168936599</v>
      </c>
      <c r="T3702" s="3">
        <v>2.7909286366639701</v>
      </c>
      <c r="U3702" s="3">
        <v>0.71243907724642397</v>
      </c>
      <c r="V3702" s="3">
        <v>0.52833943814403295</v>
      </c>
      <c r="W3702" s="3">
        <v>1.91878364238139E-2</v>
      </c>
      <c r="X3702" s="3">
        <v>0.41878912648078298</v>
      </c>
      <c r="Y3702" s="3">
        <v>2.1396322157456402</v>
      </c>
      <c r="Z3702" s="3">
        <v>2.9534032082748699E-2</v>
      </c>
      <c r="AA3702" s="3">
        <v>11.1568175650609</v>
      </c>
      <c r="AB3702" s="3">
        <v>12.0181828846885</v>
      </c>
      <c r="AC3702" s="3">
        <v>18.8945776767148</v>
      </c>
      <c r="AD3702" s="3">
        <v>0</v>
      </c>
      <c r="AE3702" s="3">
        <v>7.4745366000595599</v>
      </c>
      <c r="AF3702" s="3">
        <v>0</v>
      </c>
      <c r="AG3702" s="3">
        <v>0</v>
      </c>
      <c r="AH3702" s="2">
        <v>30000000</v>
      </c>
      <c r="AI3702" s="3">
        <v>0</v>
      </c>
      <c r="AJ3702" s="3">
        <v>0</v>
      </c>
      <c r="AL3702">
        <f t="shared" si="57"/>
        <v>1</v>
      </c>
    </row>
    <row r="3703" spans="1:38" ht="14.45" customHeight="1" x14ac:dyDescent="0.25">
      <c r="A3703">
        <v>60680</v>
      </c>
      <c r="B3703" s="1">
        <v>45838</v>
      </c>
      <c r="C3703">
        <v>2</v>
      </c>
      <c r="D3703" s="16" t="s">
        <v>3612</v>
      </c>
      <c r="E3703" t="s">
        <v>67</v>
      </c>
      <c r="F3703" s="6">
        <v>115</v>
      </c>
      <c r="G3703" s="6">
        <v>0</v>
      </c>
      <c r="H3703" s="6">
        <v>0</v>
      </c>
      <c r="I3703" s="2">
        <v>170045</v>
      </c>
      <c r="J3703" s="2">
        <v>0</v>
      </c>
      <c r="K3703" s="2">
        <v>379952</v>
      </c>
      <c r="L3703" s="2">
        <v>2343</v>
      </c>
      <c r="M3703" s="2">
        <v>325459</v>
      </c>
      <c r="N3703" s="2">
        <v>325459</v>
      </c>
      <c r="O3703" s="2">
        <v>0</v>
      </c>
      <c r="P3703" s="2">
        <v>52151</v>
      </c>
      <c r="Q3703" s="5">
        <v>0.13730000000000001</v>
      </c>
      <c r="R3703" t="s">
        <v>42</v>
      </c>
      <c r="S3703" s="3">
        <v>1.23331368172822</v>
      </c>
      <c r="T3703" s="3">
        <v>2.8714153366741102</v>
      </c>
      <c r="U3703" s="3">
        <v>0.57722843738722496</v>
      </c>
      <c r="V3703" s="3">
        <v>11.707489194036899</v>
      </c>
      <c r="W3703" s="3">
        <v>0</v>
      </c>
      <c r="X3703" s="3">
        <v>4.9869152283219096</v>
      </c>
      <c r="Y3703" s="3">
        <v>38.173764644973303</v>
      </c>
      <c r="Z3703" s="3">
        <v>0</v>
      </c>
      <c r="AA3703" s="3">
        <v>0</v>
      </c>
      <c r="AB3703" s="3">
        <v>0</v>
      </c>
      <c r="AC3703" s="3">
        <v>56.615835684507502</v>
      </c>
      <c r="AD3703" s="3">
        <v>0</v>
      </c>
      <c r="AE3703" s="3">
        <v>0</v>
      </c>
      <c r="AF3703" s="3">
        <v>0</v>
      </c>
      <c r="AG3703" s="3">
        <v>0</v>
      </c>
      <c r="AH3703" s="2">
        <v>0</v>
      </c>
      <c r="AI3703" s="3">
        <v>0</v>
      </c>
      <c r="AJ3703" s="3">
        <v>0</v>
      </c>
      <c r="AL3703">
        <f t="shared" si="57"/>
        <v>1</v>
      </c>
    </row>
    <row r="3704" spans="1:38" ht="14.45" customHeight="1" x14ac:dyDescent="0.25">
      <c r="A3704">
        <v>66296</v>
      </c>
      <c r="B3704" s="1">
        <v>45838</v>
      </c>
      <c r="C3704">
        <v>2</v>
      </c>
      <c r="D3704" s="16" t="s">
        <v>3613</v>
      </c>
      <c r="E3704" t="s">
        <v>67</v>
      </c>
      <c r="F3704" s="6">
        <v>147</v>
      </c>
      <c r="G3704" s="6">
        <v>0</v>
      </c>
      <c r="H3704" s="6">
        <v>2</v>
      </c>
      <c r="I3704" s="2">
        <v>127731</v>
      </c>
      <c r="J3704" s="2">
        <v>0</v>
      </c>
      <c r="K3704" s="2">
        <v>295420</v>
      </c>
      <c r="L3704" s="2">
        <v>20603</v>
      </c>
      <c r="M3704" s="2">
        <v>242864</v>
      </c>
      <c r="N3704" s="2">
        <v>242864</v>
      </c>
      <c r="O3704" s="2">
        <v>0</v>
      </c>
      <c r="P3704" s="2">
        <v>52556</v>
      </c>
      <c r="Q3704" s="5">
        <v>0.1779</v>
      </c>
      <c r="R3704" t="s">
        <v>42</v>
      </c>
      <c r="S3704" s="3">
        <v>13.9482770293142</v>
      </c>
      <c r="T3704" s="3">
        <v>6.7233091869203196</v>
      </c>
      <c r="U3704" s="3">
        <v>2.0014076010456501</v>
      </c>
      <c r="V3704" s="3">
        <v>0</v>
      </c>
      <c r="W3704" s="3">
        <v>0</v>
      </c>
      <c r="X3704" s="3">
        <v>3.1401930619818201</v>
      </c>
      <c r="Y3704" s="3">
        <v>0</v>
      </c>
      <c r="Z3704" s="3">
        <v>5.7215160971154599</v>
      </c>
      <c r="AA3704" s="3">
        <v>0</v>
      </c>
      <c r="AB3704" s="3">
        <v>0</v>
      </c>
      <c r="AC3704" s="3">
        <v>57.3173786473495</v>
      </c>
      <c r="AD3704" s="3">
        <v>0</v>
      </c>
      <c r="AE3704" s="3">
        <v>0</v>
      </c>
      <c r="AF3704" s="3">
        <v>0</v>
      </c>
      <c r="AG3704" s="3">
        <v>0</v>
      </c>
      <c r="AH3704" s="2">
        <v>0</v>
      </c>
      <c r="AI3704" s="3">
        <v>0</v>
      </c>
      <c r="AJ3704" s="3">
        <v>0</v>
      </c>
      <c r="AL3704">
        <f t="shared" si="57"/>
        <v>1</v>
      </c>
    </row>
    <row r="3705" spans="1:38" ht="14.45" customHeight="1" x14ac:dyDescent="0.25">
      <c r="A3705">
        <v>62624</v>
      </c>
      <c r="B3705" s="1">
        <v>45838</v>
      </c>
      <c r="C3705">
        <v>2</v>
      </c>
      <c r="D3705" s="16" t="s">
        <v>3614</v>
      </c>
      <c r="E3705" t="s">
        <v>88</v>
      </c>
      <c r="F3705" s="6">
        <v>787</v>
      </c>
      <c r="G3705" s="6">
        <v>1</v>
      </c>
      <c r="H3705" s="6">
        <v>3</v>
      </c>
      <c r="I3705" s="2">
        <v>3205459</v>
      </c>
      <c r="J3705" s="2">
        <v>81558</v>
      </c>
      <c r="K3705" s="2">
        <v>5631723</v>
      </c>
      <c r="L3705" s="2">
        <v>98023</v>
      </c>
      <c r="M3705" s="2">
        <v>4370351</v>
      </c>
      <c r="N3705" s="2">
        <v>4370351</v>
      </c>
      <c r="O3705" s="2">
        <v>0</v>
      </c>
      <c r="P3705" s="2">
        <v>1266118</v>
      </c>
      <c r="Q3705" s="5">
        <v>0.2248</v>
      </c>
      <c r="R3705" t="s">
        <v>42</v>
      </c>
      <c r="S3705" s="3">
        <v>3.4811016095784502</v>
      </c>
      <c r="T3705" s="3">
        <v>5.2308325533766498</v>
      </c>
      <c r="U3705" s="3">
        <v>0.35257324773453802</v>
      </c>
      <c r="V3705" s="3">
        <v>0</v>
      </c>
      <c r="W3705" s="3">
        <v>0</v>
      </c>
      <c r="X3705" s="3">
        <v>1.32764137678878</v>
      </c>
      <c r="Y3705" s="3">
        <v>0</v>
      </c>
      <c r="Z3705" s="3">
        <v>0.38385047839142999</v>
      </c>
      <c r="AA3705" s="3">
        <v>0</v>
      </c>
      <c r="AB3705" s="3">
        <v>6.4415796947835799</v>
      </c>
      <c r="AC3705" s="3">
        <v>15.9747558606842</v>
      </c>
      <c r="AD3705" s="3">
        <v>0</v>
      </c>
      <c r="AE3705" s="3">
        <v>0</v>
      </c>
      <c r="AF3705" s="3">
        <v>0</v>
      </c>
      <c r="AG3705" s="3">
        <v>-0.204562291982264</v>
      </c>
      <c r="AH3705" s="2">
        <v>500000</v>
      </c>
      <c r="AI3705" s="3">
        <v>0</v>
      </c>
      <c r="AJ3705" s="3">
        <v>0</v>
      </c>
      <c r="AL3705">
        <f t="shared" si="57"/>
        <v>1</v>
      </c>
    </row>
    <row r="3706" spans="1:38" ht="14.45" customHeight="1" x14ac:dyDescent="0.25">
      <c r="A3706">
        <v>67959</v>
      </c>
      <c r="B3706" s="1">
        <v>45838</v>
      </c>
      <c r="C3706">
        <v>2</v>
      </c>
      <c r="D3706" s="16" t="s">
        <v>3615</v>
      </c>
      <c r="E3706" t="s">
        <v>90</v>
      </c>
      <c r="F3706" s="6">
        <v>18772</v>
      </c>
      <c r="G3706" s="6">
        <v>55</v>
      </c>
      <c r="H3706" s="6">
        <v>11</v>
      </c>
      <c r="I3706" s="2">
        <v>254732450</v>
      </c>
      <c r="J3706" s="2">
        <v>5547551</v>
      </c>
      <c r="K3706" s="2">
        <v>389109368</v>
      </c>
      <c r="L3706" s="2">
        <v>727048</v>
      </c>
      <c r="M3706" s="2">
        <v>334904003</v>
      </c>
      <c r="N3706" s="2">
        <v>314549499</v>
      </c>
      <c r="O3706" s="2">
        <v>20354504</v>
      </c>
      <c r="P3706" s="2">
        <v>35457030</v>
      </c>
      <c r="Q3706" s="5">
        <v>9.11E-2</v>
      </c>
      <c r="R3706" t="s">
        <v>42</v>
      </c>
      <c r="S3706" s="3">
        <v>0.37369853300473599</v>
      </c>
      <c r="T3706" s="3">
        <v>2.7004171228280498</v>
      </c>
      <c r="U3706" s="3">
        <v>0.87870607667211698</v>
      </c>
      <c r="V3706" s="3">
        <v>1.0614309248782401</v>
      </c>
      <c r="W3706" s="3">
        <v>0.37363516112689998</v>
      </c>
      <c r="X3706" s="3">
        <v>0.38805656680175599</v>
      </c>
      <c r="Y3706" s="3">
        <v>7.6255935705838898</v>
      </c>
      <c r="Z3706" s="3">
        <v>0.35412441481985402</v>
      </c>
      <c r="AA3706" s="3">
        <v>12.654020937455799</v>
      </c>
      <c r="AB3706" s="3">
        <v>15.645842305461001</v>
      </c>
      <c r="AC3706" s="3">
        <v>14.3722114138357</v>
      </c>
      <c r="AD3706" s="3">
        <v>-10.130577772588399</v>
      </c>
      <c r="AE3706" s="3">
        <v>5.2310495901501897</v>
      </c>
      <c r="AF3706" s="3">
        <v>4.1083187182478698</v>
      </c>
      <c r="AG3706" s="3">
        <v>-4.74803163152695</v>
      </c>
      <c r="AH3706" s="2">
        <v>105258625</v>
      </c>
      <c r="AI3706" s="3">
        <v>0</v>
      </c>
      <c r="AJ3706" s="3">
        <v>2.08534104520317E-2</v>
      </c>
      <c r="AL3706">
        <f t="shared" si="57"/>
        <v>1</v>
      </c>
    </row>
    <row r="3707" spans="1:38" ht="14.45" hidden="1" customHeight="1" x14ac:dyDescent="0.25">
      <c r="A3707">
        <v>21355</v>
      </c>
      <c r="B3707" s="1">
        <v>45838</v>
      </c>
      <c r="C3707">
        <v>1</v>
      </c>
      <c r="D3707" s="16" t="s">
        <v>3616</v>
      </c>
      <c r="E3707" t="s">
        <v>43</v>
      </c>
      <c r="F3707" s="6">
        <v>427</v>
      </c>
      <c r="G3707" s="6">
        <v>0</v>
      </c>
      <c r="H3707" s="6">
        <v>1</v>
      </c>
      <c r="I3707" s="2">
        <v>268255</v>
      </c>
      <c r="J3707" s="2">
        <v>0</v>
      </c>
      <c r="K3707" s="2">
        <v>1164246</v>
      </c>
      <c r="L3707" s="2">
        <v>1402</v>
      </c>
      <c r="M3707" s="2">
        <v>998361</v>
      </c>
      <c r="N3707" s="2">
        <v>998361</v>
      </c>
      <c r="O3707" s="2">
        <v>0</v>
      </c>
      <c r="P3707" s="2">
        <v>130373</v>
      </c>
      <c r="Q3707" s="5">
        <v>0.112</v>
      </c>
      <c r="R3707" t="s">
        <v>42</v>
      </c>
      <c r="S3707" s="3">
        <v>0.240842571071749</v>
      </c>
      <c r="T3707" s="3">
        <v>2.8353114376171402</v>
      </c>
      <c r="U3707" s="3">
        <v>0.91627851427206497</v>
      </c>
      <c r="V3707" s="3">
        <v>4.8345790386013299</v>
      </c>
      <c r="W3707" s="3">
        <v>4.8345790386013299</v>
      </c>
      <c r="X3707" s="3">
        <v>2.3775884885649798</v>
      </c>
      <c r="Y3707" s="3">
        <v>9.9476118521473005</v>
      </c>
      <c r="Z3707" s="3">
        <v>-0.187155315901299</v>
      </c>
      <c r="AA3707" s="3">
        <v>0</v>
      </c>
      <c r="AB3707" s="3">
        <v>0</v>
      </c>
      <c r="AC3707" s="3">
        <v>76.188451581538601</v>
      </c>
      <c r="AD3707" s="3">
        <v>0</v>
      </c>
      <c r="AE3707" s="3">
        <v>0</v>
      </c>
      <c r="AF3707" s="3">
        <v>0</v>
      </c>
      <c r="AG3707" s="3">
        <v>0</v>
      </c>
      <c r="AH3707" s="2">
        <v>18000</v>
      </c>
      <c r="AI3707" s="3">
        <v>0</v>
      </c>
      <c r="AJ3707" s="3">
        <v>0</v>
      </c>
      <c r="AL3707">
        <f t="shared" si="57"/>
        <v>1</v>
      </c>
    </row>
    <row r="3708" spans="1:38" ht="14.45" customHeight="1" x14ac:dyDescent="0.25">
      <c r="A3708">
        <v>67708</v>
      </c>
      <c r="B3708" s="1">
        <v>45838</v>
      </c>
      <c r="C3708">
        <v>2</v>
      </c>
      <c r="D3708" s="16" t="s">
        <v>3617</v>
      </c>
      <c r="E3708" t="s">
        <v>122</v>
      </c>
      <c r="F3708" s="6">
        <v>1115</v>
      </c>
      <c r="G3708" s="6">
        <v>2</v>
      </c>
      <c r="H3708" s="6">
        <v>2</v>
      </c>
      <c r="I3708" s="2">
        <v>3156692</v>
      </c>
      <c r="J3708" s="2">
        <v>0</v>
      </c>
      <c r="K3708" s="2">
        <v>8837522</v>
      </c>
      <c r="L3708" s="2">
        <v>53456</v>
      </c>
      <c r="M3708" s="2">
        <v>7917076</v>
      </c>
      <c r="N3708" s="2">
        <v>7917076</v>
      </c>
      <c r="O3708" s="2">
        <v>0</v>
      </c>
      <c r="P3708" s="2">
        <v>883671</v>
      </c>
      <c r="Q3708" s="5">
        <v>0.1</v>
      </c>
      <c r="R3708" t="s">
        <v>42</v>
      </c>
      <c r="S3708" s="3">
        <v>1.20975087813077</v>
      </c>
      <c r="T3708" s="3">
        <v>4.6900250997960704</v>
      </c>
      <c r="U3708" s="3">
        <v>0.73576162633971298</v>
      </c>
      <c r="V3708" s="3">
        <v>8.8700449711279994E-2</v>
      </c>
      <c r="W3708" s="3">
        <v>6.6778767139777997E-2</v>
      </c>
      <c r="X3708" s="3">
        <v>0.29356680981229699</v>
      </c>
      <c r="Y3708" s="3">
        <v>0.31686000785360202</v>
      </c>
      <c r="Z3708" s="3">
        <v>0.230289327136457</v>
      </c>
      <c r="AA3708" s="3">
        <v>0</v>
      </c>
      <c r="AB3708" s="3">
        <v>0</v>
      </c>
      <c r="AC3708" s="3">
        <v>24.161739003308799</v>
      </c>
      <c r="AD3708" s="3">
        <v>0</v>
      </c>
      <c r="AE3708" s="3">
        <v>0</v>
      </c>
      <c r="AF3708" s="3">
        <v>0</v>
      </c>
      <c r="AG3708" s="3">
        <v>0</v>
      </c>
      <c r="AH3708" s="2">
        <v>250000</v>
      </c>
      <c r="AI3708" s="3">
        <v>0</v>
      </c>
      <c r="AJ3708" s="3">
        <v>0</v>
      </c>
      <c r="AL3708">
        <f t="shared" si="57"/>
        <v>1</v>
      </c>
    </row>
    <row r="3709" spans="1:38" ht="14.45" hidden="1" customHeight="1" x14ac:dyDescent="0.25">
      <c r="A3709">
        <v>4884</v>
      </c>
      <c r="B3709" s="1">
        <v>45838</v>
      </c>
      <c r="C3709">
        <v>1</v>
      </c>
      <c r="D3709" s="16" t="s">
        <v>3618</v>
      </c>
      <c r="E3709" t="s">
        <v>88</v>
      </c>
      <c r="F3709" s="6">
        <v>5876</v>
      </c>
      <c r="G3709" s="6">
        <v>14</v>
      </c>
      <c r="H3709" s="6">
        <v>6</v>
      </c>
      <c r="I3709" s="2">
        <v>23604655</v>
      </c>
      <c r="J3709" s="2">
        <v>433885</v>
      </c>
      <c r="K3709" s="2">
        <v>64352136</v>
      </c>
      <c r="L3709" s="2">
        <v>362093</v>
      </c>
      <c r="M3709" s="2">
        <v>57505217</v>
      </c>
      <c r="N3709" s="2">
        <v>54842376</v>
      </c>
      <c r="O3709" s="2">
        <v>2662841</v>
      </c>
      <c r="P3709" s="2">
        <v>6671102</v>
      </c>
      <c r="Q3709" s="5">
        <v>0.1037</v>
      </c>
      <c r="R3709" t="s">
        <v>42</v>
      </c>
      <c r="S3709" s="3">
        <v>1.1253488151504401</v>
      </c>
      <c r="T3709" s="3">
        <v>3.6094404076968001</v>
      </c>
      <c r="U3709" s="3">
        <v>0.74566238222705195</v>
      </c>
      <c r="V3709" s="3">
        <v>0.36705471865612899</v>
      </c>
      <c r="W3709" s="3">
        <v>0.176876128882206</v>
      </c>
      <c r="X3709" s="3">
        <v>0.91495935865192701</v>
      </c>
      <c r="Y3709" s="3">
        <v>1.2987659310260899</v>
      </c>
      <c r="Z3709" s="3">
        <v>0.42732070353593798</v>
      </c>
      <c r="AA3709" s="3">
        <v>0.91864882293809902</v>
      </c>
      <c r="AB3709" s="3">
        <v>6.5039479234465301</v>
      </c>
      <c r="AC3709" s="3">
        <v>30.8890119824461</v>
      </c>
      <c r="AD3709" s="3">
        <v>0</v>
      </c>
      <c r="AE3709" s="3">
        <v>4.1379217000660198</v>
      </c>
      <c r="AF3709" s="3">
        <v>0</v>
      </c>
      <c r="AG3709" s="3">
        <v>-10.0397655439836</v>
      </c>
      <c r="AH3709" s="2">
        <v>1500000</v>
      </c>
      <c r="AI3709" s="3">
        <v>0.29980054269894202</v>
      </c>
      <c r="AJ3709" s="3">
        <v>0.29980054269894202</v>
      </c>
      <c r="AL3709">
        <f t="shared" si="57"/>
        <v>1</v>
      </c>
    </row>
    <row r="3710" spans="1:38" ht="14.45" customHeight="1" x14ac:dyDescent="0.25">
      <c r="A3710">
        <v>65484</v>
      </c>
      <c r="B3710" s="1">
        <v>45838</v>
      </c>
      <c r="C3710">
        <v>2</v>
      </c>
      <c r="D3710" s="16" t="s">
        <v>3619</v>
      </c>
      <c r="E3710" t="s">
        <v>67</v>
      </c>
      <c r="F3710" s="6">
        <v>82</v>
      </c>
      <c r="G3710" s="6">
        <v>0</v>
      </c>
      <c r="H3710" s="6">
        <v>0</v>
      </c>
      <c r="I3710" s="2">
        <v>7856</v>
      </c>
      <c r="J3710" s="2">
        <v>0</v>
      </c>
      <c r="K3710" s="2">
        <v>290741</v>
      </c>
      <c r="L3710" s="2">
        <v>27402</v>
      </c>
      <c r="M3710" s="2">
        <v>183433</v>
      </c>
      <c r="N3710" s="2">
        <v>183433</v>
      </c>
      <c r="O3710" s="2">
        <v>0</v>
      </c>
      <c r="P3710" s="2">
        <v>107288</v>
      </c>
      <c r="Q3710" s="5">
        <v>0.36899999999999999</v>
      </c>
      <c r="R3710" t="s">
        <v>42</v>
      </c>
      <c r="S3710" s="3">
        <v>18.8497666307813</v>
      </c>
      <c r="T3710" s="3">
        <v>2.8286344203259901</v>
      </c>
      <c r="U3710" s="3">
        <v>0.76507782101167299</v>
      </c>
      <c r="V3710" s="3">
        <v>0</v>
      </c>
      <c r="W3710" s="3">
        <v>0</v>
      </c>
      <c r="X3710" s="3">
        <v>34.610488798370703</v>
      </c>
      <c r="Y3710" s="3">
        <v>0</v>
      </c>
      <c r="Z3710" s="3">
        <v>-1.67679516814555</v>
      </c>
      <c r="AA3710" s="3">
        <v>0</v>
      </c>
      <c r="AB3710" s="3">
        <v>0</v>
      </c>
      <c r="AC3710" s="3">
        <v>97.181684041810399</v>
      </c>
      <c r="AD3710" s="3">
        <v>0</v>
      </c>
      <c r="AE3710" s="3">
        <v>0</v>
      </c>
      <c r="AF3710" s="3">
        <v>0</v>
      </c>
      <c r="AG3710" s="3">
        <v>0</v>
      </c>
      <c r="AH3710" s="2">
        <v>0</v>
      </c>
      <c r="AI3710" s="3">
        <v>0</v>
      </c>
      <c r="AJ3710" s="3">
        <v>0</v>
      </c>
      <c r="AL3710">
        <f t="shared" si="57"/>
        <v>1</v>
      </c>
    </row>
    <row r="3711" spans="1:38" ht="14.45" customHeight="1" x14ac:dyDescent="0.25">
      <c r="A3711">
        <v>60400</v>
      </c>
      <c r="B3711" s="1">
        <v>45838</v>
      </c>
      <c r="C3711">
        <v>2</v>
      </c>
      <c r="D3711" s="16" t="s">
        <v>3620</v>
      </c>
      <c r="E3711" t="s">
        <v>122</v>
      </c>
      <c r="F3711" s="6">
        <v>52010</v>
      </c>
      <c r="G3711" s="6">
        <v>156</v>
      </c>
      <c r="H3711" s="6">
        <v>3</v>
      </c>
      <c r="I3711" s="2">
        <v>205785295</v>
      </c>
      <c r="J3711" s="2">
        <v>66233319</v>
      </c>
      <c r="K3711" s="2">
        <v>433645440</v>
      </c>
      <c r="L3711" s="2">
        <v>930453</v>
      </c>
      <c r="M3711" s="2">
        <v>371189945</v>
      </c>
      <c r="N3711" s="2">
        <v>346558893</v>
      </c>
      <c r="O3711" s="2">
        <v>24631052</v>
      </c>
      <c r="P3711" s="2">
        <v>65450363</v>
      </c>
      <c r="Q3711" s="5">
        <v>0.15090000000000001</v>
      </c>
      <c r="R3711" t="s">
        <v>42</v>
      </c>
      <c r="S3711" s="3">
        <v>0.42913076636987102</v>
      </c>
      <c r="T3711" s="3">
        <v>3.9055275203631798</v>
      </c>
      <c r="U3711" s="3">
        <v>0.79641072374634703</v>
      </c>
      <c r="V3711" s="3">
        <v>7.5178928601288098</v>
      </c>
      <c r="W3711" s="3">
        <v>1.64402806332688</v>
      </c>
      <c r="X3711" s="3">
        <v>2.7359092883677598</v>
      </c>
      <c r="Y3711" s="3">
        <v>23.637329559195901</v>
      </c>
      <c r="Z3711" s="3">
        <v>3.7865580669124799</v>
      </c>
      <c r="AA3711" s="3">
        <v>82.948782117526207</v>
      </c>
      <c r="AB3711" s="3">
        <v>101.19625921708</v>
      </c>
      <c r="AC3711" s="3">
        <v>30.9075990744881</v>
      </c>
      <c r="AD3711" s="3">
        <v>-11.068471843311199</v>
      </c>
      <c r="AE3711" s="3">
        <v>5.6799979264165703</v>
      </c>
      <c r="AF3711" s="3">
        <v>1.03771412885144</v>
      </c>
      <c r="AG3711" s="3">
        <v>-0.30488295381952302</v>
      </c>
      <c r="AH3711" s="2">
        <v>16200546</v>
      </c>
      <c r="AI3711" s="3">
        <v>0.227517454716027</v>
      </c>
      <c r="AJ3711" s="3">
        <v>1.1590050310339799</v>
      </c>
      <c r="AL3711">
        <f t="shared" si="57"/>
        <v>1</v>
      </c>
    </row>
    <row r="3712" spans="1:38" ht="14.45" customHeight="1" x14ac:dyDescent="0.25">
      <c r="A3712">
        <v>63055</v>
      </c>
      <c r="B3712" s="1">
        <v>45838</v>
      </c>
      <c r="C3712">
        <v>2</v>
      </c>
      <c r="D3712" s="16" t="s">
        <v>3621</v>
      </c>
      <c r="E3712" t="s">
        <v>122</v>
      </c>
      <c r="F3712" s="6">
        <v>519</v>
      </c>
      <c r="G3712" s="6">
        <v>1</v>
      </c>
      <c r="H3712" s="6">
        <v>0</v>
      </c>
      <c r="I3712" s="2">
        <v>16615131</v>
      </c>
      <c r="J3712" s="2">
        <v>0</v>
      </c>
      <c r="K3712" s="2">
        <v>19222741</v>
      </c>
      <c r="L3712" s="2">
        <v>-42379</v>
      </c>
      <c r="M3712" s="2">
        <v>17867772</v>
      </c>
      <c r="N3712" s="2">
        <v>16544357</v>
      </c>
      <c r="O3712" s="2">
        <v>1323415</v>
      </c>
      <c r="P3712" s="2">
        <v>1346149</v>
      </c>
      <c r="Q3712" s="5">
        <v>7.0000000000000007E-2</v>
      </c>
      <c r="R3712" t="s">
        <v>42</v>
      </c>
      <c r="S3712" s="3">
        <v>-0.44092567235858798</v>
      </c>
      <c r="T3712" s="3">
        <v>0.39079754546971202</v>
      </c>
      <c r="U3712" s="3">
        <v>2.1282713452783502</v>
      </c>
      <c r="V3712" s="3">
        <v>0.121166664289316</v>
      </c>
      <c r="W3712" s="3">
        <v>0.121166664289316</v>
      </c>
      <c r="X3712" s="3">
        <v>3.0381945228117699E-2</v>
      </c>
      <c r="Y3712" s="3">
        <v>1.49552538389138</v>
      </c>
      <c r="Z3712" s="3">
        <v>0</v>
      </c>
      <c r="AA3712" s="3">
        <v>0</v>
      </c>
      <c r="AB3712" s="3">
        <v>0</v>
      </c>
      <c r="AC3712" s="3">
        <v>12.368912425132301</v>
      </c>
      <c r="AD3712" s="3">
        <v>0</v>
      </c>
      <c r="AE3712" s="3">
        <v>6.8846321135992001</v>
      </c>
      <c r="AF3712" s="3">
        <v>0</v>
      </c>
      <c r="AG3712" s="3">
        <v>0</v>
      </c>
      <c r="AH3712" s="2">
        <v>0</v>
      </c>
      <c r="AI3712" s="3">
        <v>0</v>
      </c>
      <c r="AJ3712" s="3">
        <v>0</v>
      </c>
      <c r="AL3712">
        <f t="shared" si="57"/>
        <v>0</v>
      </c>
    </row>
    <row r="3713" spans="1:38" ht="14.45" customHeight="1" x14ac:dyDescent="0.25">
      <c r="A3713">
        <v>64425</v>
      </c>
      <c r="B3713" s="1">
        <v>45838</v>
      </c>
      <c r="C3713">
        <v>2</v>
      </c>
      <c r="D3713" s="16" t="s">
        <v>3622</v>
      </c>
      <c r="E3713" t="s">
        <v>122</v>
      </c>
      <c r="F3713" s="6">
        <v>2252</v>
      </c>
      <c r="G3713" s="6">
        <v>2</v>
      </c>
      <c r="H3713" s="6">
        <v>2</v>
      </c>
      <c r="I3713" s="2">
        <v>8167322</v>
      </c>
      <c r="J3713" s="2">
        <v>0</v>
      </c>
      <c r="K3713" s="2">
        <v>21405046</v>
      </c>
      <c r="L3713" s="2">
        <v>13914</v>
      </c>
      <c r="M3713" s="2">
        <v>17807758</v>
      </c>
      <c r="N3713" s="2">
        <v>17807758</v>
      </c>
      <c r="O3713" s="2">
        <v>0</v>
      </c>
      <c r="P3713" s="2">
        <v>3645946</v>
      </c>
      <c r="Q3713" s="5">
        <v>0.17030000000000001</v>
      </c>
      <c r="R3713" t="s">
        <v>42</v>
      </c>
      <c r="S3713" s="3">
        <v>0.13000672832004201</v>
      </c>
      <c r="T3713" s="3">
        <v>2.6292959146175199</v>
      </c>
      <c r="U3713" s="3">
        <v>0.86873934285739496</v>
      </c>
      <c r="V3713" s="3">
        <v>3.2233331806925198</v>
      </c>
      <c r="W3713" s="3">
        <v>2.3461545902071701</v>
      </c>
      <c r="X3713" s="3">
        <v>1.0518625321739501</v>
      </c>
      <c r="Y3713" s="3">
        <v>7.2206225764177496</v>
      </c>
      <c r="Z3713" s="3">
        <v>0.24797405117903601</v>
      </c>
      <c r="AA3713" s="3">
        <v>0</v>
      </c>
      <c r="AB3713" s="3">
        <v>0</v>
      </c>
      <c r="AC3713" s="3">
        <v>22.6155739165429</v>
      </c>
      <c r="AD3713" s="3">
        <v>-2.2046404417399499</v>
      </c>
      <c r="AE3713" s="3">
        <v>0</v>
      </c>
      <c r="AF3713" s="3">
        <v>0</v>
      </c>
      <c r="AG3713" s="3">
        <v>0</v>
      </c>
      <c r="AH3713" s="2">
        <v>1000000</v>
      </c>
      <c r="AI3713" s="3">
        <v>0</v>
      </c>
      <c r="AJ3713" s="3">
        <v>0</v>
      </c>
      <c r="AL3713">
        <f t="shared" si="57"/>
        <v>1</v>
      </c>
    </row>
    <row r="3714" spans="1:38" ht="14.45" customHeight="1" x14ac:dyDescent="0.25">
      <c r="A3714">
        <v>65062</v>
      </c>
      <c r="B3714" s="1">
        <v>45838</v>
      </c>
      <c r="C3714">
        <v>2</v>
      </c>
      <c r="D3714" s="16" t="s">
        <v>3623</v>
      </c>
      <c r="E3714" t="s">
        <v>61</v>
      </c>
      <c r="F3714" s="6">
        <v>105</v>
      </c>
      <c r="G3714" s="6">
        <v>0</v>
      </c>
      <c r="H3714" s="6">
        <v>2</v>
      </c>
      <c r="I3714" s="2">
        <v>263806</v>
      </c>
      <c r="J3714" s="2">
        <v>0</v>
      </c>
      <c r="K3714" s="2">
        <v>336261</v>
      </c>
      <c r="L3714" s="2">
        <v>2245</v>
      </c>
      <c r="M3714" s="2">
        <v>222912</v>
      </c>
      <c r="N3714" s="2">
        <v>222912</v>
      </c>
      <c r="O3714" s="2">
        <v>0</v>
      </c>
      <c r="P3714" s="2">
        <v>112342</v>
      </c>
      <c r="Q3714" s="5">
        <v>0.33410000000000001</v>
      </c>
      <c r="R3714" t="s">
        <v>42</v>
      </c>
      <c r="S3714" s="3">
        <v>1.3352723033595899</v>
      </c>
      <c r="T3714" s="3">
        <v>3.79586095324763</v>
      </c>
      <c r="U3714" s="3">
        <v>0.64932833489534503</v>
      </c>
      <c r="V3714" s="3">
        <v>0</v>
      </c>
      <c r="W3714" s="3">
        <v>0</v>
      </c>
      <c r="X3714" s="3">
        <v>2.0636376731385901</v>
      </c>
      <c r="Y3714" s="3">
        <v>0</v>
      </c>
      <c r="Z3714" s="3">
        <v>0</v>
      </c>
      <c r="AA3714" s="3">
        <v>0</v>
      </c>
      <c r="AB3714" s="3">
        <v>0</v>
      </c>
      <c r="AC3714" s="3">
        <v>22.383208281662199</v>
      </c>
      <c r="AD3714" s="3">
        <v>0</v>
      </c>
      <c r="AE3714" s="3">
        <v>0</v>
      </c>
      <c r="AF3714" s="3">
        <v>0</v>
      </c>
      <c r="AG3714" s="3">
        <v>0</v>
      </c>
      <c r="AH3714" s="2">
        <v>0</v>
      </c>
      <c r="AI3714" s="3">
        <v>0</v>
      </c>
      <c r="AJ3714" s="3">
        <v>0</v>
      </c>
      <c r="AL3714">
        <f t="shared" si="57"/>
        <v>1</v>
      </c>
    </row>
    <row r="3715" spans="1:38" ht="14.45" hidden="1" customHeight="1" x14ac:dyDescent="0.25">
      <c r="A3715">
        <v>23525</v>
      </c>
      <c r="B3715" s="1">
        <v>45838</v>
      </c>
      <c r="C3715">
        <v>1</v>
      </c>
      <c r="D3715" s="16" t="s">
        <v>3624</v>
      </c>
      <c r="E3715" t="s">
        <v>55</v>
      </c>
      <c r="F3715" s="6">
        <v>299</v>
      </c>
      <c r="G3715" s="6">
        <v>0</v>
      </c>
      <c r="H3715" s="6">
        <v>1</v>
      </c>
      <c r="I3715" s="2">
        <v>451433</v>
      </c>
      <c r="J3715" s="2">
        <v>0</v>
      </c>
      <c r="K3715" s="2">
        <v>1738666</v>
      </c>
      <c r="L3715" s="2">
        <v>8775</v>
      </c>
      <c r="M3715" s="2">
        <v>1521186</v>
      </c>
      <c r="N3715" s="2">
        <v>1521186</v>
      </c>
      <c r="O3715" s="2">
        <v>0</v>
      </c>
      <c r="P3715" s="2">
        <v>207611</v>
      </c>
      <c r="Q3715" s="5">
        <v>0.11940000000000001</v>
      </c>
      <c r="R3715" t="s">
        <v>42</v>
      </c>
      <c r="S3715" s="3">
        <v>1.00939455881693</v>
      </c>
      <c r="T3715" s="3">
        <v>1.80172615096862</v>
      </c>
      <c r="U3715" s="3">
        <v>0.44977426636568901</v>
      </c>
      <c r="V3715" s="3">
        <v>2.2661170096116101</v>
      </c>
      <c r="W3715" s="3">
        <v>2.2661170096116101</v>
      </c>
      <c r="X3715" s="3">
        <v>1.7825458041392599</v>
      </c>
      <c r="Y3715" s="3">
        <v>4.9274845745167601</v>
      </c>
      <c r="Z3715" s="3">
        <v>0</v>
      </c>
      <c r="AA3715" s="3">
        <v>0</v>
      </c>
      <c r="AB3715" s="3">
        <v>0</v>
      </c>
      <c r="AC3715" s="3">
        <v>61.829126468223301</v>
      </c>
      <c r="AD3715" s="3">
        <v>0</v>
      </c>
      <c r="AE3715" s="3">
        <v>0</v>
      </c>
      <c r="AF3715" s="3">
        <v>0</v>
      </c>
      <c r="AG3715" s="3">
        <v>0</v>
      </c>
      <c r="AH3715" s="2">
        <v>0</v>
      </c>
      <c r="AI3715" s="3">
        <v>0</v>
      </c>
      <c r="AJ3715" s="3">
        <v>0</v>
      </c>
      <c r="AL3715">
        <f t="shared" si="57"/>
        <v>1</v>
      </c>
    </row>
    <row r="3716" spans="1:38" ht="14.45" customHeight="1" x14ac:dyDescent="0.25">
      <c r="A3716">
        <v>61566</v>
      </c>
      <c r="B3716" s="1">
        <v>45838</v>
      </c>
      <c r="C3716">
        <v>2</v>
      </c>
      <c r="D3716" s="16" t="s">
        <v>3625</v>
      </c>
      <c r="E3716" t="s">
        <v>67</v>
      </c>
      <c r="F3716" s="6">
        <v>176</v>
      </c>
      <c r="G3716" s="6">
        <v>0</v>
      </c>
      <c r="H3716" s="6">
        <v>0</v>
      </c>
      <c r="I3716" s="2">
        <v>123522</v>
      </c>
      <c r="J3716" s="2">
        <v>0</v>
      </c>
      <c r="K3716" s="2">
        <v>524031</v>
      </c>
      <c r="L3716" s="2">
        <v>29878</v>
      </c>
      <c r="M3716" s="2">
        <v>391371</v>
      </c>
      <c r="N3716" s="2">
        <v>391371</v>
      </c>
      <c r="O3716" s="2">
        <v>0</v>
      </c>
      <c r="P3716" s="2">
        <v>132660</v>
      </c>
      <c r="Q3716" s="5">
        <v>0.25319999999999998</v>
      </c>
      <c r="R3716" t="s">
        <v>42</v>
      </c>
      <c r="S3716" s="3">
        <v>11.4031421805199</v>
      </c>
      <c r="T3716" s="3">
        <v>1.6170799055781</v>
      </c>
      <c r="U3716" s="3">
        <v>1.0252744976175701</v>
      </c>
      <c r="V3716" s="3">
        <v>13.429996275967</v>
      </c>
      <c r="W3716" s="3">
        <v>13.429996275967</v>
      </c>
      <c r="X3716" s="3">
        <v>6.1891808746620001</v>
      </c>
      <c r="Y3716" s="3">
        <v>12.5048997437057</v>
      </c>
      <c r="Z3716" s="3">
        <v>0</v>
      </c>
      <c r="AA3716" s="3">
        <v>0</v>
      </c>
      <c r="AB3716" s="3">
        <v>0</v>
      </c>
      <c r="AC3716" s="3">
        <v>76.207323612534395</v>
      </c>
      <c r="AD3716" s="3">
        <v>0</v>
      </c>
      <c r="AE3716" s="3">
        <v>0</v>
      </c>
      <c r="AF3716" s="3">
        <v>0</v>
      </c>
      <c r="AG3716" s="3">
        <v>0</v>
      </c>
      <c r="AH3716" s="2">
        <v>0</v>
      </c>
      <c r="AI3716" s="3">
        <v>0</v>
      </c>
      <c r="AJ3716" s="3">
        <v>0</v>
      </c>
      <c r="AL3716">
        <f t="shared" ref="AL3716:AL3779" si="58">IF(L3716&gt;0,1,0)</f>
        <v>1</v>
      </c>
    </row>
    <row r="3717" spans="1:38" ht="14.45" hidden="1" customHeight="1" x14ac:dyDescent="0.25">
      <c r="A3717">
        <v>14058</v>
      </c>
      <c r="B3717" s="1">
        <v>45838</v>
      </c>
      <c r="C3717">
        <v>1</v>
      </c>
      <c r="D3717" s="16" t="s">
        <v>3626</v>
      </c>
      <c r="E3717" t="s">
        <v>67</v>
      </c>
      <c r="F3717" s="6">
        <v>165</v>
      </c>
      <c r="G3717" s="6">
        <v>0</v>
      </c>
      <c r="H3717" s="6">
        <v>0</v>
      </c>
      <c r="I3717" s="2">
        <v>59174</v>
      </c>
      <c r="J3717" s="2">
        <v>0</v>
      </c>
      <c r="K3717" s="2">
        <v>422900</v>
      </c>
      <c r="L3717" s="2">
        <v>-1330</v>
      </c>
      <c r="M3717" s="2">
        <v>370602</v>
      </c>
      <c r="N3717" s="2">
        <v>370602</v>
      </c>
      <c r="O3717" s="2">
        <v>0</v>
      </c>
      <c r="P3717" s="2">
        <v>52298</v>
      </c>
      <c r="Q3717" s="5">
        <v>0.1237</v>
      </c>
      <c r="R3717" t="s">
        <v>42</v>
      </c>
      <c r="S3717" s="3">
        <v>-0.62899030503665199</v>
      </c>
      <c r="T3717" s="3">
        <v>2.4937337432016999</v>
      </c>
      <c r="U3717" s="3">
        <v>1.2522283330172601</v>
      </c>
      <c r="V3717" s="3">
        <v>0</v>
      </c>
      <c r="W3717" s="3">
        <v>0</v>
      </c>
      <c r="X3717" s="3">
        <v>0</v>
      </c>
      <c r="Y3717" s="3">
        <v>0</v>
      </c>
      <c r="Z3717" s="3">
        <v>0</v>
      </c>
      <c r="AA3717" s="3">
        <v>0</v>
      </c>
      <c r="AB3717" s="3">
        <v>0</v>
      </c>
      <c r="AC3717" s="3">
        <v>60.013714826200101</v>
      </c>
      <c r="AD3717" s="3">
        <v>0</v>
      </c>
      <c r="AE3717" s="3">
        <v>0</v>
      </c>
      <c r="AF3717" s="3">
        <v>0</v>
      </c>
      <c r="AG3717" s="3">
        <v>0</v>
      </c>
      <c r="AH3717" s="2">
        <v>0</v>
      </c>
      <c r="AI3717" s="3">
        <v>0</v>
      </c>
      <c r="AJ3717" s="3">
        <v>0</v>
      </c>
      <c r="AL3717">
        <f t="shared" si="58"/>
        <v>0</v>
      </c>
    </row>
    <row r="3718" spans="1:38" ht="14.45" customHeight="1" x14ac:dyDescent="0.25">
      <c r="A3718">
        <v>65636</v>
      </c>
      <c r="B3718" s="1">
        <v>45838</v>
      </c>
      <c r="C3718">
        <v>2</v>
      </c>
      <c r="D3718" s="16" t="s">
        <v>3627</v>
      </c>
      <c r="E3718" t="s">
        <v>182</v>
      </c>
      <c r="F3718" s="6">
        <v>1529</v>
      </c>
      <c r="G3718" s="6">
        <v>3</v>
      </c>
      <c r="H3718" s="6">
        <v>0</v>
      </c>
      <c r="I3718" s="2">
        <v>3418653</v>
      </c>
      <c r="J3718" s="2">
        <v>0</v>
      </c>
      <c r="K3718" s="2">
        <v>7583679</v>
      </c>
      <c r="L3718" s="2">
        <v>-24928</v>
      </c>
      <c r="M3718" s="2">
        <v>6161947</v>
      </c>
      <c r="N3718" s="2">
        <v>6151200</v>
      </c>
      <c r="O3718" s="2">
        <v>10747</v>
      </c>
      <c r="P3718" s="2">
        <v>1412861</v>
      </c>
      <c r="Q3718" s="5">
        <v>0.18629999999999999</v>
      </c>
      <c r="R3718" t="s">
        <v>42</v>
      </c>
      <c r="S3718" s="3">
        <v>-0.65741179182293996</v>
      </c>
      <c r="T3718" s="3">
        <v>2.75293825068281</v>
      </c>
      <c r="U3718" s="3">
        <v>1.23460984631022</v>
      </c>
      <c r="V3718" s="3">
        <v>5.5289027578990897</v>
      </c>
      <c r="W3718" s="3">
        <v>1.8633654834228599</v>
      </c>
      <c r="X3718" s="3">
        <v>2.1733706228739802</v>
      </c>
      <c r="Y3718" s="3">
        <v>13.3781030122567</v>
      </c>
      <c r="Z3718" s="3">
        <v>4.2690682239795699</v>
      </c>
      <c r="AA3718" s="3">
        <v>0</v>
      </c>
      <c r="AB3718" s="3">
        <v>0</v>
      </c>
      <c r="AC3718" s="3">
        <v>41.222775911269501</v>
      </c>
      <c r="AD3718" s="3">
        <v>0</v>
      </c>
      <c r="AE3718" s="3">
        <v>0.14171222173301401</v>
      </c>
      <c r="AF3718" s="3">
        <v>0</v>
      </c>
      <c r="AG3718" s="3">
        <v>0</v>
      </c>
      <c r="AH3718" s="2">
        <v>1000000</v>
      </c>
      <c r="AI3718" s="3">
        <v>0</v>
      </c>
      <c r="AJ3718" s="3">
        <v>0</v>
      </c>
      <c r="AL3718">
        <f t="shared" si="58"/>
        <v>0</v>
      </c>
    </row>
    <row r="3719" spans="1:38" ht="14.45" hidden="1" customHeight="1" x14ac:dyDescent="0.25">
      <c r="A3719">
        <v>22417</v>
      </c>
      <c r="B3719" s="1">
        <v>45838</v>
      </c>
      <c r="C3719">
        <v>1</v>
      </c>
      <c r="D3719" s="16" t="s">
        <v>3628</v>
      </c>
      <c r="E3719" t="s">
        <v>80</v>
      </c>
      <c r="F3719" s="6">
        <v>267</v>
      </c>
      <c r="G3719" s="6">
        <v>0</v>
      </c>
      <c r="H3719" s="6">
        <v>2</v>
      </c>
      <c r="I3719" s="2">
        <v>52896</v>
      </c>
      <c r="J3719" s="2">
        <v>0</v>
      </c>
      <c r="K3719" s="2">
        <v>454057</v>
      </c>
      <c r="L3719" s="2">
        <v>1082</v>
      </c>
      <c r="M3719" s="2">
        <v>355605</v>
      </c>
      <c r="N3719" s="2">
        <v>355605</v>
      </c>
      <c r="O3719" s="2">
        <v>0</v>
      </c>
      <c r="P3719" s="2">
        <v>97069</v>
      </c>
      <c r="Q3719" s="5">
        <v>0.21379999999999999</v>
      </c>
      <c r="R3719" t="s">
        <v>42</v>
      </c>
      <c r="S3719" s="3">
        <v>0.47659214592000598</v>
      </c>
      <c r="T3719" s="3">
        <v>5.0271221454575103</v>
      </c>
      <c r="U3719" s="3">
        <v>0.90581476323119803</v>
      </c>
      <c r="V3719" s="3">
        <v>4.2347247428917099</v>
      </c>
      <c r="W3719" s="3">
        <v>0</v>
      </c>
      <c r="X3719" s="3">
        <v>9.0479431336963092</v>
      </c>
      <c r="Y3719" s="3">
        <v>2.3076368356529899</v>
      </c>
      <c r="Z3719" s="3">
        <v>0</v>
      </c>
      <c r="AA3719" s="3">
        <v>0</v>
      </c>
      <c r="AB3719" s="3">
        <v>0</v>
      </c>
      <c r="AC3719" s="3">
        <v>86.745496710765394</v>
      </c>
      <c r="AD3719" s="3">
        <v>0</v>
      </c>
      <c r="AE3719" s="3">
        <v>0</v>
      </c>
      <c r="AF3719" s="3">
        <v>0</v>
      </c>
      <c r="AG3719" s="3">
        <v>0</v>
      </c>
      <c r="AH3719" s="2">
        <v>0</v>
      </c>
      <c r="AI3719" s="3">
        <v>0</v>
      </c>
      <c r="AJ3719" s="3">
        <v>0</v>
      </c>
      <c r="AL3719">
        <f t="shared" si="58"/>
        <v>1</v>
      </c>
    </row>
    <row r="3720" spans="1:38" ht="14.45" customHeight="1" x14ac:dyDescent="0.25">
      <c r="A3720">
        <v>67864</v>
      </c>
      <c r="B3720" s="1">
        <v>45838</v>
      </c>
      <c r="C3720">
        <v>2</v>
      </c>
      <c r="D3720" s="16" t="s">
        <v>3629</v>
      </c>
      <c r="E3720" t="s">
        <v>90</v>
      </c>
      <c r="F3720" s="6">
        <v>56765</v>
      </c>
      <c r="G3720" s="6">
        <v>116</v>
      </c>
      <c r="H3720" s="6">
        <v>3</v>
      </c>
      <c r="I3720" s="2">
        <v>758819562</v>
      </c>
      <c r="J3720" s="2">
        <v>67823250</v>
      </c>
      <c r="K3720" s="2">
        <v>1009227975</v>
      </c>
      <c r="L3720" s="2">
        <v>1532683</v>
      </c>
      <c r="M3720" s="2">
        <v>828223434</v>
      </c>
      <c r="N3720" s="2">
        <v>715462030</v>
      </c>
      <c r="O3720" s="2">
        <v>112761404</v>
      </c>
      <c r="P3720" s="2">
        <v>116441119</v>
      </c>
      <c r="Q3720" s="5">
        <v>0.1154</v>
      </c>
      <c r="R3720" t="s">
        <v>42</v>
      </c>
      <c r="S3720" s="3">
        <v>0.30373375252504298</v>
      </c>
      <c r="T3720" s="3">
        <v>2.3706477220867801</v>
      </c>
      <c r="U3720" s="3">
        <v>0.86749379327834697</v>
      </c>
      <c r="V3720" s="3">
        <v>0.197094945214393</v>
      </c>
      <c r="W3720" s="3">
        <v>4.9438367009310202E-2</v>
      </c>
      <c r="X3720" s="3">
        <v>0.47831107443168402</v>
      </c>
      <c r="Y3720" s="3">
        <v>1.2844216998636</v>
      </c>
      <c r="Z3720" s="3">
        <v>0.206785199307471</v>
      </c>
      <c r="AA3720" s="3">
        <v>50.602487768947</v>
      </c>
      <c r="AB3720" s="3">
        <v>58.246820867463498</v>
      </c>
      <c r="AC3720" s="3">
        <v>5.4058679853776299</v>
      </c>
      <c r="AD3720" s="3">
        <v>-26.6649885080544</v>
      </c>
      <c r="AE3720" s="3">
        <v>11.1730359040038</v>
      </c>
      <c r="AF3720" s="3">
        <v>8.8892672639202193</v>
      </c>
      <c r="AG3720" s="3">
        <v>-9.6933111747234194E-3</v>
      </c>
      <c r="AH3720" s="2">
        <v>262790222</v>
      </c>
      <c r="AI3720" s="3">
        <v>1.71760630366323E-2</v>
      </c>
      <c r="AJ3720" s="3">
        <v>1.71760630366323E-2</v>
      </c>
      <c r="AL3720">
        <f t="shared" si="58"/>
        <v>1</v>
      </c>
    </row>
    <row r="3721" spans="1:38" ht="14.45" customHeight="1" x14ac:dyDescent="0.25">
      <c r="A3721">
        <v>63829</v>
      </c>
      <c r="B3721" s="1">
        <v>45838</v>
      </c>
      <c r="C3721">
        <v>2</v>
      </c>
      <c r="D3721" s="16" t="s">
        <v>3630</v>
      </c>
      <c r="E3721" t="s">
        <v>471</v>
      </c>
      <c r="F3721" s="6">
        <v>98013</v>
      </c>
      <c r="G3721" s="6">
        <v>286</v>
      </c>
      <c r="H3721" s="6">
        <v>12</v>
      </c>
      <c r="I3721" s="2">
        <v>1431206467</v>
      </c>
      <c r="J3721" s="2">
        <v>181833459</v>
      </c>
      <c r="K3721" s="2">
        <v>1682313153</v>
      </c>
      <c r="L3721" s="2">
        <v>7625070</v>
      </c>
      <c r="M3721" s="2">
        <v>1496481970</v>
      </c>
      <c r="N3721" s="2">
        <v>1252381178</v>
      </c>
      <c r="O3721" s="2">
        <v>244100792</v>
      </c>
      <c r="P3721" s="2">
        <v>163116504</v>
      </c>
      <c r="Q3721" s="5">
        <v>9.69E-2</v>
      </c>
      <c r="R3721" t="s">
        <v>42</v>
      </c>
      <c r="S3721" s="3">
        <v>0.90649829211672295</v>
      </c>
      <c r="T3721" s="3">
        <v>3.37131371165116</v>
      </c>
      <c r="U3721" s="3">
        <v>0.73988388037372899</v>
      </c>
      <c r="V3721" s="3">
        <v>0.55777619680082102</v>
      </c>
      <c r="W3721" s="3">
        <v>0.33352644150677901</v>
      </c>
      <c r="X3721" s="3">
        <v>0.66931789513776696</v>
      </c>
      <c r="Y3721" s="3">
        <v>4.8940044717976496</v>
      </c>
      <c r="Z3721" s="3">
        <v>0.87895888205156703</v>
      </c>
      <c r="AA3721" s="3">
        <v>106.862713904168</v>
      </c>
      <c r="AB3721" s="3">
        <v>111.474593030758</v>
      </c>
      <c r="AC3721" s="3">
        <v>8.2429445880935805</v>
      </c>
      <c r="AD3721" s="3">
        <v>-1.2495044646126101</v>
      </c>
      <c r="AE3721" s="3">
        <v>14.509830798428</v>
      </c>
      <c r="AF3721" s="3">
        <v>1.4860491315435801E-2</v>
      </c>
      <c r="AG3721" s="3">
        <v>2.3363668951610198E-3</v>
      </c>
      <c r="AH3721" s="2">
        <v>235482830</v>
      </c>
      <c r="AI3721" s="3">
        <v>1.22611749942851E-2</v>
      </c>
      <c r="AJ3721" s="3">
        <v>1.3085125953900999E-2</v>
      </c>
      <c r="AL3721">
        <f t="shared" si="58"/>
        <v>1</v>
      </c>
    </row>
    <row r="3722" spans="1:38" ht="14.45" hidden="1" customHeight="1" x14ac:dyDescent="0.25">
      <c r="A3722">
        <v>11340</v>
      </c>
      <c r="B3722" s="1">
        <v>45838</v>
      </c>
      <c r="C3722">
        <v>1</v>
      </c>
      <c r="D3722" s="16" t="s">
        <v>3631</v>
      </c>
      <c r="E3722" t="s">
        <v>182</v>
      </c>
      <c r="F3722" s="6">
        <v>183</v>
      </c>
      <c r="G3722" s="6">
        <v>0</v>
      </c>
      <c r="H3722" s="6">
        <v>1</v>
      </c>
      <c r="I3722" s="2">
        <v>465243</v>
      </c>
      <c r="J3722" s="2">
        <v>0</v>
      </c>
      <c r="K3722" s="2">
        <v>940357</v>
      </c>
      <c r="L3722" s="2">
        <v>11584</v>
      </c>
      <c r="M3722" s="2">
        <v>813196</v>
      </c>
      <c r="N3722" s="2">
        <v>813196</v>
      </c>
      <c r="O3722" s="2">
        <v>0</v>
      </c>
      <c r="P3722" s="2">
        <v>127161</v>
      </c>
      <c r="Q3722" s="5">
        <v>0.13519999999999999</v>
      </c>
      <c r="R3722" t="s">
        <v>42</v>
      </c>
      <c r="S3722" s="3">
        <v>2.4637451521071299</v>
      </c>
      <c r="T3722" s="3">
        <v>3.12987514316371</v>
      </c>
      <c r="U3722" s="3">
        <v>0.282102131879028</v>
      </c>
      <c r="V3722" s="3">
        <v>3.5196660669800499</v>
      </c>
      <c r="W3722" s="3">
        <v>0</v>
      </c>
      <c r="X3722" s="3">
        <v>3.0360478287690502</v>
      </c>
      <c r="Y3722" s="3">
        <v>12.877375925008501</v>
      </c>
      <c r="Z3722" s="3">
        <v>-2.3592139099252101E-2</v>
      </c>
      <c r="AA3722" s="3">
        <v>0</v>
      </c>
      <c r="AB3722" s="3">
        <v>0</v>
      </c>
      <c r="AC3722" s="3">
        <v>51.111014221194701</v>
      </c>
      <c r="AD3722" s="3">
        <v>0</v>
      </c>
      <c r="AE3722" s="3">
        <v>0</v>
      </c>
      <c r="AF3722" s="3">
        <v>0</v>
      </c>
      <c r="AG3722" s="3">
        <v>0</v>
      </c>
      <c r="AH3722" s="2">
        <v>0</v>
      </c>
      <c r="AI3722" s="3">
        <v>0</v>
      </c>
      <c r="AJ3722" s="3">
        <v>0</v>
      </c>
      <c r="AL3722">
        <f t="shared" si="58"/>
        <v>1</v>
      </c>
    </row>
    <row r="3723" spans="1:38" ht="14.45" hidden="1" customHeight="1" x14ac:dyDescent="0.25">
      <c r="A3723">
        <v>8915</v>
      </c>
      <c r="B3723" s="1">
        <v>45838</v>
      </c>
      <c r="C3723">
        <v>1</v>
      </c>
      <c r="D3723" s="16" t="s">
        <v>3632</v>
      </c>
      <c r="E3723" t="s">
        <v>90</v>
      </c>
      <c r="F3723" s="6">
        <v>3176</v>
      </c>
      <c r="G3723" s="6">
        <v>11</v>
      </c>
      <c r="H3723" s="6">
        <v>1</v>
      </c>
      <c r="I3723" s="2">
        <v>105930701</v>
      </c>
      <c r="J3723" s="2">
        <v>6476858</v>
      </c>
      <c r="K3723" s="2">
        <v>122495670</v>
      </c>
      <c r="L3723" s="2">
        <v>142972</v>
      </c>
      <c r="M3723" s="2">
        <v>108793202</v>
      </c>
      <c r="N3723" s="2">
        <v>99538757</v>
      </c>
      <c r="O3723" s="2">
        <v>9254445</v>
      </c>
      <c r="P3723" s="2">
        <v>10505215</v>
      </c>
      <c r="Q3723" s="5">
        <v>8.5800000000000001E-2</v>
      </c>
      <c r="R3723" t="s">
        <v>42</v>
      </c>
      <c r="S3723" s="3">
        <v>0.233431924573334</v>
      </c>
      <c r="T3723" s="3">
        <v>3.09264645844216</v>
      </c>
      <c r="U3723" s="3">
        <v>0.94109580757929601</v>
      </c>
      <c r="V3723" s="3">
        <v>1.550049215666</v>
      </c>
      <c r="W3723" s="3">
        <v>1.19557879636801</v>
      </c>
      <c r="X3723" s="3">
        <v>0.12054201359434</v>
      </c>
      <c r="Y3723" s="3">
        <v>15.630122753318201</v>
      </c>
      <c r="Z3723" s="3">
        <v>8.3177736010162595E-2</v>
      </c>
      <c r="AA3723" s="3">
        <v>50.695487907672501</v>
      </c>
      <c r="AB3723" s="3">
        <v>61.653740546956897</v>
      </c>
      <c r="AC3723" s="3">
        <v>8.0631601100675603</v>
      </c>
      <c r="AD3723" s="3">
        <v>0</v>
      </c>
      <c r="AE3723" s="3">
        <v>7.5549160227459504</v>
      </c>
      <c r="AF3723" s="3">
        <v>2.4490661588283098</v>
      </c>
      <c r="AG3723" s="3">
        <v>0</v>
      </c>
      <c r="AH3723" s="2">
        <v>11185789</v>
      </c>
      <c r="AI3723" s="3">
        <v>0</v>
      </c>
      <c r="AJ3723" s="3">
        <v>0</v>
      </c>
      <c r="AL3723">
        <f t="shared" si="58"/>
        <v>1</v>
      </c>
    </row>
    <row r="3724" spans="1:38" ht="14.45" hidden="1" customHeight="1" x14ac:dyDescent="0.25">
      <c r="A3724">
        <v>11992</v>
      </c>
      <c r="B3724" s="1">
        <v>45838</v>
      </c>
      <c r="C3724">
        <v>1</v>
      </c>
      <c r="D3724" s="16" t="s">
        <v>3633</v>
      </c>
      <c r="E3724" t="s">
        <v>88</v>
      </c>
      <c r="F3724" s="6">
        <v>257</v>
      </c>
      <c r="G3724" s="6">
        <v>0</v>
      </c>
      <c r="H3724" s="6">
        <v>2</v>
      </c>
      <c r="I3724" s="2">
        <v>437336</v>
      </c>
      <c r="J3724" s="2">
        <v>0</v>
      </c>
      <c r="K3724" s="2">
        <v>5630359</v>
      </c>
      <c r="L3724" s="2">
        <v>8858</v>
      </c>
      <c r="M3724" s="2">
        <v>4876600</v>
      </c>
      <c r="N3724" s="2">
        <v>4876600</v>
      </c>
      <c r="O3724" s="2">
        <v>0</v>
      </c>
      <c r="P3724" s="2">
        <v>749559</v>
      </c>
      <c r="Q3724" s="5">
        <v>0.1331</v>
      </c>
      <c r="R3724" t="s">
        <v>42</v>
      </c>
      <c r="S3724" s="3">
        <v>0.31465133928404898</v>
      </c>
      <c r="T3724" s="3">
        <v>1.4355390126988301</v>
      </c>
      <c r="U3724" s="3">
        <v>0.78162364716613697</v>
      </c>
      <c r="V3724" s="3">
        <v>0</v>
      </c>
      <c r="W3724" s="3">
        <v>0</v>
      </c>
      <c r="X3724" s="3">
        <v>3.13145956427095</v>
      </c>
      <c r="Y3724" s="3">
        <v>0</v>
      </c>
      <c r="Z3724" s="3">
        <v>0</v>
      </c>
      <c r="AA3724" s="3">
        <v>0</v>
      </c>
      <c r="AB3724" s="3">
        <v>0</v>
      </c>
      <c r="AC3724" s="3">
        <v>56.7991490418284</v>
      </c>
      <c r="AD3724" s="3">
        <v>0</v>
      </c>
      <c r="AE3724" s="3">
        <v>0</v>
      </c>
      <c r="AF3724" s="3">
        <v>0</v>
      </c>
      <c r="AG3724" s="3">
        <v>0</v>
      </c>
      <c r="AH3724" s="2">
        <v>250000</v>
      </c>
      <c r="AI3724" s="3">
        <v>0</v>
      </c>
      <c r="AJ3724" s="3">
        <v>0</v>
      </c>
      <c r="AL3724">
        <f t="shared" si="58"/>
        <v>1</v>
      </c>
    </row>
    <row r="3725" spans="1:38" ht="14.45" customHeight="1" x14ac:dyDescent="0.25">
      <c r="A3725">
        <v>65091</v>
      </c>
      <c r="B3725" s="1">
        <v>45838</v>
      </c>
      <c r="C3725">
        <v>2</v>
      </c>
      <c r="D3725" s="16" t="s">
        <v>3634</v>
      </c>
      <c r="E3725" t="s">
        <v>92</v>
      </c>
      <c r="F3725" s="6">
        <v>313</v>
      </c>
      <c r="G3725" s="6">
        <v>0</v>
      </c>
      <c r="H3725" s="6">
        <v>1</v>
      </c>
      <c r="I3725" s="2">
        <v>455130</v>
      </c>
      <c r="J3725" s="2">
        <v>0</v>
      </c>
      <c r="K3725" s="2">
        <v>574439</v>
      </c>
      <c r="L3725" s="2">
        <v>3618</v>
      </c>
      <c r="M3725" s="2">
        <v>500163</v>
      </c>
      <c r="N3725" s="2">
        <v>500163</v>
      </c>
      <c r="O3725" s="2">
        <v>0</v>
      </c>
      <c r="P3725" s="2">
        <v>74180</v>
      </c>
      <c r="Q3725" s="5">
        <v>0.12909999999999999</v>
      </c>
      <c r="R3725" t="s">
        <v>42</v>
      </c>
      <c r="S3725" s="3">
        <v>1.2596637763104499</v>
      </c>
      <c r="T3725" s="3">
        <v>4.4972573241022999</v>
      </c>
      <c r="U3725" s="3">
        <v>0.71990400247735498</v>
      </c>
      <c r="V3725" s="3">
        <v>5.4883220178850003</v>
      </c>
      <c r="W3725" s="3">
        <v>0</v>
      </c>
      <c r="X3725" s="3">
        <v>2.31142750422956</v>
      </c>
      <c r="Y3725" s="3">
        <v>33.6734968994338</v>
      </c>
      <c r="Z3725" s="3">
        <v>0</v>
      </c>
      <c r="AA3725" s="3">
        <v>0</v>
      </c>
      <c r="AB3725" s="3">
        <v>0</v>
      </c>
      <c r="AC3725" s="3">
        <v>21.605601290998699</v>
      </c>
      <c r="AD3725" s="3">
        <v>0</v>
      </c>
      <c r="AE3725" s="3">
        <v>0</v>
      </c>
      <c r="AF3725" s="3">
        <v>0</v>
      </c>
      <c r="AG3725" s="3">
        <v>0</v>
      </c>
      <c r="AH3725" s="2">
        <v>0</v>
      </c>
      <c r="AI3725" s="3">
        <v>0</v>
      </c>
      <c r="AJ3725" s="3">
        <v>0</v>
      </c>
      <c r="AL3725">
        <f t="shared" si="58"/>
        <v>1</v>
      </c>
    </row>
    <row r="3726" spans="1:38" ht="14.45" hidden="1" customHeight="1" x14ac:dyDescent="0.25">
      <c r="A3726">
        <v>19017</v>
      </c>
      <c r="B3726" s="1">
        <v>45838</v>
      </c>
      <c r="C3726">
        <v>1</v>
      </c>
      <c r="D3726" s="16" t="s">
        <v>3635</v>
      </c>
      <c r="E3726" t="s">
        <v>65</v>
      </c>
      <c r="F3726" s="6">
        <v>669</v>
      </c>
      <c r="G3726" s="6">
        <v>1</v>
      </c>
      <c r="H3726" s="6">
        <v>0</v>
      </c>
      <c r="I3726" s="2">
        <v>2254126</v>
      </c>
      <c r="J3726" s="2">
        <v>0</v>
      </c>
      <c r="K3726" s="2">
        <v>5491715</v>
      </c>
      <c r="L3726" s="2">
        <v>31725</v>
      </c>
      <c r="M3726" s="2">
        <v>4850062</v>
      </c>
      <c r="N3726" s="2">
        <v>4642134</v>
      </c>
      <c r="O3726" s="2">
        <v>207928</v>
      </c>
      <c r="P3726" s="2">
        <v>631506</v>
      </c>
      <c r="Q3726" s="5">
        <v>0.115</v>
      </c>
      <c r="R3726" t="s">
        <v>42</v>
      </c>
      <c r="S3726" s="3">
        <v>1.15537678120587</v>
      </c>
      <c r="T3726" s="3">
        <v>2.47576576716017</v>
      </c>
      <c r="U3726" s="3">
        <v>0.68243411147330102</v>
      </c>
      <c r="V3726" s="3">
        <v>3.7955287326440499</v>
      </c>
      <c r="W3726" s="3">
        <v>2.0178552574257198</v>
      </c>
      <c r="X3726" s="3">
        <v>0.87222275950856298</v>
      </c>
      <c r="Y3726" s="3">
        <v>13.5479314527495</v>
      </c>
      <c r="Z3726" s="3">
        <v>0</v>
      </c>
      <c r="AA3726" s="3">
        <v>0</v>
      </c>
      <c r="AB3726" s="3">
        <v>0</v>
      </c>
      <c r="AC3726" s="3">
        <v>18.403668070903201</v>
      </c>
      <c r="AD3726" s="3">
        <v>0</v>
      </c>
      <c r="AE3726" s="3">
        <v>3.78621250374428</v>
      </c>
      <c r="AF3726" s="3">
        <v>0</v>
      </c>
      <c r="AG3726" s="3">
        <v>0</v>
      </c>
      <c r="AH3726" s="2">
        <v>200000</v>
      </c>
      <c r="AI3726" s="3">
        <v>0</v>
      </c>
      <c r="AJ3726" s="3">
        <v>0</v>
      </c>
      <c r="AL3726">
        <f t="shared" si="58"/>
        <v>1</v>
      </c>
    </row>
    <row r="3727" spans="1:38" ht="14.45" hidden="1" customHeight="1" x14ac:dyDescent="0.25">
      <c r="A3727">
        <v>24358</v>
      </c>
      <c r="B3727" s="1">
        <v>45838</v>
      </c>
      <c r="C3727">
        <v>1</v>
      </c>
      <c r="D3727" s="16" t="s">
        <v>3636</v>
      </c>
      <c r="E3727" t="s">
        <v>130</v>
      </c>
      <c r="F3727" s="6">
        <v>14864</v>
      </c>
      <c r="G3727" s="6">
        <v>29</v>
      </c>
      <c r="H3727" s="6">
        <v>0</v>
      </c>
      <c r="I3727" s="2">
        <v>184703075</v>
      </c>
      <c r="J3727" s="2">
        <v>541196</v>
      </c>
      <c r="K3727" s="2">
        <v>257217542</v>
      </c>
      <c r="L3727" s="2">
        <v>925544</v>
      </c>
      <c r="M3727" s="2">
        <v>226362594</v>
      </c>
      <c r="N3727" s="2">
        <v>170337305</v>
      </c>
      <c r="O3727" s="2">
        <v>56025289</v>
      </c>
      <c r="P3727" s="2">
        <v>31120192</v>
      </c>
      <c r="Q3727" s="5">
        <v>0.12089999999999999</v>
      </c>
      <c r="R3727" t="s">
        <v>42</v>
      </c>
      <c r="S3727" s="3">
        <v>0.71965853713041095</v>
      </c>
      <c r="T3727" s="3">
        <v>2.9450106478352098</v>
      </c>
      <c r="U3727" s="3">
        <v>0.77794362679859697</v>
      </c>
      <c r="V3727" s="3">
        <v>0.35827394860643202</v>
      </c>
      <c r="W3727" s="3">
        <v>7.3096779791024094E-2</v>
      </c>
      <c r="X3727" s="3">
        <v>0.88501558514930001</v>
      </c>
      <c r="Y3727" s="3">
        <v>2.12641040260934</v>
      </c>
      <c r="Z3727" s="3">
        <v>0.51616326788729305</v>
      </c>
      <c r="AA3727" s="3">
        <v>0.78390261859566901</v>
      </c>
      <c r="AB3727" s="3">
        <v>1.7390509672948</v>
      </c>
      <c r="AC3727" s="3">
        <v>20.4013566073188</v>
      </c>
      <c r="AD3727" s="3">
        <v>-3.7408252494071998</v>
      </c>
      <c r="AE3727" s="3">
        <v>21.781286207921202</v>
      </c>
      <c r="AF3727" s="3">
        <v>0</v>
      </c>
      <c r="AG3727" s="3">
        <v>0</v>
      </c>
      <c r="AH3727" s="2">
        <v>46318094</v>
      </c>
      <c r="AI3727" s="3">
        <v>0.29562799612547402</v>
      </c>
      <c r="AJ3727" s="3">
        <v>0.74931414304898902</v>
      </c>
      <c r="AL3727">
        <f t="shared" si="58"/>
        <v>1</v>
      </c>
    </row>
    <row r="3728" spans="1:38" ht="14.45" hidden="1" customHeight="1" x14ac:dyDescent="0.25">
      <c r="A3728">
        <v>7172</v>
      </c>
      <c r="B3728" s="1">
        <v>45838</v>
      </c>
      <c r="C3728">
        <v>1</v>
      </c>
      <c r="D3728" s="16" t="s">
        <v>3637</v>
      </c>
      <c r="E3728" t="s">
        <v>43</v>
      </c>
      <c r="F3728" s="6">
        <v>309</v>
      </c>
      <c r="G3728" s="6">
        <v>0</v>
      </c>
      <c r="H3728" s="6">
        <v>1</v>
      </c>
      <c r="I3728" s="2">
        <v>60230</v>
      </c>
      <c r="J3728" s="2">
        <v>0</v>
      </c>
      <c r="K3728" s="2">
        <v>1267348</v>
      </c>
      <c r="L3728" s="2">
        <v>4674</v>
      </c>
      <c r="M3728" s="2">
        <v>826463</v>
      </c>
      <c r="N3728" s="2">
        <v>826463</v>
      </c>
      <c r="O3728" s="2">
        <v>0</v>
      </c>
      <c r="P3728" s="2">
        <v>423655</v>
      </c>
      <c r="Q3728" s="5">
        <v>0.33429999999999999</v>
      </c>
      <c r="R3728" t="s">
        <v>42</v>
      </c>
      <c r="S3728" s="3">
        <v>0.73760324709550995</v>
      </c>
      <c r="T3728" s="3">
        <v>1.9672576119581999</v>
      </c>
      <c r="U3728" s="3">
        <v>0.62771804062126602</v>
      </c>
      <c r="V3728" s="3">
        <v>31.950855055620099</v>
      </c>
      <c r="W3728" s="3">
        <v>23.6510044828159</v>
      </c>
      <c r="X3728" s="3">
        <v>29.528474182301199</v>
      </c>
      <c r="Y3728" s="3">
        <v>4.5423752817740803</v>
      </c>
      <c r="Z3728" s="3">
        <v>0</v>
      </c>
      <c r="AA3728" s="3">
        <v>0</v>
      </c>
      <c r="AB3728" s="3">
        <v>0</v>
      </c>
      <c r="AC3728" s="3">
        <v>67.227154656810896</v>
      </c>
      <c r="AD3728" s="3">
        <v>0</v>
      </c>
      <c r="AE3728" s="3">
        <v>0</v>
      </c>
      <c r="AF3728" s="3">
        <v>0</v>
      </c>
      <c r="AG3728" s="3">
        <v>0</v>
      </c>
      <c r="AH3728" s="2">
        <v>0</v>
      </c>
      <c r="AI3728" s="3">
        <v>0</v>
      </c>
      <c r="AJ3728" s="3">
        <v>0</v>
      </c>
      <c r="AL3728">
        <f t="shared" si="58"/>
        <v>1</v>
      </c>
    </row>
    <row r="3729" spans="1:38" ht="14.45" hidden="1" customHeight="1" x14ac:dyDescent="0.25">
      <c r="A3729">
        <v>18090</v>
      </c>
      <c r="B3729" s="1">
        <v>45838</v>
      </c>
      <c r="C3729">
        <v>1</v>
      </c>
      <c r="D3729" s="16" t="s">
        <v>3638</v>
      </c>
      <c r="E3729" t="s">
        <v>43</v>
      </c>
      <c r="F3729" s="6">
        <v>5306</v>
      </c>
      <c r="G3729" s="6">
        <v>13</v>
      </c>
      <c r="H3729" s="6">
        <v>1</v>
      </c>
      <c r="I3729" s="2">
        <v>61763643</v>
      </c>
      <c r="J3729" s="2">
        <v>0</v>
      </c>
      <c r="K3729" s="2">
        <v>94462948</v>
      </c>
      <c r="L3729" s="2">
        <v>119795</v>
      </c>
      <c r="M3729" s="2">
        <v>85190993</v>
      </c>
      <c r="N3729" s="2">
        <v>74222803</v>
      </c>
      <c r="O3729" s="2">
        <v>10968190</v>
      </c>
      <c r="P3729" s="2">
        <v>9368561</v>
      </c>
      <c r="Q3729" s="5">
        <v>9.9099999999999994E-2</v>
      </c>
      <c r="R3729" t="s">
        <v>42</v>
      </c>
      <c r="S3729" s="3">
        <v>0.25363383747032803</v>
      </c>
      <c r="T3729" s="3">
        <v>2.7157780424129898</v>
      </c>
      <c r="U3729" s="3">
        <v>0.86267600601845096</v>
      </c>
      <c r="V3729" s="3">
        <v>2.1981734464723801</v>
      </c>
      <c r="W3729" s="3">
        <v>0.89021627173125095</v>
      </c>
      <c r="X3729" s="3">
        <v>0.83790718109033802</v>
      </c>
      <c r="Y3729" s="3">
        <v>14.4917880131218</v>
      </c>
      <c r="Z3729" s="3">
        <v>0.83132297478769701</v>
      </c>
      <c r="AA3729" s="3">
        <v>0</v>
      </c>
      <c r="AB3729" s="3">
        <v>0</v>
      </c>
      <c r="AC3729" s="3">
        <v>12.4490112250149</v>
      </c>
      <c r="AD3729" s="3">
        <v>0</v>
      </c>
      <c r="AE3729" s="3">
        <v>11.611102799798299</v>
      </c>
      <c r="AF3729" s="3">
        <v>0</v>
      </c>
      <c r="AG3729" s="3">
        <v>-0.23698410033301801</v>
      </c>
      <c r="AH3729" s="2">
        <v>13936375</v>
      </c>
      <c r="AI3729" s="3">
        <v>0</v>
      </c>
      <c r="AJ3729" s="3">
        <v>0</v>
      </c>
      <c r="AL3729">
        <f t="shared" si="58"/>
        <v>1</v>
      </c>
    </row>
    <row r="3730" spans="1:38" ht="14.45" hidden="1" customHeight="1" x14ac:dyDescent="0.25">
      <c r="A3730">
        <v>11942</v>
      </c>
      <c r="B3730" s="1">
        <v>45838</v>
      </c>
      <c r="C3730">
        <v>1</v>
      </c>
      <c r="D3730" s="16" t="s">
        <v>3639</v>
      </c>
      <c r="E3730" t="s">
        <v>80</v>
      </c>
      <c r="F3730" s="6">
        <v>7700</v>
      </c>
      <c r="G3730" s="6">
        <v>19</v>
      </c>
      <c r="H3730" s="6">
        <v>0</v>
      </c>
      <c r="I3730" s="2">
        <v>33446446</v>
      </c>
      <c r="J3730" s="2">
        <v>0</v>
      </c>
      <c r="K3730" s="2">
        <v>44866736</v>
      </c>
      <c r="L3730" s="2">
        <v>-229792</v>
      </c>
      <c r="M3730" s="2">
        <v>38510543</v>
      </c>
      <c r="N3730" s="2">
        <v>38510543</v>
      </c>
      <c r="O3730" s="2">
        <v>0</v>
      </c>
      <c r="P3730" s="2">
        <v>6667472</v>
      </c>
      <c r="Q3730" s="5">
        <v>0.14860000000000001</v>
      </c>
      <c r="R3730" t="s">
        <v>42</v>
      </c>
      <c r="S3730" s="3">
        <v>-1.02433125511961</v>
      </c>
      <c r="T3730" s="3">
        <v>5.1874511219180297</v>
      </c>
      <c r="U3730" s="3">
        <v>0.96329292704626301</v>
      </c>
      <c r="V3730" s="3">
        <v>2.1817863697685498</v>
      </c>
      <c r="W3730" s="3">
        <v>0.90260711108139902</v>
      </c>
      <c r="X3730" s="3">
        <v>1.8175234522675401</v>
      </c>
      <c r="Y3730" s="3">
        <v>10.944627888951</v>
      </c>
      <c r="Z3730" s="3">
        <v>4.2234598060554296</v>
      </c>
      <c r="AA3730" s="3">
        <v>0</v>
      </c>
      <c r="AB3730" s="3">
        <v>0</v>
      </c>
      <c r="AC3730" s="3">
        <v>17.641018058456499</v>
      </c>
      <c r="AD3730" s="3">
        <v>0</v>
      </c>
      <c r="AE3730" s="3">
        <v>0</v>
      </c>
      <c r="AF3730" s="3">
        <v>0</v>
      </c>
      <c r="AG3730" s="3">
        <v>0</v>
      </c>
      <c r="AH3730" s="2">
        <v>4000000</v>
      </c>
      <c r="AI3730" s="3">
        <v>0</v>
      </c>
      <c r="AJ3730" s="3">
        <v>0</v>
      </c>
      <c r="AL3730">
        <f t="shared" si="58"/>
        <v>0</v>
      </c>
    </row>
    <row r="3731" spans="1:38" ht="14.45" hidden="1" customHeight="1" x14ac:dyDescent="0.25">
      <c r="A3731">
        <v>7970</v>
      </c>
      <c r="B3731" s="1">
        <v>45838</v>
      </c>
      <c r="C3731">
        <v>1</v>
      </c>
      <c r="D3731" s="16" t="s">
        <v>3640</v>
      </c>
      <c r="E3731" t="s">
        <v>768</v>
      </c>
      <c r="F3731" s="6">
        <v>8754</v>
      </c>
      <c r="G3731" s="6">
        <v>18</v>
      </c>
      <c r="H3731" s="6">
        <v>1</v>
      </c>
      <c r="I3731" s="2">
        <v>38609275</v>
      </c>
      <c r="J3731" s="2">
        <v>0</v>
      </c>
      <c r="K3731" s="2">
        <v>89085009</v>
      </c>
      <c r="L3731" s="2">
        <v>-201545</v>
      </c>
      <c r="M3731" s="2">
        <v>69760426</v>
      </c>
      <c r="N3731" s="2">
        <v>68072571</v>
      </c>
      <c r="O3731" s="2">
        <v>1687855</v>
      </c>
      <c r="P3731" s="2">
        <v>20724426</v>
      </c>
      <c r="Q3731" s="5">
        <v>0.23250000000000001</v>
      </c>
      <c r="R3731" t="s">
        <v>42</v>
      </c>
      <c r="S3731" s="3">
        <v>-0.45247792476509702</v>
      </c>
      <c r="T3731" s="3">
        <v>4.9794416027953696</v>
      </c>
      <c r="U3731" s="3">
        <v>0.69632312951215203</v>
      </c>
      <c r="V3731" s="3">
        <v>1.9605418646167301</v>
      </c>
      <c r="W3731" s="3">
        <v>0.68119124225979399</v>
      </c>
      <c r="X3731" s="3">
        <v>1.73992648139599</v>
      </c>
      <c r="Y3731" s="3">
        <v>3.65245821524804</v>
      </c>
      <c r="Z3731" s="3">
        <v>0.84718872310383897</v>
      </c>
      <c r="AA3731" s="3">
        <v>0</v>
      </c>
      <c r="AB3731" s="3">
        <v>0</v>
      </c>
      <c r="AC3731" s="3">
        <v>9.7728496609345292</v>
      </c>
      <c r="AD3731" s="3">
        <v>-7.4539241762353301</v>
      </c>
      <c r="AE3731" s="3">
        <v>1.8946565970487801</v>
      </c>
      <c r="AF3731" s="3">
        <v>0</v>
      </c>
      <c r="AG3731" s="3">
        <v>0</v>
      </c>
      <c r="AH3731" s="2">
        <v>28225503</v>
      </c>
      <c r="AI3731" s="3">
        <v>1.06154930418821</v>
      </c>
      <c r="AJ3731" s="3">
        <v>1.06154930418821</v>
      </c>
      <c r="AL3731">
        <f t="shared" si="58"/>
        <v>0</v>
      </c>
    </row>
    <row r="3732" spans="1:38" ht="14.45" customHeight="1" x14ac:dyDescent="0.25">
      <c r="A3732">
        <v>68071</v>
      </c>
      <c r="B3732" s="1">
        <v>45838</v>
      </c>
      <c r="C3732">
        <v>2</v>
      </c>
      <c r="D3732" s="16" t="s">
        <v>3640</v>
      </c>
      <c r="E3732" t="s">
        <v>106</v>
      </c>
      <c r="F3732" s="6">
        <v>2449</v>
      </c>
      <c r="G3732" s="6">
        <v>9</v>
      </c>
      <c r="H3732" s="6">
        <v>1</v>
      </c>
      <c r="I3732" s="2">
        <v>28116741</v>
      </c>
      <c r="J3732" s="2">
        <v>349806</v>
      </c>
      <c r="K3732" s="2">
        <v>39145731</v>
      </c>
      <c r="L3732" s="2">
        <v>118107</v>
      </c>
      <c r="M3732" s="2">
        <v>34443355</v>
      </c>
      <c r="N3732" s="2">
        <v>30853529</v>
      </c>
      <c r="O3732" s="2">
        <v>3589826</v>
      </c>
      <c r="P3732" s="2">
        <v>4385012</v>
      </c>
      <c r="Q3732" s="5">
        <v>0.112</v>
      </c>
      <c r="R3732" t="s">
        <v>42</v>
      </c>
      <c r="S3732" s="3">
        <v>0.603422120281775</v>
      </c>
      <c r="T3732" s="3">
        <v>4.4616206043003803</v>
      </c>
      <c r="U3732" s="3">
        <v>0.77472702656931902</v>
      </c>
      <c r="V3732" s="3">
        <v>4.8815721566023598</v>
      </c>
      <c r="W3732" s="3">
        <v>3.6419832583015199</v>
      </c>
      <c r="X3732" s="3">
        <v>2.1620749005014499</v>
      </c>
      <c r="Y3732" s="3">
        <v>31.300689713049799</v>
      </c>
      <c r="Z3732" s="3">
        <v>2.5486817367888599</v>
      </c>
      <c r="AA3732" s="3">
        <v>0</v>
      </c>
      <c r="AB3732" s="3">
        <v>7.9773099822759903</v>
      </c>
      <c r="AC3732" s="3">
        <v>19.482885630619599</v>
      </c>
      <c r="AD3732" s="3">
        <v>0</v>
      </c>
      <c r="AE3732" s="3">
        <v>9.1704150319737305</v>
      </c>
      <c r="AF3732" s="3">
        <v>0</v>
      </c>
      <c r="AG3732" s="3">
        <v>0</v>
      </c>
      <c r="AH3732" s="2">
        <v>2400000</v>
      </c>
      <c r="AI3732" s="3">
        <v>0</v>
      </c>
      <c r="AJ3732" s="3">
        <v>0</v>
      </c>
      <c r="AL3732">
        <f t="shared" si="58"/>
        <v>1</v>
      </c>
    </row>
    <row r="3733" spans="1:38" ht="14.45" hidden="1" customHeight="1" x14ac:dyDescent="0.25">
      <c r="A3733">
        <v>20629</v>
      </c>
      <c r="B3733" s="1">
        <v>45838</v>
      </c>
      <c r="C3733">
        <v>1</v>
      </c>
      <c r="D3733" s="16" t="s">
        <v>3641</v>
      </c>
      <c r="E3733" t="s">
        <v>77</v>
      </c>
      <c r="F3733" s="6">
        <v>1649</v>
      </c>
      <c r="G3733" s="6">
        <v>4</v>
      </c>
      <c r="H3733" s="6">
        <v>0</v>
      </c>
      <c r="I3733" s="2">
        <v>4026823</v>
      </c>
      <c r="J3733" s="2">
        <v>0</v>
      </c>
      <c r="K3733" s="2">
        <v>21647235</v>
      </c>
      <c r="L3733" s="2">
        <v>-54634</v>
      </c>
      <c r="M3733" s="2">
        <v>20974198</v>
      </c>
      <c r="N3733" s="2">
        <v>20771648</v>
      </c>
      <c r="O3733" s="2">
        <v>202550</v>
      </c>
      <c r="P3733" s="2">
        <v>2002410</v>
      </c>
      <c r="Q3733" s="5">
        <v>9.2399999999999996E-2</v>
      </c>
      <c r="R3733" t="s">
        <v>42</v>
      </c>
      <c r="S3733" s="3">
        <v>-0.50476654408750099</v>
      </c>
      <c r="T3733" s="3">
        <v>1.5869278455193001</v>
      </c>
      <c r="U3733" s="3">
        <v>1.2889606296204299</v>
      </c>
      <c r="V3733" s="3">
        <v>0.25084291015522697</v>
      </c>
      <c r="W3733" s="3">
        <v>5.1405288983399598E-2</v>
      </c>
      <c r="X3733" s="3">
        <v>0.65590168726065201</v>
      </c>
      <c r="Y3733" s="3">
        <v>0.50444214721260905</v>
      </c>
      <c r="Z3733" s="3">
        <v>0.84008769432833397</v>
      </c>
      <c r="AA3733" s="3">
        <v>0</v>
      </c>
      <c r="AB3733" s="3">
        <v>0</v>
      </c>
      <c r="AC3733" s="3">
        <v>20.318322409305399</v>
      </c>
      <c r="AD3733" s="3">
        <v>-73.039387538016697</v>
      </c>
      <c r="AE3733" s="3">
        <v>0.93568531962627099</v>
      </c>
      <c r="AF3733" s="3">
        <v>0</v>
      </c>
      <c r="AG3733" s="3">
        <v>0</v>
      </c>
      <c r="AH3733" s="2">
        <v>17052403</v>
      </c>
      <c r="AI3733" s="3">
        <v>0</v>
      </c>
      <c r="AJ3733" s="3">
        <v>0</v>
      </c>
      <c r="AL3733">
        <f t="shared" si="58"/>
        <v>0</v>
      </c>
    </row>
    <row r="3734" spans="1:38" ht="14.45" hidden="1" customHeight="1" x14ac:dyDescent="0.25">
      <c r="A3734">
        <v>687</v>
      </c>
      <c r="B3734" s="1">
        <v>45838</v>
      </c>
      <c r="C3734">
        <v>1</v>
      </c>
      <c r="D3734" s="16" t="s">
        <v>3642</v>
      </c>
      <c r="E3734" t="s">
        <v>103</v>
      </c>
      <c r="F3734" s="6">
        <v>8903</v>
      </c>
      <c r="G3734" s="6">
        <v>27</v>
      </c>
      <c r="H3734" s="6">
        <v>3</v>
      </c>
      <c r="I3734" s="2">
        <v>97303062</v>
      </c>
      <c r="J3734" s="2">
        <v>197715</v>
      </c>
      <c r="K3734" s="2">
        <v>118102410</v>
      </c>
      <c r="L3734" s="2">
        <v>603634</v>
      </c>
      <c r="M3734" s="2">
        <v>108300565</v>
      </c>
      <c r="N3734" s="2">
        <v>97528956</v>
      </c>
      <c r="O3734" s="2">
        <v>10771609</v>
      </c>
      <c r="P3734" s="2">
        <v>10219906</v>
      </c>
      <c r="Q3734" s="5">
        <v>8.6499999999999994E-2</v>
      </c>
      <c r="R3734" t="s">
        <v>42</v>
      </c>
      <c r="S3734" s="3">
        <v>1.02222130776163</v>
      </c>
      <c r="T3734" s="3">
        <v>5.0599187603368998</v>
      </c>
      <c r="U3734" s="3">
        <v>0.689950714480835</v>
      </c>
      <c r="V3734" s="3">
        <v>1.15958529650382</v>
      </c>
      <c r="W3734" s="3">
        <v>0.26359807669773</v>
      </c>
      <c r="X3734" s="3">
        <v>0.77390884163542595</v>
      </c>
      <c r="Y3734" s="3">
        <v>11.0403363788277</v>
      </c>
      <c r="Z3734" s="3">
        <v>7.6883388164235598</v>
      </c>
      <c r="AA3734" s="3">
        <v>0</v>
      </c>
      <c r="AB3734" s="3">
        <v>1.93460683493566</v>
      </c>
      <c r="AC3734" s="3">
        <v>4.3168424759494703</v>
      </c>
      <c r="AD3734" s="3">
        <v>0</v>
      </c>
      <c r="AE3734" s="3">
        <v>9.1205666336529507</v>
      </c>
      <c r="AF3734" s="3">
        <v>0.33522939963714499</v>
      </c>
      <c r="AG3734" s="3">
        <v>0</v>
      </c>
      <c r="AH3734" s="2">
        <v>18993626</v>
      </c>
      <c r="AI3734" s="3">
        <v>0.54168795681682402</v>
      </c>
      <c r="AJ3734" s="3">
        <v>0.54168795681682402</v>
      </c>
      <c r="AL3734">
        <f t="shared" si="58"/>
        <v>1</v>
      </c>
    </row>
    <row r="3735" spans="1:38" ht="14.45" customHeight="1" x14ac:dyDescent="0.25">
      <c r="A3735">
        <v>81416</v>
      </c>
      <c r="B3735" s="1">
        <v>45838</v>
      </c>
      <c r="C3735">
        <v>3</v>
      </c>
      <c r="D3735" s="16" t="s">
        <v>3643</v>
      </c>
      <c r="E3735" t="s">
        <v>67</v>
      </c>
      <c r="F3735" s="6">
        <v>17640</v>
      </c>
      <c r="G3735" s="6">
        <v>48</v>
      </c>
      <c r="H3735" s="6">
        <v>11</v>
      </c>
      <c r="I3735" s="2">
        <v>165588193</v>
      </c>
      <c r="J3735" s="2">
        <v>0</v>
      </c>
      <c r="K3735" s="2">
        <v>214599414</v>
      </c>
      <c r="L3735" s="2">
        <v>1342508</v>
      </c>
      <c r="M3735" s="2">
        <v>193726631</v>
      </c>
      <c r="N3735" s="2">
        <v>0</v>
      </c>
      <c r="O3735" s="2">
        <v>0</v>
      </c>
      <c r="P3735" s="2">
        <v>24215312</v>
      </c>
      <c r="Q3735" s="5">
        <v>0.1128</v>
      </c>
      <c r="R3735" t="s">
        <v>42</v>
      </c>
      <c r="S3735" s="3">
        <v>1.2511758303310201</v>
      </c>
      <c r="T3735" s="3">
        <v>3.7803225315424198</v>
      </c>
      <c r="U3735" s="3">
        <v>0.74826625706211802</v>
      </c>
      <c r="V3735" s="3">
        <v>0.416344298171066</v>
      </c>
      <c r="W3735" s="3">
        <v>6.5483533599524205E-2</v>
      </c>
      <c r="X3735" s="3">
        <v>0.43829091123664798</v>
      </c>
      <c r="Y3735" s="3">
        <v>2.8470291855004799</v>
      </c>
      <c r="Z3735" s="3">
        <v>0.66814336317450695</v>
      </c>
      <c r="AA3735" s="3">
        <v>0</v>
      </c>
      <c r="AB3735" s="3">
        <v>0</v>
      </c>
      <c r="AC3735" s="3">
        <v>7.3398741899640001</v>
      </c>
      <c r="AD3735" s="3">
        <v>-7.19255651135117</v>
      </c>
      <c r="AE3735" s="3">
        <v>0</v>
      </c>
      <c r="AF3735" s="3">
        <v>0</v>
      </c>
      <c r="AG3735" s="3">
        <v>0</v>
      </c>
      <c r="AH3735" s="2">
        <v>44046697</v>
      </c>
      <c r="AI3735" s="3">
        <v>0.82592369654374098</v>
      </c>
      <c r="AJ3735" s="3">
        <v>0</v>
      </c>
      <c r="AL3735">
        <f t="shared" si="58"/>
        <v>1</v>
      </c>
    </row>
    <row r="3736" spans="1:38" ht="14.45" customHeight="1" x14ac:dyDescent="0.25">
      <c r="A3736">
        <v>66002</v>
      </c>
      <c r="B3736" s="1">
        <v>45838</v>
      </c>
      <c r="C3736">
        <v>2</v>
      </c>
      <c r="D3736" s="16" t="s">
        <v>3644</v>
      </c>
      <c r="E3736" t="s">
        <v>77</v>
      </c>
      <c r="F3736" s="6">
        <v>2231</v>
      </c>
      <c r="G3736" s="6">
        <v>3</v>
      </c>
      <c r="H3736" s="6">
        <v>1</v>
      </c>
      <c r="I3736" s="2">
        <v>3966791</v>
      </c>
      <c r="J3736" s="2">
        <v>0</v>
      </c>
      <c r="K3736" s="2">
        <v>23726937</v>
      </c>
      <c r="L3736" s="2">
        <v>65619</v>
      </c>
      <c r="M3736" s="2">
        <v>20909640</v>
      </c>
      <c r="N3736" s="2">
        <v>19839917</v>
      </c>
      <c r="O3736" s="2">
        <v>1069723</v>
      </c>
      <c r="P3736" s="2">
        <v>2777769</v>
      </c>
      <c r="Q3736" s="5">
        <v>0.1169</v>
      </c>
      <c r="R3736" t="s">
        <v>42</v>
      </c>
      <c r="S3736" s="3">
        <v>0.55311817113182404</v>
      </c>
      <c r="T3736" s="3">
        <v>2.8914140919242999</v>
      </c>
      <c r="U3736" s="3">
        <v>0.86716290707537302</v>
      </c>
      <c r="V3736" s="3">
        <v>1.2238355890189301</v>
      </c>
      <c r="W3736" s="3">
        <v>1.0101111956742901</v>
      </c>
      <c r="X3736" s="3">
        <v>2.0796911155641902</v>
      </c>
      <c r="Y3736" s="3">
        <v>1.74769752272417</v>
      </c>
      <c r="Z3736" s="3">
        <v>0.66690210741065903</v>
      </c>
      <c r="AA3736" s="3">
        <v>0</v>
      </c>
      <c r="AB3736" s="3">
        <v>0</v>
      </c>
      <c r="AC3736" s="3">
        <v>25.218156056131502</v>
      </c>
      <c r="AD3736" s="3">
        <v>0</v>
      </c>
      <c r="AE3736" s="3">
        <v>4.5084749034399199</v>
      </c>
      <c r="AF3736" s="3">
        <v>0</v>
      </c>
      <c r="AG3736" s="3">
        <v>0</v>
      </c>
      <c r="AH3736" s="2">
        <v>2000000</v>
      </c>
      <c r="AI3736" s="3">
        <v>0</v>
      </c>
      <c r="AJ3736" s="3">
        <v>0</v>
      </c>
      <c r="AL3736">
        <f t="shared" si="58"/>
        <v>1</v>
      </c>
    </row>
    <row r="3737" spans="1:38" ht="14.45" hidden="1" customHeight="1" x14ac:dyDescent="0.25">
      <c r="A3737">
        <v>13392</v>
      </c>
      <c r="B3737" s="1">
        <v>45838</v>
      </c>
      <c r="C3737">
        <v>1</v>
      </c>
      <c r="D3737" s="16" t="s">
        <v>3645</v>
      </c>
      <c r="E3737" t="s">
        <v>71</v>
      </c>
      <c r="F3737" s="6">
        <v>93366</v>
      </c>
      <c r="G3737" s="6">
        <v>252</v>
      </c>
      <c r="H3737" s="6">
        <v>2</v>
      </c>
      <c r="I3737" s="2">
        <v>3409552146</v>
      </c>
      <c r="J3737" s="2">
        <v>467890123</v>
      </c>
      <c r="K3737" s="2">
        <v>4311667237</v>
      </c>
      <c r="L3737" s="2">
        <v>20248266</v>
      </c>
      <c r="M3737" s="2">
        <v>3282046270</v>
      </c>
      <c r="N3737" s="2">
        <v>2732030488</v>
      </c>
      <c r="O3737" s="2">
        <v>550015782</v>
      </c>
      <c r="P3737" s="2">
        <v>475123938</v>
      </c>
      <c r="Q3737" s="5">
        <v>0.11020000000000001</v>
      </c>
      <c r="R3737" t="s">
        <v>42</v>
      </c>
      <c r="S3737" s="3">
        <v>0.93923138716467702</v>
      </c>
      <c r="T3737" s="3">
        <v>2.5214622563415601</v>
      </c>
      <c r="U3737" s="3">
        <v>0.60536440226242305</v>
      </c>
      <c r="V3737" s="3">
        <v>0.137515978616155</v>
      </c>
      <c r="W3737" s="3">
        <v>0.10088791291945801</v>
      </c>
      <c r="X3737" s="3">
        <v>0.83893842285291198</v>
      </c>
      <c r="Y3737" s="3">
        <v>0.98683282929011196</v>
      </c>
      <c r="Z3737" s="3">
        <v>0.38965580387153598</v>
      </c>
      <c r="AA3737" s="3">
        <v>98.474047628389499</v>
      </c>
      <c r="AB3737" s="3">
        <v>98.477488835765598</v>
      </c>
      <c r="AC3737" s="3">
        <v>15.129297465309</v>
      </c>
      <c r="AD3737" s="3">
        <v>-3.26024869746723</v>
      </c>
      <c r="AE3737" s="3">
        <v>12.756452475741</v>
      </c>
      <c r="AF3737" s="3">
        <v>12.640122023405601</v>
      </c>
      <c r="AG3737" s="3">
        <v>-4.5055612415807198E-3</v>
      </c>
      <c r="AH3737" s="2">
        <v>1590652041</v>
      </c>
      <c r="AI3737" s="3">
        <v>4.2094279829781997E-3</v>
      </c>
      <c r="AJ3737" s="3">
        <v>0.19362737307502301</v>
      </c>
      <c r="AL3737">
        <f t="shared" si="58"/>
        <v>1</v>
      </c>
    </row>
    <row r="3738" spans="1:38" ht="14.45" hidden="1" customHeight="1" x14ac:dyDescent="0.25">
      <c r="A3738">
        <v>4088</v>
      </c>
      <c r="B3738" s="1">
        <v>45838</v>
      </c>
      <c r="C3738">
        <v>1</v>
      </c>
      <c r="D3738" s="16" t="s">
        <v>3646</v>
      </c>
      <c r="E3738" t="s">
        <v>59</v>
      </c>
      <c r="F3738" s="6">
        <v>2245</v>
      </c>
      <c r="G3738" s="6">
        <v>3</v>
      </c>
      <c r="H3738" s="6">
        <v>3</v>
      </c>
      <c r="I3738" s="2">
        <v>10617986</v>
      </c>
      <c r="J3738" s="2">
        <v>0</v>
      </c>
      <c r="K3738" s="2">
        <v>18681650</v>
      </c>
      <c r="L3738" s="2">
        <v>49470</v>
      </c>
      <c r="M3738" s="2">
        <v>16819051</v>
      </c>
      <c r="N3738" s="2">
        <v>16810440</v>
      </c>
      <c r="O3738" s="2">
        <v>8611</v>
      </c>
      <c r="P3738" s="2">
        <v>1897265</v>
      </c>
      <c r="Q3738" s="5">
        <v>0.1016</v>
      </c>
      <c r="R3738" t="s">
        <v>42</v>
      </c>
      <c r="S3738" s="3">
        <v>0.52961060720011399</v>
      </c>
      <c r="T3738" s="3">
        <v>3.7798588454445898</v>
      </c>
      <c r="U3738" s="3">
        <v>0.76629356530182102</v>
      </c>
      <c r="V3738" s="3">
        <v>2.4104947962824599</v>
      </c>
      <c r="W3738" s="3">
        <v>1.9247152896980699</v>
      </c>
      <c r="X3738" s="3">
        <v>0.94700633434626902</v>
      </c>
      <c r="Y3738" s="3">
        <v>13.4902609809384</v>
      </c>
      <c r="Z3738" s="3">
        <v>1.4455545219039001</v>
      </c>
      <c r="AA3738" s="3">
        <v>0</v>
      </c>
      <c r="AB3738" s="3">
        <v>0</v>
      </c>
      <c r="AC3738" s="3">
        <v>27.621414596676399</v>
      </c>
      <c r="AD3738" s="3">
        <v>0</v>
      </c>
      <c r="AE3738" s="3">
        <v>4.6093358991309702E-2</v>
      </c>
      <c r="AF3738" s="3">
        <v>0</v>
      </c>
      <c r="AG3738" s="3">
        <v>-0.95210737561700698</v>
      </c>
      <c r="AH3738" s="2">
        <v>1700000</v>
      </c>
      <c r="AI3738" s="3">
        <v>5.2707449934510997</v>
      </c>
      <c r="AJ3738" s="3">
        <v>5.2707449934510997</v>
      </c>
      <c r="AL3738">
        <f t="shared" si="58"/>
        <v>1</v>
      </c>
    </row>
    <row r="3739" spans="1:38" ht="14.45" customHeight="1" x14ac:dyDescent="0.25">
      <c r="A3739">
        <v>68300</v>
      </c>
      <c r="B3739" s="1">
        <v>45838</v>
      </c>
      <c r="C3739">
        <v>2</v>
      </c>
      <c r="D3739" s="16" t="s">
        <v>3647</v>
      </c>
      <c r="E3739" t="s">
        <v>55</v>
      </c>
      <c r="F3739" s="6">
        <v>3378</v>
      </c>
      <c r="G3739" s="6">
        <v>18</v>
      </c>
      <c r="H3739" s="6">
        <v>0</v>
      </c>
      <c r="I3739" s="2">
        <v>25079853</v>
      </c>
      <c r="J3739" s="2">
        <v>0</v>
      </c>
      <c r="K3739" s="2">
        <v>48914458</v>
      </c>
      <c r="L3739" s="2">
        <v>-623</v>
      </c>
      <c r="M3739" s="2">
        <v>43107414</v>
      </c>
      <c r="N3739" s="2">
        <v>42857285</v>
      </c>
      <c r="O3739" s="2">
        <v>250129</v>
      </c>
      <c r="P3739" s="2">
        <v>5243805</v>
      </c>
      <c r="Q3739" s="5">
        <v>0.1072</v>
      </c>
      <c r="R3739" t="s">
        <v>42</v>
      </c>
      <c r="S3739" s="3">
        <v>-2.5473041120071299E-3</v>
      </c>
      <c r="T3739" s="3">
        <v>4.4858597840335896</v>
      </c>
      <c r="U3739" s="3">
        <v>0.79030875476970996</v>
      </c>
      <c r="V3739" s="3">
        <v>5.9854617170204296</v>
      </c>
      <c r="W3739" s="3">
        <v>2.6194890376749802</v>
      </c>
      <c r="X3739" s="3">
        <v>0.97174413263107995</v>
      </c>
      <c r="Y3739" s="3">
        <v>28.627017976450301</v>
      </c>
      <c r="Z3739" s="3">
        <v>4.9823362996907798</v>
      </c>
      <c r="AA3739" s="3">
        <v>0</v>
      </c>
      <c r="AB3739" s="3">
        <v>0</v>
      </c>
      <c r="AC3739" s="3">
        <v>29.542218376415398</v>
      </c>
      <c r="AD3739" s="3">
        <v>0</v>
      </c>
      <c r="AE3739" s="3">
        <v>0.511360056366157</v>
      </c>
      <c r="AF3739" s="3">
        <v>0</v>
      </c>
      <c r="AG3739" s="3">
        <v>0</v>
      </c>
      <c r="AH3739" s="2">
        <v>2000000</v>
      </c>
      <c r="AI3739" s="3">
        <v>0</v>
      </c>
      <c r="AJ3739" s="3">
        <v>0</v>
      </c>
      <c r="AL3739">
        <f t="shared" si="58"/>
        <v>0</v>
      </c>
    </row>
    <row r="3740" spans="1:38" ht="14.45" customHeight="1" x14ac:dyDescent="0.25">
      <c r="A3740">
        <v>67512</v>
      </c>
      <c r="B3740" s="1">
        <v>45838</v>
      </c>
      <c r="C3740">
        <v>2</v>
      </c>
      <c r="D3740" s="16" t="s">
        <v>3648</v>
      </c>
      <c r="E3740" t="s">
        <v>55</v>
      </c>
      <c r="F3740" s="6">
        <v>2834</v>
      </c>
      <c r="G3740" s="6">
        <v>12</v>
      </c>
      <c r="H3740" s="6">
        <v>0</v>
      </c>
      <c r="I3740" s="2">
        <v>50078367</v>
      </c>
      <c r="J3740" s="2">
        <v>0</v>
      </c>
      <c r="K3740" s="2">
        <v>66062037</v>
      </c>
      <c r="L3740" s="2">
        <v>497144</v>
      </c>
      <c r="M3740" s="2">
        <v>51003754</v>
      </c>
      <c r="N3740" s="2">
        <v>43642503</v>
      </c>
      <c r="O3740" s="2">
        <v>7361251</v>
      </c>
      <c r="P3740" s="2">
        <v>13129195</v>
      </c>
      <c r="Q3740" s="5">
        <v>0.19869999999999999</v>
      </c>
      <c r="R3740" t="s">
        <v>42</v>
      </c>
      <c r="S3740" s="3">
        <v>1.5050822607846599</v>
      </c>
      <c r="T3740" s="3">
        <v>4.1735164781552196</v>
      </c>
      <c r="U3740" s="3">
        <v>0.66349970602624297</v>
      </c>
      <c r="V3740" s="3">
        <v>0.557763794494337</v>
      </c>
      <c r="W3740" s="3">
        <v>0.17464626991531099</v>
      </c>
      <c r="X3740" s="3">
        <v>0.683183219612572</v>
      </c>
      <c r="Y3740" s="3">
        <v>2.1274647836367699</v>
      </c>
      <c r="Z3740" s="3">
        <v>0.40652911317106599</v>
      </c>
      <c r="AA3740" s="3">
        <v>0</v>
      </c>
      <c r="AB3740" s="3">
        <v>0</v>
      </c>
      <c r="AC3740" s="3">
        <v>21.845976381261099</v>
      </c>
      <c r="AD3740" s="3">
        <v>0</v>
      </c>
      <c r="AE3740" s="3">
        <v>11.142936752010799</v>
      </c>
      <c r="AF3740" s="3">
        <v>0</v>
      </c>
      <c r="AG3740" s="3">
        <v>-3.04664528175566E-5</v>
      </c>
      <c r="AH3740" s="2">
        <v>26793600</v>
      </c>
      <c r="AI3740" s="3">
        <v>0</v>
      </c>
      <c r="AJ3740" s="3">
        <v>0</v>
      </c>
      <c r="AL3740">
        <f t="shared" si="58"/>
        <v>1</v>
      </c>
    </row>
    <row r="3741" spans="1:38" ht="14.45" customHeight="1" x14ac:dyDescent="0.25">
      <c r="A3741">
        <v>68465</v>
      </c>
      <c r="B3741" s="1">
        <v>45838</v>
      </c>
      <c r="C3741">
        <v>2</v>
      </c>
      <c r="D3741" s="16" t="s">
        <v>3649</v>
      </c>
      <c r="E3741" t="s">
        <v>71</v>
      </c>
      <c r="F3741" s="6">
        <v>130426</v>
      </c>
      <c r="G3741" s="6">
        <v>256</v>
      </c>
      <c r="H3741" s="6">
        <v>0</v>
      </c>
      <c r="I3741" s="2">
        <v>6253139235</v>
      </c>
      <c r="J3741" s="2">
        <v>0</v>
      </c>
      <c r="K3741" s="2">
        <v>8833028642</v>
      </c>
      <c r="L3741" s="2">
        <v>2415299</v>
      </c>
      <c r="M3741" s="2">
        <v>7490546562</v>
      </c>
      <c r="N3741" s="2">
        <v>5901689426</v>
      </c>
      <c r="O3741" s="2">
        <v>1588857136</v>
      </c>
      <c r="P3741" s="2">
        <v>1323170038</v>
      </c>
      <c r="Q3741" s="5">
        <v>0.14979999999999999</v>
      </c>
      <c r="R3741" t="s">
        <v>42</v>
      </c>
      <c r="S3741" s="3">
        <v>5.4687901463729899E-2</v>
      </c>
      <c r="T3741" s="3">
        <v>1.0730269972105499</v>
      </c>
      <c r="U3741" s="3">
        <v>0.91812033516833602</v>
      </c>
      <c r="V3741" s="3">
        <v>0.21455004431866001</v>
      </c>
      <c r="W3741" s="3">
        <v>0.16110362525775401</v>
      </c>
      <c r="X3741" s="3">
        <v>0.21181978366742699</v>
      </c>
      <c r="Y3741" s="3">
        <v>1.0139371822746801</v>
      </c>
      <c r="Z3741" s="3">
        <v>0.11701647978217</v>
      </c>
      <c r="AA3741" s="3">
        <v>0</v>
      </c>
      <c r="AB3741" s="3">
        <v>0</v>
      </c>
      <c r="AC3741" s="3">
        <v>8.2403902726980398</v>
      </c>
      <c r="AD3741" s="3">
        <v>-9.3295487696041697</v>
      </c>
      <c r="AE3741" s="3">
        <v>17.9876823725576</v>
      </c>
      <c r="AF3741" s="3">
        <v>0.76757364600426004</v>
      </c>
      <c r="AG3741" s="3">
        <v>0</v>
      </c>
      <c r="AH3741" s="2">
        <v>3907353889</v>
      </c>
      <c r="AI3741" s="3">
        <v>0.35801929184856601</v>
      </c>
      <c r="AJ3741" s="3">
        <v>0.35801929184856601</v>
      </c>
      <c r="AL3741">
        <f t="shared" si="58"/>
        <v>1</v>
      </c>
    </row>
    <row r="3742" spans="1:38" ht="14.45" hidden="1" customHeight="1" x14ac:dyDescent="0.25">
      <c r="A3742">
        <v>3182</v>
      </c>
      <c r="B3742" s="1">
        <v>45838</v>
      </c>
      <c r="C3742">
        <v>1</v>
      </c>
      <c r="D3742" s="16" t="s">
        <v>3650</v>
      </c>
      <c r="E3742" t="s">
        <v>182</v>
      </c>
      <c r="F3742" s="6">
        <v>1612</v>
      </c>
      <c r="G3742" s="6">
        <v>1</v>
      </c>
      <c r="H3742" s="6">
        <v>1</v>
      </c>
      <c r="I3742" s="2">
        <v>6320885</v>
      </c>
      <c r="J3742" s="2">
        <v>0</v>
      </c>
      <c r="K3742" s="2">
        <v>10874403</v>
      </c>
      <c r="L3742" s="2">
        <v>55508</v>
      </c>
      <c r="M3742" s="2">
        <v>8550494</v>
      </c>
      <c r="N3742" s="2">
        <v>7887523</v>
      </c>
      <c r="O3742" s="2">
        <v>662971</v>
      </c>
      <c r="P3742" s="2">
        <v>2314715</v>
      </c>
      <c r="Q3742" s="5">
        <v>0.21290000000000001</v>
      </c>
      <c r="R3742" t="s">
        <v>42</v>
      </c>
      <c r="S3742" s="3">
        <v>1.02089282510497</v>
      </c>
      <c r="T3742" s="3">
        <v>5.3317685577773801</v>
      </c>
      <c r="U3742" s="3">
        <v>0.70192812540244998</v>
      </c>
      <c r="V3742" s="3">
        <v>0.331425108983948</v>
      </c>
      <c r="W3742" s="3">
        <v>0.25890361871794898</v>
      </c>
      <c r="X3742" s="3">
        <v>0.56751546658418905</v>
      </c>
      <c r="Y3742" s="3">
        <v>0.90503582514477998</v>
      </c>
      <c r="Z3742" s="3">
        <v>1.4722330826905301</v>
      </c>
      <c r="AA3742" s="3">
        <v>0</v>
      </c>
      <c r="AB3742" s="3">
        <v>0</v>
      </c>
      <c r="AC3742" s="3">
        <v>26.665371882943798</v>
      </c>
      <c r="AD3742" s="3">
        <v>0</v>
      </c>
      <c r="AE3742" s="3">
        <v>6.0966197408722103</v>
      </c>
      <c r="AF3742" s="3">
        <v>0</v>
      </c>
      <c r="AG3742" s="3">
        <v>0</v>
      </c>
      <c r="AH3742" s="2">
        <v>300000</v>
      </c>
      <c r="AI3742" s="3">
        <v>0</v>
      </c>
      <c r="AJ3742" s="3">
        <v>0</v>
      </c>
      <c r="AL3742">
        <f t="shared" si="58"/>
        <v>1</v>
      </c>
    </row>
    <row r="3743" spans="1:38" ht="14.45" hidden="1" customHeight="1" x14ac:dyDescent="0.25">
      <c r="A3743">
        <v>911</v>
      </c>
      <c r="B3743" s="1">
        <v>45838</v>
      </c>
      <c r="C3743">
        <v>1</v>
      </c>
      <c r="D3743" s="16" t="s">
        <v>3651</v>
      </c>
      <c r="E3743" t="s">
        <v>45</v>
      </c>
      <c r="F3743" s="6">
        <v>14925</v>
      </c>
      <c r="G3743" s="6">
        <v>35</v>
      </c>
      <c r="H3743" s="6">
        <v>5</v>
      </c>
      <c r="I3743" s="2">
        <v>109033624</v>
      </c>
      <c r="J3743" s="2">
        <v>10323333</v>
      </c>
      <c r="K3743" s="2">
        <v>160599422</v>
      </c>
      <c r="L3743" s="2">
        <v>-576542</v>
      </c>
      <c r="M3743" s="2">
        <v>134905206</v>
      </c>
      <c r="N3743" s="2">
        <v>132364082</v>
      </c>
      <c r="O3743" s="2">
        <v>2541124</v>
      </c>
      <c r="P3743" s="2">
        <v>15782346</v>
      </c>
      <c r="Q3743" s="5">
        <v>9.8299999999999998E-2</v>
      </c>
      <c r="R3743" t="s">
        <v>42</v>
      </c>
      <c r="S3743" s="3">
        <v>-0.71798764008005</v>
      </c>
      <c r="T3743" s="3">
        <v>3.0667096672365401</v>
      </c>
      <c r="U3743" s="3">
        <v>1.0967758397438301</v>
      </c>
      <c r="V3743" s="3">
        <v>2.1579187352334501</v>
      </c>
      <c r="W3743" s="3">
        <v>1.25537696518278</v>
      </c>
      <c r="X3743" s="3">
        <v>0.52130524433453695</v>
      </c>
      <c r="Y3743" s="3">
        <v>14.9081575071285</v>
      </c>
      <c r="Z3743" s="3">
        <v>1.0499072824787901</v>
      </c>
      <c r="AA3743" s="3">
        <v>64.629016497293904</v>
      </c>
      <c r="AB3743" s="3">
        <v>65.410636669605395</v>
      </c>
      <c r="AC3743" s="3">
        <v>11.802541232059999</v>
      </c>
      <c r="AD3743" s="3">
        <v>-3.1908880973715799</v>
      </c>
      <c r="AE3743" s="3">
        <v>1.5822746858951999</v>
      </c>
      <c r="AF3743" s="3">
        <v>5.9497200432016504</v>
      </c>
      <c r="AG3743" s="3">
        <v>0</v>
      </c>
      <c r="AH3743" s="2">
        <v>18126091</v>
      </c>
      <c r="AI3743" s="3">
        <v>1.06543095684254</v>
      </c>
      <c r="AJ3743" s="3">
        <v>2.1233028346989702</v>
      </c>
      <c r="AL3743">
        <f t="shared" si="58"/>
        <v>0</v>
      </c>
    </row>
    <row r="3744" spans="1:38" ht="14.45" hidden="1" customHeight="1" x14ac:dyDescent="0.25">
      <c r="A3744">
        <v>14120</v>
      </c>
      <c r="B3744" s="1">
        <v>45838</v>
      </c>
      <c r="C3744">
        <v>1</v>
      </c>
      <c r="D3744" s="16" t="s">
        <v>3652</v>
      </c>
      <c r="E3744" t="s">
        <v>88</v>
      </c>
      <c r="F3744" s="6">
        <v>16426</v>
      </c>
      <c r="G3744" s="6">
        <v>33</v>
      </c>
      <c r="H3744" s="6">
        <v>4</v>
      </c>
      <c r="I3744" s="2">
        <v>120223074</v>
      </c>
      <c r="J3744" s="2">
        <v>10878338</v>
      </c>
      <c r="K3744" s="2">
        <v>205375370</v>
      </c>
      <c r="L3744" s="2">
        <v>1299787</v>
      </c>
      <c r="M3744" s="2">
        <v>179079403</v>
      </c>
      <c r="N3744" s="2">
        <v>175674680</v>
      </c>
      <c r="O3744" s="2">
        <v>3404723</v>
      </c>
      <c r="P3744" s="2">
        <v>25914949</v>
      </c>
      <c r="Q3744" s="5">
        <v>0.12620000000000001</v>
      </c>
      <c r="R3744" t="s">
        <v>42</v>
      </c>
      <c r="S3744" s="3">
        <v>1.26576716575118</v>
      </c>
      <c r="T3744" s="3">
        <v>3.4924937688487199</v>
      </c>
      <c r="U3744" s="3">
        <v>0.64395844830818205</v>
      </c>
      <c r="V3744" s="3">
        <v>1.39400195340206</v>
      </c>
      <c r="W3744" s="3">
        <v>0.65926113318313595</v>
      </c>
      <c r="X3744" s="3">
        <v>1.25258484074363</v>
      </c>
      <c r="Y3744" s="3">
        <v>6.4669700874194298</v>
      </c>
      <c r="Z3744" s="3">
        <v>0.89502780808096505</v>
      </c>
      <c r="AA3744" s="3">
        <v>41.977076628628502</v>
      </c>
      <c r="AB3744" s="3">
        <v>41.977076628628502</v>
      </c>
      <c r="AC3744" s="3">
        <v>31.986430018360998</v>
      </c>
      <c r="AD3744" s="3">
        <v>3.5828741164028503E-2</v>
      </c>
      <c r="AE3744" s="3">
        <v>1.65780492568315</v>
      </c>
      <c r="AF3744" s="3">
        <v>0</v>
      </c>
      <c r="AG3744" s="3">
        <v>-2.0859736208626098</v>
      </c>
      <c r="AH3744" s="2">
        <v>9000000</v>
      </c>
      <c r="AI3744" s="3">
        <v>5.12484126439917E-2</v>
      </c>
      <c r="AJ3744" s="3">
        <v>3.8587766466374303E-2</v>
      </c>
      <c r="AL3744">
        <f t="shared" si="58"/>
        <v>1</v>
      </c>
    </row>
    <row r="3745" spans="1:38" ht="14.45" hidden="1" customHeight="1" x14ac:dyDescent="0.25">
      <c r="A3745">
        <v>18559</v>
      </c>
      <c r="B3745" s="1">
        <v>45838</v>
      </c>
      <c r="C3745">
        <v>1</v>
      </c>
      <c r="D3745" s="16" t="s">
        <v>3653</v>
      </c>
      <c r="E3745" t="s">
        <v>55</v>
      </c>
      <c r="F3745" s="6">
        <v>4359</v>
      </c>
      <c r="G3745" s="6">
        <v>13</v>
      </c>
      <c r="H3745" s="6">
        <v>0</v>
      </c>
      <c r="I3745" s="2">
        <v>9549477</v>
      </c>
      <c r="J3745" s="2">
        <v>0</v>
      </c>
      <c r="K3745" s="2">
        <v>44492514</v>
      </c>
      <c r="L3745" s="2">
        <v>449821</v>
      </c>
      <c r="M3745" s="2">
        <v>37013562</v>
      </c>
      <c r="N3745" s="2">
        <v>37013562</v>
      </c>
      <c r="O3745" s="2">
        <v>0</v>
      </c>
      <c r="P3745" s="2">
        <v>7236347</v>
      </c>
      <c r="Q3745" s="5">
        <v>0.16259999999999999</v>
      </c>
      <c r="R3745" t="s">
        <v>42</v>
      </c>
      <c r="S3745" s="3">
        <v>2.0220075673853799</v>
      </c>
      <c r="T3745" s="3">
        <v>4.1600526326743399</v>
      </c>
      <c r="U3745" s="3">
        <v>0.60054682227779799</v>
      </c>
      <c r="V3745" s="3">
        <v>0.85618301400170904</v>
      </c>
      <c r="W3745" s="3">
        <v>0.73715031723726898</v>
      </c>
      <c r="X3745" s="3">
        <v>0.504121848767215</v>
      </c>
      <c r="Y3745" s="3">
        <v>1.12986566288211</v>
      </c>
      <c r="Z3745" s="3">
        <v>0.38222324053835399</v>
      </c>
      <c r="AA3745" s="3">
        <v>0</v>
      </c>
      <c r="AB3745" s="3">
        <v>0</v>
      </c>
      <c r="AC3745" s="3">
        <v>35.396828778881797</v>
      </c>
      <c r="AD3745" s="3">
        <v>0</v>
      </c>
      <c r="AE3745" s="3">
        <v>0</v>
      </c>
      <c r="AF3745" s="3">
        <v>0</v>
      </c>
      <c r="AG3745" s="3">
        <v>0</v>
      </c>
      <c r="AH3745" s="2">
        <v>1000000</v>
      </c>
      <c r="AI3745" s="3">
        <v>0</v>
      </c>
      <c r="AJ3745" s="3">
        <v>0</v>
      </c>
      <c r="AL3745">
        <f t="shared" si="58"/>
        <v>1</v>
      </c>
    </row>
    <row r="3746" spans="1:38" ht="14.45" hidden="1" customHeight="1" x14ac:dyDescent="0.25">
      <c r="A3746">
        <v>8006</v>
      </c>
      <c r="B3746" s="1">
        <v>45838</v>
      </c>
      <c r="C3746">
        <v>1</v>
      </c>
      <c r="D3746" s="16" t="s">
        <v>3654</v>
      </c>
      <c r="E3746" t="s">
        <v>80</v>
      </c>
      <c r="F3746" s="6">
        <v>685</v>
      </c>
      <c r="G3746" s="6">
        <v>2</v>
      </c>
      <c r="H3746" s="6">
        <v>0</v>
      </c>
      <c r="I3746" s="2">
        <v>4037534</v>
      </c>
      <c r="J3746" s="2">
        <v>0</v>
      </c>
      <c r="K3746" s="2">
        <v>9017335</v>
      </c>
      <c r="L3746" s="2">
        <v>6359</v>
      </c>
      <c r="M3746" s="2">
        <v>5871191</v>
      </c>
      <c r="N3746" s="2">
        <v>5871191</v>
      </c>
      <c r="O3746" s="2">
        <v>0</v>
      </c>
      <c r="P3746" s="2">
        <v>3145289</v>
      </c>
      <c r="Q3746" s="5">
        <v>0.3488</v>
      </c>
      <c r="R3746" t="s">
        <v>42</v>
      </c>
      <c r="S3746" s="3">
        <v>0.14103945345271099</v>
      </c>
      <c r="T3746" s="3">
        <v>4.7273390641470003</v>
      </c>
      <c r="U3746" s="3">
        <v>0.82148481679861696</v>
      </c>
      <c r="V3746" s="3">
        <v>4.3353442967910603</v>
      </c>
      <c r="W3746" s="3">
        <v>2.75799535062739</v>
      </c>
      <c r="X3746" s="3">
        <v>0.1240361071882</v>
      </c>
      <c r="Y3746" s="3">
        <v>5.5651801789914996</v>
      </c>
      <c r="Z3746" s="3">
        <v>1.4095684053198301</v>
      </c>
      <c r="AA3746" s="3">
        <v>0</v>
      </c>
      <c r="AB3746" s="3">
        <v>0</v>
      </c>
      <c r="AC3746" s="3">
        <v>29.388383596705701</v>
      </c>
      <c r="AD3746" s="3">
        <v>0</v>
      </c>
      <c r="AE3746" s="3">
        <v>0</v>
      </c>
      <c r="AF3746" s="3">
        <v>0</v>
      </c>
      <c r="AG3746" s="3">
        <v>0</v>
      </c>
      <c r="AH3746" s="2">
        <v>300000</v>
      </c>
      <c r="AI3746" s="3">
        <v>0</v>
      </c>
      <c r="AJ3746" s="3">
        <v>0</v>
      </c>
      <c r="AL3746">
        <f t="shared" si="58"/>
        <v>1</v>
      </c>
    </row>
    <row r="3747" spans="1:38" ht="14.45" hidden="1" customHeight="1" x14ac:dyDescent="0.25">
      <c r="A3747">
        <v>16207</v>
      </c>
      <c r="B3747" s="1">
        <v>45838</v>
      </c>
      <c r="C3747">
        <v>1</v>
      </c>
      <c r="D3747" s="16" t="s">
        <v>3655</v>
      </c>
      <c r="E3747" t="s">
        <v>43</v>
      </c>
      <c r="F3747" s="6">
        <v>2824</v>
      </c>
      <c r="G3747" s="6">
        <v>10</v>
      </c>
      <c r="H3747" s="6">
        <v>0</v>
      </c>
      <c r="I3747" s="2">
        <v>35528132</v>
      </c>
      <c r="J3747" s="2">
        <v>0</v>
      </c>
      <c r="K3747" s="2">
        <v>43642264</v>
      </c>
      <c r="L3747" s="2">
        <v>424079</v>
      </c>
      <c r="M3747" s="2">
        <v>39334779</v>
      </c>
      <c r="N3747" s="2">
        <v>37728049</v>
      </c>
      <c r="O3747" s="2">
        <v>1606730</v>
      </c>
      <c r="P3747" s="2">
        <v>4141345</v>
      </c>
      <c r="Q3747" s="5">
        <v>9.4899999999999998E-2</v>
      </c>
      <c r="R3747" t="s">
        <v>42</v>
      </c>
      <c r="S3747" s="3">
        <v>1.9434326321842501</v>
      </c>
      <c r="T3747" s="3">
        <v>3.9839133918442</v>
      </c>
      <c r="U3747" s="3">
        <v>0.56578106352623303</v>
      </c>
      <c r="V3747" s="3">
        <v>0.71051582447396899</v>
      </c>
      <c r="W3747" s="3">
        <v>0.495472151477032</v>
      </c>
      <c r="X3747" s="3">
        <v>0.99052773165783103</v>
      </c>
      <c r="Y3747" s="3">
        <v>6.0954351786677998</v>
      </c>
      <c r="Z3747" s="3">
        <v>0.493197258378619</v>
      </c>
      <c r="AA3747" s="3">
        <v>0</v>
      </c>
      <c r="AB3747" s="3">
        <v>0</v>
      </c>
      <c r="AC3747" s="3">
        <v>15.271767294199</v>
      </c>
      <c r="AD3747" s="3">
        <v>0</v>
      </c>
      <c r="AE3747" s="3">
        <v>3.6815917707660599</v>
      </c>
      <c r="AF3747" s="3">
        <v>0</v>
      </c>
      <c r="AG3747" s="3">
        <v>0</v>
      </c>
      <c r="AH3747" s="2">
        <v>5000000</v>
      </c>
      <c r="AI3747" s="3">
        <v>0</v>
      </c>
      <c r="AJ3747" s="3">
        <v>0</v>
      </c>
      <c r="AL3747">
        <f t="shared" si="58"/>
        <v>1</v>
      </c>
    </row>
    <row r="3748" spans="1:38" ht="14.45" hidden="1" customHeight="1" x14ac:dyDescent="0.25">
      <c r="A3748">
        <v>435</v>
      </c>
      <c r="B3748" s="1">
        <v>45838</v>
      </c>
      <c r="C3748">
        <v>1</v>
      </c>
      <c r="D3748" s="16" t="s">
        <v>3656</v>
      </c>
      <c r="E3748" t="s">
        <v>47</v>
      </c>
      <c r="F3748" s="6">
        <v>86468</v>
      </c>
      <c r="G3748" s="6">
        <v>221</v>
      </c>
      <c r="H3748" s="6">
        <v>0</v>
      </c>
      <c r="I3748" s="2">
        <v>1445993059</v>
      </c>
      <c r="J3748" s="2">
        <v>1489186</v>
      </c>
      <c r="K3748" s="2">
        <v>2928149679</v>
      </c>
      <c r="L3748" s="2">
        <v>3500523</v>
      </c>
      <c r="M3748" s="2">
        <v>2361823261</v>
      </c>
      <c r="N3748" s="2">
        <v>1870704587</v>
      </c>
      <c r="O3748" s="2">
        <v>491118674</v>
      </c>
      <c r="P3748" s="2">
        <v>307125060</v>
      </c>
      <c r="Q3748" s="5">
        <v>0.1048</v>
      </c>
      <c r="R3748" t="s">
        <v>42</v>
      </c>
      <c r="S3748" s="3">
        <v>0.239094539811604</v>
      </c>
      <c r="T3748" s="3">
        <v>2.2317202043550299</v>
      </c>
      <c r="U3748" s="3">
        <v>0.72954769023078603</v>
      </c>
      <c r="V3748" s="3">
        <v>1.91305669331017</v>
      </c>
      <c r="W3748" s="3">
        <v>1.0735279055028999</v>
      </c>
      <c r="X3748" s="3">
        <v>1.1520203984602899</v>
      </c>
      <c r="Y3748" s="3">
        <v>9.0069716225696492</v>
      </c>
      <c r="Z3748" s="3">
        <v>2.2103855673646402</v>
      </c>
      <c r="AA3748" s="3">
        <v>0.48487935175332197</v>
      </c>
      <c r="AB3748" s="3">
        <v>0.48487935175332197</v>
      </c>
      <c r="AC3748" s="3">
        <v>16.284082074753801</v>
      </c>
      <c r="AD3748" s="3">
        <v>-27.3718178516595</v>
      </c>
      <c r="AE3748" s="3">
        <v>16.772321357825</v>
      </c>
      <c r="AF3748" s="3">
        <v>11.4406719848559</v>
      </c>
      <c r="AG3748" s="3">
        <v>0</v>
      </c>
      <c r="AH3748" s="2">
        <v>371577340</v>
      </c>
      <c r="AI3748" s="3">
        <v>0.602360810283602</v>
      </c>
      <c r="AJ3748" s="3">
        <v>1.25953740147417</v>
      </c>
      <c r="AL3748">
        <f t="shared" si="58"/>
        <v>1</v>
      </c>
    </row>
    <row r="3749" spans="1:38" ht="14.45" customHeight="1" x14ac:dyDescent="0.25">
      <c r="A3749">
        <v>65513</v>
      </c>
      <c r="B3749" s="1">
        <v>45838</v>
      </c>
      <c r="C3749">
        <v>2</v>
      </c>
      <c r="D3749" s="16" t="s">
        <v>3657</v>
      </c>
      <c r="E3749" t="s">
        <v>353</v>
      </c>
      <c r="F3749" s="6">
        <v>53543</v>
      </c>
      <c r="G3749" s="6">
        <v>194</v>
      </c>
      <c r="H3749" s="6">
        <v>6</v>
      </c>
      <c r="I3749" s="2">
        <v>884955833</v>
      </c>
      <c r="J3749" s="2">
        <v>255570382</v>
      </c>
      <c r="K3749" s="2">
        <v>1302250006</v>
      </c>
      <c r="L3749" s="2">
        <v>8098722</v>
      </c>
      <c r="M3749" s="2">
        <v>1163280385</v>
      </c>
      <c r="N3749" s="2">
        <v>1123464633</v>
      </c>
      <c r="O3749" s="2">
        <v>39815752</v>
      </c>
      <c r="P3749" s="2">
        <v>133851200</v>
      </c>
      <c r="Q3749" s="5">
        <v>0.1027</v>
      </c>
      <c r="R3749" t="s">
        <v>42</v>
      </c>
      <c r="S3749" s="3">
        <v>1.2438044864942801</v>
      </c>
      <c r="T3749" s="3">
        <v>3.3149075677562299</v>
      </c>
      <c r="U3749" s="3">
        <v>0.65259952067889504</v>
      </c>
      <c r="V3749" s="3">
        <v>5.8653228855546704</v>
      </c>
      <c r="W3749" s="3">
        <v>3.6593447709384201</v>
      </c>
      <c r="X3749" s="3">
        <v>1.66535689696957</v>
      </c>
      <c r="Y3749" s="3">
        <v>38.778521970665899</v>
      </c>
      <c r="Z3749" s="3">
        <v>1.0922897964306599</v>
      </c>
      <c r="AA3749" s="3">
        <v>178.09588931589701</v>
      </c>
      <c r="AB3749" s="3">
        <v>190.93619033673201</v>
      </c>
      <c r="AC3749" s="3">
        <v>21.5035382384172</v>
      </c>
      <c r="AD3749" s="3">
        <v>-6.7513380530021401</v>
      </c>
      <c r="AE3749" s="3">
        <v>3.0574583848379699</v>
      </c>
      <c r="AF3749" s="3">
        <v>0</v>
      </c>
      <c r="AG3749" s="3">
        <v>0</v>
      </c>
      <c r="AH3749" s="2">
        <v>294718616</v>
      </c>
      <c r="AI3749" s="3">
        <v>2.6148439461132999E-2</v>
      </c>
      <c r="AJ3749" s="3">
        <v>0.66335527809985995</v>
      </c>
      <c r="AL3749">
        <f t="shared" si="58"/>
        <v>1</v>
      </c>
    </row>
    <row r="3750" spans="1:38" ht="14.45" customHeight="1" x14ac:dyDescent="0.25">
      <c r="A3750">
        <v>66310</v>
      </c>
      <c r="B3750" s="1">
        <v>45838</v>
      </c>
      <c r="C3750">
        <v>2</v>
      </c>
      <c r="D3750" s="16" t="s">
        <v>3658</v>
      </c>
      <c r="E3750" t="s">
        <v>135</v>
      </c>
      <c r="F3750" s="6">
        <v>2936759</v>
      </c>
      <c r="G3750" s="6">
        <v>7705</v>
      </c>
      <c r="H3750" s="6">
        <v>615</v>
      </c>
      <c r="I3750" s="2">
        <v>36607994759</v>
      </c>
      <c r="J3750" s="2">
        <v>0</v>
      </c>
      <c r="K3750" s="2">
        <v>56203234873</v>
      </c>
      <c r="L3750" s="2">
        <v>181018719</v>
      </c>
      <c r="M3750" s="2">
        <v>50259891081</v>
      </c>
      <c r="N3750" s="2">
        <v>46211397256</v>
      </c>
      <c r="O3750" s="2">
        <v>4048493825</v>
      </c>
      <c r="P3750" s="2">
        <v>5651423068</v>
      </c>
      <c r="Q3750" s="5">
        <v>0.10199999999999999</v>
      </c>
      <c r="R3750" t="s">
        <v>42</v>
      </c>
      <c r="S3750" s="3">
        <v>0.644157651811466</v>
      </c>
      <c r="T3750" s="3">
        <v>2.6136163253223601</v>
      </c>
      <c r="U3750" s="3">
        <v>0.67889240748063995</v>
      </c>
      <c r="V3750" s="3">
        <v>4.5873045028972603</v>
      </c>
      <c r="W3750" s="3">
        <v>2.2209730698240802</v>
      </c>
      <c r="X3750" s="3">
        <v>1.15215910015477</v>
      </c>
      <c r="Y3750" s="3">
        <v>29.714996944907501</v>
      </c>
      <c r="Z3750" s="3">
        <v>2.1399225919711302</v>
      </c>
      <c r="AA3750" s="3">
        <v>0</v>
      </c>
      <c r="AB3750" s="3">
        <v>0</v>
      </c>
      <c r="AC3750" s="3">
        <v>8.9299200719335801</v>
      </c>
      <c r="AD3750" s="3">
        <v>-6.3052756573417499</v>
      </c>
      <c r="AE3750" s="3">
        <v>7.2033110445478901</v>
      </c>
      <c r="AF3750" s="3">
        <v>0</v>
      </c>
      <c r="AG3750" s="3">
        <v>0</v>
      </c>
      <c r="AH3750" s="2">
        <v>14771000000</v>
      </c>
      <c r="AI3750" s="3">
        <v>5.8195998608257096</v>
      </c>
      <c r="AJ3750" s="3">
        <v>5.8978167443754401</v>
      </c>
      <c r="AL3750">
        <f t="shared" si="58"/>
        <v>1</v>
      </c>
    </row>
    <row r="3751" spans="1:38" ht="14.45" customHeight="1" x14ac:dyDescent="0.25">
      <c r="A3751">
        <v>65259</v>
      </c>
      <c r="B3751" s="1">
        <v>45838</v>
      </c>
      <c r="C3751">
        <v>2</v>
      </c>
      <c r="D3751" s="16" t="s">
        <v>3659</v>
      </c>
      <c r="E3751" t="s">
        <v>67</v>
      </c>
      <c r="F3751" s="6">
        <v>1007</v>
      </c>
      <c r="G3751" s="6">
        <v>4</v>
      </c>
      <c r="H3751" s="6">
        <v>0</v>
      </c>
      <c r="I3751" s="2">
        <v>3720448</v>
      </c>
      <c r="J3751" s="2">
        <v>0</v>
      </c>
      <c r="K3751" s="2">
        <v>6517216</v>
      </c>
      <c r="L3751" s="2">
        <v>-6051</v>
      </c>
      <c r="M3751" s="2">
        <v>5262223</v>
      </c>
      <c r="N3751" s="2">
        <v>5195596</v>
      </c>
      <c r="O3751" s="2">
        <v>66627</v>
      </c>
      <c r="P3751" s="2">
        <v>1244408</v>
      </c>
      <c r="Q3751" s="5">
        <v>0.19089999999999999</v>
      </c>
      <c r="R3751" t="s">
        <v>42</v>
      </c>
      <c r="S3751" s="3">
        <v>-0.18569278661318001</v>
      </c>
      <c r="T3751" s="3">
        <v>5.49283620490713</v>
      </c>
      <c r="U3751" s="3">
        <v>0.87872774496609796</v>
      </c>
      <c r="V3751" s="3">
        <v>2.0012643638615599</v>
      </c>
      <c r="W3751" s="3">
        <v>0.46846508807541498</v>
      </c>
      <c r="X3751" s="3">
        <v>2.1192071492465399</v>
      </c>
      <c r="Y3751" s="3">
        <v>5.9832466522233902</v>
      </c>
      <c r="Z3751" s="3">
        <v>-0.53045303469601601</v>
      </c>
      <c r="AA3751" s="3">
        <v>0</v>
      </c>
      <c r="AB3751" s="3">
        <v>0</v>
      </c>
      <c r="AC3751" s="3">
        <v>43.248911805286198</v>
      </c>
      <c r="AD3751" s="3">
        <v>0</v>
      </c>
      <c r="AE3751" s="3">
        <v>1.0223230287288301</v>
      </c>
      <c r="AF3751" s="3">
        <v>0</v>
      </c>
      <c r="AG3751" s="3">
        <v>0</v>
      </c>
      <c r="AH3751" s="2">
        <v>182500</v>
      </c>
      <c r="AI3751" s="3">
        <v>0</v>
      </c>
      <c r="AJ3751" s="3">
        <v>0</v>
      </c>
      <c r="AL3751">
        <f t="shared" si="58"/>
        <v>0</v>
      </c>
    </row>
    <row r="3752" spans="1:38" ht="14.45" customHeight="1" x14ac:dyDescent="0.25">
      <c r="A3752">
        <v>66330</v>
      </c>
      <c r="B3752" s="1">
        <v>45838</v>
      </c>
      <c r="C3752">
        <v>2</v>
      </c>
      <c r="D3752" s="16" t="s">
        <v>3660</v>
      </c>
      <c r="E3752" t="s">
        <v>113</v>
      </c>
      <c r="F3752" s="6">
        <v>266958</v>
      </c>
      <c r="G3752" s="6">
        <v>360</v>
      </c>
      <c r="H3752" s="6">
        <v>18</v>
      </c>
      <c r="I3752" s="2">
        <v>4467754087</v>
      </c>
      <c r="J3752" s="2">
        <v>304570637</v>
      </c>
      <c r="K3752" s="2">
        <v>5639316361</v>
      </c>
      <c r="L3752" s="2">
        <v>15936523</v>
      </c>
      <c r="M3752" s="2">
        <v>4731231516</v>
      </c>
      <c r="N3752" s="2">
        <v>4543167796</v>
      </c>
      <c r="O3752" s="2">
        <v>188063720</v>
      </c>
      <c r="P3752" s="2">
        <v>565285461</v>
      </c>
      <c r="Q3752" s="5">
        <v>0.10009999999999999</v>
      </c>
      <c r="R3752" t="s">
        <v>42</v>
      </c>
      <c r="S3752" s="3">
        <v>0.56519343763768004</v>
      </c>
      <c r="T3752" s="3">
        <v>2.98249020330144</v>
      </c>
      <c r="U3752" s="3">
        <v>0.75752337366926303</v>
      </c>
      <c r="V3752" s="3">
        <v>0.92733248502985499</v>
      </c>
      <c r="W3752" s="3">
        <v>0.61280964589490805</v>
      </c>
      <c r="X3752" s="3">
        <v>0.91388138659655804</v>
      </c>
      <c r="Y3752" s="3">
        <v>7.3292058364119104</v>
      </c>
      <c r="Z3752" s="3">
        <v>2.2138777420281102</v>
      </c>
      <c r="AA3752" s="3">
        <v>52.720517961455201</v>
      </c>
      <c r="AB3752" s="3">
        <v>53.879085526312501</v>
      </c>
      <c r="AC3752" s="3">
        <v>8.3098017561281505</v>
      </c>
      <c r="AD3752" s="3">
        <v>-8.8129404410774299</v>
      </c>
      <c r="AE3752" s="3">
        <v>3.3348673484715001</v>
      </c>
      <c r="AF3752" s="3">
        <v>5.23113053277417</v>
      </c>
      <c r="AG3752" s="3">
        <v>0</v>
      </c>
      <c r="AH3752" s="2">
        <v>1559298502</v>
      </c>
      <c r="AI3752" s="3">
        <v>1.7350147273644501</v>
      </c>
      <c r="AJ3752" s="3">
        <v>2.0730628697347702</v>
      </c>
      <c r="AL3752">
        <f t="shared" si="58"/>
        <v>1</v>
      </c>
    </row>
    <row r="3753" spans="1:38" ht="14.45" hidden="1" customHeight="1" x14ac:dyDescent="0.25">
      <c r="A3753">
        <v>1273</v>
      </c>
      <c r="B3753" s="1">
        <v>45838</v>
      </c>
      <c r="C3753">
        <v>1</v>
      </c>
      <c r="D3753" s="16" t="s">
        <v>3661</v>
      </c>
      <c r="E3753" t="s">
        <v>67</v>
      </c>
      <c r="F3753" s="6">
        <v>114261</v>
      </c>
      <c r="G3753" s="6">
        <v>135</v>
      </c>
      <c r="H3753" s="6">
        <v>0</v>
      </c>
      <c r="I3753" s="2">
        <v>1034794304</v>
      </c>
      <c r="J3753" s="2">
        <v>0</v>
      </c>
      <c r="K3753" s="2">
        <v>4925452868</v>
      </c>
      <c r="L3753" s="2">
        <v>15153930</v>
      </c>
      <c r="M3753" s="2">
        <v>4193496159</v>
      </c>
      <c r="N3753" s="2">
        <v>3703304978</v>
      </c>
      <c r="O3753" s="2">
        <v>490191181</v>
      </c>
      <c r="P3753" s="2">
        <v>720500869</v>
      </c>
      <c r="Q3753" s="5">
        <v>0.1462</v>
      </c>
      <c r="R3753" t="s">
        <v>42</v>
      </c>
      <c r="S3753" s="3">
        <v>0.61533143879837005</v>
      </c>
      <c r="T3753" s="3">
        <v>0.80490308327928595</v>
      </c>
      <c r="U3753" s="3">
        <v>0.48299551791968898</v>
      </c>
      <c r="V3753" s="3">
        <v>0.88333999952129605</v>
      </c>
      <c r="W3753" s="3">
        <v>0.233913057952047</v>
      </c>
      <c r="X3753" s="3">
        <v>0.56033223004675503</v>
      </c>
      <c r="Y3753" s="3">
        <v>1.2686663393878601</v>
      </c>
      <c r="Z3753" s="3">
        <v>0.21771438002248999</v>
      </c>
      <c r="AA3753" s="3">
        <v>0</v>
      </c>
      <c r="AB3753" s="3">
        <v>0</v>
      </c>
      <c r="AC3753" s="3">
        <v>26.459966888876099</v>
      </c>
      <c r="AD3753" s="3">
        <v>0.431155066379247</v>
      </c>
      <c r="AE3753" s="3">
        <v>9.9522052923235904</v>
      </c>
      <c r="AF3753" s="3">
        <v>0</v>
      </c>
      <c r="AG3753" s="3">
        <v>-4.1395369920088201E-2</v>
      </c>
      <c r="AH3753" s="2">
        <v>3851751</v>
      </c>
      <c r="AI3753" s="3">
        <v>0.16655080536759201</v>
      </c>
      <c r="AJ3753" s="3">
        <v>0.16655080536759201</v>
      </c>
      <c r="AL3753">
        <f t="shared" si="58"/>
        <v>1</v>
      </c>
    </row>
    <row r="3754" spans="1:38" ht="14.45" hidden="1" customHeight="1" x14ac:dyDescent="0.25">
      <c r="A3754">
        <v>13432</v>
      </c>
      <c r="B3754" s="1">
        <v>45838</v>
      </c>
      <c r="C3754">
        <v>1</v>
      </c>
      <c r="D3754" s="16" t="s">
        <v>3662</v>
      </c>
      <c r="E3754" t="s">
        <v>88</v>
      </c>
      <c r="F3754" s="6">
        <v>6670</v>
      </c>
      <c r="G3754" s="6">
        <v>11</v>
      </c>
      <c r="H3754" s="6">
        <v>0</v>
      </c>
      <c r="I3754" s="2">
        <v>42680368</v>
      </c>
      <c r="J3754" s="2">
        <v>0</v>
      </c>
      <c r="K3754" s="2">
        <v>88621607</v>
      </c>
      <c r="L3754" s="2">
        <v>257062</v>
      </c>
      <c r="M3754" s="2">
        <v>77407809</v>
      </c>
      <c r="N3754" s="2">
        <v>73988363</v>
      </c>
      <c r="O3754" s="2">
        <v>3419446</v>
      </c>
      <c r="P3754" s="2">
        <v>11568935</v>
      </c>
      <c r="Q3754" s="5">
        <v>0.1305</v>
      </c>
      <c r="R3754" t="s">
        <v>42</v>
      </c>
      <c r="S3754" s="3">
        <v>0.58013391700288197</v>
      </c>
      <c r="T3754" s="3">
        <v>2.6250934492758602</v>
      </c>
      <c r="U3754" s="3">
        <v>0.77494532793826998</v>
      </c>
      <c r="V3754" s="3">
        <v>0.44045074775362802</v>
      </c>
      <c r="W3754" s="3">
        <v>0.206682847720526</v>
      </c>
      <c r="X3754" s="3">
        <v>0.64726480334002701</v>
      </c>
      <c r="Y3754" s="3">
        <v>1.6249205307143699</v>
      </c>
      <c r="Z3754" s="3">
        <v>-3.8897271010685099E-4</v>
      </c>
      <c r="AA3754" s="3">
        <v>0</v>
      </c>
      <c r="AB3754" s="3">
        <v>0</v>
      </c>
      <c r="AC3754" s="3">
        <v>19.829080734227698</v>
      </c>
      <c r="AD3754" s="3">
        <v>-11.5212333719569</v>
      </c>
      <c r="AE3754" s="3">
        <v>3.85847889217355</v>
      </c>
      <c r="AF3754" s="3">
        <v>0</v>
      </c>
      <c r="AG3754" s="3">
        <v>0.14054880591860899</v>
      </c>
      <c r="AH3754" s="2">
        <v>16069909</v>
      </c>
      <c r="AI3754" s="3">
        <v>0</v>
      </c>
      <c r="AJ3754" s="3">
        <v>0</v>
      </c>
      <c r="AL3754">
        <f t="shared" si="58"/>
        <v>1</v>
      </c>
    </row>
    <row r="3755" spans="1:38" ht="14.45" customHeight="1" x14ac:dyDescent="0.25">
      <c r="A3755">
        <v>60048</v>
      </c>
      <c r="B3755" s="1">
        <v>45838</v>
      </c>
      <c r="C3755">
        <v>2</v>
      </c>
      <c r="D3755" s="16" t="s">
        <v>3663</v>
      </c>
      <c r="E3755" t="s">
        <v>77</v>
      </c>
      <c r="F3755" s="6">
        <v>2857</v>
      </c>
      <c r="G3755" s="6">
        <v>5</v>
      </c>
      <c r="H3755" s="6">
        <v>2</v>
      </c>
      <c r="I3755" s="2">
        <v>20726766</v>
      </c>
      <c r="J3755" s="2">
        <v>0</v>
      </c>
      <c r="K3755" s="2">
        <v>79348806</v>
      </c>
      <c r="L3755" s="2">
        <v>185271</v>
      </c>
      <c r="M3755" s="2">
        <v>66775780</v>
      </c>
      <c r="N3755" s="2">
        <v>59335842</v>
      </c>
      <c r="O3755" s="2">
        <v>7439938</v>
      </c>
      <c r="P3755" s="2">
        <v>12003860</v>
      </c>
      <c r="Q3755" s="5">
        <v>0.15129999999999999</v>
      </c>
      <c r="R3755" t="s">
        <v>42</v>
      </c>
      <c r="S3755" s="3">
        <v>0.46697867136148202</v>
      </c>
      <c r="T3755" s="3">
        <v>2.1772274682999</v>
      </c>
      <c r="U3755" s="3">
        <v>0.802014573922745</v>
      </c>
      <c r="V3755" s="3">
        <v>0.110760163934885</v>
      </c>
      <c r="W3755" s="3">
        <v>4.3282198486729699E-2</v>
      </c>
      <c r="X3755" s="3">
        <v>0.63916387148868303</v>
      </c>
      <c r="Y3755" s="3">
        <v>0.191246815607646</v>
      </c>
      <c r="Z3755" s="3">
        <v>7.0502321753169395E-2</v>
      </c>
      <c r="AA3755" s="3">
        <v>0</v>
      </c>
      <c r="AB3755" s="3">
        <v>0</v>
      </c>
      <c r="AC3755" s="3">
        <v>16.826204038911399</v>
      </c>
      <c r="AD3755" s="3">
        <v>-4.3843730266764203</v>
      </c>
      <c r="AE3755" s="3">
        <v>9.3762444264126703</v>
      </c>
      <c r="AF3755" s="3">
        <v>0</v>
      </c>
      <c r="AG3755" s="3">
        <v>-6.5344730778266298</v>
      </c>
      <c r="AH3755" s="2">
        <v>9000000</v>
      </c>
      <c r="AI3755" s="3">
        <v>0</v>
      </c>
      <c r="AJ3755" s="3">
        <v>0</v>
      </c>
      <c r="AL3755">
        <f t="shared" si="58"/>
        <v>1</v>
      </c>
    </row>
    <row r="3756" spans="1:38" ht="14.45" hidden="1" customHeight="1" x14ac:dyDescent="0.25">
      <c r="A3756">
        <v>6369</v>
      </c>
      <c r="B3756" s="1">
        <v>45838</v>
      </c>
      <c r="C3756">
        <v>1</v>
      </c>
      <c r="D3756" s="16" t="s">
        <v>3664</v>
      </c>
      <c r="E3756" t="s">
        <v>69</v>
      </c>
      <c r="F3756" s="6">
        <v>23182</v>
      </c>
      <c r="G3756" s="6">
        <v>45</v>
      </c>
      <c r="H3756" s="6">
        <v>12</v>
      </c>
      <c r="I3756" s="2">
        <v>116228777</v>
      </c>
      <c r="J3756" s="2">
        <v>0</v>
      </c>
      <c r="K3756" s="2">
        <v>196301875</v>
      </c>
      <c r="L3756" s="2">
        <v>442254</v>
      </c>
      <c r="M3756" s="2">
        <v>176252815</v>
      </c>
      <c r="N3756" s="2">
        <v>171610252</v>
      </c>
      <c r="O3756" s="2">
        <v>4642563</v>
      </c>
      <c r="P3756" s="2">
        <v>18118657</v>
      </c>
      <c r="Q3756" s="5">
        <v>9.2299999999999993E-2</v>
      </c>
      <c r="R3756" t="s">
        <v>42</v>
      </c>
      <c r="S3756" s="3">
        <v>0.45058560953633298</v>
      </c>
      <c r="T3756" s="3">
        <v>3.8918466774706002</v>
      </c>
      <c r="U3756" s="3">
        <v>0.77833431611568704</v>
      </c>
      <c r="V3756" s="3">
        <v>1.9175010333284299</v>
      </c>
      <c r="W3756" s="3">
        <v>0.77079792382225598</v>
      </c>
      <c r="X3756" s="3">
        <v>0.72584261985308496</v>
      </c>
      <c r="Y3756" s="3">
        <v>12.300514326199799</v>
      </c>
      <c r="Z3756" s="3">
        <v>3.2042054772602602</v>
      </c>
      <c r="AA3756" s="3">
        <v>0</v>
      </c>
      <c r="AB3756" s="3">
        <v>0</v>
      </c>
      <c r="AC3756" s="3">
        <v>9.0529797537593595</v>
      </c>
      <c r="AD3756" s="3">
        <v>-12.450657904722201</v>
      </c>
      <c r="AE3756" s="3">
        <v>2.3650120509546801</v>
      </c>
      <c r="AF3756" s="3">
        <v>0.50941948465851405</v>
      </c>
      <c r="AG3756" s="3">
        <v>-0.105730794506458</v>
      </c>
      <c r="AH3756" s="2">
        <v>11953000</v>
      </c>
      <c r="AI3756" s="3">
        <v>2.7595864307161402</v>
      </c>
      <c r="AJ3756" s="3">
        <v>4.5047875237110597</v>
      </c>
      <c r="AL3756">
        <f t="shared" si="58"/>
        <v>1</v>
      </c>
    </row>
    <row r="3757" spans="1:38" ht="14.45" customHeight="1" x14ac:dyDescent="0.25">
      <c r="A3757">
        <v>67801</v>
      </c>
      <c r="B3757" s="1">
        <v>45838</v>
      </c>
      <c r="C3757">
        <v>2</v>
      </c>
      <c r="D3757" s="16" t="s">
        <v>3665</v>
      </c>
      <c r="E3757" t="s">
        <v>122</v>
      </c>
      <c r="F3757" s="6">
        <v>1982</v>
      </c>
      <c r="G3757" s="6">
        <v>4</v>
      </c>
      <c r="H3757" s="6">
        <v>1</v>
      </c>
      <c r="I3757" s="2">
        <v>5183715</v>
      </c>
      <c r="J3757" s="2">
        <v>0</v>
      </c>
      <c r="K3757" s="2">
        <v>16874159</v>
      </c>
      <c r="L3757" s="2">
        <v>90177</v>
      </c>
      <c r="M3757" s="2">
        <v>14578917</v>
      </c>
      <c r="N3757" s="2">
        <v>14578917</v>
      </c>
      <c r="O3757" s="2">
        <v>0</v>
      </c>
      <c r="P3757" s="2">
        <v>2303285</v>
      </c>
      <c r="Q3757" s="5">
        <v>0.13650000000000001</v>
      </c>
      <c r="R3757" t="s">
        <v>42</v>
      </c>
      <c r="S3757" s="3">
        <v>1.0688177111523001</v>
      </c>
      <c r="T3757" s="3">
        <v>4.57972453619763</v>
      </c>
      <c r="U3757" s="3">
        <v>0.79713175454032803</v>
      </c>
      <c r="V3757" s="3">
        <v>0.82234459263288995</v>
      </c>
      <c r="W3757" s="3">
        <v>0.70158178063415899</v>
      </c>
      <c r="X3757" s="3">
        <v>0.622449343762147</v>
      </c>
      <c r="Y3757" s="3">
        <v>1.8507479534664599</v>
      </c>
      <c r="Z3757" s="3">
        <v>0.80333089478722797</v>
      </c>
      <c r="AA3757" s="3">
        <v>0</v>
      </c>
      <c r="AB3757" s="3">
        <v>0</v>
      </c>
      <c r="AC3757" s="3">
        <v>62.350342911904498</v>
      </c>
      <c r="AD3757" s="3">
        <v>0</v>
      </c>
      <c r="AE3757" s="3">
        <v>0</v>
      </c>
      <c r="AF3757" s="3">
        <v>0</v>
      </c>
      <c r="AG3757" s="3">
        <v>0</v>
      </c>
      <c r="AH3757" s="2">
        <v>750000</v>
      </c>
      <c r="AI3757" s="3">
        <v>0</v>
      </c>
      <c r="AJ3757" s="3">
        <v>0</v>
      </c>
      <c r="AL3757">
        <f t="shared" si="58"/>
        <v>1</v>
      </c>
    </row>
    <row r="3758" spans="1:38" ht="14.45" hidden="1" customHeight="1" x14ac:dyDescent="0.25">
      <c r="A3758">
        <v>18234</v>
      </c>
      <c r="B3758" s="1">
        <v>45838</v>
      </c>
      <c r="C3758">
        <v>1</v>
      </c>
      <c r="D3758" s="16" t="s">
        <v>3666</v>
      </c>
      <c r="E3758" t="s">
        <v>59</v>
      </c>
      <c r="F3758" s="6">
        <v>869</v>
      </c>
      <c r="G3758" s="6">
        <v>1</v>
      </c>
      <c r="H3758" s="6">
        <v>0</v>
      </c>
      <c r="I3758" s="2">
        <v>729164</v>
      </c>
      <c r="J3758" s="2">
        <v>0</v>
      </c>
      <c r="K3758" s="2">
        <v>828087</v>
      </c>
      <c r="L3758" s="2">
        <v>4969</v>
      </c>
      <c r="M3758" s="2">
        <v>711101</v>
      </c>
      <c r="N3758" s="2">
        <v>711101</v>
      </c>
      <c r="O3758" s="2">
        <v>0</v>
      </c>
      <c r="P3758" s="2">
        <v>116733</v>
      </c>
      <c r="Q3758" s="5">
        <v>0.14099999999999999</v>
      </c>
      <c r="R3758" t="s">
        <v>42</v>
      </c>
      <c r="S3758" s="3">
        <v>1.2001154468069199</v>
      </c>
      <c r="T3758" s="3">
        <v>5.35402681119254</v>
      </c>
      <c r="U3758" s="3">
        <v>0.776402825901093</v>
      </c>
      <c r="V3758" s="3">
        <v>0</v>
      </c>
      <c r="W3758" s="3">
        <v>0</v>
      </c>
      <c r="X3758" s="3">
        <v>0.98153501818520905</v>
      </c>
      <c r="Y3758" s="3">
        <v>0</v>
      </c>
      <c r="Z3758" s="3">
        <v>0</v>
      </c>
      <c r="AA3758" s="3">
        <v>0</v>
      </c>
      <c r="AB3758" s="3">
        <v>0</v>
      </c>
      <c r="AC3758" s="3">
        <v>10.691630227258701</v>
      </c>
      <c r="AD3758" s="3">
        <v>0</v>
      </c>
      <c r="AE3758" s="3">
        <v>0</v>
      </c>
      <c r="AF3758" s="3">
        <v>0</v>
      </c>
      <c r="AG3758" s="3">
        <v>0</v>
      </c>
      <c r="AH3758" s="2">
        <v>110000</v>
      </c>
      <c r="AI3758" s="3">
        <v>0</v>
      </c>
      <c r="AJ3758" s="3">
        <v>0</v>
      </c>
      <c r="AL3758">
        <f t="shared" si="58"/>
        <v>1</v>
      </c>
    </row>
    <row r="3759" spans="1:38" ht="14.45" hidden="1" customHeight="1" x14ac:dyDescent="0.25">
      <c r="A3759">
        <v>4828</v>
      </c>
      <c r="B3759" s="1">
        <v>45838</v>
      </c>
      <c r="C3759">
        <v>1</v>
      </c>
      <c r="D3759" s="16" t="s">
        <v>3667</v>
      </c>
      <c r="E3759" t="s">
        <v>59</v>
      </c>
      <c r="F3759" s="6">
        <v>2308</v>
      </c>
      <c r="G3759" s="6">
        <v>7</v>
      </c>
      <c r="H3759" s="6">
        <v>0</v>
      </c>
      <c r="I3759" s="2">
        <v>16418665</v>
      </c>
      <c r="J3759" s="2">
        <v>0</v>
      </c>
      <c r="K3759" s="2">
        <v>32478465</v>
      </c>
      <c r="L3759" s="2">
        <v>139681</v>
      </c>
      <c r="M3759" s="2">
        <v>24748161</v>
      </c>
      <c r="N3759" s="2">
        <v>24641741</v>
      </c>
      <c r="O3759" s="2">
        <v>106420</v>
      </c>
      <c r="P3759" s="2">
        <v>7637733</v>
      </c>
      <c r="Q3759" s="5">
        <v>0.23519999999999999</v>
      </c>
      <c r="R3759" t="s">
        <v>42</v>
      </c>
      <c r="S3759" s="3">
        <v>0.86014533014414296</v>
      </c>
      <c r="T3759" s="3">
        <v>4.7286963838962199</v>
      </c>
      <c r="U3759" s="3">
        <v>0.71276108195511501</v>
      </c>
      <c r="V3759" s="3">
        <v>2.50905904956341</v>
      </c>
      <c r="W3759" s="3">
        <v>1.1863753843567699</v>
      </c>
      <c r="X3759" s="3">
        <v>0.65387776655410201</v>
      </c>
      <c r="Y3759" s="3">
        <v>5.3936685139425498</v>
      </c>
      <c r="Z3759" s="3">
        <v>1.6324084646582999</v>
      </c>
      <c r="AA3759" s="3">
        <v>0</v>
      </c>
      <c r="AB3759" s="3">
        <v>0</v>
      </c>
      <c r="AC3759" s="3">
        <v>16.9669102280542</v>
      </c>
      <c r="AD3759" s="3">
        <v>0</v>
      </c>
      <c r="AE3759" s="3">
        <v>0.32766326856888101</v>
      </c>
      <c r="AF3759" s="3">
        <v>0</v>
      </c>
      <c r="AG3759" s="3">
        <v>-0.18195189593561301</v>
      </c>
      <c r="AH3759" s="2">
        <v>1000000</v>
      </c>
      <c r="AI3759" s="3">
        <v>0</v>
      </c>
      <c r="AJ3759" s="3">
        <v>0</v>
      </c>
      <c r="AL3759">
        <f t="shared" si="58"/>
        <v>1</v>
      </c>
    </row>
    <row r="3760" spans="1:38" ht="14.45" hidden="1" customHeight="1" x14ac:dyDescent="0.25">
      <c r="A3760">
        <v>17555</v>
      </c>
      <c r="B3760" s="1">
        <v>45838</v>
      </c>
      <c r="C3760">
        <v>1</v>
      </c>
      <c r="D3760" s="16" t="s">
        <v>3668</v>
      </c>
      <c r="E3760" t="s">
        <v>88</v>
      </c>
      <c r="F3760" s="6">
        <v>3300</v>
      </c>
      <c r="G3760" s="6">
        <v>6</v>
      </c>
      <c r="H3760" s="6">
        <v>3</v>
      </c>
      <c r="I3760" s="2">
        <v>11221970</v>
      </c>
      <c r="J3760" s="2">
        <v>0</v>
      </c>
      <c r="K3760" s="2">
        <v>22246933</v>
      </c>
      <c r="L3760" s="2">
        <v>7468</v>
      </c>
      <c r="M3760" s="2">
        <v>19835524</v>
      </c>
      <c r="N3760" s="2">
        <v>19732537</v>
      </c>
      <c r="O3760" s="2">
        <v>102987</v>
      </c>
      <c r="P3760" s="2">
        <v>2250406</v>
      </c>
      <c r="Q3760" s="5">
        <v>0.1011</v>
      </c>
      <c r="R3760" t="s">
        <v>42</v>
      </c>
      <c r="S3760" s="3">
        <v>6.7137344280220598E-2</v>
      </c>
      <c r="T3760" s="3">
        <v>4.5735382940201204</v>
      </c>
      <c r="U3760" s="3">
        <v>0.99219301816092198</v>
      </c>
      <c r="V3760" s="3">
        <v>4.3537453762574696</v>
      </c>
      <c r="W3760" s="3">
        <v>1.90644779838121</v>
      </c>
      <c r="X3760" s="3">
        <v>2.3050498263673802</v>
      </c>
      <c r="Y3760" s="3">
        <v>21.710571336905399</v>
      </c>
      <c r="Z3760" s="3">
        <v>0.73684481822391201</v>
      </c>
      <c r="AA3760" s="3">
        <v>0</v>
      </c>
      <c r="AB3760" s="3">
        <v>0</v>
      </c>
      <c r="AC3760" s="3">
        <v>42.218084623170299</v>
      </c>
      <c r="AD3760" s="3">
        <v>0</v>
      </c>
      <c r="AE3760" s="3">
        <v>0.46292673241745302</v>
      </c>
      <c r="AF3760" s="3">
        <v>0</v>
      </c>
      <c r="AG3760" s="3">
        <v>0.16299281107497901</v>
      </c>
      <c r="AH3760" s="2">
        <v>2552593</v>
      </c>
      <c r="AI3760" s="3">
        <v>0</v>
      </c>
      <c r="AJ3760" s="3">
        <v>0</v>
      </c>
      <c r="AL3760">
        <f t="shared" si="58"/>
        <v>1</v>
      </c>
    </row>
    <row r="3761" spans="1:38" ht="14.45" hidden="1" customHeight="1" x14ac:dyDescent="0.25">
      <c r="A3761">
        <v>20890</v>
      </c>
      <c r="B3761" s="1">
        <v>45838</v>
      </c>
      <c r="C3761">
        <v>1</v>
      </c>
      <c r="D3761" s="16" t="s">
        <v>3669</v>
      </c>
      <c r="E3761" t="s">
        <v>50</v>
      </c>
      <c r="F3761" s="6">
        <v>115</v>
      </c>
      <c r="G3761" s="6">
        <v>0</v>
      </c>
      <c r="H3761" s="6">
        <v>0</v>
      </c>
      <c r="I3761" s="2">
        <v>19137</v>
      </c>
      <c r="J3761" s="2">
        <v>0</v>
      </c>
      <c r="K3761" s="2">
        <v>155885</v>
      </c>
      <c r="L3761" s="2">
        <v>2456</v>
      </c>
      <c r="M3761" s="2">
        <v>133958</v>
      </c>
      <c r="N3761" s="2">
        <v>133958</v>
      </c>
      <c r="O3761" s="2">
        <v>0</v>
      </c>
      <c r="P3761" s="2">
        <v>20923</v>
      </c>
      <c r="Q3761" s="5">
        <v>0.13420000000000001</v>
      </c>
      <c r="R3761" t="s">
        <v>42</v>
      </c>
      <c r="S3761" s="3">
        <v>3.1510408313821099</v>
      </c>
      <c r="T3761" s="3">
        <v>3.4871860666517001</v>
      </c>
      <c r="U3761" s="3">
        <v>0.12097351467430199</v>
      </c>
      <c r="V3761" s="3">
        <v>4.2744421800700199</v>
      </c>
      <c r="W3761" s="3">
        <v>0</v>
      </c>
      <c r="X3761" s="3">
        <v>7.8173172388566696</v>
      </c>
      <c r="Y3761" s="3">
        <v>3.9095731969602801</v>
      </c>
      <c r="Z3761" s="3">
        <v>0</v>
      </c>
      <c r="AA3761" s="3">
        <v>0</v>
      </c>
      <c r="AB3761" s="3">
        <v>0</v>
      </c>
      <c r="AC3761" s="3">
        <v>87.6248516534625</v>
      </c>
      <c r="AD3761" s="3">
        <v>0</v>
      </c>
      <c r="AE3761" s="3">
        <v>0</v>
      </c>
      <c r="AF3761" s="3">
        <v>0</v>
      </c>
      <c r="AG3761" s="3">
        <v>0</v>
      </c>
      <c r="AH3761" s="2">
        <v>0</v>
      </c>
      <c r="AI3761" s="3">
        <v>0</v>
      </c>
      <c r="AJ3761" s="3">
        <v>0</v>
      </c>
      <c r="AL3761">
        <f t="shared" si="58"/>
        <v>1</v>
      </c>
    </row>
    <row r="3762" spans="1:38" ht="14.45" hidden="1" customHeight="1" x14ac:dyDescent="0.25">
      <c r="A3762">
        <v>24845</v>
      </c>
      <c r="B3762" s="1">
        <v>45838</v>
      </c>
      <c r="C3762">
        <v>1</v>
      </c>
      <c r="D3762" s="16" t="s">
        <v>3670</v>
      </c>
      <c r="E3762" t="s">
        <v>279</v>
      </c>
      <c r="F3762" s="6">
        <v>2665</v>
      </c>
      <c r="G3762" s="6">
        <v>2</v>
      </c>
      <c r="H3762" s="6">
        <v>1</v>
      </c>
      <c r="I3762" s="2">
        <v>885664</v>
      </c>
      <c r="J3762" s="2">
        <v>0</v>
      </c>
      <c r="K3762" s="2">
        <v>5835510</v>
      </c>
      <c r="L3762" s="2">
        <v>563903</v>
      </c>
      <c r="M3762" s="2">
        <v>3898414</v>
      </c>
      <c r="N3762" s="2">
        <v>3825495</v>
      </c>
      <c r="O3762" s="2">
        <v>72919</v>
      </c>
      <c r="P3762" s="2">
        <v>1882675</v>
      </c>
      <c r="Q3762" s="5">
        <v>0.3226</v>
      </c>
      <c r="R3762" t="s">
        <v>42</v>
      </c>
      <c r="S3762" s="3">
        <v>19.326605558040299</v>
      </c>
      <c r="T3762" s="3">
        <v>3.8646836351921299</v>
      </c>
      <c r="U3762" s="3">
        <v>1.7508241039504699</v>
      </c>
      <c r="V3762" s="3">
        <v>25.501770423095</v>
      </c>
      <c r="W3762" s="3">
        <v>23.577451494020298</v>
      </c>
      <c r="X3762" s="3">
        <v>23.1643151353109</v>
      </c>
      <c r="Y3762" s="3">
        <v>11.9967599293558</v>
      </c>
      <c r="Z3762" s="3">
        <v>3.5506393827931002</v>
      </c>
      <c r="AA3762" s="3">
        <v>0</v>
      </c>
      <c r="AB3762" s="3">
        <v>0</v>
      </c>
      <c r="AC3762" s="3">
        <v>86.718350238453894</v>
      </c>
      <c r="AD3762" s="3">
        <v>0</v>
      </c>
      <c r="AE3762" s="3">
        <v>1.2495737304879999</v>
      </c>
      <c r="AF3762" s="3">
        <v>0</v>
      </c>
      <c r="AG3762" s="3">
        <v>0</v>
      </c>
      <c r="AH3762" s="2">
        <v>11000</v>
      </c>
      <c r="AI3762" s="3">
        <v>0</v>
      </c>
      <c r="AJ3762" s="3">
        <v>0</v>
      </c>
      <c r="AL3762">
        <f t="shared" si="58"/>
        <v>1</v>
      </c>
    </row>
    <row r="3763" spans="1:38" ht="14.45" hidden="1" customHeight="1" x14ac:dyDescent="0.25">
      <c r="A3763">
        <v>2840</v>
      </c>
      <c r="B3763" s="1">
        <v>45838</v>
      </c>
      <c r="C3763">
        <v>1</v>
      </c>
      <c r="D3763" s="16" t="s">
        <v>3671</v>
      </c>
      <c r="E3763" t="s">
        <v>182</v>
      </c>
      <c r="F3763" s="6">
        <v>10216</v>
      </c>
      <c r="G3763" s="6">
        <v>29</v>
      </c>
      <c r="H3763" s="6">
        <v>0</v>
      </c>
      <c r="I3763" s="2">
        <v>86274297</v>
      </c>
      <c r="J3763" s="2">
        <v>24417239</v>
      </c>
      <c r="K3763" s="2">
        <v>232680786</v>
      </c>
      <c r="L3763" s="2">
        <v>1602610</v>
      </c>
      <c r="M3763" s="2">
        <v>192228761</v>
      </c>
      <c r="N3763" s="2">
        <v>180161760</v>
      </c>
      <c r="O3763" s="2">
        <v>12067001</v>
      </c>
      <c r="P3763" s="2">
        <v>38879077</v>
      </c>
      <c r="Q3763" s="5">
        <v>0.1671</v>
      </c>
      <c r="R3763" t="s">
        <v>42</v>
      </c>
      <c r="S3763" s="3">
        <v>1.37751812476686</v>
      </c>
      <c r="T3763" s="3">
        <v>2.60208335380129</v>
      </c>
      <c r="U3763" s="3">
        <v>0.55304341400780799</v>
      </c>
      <c r="V3763" s="3">
        <v>0.61033936909390296</v>
      </c>
      <c r="W3763" s="3">
        <v>0.26455040253761802</v>
      </c>
      <c r="X3763" s="3">
        <v>0.14561926827407201</v>
      </c>
      <c r="Y3763" s="3">
        <v>1.35436857207284</v>
      </c>
      <c r="Z3763" s="3">
        <v>-1.9393464510487201E-3</v>
      </c>
      <c r="AA3763" s="3">
        <v>47.900440126189203</v>
      </c>
      <c r="AB3763" s="3">
        <v>62.803031563738003</v>
      </c>
      <c r="AC3763" s="3">
        <v>15.703459932441501</v>
      </c>
      <c r="AD3763" s="3">
        <v>0</v>
      </c>
      <c r="AE3763" s="3">
        <v>5.18607539859351</v>
      </c>
      <c r="AF3763" s="3">
        <v>0</v>
      </c>
      <c r="AG3763" s="3">
        <v>-10.6050408552652</v>
      </c>
      <c r="AH3763" s="2">
        <v>19832296</v>
      </c>
      <c r="AI3763" s="3">
        <v>5.1441550425695599E-2</v>
      </c>
      <c r="AJ3763" s="3">
        <v>5.1441550425695599E-2</v>
      </c>
      <c r="AL3763">
        <f t="shared" si="58"/>
        <v>1</v>
      </c>
    </row>
    <row r="3764" spans="1:38" ht="14.45" hidden="1" customHeight="1" x14ac:dyDescent="0.25">
      <c r="A3764">
        <v>11273</v>
      </c>
      <c r="B3764" s="1">
        <v>45838</v>
      </c>
      <c r="C3764">
        <v>1</v>
      </c>
      <c r="D3764" s="16" t="s">
        <v>3672</v>
      </c>
      <c r="E3764" t="s">
        <v>95</v>
      </c>
      <c r="F3764" s="6">
        <v>8175</v>
      </c>
      <c r="G3764" s="6">
        <v>21</v>
      </c>
      <c r="H3764" s="6">
        <v>3</v>
      </c>
      <c r="I3764" s="2">
        <v>69148594</v>
      </c>
      <c r="J3764" s="2">
        <v>0</v>
      </c>
      <c r="K3764" s="2">
        <v>99655352</v>
      </c>
      <c r="L3764" s="2">
        <v>185562</v>
      </c>
      <c r="M3764" s="2">
        <v>88821140</v>
      </c>
      <c r="N3764" s="2">
        <v>86129728</v>
      </c>
      <c r="O3764" s="2">
        <v>2691412</v>
      </c>
      <c r="P3764" s="2">
        <v>10211505</v>
      </c>
      <c r="Q3764" s="5">
        <v>0.10249999999999999</v>
      </c>
      <c r="R3764" t="s">
        <v>42</v>
      </c>
      <c r="S3764" s="3">
        <v>0.37240749498330999</v>
      </c>
      <c r="T3764" s="3">
        <v>3.40533040312777</v>
      </c>
      <c r="U3764" s="3">
        <v>0.78890357255952404</v>
      </c>
      <c r="V3764" s="3">
        <v>1.7036470763237801</v>
      </c>
      <c r="W3764" s="3">
        <v>0.628341047686378</v>
      </c>
      <c r="X3764" s="3">
        <v>0.38372725264667001</v>
      </c>
      <c r="Y3764" s="3">
        <v>11.5364777278178</v>
      </c>
      <c r="Z3764" s="3">
        <v>2.1723340487029099</v>
      </c>
      <c r="AA3764" s="3">
        <v>0</v>
      </c>
      <c r="AB3764" s="3">
        <v>0</v>
      </c>
      <c r="AC3764" s="3">
        <v>21.678301833703799</v>
      </c>
      <c r="AD3764" s="3">
        <v>0</v>
      </c>
      <c r="AE3764" s="3">
        <v>2.7007199773876698</v>
      </c>
      <c r="AF3764" s="3">
        <v>0</v>
      </c>
      <c r="AG3764" s="3">
        <v>-0.31031664774193402</v>
      </c>
      <c r="AH3764" s="2">
        <v>8500000</v>
      </c>
      <c r="AI3764" s="3">
        <v>0</v>
      </c>
      <c r="AJ3764" s="3">
        <v>0.15251424741015199</v>
      </c>
      <c r="AL3764">
        <f t="shared" si="58"/>
        <v>1</v>
      </c>
    </row>
    <row r="3765" spans="1:38" ht="14.45" hidden="1" customHeight="1" x14ac:dyDescent="0.25">
      <c r="A3765">
        <v>6225</v>
      </c>
      <c r="B3765" s="1">
        <v>45838</v>
      </c>
      <c r="C3765">
        <v>1</v>
      </c>
      <c r="D3765" s="16" t="s">
        <v>3673</v>
      </c>
      <c r="E3765" t="s">
        <v>43</v>
      </c>
      <c r="F3765" s="6">
        <v>2563</v>
      </c>
      <c r="G3765" s="6">
        <v>6</v>
      </c>
      <c r="H3765" s="6">
        <v>0</v>
      </c>
      <c r="I3765" s="2">
        <v>8393757</v>
      </c>
      <c r="J3765" s="2">
        <v>0</v>
      </c>
      <c r="K3765" s="2">
        <v>34769106</v>
      </c>
      <c r="L3765" s="2">
        <v>93488</v>
      </c>
      <c r="M3765" s="2">
        <v>30328208</v>
      </c>
      <c r="N3765" s="2">
        <v>29920847</v>
      </c>
      <c r="O3765" s="2">
        <v>407361</v>
      </c>
      <c r="P3765" s="2">
        <v>4116803</v>
      </c>
      <c r="Q3765" s="5">
        <v>0.11840000000000001</v>
      </c>
      <c r="R3765" t="s">
        <v>42</v>
      </c>
      <c r="S3765" s="3">
        <v>0.53776476162487497</v>
      </c>
      <c r="T3765" s="3">
        <v>2.7019676606007601</v>
      </c>
      <c r="U3765" s="3">
        <v>0.77177772686921897</v>
      </c>
      <c r="V3765" s="3">
        <v>2.79493437801452E-2</v>
      </c>
      <c r="W3765" s="3">
        <v>2.79493437801452E-2</v>
      </c>
      <c r="X3765" s="3">
        <v>0.98286142903588902</v>
      </c>
      <c r="Y3765" s="3">
        <v>5.6985967023440297E-2</v>
      </c>
      <c r="Z3765" s="3">
        <v>8.3074171875603502E-3</v>
      </c>
      <c r="AA3765" s="3">
        <v>0</v>
      </c>
      <c r="AB3765" s="3">
        <v>0</v>
      </c>
      <c r="AC3765" s="3">
        <v>22.5613825100939</v>
      </c>
      <c r="AD3765" s="3">
        <v>0</v>
      </c>
      <c r="AE3765" s="3">
        <v>1.17161769992015</v>
      </c>
      <c r="AF3765" s="3">
        <v>0</v>
      </c>
      <c r="AG3765" s="3">
        <v>-13.8497518584202</v>
      </c>
      <c r="AH3765" s="2">
        <v>1760000</v>
      </c>
      <c r="AI3765" s="3">
        <v>0</v>
      </c>
      <c r="AJ3765" s="3">
        <v>0</v>
      </c>
      <c r="AL3765">
        <f t="shared" si="58"/>
        <v>1</v>
      </c>
    </row>
    <row r="3766" spans="1:38" ht="14.45" hidden="1" customHeight="1" x14ac:dyDescent="0.25">
      <c r="A3766">
        <v>24036</v>
      </c>
      <c r="B3766" s="1">
        <v>45838</v>
      </c>
      <c r="C3766">
        <v>1</v>
      </c>
      <c r="D3766" s="16" t="s">
        <v>3674</v>
      </c>
      <c r="E3766" t="s">
        <v>43</v>
      </c>
      <c r="F3766" s="6">
        <v>4193</v>
      </c>
      <c r="G3766" s="6">
        <v>6</v>
      </c>
      <c r="H3766" s="6">
        <v>0</v>
      </c>
      <c r="I3766" s="2">
        <v>16814238</v>
      </c>
      <c r="J3766" s="2">
        <v>0</v>
      </c>
      <c r="K3766" s="2">
        <v>45768911</v>
      </c>
      <c r="L3766" s="2">
        <v>319167</v>
      </c>
      <c r="M3766" s="2">
        <v>42039638</v>
      </c>
      <c r="N3766" s="2">
        <v>26924246</v>
      </c>
      <c r="O3766" s="2">
        <v>15115392</v>
      </c>
      <c r="P3766" s="2">
        <v>3530425</v>
      </c>
      <c r="Q3766" s="5">
        <v>7.7100000000000002E-2</v>
      </c>
      <c r="R3766" t="s">
        <v>42</v>
      </c>
      <c r="S3766" s="3">
        <v>1.39468907180247</v>
      </c>
      <c r="T3766" s="3">
        <v>2.9771606320281498</v>
      </c>
      <c r="U3766" s="3">
        <v>0.51307308275549102</v>
      </c>
      <c r="V3766" s="3">
        <v>1.47319789335681</v>
      </c>
      <c r="W3766" s="3">
        <v>0.56097695298472605</v>
      </c>
      <c r="X3766" s="3">
        <v>1.5722508507373301</v>
      </c>
      <c r="Y3766" s="3">
        <v>7.0163507226467097</v>
      </c>
      <c r="Z3766" s="3">
        <v>0.80452070218174898</v>
      </c>
      <c r="AA3766" s="3">
        <v>0</v>
      </c>
      <c r="AB3766" s="3">
        <v>0</v>
      </c>
      <c r="AC3766" s="3">
        <v>42.371462585159598</v>
      </c>
      <c r="AD3766" s="3">
        <v>0</v>
      </c>
      <c r="AE3766" s="3">
        <v>33.025456952646302</v>
      </c>
      <c r="AF3766" s="3">
        <v>0</v>
      </c>
      <c r="AG3766" s="3">
        <v>0</v>
      </c>
      <c r="AH3766" s="2">
        <v>400000</v>
      </c>
      <c r="AI3766" s="3">
        <v>0</v>
      </c>
      <c r="AJ3766" s="3">
        <v>0</v>
      </c>
      <c r="AL3766">
        <f t="shared" si="58"/>
        <v>1</v>
      </c>
    </row>
    <row r="3767" spans="1:38" ht="14.45" hidden="1" customHeight="1" x14ac:dyDescent="0.25">
      <c r="A3767">
        <v>15393</v>
      </c>
      <c r="B3767" s="1">
        <v>45838</v>
      </c>
      <c r="C3767">
        <v>1</v>
      </c>
      <c r="D3767" s="16" t="s">
        <v>3675</v>
      </c>
      <c r="E3767" t="s">
        <v>90</v>
      </c>
      <c r="F3767" s="6">
        <v>4335</v>
      </c>
      <c r="G3767" s="6">
        <v>7</v>
      </c>
      <c r="H3767" s="6">
        <v>7</v>
      </c>
      <c r="I3767" s="2">
        <v>20640548</v>
      </c>
      <c r="J3767" s="2">
        <v>0</v>
      </c>
      <c r="K3767" s="2">
        <v>71245984</v>
      </c>
      <c r="L3767" s="2">
        <v>315757</v>
      </c>
      <c r="M3767" s="2">
        <v>60094557</v>
      </c>
      <c r="N3767" s="2">
        <v>56954471</v>
      </c>
      <c r="O3767" s="2">
        <v>3140086</v>
      </c>
      <c r="P3767" s="2">
        <v>9904952</v>
      </c>
      <c r="Q3767" s="5">
        <v>0.13900000000000001</v>
      </c>
      <c r="R3767" t="s">
        <v>42</v>
      </c>
      <c r="S3767" s="3">
        <v>0.88638539963178797</v>
      </c>
      <c r="T3767" s="3">
        <v>3.4486350837683699</v>
      </c>
      <c r="U3767" s="3">
        <v>0.76914265476946198</v>
      </c>
      <c r="V3767" s="3">
        <v>1.9562319760114899</v>
      </c>
      <c r="W3767" s="3">
        <v>1.5806653970621301</v>
      </c>
      <c r="X3767" s="3">
        <v>0.43306505234260301</v>
      </c>
      <c r="Y3767" s="3">
        <v>4.0765164737799804</v>
      </c>
      <c r="Z3767" s="3">
        <v>6.11411342528465E-2</v>
      </c>
      <c r="AA3767" s="3">
        <v>0</v>
      </c>
      <c r="AB3767" s="3">
        <v>0</v>
      </c>
      <c r="AC3767" s="3">
        <v>33.845436116090397</v>
      </c>
      <c r="AD3767" s="3">
        <v>0</v>
      </c>
      <c r="AE3767" s="3">
        <v>4.4073866675769402</v>
      </c>
      <c r="AF3767" s="3">
        <v>0</v>
      </c>
      <c r="AG3767" s="3">
        <v>0</v>
      </c>
      <c r="AH3767" s="2">
        <v>8288855</v>
      </c>
      <c r="AI3767" s="3">
        <v>0</v>
      </c>
      <c r="AJ3767" s="3">
        <v>0</v>
      </c>
      <c r="AL3767">
        <f t="shared" si="58"/>
        <v>1</v>
      </c>
    </row>
    <row r="3768" spans="1:38" ht="14.45" customHeight="1" x14ac:dyDescent="0.25">
      <c r="A3768">
        <v>66565</v>
      </c>
      <c r="B3768" s="1">
        <v>45838</v>
      </c>
      <c r="C3768">
        <v>2</v>
      </c>
      <c r="D3768" s="16" t="s">
        <v>3676</v>
      </c>
      <c r="E3768" t="s">
        <v>53</v>
      </c>
      <c r="F3768" s="6">
        <v>512</v>
      </c>
      <c r="G3768" s="6">
        <v>1</v>
      </c>
      <c r="H3768" s="6">
        <v>1</v>
      </c>
      <c r="I3768" s="2">
        <v>1580702</v>
      </c>
      <c r="J3768" s="2">
        <v>0</v>
      </c>
      <c r="K3768" s="2">
        <v>1975906</v>
      </c>
      <c r="L3768" s="2">
        <v>9462</v>
      </c>
      <c r="M3768" s="2">
        <v>1495309</v>
      </c>
      <c r="N3768" s="2">
        <v>1495309</v>
      </c>
      <c r="O3768" s="2">
        <v>0</v>
      </c>
      <c r="P3768" s="2">
        <v>459723</v>
      </c>
      <c r="Q3768" s="5">
        <v>0.23269999999999999</v>
      </c>
      <c r="R3768" t="s">
        <v>42</v>
      </c>
      <c r="S3768" s="3">
        <v>0.95773786809696404</v>
      </c>
      <c r="T3768" s="3">
        <v>4.7740125289360904</v>
      </c>
      <c r="U3768" s="3">
        <v>0.77771966527196701</v>
      </c>
      <c r="V3768" s="3">
        <v>7.5390554323332299</v>
      </c>
      <c r="W3768" s="3">
        <v>7.4726925125671997</v>
      </c>
      <c r="X3768" s="3">
        <v>0.59245828752035501</v>
      </c>
      <c r="Y3768" s="3">
        <v>25.922131370412199</v>
      </c>
      <c r="Z3768" s="3">
        <v>8.3093515007950397E-2</v>
      </c>
      <c r="AA3768" s="3">
        <v>0</v>
      </c>
      <c r="AB3768" s="3">
        <v>0</v>
      </c>
      <c r="AC3768" s="3">
        <v>18.503613026125699</v>
      </c>
      <c r="AD3768" s="3">
        <v>0</v>
      </c>
      <c r="AE3768" s="3">
        <v>0</v>
      </c>
      <c r="AF3768" s="3">
        <v>0</v>
      </c>
      <c r="AG3768" s="3">
        <v>0</v>
      </c>
      <c r="AH3768" s="2">
        <v>200000</v>
      </c>
      <c r="AI3768" s="3">
        <v>0</v>
      </c>
      <c r="AJ3768" s="3">
        <v>0</v>
      </c>
      <c r="AL3768">
        <f t="shared" si="58"/>
        <v>1</v>
      </c>
    </row>
    <row r="3769" spans="1:38" ht="14.45" hidden="1" customHeight="1" x14ac:dyDescent="0.25">
      <c r="A3769">
        <v>17437</v>
      </c>
      <c r="B3769" s="1">
        <v>45838</v>
      </c>
      <c r="C3769">
        <v>1</v>
      </c>
      <c r="D3769" s="16" t="s">
        <v>3677</v>
      </c>
      <c r="E3769" t="s">
        <v>90</v>
      </c>
      <c r="F3769" s="6">
        <v>475</v>
      </c>
      <c r="G3769" s="6">
        <v>0</v>
      </c>
      <c r="H3769" s="6">
        <v>3</v>
      </c>
      <c r="I3769" s="2">
        <v>1719834</v>
      </c>
      <c r="J3769" s="2">
        <v>0</v>
      </c>
      <c r="K3769" s="2">
        <v>2570949</v>
      </c>
      <c r="L3769" s="2">
        <v>11370</v>
      </c>
      <c r="M3769" s="2">
        <v>2194150</v>
      </c>
      <c r="N3769" s="2">
        <v>2194150</v>
      </c>
      <c r="O3769" s="2">
        <v>0</v>
      </c>
      <c r="P3769" s="2">
        <v>371959</v>
      </c>
      <c r="Q3769" s="5">
        <v>0.1447</v>
      </c>
      <c r="R3769" t="s">
        <v>42</v>
      </c>
      <c r="S3769" s="3">
        <v>0.884498292264841</v>
      </c>
      <c r="T3769" s="3">
        <v>4.8562612482783596</v>
      </c>
      <c r="U3769" s="3">
        <v>0.66313715439079901</v>
      </c>
      <c r="V3769" s="3">
        <v>1.70533900364803</v>
      </c>
      <c r="W3769" s="3">
        <v>1.5052615543128001</v>
      </c>
      <c r="X3769" s="3">
        <v>1.6441121643135299</v>
      </c>
      <c r="Y3769" s="3">
        <v>7.8850088316185403</v>
      </c>
      <c r="Z3769" s="3">
        <v>0</v>
      </c>
      <c r="AA3769" s="3">
        <v>0</v>
      </c>
      <c r="AB3769" s="3">
        <v>0</v>
      </c>
      <c r="AC3769" s="3">
        <v>32.992369743623897</v>
      </c>
      <c r="AD3769" s="3">
        <v>0</v>
      </c>
      <c r="AE3769" s="3">
        <v>0</v>
      </c>
      <c r="AF3769" s="3">
        <v>0</v>
      </c>
      <c r="AG3769" s="3">
        <v>0</v>
      </c>
      <c r="AH3769" s="2">
        <v>100000</v>
      </c>
      <c r="AI3769" s="3">
        <v>0</v>
      </c>
      <c r="AJ3769" s="3">
        <v>0</v>
      </c>
      <c r="AL3769">
        <f t="shared" si="58"/>
        <v>1</v>
      </c>
    </row>
    <row r="3770" spans="1:38" ht="14.45" customHeight="1" x14ac:dyDescent="0.25">
      <c r="A3770">
        <v>66613</v>
      </c>
      <c r="B3770" s="1">
        <v>45838</v>
      </c>
      <c r="C3770">
        <v>2</v>
      </c>
      <c r="D3770" s="16" t="s">
        <v>3678</v>
      </c>
      <c r="E3770" t="s">
        <v>53</v>
      </c>
      <c r="F3770" s="6">
        <v>110</v>
      </c>
      <c r="G3770" s="6">
        <v>0</v>
      </c>
      <c r="H3770" s="6">
        <v>5</v>
      </c>
      <c r="I3770" s="2">
        <v>96525</v>
      </c>
      <c r="J3770" s="2">
        <v>0</v>
      </c>
      <c r="K3770" s="2">
        <v>374549</v>
      </c>
      <c r="L3770" s="2">
        <v>-57816</v>
      </c>
      <c r="M3770" s="2">
        <v>220102</v>
      </c>
      <c r="N3770" s="2">
        <v>220102</v>
      </c>
      <c r="O3770" s="2">
        <v>0</v>
      </c>
      <c r="P3770" s="2">
        <v>152428</v>
      </c>
      <c r="Q3770" s="5">
        <v>0.40699999999999997</v>
      </c>
      <c r="R3770" t="s">
        <v>42</v>
      </c>
      <c r="S3770" s="3">
        <v>-30.872329121156401</v>
      </c>
      <c r="T3770" s="3">
        <v>-25.356361917933299</v>
      </c>
      <c r="U3770" s="3">
        <v>-0.18828707408499301</v>
      </c>
      <c r="V3770" s="3">
        <v>0</v>
      </c>
      <c r="W3770" s="3">
        <v>0</v>
      </c>
      <c r="X3770" s="3">
        <v>1.4390054390054401</v>
      </c>
      <c r="Y3770" s="3">
        <v>0</v>
      </c>
      <c r="Z3770" s="3">
        <v>2.47001863174745</v>
      </c>
      <c r="AA3770" s="3">
        <v>0</v>
      </c>
      <c r="AB3770" s="3">
        <v>0</v>
      </c>
      <c r="AC3770" s="3">
        <v>70.812630657137007</v>
      </c>
      <c r="AD3770" s="3">
        <v>0</v>
      </c>
      <c r="AE3770" s="3">
        <v>0</v>
      </c>
      <c r="AF3770" s="3">
        <v>0</v>
      </c>
      <c r="AG3770" s="3">
        <v>0</v>
      </c>
      <c r="AH3770" s="2">
        <v>0</v>
      </c>
      <c r="AI3770" s="3">
        <v>0</v>
      </c>
      <c r="AJ3770" s="3">
        <v>0</v>
      </c>
      <c r="AL3770">
        <f t="shared" si="58"/>
        <v>0</v>
      </c>
    </row>
    <row r="3771" spans="1:38" ht="14.45" customHeight="1" x14ac:dyDescent="0.25">
      <c r="A3771">
        <v>68231</v>
      </c>
      <c r="B3771" s="1">
        <v>45838</v>
      </c>
      <c r="C3771">
        <v>2</v>
      </c>
      <c r="D3771" s="16" t="s">
        <v>3679</v>
      </c>
      <c r="E3771" t="s">
        <v>194</v>
      </c>
      <c r="F3771" s="6">
        <v>7786</v>
      </c>
      <c r="G3771" s="6">
        <v>13</v>
      </c>
      <c r="H3771" s="6">
        <v>0</v>
      </c>
      <c r="I3771" s="2">
        <v>42278806</v>
      </c>
      <c r="J3771" s="2">
        <v>0</v>
      </c>
      <c r="K3771" s="2">
        <v>104736132</v>
      </c>
      <c r="L3771" s="2">
        <v>421666</v>
      </c>
      <c r="M3771" s="2">
        <v>90101284</v>
      </c>
      <c r="N3771" s="2">
        <v>86109693</v>
      </c>
      <c r="O3771" s="2">
        <v>3991591</v>
      </c>
      <c r="P3771" s="2">
        <v>14130063</v>
      </c>
      <c r="Q3771" s="5">
        <v>0.1348</v>
      </c>
      <c r="R3771" t="s">
        <v>42</v>
      </c>
      <c r="S3771" s="3">
        <v>0.805196815937407</v>
      </c>
      <c r="T3771" s="3">
        <v>3.74574841087315</v>
      </c>
      <c r="U3771" s="3">
        <v>0.735812523273492</v>
      </c>
      <c r="V3771" s="3">
        <v>3.1539159360365998</v>
      </c>
      <c r="W3771" s="3">
        <v>2.7354296618499601</v>
      </c>
      <c r="X3771" s="3">
        <v>1.1334189522759901</v>
      </c>
      <c r="Y3771" s="3">
        <v>9.43688644558768</v>
      </c>
      <c r="Z3771" s="3">
        <v>0.88034285480538899</v>
      </c>
      <c r="AA3771" s="3">
        <v>0</v>
      </c>
      <c r="AB3771" s="3">
        <v>0</v>
      </c>
      <c r="AC3771" s="3">
        <v>31.803778088730599</v>
      </c>
      <c r="AD3771" s="3">
        <v>0.96848117379235998</v>
      </c>
      <c r="AE3771" s="3">
        <v>3.8110926227445598</v>
      </c>
      <c r="AF3771" s="3">
        <v>0</v>
      </c>
      <c r="AG3771" s="3">
        <v>0</v>
      </c>
      <c r="AH3771" s="2">
        <v>2500000</v>
      </c>
      <c r="AI3771" s="3">
        <v>0</v>
      </c>
      <c r="AJ3771" s="3">
        <v>0</v>
      </c>
      <c r="AL3771">
        <f t="shared" si="58"/>
        <v>1</v>
      </c>
    </row>
    <row r="3772" spans="1:38" ht="14.45" hidden="1" customHeight="1" x14ac:dyDescent="0.25">
      <c r="A3772">
        <v>7428</v>
      </c>
      <c r="B3772" s="1">
        <v>45838</v>
      </c>
      <c r="C3772">
        <v>1</v>
      </c>
      <c r="D3772" s="16" t="s">
        <v>3680</v>
      </c>
      <c r="E3772" t="s">
        <v>84</v>
      </c>
      <c r="F3772" s="6">
        <v>12034</v>
      </c>
      <c r="G3772" s="6">
        <v>32</v>
      </c>
      <c r="H3772" s="6">
        <v>0</v>
      </c>
      <c r="I3772" s="2">
        <v>51955685</v>
      </c>
      <c r="J3772" s="2">
        <v>0</v>
      </c>
      <c r="K3772" s="2">
        <v>125292877</v>
      </c>
      <c r="L3772" s="2">
        <v>590205</v>
      </c>
      <c r="M3772" s="2">
        <v>110248044</v>
      </c>
      <c r="N3772" s="2">
        <v>108702028</v>
      </c>
      <c r="O3772" s="2">
        <v>1546016</v>
      </c>
      <c r="P3772" s="2">
        <v>13762149</v>
      </c>
      <c r="Q3772" s="5">
        <v>0.10979999999999999</v>
      </c>
      <c r="R3772" t="s">
        <v>42</v>
      </c>
      <c r="S3772" s="3">
        <v>0.94212059636877798</v>
      </c>
      <c r="T3772" s="3">
        <v>3.8305306055028199</v>
      </c>
      <c r="U3772" s="3">
        <v>0.78451259655183603</v>
      </c>
      <c r="V3772" s="3">
        <v>3.3909917653862101</v>
      </c>
      <c r="W3772" s="3">
        <v>2.1456997439259999</v>
      </c>
      <c r="X3772" s="3">
        <v>0.74736960931224405</v>
      </c>
      <c r="Y3772" s="3">
        <v>12.8018741840391</v>
      </c>
      <c r="Z3772" s="3">
        <v>0.87636022542700298</v>
      </c>
      <c r="AA3772" s="3">
        <v>0</v>
      </c>
      <c r="AB3772" s="3">
        <v>0</v>
      </c>
      <c r="AC3772" s="3">
        <v>24.902512215439</v>
      </c>
      <c r="AD3772" s="3">
        <v>-3.0948872883152201</v>
      </c>
      <c r="AE3772" s="3">
        <v>1.23392170171015</v>
      </c>
      <c r="AF3772" s="3">
        <v>0</v>
      </c>
      <c r="AG3772" s="3">
        <v>0</v>
      </c>
      <c r="AH3772" s="2">
        <v>20000000</v>
      </c>
      <c r="AI3772" s="3">
        <v>2.3986079499647901</v>
      </c>
      <c r="AJ3772" s="3">
        <v>2.3986079499647901</v>
      </c>
      <c r="AL3772">
        <f t="shared" si="58"/>
        <v>1</v>
      </c>
    </row>
    <row r="3773" spans="1:38" ht="14.45" hidden="1" customHeight="1" x14ac:dyDescent="0.25">
      <c r="A3773">
        <v>6032</v>
      </c>
      <c r="B3773" s="1">
        <v>45838</v>
      </c>
      <c r="C3773">
        <v>1</v>
      </c>
      <c r="D3773" s="16" t="s">
        <v>3681</v>
      </c>
      <c r="E3773" t="s">
        <v>71</v>
      </c>
      <c r="F3773" s="6">
        <v>24371</v>
      </c>
      <c r="G3773" s="6">
        <v>72</v>
      </c>
      <c r="H3773" s="6">
        <v>0</v>
      </c>
      <c r="I3773" s="2">
        <v>249915334</v>
      </c>
      <c r="J3773" s="2">
        <v>0</v>
      </c>
      <c r="K3773" s="2">
        <v>338158066</v>
      </c>
      <c r="L3773" s="2">
        <v>670520</v>
      </c>
      <c r="M3773" s="2">
        <v>285495498</v>
      </c>
      <c r="N3773" s="2">
        <v>221882122</v>
      </c>
      <c r="O3773" s="2">
        <v>63613376</v>
      </c>
      <c r="P3773" s="2">
        <v>47839397</v>
      </c>
      <c r="Q3773" s="5">
        <v>0.1414</v>
      </c>
      <c r="R3773" t="s">
        <v>42</v>
      </c>
      <c r="S3773" s="3">
        <v>0.39657193923033601</v>
      </c>
      <c r="T3773" s="3">
        <v>4.49822835218131</v>
      </c>
      <c r="U3773" s="3">
        <v>0.77195962358830705</v>
      </c>
      <c r="V3773" s="3">
        <v>1.35501089340921</v>
      </c>
      <c r="W3773" s="3">
        <v>0.339988741947303</v>
      </c>
      <c r="X3773" s="3">
        <v>1.1982586070529</v>
      </c>
      <c r="Y3773" s="3">
        <v>7.0786427345645704</v>
      </c>
      <c r="Z3773" s="3">
        <v>2.4365294570916101</v>
      </c>
      <c r="AA3773" s="3">
        <v>0</v>
      </c>
      <c r="AB3773" s="3">
        <v>0</v>
      </c>
      <c r="AC3773" s="3">
        <v>14.136410692625599</v>
      </c>
      <c r="AD3773" s="3">
        <v>0</v>
      </c>
      <c r="AE3773" s="3">
        <v>18.811728122433699</v>
      </c>
      <c r="AF3773" s="3">
        <v>0</v>
      </c>
      <c r="AG3773" s="3">
        <v>0</v>
      </c>
      <c r="AH3773" s="2">
        <v>34784962</v>
      </c>
      <c r="AI3773" s="3">
        <v>0.82567930360827901</v>
      </c>
      <c r="AJ3773" s="3">
        <v>1.6535241863521</v>
      </c>
      <c r="AL3773">
        <f t="shared" si="58"/>
        <v>1</v>
      </c>
    </row>
    <row r="3774" spans="1:38" ht="14.45" hidden="1" customHeight="1" x14ac:dyDescent="0.25">
      <c r="A3774">
        <v>21319</v>
      </c>
      <c r="B3774" s="1">
        <v>45838</v>
      </c>
      <c r="C3774">
        <v>1</v>
      </c>
      <c r="D3774" s="16" t="s">
        <v>3682</v>
      </c>
      <c r="E3774" t="s">
        <v>47</v>
      </c>
      <c r="F3774" s="6">
        <v>957</v>
      </c>
      <c r="G3774" s="6">
        <v>4</v>
      </c>
      <c r="H3774" s="6">
        <v>0</v>
      </c>
      <c r="I3774" s="2">
        <v>17105733</v>
      </c>
      <c r="J3774" s="2">
        <v>0</v>
      </c>
      <c r="K3774" s="2">
        <v>23011936</v>
      </c>
      <c r="L3774" s="2">
        <v>54685</v>
      </c>
      <c r="M3774" s="2">
        <v>20687729</v>
      </c>
      <c r="N3774" s="2">
        <v>18845325</v>
      </c>
      <c r="O3774" s="2">
        <v>1842404</v>
      </c>
      <c r="P3774" s="2">
        <v>2238168</v>
      </c>
      <c r="Q3774" s="5">
        <v>9.7299999999999998E-2</v>
      </c>
      <c r="R3774" t="s">
        <v>42</v>
      </c>
      <c r="S3774" s="3">
        <v>0.47527509202181001</v>
      </c>
      <c r="T3774" s="3">
        <v>3.9246849982548202</v>
      </c>
      <c r="U3774" s="3">
        <v>0.80477631002623895</v>
      </c>
      <c r="V3774" s="3">
        <v>1.0802986343818199</v>
      </c>
      <c r="W3774" s="3">
        <v>0.82205772766358498</v>
      </c>
      <c r="X3774" s="3">
        <v>0.502509889520665</v>
      </c>
      <c r="Y3774" s="3">
        <v>8.2564400885009501</v>
      </c>
      <c r="Z3774" s="3">
        <v>0.61983729550239297</v>
      </c>
      <c r="AA3774" s="3">
        <v>0</v>
      </c>
      <c r="AB3774" s="3">
        <v>0</v>
      </c>
      <c r="AC3774" s="3">
        <v>16.099736241227198</v>
      </c>
      <c r="AD3774" s="3">
        <v>0</v>
      </c>
      <c r="AE3774" s="3">
        <v>8.0062972537382304</v>
      </c>
      <c r="AF3774" s="3">
        <v>0</v>
      </c>
      <c r="AG3774" s="3">
        <v>0</v>
      </c>
      <c r="AH3774" s="2">
        <v>1000000</v>
      </c>
      <c r="AI3774" s="3">
        <v>0</v>
      </c>
      <c r="AJ3774" s="3">
        <v>0</v>
      </c>
      <c r="AL3774">
        <f t="shared" si="58"/>
        <v>1</v>
      </c>
    </row>
    <row r="3775" spans="1:38" ht="14.45" hidden="1" customHeight="1" x14ac:dyDescent="0.25">
      <c r="A3775">
        <v>10773</v>
      </c>
      <c r="B3775" s="1">
        <v>45838</v>
      </c>
      <c r="C3775">
        <v>1</v>
      </c>
      <c r="D3775" s="16" t="s">
        <v>3683</v>
      </c>
      <c r="E3775" t="s">
        <v>43</v>
      </c>
      <c r="F3775" s="6">
        <v>869</v>
      </c>
      <c r="G3775" s="6">
        <v>0</v>
      </c>
      <c r="H3775" s="6">
        <v>1</v>
      </c>
      <c r="I3775" s="2">
        <v>456246</v>
      </c>
      <c r="J3775" s="2">
        <v>0</v>
      </c>
      <c r="K3775" s="2">
        <v>966502</v>
      </c>
      <c r="L3775" s="2">
        <v>7320</v>
      </c>
      <c r="M3775" s="2">
        <v>620573</v>
      </c>
      <c r="N3775" s="2">
        <v>620573</v>
      </c>
      <c r="O3775" s="2">
        <v>0</v>
      </c>
      <c r="P3775" s="2">
        <v>344927</v>
      </c>
      <c r="Q3775" s="5">
        <v>0.3569</v>
      </c>
      <c r="R3775" t="s">
        <v>42</v>
      </c>
      <c r="S3775" s="3">
        <v>1.51474078687887</v>
      </c>
      <c r="T3775" s="3">
        <v>3.0967344092407498</v>
      </c>
      <c r="U3775" s="3">
        <v>0.530287474332649</v>
      </c>
      <c r="V3775" s="3">
        <v>0</v>
      </c>
      <c r="W3775" s="3">
        <v>0</v>
      </c>
      <c r="X3775" s="3">
        <v>0.72241729242557695</v>
      </c>
      <c r="Y3775" s="3">
        <v>0</v>
      </c>
      <c r="Z3775" s="3">
        <v>0</v>
      </c>
      <c r="AA3775" s="3">
        <v>0</v>
      </c>
      <c r="AB3775" s="3">
        <v>0</v>
      </c>
      <c r="AC3775" s="3">
        <v>52.139157497863401</v>
      </c>
      <c r="AD3775" s="3">
        <v>0</v>
      </c>
      <c r="AE3775" s="3">
        <v>0</v>
      </c>
      <c r="AF3775" s="3">
        <v>0</v>
      </c>
      <c r="AG3775" s="3">
        <v>0</v>
      </c>
      <c r="AH3775" s="2">
        <v>46000</v>
      </c>
      <c r="AI3775" s="3">
        <v>0</v>
      </c>
      <c r="AJ3775" s="3">
        <v>0</v>
      </c>
      <c r="AL3775">
        <f t="shared" si="58"/>
        <v>1</v>
      </c>
    </row>
    <row r="3776" spans="1:38" ht="14.45" customHeight="1" x14ac:dyDescent="0.25">
      <c r="A3776">
        <v>62939</v>
      </c>
      <c r="B3776" s="1">
        <v>45838</v>
      </c>
      <c r="C3776">
        <v>2</v>
      </c>
      <c r="D3776" s="16" t="s">
        <v>3684</v>
      </c>
      <c r="E3776" t="s">
        <v>67</v>
      </c>
      <c r="F3776" s="6">
        <v>2465</v>
      </c>
      <c r="G3776" s="6">
        <v>8</v>
      </c>
      <c r="H3776" s="6">
        <v>4</v>
      </c>
      <c r="I3776" s="2">
        <v>8212322</v>
      </c>
      <c r="J3776" s="2">
        <v>0</v>
      </c>
      <c r="K3776" s="2">
        <v>38622679</v>
      </c>
      <c r="L3776" s="2">
        <v>187679</v>
      </c>
      <c r="M3776" s="2">
        <v>34027417</v>
      </c>
      <c r="N3776" s="2">
        <v>33057515</v>
      </c>
      <c r="O3776" s="2">
        <v>969902</v>
      </c>
      <c r="P3776" s="2">
        <v>4103375</v>
      </c>
      <c r="Q3776" s="5">
        <v>0.1062</v>
      </c>
      <c r="R3776" t="s">
        <v>42</v>
      </c>
      <c r="S3776" s="3">
        <v>0.97185904685690006</v>
      </c>
      <c r="T3776" s="3">
        <v>3.2020979176509199</v>
      </c>
      <c r="U3776" s="3">
        <v>0.76207158937905795</v>
      </c>
      <c r="V3776" s="3">
        <v>0.75888402817132605</v>
      </c>
      <c r="W3776" s="3">
        <v>0.59247555076383995</v>
      </c>
      <c r="X3776" s="3">
        <v>0.96179862406758998</v>
      </c>
      <c r="Y3776" s="3">
        <v>1.5187985499741099</v>
      </c>
      <c r="Z3776" s="3">
        <v>0.26492826027355498</v>
      </c>
      <c r="AA3776" s="3">
        <v>0</v>
      </c>
      <c r="AB3776" s="3">
        <v>0</v>
      </c>
      <c r="AC3776" s="3">
        <v>7.5044172880912798</v>
      </c>
      <c r="AD3776" s="3">
        <v>0</v>
      </c>
      <c r="AE3776" s="3">
        <v>2.5112240401552701</v>
      </c>
      <c r="AF3776" s="3">
        <v>0</v>
      </c>
      <c r="AG3776" s="3">
        <v>-3.9089529960093801</v>
      </c>
      <c r="AH3776" s="2">
        <v>1200000</v>
      </c>
      <c r="AI3776" s="3">
        <v>0</v>
      </c>
      <c r="AJ3776" s="3">
        <v>0</v>
      </c>
      <c r="AL3776">
        <f t="shared" si="58"/>
        <v>1</v>
      </c>
    </row>
    <row r="3777" spans="1:38" ht="14.45" customHeight="1" x14ac:dyDescent="0.25">
      <c r="A3777">
        <v>68226</v>
      </c>
      <c r="B3777" s="1">
        <v>45838</v>
      </c>
      <c r="C3777">
        <v>2</v>
      </c>
      <c r="D3777" s="16" t="s">
        <v>3685</v>
      </c>
      <c r="E3777" t="s">
        <v>67</v>
      </c>
      <c r="F3777" s="6">
        <v>37221</v>
      </c>
      <c r="G3777" s="6">
        <v>118</v>
      </c>
      <c r="H3777" s="6">
        <v>18</v>
      </c>
      <c r="I3777" s="2">
        <v>301680637</v>
      </c>
      <c r="J3777" s="2">
        <v>1382040</v>
      </c>
      <c r="K3777" s="2">
        <v>396725043</v>
      </c>
      <c r="L3777" s="2">
        <v>3046377</v>
      </c>
      <c r="M3777" s="2">
        <v>330213474</v>
      </c>
      <c r="N3777" s="2">
        <v>316222457</v>
      </c>
      <c r="O3777" s="2">
        <v>13991017</v>
      </c>
      <c r="P3777" s="2">
        <v>63769747</v>
      </c>
      <c r="Q3777" s="5">
        <v>0.16059999999999999</v>
      </c>
      <c r="R3777" t="s">
        <v>42</v>
      </c>
      <c r="S3777" s="3">
        <v>1.53576238946932</v>
      </c>
      <c r="T3777" s="3">
        <v>4.8706383277145404</v>
      </c>
      <c r="U3777" s="3">
        <v>0.69497152082480296</v>
      </c>
      <c r="V3777" s="3">
        <v>1.5089576332338499</v>
      </c>
      <c r="W3777" s="3">
        <v>0.33591549331023202</v>
      </c>
      <c r="X3777" s="3">
        <v>1.36230552973806</v>
      </c>
      <c r="Y3777" s="3">
        <v>7.1385464333110802</v>
      </c>
      <c r="Z3777" s="3">
        <v>1.97874079694875</v>
      </c>
      <c r="AA3777" s="3">
        <v>2.1672345665727701</v>
      </c>
      <c r="AB3777" s="3">
        <v>2.1672345665727701</v>
      </c>
      <c r="AC3777" s="3">
        <v>15.2663095180508</v>
      </c>
      <c r="AD3777" s="3">
        <v>-9.7550959391449393E-2</v>
      </c>
      <c r="AE3777" s="3">
        <v>3.5266281387736802</v>
      </c>
      <c r="AF3777" s="3">
        <v>0</v>
      </c>
      <c r="AG3777" s="3">
        <v>0</v>
      </c>
      <c r="AH3777" s="2">
        <v>38919658</v>
      </c>
      <c r="AI3777" s="3">
        <v>0</v>
      </c>
      <c r="AJ3777" s="3">
        <v>0.313628341664896</v>
      </c>
      <c r="AL3777">
        <f t="shared" si="58"/>
        <v>1</v>
      </c>
    </row>
    <row r="3778" spans="1:38" ht="14.45" hidden="1" customHeight="1" x14ac:dyDescent="0.25">
      <c r="A3778">
        <v>8418</v>
      </c>
      <c r="B3778" s="1">
        <v>45838</v>
      </c>
      <c r="C3778">
        <v>1</v>
      </c>
      <c r="D3778" s="16" t="s">
        <v>3686</v>
      </c>
      <c r="E3778" t="s">
        <v>45</v>
      </c>
      <c r="F3778" s="6">
        <v>3535</v>
      </c>
      <c r="G3778" s="6">
        <v>6</v>
      </c>
      <c r="H3778" s="6">
        <v>1</v>
      </c>
      <c r="I3778" s="2">
        <v>23428227</v>
      </c>
      <c r="J3778" s="2">
        <v>0</v>
      </c>
      <c r="K3778" s="2">
        <v>56323758</v>
      </c>
      <c r="L3778" s="2">
        <v>249391</v>
      </c>
      <c r="M3778" s="2">
        <v>45088394</v>
      </c>
      <c r="N3778" s="2">
        <v>45088394</v>
      </c>
      <c r="O3778" s="2">
        <v>0</v>
      </c>
      <c r="P3778" s="2">
        <v>11050528</v>
      </c>
      <c r="Q3778" s="5">
        <v>0.19620000000000001</v>
      </c>
      <c r="R3778" t="s">
        <v>42</v>
      </c>
      <c r="S3778" s="3">
        <v>0.88556235896049396</v>
      </c>
      <c r="T3778" s="3">
        <v>2.9330500283734602</v>
      </c>
      <c r="U3778" s="3">
        <v>0.68146109774957497</v>
      </c>
      <c r="V3778" s="3">
        <v>0.58169147840338098</v>
      </c>
      <c r="W3778" s="3">
        <v>0.15064306829535201</v>
      </c>
      <c r="X3778" s="3">
        <v>0.47472649125347799</v>
      </c>
      <c r="Y3778" s="3">
        <v>1.2332442395512699</v>
      </c>
      <c r="Z3778" s="3">
        <v>0.115189066079015</v>
      </c>
      <c r="AA3778" s="3">
        <v>0</v>
      </c>
      <c r="AB3778" s="3">
        <v>0</v>
      </c>
      <c r="AC3778" s="3">
        <v>27.1890522645879</v>
      </c>
      <c r="AD3778" s="3">
        <v>0</v>
      </c>
      <c r="AE3778" s="3">
        <v>0</v>
      </c>
      <c r="AF3778" s="3">
        <v>0</v>
      </c>
      <c r="AG3778" s="3">
        <v>0</v>
      </c>
      <c r="AH3778" s="2">
        <v>4000000</v>
      </c>
      <c r="AI3778" s="3">
        <v>0</v>
      </c>
      <c r="AJ3778" s="3">
        <v>0</v>
      </c>
      <c r="AL3778">
        <f t="shared" si="58"/>
        <v>1</v>
      </c>
    </row>
    <row r="3779" spans="1:38" ht="14.45" hidden="1" customHeight="1" x14ac:dyDescent="0.25">
      <c r="A3779">
        <v>18823</v>
      </c>
      <c r="B3779" s="1">
        <v>45838</v>
      </c>
      <c r="C3779">
        <v>1</v>
      </c>
      <c r="D3779" s="16" t="s">
        <v>3687</v>
      </c>
      <c r="E3779" t="s">
        <v>43</v>
      </c>
      <c r="F3779" s="6">
        <v>108</v>
      </c>
      <c r="G3779" s="6">
        <v>0</v>
      </c>
      <c r="H3779" s="6">
        <v>1</v>
      </c>
      <c r="I3779" s="2">
        <v>999</v>
      </c>
      <c r="J3779" s="2">
        <v>0</v>
      </c>
      <c r="K3779" s="2">
        <v>658302</v>
      </c>
      <c r="L3779" s="2">
        <v>8202</v>
      </c>
      <c r="M3779" s="2">
        <v>360276</v>
      </c>
      <c r="N3779" s="2">
        <v>360276</v>
      </c>
      <c r="O3779" s="2">
        <v>0</v>
      </c>
      <c r="P3779" s="2">
        <v>298026</v>
      </c>
      <c r="Q3779" s="5">
        <v>0.45269999999999999</v>
      </c>
      <c r="R3779" t="s">
        <v>42</v>
      </c>
      <c r="S3779" s="3">
        <v>2.4918654356207299</v>
      </c>
      <c r="T3779" s="3">
        <v>3.4944447988916898</v>
      </c>
      <c r="U3779" s="3">
        <v>0.28690662493479402</v>
      </c>
      <c r="V3779" s="3">
        <v>100</v>
      </c>
      <c r="W3779" s="3">
        <v>100</v>
      </c>
      <c r="X3779" s="3">
        <v>100</v>
      </c>
      <c r="Y3779" s="3">
        <v>0.33520565319804302</v>
      </c>
      <c r="Z3779" s="3">
        <v>0</v>
      </c>
      <c r="AA3779" s="3">
        <v>0</v>
      </c>
      <c r="AB3779" s="3">
        <v>0</v>
      </c>
      <c r="AC3779" s="3">
        <v>99.189125963463596</v>
      </c>
      <c r="AD3779" s="3">
        <v>0</v>
      </c>
      <c r="AE3779" s="3">
        <v>0</v>
      </c>
      <c r="AF3779" s="3">
        <v>0</v>
      </c>
      <c r="AG3779" s="3">
        <v>0</v>
      </c>
      <c r="AH3779" s="2">
        <v>0</v>
      </c>
      <c r="AI3779" s="3">
        <v>0</v>
      </c>
      <c r="AJ3779" s="3">
        <v>0</v>
      </c>
      <c r="AL3779">
        <f t="shared" si="58"/>
        <v>1</v>
      </c>
    </row>
    <row r="3780" spans="1:38" ht="14.45" hidden="1" customHeight="1" x14ac:dyDescent="0.25">
      <c r="A3780">
        <v>5922</v>
      </c>
      <c r="B3780" s="1">
        <v>45838</v>
      </c>
      <c r="C3780">
        <v>1</v>
      </c>
      <c r="D3780" s="16" t="s">
        <v>3688</v>
      </c>
      <c r="E3780" t="s">
        <v>202</v>
      </c>
      <c r="F3780" s="6">
        <v>2233</v>
      </c>
      <c r="G3780" s="6">
        <v>7</v>
      </c>
      <c r="H3780" s="6">
        <v>1</v>
      </c>
      <c r="I3780" s="2">
        <v>7144576</v>
      </c>
      <c r="J3780" s="2">
        <v>0</v>
      </c>
      <c r="K3780" s="2">
        <v>26836644</v>
      </c>
      <c r="L3780" s="2">
        <v>-82882</v>
      </c>
      <c r="M3780" s="2">
        <v>22555373</v>
      </c>
      <c r="N3780" s="2">
        <v>22544873</v>
      </c>
      <c r="O3780" s="2">
        <v>10500</v>
      </c>
      <c r="P3780" s="2">
        <v>4194315</v>
      </c>
      <c r="Q3780" s="5">
        <v>0.15629999999999999</v>
      </c>
      <c r="R3780" t="s">
        <v>42</v>
      </c>
      <c r="S3780" s="3">
        <v>-0.61767782886712697</v>
      </c>
      <c r="T3780" s="3">
        <v>3.6950670881202599</v>
      </c>
      <c r="U3780" s="3">
        <v>1.1724726413350799</v>
      </c>
      <c r="V3780" s="3">
        <v>0.78721256516831795</v>
      </c>
      <c r="W3780" s="3">
        <v>0.44572274127953798</v>
      </c>
      <c r="X3780" s="3">
        <v>0.27259840192056201</v>
      </c>
      <c r="Y3780" s="3">
        <v>1.34093409770129</v>
      </c>
      <c r="Z3780" s="3">
        <v>0</v>
      </c>
      <c r="AA3780" s="3">
        <v>0</v>
      </c>
      <c r="AB3780" s="3">
        <v>0</v>
      </c>
      <c r="AC3780" s="3">
        <v>34.653967910443598</v>
      </c>
      <c r="AD3780" s="3">
        <v>0</v>
      </c>
      <c r="AE3780" s="3">
        <v>3.9125607508897202E-2</v>
      </c>
      <c r="AF3780" s="3">
        <v>0</v>
      </c>
      <c r="AG3780" s="3">
        <v>0</v>
      </c>
      <c r="AH3780" s="2">
        <v>400000</v>
      </c>
      <c r="AI3780" s="3">
        <v>0</v>
      </c>
      <c r="AJ3780" s="3">
        <v>0</v>
      </c>
      <c r="AL3780">
        <f t="shared" ref="AL3780:AL3843" si="59">IF(L3780&gt;0,1,0)</f>
        <v>0</v>
      </c>
    </row>
    <row r="3781" spans="1:38" ht="14.45" hidden="1" customHeight="1" x14ac:dyDescent="0.25">
      <c r="A3781">
        <v>12808</v>
      </c>
      <c r="B3781" s="1">
        <v>45838</v>
      </c>
      <c r="C3781">
        <v>1</v>
      </c>
      <c r="D3781" s="16" t="s">
        <v>3689</v>
      </c>
      <c r="E3781" t="s">
        <v>202</v>
      </c>
      <c r="F3781" s="6">
        <v>23167</v>
      </c>
      <c r="G3781" s="6">
        <v>41</v>
      </c>
      <c r="H3781" s="6">
        <v>1</v>
      </c>
      <c r="I3781" s="2">
        <v>123540320</v>
      </c>
      <c r="J3781" s="2">
        <v>0</v>
      </c>
      <c r="K3781" s="2">
        <v>211092113</v>
      </c>
      <c r="L3781" s="2">
        <v>1094062</v>
      </c>
      <c r="M3781" s="2">
        <v>181776971</v>
      </c>
      <c r="N3781" s="2">
        <v>179468587</v>
      </c>
      <c r="O3781" s="2">
        <v>2308384</v>
      </c>
      <c r="P3781" s="2">
        <v>29465267</v>
      </c>
      <c r="Q3781" s="5">
        <v>0.13950000000000001</v>
      </c>
      <c r="R3781" t="s">
        <v>42</v>
      </c>
      <c r="S3781" s="3">
        <v>1.0365730717755399</v>
      </c>
      <c r="T3781" s="3">
        <v>3.22697608318507</v>
      </c>
      <c r="U3781" s="3">
        <v>0.63607801922949903</v>
      </c>
      <c r="V3781" s="3">
        <v>1.0938639304155899</v>
      </c>
      <c r="W3781" s="3">
        <v>0.32993924574584199</v>
      </c>
      <c r="X3781" s="3">
        <v>1.0603631267913201</v>
      </c>
      <c r="Y3781" s="3">
        <v>4.5862913782522297</v>
      </c>
      <c r="Z3781" s="3">
        <v>1.08396438423585</v>
      </c>
      <c r="AA3781" s="3">
        <v>0</v>
      </c>
      <c r="AB3781" s="3">
        <v>0</v>
      </c>
      <c r="AC3781" s="3">
        <v>21.489905214980698</v>
      </c>
      <c r="AD3781" s="3">
        <v>-4.2200533937126696</v>
      </c>
      <c r="AE3781" s="3">
        <v>1.0935434617588</v>
      </c>
      <c r="AF3781" s="3">
        <v>0</v>
      </c>
      <c r="AG3781" s="3">
        <v>-8.6440757519692605E-3</v>
      </c>
      <c r="AH3781" s="2">
        <v>20000000</v>
      </c>
      <c r="AI3781" s="3">
        <v>0</v>
      </c>
      <c r="AJ3781" s="3">
        <v>0</v>
      </c>
      <c r="AL3781">
        <f t="shared" si="59"/>
        <v>1</v>
      </c>
    </row>
    <row r="3782" spans="1:38" ht="14.45" hidden="1" customHeight="1" x14ac:dyDescent="0.25">
      <c r="A3782">
        <v>17914</v>
      </c>
      <c r="B3782" s="1">
        <v>45838</v>
      </c>
      <c r="C3782">
        <v>1</v>
      </c>
      <c r="D3782" s="16" t="s">
        <v>3690</v>
      </c>
      <c r="E3782" t="s">
        <v>43</v>
      </c>
      <c r="F3782" s="6">
        <v>78321</v>
      </c>
      <c r="G3782" s="6">
        <v>204</v>
      </c>
      <c r="H3782" s="6">
        <v>13</v>
      </c>
      <c r="I3782" s="2">
        <v>1312923216</v>
      </c>
      <c r="J3782" s="2">
        <v>279375542</v>
      </c>
      <c r="K3782" s="2">
        <v>1943315425</v>
      </c>
      <c r="L3782" s="2">
        <v>3399998</v>
      </c>
      <c r="M3782" s="2">
        <v>1738597940</v>
      </c>
      <c r="N3782" s="2">
        <v>1610365593</v>
      </c>
      <c r="O3782" s="2">
        <v>128232347</v>
      </c>
      <c r="P3782" s="2">
        <v>168315290</v>
      </c>
      <c r="Q3782" s="5">
        <v>8.6599999999999996E-2</v>
      </c>
      <c r="R3782" t="s">
        <v>42</v>
      </c>
      <c r="S3782" s="3">
        <v>0.34991725545532598</v>
      </c>
      <c r="T3782" s="3">
        <v>2.48317670817644</v>
      </c>
      <c r="U3782" s="3">
        <v>0.829173374309083</v>
      </c>
      <c r="V3782" s="3">
        <v>0.83904396431969297</v>
      </c>
      <c r="W3782" s="3">
        <v>0.44898421538765798</v>
      </c>
      <c r="X3782" s="3">
        <v>0.73356224359734401</v>
      </c>
      <c r="Y3782" s="3">
        <v>6.5448617294364597</v>
      </c>
      <c r="Z3782" s="3">
        <v>0.50671748241054004</v>
      </c>
      <c r="AA3782" s="3">
        <v>163.32935112430999</v>
      </c>
      <c r="AB3782" s="3">
        <v>165.98345996968001</v>
      </c>
      <c r="AC3782" s="3">
        <v>6.1457496535849296</v>
      </c>
      <c r="AD3782" s="3">
        <v>-28.743162905758599</v>
      </c>
      <c r="AE3782" s="3">
        <v>6.5986378407921098</v>
      </c>
      <c r="AF3782" s="3">
        <v>3.3306481885203998</v>
      </c>
      <c r="AG3782" s="3">
        <v>0</v>
      </c>
      <c r="AH3782" s="2">
        <v>265602299</v>
      </c>
      <c r="AI3782" s="3">
        <v>0.207943081106892</v>
      </c>
      <c r="AJ3782" s="3">
        <v>0.19428419129361299</v>
      </c>
      <c r="AL3782">
        <f t="shared" si="59"/>
        <v>1</v>
      </c>
    </row>
    <row r="3783" spans="1:38" ht="14.45" hidden="1" customHeight="1" x14ac:dyDescent="0.25">
      <c r="A3783">
        <v>3558</v>
      </c>
      <c r="B3783" s="1">
        <v>45838</v>
      </c>
      <c r="C3783">
        <v>1</v>
      </c>
      <c r="D3783" s="16" t="s">
        <v>3691</v>
      </c>
      <c r="E3783" t="s">
        <v>322</v>
      </c>
      <c r="F3783" s="6">
        <v>1551</v>
      </c>
      <c r="G3783" s="6">
        <v>3</v>
      </c>
      <c r="H3783" s="6">
        <v>0</v>
      </c>
      <c r="I3783" s="2">
        <v>3831569</v>
      </c>
      <c r="J3783" s="2">
        <v>0</v>
      </c>
      <c r="K3783" s="2">
        <v>6503912</v>
      </c>
      <c r="L3783" s="2">
        <v>-7743</v>
      </c>
      <c r="M3783" s="2">
        <v>5102151</v>
      </c>
      <c r="N3783" s="2">
        <v>5102151</v>
      </c>
      <c r="O3783" s="2">
        <v>0</v>
      </c>
      <c r="P3783" s="2">
        <v>1487823</v>
      </c>
      <c r="Q3783" s="5">
        <v>0.2288</v>
      </c>
      <c r="R3783" t="s">
        <v>42</v>
      </c>
      <c r="S3783" s="3">
        <v>-0.23810285256012101</v>
      </c>
      <c r="T3783" s="3">
        <v>4.0815127879958997</v>
      </c>
      <c r="U3783" s="3">
        <v>1.00648150642493</v>
      </c>
      <c r="V3783" s="3">
        <v>2.93279332826839</v>
      </c>
      <c r="W3783" s="3">
        <v>2.19273096739221</v>
      </c>
      <c r="X3783" s="3">
        <v>2.0404173851495302</v>
      </c>
      <c r="Y3783" s="3">
        <v>7.5527801358091704</v>
      </c>
      <c r="Z3783" s="3">
        <v>1.4538691766426499</v>
      </c>
      <c r="AA3783" s="3">
        <v>0</v>
      </c>
      <c r="AB3783" s="3">
        <v>0</v>
      </c>
      <c r="AC3783" s="3">
        <v>23.341290595567699</v>
      </c>
      <c r="AD3783" s="3">
        <v>0</v>
      </c>
      <c r="AE3783" s="3">
        <v>0</v>
      </c>
      <c r="AF3783" s="3">
        <v>0</v>
      </c>
      <c r="AG3783" s="3">
        <v>0</v>
      </c>
      <c r="AH3783" s="2">
        <v>200000</v>
      </c>
      <c r="AI3783" s="3">
        <v>0</v>
      </c>
      <c r="AJ3783" s="3">
        <v>0</v>
      </c>
      <c r="AL3783">
        <f t="shared" si="59"/>
        <v>0</v>
      </c>
    </row>
    <row r="3784" spans="1:38" ht="14.45" hidden="1" customHeight="1" x14ac:dyDescent="0.25">
      <c r="A3784">
        <v>16360</v>
      </c>
      <c r="B3784" s="1">
        <v>45838</v>
      </c>
      <c r="C3784">
        <v>1</v>
      </c>
      <c r="D3784" s="16" t="s">
        <v>3692</v>
      </c>
      <c r="E3784" t="s">
        <v>43</v>
      </c>
      <c r="F3784" s="6">
        <v>9290</v>
      </c>
      <c r="G3784" s="6">
        <v>40</v>
      </c>
      <c r="H3784" s="6">
        <v>9</v>
      </c>
      <c r="I3784" s="2">
        <v>309537049</v>
      </c>
      <c r="J3784" s="2">
        <v>68052469</v>
      </c>
      <c r="K3784" s="2">
        <v>444483214</v>
      </c>
      <c r="L3784" s="2">
        <v>1118602</v>
      </c>
      <c r="M3784" s="2">
        <v>389671203</v>
      </c>
      <c r="N3784" s="2">
        <v>305475070</v>
      </c>
      <c r="O3784" s="2">
        <v>84196133</v>
      </c>
      <c r="P3784" s="2">
        <v>54844125</v>
      </c>
      <c r="Q3784" s="5">
        <v>0.1232</v>
      </c>
      <c r="R3784" t="s">
        <v>42</v>
      </c>
      <c r="S3784" s="3">
        <v>0.50332699403131997</v>
      </c>
      <c r="T3784" s="3">
        <v>2.0489408178190498</v>
      </c>
      <c r="U3784" s="3">
        <v>0.777970487951953</v>
      </c>
      <c r="V3784" s="3">
        <v>1.94941381637324</v>
      </c>
      <c r="W3784" s="3">
        <v>1.90789148474437</v>
      </c>
      <c r="X3784" s="3">
        <v>0.97406013585146001</v>
      </c>
      <c r="Y3784" s="3">
        <v>11.0023781033976</v>
      </c>
      <c r="Z3784" s="3">
        <v>0</v>
      </c>
      <c r="AA3784" s="3">
        <v>123.00111269894499</v>
      </c>
      <c r="AB3784" s="3">
        <v>124.08342552643499</v>
      </c>
      <c r="AC3784" s="3">
        <v>21.192522919437</v>
      </c>
      <c r="AD3784" s="3">
        <v>0</v>
      </c>
      <c r="AE3784" s="3">
        <v>18.942477544270101</v>
      </c>
      <c r="AF3784" s="3">
        <v>0</v>
      </c>
      <c r="AG3784" s="3">
        <v>-4.67822396655977</v>
      </c>
      <c r="AH3784" s="2">
        <v>51700935</v>
      </c>
      <c r="AI3784" s="3">
        <v>0</v>
      </c>
      <c r="AJ3784" s="3">
        <v>0</v>
      </c>
      <c r="AL3784">
        <f t="shared" si="59"/>
        <v>1</v>
      </c>
    </row>
    <row r="3785" spans="1:38" ht="14.45" customHeight="1" x14ac:dyDescent="0.25">
      <c r="A3785">
        <v>67190</v>
      </c>
      <c r="B3785" s="1">
        <v>45838</v>
      </c>
      <c r="C3785">
        <v>2</v>
      </c>
      <c r="D3785" s="16" t="s">
        <v>3693</v>
      </c>
      <c r="E3785" t="s">
        <v>53</v>
      </c>
      <c r="F3785" s="6">
        <v>270748</v>
      </c>
      <c r="G3785" s="6">
        <v>845</v>
      </c>
      <c r="H3785" s="6">
        <v>60</v>
      </c>
      <c r="I3785" s="2">
        <v>6161684908</v>
      </c>
      <c r="J3785" s="2">
        <v>935706218</v>
      </c>
      <c r="K3785" s="2">
        <v>7792215513</v>
      </c>
      <c r="L3785" s="2">
        <v>42069488</v>
      </c>
      <c r="M3785" s="2">
        <v>6241559495</v>
      </c>
      <c r="N3785" s="2">
        <v>5304534749</v>
      </c>
      <c r="O3785" s="2">
        <v>937024746</v>
      </c>
      <c r="P3785" s="2">
        <v>769521165</v>
      </c>
      <c r="Q3785" s="5">
        <v>9.8799999999999999E-2</v>
      </c>
      <c r="R3785" t="s">
        <v>42</v>
      </c>
      <c r="S3785" s="3">
        <v>1.0797824554470801</v>
      </c>
      <c r="T3785" s="3">
        <v>2.80933849474243</v>
      </c>
      <c r="U3785" s="3">
        <v>0.63251066573367298</v>
      </c>
      <c r="V3785" s="3">
        <v>1.51415443004668</v>
      </c>
      <c r="W3785" s="3">
        <v>0.836989099086207</v>
      </c>
      <c r="X3785" s="3">
        <v>0.78232452194064706</v>
      </c>
      <c r="Y3785" s="3">
        <v>12.1240882308936</v>
      </c>
      <c r="Z3785" s="3">
        <v>1.2350407542071999</v>
      </c>
      <c r="AA3785" s="3">
        <v>99.736062230335094</v>
      </c>
      <c r="AB3785" s="3">
        <v>121.595904123053</v>
      </c>
      <c r="AC3785" s="3">
        <v>9.1177707394602994</v>
      </c>
      <c r="AD3785" s="3">
        <v>-3.6956527375046302</v>
      </c>
      <c r="AE3785" s="3">
        <v>12.025138992071399</v>
      </c>
      <c r="AF3785" s="3">
        <v>9.6538654346122392</v>
      </c>
      <c r="AG3785" s="3">
        <v>0</v>
      </c>
      <c r="AH3785" s="2">
        <v>1472861060</v>
      </c>
      <c r="AI3785" s="3">
        <v>1.07820309269856</v>
      </c>
      <c r="AJ3785" s="3">
        <v>1.07820309269856</v>
      </c>
      <c r="AL3785">
        <f t="shared" si="59"/>
        <v>1</v>
      </c>
    </row>
    <row r="3786" spans="1:38" ht="14.45" customHeight="1" x14ac:dyDescent="0.25">
      <c r="A3786">
        <v>63020</v>
      </c>
      <c r="B3786" s="1">
        <v>45838</v>
      </c>
      <c r="C3786">
        <v>2</v>
      </c>
      <c r="D3786" s="16" t="s">
        <v>3693</v>
      </c>
      <c r="E3786" t="s">
        <v>135</v>
      </c>
      <c r="F3786" s="6">
        <v>31592</v>
      </c>
      <c r="G3786" s="6">
        <v>101</v>
      </c>
      <c r="H3786" s="6">
        <v>9</v>
      </c>
      <c r="I3786" s="2">
        <v>232629585</v>
      </c>
      <c r="J3786" s="2">
        <v>27073775</v>
      </c>
      <c r="K3786" s="2">
        <v>362256189</v>
      </c>
      <c r="L3786" s="2">
        <v>1063043</v>
      </c>
      <c r="M3786" s="2">
        <v>294754872</v>
      </c>
      <c r="N3786" s="2">
        <v>285250177</v>
      </c>
      <c r="O3786" s="2">
        <v>9504695</v>
      </c>
      <c r="P3786" s="2">
        <v>53870584</v>
      </c>
      <c r="Q3786" s="5">
        <v>0.14860000000000001</v>
      </c>
      <c r="R3786" t="s">
        <v>42</v>
      </c>
      <c r="S3786" s="3">
        <v>0.58690122199678996</v>
      </c>
      <c r="T3786" s="3">
        <v>4.4532605625131199</v>
      </c>
      <c r="U3786" s="3">
        <v>0.76335575760032004</v>
      </c>
      <c r="V3786" s="3">
        <v>2.6821425142464101</v>
      </c>
      <c r="W3786" s="3">
        <v>0.75353098360210702</v>
      </c>
      <c r="X3786" s="3">
        <v>1.03343992123788</v>
      </c>
      <c r="Y3786" s="3">
        <v>11.5823080737346</v>
      </c>
      <c r="Z3786" s="3">
        <v>2.27992701916875</v>
      </c>
      <c r="AA3786" s="3">
        <v>50.257066082669503</v>
      </c>
      <c r="AB3786" s="3">
        <v>50.257066082669503</v>
      </c>
      <c r="AC3786" s="3">
        <v>21.608362362582</v>
      </c>
      <c r="AD3786" s="3">
        <v>-1.18586239941264</v>
      </c>
      <c r="AE3786" s="3">
        <v>2.62374951446309</v>
      </c>
      <c r="AF3786" s="3">
        <v>2.7604773372139699</v>
      </c>
      <c r="AG3786" s="3">
        <v>0</v>
      </c>
      <c r="AH3786" s="2">
        <v>37005224</v>
      </c>
      <c r="AI3786" s="3">
        <v>0.36746770742266299</v>
      </c>
      <c r="AJ3786" s="3">
        <v>0.25850100307061802</v>
      </c>
      <c r="AL3786">
        <f t="shared" si="59"/>
        <v>1</v>
      </c>
    </row>
    <row r="3787" spans="1:38" ht="14.45" hidden="1" customHeight="1" x14ac:dyDescent="0.25">
      <c r="A3787">
        <v>7182</v>
      </c>
      <c r="B3787" s="1">
        <v>45838</v>
      </c>
      <c r="C3787">
        <v>1</v>
      </c>
      <c r="D3787" s="16" t="s">
        <v>3693</v>
      </c>
      <c r="E3787" t="s">
        <v>88</v>
      </c>
      <c r="F3787" s="6">
        <v>4712</v>
      </c>
      <c r="G3787" s="6">
        <v>15</v>
      </c>
      <c r="H3787" s="6">
        <v>2</v>
      </c>
      <c r="I3787" s="2">
        <v>32064720</v>
      </c>
      <c r="J3787" s="2">
        <v>0</v>
      </c>
      <c r="K3787" s="2">
        <v>58567391</v>
      </c>
      <c r="L3787" s="2">
        <v>358582</v>
      </c>
      <c r="M3787" s="2">
        <v>49583786</v>
      </c>
      <c r="N3787" s="2">
        <v>48147383</v>
      </c>
      <c r="O3787" s="2">
        <v>1436403</v>
      </c>
      <c r="P3787" s="2">
        <v>8681914</v>
      </c>
      <c r="Q3787" s="5">
        <v>0.1482</v>
      </c>
      <c r="R3787" t="s">
        <v>42</v>
      </c>
      <c r="S3787" s="3">
        <v>1.2245107520667899</v>
      </c>
      <c r="T3787" s="3">
        <v>3.6804951752076498</v>
      </c>
      <c r="U3787" s="3">
        <v>0.81947002184990103</v>
      </c>
      <c r="V3787" s="3">
        <v>0.78355276453373002</v>
      </c>
      <c r="W3787" s="3">
        <v>0.399136496435958</v>
      </c>
      <c r="X3787" s="3">
        <v>0.49673597648755402</v>
      </c>
      <c r="Y3787" s="3">
        <v>2.89387800892752</v>
      </c>
      <c r="Z3787" s="3">
        <v>0.38992553946053798</v>
      </c>
      <c r="AA3787" s="3">
        <v>0</v>
      </c>
      <c r="AB3787" s="3">
        <v>0</v>
      </c>
      <c r="AC3787" s="3">
        <v>37.474623037246097</v>
      </c>
      <c r="AD3787" s="3">
        <v>0</v>
      </c>
      <c r="AE3787" s="3">
        <v>2.4525644312890802</v>
      </c>
      <c r="AF3787" s="3">
        <v>0</v>
      </c>
      <c r="AG3787" s="3">
        <v>0</v>
      </c>
      <c r="AH3787" s="2">
        <v>2000000</v>
      </c>
      <c r="AI3787" s="3">
        <v>0</v>
      </c>
      <c r="AJ3787" s="3">
        <v>0</v>
      </c>
      <c r="AL3787">
        <f t="shared" si="59"/>
        <v>1</v>
      </c>
    </row>
    <row r="3788" spans="1:38" ht="14.45" hidden="1" customHeight="1" x14ac:dyDescent="0.25">
      <c r="A3788">
        <v>19973</v>
      </c>
      <c r="B3788" s="1">
        <v>45838</v>
      </c>
      <c r="C3788">
        <v>1</v>
      </c>
      <c r="D3788" s="16" t="s">
        <v>3694</v>
      </c>
      <c r="E3788" t="s">
        <v>47</v>
      </c>
      <c r="F3788" s="6">
        <v>1104</v>
      </c>
      <c r="G3788" s="6">
        <v>4</v>
      </c>
      <c r="H3788" s="6">
        <v>1</v>
      </c>
      <c r="I3788" s="2">
        <v>5184263</v>
      </c>
      <c r="J3788" s="2">
        <v>0</v>
      </c>
      <c r="K3788" s="2">
        <v>7979820</v>
      </c>
      <c r="L3788" s="2">
        <v>-22631</v>
      </c>
      <c r="M3788" s="2">
        <v>6721596</v>
      </c>
      <c r="N3788" s="2">
        <v>6406821</v>
      </c>
      <c r="O3788" s="2">
        <v>314775</v>
      </c>
      <c r="P3788" s="2">
        <v>1290444</v>
      </c>
      <c r="Q3788" s="5">
        <v>0.16170000000000001</v>
      </c>
      <c r="R3788" t="s">
        <v>42</v>
      </c>
      <c r="S3788" s="3">
        <v>-0.56720577657140103</v>
      </c>
      <c r="T3788" s="3">
        <v>4.3932569907591903</v>
      </c>
      <c r="U3788" s="3">
        <v>1.00421687470716</v>
      </c>
      <c r="V3788" s="3">
        <v>1.8243287425811501</v>
      </c>
      <c r="W3788" s="3">
        <v>0.86392221999539798</v>
      </c>
      <c r="X3788" s="3">
        <v>0.45211826637653202</v>
      </c>
      <c r="Y3788" s="3">
        <v>7.3291053311883303</v>
      </c>
      <c r="Z3788" s="3">
        <v>1.24639271444557</v>
      </c>
      <c r="AA3788" s="3">
        <v>0</v>
      </c>
      <c r="AB3788" s="3">
        <v>0</v>
      </c>
      <c r="AC3788" s="3">
        <v>5.5008258331641597</v>
      </c>
      <c r="AD3788" s="3">
        <v>-7.0798112897576297</v>
      </c>
      <c r="AE3788" s="3">
        <v>3.9446378489740401</v>
      </c>
      <c r="AF3788" s="3">
        <v>0.24930386900957699</v>
      </c>
      <c r="AG3788" s="3">
        <v>0</v>
      </c>
      <c r="AH3788" s="2">
        <v>630106</v>
      </c>
      <c r="AI3788" s="3">
        <v>4.1068035497859698</v>
      </c>
      <c r="AJ3788" s="3">
        <v>4.1068035497859698</v>
      </c>
      <c r="AL3788">
        <f t="shared" si="59"/>
        <v>0</v>
      </c>
    </row>
    <row r="3789" spans="1:38" ht="14.45" customHeight="1" x14ac:dyDescent="0.25">
      <c r="A3789">
        <v>64394</v>
      </c>
      <c r="B3789" s="1">
        <v>45838</v>
      </c>
      <c r="C3789">
        <v>2</v>
      </c>
      <c r="D3789" s="16" t="s">
        <v>3695</v>
      </c>
      <c r="E3789" t="s">
        <v>122</v>
      </c>
      <c r="F3789" s="6">
        <v>1787</v>
      </c>
      <c r="G3789" s="6">
        <v>4</v>
      </c>
      <c r="H3789" s="6">
        <v>0</v>
      </c>
      <c r="I3789" s="2">
        <v>10487057</v>
      </c>
      <c r="J3789" s="2">
        <v>0</v>
      </c>
      <c r="K3789" s="2">
        <v>19822405</v>
      </c>
      <c r="L3789" s="2">
        <v>16940</v>
      </c>
      <c r="M3789" s="2">
        <v>17948034</v>
      </c>
      <c r="N3789" s="2">
        <v>16865417</v>
      </c>
      <c r="O3789" s="2">
        <v>1082617</v>
      </c>
      <c r="P3789" s="2">
        <v>1629899</v>
      </c>
      <c r="Q3789" s="5">
        <v>8.2199999999999995E-2</v>
      </c>
      <c r="R3789" t="s">
        <v>42</v>
      </c>
      <c r="S3789" s="3">
        <v>0.170917706504332</v>
      </c>
      <c r="T3789" s="3">
        <v>3.8752714415834002</v>
      </c>
      <c r="U3789" s="3">
        <v>0.83484694141818705</v>
      </c>
      <c r="V3789" s="3">
        <v>4.9471934785898499</v>
      </c>
      <c r="W3789" s="3">
        <v>2.5545012294679101</v>
      </c>
      <c r="X3789" s="3">
        <v>0.956741247806701</v>
      </c>
      <c r="Y3789" s="3">
        <v>31.831113461631698</v>
      </c>
      <c r="Z3789" s="3">
        <v>2.4942036285684002</v>
      </c>
      <c r="AA3789" s="3">
        <v>0</v>
      </c>
      <c r="AB3789" s="3">
        <v>0</v>
      </c>
      <c r="AC3789" s="3">
        <v>24.3012691951355</v>
      </c>
      <c r="AD3789" s="3">
        <v>0</v>
      </c>
      <c r="AE3789" s="3">
        <v>5.4615824870897303</v>
      </c>
      <c r="AF3789" s="3">
        <v>0</v>
      </c>
      <c r="AG3789" s="3">
        <v>0</v>
      </c>
      <c r="AH3789" s="2">
        <v>1000000</v>
      </c>
      <c r="AI3789" s="3">
        <v>0</v>
      </c>
      <c r="AJ3789" s="3">
        <v>0</v>
      </c>
      <c r="AL3789">
        <f t="shared" si="59"/>
        <v>1</v>
      </c>
    </row>
    <row r="3790" spans="1:38" ht="14.45" hidden="1" customHeight="1" x14ac:dyDescent="0.25">
      <c r="A3790">
        <v>7064</v>
      </c>
      <c r="B3790" s="1">
        <v>45838</v>
      </c>
      <c r="C3790">
        <v>1</v>
      </c>
      <c r="D3790" s="16" t="s">
        <v>3696</v>
      </c>
      <c r="E3790" t="s">
        <v>88</v>
      </c>
      <c r="F3790" s="6">
        <v>34422</v>
      </c>
      <c r="G3790" s="6">
        <v>142</v>
      </c>
      <c r="H3790" s="6">
        <v>0</v>
      </c>
      <c r="I3790" s="2">
        <v>510542569</v>
      </c>
      <c r="J3790" s="2">
        <v>63532968</v>
      </c>
      <c r="K3790" s="2">
        <v>672171293</v>
      </c>
      <c r="L3790" s="2">
        <v>1640008</v>
      </c>
      <c r="M3790" s="2">
        <v>570401039</v>
      </c>
      <c r="N3790" s="2">
        <v>511675553</v>
      </c>
      <c r="O3790" s="2">
        <v>58725486</v>
      </c>
      <c r="P3790" s="2">
        <v>70022504</v>
      </c>
      <c r="Q3790" s="5">
        <v>0.1052</v>
      </c>
      <c r="R3790" t="s">
        <v>42</v>
      </c>
      <c r="S3790" s="3">
        <v>0.48797323452490798</v>
      </c>
      <c r="T3790" s="3">
        <v>3.0870494197079599</v>
      </c>
      <c r="U3790" s="3">
        <v>0.84764363656520303</v>
      </c>
      <c r="V3790" s="3">
        <v>1.7317680320600299</v>
      </c>
      <c r="W3790" s="3">
        <v>1.0208880349015499</v>
      </c>
      <c r="X3790" s="3">
        <v>0.68559238984829896</v>
      </c>
      <c r="Y3790" s="3">
        <v>12.626530750742599</v>
      </c>
      <c r="Z3790" s="3">
        <v>0.86970897241835299</v>
      </c>
      <c r="AA3790" s="3">
        <v>86.869027134476696</v>
      </c>
      <c r="AB3790" s="3">
        <v>90.732213746597793</v>
      </c>
      <c r="AC3790" s="3">
        <v>5.0070844069801703</v>
      </c>
      <c r="AD3790" s="3">
        <v>-16.062356181949699</v>
      </c>
      <c r="AE3790" s="3">
        <v>8.7366846236320903</v>
      </c>
      <c r="AF3790" s="3">
        <v>6.4715646819507997</v>
      </c>
      <c r="AG3790" s="3">
        <v>0</v>
      </c>
      <c r="AH3790" s="2">
        <v>206293740</v>
      </c>
      <c r="AI3790" s="3">
        <v>0</v>
      </c>
      <c r="AJ3790" s="3">
        <v>0</v>
      </c>
      <c r="AL3790">
        <f t="shared" si="59"/>
        <v>1</v>
      </c>
    </row>
    <row r="3791" spans="1:38" ht="14.45" customHeight="1" x14ac:dyDescent="0.25">
      <c r="A3791">
        <v>67332</v>
      </c>
      <c r="B3791" s="1">
        <v>45838</v>
      </c>
      <c r="C3791">
        <v>2</v>
      </c>
      <c r="D3791" s="16" t="s">
        <v>3696</v>
      </c>
      <c r="E3791" t="s">
        <v>73</v>
      </c>
      <c r="F3791" s="6">
        <v>6462</v>
      </c>
      <c r="G3791" s="6">
        <v>20</v>
      </c>
      <c r="H3791" s="6">
        <v>0</v>
      </c>
      <c r="I3791" s="2">
        <v>54263979</v>
      </c>
      <c r="J3791" s="2">
        <v>0</v>
      </c>
      <c r="K3791" s="2">
        <v>122834478</v>
      </c>
      <c r="L3791" s="2">
        <v>672211</v>
      </c>
      <c r="M3791" s="2">
        <v>109408180</v>
      </c>
      <c r="N3791" s="2">
        <v>101475624</v>
      </c>
      <c r="O3791" s="2">
        <v>7932556</v>
      </c>
      <c r="P3791" s="2">
        <v>12701383</v>
      </c>
      <c r="Q3791" s="5">
        <v>0.10340000000000001</v>
      </c>
      <c r="R3791" t="s">
        <v>42</v>
      </c>
      <c r="S3791" s="3">
        <v>1.0944988914268801</v>
      </c>
      <c r="T3791" s="3">
        <v>3.7309101439744001</v>
      </c>
      <c r="U3791" s="3">
        <v>0.72001912013344405</v>
      </c>
      <c r="V3791" s="3">
        <v>1.6324641434790499</v>
      </c>
      <c r="W3791" s="3">
        <v>0.50749687928340104</v>
      </c>
      <c r="X3791" s="3">
        <v>1.3147285052576001</v>
      </c>
      <c r="Y3791" s="3">
        <v>6.9743586190574698</v>
      </c>
      <c r="Z3791" s="3">
        <v>0.66849413170203598</v>
      </c>
      <c r="AA3791" s="3">
        <v>0</v>
      </c>
      <c r="AB3791" s="3">
        <v>0</v>
      </c>
      <c r="AC3791" s="3">
        <v>25.585135795505199</v>
      </c>
      <c r="AD3791" s="3">
        <v>-2.3742926262439301</v>
      </c>
      <c r="AE3791" s="3">
        <v>6.45792299455207</v>
      </c>
      <c r="AF3791" s="3">
        <v>0</v>
      </c>
      <c r="AG3791" s="3">
        <v>0</v>
      </c>
      <c r="AH3791" s="2">
        <v>7000000</v>
      </c>
      <c r="AI3791" s="3">
        <v>0</v>
      </c>
      <c r="AJ3791" s="3">
        <v>0</v>
      </c>
      <c r="AL3791">
        <f t="shared" si="59"/>
        <v>1</v>
      </c>
    </row>
    <row r="3792" spans="1:38" ht="14.45" hidden="1" customHeight="1" x14ac:dyDescent="0.25">
      <c r="A3792">
        <v>9296</v>
      </c>
      <c r="B3792" s="1">
        <v>45838</v>
      </c>
      <c r="C3792">
        <v>1</v>
      </c>
      <c r="D3792" s="16" t="s">
        <v>3697</v>
      </c>
      <c r="E3792" t="s">
        <v>71</v>
      </c>
      <c r="F3792" s="6">
        <v>52309</v>
      </c>
      <c r="G3792" s="6">
        <v>149</v>
      </c>
      <c r="H3792" s="6">
        <v>9</v>
      </c>
      <c r="I3792" s="2">
        <v>584328055</v>
      </c>
      <c r="J3792" s="2">
        <v>298325052</v>
      </c>
      <c r="K3792" s="2">
        <v>822657540</v>
      </c>
      <c r="L3792" s="2">
        <v>4044456</v>
      </c>
      <c r="M3792" s="2">
        <v>731931387</v>
      </c>
      <c r="N3792" s="2">
        <v>626851726</v>
      </c>
      <c r="O3792" s="2">
        <v>105079661</v>
      </c>
      <c r="P3792" s="2">
        <v>74265792</v>
      </c>
      <c r="Q3792" s="5">
        <v>9.0200000000000002E-2</v>
      </c>
      <c r="R3792" t="s">
        <v>42</v>
      </c>
      <c r="S3792" s="3">
        <v>0.98326601370480404</v>
      </c>
      <c r="T3792" s="3">
        <v>3.6235632144087599</v>
      </c>
      <c r="U3792" s="3">
        <v>0.78476089199260801</v>
      </c>
      <c r="V3792" s="3">
        <v>0.81456999356294801</v>
      </c>
      <c r="W3792" s="3">
        <v>0.38955993649834297</v>
      </c>
      <c r="X3792" s="3">
        <v>0.85200410238731406</v>
      </c>
      <c r="Y3792" s="3">
        <v>6.4090893960977304</v>
      </c>
      <c r="Z3792" s="3">
        <v>1.65160697404264</v>
      </c>
      <c r="AA3792" s="3">
        <v>386.17686592502798</v>
      </c>
      <c r="AB3792" s="3">
        <v>401.699145684732</v>
      </c>
      <c r="AC3792" s="3">
        <v>11.395521032968301</v>
      </c>
      <c r="AD3792" s="3">
        <v>-6.2107275446547403</v>
      </c>
      <c r="AE3792" s="3">
        <v>12.7731961224108</v>
      </c>
      <c r="AF3792" s="3">
        <v>2.4311452855583102</v>
      </c>
      <c r="AG3792" s="3">
        <v>-0.34556959952706101</v>
      </c>
      <c r="AH3792" s="2">
        <v>139284782</v>
      </c>
      <c r="AI3792" s="3">
        <v>5.3860598430028203E-2</v>
      </c>
      <c r="AJ3792" s="3">
        <v>5.3860598430028203E-2</v>
      </c>
      <c r="AL3792">
        <f t="shared" si="59"/>
        <v>1</v>
      </c>
    </row>
    <row r="3793" spans="1:38" ht="14.45" hidden="1" customHeight="1" x14ac:dyDescent="0.25">
      <c r="A3793">
        <v>6160</v>
      </c>
      <c r="B3793" s="1">
        <v>45838</v>
      </c>
      <c r="C3793">
        <v>1</v>
      </c>
      <c r="D3793" s="16" t="s">
        <v>3698</v>
      </c>
      <c r="E3793" t="s">
        <v>59</v>
      </c>
      <c r="F3793" s="6">
        <v>50171</v>
      </c>
      <c r="G3793" s="6">
        <v>136</v>
      </c>
      <c r="H3793" s="6">
        <v>6</v>
      </c>
      <c r="I3793" s="2">
        <v>733937833</v>
      </c>
      <c r="J3793" s="2">
        <v>170283865</v>
      </c>
      <c r="K3793" s="2">
        <v>852520823</v>
      </c>
      <c r="L3793" s="2">
        <v>1819087</v>
      </c>
      <c r="M3793" s="2">
        <v>775121415</v>
      </c>
      <c r="N3793" s="2">
        <v>700389522</v>
      </c>
      <c r="O3793" s="2">
        <v>74731893</v>
      </c>
      <c r="P3793" s="2">
        <v>73156461</v>
      </c>
      <c r="Q3793" s="5">
        <v>8.5699999999999998E-2</v>
      </c>
      <c r="R3793" t="s">
        <v>42</v>
      </c>
      <c r="S3793" s="3">
        <v>0.42675485476089098</v>
      </c>
      <c r="T3793" s="3">
        <v>3.3902414134933099</v>
      </c>
      <c r="U3793" s="3">
        <v>0.79974490353297301</v>
      </c>
      <c r="V3793" s="3">
        <v>3.8845190584418301</v>
      </c>
      <c r="W3793" s="3">
        <v>1.0676103135291</v>
      </c>
      <c r="X3793" s="3">
        <v>0.92454274666067005</v>
      </c>
      <c r="Y3793" s="3">
        <v>38.971205837854797</v>
      </c>
      <c r="Z3793" s="3">
        <v>3.4453757953108202</v>
      </c>
      <c r="AA3793" s="3">
        <v>230.49969981462101</v>
      </c>
      <c r="AB3793" s="3">
        <v>232.76667935044</v>
      </c>
      <c r="AC3793" s="3">
        <v>4.1986011407958301</v>
      </c>
      <c r="AD3793" s="3">
        <v>-3.5339435022697501</v>
      </c>
      <c r="AE3793" s="3">
        <v>8.7659903410945805</v>
      </c>
      <c r="AF3793" s="3">
        <v>0</v>
      </c>
      <c r="AG3793" s="3">
        <v>0</v>
      </c>
      <c r="AH3793" s="2">
        <v>244781234</v>
      </c>
      <c r="AI3793" s="3">
        <v>1.8914939037305301</v>
      </c>
      <c r="AJ3793" s="3">
        <v>3.1098128161229699</v>
      </c>
      <c r="AL3793">
        <f t="shared" si="59"/>
        <v>1</v>
      </c>
    </row>
    <row r="3794" spans="1:38" ht="14.45" hidden="1" customHeight="1" x14ac:dyDescent="0.25">
      <c r="A3794">
        <v>5359</v>
      </c>
      <c r="B3794" s="1">
        <v>45838</v>
      </c>
      <c r="C3794">
        <v>1</v>
      </c>
      <c r="D3794" s="16" t="s">
        <v>3699</v>
      </c>
      <c r="E3794" t="s">
        <v>71</v>
      </c>
      <c r="F3794" s="6">
        <v>1550</v>
      </c>
      <c r="G3794" s="6">
        <v>6</v>
      </c>
      <c r="H3794" s="6">
        <v>0</v>
      </c>
      <c r="I3794" s="2">
        <v>11252676</v>
      </c>
      <c r="J3794" s="2">
        <v>0</v>
      </c>
      <c r="K3794" s="2">
        <v>29312480</v>
      </c>
      <c r="L3794" s="2">
        <v>156043</v>
      </c>
      <c r="M3794" s="2">
        <v>24173810</v>
      </c>
      <c r="N3794" s="2">
        <v>22350036</v>
      </c>
      <c r="O3794" s="2">
        <v>1823774</v>
      </c>
      <c r="P3794" s="2">
        <v>5898537</v>
      </c>
      <c r="Q3794" s="5">
        <v>0.20119999999999999</v>
      </c>
      <c r="R3794" t="s">
        <v>42</v>
      </c>
      <c r="S3794" s="3">
        <v>1.06468644072422</v>
      </c>
      <c r="T3794" s="3">
        <v>4.4773488971250499</v>
      </c>
      <c r="U3794" s="3">
        <v>0.66490213308081003</v>
      </c>
      <c r="V3794" s="3">
        <v>2.1163588110063798</v>
      </c>
      <c r="W3794" s="3">
        <v>0.70360152553934696</v>
      </c>
      <c r="X3794" s="3">
        <v>0.87027299106452505</v>
      </c>
      <c r="Y3794" s="3">
        <v>4.0373909666074796</v>
      </c>
      <c r="Z3794" s="3">
        <v>0.77678583689480996</v>
      </c>
      <c r="AA3794" s="3">
        <v>0</v>
      </c>
      <c r="AB3794" s="3">
        <v>0</v>
      </c>
      <c r="AC3794" s="3">
        <v>32.797958412253102</v>
      </c>
      <c r="AD3794" s="3">
        <v>0</v>
      </c>
      <c r="AE3794" s="3">
        <v>6.2218345223604397</v>
      </c>
      <c r="AF3794" s="3">
        <v>0</v>
      </c>
      <c r="AG3794" s="3">
        <v>0</v>
      </c>
      <c r="AH3794" s="2">
        <v>3000000</v>
      </c>
      <c r="AI3794" s="3">
        <v>0</v>
      </c>
      <c r="AJ3794" s="3">
        <v>0</v>
      </c>
      <c r="AL3794">
        <f t="shared" si="59"/>
        <v>1</v>
      </c>
    </row>
    <row r="3795" spans="1:38" ht="14.45" hidden="1" customHeight="1" x14ac:dyDescent="0.25">
      <c r="A3795">
        <v>8905</v>
      </c>
      <c r="B3795" s="1">
        <v>45838</v>
      </c>
      <c r="C3795">
        <v>1</v>
      </c>
      <c r="D3795" s="16" t="s">
        <v>3700</v>
      </c>
      <c r="E3795" t="s">
        <v>69</v>
      </c>
      <c r="F3795" s="6">
        <v>36101</v>
      </c>
      <c r="G3795" s="6">
        <v>107</v>
      </c>
      <c r="H3795" s="6">
        <v>1</v>
      </c>
      <c r="I3795" s="2">
        <v>202883553</v>
      </c>
      <c r="J3795" s="2">
        <v>4335544</v>
      </c>
      <c r="K3795" s="2">
        <v>333451967</v>
      </c>
      <c r="L3795" s="2">
        <v>1420999</v>
      </c>
      <c r="M3795" s="2">
        <v>276316180</v>
      </c>
      <c r="N3795" s="2">
        <v>260197501</v>
      </c>
      <c r="O3795" s="2">
        <v>16118679</v>
      </c>
      <c r="P3795" s="2">
        <v>56433413</v>
      </c>
      <c r="Q3795" s="5">
        <v>0.16850000000000001</v>
      </c>
      <c r="R3795" t="s">
        <v>42</v>
      </c>
      <c r="S3795" s="3">
        <v>0.85229606697746696</v>
      </c>
      <c r="T3795" s="3">
        <v>4.4549150912641</v>
      </c>
      <c r="U3795" s="3">
        <v>0.77578724210247696</v>
      </c>
      <c r="V3795" s="3">
        <v>0.95380033097113603</v>
      </c>
      <c r="W3795" s="3">
        <v>0.419853648757817</v>
      </c>
      <c r="X3795" s="3">
        <v>2.7411142587787798</v>
      </c>
      <c r="Y3795" s="3">
        <v>3.4290040193032501</v>
      </c>
      <c r="Z3795" s="3">
        <v>2.0041300709563701</v>
      </c>
      <c r="AA3795" s="3">
        <v>7.6825833659927696</v>
      </c>
      <c r="AB3795" s="3">
        <v>7.6825833659927696</v>
      </c>
      <c r="AC3795" s="3">
        <v>20.062883599664001</v>
      </c>
      <c r="AD3795" s="3">
        <v>-5.6500818052595898</v>
      </c>
      <c r="AE3795" s="3">
        <v>4.8338833160939201</v>
      </c>
      <c r="AF3795" s="3">
        <v>0</v>
      </c>
      <c r="AG3795" s="3">
        <v>0</v>
      </c>
      <c r="AH3795" s="2">
        <v>28330000</v>
      </c>
      <c r="AI3795" s="3">
        <v>0</v>
      </c>
      <c r="AJ3795" s="3">
        <v>0.21005463554011899</v>
      </c>
      <c r="AL3795">
        <f t="shared" si="59"/>
        <v>1</v>
      </c>
    </row>
    <row r="3796" spans="1:38" ht="14.45" customHeight="1" x14ac:dyDescent="0.25">
      <c r="A3796">
        <v>68645</v>
      </c>
      <c r="B3796" s="1">
        <v>45838</v>
      </c>
      <c r="C3796">
        <v>2</v>
      </c>
      <c r="D3796" s="16" t="s">
        <v>3701</v>
      </c>
      <c r="E3796" t="s">
        <v>73</v>
      </c>
      <c r="F3796" s="6">
        <v>1325123</v>
      </c>
      <c r="G3796" s="6">
        <v>2479</v>
      </c>
      <c r="H3796" s="6">
        <v>42</v>
      </c>
      <c r="I3796" s="2">
        <v>14403236892</v>
      </c>
      <c r="J3796" s="2">
        <v>525876442</v>
      </c>
      <c r="K3796" s="2">
        <v>18888342245</v>
      </c>
      <c r="L3796" s="2">
        <v>101937572</v>
      </c>
      <c r="M3796" s="2">
        <v>16667622291</v>
      </c>
      <c r="N3796" s="2">
        <v>15875399230</v>
      </c>
      <c r="O3796" s="2">
        <v>792223061</v>
      </c>
      <c r="P3796" s="2">
        <v>1916057230</v>
      </c>
      <c r="Q3796" s="5">
        <v>0.1014</v>
      </c>
      <c r="R3796" t="s">
        <v>42</v>
      </c>
      <c r="S3796" s="3">
        <v>1.0793702345898999</v>
      </c>
      <c r="T3796" s="3">
        <v>3.4841021592257801</v>
      </c>
      <c r="U3796" s="3">
        <v>0.54257578869071199</v>
      </c>
      <c r="V3796" s="3">
        <v>1.61467737248128</v>
      </c>
      <c r="W3796" s="3">
        <v>0.76249839410056397</v>
      </c>
      <c r="X3796" s="3">
        <v>1.7952291275832499</v>
      </c>
      <c r="Y3796" s="3">
        <v>12.1377275876045</v>
      </c>
      <c r="Z3796" s="3">
        <v>4.4685595325354699</v>
      </c>
      <c r="AA3796" s="3">
        <v>24.224794266713999</v>
      </c>
      <c r="AB3796" s="3">
        <v>27.445758600853502</v>
      </c>
      <c r="AC3796" s="3">
        <v>12.5127120651662</v>
      </c>
      <c r="AD3796" s="3">
        <v>-5.6949670548201698</v>
      </c>
      <c r="AE3796" s="3">
        <v>4.1942434689296899</v>
      </c>
      <c r="AF3796" s="3">
        <v>1.9853515736632099</v>
      </c>
      <c r="AG3796" s="3">
        <v>0</v>
      </c>
      <c r="AH3796" s="2">
        <v>10035475770</v>
      </c>
      <c r="AI3796" s="3">
        <v>1.7347207838880701</v>
      </c>
      <c r="AJ3796" s="3">
        <v>8.2658063924322303</v>
      </c>
      <c r="AL3796">
        <f t="shared" si="59"/>
        <v>1</v>
      </c>
    </row>
    <row r="3797" spans="1:38" ht="14.45" hidden="1" customHeight="1" x14ac:dyDescent="0.25">
      <c r="A3797">
        <v>22340</v>
      </c>
      <c r="B3797" s="1">
        <v>45838</v>
      </c>
      <c r="C3797">
        <v>1</v>
      </c>
      <c r="D3797" s="16" t="s">
        <v>3702</v>
      </c>
      <c r="E3797" t="s">
        <v>47</v>
      </c>
      <c r="F3797" s="6">
        <v>240</v>
      </c>
      <c r="G3797" s="6">
        <v>1</v>
      </c>
      <c r="H3797" s="6">
        <v>0</v>
      </c>
      <c r="I3797" s="2">
        <v>1341682</v>
      </c>
      <c r="J3797" s="2">
        <v>0</v>
      </c>
      <c r="K3797" s="2">
        <v>3518320</v>
      </c>
      <c r="L3797" s="2">
        <v>-39542</v>
      </c>
      <c r="M3797" s="2">
        <v>584814</v>
      </c>
      <c r="N3797" s="2">
        <v>584814</v>
      </c>
      <c r="O3797" s="2">
        <v>0</v>
      </c>
      <c r="P3797" s="2">
        <v>2917735</v>
      </c>
      <c r="Q3797" s="5">
        <v>0.82930000000000004</v>
      </c>
      <c r="R3797" t="s">
        <v>42</v>
      </c>
      <c r="S3797" s="3">
        <v>-2.2477773482798602</v>
      </c>
      <c r="T3797" s="3">
        <v>2.7974715204984202</v>
      </c>
      <c r="U3797" s="3">
        <v>1.71470818308435</v>
      </c>
      <c r="V3797" s="3">
        <v>2.6416840950389102</v>
      </c>
      <c r="W3797" s="3">
        <v>0</v>
      </c>
      <c r="X3797" s="3">
        <v>2.7662292555165799</v>
      </c>
      <c r="Y3797" s="3">
        <v>1.21474362819105</v>
      </c>
      <c r="Z3797" s="3">
        <v>-0.59655863195252501</v>
      </c>
      <c r="AA3797" s="3">
        <v>0</v>
      </c>
      <c r="AB3797" s="3">
        <v>0</v>
      </c>
      <c r="AC3797" s="3">
        <v>52.1470758771232</v>
      </c>
      <c r="AD3797" s="3">
        <v>0</v>
      </c>
      <c r="AE3797" s="3">
        <v>0</v>
      </c>
      <c r="AF3797" s="3">
        <v>0</v>
      </c>
      <c r="AG3797" s="3">
        <v>0</v>
      </c>
      <c r="AH3797" s="2">
        <v>300000</v>
      </c>
      <c r="AI3797" s="3">
        <v>0</v>
      </c>
      <c r="AJ3797" s="3">
        <v>0</v>
      </c>
      <c r="AL3797">
        <f t="shared" si="59"/>
        <v>0</v>
      </c>
    </row>
    <row r="3798" spans="1:38" ht="14.45" hidden="1" customHeight="1" x14ac:dyDescent="0.25">
      <c r="A3798">
        <v>3868</v>
      </c>
      <c r="B3798" s="1">
        <v>45838</v>
      </c>
      <c r="C3798">
        <v>1</v>
      </c>
      <c r="D3798" s="16" t="s">
        <v>3703</v>
      </c>
      <c r="E3798" t="s">
        <v>63</v>
      </c>
      <c r="F3798" s="6">
        <v>99</v>
      </c>
      <c r="G3798" s="6">
        <v>0</v>
      </c>
      <c r="H3798" s="6">
        <v>0</v>
      </c>
      <c r="I3798" s="2">
        <v>302894</v>
      </c>
      <c r="J3798" s="2">
        <v>0</v>
      </c>
      <c r="K3798" s="2">
        <v>338836</v>
      </c>
      <c r="L3798" s="2">
        <v>-2473</v>
      </c>
      <c r="M3798" s="2">
        <v>295978</v>
      </c>
      <c r="N3798" s="2">
        <v>295978</v>
      </c>
      <c r="O3798" s="2">
        <v>0</v>
      </c>
      <c r="P3798" s="2">
        <v>43758</v>
      </c>
      <c r="Q3798" s="5">
        <v>0.12909999999999999</v>
      </c>
      <c r="R3798" t="s">
        <v>42</v>
      </c>
      <c r="S3798" s="3">
        <v>-1.45970321925651</v>
      </c>
      <c r="T3798" s="3">
        <v>7.7736722190086098</v>
      </c>
      <c r="U3798" s="3">
        <v>1.1729841488628501</v>
      </c>
      <c r="V3798" s="3">
        <v>17.472779256109401</v>
      </c>
      <c r="W3798" s="3">
        <v>9.6228383526910406</v>
      </c>
      <c r="X3798" s="3">
        <v>3.9617820095478899</v>
      </c>
      <c r="Y3798" s="3">
        <v>120.94702682937999</v>
      </c>
      <c r="Z3798" s="3">
        <v>0</v>
      </c>
      <c r="AA3798" s="3">
        <v>0</v>
      </c>
      <c r="AB3798" s="3">
        <v>0</v>
      </c>
      <c r="AC3798" s="3">
        <v>12.5190357577117</v>
      </c>
      <c r="AD3798" s="3">
        <v>0</v>
      </c>
      <c r="AE3798" s="3">
        <v>0</v>
      </c>
      <c r="AF3798" s="3">
        <v>0</v>
      </c>
      <c r="AG3798" s="3">
        <v>0</v>
      </c>
      <c r="AH3798" s="2">
        <v>50000</v>
      </c>
      <c r="AI3798" s="3">
        <v>0</v>
      </c>
      <c r="AJ3798" s="3">
        <v>0</v>
      </c>
      <c r="AL3798">
        <f t="shared" si="59"/>
        <v>0</v>
      </c>
    </row>
    <row r="3799" spans="1:38" ht="14.45" hidden="1" customHeight="1" x14ac:dyDescent="0.25">
      <c r="A3799">
        <v>7610</v>
      </c>
      <c r="B3799" s="1">
        <v>45838</v>
      </c>
      <c r="C3799">
        <v>1</v>
      </c>
      <c r="D3799" s="16" t="s">
        <v>3704</v>
      </c>
      <c r="E3799" t="s">
        <v>63</v>
      </c>
      <c r="F3799" s="6">
        <v>3448</v>
      </c>
      <c r="G3799" s="6">
        <v>6</v>
      </c>
      <c r="H3799" s="6">
        <v>2</v>
      </c>
      <c r="I3799" s="2">
        <v>21786618</v>
      </c>
      <c r="J3799" s="2">
        <v>0</v>
      </c>
      <c r="K3799" s="2">
        <v>31685526</v>
      </c>
      <c r="L3799" s="2">
        <v>133135</v>
      </c>
      <c r="M3799" s="2">
        <v>29227844</v>
      </c>
      <c r="N3799" s="2">
        <v>28043394</v>
      </c>
      <c r="O3799" s="2">
        <v>1184450</v>
      </c>
      <c r="P3799" s="2">
        <v>2467677</v>
      </c>
      <c r="Q3799" s="5">
        <v>7.7799999999999994E-2</v>
      </c>
      <c r="R3799" t="s">
        <v>42</v>
      </c>
      <c r="S3799" s="3">
        <v>0.840352153219738</v>
      </c>
      <c r="T3799" s="3">
        <v>3.8779599240359799</v>
      </c>
      <c r="U3799" s="3">
        <v>0.75017502567497296</v>
      </c>
      <c r="V3799" s="3">
        <v>3.1072055332314501</v>
      </c>
      <c r="W3799" s="3">
        <v>2.4201737047943799</v>
      </c>
      <c r="X3799" s="3">
        <v>1.04072600896569</v>
      </c>
      <c r="Y3799" s="3">
        <v>27.4328852601049</v>
      </c>
      <c r="Z3799" s="3">
        <v>2.3557378052314002</v>
      </c>
      <c r="AA3799" s="3">
        <v>0</v>
      </c>
      <c r="AB3799" s="3">
        <v>0</v>
      </c>
      <c r="AC3799" s="3">
        <v>20.942596944737499</v>
      </c>
      <c r="AD3799" s="3">
        <v>0</v>
      </c>
      <c r="AE3799" s="3">
        <v>3.7381421409889199</v>
      </c>
      <c r="AF3799" s="3">
        <v>0</v>
      </c>
      <c r="AG3799" s="3">
        <v>0</v>
      </c>
      <c r="AH3799" s="2">
        <v>800000</v>
      </c>
      <c r="AI3799" s="3">
        <v>0</v>
      </c>
      <c r="AJ3799" s="3">
        <v>0</v>
      </c>
      <c r="AL3799">
        <f t="shared" si="59"/>
        <v>1</v>
      </c>
    </row>
    <row r="3800" spans="1:38" ht="14.45" hidden="1" customHeight="1" x14ac:dyDescent="0.25">
      <c r="A3800">
        <v>4393</v>
      </c>
      <c r="B3800" s="1">
        <v>45838</v>
      </c>
      <c r="C3800">
        <v>1</v>
      </c>
      <c r="D3800" s="16" t="s">
        <v>3705</v>
      </c>
      <c r="E3800" t="s">
        <v>71</v>
      </c>
      <c r="F3800" s="6">
        <v>521</v>
      </c>
      <c r="G3800" s="6">
        <v>1</v>
      </c>
      <c r="H3800" s="6">
        <v>1</v>
      </c>
      <c r="I3800" s="2">
        <v>1372135</v>
      </c>
      <c r="J3800" s="2">
        <v>0</v>
      </c>
      <c r="K3800" s="2">
        <v>4083739</v>
      </c>
      <c r="L3800" s="2">
        <v>34728</v>
      </c>
      <c r="M3800" s="2">
        <v>2863199</v>
      </c>
      <c r="N3800" s="2">
        <v>2863199</v>
      </c>
      <c r="O3800" s="2">
        <v>0</v>
      </c>
      <c r="P3800" s="2">
        <v>1212717</v>
      </c>
      <c r="Q3800" s="5">
        <v>0.29699999999999999</v>
      </c>
      <c r="R3800" t="s">
        <v>42</v>
      </c>
      <c r="S3800" s="3">
        <v>1.70079429659927</v>
      </c>
      <c r="T3800" s="3">
        <v>4.6680750165473404</v>
      </c>
      <c r="U3800" s="3">
        <v>0.58472575840351304</v>
      </c>
      <c r="V3800" s="3">
        <v>3.4510452688693198</v>
      </c>
      <c r="W3800" s="3">
        <v>1.68788056568778</v>
      </c>
      <c r="X3800" s="3">
        <v>3.0953951324031501</v>
      </c>
      <c r="Y3800" s="3">
        <v>3.9047032407395998</v>
      </c>
      <c r="Z3800" s="3">
        <v>0.49970438280324297</v>
      </c>
      <c r="AA3800" s="3">
        <v>0</v>
      </c>
      <c r="AB3800" s="3">
        <v>0</v>
      </c>
      <c r="AC3800" s="3">
        <v>46.506253215496898</v>
      </c>
      <c r="AD3800" s="3">
        <v>0</v>
      </c>
      <c r="AE3800" s="3">
        <v>0</v>
      </c>
      <c r="AF3800" s="3">
        <v>0</v>
      </c>
      <c r="AG3800" s="3">
        <v>0</v>
      </c>
      <c r="AH3800" s="2">
        <v>526224</v>
      </c>
      <c r="AI3800" s="3">
        <v>0</v>
      </c>
      <c r="AJ3800" s="3">
        <v>0</v>
      </c>
      <c r="AL3800">
        <f t="shared" si="59"/>
        <v>1</v>
      </c>
    </row>
    <row r="3801" spans="1:38" ht="14.45" hidden="1" customHeight="1" x14ac:dyDescent="0.25">
      <c r="A3801">
        <v>8733</v>
      </c>
      <c r="B3801" s="1">
        <v>45838</v>
      </c>
      <c r="C3801">
        <v>1</v>
      </c>
      <c r="D3801" s="16" t="s">
        <v>3706</v>
      </c>
      <c r="E3801" t="s">
        <v>103</v>
      </c>
      <c r="F3801" s="6">
        <v>8814</v>
      </c>
      <c r="G3801" s="6">
        <v>43</v>
      </c>
      <c r="H3801" s="6">
        <v>1</v>
      </c>
      <c r="I3801" s="2">
        <v>147051858</v>
      </c>
      <c r="J3801" s="2">
        <v>60417074</v>
      </c>
      <c r="K3801" s="2">
        <v>217723560</v>
      </c>
      <c r="L3801" s="2">
        <v>180327</v>
      </c>
      <c r="M3801" s="2">
        <v>192964331</v>
      </c>
      <c r="N3801" s="2">
        <v>179969123</v>
      </c>
      <c r="O3801" s="2">
        <v>12995208</v>
      </c>
      <c r="P3801" s="2">
        <v>25013846</v>
      </c>
      <c r="Q3801" s="5">
        <v>0.1149</v>
      </c>
      <c r="R3801" t="s">
        <v>42</v>
      </c>
      <c r="S3801" s="3">
        <v>0.16564766807965101</v>
      </c>
      <c r="T3801" s="3">
        <v>3.2601937980437201</v>
      </c>
      <c r="U3801" s="3">
        <v>0.80966898504593698</v>
      </c>
      <c r="V3801" s="3">
        <v>4.8558543204533997</v>
      </c>
      <c r="W3801" s="3">
        <v>3.8248656470562898</v>
      </c>
      <c r="X3801" s="3">
        <v>0.94265112923632699</v>
      </c>
      <c r="Y3801" s="3">
        <v>28.546685703589901</v>
      </c>
      <c r="Z3801" s="3">
        <v>2.5103696568692402</v>
      </c>
      <c r="AA3801" s="3">
        <v>185.62438579017399</v>
      </c>
      <c r="AB3801" s="3">
        <v>241.53452451894</v>
      </c>
      <c r="AC3801" s="3">
        <v>22.674509364076201</v>
      </c>
      <c r="AD3801" s="3">
        <v>0</v>
      </c>
      <c r="AE3801" s="3">
        <v>5.9686733029718999</v>
      </c>
      <c r="AF3801" s="3">
        <v>0</v>
      </c>
      <c r="AG3801" s="3">
        <v>0</v>
      </c>
      <c r="AH3801" s="2">
        <v>41630496</v>
      </c>
      <c r="AI3801" s="3">
        <v>7.9955717325516401E-2</v>
      </c>
      <c r="AJ3801" s="3">
        <v>0.25168460699726097</v>
      </c>
      <c r="AL3801">
        <f t="shared" si="59"/>
        <v>1</v>
      </c>
    </row>
    <row r="3802" spans="1:38" ht="14.45" customHeight="1" x14ac:dyDescent="0.25">
      <c r="A3802">
        <v>68710</v>
      </c>
      <c r="B3802" s="1">
        <v>45838</v>
      </c>
      <c r="C3802">
        <v>2</v>
      </c>
      <c r="D3802" s="16" t="s">
        <v>3707</v>
      </c>
      <c r="E3802" t="s">
        <v>43</v>
      </c>
      <c r="F3802" s="6">
        <v>90151</v>
      </c>
      <c r="G3802" s="6">
        <v>264</v>
      </c>
      <c r="H3802" s="6">
        <v>6</v>
      </c>
      <c r="I3802" s="2">
        <v>959672261</v>
      </c>
      <c r="J3802" s="2">
        <v>126727579</v>
      </c>
      <c r="K3802" s="2">
        <v>1182946193</v>
      </c>
      <c r="L3802" s="2">
        <v>4855443</v>
      </c>
      <c r="M3802" s="2">
        <v>1071256757</v>
      </c>
      <c r="N3802" s="2">
        <v>1023264688</v>
      </c>
      <c r="O3802" s="2">
        <v>47992069</v>
      </c>
      <c r="P3802" s="2">
        <v>110036763</v>
      </c>
      <c r="Q3802" s="5">
        <v>9.2999999999999999E-2</v>
      </c>
      <c r="R3802" t="s">
        <v>42</v>
      </c>
      <c r="S3802" s="3">
        <v>0.82090682209076604</v>
      </c>
      <c r="T3802" s="3">
        <v>3.6573418348200399</v>
      </c>
      <c r="U3802" s="3">
        <v>0.80117596820120196</v>
      </c>
      <c r="V3802" s="3">
        <v>1.53531456506275</v>
      </c>
      <c r="W3802" s="3">
        <v>0.939715918286816</v>
      </c>
      <c r="X3802" s="3">
        <v>0.70066503672757496</v>
      </c>
      <c r="Y3802" s="3">
        <v>13.3900594658532</v>
      </c>
      <c r="Z3802" s="3">
        <v>2.0843906504228999</v>
      </c>
      <c r="AA3802" s="3">
        <v>111.42242343133999</v>
      </c>
      <c r="AB3802" s="3">
        <v>115.16839967384399</v>
      </c>
      <c r="AC3802" s="3">
        <v>11.131855681959999</v>
      </c>
      <c r="AD3802" s="3">
        <v>0</v>
      </c>
      <c r="AE3802" s="3">
        <v>4.0569950927598901</v>
      </c>
      <c r="AF3802" s="3">
        <v>0</v>
      </c>
      <c r="AG3802" s="3">
        <v>-0.21735644840806501</v>
      </c>
      <c r="AH3802" s="2">
        <v>224674927</v>
      </c>
      <c r="AI3802" s="3">
        <v>9.4513867151835407E-2</v>
      </c>
      <c r="AJ3802" s="3">
        <v>8.4422921455804705</v>
      </c>
      <c r="AL3802">
        <f t="shared" si="59"/>
        <v>1</v>
      </c>
    </row>
    <row r="3803" spans="1:38" ht="14.45" customHeight="1" x14ac:dyDescent="0.25">
      <c r="A3803">
        <v>61995</v>
      </c>
      <c r="B3803" s="1">
        <v>45838</v>
      </c>
      <c r="C3803">
        <v>2</v>
      </c>
      <c r="D3803" s="16" t="s">
        <v>3708</v>
      </c>
      <c r="E3803" t="s">
        <v>84</v>
      </c>
      <c r="F3803" s="6">
        <v>10113</v>
      </c>
      <c r="G3803" s="6">
        <v>41</v>
      </c>
      <c r="H3803" s="6">
        <v>1</v>
      </c>
      <c r="I3803" s="2">
        <v>46091323</v>
      </c>
      <c r="J3803" s="2">
        <v>103019</v>
      </c>
      <c r="K3803" s="2">
        <v>136332589</v>
      </c>
      <c r="L3803" s="2">
        <v>-121169</v>
      </c>
      <c r="M3803" s="2">
        <v>125119738</v>
      </c>
      <c r="N3803" s="2">
        <v>119374268</v>
      </c>
      <c r="O3803" s="2">
        <v>5745470</v>
      </c>
      <c r="P3803" s="2">
        <v>11982349</v>
      </c>
      <c r="Q3803" s="5">
        <v>8.7900000000000006E-2</v>
      </c>
      <c r="R3803" t="s">
        <v>42</v>
      </c>
      <c r="S3803" s="3">
        <v>-0.17775500471130901</v>
      </c>
      <c r="T3803" s="3">
        <v>3.2943333893556401</v>
      </c>
      <c r="U3803" s="3">
        <v>1.03679037585348</v>
      </c>
      <c r="V3803" s="3">
        <v>0.97236740199451399</v>
      </c>
      <c r="W3803" s="3">
        <v>0.35256744528682799</v>
      </c>
      <c r="X3803" s="3">
        <v>0.48118818372820399</v>
      </c>
      <c r="Y3803" s="3">
        <v>3.7403100176768298</v>
      </c>
      <c r="Z3803" s="3">
        <v>0.49195696102658998</v>
      </c>
      <c r="AA3803" s="3">
        <v>0</v>
      </c>
      <c r="AB3803" s="3">
        <v>0.85975629653250796</v>
      </c>
      <c r="AC3803" s="3">
        <v>25.443785858126699</v>
      </c>
      <c r="AD3803" s="3">
        <v>-10.3076617114057</v>
      </c>
      <c r="AE3803" s="3">
        <v>4.2143041822524197</v>
      </c>
      <c r="AF3803" s="3">
        <v>0</v>
      </c>
      <c r="AG3803" s="3">
        <v>0</v>
      </c>
      <c r="AH3803" s="2">
        <v>21887811</v>
      </c>
      <c r="AI3803" s="3">
        <v>0.41728045143735998</v>
      </c>
      <c r="AJ3803" s="3">
        <v>0.41728045143735998</v>
      </c>
      <c r="AL3803">
        <f t="shared" si="59"/>
        <v>0</v>
      </c>
    </row>
    <row r="3804" spans="1:38" ht="14.45" hidden="1" customHeight="1" x14ac:dyDescent="0.25">
      <c r="A3804">
        <v>13416</v>
      </c>
      <c r="B3804" s="1">
        <v>45838</v>
      </c>
      <c r="C3804">
        <v>1</v>
      </c>
      <c r="D3804" s="16" t="s">
        <v>3709</v>
      </c>
      <c r="E3804" t="s">
        <v>82</v>
      </c>
      <c r="F3804" s="6">
        <v>3517</v>
      </c>
      <c r="G3804" s="6">
        <v>12</v>
      </c>
      <c r="H3804" s="6">
        <v>2</v>
      </c>
      <c r="I3804" s="2">
        <v>80427672</v>
      </c>
      <c r="J3804" s="2">
        <v>622154</v>
      </c>
      <c r="K3804" s="2">
        <v>90954487</v>
      </c>
      <c r="L3804" s="2">
        <v>776998</v>
      </c>
      <c r="M3804" s="2">
        <v>77314681</v>
      </c>
      <c r="N3804" s="2">
        <v>70801851</v>
      </c>
      <c r="O3804" s="2">
        <v>6512830</v>
      </c>
      <c r="P3804" s="2">
        <v>13455961</v>
      </c>
      <c r="Q3804" s="5">
        <v>0.1479</v>
      </c>
      <c r="R3804" t="s">
        <v>42</v>
      </c>
      <c r="S3804" s="3">
        <v>1.7085424273790899</v>
      </c>
      <c r="T3804" s="3">
        <v>3.1568580008592599</v>
      </c>
      <c r="U3804" s="3">
        <v>0.58960709759188801</v>
      </c>
      <c r="V3804" s="3">
        <v>1.2322761250630301</v>
      </c>
      <c r="W3804" s="3">
        <v>0.14759596672150399</v>
      </c>
      <c r="X3804" s="3">
        <v>0.18650297375261601</v>
      </c>
      <c r="Y3804" s="3">
        <v>7.3654419777227398</v>
      </c>
      <c r="Z3804" s="3">
        <v>3.1242658922688599E-2</v>
      </c>
      <c r="AA3804" s="3">
        <v>3.8970089167172799</v>
      </c>
      <c r="AB3804" s="3">
        <v>4.6236311178369203</v>
      </c>
      <c r="AC3804" s="3">
        <v>7.0758708143777396</v>
      </c>
      <c r="AD3804" s="3">
        <v>0</v>
      </c>
      <c r="AE3804" s="3">
        <v>7.1605373355577298</v>
      </c>
      <c r="AF3804" s="3">
        <v>6.5967058887375196E-2</v>
      </c>
      <c r="AG3804" s="3">
        <v>-0.142368129634145</v>
      </c>
      <c r="AH3804" s="2">
        <v>5940000</v>
      </c>
      <c r="AI3804" s="3">
        <v>0.14863301104989801</v>
      </c>
      <c r="AJ3804" s="3">
        <v>0.14863301104989801</v>
      </c>
      <c r="AL3804">
        <f t="shared" si="59"/>
        <v>1</v>
      </c>
    </row>
    <row r="3805" spans="1:38" ht="14.45" hidden="1" customHeight="1" x14ac:dyDescent="0.25">
      <c r="A3805">
        <v>5851</v>
      </c>
      <c r="B3805" s="1">
        <v>45838</v>
      </c>
      <c r="C3805">
        <v>1</v>
      </c>
      <c r="D3805" s="16" t="s">
        <v>4384</v>
      </c>
      <c r="E3805" t="s">
        <v>353</v>
      </c>
      <c r="F3805" s="6">
        <v>169578</v>
      </c>
      <c r="G3805" s="6">
        <v>521</v>
      </c>
      <c r="H3805" s="6">
        <v>15</v>
      </c>
      <c r="I3805" s="2">
        <v>2694986540</v>
      </c>
      <c r="J3805" s="2">
        <v>667659890</v>
      </c>
      <c r="K3805" s="2">
        <v>4332110339</v>
      </c>
      <c r="L3805" s="2">
        <v>774029</v>
      </c>
      <c r="M3805" s="2">
        <v>3286721526</v>
      </c>
      <c r="N3805" s="2">
        <v>2873923407</v>
      </c>
      <c r="O3805" s="2">
        <v>412798119</v>
      </c>
      <c r="P3805" s="2">
        <v>399117367</v>
      </c>
      <c r="Q3805" s="5">
        <v>9.2100000000000001E-2</v>
      </c>
      <c r="R3805" t="s">
        <v>42</v>
      </c>
      <c r="S3805" s="3">
        <v>3.5734500713510101E-2</v>
      </c>
      <c r="T3805" s="3">
        <v>2.4814370269436501</v>
      </c>
      <c r="U3805" s="3">
        <v>0.80863688780382303</v>
      </c>
      <c r="V3805" s="3">
        <v>1.0649648365219699</v>
      </c>
      <c r="W3805" s="3">
        <v>0.51471014025917905</v>
      </c>
      <c r="X3805" s="3">
        <v>0.89015038271768099</v>
      </c>
      <c r="Y3805" s="3">
        <v>7.1910323561540199</v>
      </c>
      <c r="Z3805" s="3">
        <v>2.0746671742800902</v>
      </c>
      <c r="AA3805" s="3">
        <v>164.65437295791699</v>
      </c>
      <c r="AB3805" s="3">
        <v>167.28409866464199</v>
      </c>
      <c r="AC3805" s="3">
        <v>6.8941805177783602</v>
      </c>
      <c r="AD3805" s="3">
        <v>-35.933424565811997</v>
      </c>
      <c r="AE3805" s="3">
        <v>9.5287997464831005</v>
      </c>
      <c r="AF3805" s="3">
        <v>17.2917479560993</v>
      </c>
      <c r="AG3805" s="3">
        <v>0</v>
      </c>
      <c r="AH3805" s="2">
        <v>1430261952</v>
      </c>
      <c r="AI3805" s="3">
        <v>3.6490654639942002</v>
      </c>
      <c r="AJ3805" s="3">
        <v>3.6490654639942002</v>
      </c>
      <c r="AL3805">
        <f t="shared" si="59"/>
        <v>1</v>
      </c>
    </row>
    <row r="3806" spans="1:38" ht="14.45" hidden="1" customHeight="1" x14ac:dyDescent="0.25">
      <c r="A3806">
        <v>2226</v>
      </c>
      <c r="B3806" s="1">
        <v>45838</v>
      </c>
      <c r="C3806">
        <v>1</v>
      </c>
      <c r="D3806" s="16" t="s">
        <v>3710</v>
      </c>
      <c r="E3806" t="s">
        <v>166</v>
      </c>
      <c r="F3806" s="6">
        <v>43339</v>
      </c>
      <c r="G3806" s="6">
        <v>113</v>
      </c>
      <c r="H3806" s="6">
        <v>1</v>
      </c>
      <c r="I3806" s="2">
        <v>338207493</v>
      </c>
      <c r="J3806" s="2">
        <v>0</v>
      </c>
      <c r="K3806" s="2">
        <v>524739304</v>
      </c>
      <c r="L3806" s="2">
        <v>23625</v>
      </c>
      <c r="M3806" s="2">
        <v>459597305</v>
      </c>
      <c r="N3806" s="2">
        <v>434870516</v>
      </c>
      <c r="O3806" s="2">
        <v>24726789</v>
      </c>
      <c r="P3806" s="2">
        <v>57358943</v>
      </c>
      <c r="Q3806" s="5">
        <v>0.10920000000000001</v>
      </c>
      <c r="R3806" t="s">
        <v>42</v>
      </c>
      <c r="S3806" s="3">
        <v>9.0044712945687808E-3</v>
      </c>
      <c r="T3806" s="3">
        <v>3.6758504371534602</v>
      </c>
      <c r="U3806" s="3">
        <v>0.86511490812611902</v>
      </c>
      <c r="V3806" s="3">
        <v>2.6536606035514398</v>
      </c>
      <c r="W3806" s="3">
        <v>0.88247660438439801</v>
      </c>
      <c r="X3806" s="3">
        <v>0.88847765416007496</v>
      </c>
      <c r="Y3806" s="3">
        <v>15.646869573590299</v>
      </c>
      <c r="Z3806" s="3">
        <v>2.62785002854742</v>
      </c>
      <c r="AA3806" s="3">
        <v>0</v>
      </c>
      <c r="AB3806" s="3">
        <v>0</v>
      </c>
      <c r="AC3806" s="3">
        <v>13.622704351492599</v>
      </c>
      <c r="AD3806" s="3">
        <v>0.61182787137482597</v>
      </c>
      <c r="AE3806" s="3">
        <v>4.7122044816372304</v>
      </c>
      <c r="AF3806" s="3">
        <v>0</v>
      </c>
      <c r="AG3806" s="3">
        <v>-3.7595514966166701</v>
      </c>
      <c r="AH3806" s="2">
        <v>47230107</v>
      </c>
      <c r="AI3806" s="3">
        <v>0</v>
      </c>
      <c r="AJ3806" s="3">
        <v>0</v>
      </c>
      <c r="AL3806">
        <f t="shared" si="59"/>
        <v>1</v>
      </c>
    </row>
    <row r="3807" spans="1:38" ht="14.45" customHeight="1" x14ac:dyDescent="0.25">
      <c r="A3807">
        <v>65082</v>
      </c>
      <c r="B3807" s="1">
        <v>45838</v>
      </c>
      <c r="C3807">
        <v>2</v>
      </c>
      <c r="D3807" s="16" t="s">
        <v>3710</v>
      </c>
      <c r="E3807" t="s">
        <v>182</v>
      </c>
      <c r="F3807" s="6">
        <v>11711</v>
      </c>
      <c r="G3807" s="6">
        <v>37</v>
      </c>
      <c r="H3807" s="6">
        <v>0</v>
      </c>
      <c r="I3807" s="2">
        <v>150659346</v>
      </c>
      <c r="J3807" s="2">
        <v>3532010</v>
      </c>
      <c r="K3807" s="2">
        <v>225029649</v>
      </c>
      <c r="L3807" s="2">
        <v>1130765</v>
      </c>
      <c r="M3807" s="2">
        <v>199769909</v>
      </c>
      <c r="N3807" s="2">
        <v>176989726</v>
      </c>
      <c r="O3807" s="2">
        <v>22780183</v>
      </c>
      <c r="P3807" s="2">
        <v>25624143</v>
      </c>
      <c r="Q3807" s="5">
        <v>0.1137</v>
      </c>
      <c r="R3807" t="s">
        <v>42</v>
      </c>
      <c r="S3807" s="3">
        <v>1.0049920132968799</v>
      </c>
      <c r="T3807" s="3">
        <v>3.6409051146855802</v>
      </c>
      <c r="U3807" s="3">
        <v>0.68201442422176595</v>
      </c>
      <c r="V3807" s="3">
        <v>2.25193729435146</v>
      </c>
      <c r="W3807" s="3">
        <v>1.15985436442821</v>
      </c>
      <c r="X3807" s="3">
        <v>1.56941541482597</v>
      </c>
      <c r="Y3807" s="3">
        <v>13.2404584223558</v>
      </c>
      <c r="Z3807" s="3">
        <v>1.4312712819312601</v>
      </c>
      <c r="AA3807" s="3">
        <v>13.7839146464332</v>
      </c>
      <c r="AB3807" s="3">
        <v>13.7839146464332</v>
      </c>
      <c r="AC3807" s="3">
        <v>17.3766684406996</v>
      </c>
      <c r="AD3807" s="3">
        <v>-7.1635410401822996</v>
      </c>
      <c r="AE3807" s="3">
        <v>10.123191811048899</v>
      </c>
      <c r="AF3807" s="3">
        <v>0</v>
      </c>
      <c r="AG3807" s="3">
        <v>0</v>
      </c>
      <c r="AH3807" s="2">
        <v>56813917</v>
      </c>
      <c r="AI3807" s="3">
        <v>2.3727622812595102</v>
      </c>
      <c r="AJ3807" s="3">
        <v>3.1405069820286302</v>
      </c>
      <c r="AL3807">
        <f t="shared" si="59"/>
        <v>1</v>
      </c>
    </row>
    <row r="3808" spans="1:38" ht="14.45" hidden="1" customHeight="1" x14ac:dyDescent="0.25">
      <c r="A3808">
        <v>21851</v>
      </c>
      <c r="B3808" s="1">
        <v>45838</v>
      </c>
      <c r="C3808">
        <v>1</v>
      </c>
      <c r="D3808" s="16" t="s">
        <v>3711</v>
      </c>
      <c r="E3808" t="s">
        <v>43</v>
      </c>
      <c r="F3808" s="6">
        <v>3342</v>
      </c>
      <c r="G3808" s="6">
        <v>6</v>
      </c>
      <c r="H3808" s="6">
        <v>0</v>
      </c>
      <c r="I3808" s="2">
        <v>16615294</v>
      </c>
      <c r="J3808" s="2">
        <v>0</v>
      </c>
      <c r="K3808" s="2">
        <v>45484683</v>
      </c>
      <c r="L3808" s="2">
        <v>652191</v>
      </c>
      <c r="M3808" s="2">
        <v>37615403</v>
      </c>
      <c r="N3808" s="2">
        <v>36916977</v>
      </c>
      <c r="O3808" s="2">
        <v>698426</v>
      </c>
      <c r="P3808" s="2">
        <v>7750485</v>
      </c>
      <c r="Q3808" s="5">
        <v>0.1704</v>
      </c>
      <c r="R3808" t="s">
        <v>42</v>
      </c>
      <c r="S3808" s="3">
        <v>2.8677390144721899</v>
      </c>
      <c r="T3808" s="3">
        <v>4.13986835964098</v>
      </c>
      <c r="U3808" s="3">
        <v>0.38020703625922297</v>
      </c>
      <c r="V3808" s="3">
        <v>1.22815160538237</v>
      </c>
      <c r="W3808" s="3">
        <v>0.29230298302274998</v>
      </c>
      <c r="X3808" s="3">
        <v>0.775129227325138</v>
      </c>
      <c r="Y3808" s="3">
        <v>2.6328803939366399</v>
      </c>
      <c r="Z3808" s="3">
        <v>0.31698661438606701</v>
      </c>
      <c r="AA3808" s="3">
        <v>0</v>
      </c>
      <c r="AB3808" s="3">
        <v>0</v>
      </c>
      <c r="AC3808" s="3">
        <v>32.696250735659703</v>
      </c>
      <c r="AD3808" s="3">
        <v>0</v>
      </c>
      <c r="AE3808" s="3">
        <v>1.53551911090597</v>
      </c>
      <c r="AF3808" s="3">
        <v>0</v>
      </c>
      <c r="AG3808" s="3">
        <v>0</v>
      </c>
      <c r="AH3808" s="2">
        <v>2680000</v>
      </c>
      <c r="AI3808" s="3">
        <v>0</v>
      </c>
      <c r="AJ3808" s="3">
        <v>0</v>
      </c>
      <c r="AL3808">
        <f t="shared" si="59"/>
        <v>1</v>
      </c>
    </row>
    <row r="3809" spans="1:38" ht="14.45" customHeight="1" x14ac:dyDescent="0.25">
      <c r="A3809">
        <v>67173</v>
      </c>
      <c r="B3809" s="1">
        <v>45838</v>
      </c>
      <c r="C3809">
        <v>2</v>
      </c>
      <c r="D3809" s="16" t="s">
        <v>3712</v>
      </c>
      <c r="E3809" t="s">
        <v>53</v>
      </c>
      <c r="F3809" s="6">
        <v>38628</v>
      </c>
      <c r="G3809" s="6">
        <v>132</v>
      </c>
      <c r="H3809" s="6">
        <v>19</v>
      </c>
      <c r="I3809" s="2">
        <v>565041958</v>
      </c>
      <c r="J3809" s="2">
        <v>53495280</v>
      </c>
      <c r="K3809" s="2">
        <v>705056197</v>
      </c>
      <c r="L3809" s="2">
        <v>84318</v>
      </c>
      <c r="M3809" s="2">
        <v>600991226</v>
      </c>
      <c r="N3809" s="2">
        <v>565649789</v>
      </c>
      <c r="O3809" s="2">
        <v>35341437</v>
      </c>
      <c r="P3809" s="2">
        <v>51184467</v>
      </c>
      <c r="Q3809" s="5">
        <v>7.2599999999999998E-2</v>
      </c>
      <c r="R3809" t="s">
        <v>42</v>
      </c>
      <c r="S3809" s="3">
        <v>2.3918093439578701E-2</v>
      </c>
      <c r="T3809" s="3">
        <v>3.2726242387739801</v>
      </c>
      <c r="U3809" s="3">
        <v>0.87711359835300895</v>
      </c>
      <c r="V3809" s="3">
        <v>1.4490389402197299</v>
      </c>
      <c r="W3809" s="3">
        <v>0.70612986230661501</v>
      </c>
      <c r="X3809" s="3">
        <v>2.4084961846320101</v>
      </c>
      <c r="Y3809" s="3">
        <v>15.996411567595301</v>
      </c>
      <c r="Z3809" s="3">
        <v>4.5589397267729703</v>
      </c>
      <c r="AA3809" s="3">
        <v>96.962723085501693</v>
      </c>
      <c r="AB3809" s="3">
        <v>104.514676298182</v>
      </c>
      <c r="AC3809" s="3">
        <v>6.7663593629828096</v>
      </c>
      <c r="AD3809" s="3">
        <v>-2.94784157857891</v>
      </c>
      <c r="AE3809" s="3">
        <v>5.0125702249518698</v>
      </c>
      <c r="AF3809" s="3">
        <v>6.9675297102593898</v>
      </c>
      <c r="AG3809" s="3">
        <v>0</v>
      </c>
      <c r="AH3809" s="2">
        <v>108910167</v>
      </c>
      <c r="AI3809" s="3">
        <v>1.1971405309348999</v>
      </c>
      <c r="AJ3809" s="3">
        <v>0.366882788874211</v>
      </c>
      <c r="AL3809">
        <f t="shared" si="59"/>
        <v>1</v>
      </c>
    </row>
    <row r="3810" spans="1:38" ht="14.45" customHeight="1" x14ac:dyDescent="0.25">
      <c r="A3810">
        <v>60215</v>
      </c>
      <c r="B3810" s="1">
        <v>45838</v>
      </c>
      <c r="C3810">
        <v>2</v>
      </c>
      <c r="D3810" s="16" t="s">
        <v>3713</v>
      </c>
      <c r="E3810" t="s">
        <v>59</v>
      </c>
      <c r="F3810" s="6">
        <v>6376</v>
      </c>
      <c r="G3810" s="6">
        <v>20</v>
      </c>
      <c r="H3810" s="6">
        <v>0</v>
      </c>
      <c r="I3810" s="2">
        <v>46556578</v>
      </c>
      <c r="J3810" s="2">
        <v>3771399</v>
      </c>
      <c r="K3810" s="2">
        <v>67881553</v>
      </c>
      <c r="L3810" s="2">
        <v>330694</v>
      </c>
      <c r="M3810" s="2">
        <v>64069459</v>
      </c>
      <c r="N3810" s="2">
        <v>60644022</v>
      </c>
      <c r="O3810" s="2">
        <v>3425437</v>
      </c>
      <c r="P3810" s="2">
        <v>4338121</v>
      </c>
      <c r="Q3810" s="5">
        <v>6.4699999999999994E-2</v>
      </c>
      <c r="R3810" t="s">
        <v>123</v>
      </c>
      <c r="S3810" s="3">
        <v>0.97432655967667703</v>
      </c>
      <c r="T3810" s="3">
        <v>3.9235490089627101</v>
      </c>
      <c r="U3810" s="3">
        <v>0.88404088887135002</v>
      </c>
      <c r="V3810" s="3">
        <v>1.1215235793317999</v>
      </c>
      <c r="W3810" s="3">
        <v>0.154450784591599</v>
      </c>
      <c r="X3810" s="3">
        <v>0.50426816163335697</v>
      </c>
      <c r="Y3810" s="3">
        <v>12.036155745771</v>
      </c>
      <c r="Z3810" s="3">
        <v>1.6382899416590699</v>
      </c>
      <c r="AA3810" s="3">
        <v>85.096243281365403</v>
      </c>
      <c r="AB3810" s="3">
        <v>86.936233452225096</v>
      </c>
      <c r="AC3810" s="3">
        <v>18.9346522463916</v>
      </c>
      <c r="AD3810" s="3">
        <v>0.53788264550481601</v>
      </c>
      <c r="AE3810" s="3">
        <v>5.0461971605157601</v>
      </c>
      <c r="AF3810" s="3">
        <v>0</v>
      </c>
      <c r="AG3810" s="3">
        <v>0</v>
      </c>
      <c r="AH3810" s="2">
        <v>4000000</v>
      </c>
      <c r="AI3810" s="3">
        <v>0</v>
      </c>
      <c r="AJ3810" s="3">
        <v>0</v>
      </c>
      <c r="AL3810">
        <f t="shared" si="59"/>
        <v>1</v>
      </c>
    </row>
    <row r="3811" spans="1:38" ht="14.45" customHeight="1" x14ac:dyDescent="0.25">
      <c r="A3811">
        <v>68665</v>
      </c>
      <c r="B3811" s="1">
        <v>45838</v>
      </c>
      <c r="C3811">
        <v>2</v>
      </c>
      <c r="D3811" s="16" t="s">
        <v>3714</v>
      </c>
      <c r="E3811" t="s">
        <v>88</v>
      </c>
      <c r="F3811" s="6">
        <v>102625</v>
      </c>
      <c r="G3811" s="6">
        <v>253</v>
      </c>
      <c r="H3811" s="6">
        <v>23</v>
      </c>
      <c r="I3811" s="2">
        <v>1144094342</v>
      </c>
      <c r="J3811" s="2">
        <v>146800120</v>
      </c>
      <c r="K3811" s="2">
        <v>1775957391</v>
      </c>
      <c r="L3811" s="2">
        <v>13441516</v>
      </c>
      <c r="M3811" s="2">
        <v>1508014145</v>
      </c>
      <c r="N3811" s="2">
        <v>1375082477</v>
      </c>
      <c r="O3811" s="2">
        <v>132931668</v>
      </c>
      <c r="P3811" s="2">
        <v>262919262</v>
      </c>
      <c r="Q3811" s="5">
        <v>0.14799999999999999</v>
      </c>
      <c r="R3811" t="s">
        <v>42</v>
      </c>
      <c r="S3811" s="3">
        <v>1.5137205507426501</v>
      </c>
      <c r="T3811" s="3">
        <v>2.83391258456155</v>
      </c>
      <c r="U3811" s="3">
        <v>0.651540399774309</v>
      </c>
      <c r="V3811" s="3">
        <v>0.17384221973540701</v>
      </c>
      <c r="W3811" s="3">
        <v>5.9252019270977202E-2</v>
      </c>
      <c r="X3811" s="3">
        <v>0.32369891747965701</v>
      </c>
      <c r="Y3811" s="3">
        <v>0.75647519503534899</v>
      </c>
      <c r="Z3811" s="3">
        <v>7.4379867991566206E-2</v>
      </c>
      <c r="AA3811" s="3">
        <v>54.599405881490704</v>
      </c>
      <c r="AB3811" s="3">
        <v>55.834676730531797</v>
      </c>
      <c r="AC3811" s="3">
        <v>15.0811225740719</v>
      </c>
      <c r="AD3811" s="3">
        <v>-7.0190346114694302</v>
      </c>
      <c r="AE3811" s="3">
        <v>7.4850707946967896</v>
      </c>
      <c r="AF3811" s="3">
        <v>0</v>
      </c>
      <c r="AG3811" s="3">
        <v>2.3064114640638199E-3</v>
      </c>
      <c r="AH3811" s="2">
        <v>393592481</v>
      </c>
      <c r="AI3811" s="3">
        <v>9.5807967086108707</v>
      </c>
      <c r="AJ3811" s="3">
        <v>5.58679340884503</v>
      </c>
      <c r="AL3811">
        <f t="shared" si="59"/>
        <v>1</v>
      </c>
    </row>
    <row r="3812" spans="1:38" ht="14.45" customHeight="1" x14ac:dyDescent="0.25">
      <c r="A3812">
        <v>67237</v>
      </c>
      <c r="B3812" s="1">
        <v>45838</v>
      </c>
      <c r="C3812">
        <v>2</v>
      </c>
      <c r="D3812" s="16" t="s">
        <v>3715</v>
      </c>
      <c r="E3812" t="s">
        <v>53</v>
      </c>
      <c r="F3812" s="6">
        <v>531</v>
      </c>
      <c r="G3812" s="6">
        <v>1</v>
      </c>
      <c r="H3812" s="6">
        <v>1</v>
      </c>
      <c r="I3812" s="2">
        <v>2514701</v>
      </c>
      <c r="J3812" s="2">
        <v>0</v>
      </c>
      <c r="K3812" s="2">
        <v>3021909</v>
      </c>
      <c r="L3812" s="2">
        <v>-869</v>
      </c>
      <c r="M3812" s="2">
        <v>2428767</v>
      </c>
      <c r="N3812" s="2">
        <v>2428767</v>
      </c>
      <c r="O3812" s="2">
        <v>0</v>
      </c>
      <c r="P3812" s="2">
        <v>498983</v>
      </c>
      <c r="Q3812" s="5">
        <v>0.1651</v>
      </c>
      <c r="R3812" t="s">
        <v>42</v>
      </c>
      <c r="S3812" s="3">
        <v>-5.7513313604082697E-2</v>
      </c>
      <c r="T3812" s="3">
        <v>3.9685510053413302</v>
      </c>
      <c r="U3812" s="3">
        <v>0.98734219435318404</v>
      </c>
      <c r="V3812" s="3">
        <v>0.85938646383804695</v>
      </c>
      <c r="W3812" s="3">
        <v>0</v>
      </c>
      <c r="X3812" s="3">
        <v>0.42700901618124798</v>
      </c>
      <c r="Y3812" s="3">
        <v>4.3310092728610003</v>
      </c>
      <c r="Z3812" s="3">
        <v>0.30241511233849599</v>
      </c>
      <c r="AA3812" s="3">
        <v>0</v>
      </c>
      <c r="AB3812" s="3">
        <v>0</v>
      </c>
      <c r="AC3812" s="3">
        <v>12.9693845843803</v>
      </c>
      <c r="AD3812" s="3">
        <v>0</v>
      </c>
      <c r="AE3812" s="3">
        <v>0</v>
      </c>
      <c r="AF3812" s="3">
        <v>0</v>
      </c>
      <c r="AG3812" s="3">
        <v>0</v>
      </c>
      <c r="AH3812" s="2">
        <v>520000</v>
      </c>
      <c r="AI3812" s="3">
        <v>0</v>
      </c>
      <c r="AJ3812" s="3">
        <v>0</v>
      </c>
      <c r="AL3812">
        <f t="shared" si="59"/>
        <v>0</v>
      </c>
    </row>
    <row r="3813" spans="1:38" ht="14.45" hidden="1" customHeight="1" x14ac:dyDescent="0.25">
      <c r="A3813">
        <v>18242</v>
      </c>
      <c r="B3813" s="1">
        <v>45838</v>
      </c>
      <c r="C3813">
        <v>1</v>
      </c>
      <c r="D3813" s="16" t="s">
        <v>3716</v>
      </c>
      <c r="E3813" t="s">
        <v>59</v>
      </c>
      <c r="F3813" s="6">
        <v>5789</v>
      </c>
      <c r="G3813" s="6">
        <v>13</v>
      </c>
      <c r="H3813" s="6">
        <v>0</v>
      </c>
      <c r="I3813" s="2">
        <v>44771342</v>
      </c>
      <c r="J3813" s="2">
        <v>57479</v>
      </c>
      <c r="K3813" s="2">
        <v>83720717</v>
      </c>
      <c r="L3813" s="2">
        <v>489086</v>
      </c>
      <c r="M3813" s="2">
        <v>74885267</v>
      </c>
      <c r="N3813" s="2">
        <v>73898758</v>
      </c>
      <c r="O3813" s="2">
        <v>986509</v>
      </c>
      <c r="P3813" s="2">
        <v>8837746</v>
      </c>
      <c r="Q3813" s="5">
        <v>0.1057</v>
      </c>
      <c r="R3813" t="s">
        <v>42</v>
      </c>
      <c r="S3813" s="3">
        <v>1.16837508689755</v>
      </c>
      <c r="T3813" s="3">
        <v>4.2714756014332798</v>
      </c>
      <c r="U3813" s="3">
        <v>0.82796363113446803</v>
      </c>
      <c r="V3813" s="3">
        <v>0.39291205521603501</v>
      </c>
      <c r="W3813" s="3">
        <v>0.29222487903087602</v>
      </c>
      <c r="X3813" s="3">
        <v>0.391609882946998</v>
      </c>
      <c r="Y3813" s="3">
        <v>1.990462273978</v>
      </c>
      <c r="Z3813" s="3">
        <v>0.13874578427576401</v>
      </c>
      <c r="AA3813" s="3">
        <v>0.65038076450714899</v>
      </c>
      <c r="AB3813" s="3">
        <v>0.65038076450714899</v>
      </c>
      <c r="AC3813" s="3">
        <v>22.2943324768707</v>
      </c>
      <c r="AD3813" s="3">
        <v>0</v>
      </c>
      <c r="AE3813" s="3">
        <v>1.17833319559363</v>
      </c>
      <c r="AF3813" s="3">
        <v>0</v>
      </c>
      <c r="AG3813" s="3">
        <v>-0.67089504495829599</v>
      </c>
      <c r="AH3813" s="2">
        <v>3000000</v>
      </c>
      <c r="AI3813" s="3">
        <v>5.6575511448280998E-2</v>
      </c>
      <c r="AJ3813" s="3">
        <v>5.6575511448280998E-2</v>
      </c>
      <c r="AL3813">
        <f t="shared" si="59"/>
        <v>1</v>
      </c>
    </row>
    <row r="3814" spans="1:38" ht="14.45" hidden="1" customHeight="1" x14ac:dyDescent="0.25">
      <c r="A3814">
        <v>1086</v>
      </c>
      <c r="B3814" s="1">
        <v>45838</v>
      </c>
      <c r="C3814">
        <v>1</v>
      </c>
      <c r="D3814" s="16" t="s">
        <v>3717</v>
      </c>
      <c r="E3814" t="s">
        <v>73</v>
      </c>
      <c r="F3814" s="6">
        <v>2361</v>
      </c>
      <c r="G3814" s="6">
        <v>5</v>
      </c>
      <c r="H3814" s="6">
        <v>4</v>
      </c>
      <c r="I3814" s="2">
        <v>14729703</v>
      </c>
      <c r="J3814" s="2">
        <v>0</v>
      </c>
      <c r="K3814" s="2">
        <v>26789285</v>
      </c>
      <c r="L3814" s="2">
        <v>189596</v>
      </c>
      <c r="M3814" s="2">
        <v>23788559</v>
      </c>
      <c r="N3814" s="2">
        <v>22619449</v>
      </c>
      <c r="O3814" s="2">
        <v>1169110</v>
      </c>
      <c r="P3814" s="2">
        <v>2879529</v>
      </c>
      <c r="Q3814" s="5">
        <v>0.1075</v>
      </c>
      <c r="R3814" t="s">
        <v>42</v>
      </c>
      <c r="S3814" s="3">
        <v>1.4154614428865899</v>
      </c>
      <c r="T3814" s="3">
        <v>4.34151191418509</v>
      </c>
      <c r="U3814" s="3">
        <v>0.71526987341616999</v>
      </c>
      <c r="V3814" s="3">
        <v>0.27500215041674603</v>
      </c>
      <c r="W3814" s="3">
        <v>0.22407783782198501</v>
      </c>
      <c r="X3814" s="3">
        <v>0.63841069979483001</v>
      </c>
      <c r="Y3814" s="3">
        <v>1.40672311339806</v>
      </c>
      <c r="Z3814" s="3">
        <v>7.3241144645530595E-2</v>
      </c>
      <c r="AA3814" s="3">
        <v>0</v>
      </c>
      <c r="AB3814" s="3">
        <v>0</v>
      </c>
      <c r="AC3814" s="3">
        <v>23.101829705421402</v>
      </c>
      <c r="AD3814" s="3">
        <v>0</v>
      </c>
      <c r="AE3814" s="3">
        <v>4.3640955702998401</v>
      </c>
      <c r="AF3814" s="3">
        <v>0</v>
      </c>
      <c r="AG3814" s="3">
        <v>0</v>
      </c>
      <c r="AH3814" s="2">
        <v>1000000</v>
      </c>
      <c r="AI3814" s="3">
        <v>0</v>
      </c>
      <c r="AJ3814" s="3">
        <v>0</v>
      </c>
      <c r="AL3814">
        <f t="shared" si="59"/>
        <v>1</v>
      </c>
    </row>
    <row r="3815" spans="1:38" ht="14.45" hidden="1" customHeight="1" x14ac:dyDescent="0.25">
      <c r="A3815">
        <v>11470</v>
      </c>
      <c r="B3815" s="1">
        <v>45838</v>
      </c>
      <c r="C3815">
        <v>1</v>
      </c>
      <c r="D3815" s="16" t="s">
        <v>3718</v>
      </c>
      <c r="E3815" t="s">
        <v>43</v>
      </c>
      <c r="F3815" s="6">
        <v>2877</v>
      </c>
      <c r="G3815" s="6">
        <v>6</v>
      </c>
      <c r="H3815" s="6">
        <v>2</v>
      </c>
      <c r="I3815" s="2">
        <v>20868155</v>
      </c>
      <c r="J3815" s="2">
        <v>0</v>
      </c>
      <c r="K3815" s="2">
        <v>44297559</v>
      </c>
      <c r="L3815" s="2">
        <v>402856</v>
      </c>
      <c r="M3815" s="2">
        <v>38990265</v>
      </c>
      <c r="N3815" s="2">
        <v>37484497</v>
      </c>
      <c r="O3815" s="2">
        <v>1505768</v>
      </c>
      <c r="P3815" s="2">
        <v>5245560</v>
      </c>
      <c r="Q3815" s="5">
        <v>0.11840000000000001</v>
      </c>
      <c r="R3815" t="s">
        <v>42</v>
      </c>
      <c r="S3815" s="3">
        <v>1.81886320192045</v>
      </c>
      <c r="T3815" s="3">
        <v>3.9183287729240299</v>
      </c>
      <c r="U3815" s="3">
        <v>0.60604039092038198</v>
      </c>
      <c r="V3815" s="3">
        <v>1.1578359466852699</v>
      </c>
      <c r="W3815" s="3">
        <v>1.1088713880072301</v>
      </c>
      <c r="X3815" s="3">
        <v>0.71493622699275505</v>
      </c>
      <c r="Y3815" s="3">
        <v>4.6061621638109198</v>
      </c>
      <c r="Z3815" s="3">
        <v>-0.14736272199726999</v>
      </c>
      <c r="AA3815" s="3">
        <v>0</v>
      </c>
      <c r="AB3815" s="3">
        <v>0</v>
      </c>
      <c r="AC3815" s="3">
        <v>36.357709913541697</v>
      </c>
      <c r="AD3815" s="3">
        <v>0</v>
      </c>
      <c r="AE3815" s="3">
        <v>3.3992121326595002</v>
      </c>
      <c r="AF3815" s="3">
        <v>0</v>
      </c>
      <c r="AG3815" s="3">
        <v>0</v>
      </c>
      <c r="AH3815" s="2">
        <v>1048000</v>
      </c>
      <c r="AI3815" s="3">
        <v>0</v>
      </c>
      <c r="AJ3815" s="3">
        <v>0</v>
      </c>
      <c r="AL3815">
        <f t="shared" si="59"/>
        <v>1</v>
      </c>
    </row>
    <row r="3816" spans="1:38" ht="14.45" customHeight="1" x14ac:dyDescent="0.25">
      <c r="A3816">
        <v>67520</v>
      </c>
      <c r="B3816" s="1">
        <v>45838</v>
      </c>
      <c r="C3816">
        <v>2</v>
      </c>
      <c r="D3816" s="16" t="s">
        <v>3719</v>
      </c>
      <c r="E3816" t="s">
        <v>55</v>
      </c>
      <c r="F3816" s="6">
        <v>719</v>
      </c>
      <c r="G3816" s="6">
        <v>2</v>
      </c>
      <c r="H3816" s="6">
        <v>0</v>
      </c>
      <c r="I3816" s="2">
        <v>3393770</v>
      </c>
      <c r="J3816" s="2">
        <v>0</v>
      </c>
      <c r="K3816" s="2">
        <v>9517312</v>
      </c>
      <c r="L3816" s="2">
        <v>39953</v>
      </c>
      <c r="M3816" s="2">
        <v>5756471</v>
      </c>
      <c r="N3816" s="2">
        <v>5750589</v>
      </c>
      <c r="O3816" s="2">
        <v>5882</v>
      </c>
      <c r="P3816" s="2">
        <v>3592314</v>
      </c>
      <c r="Q3816" s="5">
        <v>0.3775</v>
      </c>
      <c r="R3816" t="s">
        <v>42</v>
      </c>
      <c r="S3816" s="3">
        <v>0.83958579901552</v>
      </c>
      <c r="T3816" s="3">
        <v>3.4953146434623599</v>
      </c>
      <c r="U3816" s="3">
        <v>0.76181164561188097</v>
      </c>
      <c r="V3816" s="3">
        <v>0</v>
      </c>
      <c r="W3816" s="3">
        <v>0</v>
      </c>
      <c r="X3816" s="3">
        <v>8.6452529193198097E-2</v>
      </c>
      <c r="Y3816" s="3">
        <v>0</v>
      </c>
      <c r="Z3816" s="3">
        <v>0</v>
      </c>
      <c r="AA3816" s="3">
        <v>0</v>
      </c>
      <c r="AB3816" s="3">
        <v>0</v>
      </c>
      <c r="AC3816" s="3">
        <v>42.646684273879004</v>
      </c>
      <c r="AD3816" s="3">
        <v>0</v>
      </c>
      <c r="AE3816" s="3">
        <v>6.1803164591010602E-2</v>
      </c>
      <c r="AF3816" s="3">
        <v>0</v>
      </c>
      <c r="AG3816" s="3">
        <v>0</v>
      </c>
      <c r="AH3816" s="2">
        <v>175000</v>
      </c>
      <c r="AI3816" s="3">
        <v>0</v>
      </c>
      <c r="AJ3816" s="3">
        <v>0</v>
      </c>
      <c r="AL3816">
        <f t="shared" si="59"/>
        <v>1</v>
      </c>
    </row>
    <row r="3817" spans="1:38" ht="14.45" hidden="1" customHeight="1" x14ac:dyDescent="0.25">
      <c r="A3817">
        <v>11377</v>
      </c>
      <c r="B3817" s="1">
        <v>45838</v>
      </c>
      <c r="C3817">
        <v>1</v>
      </c>
      <c r="D3817" s="16" t="s">
        <v>3720</v>
      </c>
      <c r="E3817" t="s">
        <v>55</v>
      </c>
      <c r="F3817" s="6">
        <v>825</v>
      </c>
      <c r="G3817" s="6">
        <v>3</v>
      </c>
      <c r="H3817" s="6">
        <v>0</v>
      </c>
      <c r="I3817" s="2">
        <v>2642067</v>
      </c>
      <c r="J3817" s="2">
        <v>0</v>
      </c>
      <c r="K3817" s="2">
        <v>6468092</v>
      </c>
      <c r="L3817" s="2">
        <v>-23593</v>
      </c>
      <c r="M3817" s="2">
        <v>5146075</v>
      </c>
      <c r="N3817" s="2">
        <v>5146075</v>
      </c>
      <c r="O3817" s="2">
        <v>0</v>
      </c>
      <c r="P3817" s="2">
        <v>1301635</v>
      </c>
      <c r="Q3817" s="5">
        <v>0.20119999999999999</v>
      </c>
      <c r="R3817" t="s">
        <v>42</v>
      </c>
      <c r="S3817" s="3">
        <v>-0.72951961722251302</v>
      </c>
      <c r="T3817" s="3">
        <v>3.5291705807524099</v>
      </c>
      <c r="U3817" s="3">
        <v>1.15007601442684</v>
      </c>
      <c r="V3817" s="3">
        <v>0.51107712257107796</v>
      </c>
      <c r="W3817" s="3">
        <v>0.51107712257107796</v>
      </c>
      <c r="X3817" s="3">
        <v>0.89002284953409605</v>
      </c>
      <c r="Y3817" s="3">
        <v>1.0373875932961201</v>
      </c>
      <c r="Z3817" s="3">
        <v>-9.2883181537066803E-2</v>
      </c>
      <c r="AA3817" s="3">
        <v>0</v>
      </c>
      <c r="AB3817" s="3">
        <v>0</v>
      </c>
      <c r="AC3817" s="3">
        <v>19.255276517402699</v>
      </c>
      <c r="AD3817" s="3">
        <v>0</v>
      </c>
      <c r="AE3817" s="3">
        <v>0</v>
      </c>
      <c r="AF3817" s="3">
        <v>0</v>
      </c>
      <c r="AG3817" s="3">
        <v>0</v>
      </c>
      <c r="AH3817" s="2">
        <v>1200000</v>
      </c>
      <c r="AI3817" s="3">
        <v>0</v>
      </c>
      <c r="AJ3817" s="3">
        <v>0</v>
      </c>
      <c r="AL3817">
        <f t="shared" si="59"/>
        <v>0</v>
      </c>
    </row>
    <row r="3818" spans="1:38" ht="14.45" hidden="1" customHeight="1" x14ac:dyDescent="0.25">
      <c r="A3818">
        <v>5325</v>
      </c>
      <c r="B3818" s="1">
        <v>45838</v>
      </c>
      <c r="C3818">
        <v>1</v>
      </c>
      <c r="D3818" s="16" t="s">
        <v>3721</v>
      </c>
      <c r="E3818" t="s">
        <v>55</v>
      </c>
      <c r="F3818" s="6">
        <v>1006</v>
      </c>
      <c r="G3818" s="6">
        <v>2</v>
      </c>
      <c r="H3818" s="6">
        <v>1</v>
      </c>
      <c r="I3818" s="2">
        <v>9223216</v>
      </c>
      <c r="J3818" s="2">
        <v>0</v>
      </c>
      <c r="K3818" s="2">
        <v>12324175</v>
      </c>
      <c r="L3818" s="2">
        <v>66321</v>
      </c>
      <c r="M3818" s="2">
        <v>9867570</v>
      </c>
      <c r="N3818" s="2">
        <v>9378050</v>
      </c>
      <c r="O3818" s="2">
        <v>489520</v>
      </c>
      <c r="P3818" s="2">
        <v>2442451</v>
      </c>
      <c r="Q3818" s="5">
        <v>0.19819999999999999</v>
      </c>
      <c r="R3818" t="s">
        <v>42</v>
      </c>
      <c r="S3818" s="3">
        <v>1.0762748824972099</v>
      </c>
      <c r="T3818" s="3">
        <v>3.1894386439660298</v>
      </c>
      <c r="U3818" s="3">
        <v>0.669033764833871</v>
      </c>
      <c r="V3818" s="3">
        <v>0.84922656045353395</v>
      </c>
      <c r="W3818" s="3">
        <v>9.5899304537593003E-2</v>
      </c>
      <c r="X3818" s="3">
        <v>0.141718463494729</v>
      </c>
      <c r="Y3818" s="3">
        <v>3.2068606494050398</v>
      </c>
      <c r="Z3818" s="3">
        <v>0</v>
      </c>
      <c r="AA3818" s="3">
        <v>0</v>
      </c>
      <c r="AB3818" s="3">
        <v>0</v>
      </c>
      <c r="AC3818" s="3">
        <v>23.271245336909001</v>
      </c>
      <c r="AD3818" s="3">
        <v>0</v>
      </c>
      <c r="AE3818" s="3">
        <v>3.9720305821687898</v>
      </c>
      <c r="AF3818" s="3">
        <v>0</v>
      </c>
      <c r="AG3818" s="3">
        <v>0</v>
      </c>
      <c r="AH3818" s="2">
        <v>1500000</v>
      </c>
      <c r="AI3818" s="3">
        <v>0</v>
      </c>
      <c r="AJ3818" s="3">
        <v>0</v>
      </c>
      <c r="AL3818">
        <f t="shared" si="59"/>
        <v>1</v>
      </c>
    </row>
    <row r="3819" spans="1:38" ht="14.45" hidden="1" customHeight="1" x14ac:dyDescent="0.25">
      <c r="A3819">
        <v>5241</v>
      </c>
      <c r="B3819" s="1">
        <v>45838</v>
      </c>
      <c r="C3819">
        <v>1</v>
      </c>
      <c r="D3819" s="16" t="s">
        <v>3722</v>
      </c>
      <c r="E3819" t="s">
        <v>142</v>
      </c>
      <c r="F3819" s="6">
        <v>2833</v>
      </c>
      <c r="G3819" s="6">
        <v>14</v>
      </c>
      <c r="H3819" s="6">
        <v>0</v>
      </c>
      <c r="I3819" s="2">
        <v>47330075</v>
      </c>
      <c r="J3819" s="2">
        <v>3247110</v>
      </c>
      <c r="K3819" s="2">
        <v>64060565</v>
      </c>
      <c r="L3819" s="2">
        <v>559407</v>
      </c>
      <c r="M3819" s="2">
        <v>52626698</v>
      </c>
      <c r="N3819" s="2">
        <v>46267131</v>
      </c>
      <c r="O3819" s="2">
        <v>6359567</v>
      </c>
      <c r="P3819" s="2">
        <v>11127801</v>
      </c>
      <c r="Q3819" s="5">
        <v>0.17369999999999999</v>
      </c>
      <c r="R3819" t="s">
        <v>42</v>
      </c>
      <c r="S3819" s="3">
        <v>1.7464941184955201</v>
      </c>
      <c r="T3819" s="3">
        <v>3.2522035982667301</v>
      </c>
      <c r="U3819" s="3">
        <v>0.56244160513586705</v>
      </c>
      <c r="V3819" s="3">
        <v>2.2578476793032798</v>
      </c>
      <c r="W3819" s="3">
        <v>1.25438423666136</v>
      </c>
      <c r="X3819" s="3">
        <v>0.31241235092063602</v>
      </c>
      <c r="Y3819" s="3">
        <v>9.6033439131415097</v>
      </c>
      <c r="Z3819" s="3">
        <v>1.00709025979167</v>
      </c>
      <c r="AA3819" s="3">
        <v>14.9762383421486</v>
      </c>
      <c r="AB3819" s="3">
        <v>29.180158775305198</v>
      </c>
      <c r="AC3819" s="3">
        <v>9.3630769569391106</v>
      </c>
      <c r="AD3819" s="3">
        <v>0</v>
      </c>
      <c r="AE3819" s="3">
        <v>9.9274288323869797</v>
      </c>
      <c r="AF3819" s="3">
        <v>0</v>
      </c>
      <c r="AG3819" s="3">
        <v>0</v>
      </c>
      <c r="AH3819" s="2">
        <v>501900</v>
      </c>
      <c r="AI3819" s="3">
        <v>0</v>
      </c>
      <c r="AJ3819" s="3">
        <v>0</v>
      </c>
      <c r="AL3819">
        <f t="shared" si="59"/>
        <v>1</v>
      </c>
    </row>
    <row r="3820" spans="1:38" ht="14.45" hidden="1" customHeight="1" x14ac:dyDescent="0.25">
      <c r="A3820">
        <v>17733</v>
      </c>
      <c r="B3820" s="1">
        <v>45838</v>
      </c>
      <c r="C3820">
        <v>1</v>
      </c>
      <c r="D3820" s="16" t="s">
        <v>3723</v>
      </c>
      <c r="E3820" t="s">
        <v>88</v>
      </c>
      <c r="F3820" s="6">
        <v>1829</v>
      </c>
      <c r="G3820" s="6">
        <v>4</v>
      </c>
      <c r="H3820" s="6">
        <v>0</v>
      </c>
      <c r="I3820" s="2">
        <v>7313347</v>
      </c>
      <c r="J3820" s="2">
        <v>0</v>
      </c>
      <c r="K3820" s="2">
        <v>28158581</v>
      </c>
      <c r="L3820" s="2">
        <v>-72369</v>
      </c>
      <c r="M3820" s="2">
        <v>26440310</v>
      </c>
      <c r="N3820" s="2">
        <v>25843019</v>
      </c>
      <c r="O3820" s="2">
        <v>597291</v>
      </c>
      <c r="P3820" s="2">
        <v>2236778</v>
      </c>
      <c r="Q3820" s="5">
        <v>7.9399999999999998E-2</v>
      </c>
      <c r="R3820" t="s">
        <v>42</v>
      </c>
      <c r="S3820" s="3">
        <v>-0.51401027629907903</v>
      </c>
      <c r="T3820" s="3">
        <v>1.95884870761066</v>
      </c>
      <c r="U3820" s="3">
        <v>1.0957823368847399</v>
      </c>
      <c r="V3820" s="3">
        <v>4.91293521283757E-2</v>
      </c>
      <c r="W3820" s="3">
        <v>4.4357255303214799E-2</v>
      </c>
      <c r="X3820" s="3">
        <v>0.44236927360345402</v>
      </c>
      <c r="Y3820" s="3">
        <v>0.16063283884229901</v>
      </c>
      <c r="Z3820" s="3">
        <v>0.87286266227582698</v>
      </c>
      <c r="AA3820" s="3">
        <v>0</v>
      </c>
      <c r="AB3820" s="3">
        <v>0</v>
      </c>
      <c r="AC3820" s="3">
        <v>30.372720131032199</v>
      </c>
      <c r="AD3820" s="3">
        <v>-25.2044682127596</v>
      </c>
      <c r="AE3820" s="3">
        <v>2.1211686767880802</v>
      </c>
      <c r="AF3820" s="3">
        <v>0</v>
      </c>
      <c r="AG3820" s="3">
        <v>0</v>
      </c>
      <c r="AH3820" s="2">
        <v>1000000</v>
      </c>
      <c r="AI3820" s="3">
        <v>0</v>
      </c>
      <c r="AJ3820" s="3">
        <v>0</v>
      </c>
      <c r="AL3820">
        <f t="shared" si="59"/>
        <v>0</v>
      </c>
    </row>
    <row r="3821" spans="1:38" ht="14.45" hidden="1" customHeight="1" x14ac:dyDescent="0.25">
      <c r="A3821">
        <v>18861</v>
      </c>
      <c r="B3821" s="1">
        <v>45838</v>
      </c>
      <c r="C3821">
        <v>1</v>
      </c>
      <c r="D3821" s="16" t="s">
        <v>3724</v>
      </c>
      <c r="E3821" t="s">
        <v>90</v>
      </c>
      <c r="F3821" s="6">
        <v>228</v>
      </c>
      <c r="G3821" s="6">
        <v>0</v>
      </c>
      <c r="H3821" s="6">
        <v>2</v>
      </c>
      <c r="I3821" s="2">
        <v>1682307</v>
      </c>
      <c r="J3821" s="2">
        <v>157212</v>
      </c>
      <c r="K3821" s="2">
        <v>2042229</v>
      </c>
      <c r="L3821" s="2">
        <v>3211</v>
      </c>
      <c r="M3821" s="2">
        <v>1861277</v>
      </c>
      <c r="N3821" s="2">
        <v>1747863</v>
      </c>
      <c r="O3821" s="2">
        <v>113414</v>
      </c>
      <c r="P3821" s="2">
        <v>168962</v>
      </c>
      <c r="Q3821" s="5">
        <v>8.2699999999999996E-2</v>
      </c>
      <c r="R3821" t="s">
        <v>42</v>
      </c>
      <c r="S3821" s="3">
        <v>0.314460327416759</v>
      </c>
      <c r="T3821" s="3">
        <v>4.2287128426831702</v>
      </c>
      <c r="U3821" s="3">
        <v>0.89701250578971703</v>
      </c>
      <c r="V3821" s="3">
        <v>15.133979707627701</v>
      </c>
      <c r="W3821" s="3">
        <v>15.133979707627701</v>
      </c>
      <c r="X3821" s="3">
        <v>0.79171043097365701</v>
      </c>
      <c r="Y3821" s="3">
        <v>150.684769356423</v>
      </c>
      <c r="Z3821" s="3">
        <v>0</v>
      </c>
      <c r="AA3821" s="3">
        <v>0</v>
      </c>
      <c r="AB3821" s="3">
        <v>93.045773605899598</v>
      </c>
      <c r="AC3821" s="3">
        <v>16.841549111289702</v>
      </c>
      <c r="AD3821" s="3">
        <v>0</v>
      </c>
      <c r="AE3821" s="3">
        <v>5.5534418520156201</v>
      </c>
      <c r="AF3821" s="3">
        <v>0</v>
      </c>
      <c r="AG3821" s="3">
        <v>0</v>
      </c>
      <c r="AH3821" s="2">
        <v>580000</v>
      </c>
      <c r="AI3821" s="3">
        <v>0</v>
      </c>
      <c r="AJ3821" s="3">
        <v>0</v>
      </c>
      <c r="AL3821">
        <f t="shared" si="59"/>
        <v>1</v>
      </c>
    </row>
    <row r="3822" spans="1:38" ht="14.45" hidden="1" customHeight="1" x14ac:dyDescent="0.25">
      <c r="A3822">
        <v>23605</v>
      </c>
      <c r="B3822" s="1">
        <v>45838</v>
      </c>
      <c r="C3822">
        <v>1</v>
      </c>
      <c r="D3822" s="16" t="s">
        <v>3725</v>
      </c>
      <c r="E3822" t="s">
        <v>55</v>
      </c>
      <c r="F3822" s="6">
        <v>12094</v>
      </c>
      <c r="G3822" s="6">
        <v>39</v>
      </c>
      <c r="H3822" s="6">
        <v>0</v>
      </c>
      <c r="I3822" s="2">
        <v>256498525</v>
      </c>
      <c r="J3822" s="2">
        <v>0</v>
      </c>
      <c r="K3822" s="2">
        <v>313767026</v>
      </c>
      <c r="L3822" s="2">
        <v>1434412</v>
      </c>
      <c r="M3822" s="2">
        <v>264476696</v>
      </c>
      <c r="N3822" s="2">
        <v>248381235</v>
      </c>
      <c r="O3822" s="2">
        <v>16095461</v>
      </c>
      <c r="P3822" s="2">
        <v>49157751</v>
      </c>
      <c r="Q3822" s="5">
        <v>0.15670000000000001</v>
      </c>
      <c r="R3822" t="s">
        <v>42</v>
      </c>
      <c r="S3822" s="3">
        <v>0.91431659871104498</v>
      </c>
      <c r="T3822" s="3">
        <v>2.5737765063942701</v>
      </c>
      <c r="U3822" s="3">
        <v>0.64183455208277096</v>
      </c>
      <c r="V3822" s="3">
        <v>1.3215229990113999</v>
      </c>
      <c r="W3822" s="3">
        <v>0.3590897842395</v>
      </c>
      <c r="X3822" s="3">
        <v>9.8365477930136197E-2</v>
      </c>
      <c r="Y3822" s="3">
        <v>6.8955290489184504</v>
      </c>
      <c r="Z3822" s="3">
        <v>0.14914636757894001</v>
      </c>
      <c r="AA3822" s="3">
        <v>0</v>
      </c>
      <c r="AB3822" s="3">
        <v>0</v>
      </c>
      <c r="AC3822" s="3">
        <v>6.4850973218581602</v>
      </c>
      <c r="AD3822" s="3">
        <v>-6.0389642317037699</v>
      </c>
      <c r="AE3822" s="3">
        <v>5.1297490387023696</v>
      </c>
      <c r="AF3822" s="3">
        <v>0</v>
      </c>
      <c r="AG3822" s="3">
        <v>0</v>
      </c>
      <c r="AH3822" s="2">
        <v>11500000</v>
      </c>
      <c r="AI3822" s="3">
        <v>4.0685343802648703E-2</v>
      </c>
      <c r="AJ3822" s="3">
        <v>4.0685343802648703E-2</v>
      </c>
      <c r="AL3822">
        <f t="shared" si="59"/>
        <v>1</v>
      </c>
    </row>
    <row r="3823" spans="1:38" ht="14.45" hidden="1" customHeight="1" x14ac:dyDescent="0.25">
      <c r="A3823">
        <v>23865</v>
      </c>
      <c r="B3823" s="1">
        <v>45838</v>
      </c>
      <c r="C3823">
        <v>1</v>
      </c>
      <c r="D3823" s="16" t="s">
        <v>3726</v>
      </c>
      <c r="E3823" t="s">
        <v>43</v>
      </c>
      <c r="F3823" s="6">
        <v>3606</v>
      </c>
      <c r="G3823" s="6">
        <v>30</v>
      </c>
      <c r="H3823" s="6">
        <v>0</v>
      </c>
      <c r="I3823" s="2">
        <v>33608535</v>
      </c>
      <c r="J3823" s="2">
        <v>2082239</v>
      </c>
      <c r="K3823" s="2">
        <v>43984264</v>
      </c>
      <c r="L3823" s="2">
        <v>1497670</v>
      </c>
      <c r="M3823" s="2">
        <v>35342205</v>
      </c>
      <c r="N3823" s="2">
        <v>29195433</v>
      </c>
      <c r="O3823" s="2">
        <v>6146772</v>
      </c>
      <c r="P3823" s="2">
        <v>5169374</v>
      </c>
      <c r="Q3823" s="5">
        <v>0.1206</v>
      </c>
      <c r="R3823" t="s">
        <v>42</v>
      </c>
      <c r="S3823" s="3">
        <v>6.8100264221767999</v>
      </c>
      <c r="T3823" s="3">
        <v>4.8301638058556602</v>
      </c>
      <c r="U3823" s="3">
        <v>1.4211466037660401</v>
      </c>
      <c r="V3823" s="3">
        <v>6.9357768792956902</v>
      </c>
      <c r="W3823" s="3">
        <v>6.4945258696935202</v>
      </c>
      <c r="X3823" s="3">
        <v>2.4028003600871002</v>
      </c>
      <c r="Y3823" s="3">
        <v>45.092752043090698</v>
      </c>
      <c r="Z3823" s="3">
        <v>3.0200368555264099</v>
      </c>
      <c r="AA3823" s="3">
        <v>19.9795178294316</v>
      </c>
      <c r="AB3823" s="3">
        <v>40.280293126401801</v>
      </c>
      <c r="AC3823" s="3">
        <v>15.2357715932225</v>
      </c>
      <c r="AD3823" s="3">
        <v>0</v>
      </c>
      <c r="AE3823" s="3">
        <v>13.9749343083244</v>
      </c>
      <c r="AF3823" s="3">
        <v>4.6780002957421303</v>
      </c>
      <c r="AG3823" s="3">
        <v>0</v>
      </c>
      <c r="AH3823" s="2">
        <v>2396666</v>
      </c>
      <c r="AI3823" s="3">
        <v>0</v>
      </c>
      <c r="AJ3823" s="3">
        <v>0</v>
      </c>
      <c r="AL3823">
        <f t="shared" si="59"/>
        <v>1</v>
      </c>
    </row>
    <row r="3824" spans="1:38" ht="14.45" hidden="1" customHeight="1" x14ac:dyDescent="0.25">
      <c r="A3824">
        <v>6627</v>
      </c>
      <c r="B3824" s="1">
        <v>45838</v>
      </c>
      <c r="C3824">
        <v>1</v>
      </c>
      <c r="D3824" s="16" t="s">
        <v>3727</v>
      </c>
      <c r="E3824" t="s">
        <v>43</v>
      </c>
      <c r="F3824" s="6">
        <v>6617</v>
      </c>
      <c r="G3824" s="6">
        <v>13</v>
      </c>
      <c r="H3824" s="6">
        <v>1</v>
      </c>
      <c r="I3824" s="2">
        <v>73932477</v>
      </c>
      <c r="J3824" s="2">
        <v>0</v>
      </c>
      <c r="K3824" s="2">
        <v>136035380</v>
      </c>
      <c r="L3824" s="2">
        <v>1155017</v>
      </c>
      <c r="M3824" s="2">
        <v>116288094</v>
      </c>
      <c r="N3824" s="2">
        <v>107541667</v>
      </c>
      <c r="O3824" s="2">
        <v>8746427</v>
      </c>
      <c r="P3824" s="2">
        <v>20063379</v>
      </c>
      <c r="Q3824" s="5">
        <v>0.1474</v>
      </c>
      <c r="R3824" t="s">
        <v>42</v>
      </c>
      <c r="S3824" s="3">
        <v>1.6981126527525401</v>
      </c>
      <c r="T3824" s="3">
        <v>3.3829596388821801</v>
      </c>
      <c r="U3824" s="3">
        <v>0.55394765122484402</v>
      </c>
      <c r="V3824" s="3">
        <v>0.93990358256223405</v>
      </c>
      <c r="W3824" s="3">
        <v>0.53552378611634999</v>
      </c>
      <c r="X3824" s="3">
        <v>0.29845205916744799</v>
      </c>
      <c r="Y3824" s="3">
        <v>3.4634943595493102</v>
      </c>
      <c r="Z3824" s="3">
        <v>0.128123981508798</v>
      </c>
      <c r="AA3824" s="3">
        <v>0</v>
      </c>
      <c r="AB3824" s="3">
        <v>0</v>
      </c>
      <c r="AC3824" s="3">
        <v>22.6350564095899</v>
      </c>
      <c r="AD3824" s="3">
        <v>-2.9577121580567298</v>
      </c>
      <c r="AE3824" s="3">
        <v>6.4295237018487397</v>
      </c>
      <c r="AF3824" s="3">
        <v>0</v>
      </c>
      <c r="AG3824" s="3">
        <v>0</v>
      </c>
      <c r="AH3824" s="2">
        <v>4340000</v>
      </c>
      <c r="AI3824" s="3">
        <v>9.9684106052126104E-2</v>
      </c>
      <c r="AJ3824" s="3">
        <v>9.9684106052126104E-2</v>
      </c>
      <c r="AL3824">
        <f t="shared" si="59"/>
        <v>1</v>
      </c>
    </row>
    <row r="3825" spans="1:38" ht="14.45" hidden="1" customHeight="1" x14ac:dyDescent="0.25">
      <c r="A3825">
        <v>24387</v>
      </c>
      <c r="B3825" s="1">
        <v>45838</v>
      </c>
      <c r="C3825">
        <v>1</v>
      </c>
      <c r="D3825" s="16" t="s">
        <v>3728</v>
      </c>
      <c r="E3825" t="s">
        <v>43</v>
      </c>
      <c r="F3825" s="6">
        <v>1010</v>
      </c>
      <c r="G3825" s="6">
        <v>3</v>
      </c>
      <c r="H3825" s="6">
        <v>0</v>
      </c>
      <c r="I3825" s="2">
        <v>3346970</v>
      </c>
      <c r="J3825" s="2">
        <v>0</v>
      </c>
      <c r="K3825" s="2">
        <v>18377016</v>
      </c>
      <c r="L3825" s="2">
        <v>41715</v>
      </c>
      <c r="M3825" s="2">
        <v>16716102</v>
      </c>
      <c r="N3825" s="2">
        <v>16716102</v>
      </c>
      <c r="O3825" s="2">
        <v>0</v>
      </c>
      <c r="P3825" s="2">
        <v>1531688</v>
      </c>
      <c r="Q3825" s="5">
        <v>8.3299999999999999E-2</v>
      </c>
      <c r="R3825" t="s">
        <v>42</v>
      </c>
      <c r="S3825" s="3">
        <v>0.45399100702747403</v>
      </c>
      <c r="T3825" s="3">
        <v>2.0422575678227601</v>
      </c>
      <c r="U3825" s="3">
        <v>0.79330898856919196</v>
      </c>
      <c r="V3825" s="3">
        <v>0</v>
      </c>
      <c r="W3825" s="3">
        <v>0</v>
      </c>
      <c r="X3825" s="3">
        <v>2.2633904695889102</v>
      </c>
      <c r="Y3825" s="3">
        <v>0</v>
      </c>
      <c r="Z3825" s="3">
        <v>-0.31716642031536402</v>
      </c>
      <c r="AA3825" s="3">
        <v>0</v>
      </c>
      <c r="AB3825" s="3">
        <v>0</v>
      </c>
      <c r="AC3825" s="3">
        <v>27.8880151162735</v>
      </c>
      <c r="AD3825" s="3">
        <v>0</v>
      </c>
      <c r="AE3825" s="3">
        <v>0</v>
      </c>
      <c r="AF3825" s="3">
        <v>0</v>
      </c>
      <c r="AG3825" s="3">
        <v>0</v>
      </c>
      <c r="AH3825" s="2">
        <v>750000</v>
      </c>
      <c r="AI3825" s="3">
        <v>0</v>
      </c>
      <c r="AJ3825" s="3">
        <v>0</v>
      </c>
      <c r="AL3825">
        <f t="shared" si="59"/>
        <v>1</v>
      </c>
    </row>
    <row r="3826" spans="1:38" ht="14.45" hidden="1" customHeight="1" x14ac:dyDescent="0.25">
      <c r="A3826">
        <v>6687</v>
      </c>
      <c r="B3826" s="1">
        <v>45838</v>
      </c>
      <c r="C3826">
        <v>1</v>
      </c>
      <c r="D3826" s="16" t="s">
        <v>3729</v>
      </c>
      <c r="E3826" t="s">
        <v>55</v>
      </c>
      <c r="F3826" s="6">
        <v>1053</v>
      </c>
      <c r="G3826" s="6">
        <v>2</v>
      </c>
      <c r="H3826" s="6">
        <v>1</v>
      </c>
      <c r="I3826" s="2">
        <v>8357317</v>
      </c>
      <c r="J3826" s="2">
        <v>0</v>
      </c>
      <c r="K3826" s="2">
        <v>10861874</v>
      </c>
      <c r="L3826" s="2">
        <v>72611</v>
      </c>
      <c r="M3826" s="2">
        <v>8208189</v>
      </c>
      <c r="N3826" s="2">
        <v>8010231</v>
      </c>
      <c r="O3826" s="2">
        <v>197958</v>
      </c>
      <c r="P3826" s="2">
        <v>2567731</v>
      </c>
      <c r="Q3826" s="5">
        <v>0.23619999999999999</v>
      </c>
      <c r="R3826" t="s">
        <v>42</v>
      </c>
      <c r="S3826" s="3">
        <v>1.33698844232588</v>
      </c>
      <c r="T3826" s="3">
        <v>4.7099423175043302</v>
      </c>
      <c r="U3826" s="3">
        <v>0.72670540856277999</v>
      </c>
      <c r="V3826" s="3">
        <v>0.899379549680837</v>
      </c>
      <c r="W3826" s="3">
        <v>0.39458835891949501</v>
      </c>
      <c r="X3826" s="3">
        <v>0.26555173149468903</v>
      </c>
      <c r="Y3826" s="3">
        <v>2.9272536726004401</v>
      </c>
      <c r="Z3826" s="3">
        <v>2.81960999808781E-2</v>
      </c>
      <c r="AA3826" s="3">
        <v>0</v>
      </c>
      <c r="AB3826" s="3">
        <v>0</v>
      </c>
      <c r="AC3826" s="3">
        <v>19.036328353652401</v>
      </c>
      <c r="AD3826" s="3">
        <v>0</v>
      </c>
      <c r="AE3826" s="3">
        <v>1.8225031886762799</v>
      </c>
      <c r="AF3826" s="3">
        <v>0</v>
      </c>
      <c r="AG3826" s="3">
        <v>0</v>
      </c>
      <c r="AH3826" s="2">
        <v>300000</v>
      </c>
      <c r="AI3826" s="3">
        <v>0</v>
      </c>
      <c r="AJ3826" s="3">
        <v>0</v>
      </c>
      <c r="AL3826">
        <f t="shared" si="59"/>
        <v>1</v>
      </c>
    </row>
    <row r="3827" spans="1:38" ht="14.45" hidden="1" customHeight="1" x14ac:dyDescent="0.25">
      <c r="A3827">
        <v>18462</v>
      </c>
      <c r="B3827" s="1">
        <v>45838</v>
      </c>
      <c r="C3827">
        <v>1</v>
      </c>
      <c r="D3827" s="16" t="s">
        <v>3730</v>
      </c>
      <c r="E3827" t="s">
        <v>80</v>
      </c>
      <c r="F3827" s="6">
        <v>940</v>
      </c>
      <c r="G3827" s="6">
        <v>2</v>
      </c>
      <c r="H3827" s="6">
        <v>1</v>
      </c>
      <c r="I3827" s="2">
        <v>1548951</v>
      </c>
      <c r="J3827" s="2">
        <v>0</v>
      </c>
      <c r="K3827" s="2">
        <v>2586066</v>
      </c>
      <c r="L3827" s="2">
        <v>26447</v>
      </c>
      <c r="M3827" s="2">
        <v>2370776</v>
      </c>
      <c r="N3827" s="2">
        <v>2370776</v>
      </c>
      <c r="O3827" s="2">
        <v>0</v>
      </c>
      <c r="P3827" s="2">
        <v>208247</v>
      </c>
      <c r="Q3827" s="5">
        <v>8.0500000000000002E-2</v>
      </c>
      <c r="R3827" t="s">
        <v>42</v>
      </c>
      <c r="S3827" s="3">
        <v>2.0453460971220401</v>
      </c>
      <c r="T3827" s="3">
        <v>5.4238368239634998</v>
      </c>
      <c r="U3827" s="3">
        <v>1.1339001617025699</v>
      </c>
      <c r="V3827" s="3">
        <v>2.4069838232455401</v>
      </c>
      <c r="W3827" s="3">
        <v>2.3446835955430498</v>
      </c>
      <c r="X3827" s="3">
        <v>1.8365332408836701</v>
      </c>
      <c r="Y3827" s="3">
        <v>17.903259110575402</v>
      </c>
      <c r="Z3827" s="3">
        <v>12.3819310722363</v>
      </c>
      <c r="AA3827" s="3">
        <v>0</v>
      </c>
      <c r="AB3827" s="3">
        <v>0</v>
      </c>
      <c r="AC3827" s="3">
        <v>29.0581137527039</v>
      </c>
      <c r="AD3827" s="3">
        <v>0</v>
      </c>
      <c r="AE3827" s="3">
        <v>0</v>
      </c>
      <c r="AF3827" s="3">
        <v>0</v>
      </c>
      <c r="AG3827" s="3">
        <v>0</v>
      </c>
      <c r="AH3827" s="2">
        <v>150000</v>
      </c>
      <c r="AI3827" s="3">
        <v>0</v>
      </c>
      <c r="AJ3827" s="3">
        <v>0</v>
      </c>
      <c r="AL3827">
        <f t="shared" si="59"/>
        <v>1</v>
      </c>
    </row>
    <row r="3828" spans="1:38" ht="14.45" hidden="1" customHeight="1" x14ac:dyDescent="0.25">
      <c r="A3828">
        <v>4488</v>
      </c>
      <c r="B3828" s="1">
        <v>45838</v>
      </c>
      <c r="C3828">
        <v>1</v>
      </c>
      <c r="D3828" s="16" t="s">
        <v>3731</v>
      </c>
      <c r="E3828" t="s">
        <v>95</v>
      </c>
      <c r="F3828" s="6">
        <v>911</v>
      </c>
      <c r="G3828" s="6">
        <v>2</v>
      </c>
      <c r="H3828" s="6">
        <v>0</v>
      </c>
      <c r="I3828" s="2">
        <v>3145662</v>
      </c>
      <c r="J3828" s="2">
        <v>0</v>
      </c>
      <c r="K3828" s="2">
        <v>4201611</v>
      </c>
      <c r="L3828" s="2">
        <v>-3215</v>
      </c>
      <c r="M3828" s="2">
        <v>3230295</v>
      </c>
      <c r="N3828" s="2">
        <v>3195274</v>
      </c>
      <c r="O3828" s="2">
        <v>35021</v>
      </c>
      <c r="P3828" s="2">
        <v>971295</v>
      </c>
      <c r="Q3828" s="5">
        <v>0.23119999999999999</v>
      </c>
      <c r="R3828" t="s">
        <v>42</v>
      </c>
      <c r="S3828" s="3">
        <v>-0.15303653765186701</v>
      </c>
      <c r="T3828" s="3">
        <v>15.0480375265583</v>
      </c>
      <c r="U3828" s="3">
        <v>1.00898240398746</v>
      </c>
      <c r="V3828" s="3">
        <v>0</v>
      </c>
      <c r="W3828" s="3">
        <v>0</v>
      </c>
      <c r="X3828" s="3">
        <v>7.9474527142458395E-2</v>
      </c>
      <c r="Y3828" s="3">
        <v>0</v>
      </c>
      <c r="Z3828" s="3">
        <v>0</v>
      </c>
      <c r="AA3828" s="3">
        <v>0</v>
      </c>
      <c r="AB3828" s="3">
        <v>0</v>
      </c>
      <c r="AC3828" s="3">
        <v>20.909051313888899</v>
      </c>
      <c r="AD3828" s="3">
        <v>0</v>
      </c>
      <c r="AE3828" s="3">
        <v>0.83351362132286899</v>
      </c>
      <c r="AF3828" s="3">
        <v>0</v>
      </c>
      <c r="AG3828" s="3">
        <v>0</v>
      </c>
      <c r="AH3828" s="2">
        <v>200000</v>
      </c>
      <c r="AI3828" s="3">
        <v>0.60033254572503703</v>
      </c>
      <c r="AJ3828" s="3">
        <v>0.60033254572503703</v>
      </c>
      <c r="AL3828">
        <f t="shared" si="59"/>
        <v>0</v>
      </c>
    </row>
    <row r="3829" spans="1:38" ht="14.45" hidden="1" customHeight="1" x14ac:dyDescent="0.25">
      <c r="A3829">
        <v>15175</v>
      </c>
      <c r="B3829" s="1">
        <v>45838</v>
      </c>
      <c r="C3829">
        <v>1</v>
      </c>
      <c r="D3829" s="16" t="s">
        <v>3732</v>
      </c>
      <c r="E3829" t="s">
        <v>73</v>
      </c>
      <c r="F3829" s="6">
        <v>8651</v>
      </c>
      <c r="G3829" s="6">
        <v>20</v>
      </c>
      <c r="H3829" s="6">
        <v>1</v>
      </c>
      <c r="I3829" s="2">
        <v>61932339</v>
      </c>
      <c r="J3829" s="2">
        <v>4220425</v>
      </c>
      <c r="K3829" s="2">
        <v>85112730</v>
      </c>
      <c r="L3829" s="2">
        <v>241096</v>
      </c>
      <c r="M3829" s="2">
        <v>75666928</v>
      </c>
      <c r="N3829" s="2">
        <v>72092056</v>
      </c>
      <c r="O3829" s="2">
        <v>3574872</v>
      </c>
      <c r="P3829" s="2">
        <v>8724417</v>
      </c>
      <c r="Q3829" s="5">
        <v>0.1024</v>
      </c>
      <c r="R3829" t="s">
        <v>42</v>
      </c>
      <c r="S3829" s="3">
        <v>0.56653334935913802</v>
      </c>
      <c r="T3829" s="3">
        <v>3.8860508880398998</v>
      </c>
      <c r="U3829" s="3">
        <v>0.80284532385148</v>
      </c>
      <c r="V3829" s="3">
        <v>1.68189352577173</v>
      </c>
      <c r="W3829" s="3">
        <v>0.606531266322753</v>
      </c>
      <c r="X3829" s="3">
        <v>1.01916221830408</v>
      </c>
      <c r="Y3829" s="3">
        <v>11.9393192691271</v>
      </c>
      <c r="Z3829" s="3">
        <v>1.6022961763519601</v>
      </c>
      <c r="AA3829" s="3">
        <v>32.572606284179201</v>
      </c>
      <c r="AB3829" s="3">
        <v>48.374865621393397</v>
      </c>
      <c r="AC3829" s="3">
        <v>19.9031860451427</v>
      </c>
      <c r="AD3829" s="3">
        <v>0</v>
      </c>
      <c r="AE3829" s="3">
        <v>4.2001613624659901</v>
      </c>
      <c r="AF3829" s="3">
        <v>0</v>
      </c>
      <c r="AG3829" s="3">
        <v>0</v>
      </c>
      <c r="AH3829" s="2">
        <v>2500000</v>
      </c>
      <c r="AI3829" s="3">
        <v>9.5005660550154793</v>
      </c>
      <c r="AJ3829" s="3">
        <v>6.0969575388246602</v>
      </c>
      <c r="AL3829">
        <f t="shared" si="59"/>
        <v>1</v>
      </c>
    </row>
    <row r="3830" spans="1:38" ht="14.45" customHeight="1" x14ac:dyDescent="0.25">
      <c r="A3830">
        <v>68229</v>
      </c>
      <c r="B3830" s="1">
        <v>45838</v>
      </c>
      <c r="C3830">
        <v>2</v>
      </c>
      <c r="D3830" s="16" t="s">
        <v>3733</v>
      </c>
      <c r="E3830" t="s">
        <v>194</v>
      </c>
      <c r="F3830" s="6">
        <v>3367</v>
      </c>
      <c r="G3830" s="6">
        <v>7</v>
      </c>
      <c r="H3830" s="6">
        <v>0</v>
      </c>
      <c r="I3830" s="2">
        <v>31901074</v>
      </c>
      <c r="J3830" s="2">
        <v>0</v>
      </c>
      <c r="K3830" s="2">
        <v>114675700</v>
      </c>
      <c r="L3830" s="2">
        <v>316856</v>
      </c>
      <c r="M3830" s="2">
        <v>99623621</v>
      </c>
      <c r="N3830" s="2">
        <v>86104603</v>
      </c>
      <c r="O3830" s="2">
        <v>13519018</v>
      </c>
      <c r="P3830" s="2">
        <v>15201951</v>
      </c>
      <c r="Q3830" s="5">
        <v>0.1326</v>
      </c>
      <c r="R3830" t="s">
        <v>42</v>
      </c>
      <c r="S3830" s="3">
        <v>0.55261227967215398</v>
      </c>
      <c r="T3830" s="3">
        <v>1.5954870997081301</v>
      </c>
      <c r="U3830" s="3">
        <v>0.68810762627191802</v>
      </c>
      <c r="V3830" s="3">
        <v>8.3934478193430098E-2</v>
      </c>
      <c r="W3830" s="3">
        <v>5.3728598604548497E-2</v>
      </c>
      <c r="X3830" s="3">
        <v>0.17505680216283601</v>
      </c>
      <c r="Y3830" s="3">
        <v>0.176135286845748</v>
      </c>
      <c r="Z3830" s="3">
        <v>-4.1369689982555503E-2</v>
      </c>
      <c r="AA3830" s="3">
        <v>0</v>
      </c>
      <c r="AB3830" s="3">
        <v>0</v>
      </c>
      <c r="AC3830" s="3">
        <v>26.6698402538637</v>
      </c>
      <c r="AD3830" s="3">
        <v>0</v>
      </c>
      <c r="AE3830" s="3">
        <v>11.7889125595048</v>
      </c>
      <c r="AF3830" s="3">
        <v>0</v>
      </c>
      <c r="AG3830" s="3">
        <v>0</v>
      </c>
      <c r="AH3830" s="2">
        <v>2000000</v>
      </c>
      <c r="AI3830" s="3">
        <v>0</v>
      </c>
      <c r="AJ3830" s="3">
        <v>0</v>
      </c>
      <c r="AL3830">
        <f t="shared" si="59"/>
        <v>1</v>
      </c>
    </row>
    <row r="3831" spans="1:38" ht="14.45" customHeight="1" x14ac:dyDescent="0.25">
      <c r="A3831">
        <v>60423</v>
      </c>
      <c r="B3831" s="1">
        <v>45838</v>
      </c>
      <c r="C3831">
        <v>2</v>
      </c>
      <c r="D3831" s="16" t="s">
        <v>3734</v>
      </c>
      <c r="E3831" t="s">
        <v>84</v>
      </c>
      <c r="F3831" s="6">
        <v>4668</v>
      </c>
      <c r="G3831" s="6">
        <v>20</v>
      </c>
      <c r="H3831" s="6">
        <v>3</v>
      </c>
      <c r="I3831" s="2">
        <v>25834992</v>
      </c>
      <c r="J3831" s="2">
        <v>131048</v>
      </c>
      <c r="K3831" s="2">
        <v>65432592</v>
      </c>
      <c r="L3831" s="2">
        <v>54796</v>
      </c>
      <c r="M3831" s="2">
        <v>58828579</v>
      </c>
      <c r="N3831" s="2">
        <v>57818580</v>
      </c>
      <c r="O3831" s="2">
        <v>1009999</v>
      </c>
      <c r="P3831" s="2">
        <v>8095345</v>
      </c>
      <c r="Q3831" s="5">
        <v>0.1236</v>
      </c>
      <c r="R3831" t="s">
        <v>42</v>
      </c>
      <c r="S3831" s="3">
        <v>0.16748839783085501</v>
      </c>
      <c r="T3831" s="3">
        <v>2.8925309882267798</v>
      </c>
      <c r="U3831" s="3">
        <v>0.93592797102679803</v>
      </c>
      <c r="V3831" s="3">
        <v>2.4667125888794499</v>
      </c>
      <c r="W3831" s="3">
        <v>1.32255508343103</v>
      </c>
      <c r="X3831" s="3">
        <v>0.54061948228975598</v>
      </c>
      <c r="Y3831" s="3">
        <v>7.8721166299892102</v>
      </c>
      <c r="Z3831" s="3">
        <v>0.30069132322340802</v>
      </c>
      <c r="AA3831" s="3">
        <v>1.61880685752121</v>
      </c>
      <c r="AB3831" s="3">
        <v>1.61880685752121</v>
      </c>
      <c r="AC3831" s="3">
        <v>15.616268112991801</v>
      </c>
      <c r="AD3831" s="3">
        <v>-33.621729524807201</v>
      </c>
      <c r="AE3831" s="3">
        <v>1.5435717417399599</v>
      </c>
      <c r="AF3831" s="3">
        <v>0</v>
      </c>
      <c r="AG3831" s="3">
        <v>0</v>
      </c>
      <c r="AH3831" s="2">
        <v>5600000</v>
      </c>
      <c r="AI3831" s="3">
        <v>2.9906075652118602</v>
      </c>
      <c r="AJ3831" s="3">
        <v>15.5444888389562</v>
      </c>
      <c r="AL3831">
        <f t="shared" si="59"/>
        <v>1</v>
      </c>
    </row>
    <row r="3832" spans="1:38" ht="14.45" hidden="1" customHeight="1" x14ac:dyDescent="0.25">
      <c r="A3832">
        <v>352</v>
      </c>
      <c r="B3832" s="1">
        <v>45838</v>
      </c>
      <c r="C3832">
        <v>1</v>
      </c>
      <c r="D3832" s="16" t="s">
        <v>3735</v>
      </c>
      <c r="E3832" t="s">
        <v>73</v>
      </c>
      <c r="F3832" s="6">
        <v>36533</v>
      </c>
      <c r="G3832" s="6">
        <v>92</v>
      </c>
      <c r="H3832" s="6">
        <v>12</v>
      </c>
      <c r="I3832" s="2">
        <v>374354808</v>
      </c>
      <c r="J3832" s="2">
        <v>0</v>
      </c>
      <c r="K3832" s="2">
        <v>490197694</v>
      </c>
      <c r="L3832" s="2">
        <v>331193</v>
      </c>
      <c r="M3832" s="2">
        <v>432324355</v>
      </c>
      <c r="N3832" s="2">
        <v>372662059</v>
      </c>
      <c r="O3832" s="2">
        <v>59662296</v>
      </c>
      <c r="P3832" s="2">
        <v>49038817</v>
      </c>
      <c r="Q3832" s="5">
        <v>0.1056</v>
      </c>
      <c r="R3832" t="s">
        <v>42</v>
      </c>
      <c r="S3832" s="3">
        <v>0.13512629865615</v>
      </c>
      <c r="T3832" s="3">
        <v>3.5537274477672298</v>
      </c>
      <c r="U3832" s="3">
        <v>0.82197161610278802</v>
      </c>
      <c r="V3832" s="3">
        <v>3.90228886815847</v>
      </c>
      <c r="W3832" s="3">
        <v>1.9615973517829099</v>
      </c>
      <c r="X3832" s="3">
        <v>0.89907967737387795</v>
      </c>
      <c r="Y3832" s="3">
        <v>29.789474733862399</v>
      </c>
      <c r="Z3832" s="3">
        <v>4.2182726389994301</v>
      </c>
      <c r="AA3832" s="3">
        <v>0</v>
      </c>
      <c r="AB3832" s="3">
        <v>0</v>
      </c>
      <c r="AC3832" s="3">
        <v>14.735371235752901</v>
      </c>
      <c r="AD3832" s="3">
        <v>-2.5412317756360201</v>
      </c>
      <c r="AE3832" s="3">
        <v>12.171068271079999</v>
      </c>
      <c r="AF3832" s="3">
        <v>1.3769954617534399</v>
      </c>
      <c r="AG3832" s="3">
        <v>-1.5844591030815399E-3</v>
      </c>
      <c r="AH3832" s="2">
        <v>163798000</v>
      </c>
      <c r="AI3832" s="3">
        <v>0.101960045243343</v>
      </c>
      <c r="AJ3832" s="3">
        <v>0.926423245487345</v>
      </c>
      <c r="AL3832">
        <f t="shared" si="59"/>
        <v>1</v>
      </c>
    </row>
    <row r="3833" spans="1:38" ht="14.45" hidden="1" customHeight="1" x14ac:dyDescent="0.25">
      <c r="A3833">
        <v>4395</v>
      </c>
      <c r="B3833" s="1">
        <v>45838</v>
      </c>
      <c r="C3833">
        <v>1</v>
      </c>
      <c r="D3833" s="16" t="s">
        <v>3736</v>
      </c>
      <c r="E3833" t="s">
        <v>73</v>
      </c>
      <c r="F3833" s="6">
        <v>6216</v>
      </c>
      <c r="G3833" s="6">
        <v>19</v>
      </c>
      <c r="H3833" s="6">
        <v>0</v>
      </c>
      <c r="I3833" s="2">
        <v>34828763</v>
      </c>
      <c r="J3833" s="2">
        <v>0</v>
      </c>
      <c r="K3833" s="2">
        <v>100941756</v>
      </c>
      <c r="L3833" s="2">
        <v>659651</v>
      </c>
      <c r="M3833" s="2">
        <v>93574633</v>
      </c>
      <c r="N3833" s="2">
        <v>91719151</v>
      </c>
      <c r="O3833" s="2">
        <v>1855482</v>
      </c>
      <c r="P3833" s="2">
        <v>11338743</v>
      </c>
      <c r="Q3833" s="5">
        <v>0.1123</v>
      </c>
      <c r="R3833" t="s">
        <v>42</v>
      </c>
      <c r="S3833" s="3">
        <v>1.30699331206404</v>
      </c>
      <c r="T3833" s="3">
        <v>2.95053713945694</v>
      </c>
      <c r="U3833" s="3">
        <v>0.93584890684211797</v>
      </c>
      <c r="V3833" s="3">
        <v>0.74796512296460305</v>
      </c>
      <c r="W3833" s="3">
        <v>0.395296841291779</v>
      </c>
      <c r="X3833" s="3">
        <v>0.73882612483251298</v>
      </c>
      <c r="Y3833" s="3">
        <v>2.2974945282735502</v>
      </c>
      <c r="Z3833" s="3">
        <v>0.39264493427534197</v>
      </c>
      <c r="AA3833" s="3">
        <v>0</v>
      </c>
      <c r="AB3833" s="3">
        <v>0</v>
      </c>
      <c r="AC3833" s="3">
        <v>21.0213016306156</v>
      </c>
      <c r="AD3833" s="3">
        <v>-40.037930130350396</v>
      </c>
      <c r="AE3833" s="3">
        <v>1.8381709151166301</v>
      </c>
      <c r="AF3833" s="3">
        <v>0</v>
      </c>
      <c r="AG3833" s="3">
        <v>0</v>
      </c>
      <c r="AH3833" s="2">
        <v>5000000</v>
      </c>
      <c r="AI3833" s="3">
        <v>0.63395034176186904</v>
      </c>
      <c r="AJ3833" s="3">
        <v>0.28089533381257498</v>
      </c>
      <c r="AL3833">
        <f t="shared" si="59"/>
        <v>1</v>
      </c>
    </row>
    <row r="3834" spans="1:38" ht="14.45" hidden="1" customHeight="1" x14ac:dyDescent="0.25">
      <c r="A3834">
        <v>4787</v>
      </c>
      <c r="B3834" s="1">
        <v>45838</v>
      </c>
      <c r="C3834">
        <v>1</v>
      </c>
      <c r="D3834" s="16" t="s">
        <v>3737</v>
      </c>
      <c r="E3834" t="s">
        <v>84</v>
      </c>
      <c r="F3834" s="6">
        <v>2163</v>
      </c>
      <c r="G3834" s="6">
        <v>6</v>
      </c>
      <c r="H3834" s="6">
        <v>0</v>
      </c>
      <c r="I3834" s="2">
        <v>7326897</v>
      </c>
      <c r="J3834" s="2">
        <v>0</v>
      </c>
      <c r="K3834" s="2">
        <v>23437604</v>
      </c>
      <c r="L3834" s="2">
        <v>-80286</v>
      </c>
      <c r="M3834" s="2">
        <v>20136386</v>
      </c>
      <c r="N3834" s="2">
        <v>19672497</v>
      </c>
      <c r="O3834" s="2">
        <v>463889</v>
      </c>
      <c r="P3834" s="2">
        <v>3689567</v>
      </c>
      <c r="Q3834" s="5">
        <v>0.15740000000000001</v>
      </c>
      <c r="R3834" t="s">
        <v>42</v>
      </c>
      <c r="S3834" s="3">
        <v>-0.68510415996447405</v>
      </c>
      <c r="T3834" s="3">
        <v>2.89108903794091</v>
      </c>
      <c r="U3834" s="3">
        <v>1.1081273803781999</v>
      </c>
      <c r="V3834" s="3">
        <v>2.77013584331812</v>
      </c>
      <c r="W3834" s="3">
        <v>2.77013584331812</v>
      </c>
      <c r="X3834" s="3">
        <v>0.53610689491062902</v>
      </c>
      <c r="Y3834" s="3">
        <v>5.5010520204674398</v>
      </c>
      <c r="Z3834" s="3">
        <v>1.0186019118232601</v>
      </c>
      <c r="AA3834" s="3">
        <v>0</v>
      </c>
      <c r="AB3834" s="3">
        <v>0</v>
      </c>
      <c r="AC3834" s="3">
        <v>24.145552591468</v>
      </c>
      <c r="AD3834" s="3">
        <v>-12.946370129611401</v>
      </c>
      <c r="AE3834" s="3">
        <v>1.9792509507371101</v>
      </c>
      <c r="AF3834" s="3">
        <v>0</v>
      </c>
      <c r="AG3834" s="3">
        <v>0</v>
      </c>
      <c r="AH3834" s="2">
        <v>2350000</v>
      </c>
      <c r="AI3834" s="3">
        <v>0</v>
      </c>
      <c r="AJ3834" s="3">
        <v>0</v>
      </c>
      <c r="AL3834">
        <f t="shared" si="59"/>
        <v>0</v>
      </c>
    </row>
    <row r="3835" spans="1:38" ht="14.45" customHeight="1" x14ac:dyDescent="0.25">
      <c r="A3835">
        <v>60475</v>
      </c>
      <c r="B3835" s="1">
        <v>45838</v>
      </c>
      <c r="C3835">
        <v>2</v>
      </c>
      <c r="D3835" s="16" t="s">
        <v>3738</v>
      </c>
      <c r="E3835" t="s">
        <v>80</v>
      </c>
      <c r="F3835" s="6">
        <v>2913</v>
      </c>
      <c r="G3835" s="6">
        <v>6</v>
      </c>
      <c r="H3835" s="6">
        <v>1</v>
      </c>
      <c r="I3835" s="2">
        <v>16455829</v>
      </c>
      <c r="J3835" s="2">
        <v>0</v>
      </c>
      <c r="K3835" s="2">
        <v>31046268</v>
      </c>
      <c r="L3835" s="2">
        <v>141049</v>
      </c>
      <c r="M3835" s="2">
        <v>19647967</v>
      </c>
      <c r="N3835" s="2">
        <v>19469664</v>
      </c>
      <c r="O3835" s="2">
        <v>178303</v>
      </c>
      <c r="P3835" s="2">
        <v>11376644</v>
      </c>
      <c r="Q3835" s="5">
        <v>0.3664</v>
      </c>
      <c r="R3835" t="s">
        <v>42</v>
      </c>
      <c r="S3835" s="3">
        <v>0.90863739242346298</v>
      </c>
      <c r="T3835" s="3">
        <v>2.99899491945376</v>
      </c>
      <c r="U3835" s="3">
        <v>0.670341915550978</v>
      </c>
      <c r="V3835" s="3">
        <v>1.4853581670057501</v>
      </c>
      <c r="W3835" s="3">
        <v>0.96944979192479497</v>
      </c>
      <c r="X3835" s="3">
        <v>0.60295351878048797</v>
      </c>
      <c r="Y3835" s="3">
        <v>2.1485070641219002</v>
      </c>
      <c r="Z3835" s="3">
        <v>0.286367403251785</v>
      </c>
      <c r="AA3835" s="3">
        <v>0</v>
      </c>
      <c r="AB3835" s="3">
        <v>0</v>
      </c>
      <c r="AC3835" s="3">
        <v>15.731175805091899</v>
      </c>
      <c r="AD3835" s="3">
        <v>0</v>
      </c>
      <c r="AE3835" s="3">
        <v>0.57431379513956404</v>
      </c>
      <c r="AF3835" s="3">
        <v>0</v>
      </c>
      <c r="AG3835" s="3">
        <v>-0.781170615868792</v>
      </c>
      <c r="AH3835" s="2">
        <v>2000000</v>
      </c>
      <c r="AI3835" s="3">
        <v>0</v>
      </c>
      <c r="AJ3835" s="3">
        <v>0</v>
      </c>
      <c r="AL3835">
        <f t="shared" si="59"/>
        <v>1</v>
      </c>
    </row>
    <row r="3836" spans="1:38" ht="14.45" customHeight="1" x14ac:dyDescent="0.25">
      <c r="A3836">
        <v>68298</v>
      </c>
      <c r="B3836" s="1">
        <v>45838</v>
      </c>
      <c r="C3836">
        <v>2</v>
      </c>
      <c r="D3836" s="16" t="s">
        <v>3739</v>
      </c>
      <c r="E3836" t="s">
        <v>194</v>
      </c>
      <c r="F3836" s="6">
        <v>31236</v>
      </c>
      <c r="G3836" s="6">
        <v>96</v>
      </c>
      <c r="H3836" s="6">
        <v>4</v>
      </c>
      <c r="I3836" s="2">
        <v>546719640</v>
      </c>
      <c r="J3836" s="2">
        <v>98820781</v>
      </c>
      <c r="K3836" s="2">
        <v>681844956</v>
      </c>
      <c r="L3836" s="2">
        <v>2522378</v>
      </c>
      <c r="M3836" s="2">
        <v>617154164</v>
      </c>
      <c r="N3836" s="2">
        <v>560252923</v>
      </c>
      <c r="O3836" s="2">
        <v>56901241</v>
      </c>
      <c r="P3836" s="2">
        <v>60741027</v>
      </c>
      <c r="Q3836" s="5">
        <v>8.9099999999999999E-2</v>
      </c>
      <c r="R3836" t="s">
        <v>42</v>
      </c>
      <c r="S3836" s="3">
        <v>0.73986849291879198</v>
      </c>
      <c r="T3836" s="3">
        <v>3.4072880932186602</v>
      </c>
      <c r="U3836" s="3">
        <v>0.77570040873986801</v>
      </c>
      <c r="V3836" s="3">
        <v>0.76657900930722001</v>
      </c>
      <c r="W3836" s="3">
        <v>0.29390511743825398</v>
      </c>
      <c r="X3836" s="3">
        <v>0.50223328358937303</v>
      </c>
      <c r="Y3836" s="3">
        <v>6.8998471165131896</v>
      </c>
      <c r="Z3836" s="3">
        <v>1.3689165973436701</v>
      </c>
      <c r="AA3836" s="3">
        <v>162.68793084450201</v>
      </c>
      <c r="AB3836" s="3">
        <v>162.69198247174799</v>
      </c>
      <c r="AC3836" s="3">
        <v>13.566222817376101</v>
      </c>
      <c r="AD3836" s="3">
        <v>-0.54017855180486196</v>
      </c>
      <c r="AE3836" s="3">
        <v>8.3451876411622194</v>
      </c>
      <c r="AF3836" s="3">
        <v>0</v>
      </c>
      <c r="AG3836" s="3">
        <v>0</v>
      </c>
      <c r="AH3836" s="2">
        <v>67906913</v>
      </c>
      <c r="AI3836" s="3">
        <v>3.2926674091302401E-3</v>
      </c>
      <c r="AJ3836" s="3">
        <v>3.2926674091302401E-3</v>
      </c>
      <c r="AL3836">
        <f t="shared" si="59"/>
        <v>1</v>
      </c>
    </row>
    <row r="3837" spans="1:38" ht="14.45" customHeight="1" x14ac:dyDescent="0.25">
      <c r="A3837">
        <v>96796</v>
      </c>
      <c r="B3837" s="1">
        <v>45838</v>
      </c>
      <c r="C3837">
        <v>3</v>
      </c>
      <c r="D3837" s="16" t="s">
        <v>3740</v>
      </c>
      <c r="E3837" t="s">
        <v>88</v>
      </c>
      <c r="F3837" s="6">
        <v>806</v>
      </c>
      <c r="G3837" s="6">
        <v>2</v>
      </c>
      <c r="H3837" s="6">
        <v>2</v>
      </c>
      <c r="I3837" s="2">
        <v>4271915</v>
      </c>
      <c r="J3837" s="2">
        <v>0</v>
      </c>
      <c r="K3837" s="2">
        <v>8273161</v>
      </c>
      <c r="L3837" s="2">
        <v>28494</v>
      </c>
      <c r="M3837" s="2">
        <v>5674327</v>
      </c>
      <c r="N3837" s="2">
        <v>0</v>
      </c>
      <c r="O3837" s="2">
        <v>0</v>
      </c>
      <c r="P3837" s="2">
        <v>2586206</v>
      </c>
      <c r="Q3837" s="5">
        <v>0.31259999999999999</v>
      </c>
      <c r="R3837" t="s">
        <v>42</v>
      </c>
      <c r="S3837" s="3">
        <v>0.68882981970252999</v>
      </c>
      <c r="T3837" s="3">
        <v>4.6381546303764702</v>
      </c>
      <c r="U3837" s="3">
        <v>0.83353088122098795</v>
      </c>
      <c r="V3837" s="3">
        <v>2.7763192853790399</v>
      </c>
      <c r="W3837" s="3">
        <v>0.88555132768325195</v>
      </c>
      <c r="X3837" s="3">
        <v>1.5551105300550201</v>
      </c>
      <c r="Y3837" s="3">
        <v>4.5859455897944699</v>
      </c>
      <c r="Z3837" s="3">
        <v>1.2399630965205399</v>
      </c>
      <c r="AA3837" s="3">
        <v>0</v>
      </c>
      <c r="AB3837" s="3">
        <v>0</v>
      </c>
      <c r="AC3837" s="3">
        <v>45.295770262418401</v>
      </c>
      <c r="AD3837" s="3">
        <v>0</v>
      </c>
      <c r="AE3837" s="3">
        <v>0</v>
      </c>
      <c r="AF3837" s="3">
        <v>0</v>
      </c>
      <c r="AG3837" s="3">
        <v>0</v>
      </c>
      <c r="AH3837" s="2">
        <v>450000</v>
      </c>
      <c r="AI3837" s="3">
        <v>0.32611477971979003</v>
      </c>
      <c r="AJ3837" s="3">
        <v>0.32727478012192401</v>
      </c>
      <c r="AL3837">
        <f t="shared" si="59"/>
        <v>1</v>
      </c>
    </row>
    <row r="3838" spans="1:38" ht="14.45" customHeight="1" x14ac:dyDescent="0.25">
      <c r="A3838">
        <v>60051</v>
      </c>
      <c r="B3838" s="1">
        <v>45838</v>
      </c>
      <c r="C3838">
        <v>2</v>
      </c>
      <c r="D3838" s="16" t="s">
        <v>3741</v>
      </c>
      <c r="E3838" t="s">
        <v>55</v>
      </c>
      <c r="F3838" s="6">
        <v>11155</v>
      </c>
      <c r="G3838" s="6">
        <v>38</v>
      </c>
      <c r="H3838" s="6">
        <v>1</v>
      </c>
      <c r="I3838" s="2">
        <v>97750552</v>
      </c>
      <c r="J3838" s="2">
        <v>1123178</v>
      </c>
      <c r="K3838" s="2">
        <v>123907404</v>
      </c>
      <c r="L3838" s="2">
        <v>102434</v>
      </c>
      <c r="M3838" s="2">
        <v>109992554</v>
      </c>
      <c r="N3838" s="2">
        <v>103393890</v>
      </c>
      <c r="O3838" s="2">
        <v>6598664</v>
      </c>
      <c r="P3838" s="2">
        <v>12460952</v>
      </c>
      <c r="Q3838" s="5">
        <v>0.10050000000000001</v>
      </c>
      <c r="R3838" t="s">
        <v>42</v>
      </c>
      <c r="S3838" s="3">
        <v>0.165339595041471</v>
      </c>
      <c r="T3838" s="3">
        <v>5.1807493279416903</v>
      </c>
      <c r="U3838" s="3">
        <v>0.86745683672902896</v>
      </c>
      <c r="V3838" s="3">
        <v>3.4771609269275499</v>
      </c>
      <c r="W3838" s="3">
        <v>1.85808669397591</v>
      </c>
      <c r="X3838" s="3">
        <v>0.864382842564408</v>
      </c>
      <c r="Y3838" s="3">
        <v>27.276760234691501</v>
      </c>
      <c r="Z3838" s="3">
        <v>5.1087188201992904</v>
      </c>
      <c r="AA3838" s="3">
        <v>2.6010372241222002</v>
      </c>
      <c r="AB3838" s="3">
        <v>9.0135809848236299</v>
      </c>
      <c r="AC3838" s="3">
        <v>12.713401694704199</v>
      </c>
      <c r="AD3838" s="3">
        <v>-2.0698579049177002</v>
      </c>
      <c r="AE3838" s="3">
        <v>5.3254799850378598</v>
      </c>
      <c r="AF3838" s="3">
        <v>0</v>
      </c>
      <c r="AG3838" s="3">
        <v>0</v>
      </c>
      <c r="AH3838" s="2">
        <v>19976376</v>
      </c>
      <c r="AI3838" s="3">
        <v>1.00313362895548</v>
      </c>
      <c r="AJ3838" s="3">
        <v>1.6568236519970501</v>
      </c>
      <c r="AL3838">
        <f t="shared" si="59"/>
        <v>1</v>
      </c>
    </row>
    <row r="3839" spans="1:38" ht="14.45" hidden="1" customHeight="1" x14ac:dyDescent="0.25">
      <c r="A3839">
        <v>5602</v>
      </c>
      <c r="B3839" s="1">
        <v>45838</v>
      </c>
      <c r="C3839">
        <v>1</v>
      </c>
      <c r="D3839" s="16" t="s">
        <v>3742</v>
      </c>
      <c r="E3839" t="s">
        <v>90</v>
      </c>
      <c r="F3839" s="6">
        <v>19411</v>
      </c>
      <c r="G3839" s="6">
        <v>78</v>
      </c>
      <c r="H3839" s="6">
        <v>1</v>
      </c>
      <c r="I3839" s="2">
        <v>285595408</v>
      </c>
      <c r="J3839" s="2">
        <v>88498281</v>
      </c>
      <c r="K3839" s="2">
        <v>408748161</v>
      </c>
      <c r="L3839" s="2">
        <v>1929932</v>
      </c>
      <c r="M3839" s="2">
        <v>357030035</v>
      </c>
      <c r="N3839" s="2">
        <v>337938017</v>
      </c>
      <c r="O3839" s="2">
        <v>19092018</v>
      </c>
      <c r="P3839" s="2">
        <v>48022995</v>
      </c>
      <c r="Q3839" s="5">
        <v>0.1174</v>
      </c>
      <c r="R3839" t="s">
        <v>42</v>
      </c>
      <c r="S3839" s="3">
        <v>0.94431348401834103</v>
      </c>
      <c r="T3839" s="3">
        <v>3.56391426064422</v>
      </c>
      <c r="U3839" s="3">
        <v>0.76798530893477901</v>
      </c>
      <c r="V3839" s="3">
        <v>1.3535123085732499</v>
      </c>
      <c r="W3839" s="3">
        <v>1.05701769546659</v>
      </c>
      <c r="X3839" s="3">
        <v>0.59575642756833103</v>
      </c>
      <c r="Y3839" s="3">
        <v>8.0494125782867094</v>
      </c>
      <c r="Z3839" s="3">
        <v>0.175701244789085</v>
      </c>
      <c r="AA3839" s="3">
        <v>182.283149978463</v>
      </c>
      <c r="AB3839" s="3">
        <v>184.28313561034699</v>
      </c>
      <c r="AC3839" s="3">
        <v>10.324140394114201</v>
      </c>
      <c r="AD3839" s="3">
        <v>0</v>
      </c>
      <c r="AE3839" s="3">
        <v>4.6708511062879099</v>
      </c>
      <c r="AF3839" s="3">
        <v>0</v>
      </c>
      <c r="AG3839" s="3">
        <v>-1.89188741768397</v>
      </c>
      <c r="AH3839" s="2">
        <v>77700189</v>
      </c>
      <c r="AI3839" s="3">
        <v>2.0823357643562201E-3</v>
      </c>
      <c r="AJ3839" s="3">
        <v>2.0823357643562201E-3</v>
      </c>
      <c r="AL3839">
        <f t="shared" si="59"/>
        <v>1</v>
      </c>
    </row>
    <row r="3840" spans="1:38" ht="14.45" hidden="1" customHeight="1" x14ac:dyDescent="0.25">
      <c r="A3840">
        <v>23803</v>
      </c>
      <c r="B3840" s="1">
        <v>45838</v>
      </c>
      <c r="C3840">
        <v>1</v>
      </c>
      <c r="D3840" s="16" t="s">
        <v>3743</v>
      </c>
      <c r="E3840" t="s">
        <v>90</v>
      </c>
      <c r="F3840" s="6">
        <v>1781</v>
      </c>
      <c r="G3840" s="6">
        <v>3</v>
      </c>
      <c r="H3840" s="6">
        <v>2</v>
      </c>
      <c r="I3840" s="2">
        <v>25239768</v>
      </c>
      <c r="J3840" s="2">
        <v>404750</v>
      </c>
      <c r="K3840" s="2">
        <v>27803658</v>
      </c>
      <c r="L3840" s="2">
        <v>60540</v>
      </c>
      <c r="M3840" s="2">
        <v>21508051</v>
      </c>
      <c r="N3840" s="2">
        <v>20097234</v>
      </c>
      <c r="O3840" s="2">
        <v>1410817</v>
      </c>
      <c r="P3840" s="2">
        <v>2839173</v>
      </c>
      <c r="Q3840" s="5">
        <v>0.1021</v>
      </c>
      <c r="R3840" t="s">
        <v>42</v>
      </c>
      <c r="S3840" s="3">
        <v>0.43548226639818399</v>
      </c>
      <c r="T3840" s="3">
        <v>2.0771007901190601</v>
      </c>
      <c r="U3840" s="3">
        <v>0.79666885835213896</v>
      </c>
      <c r="V3840" s="3">
        <v>5.8491028919124798E-2</v>
      </c>
      <c r="W3840" s="3">
        <v>3.9394181436216001E-2</v>
      </c>
      <c r="X3840" s="3">
        <v>0.32738811228375803</v>
      </c>
      <c r="Y3840" s="3">
        <v>0.51997535902180003</v>
      </c>
      <c r="Z3840" s="3">
        <v>0</v>
      </c>
      <c r="AA3840" s="3">
        <v>14.255911844751999</v>
      </c>
      <c r="AB3840" s="3">
        <v>14.255911844751999</v>
      </c>
      <c r="AC3840" s="3">
        <v>7.4095897741225301</v>
      </c>
      <c r="AD3840" s="3">
        <v>0</v>
      </c>
      <c r="AE3840" s="3">
        <v>5.0742136160644797</v>
      </c>
      <c r="AF3840" s="3">
        <v>12.221413455740199</v>
      </c>
      <c r="AG3840" s="3">
        <v>0</v>
      </c>
      <c r="AH3840" s="2">
        <v>9197535</v>
      </c>
      <c r="AI3840" s="3">
        <v>0.140146444052546</v>
      </c>
      <c r="AJ3840" s="3">
        <v>0.140146444052546</v>
      </c>
      <c r="AL3840">
        <f t="shared" si="59"/>
        <v>1</v>
      </c>
    </row>
    <row r="3841" spans="1:38" ht="14.45" hidden="1" customHeight="1" x14ac:dyDescent="0.25">
      <c r="A3841">
        <v>10177</v>
      </c>
      <c r="B3841" s="1">
        <v>45838</v>
      </c>
      <c r="C3841">
        <v>1</v>
      </c>
      <c r="D3841" s="16" t="s">
        <v>3744</v>
      </c>
      <c r="E3841" t="s">
        <v>117</v>
      </c>
      <c r="F3841" s="6">
        <v>400</v>
      </c>
      <c r="G3841" s="6">
        <v>0</v>
      </c>
      <c r="H3841" s="6">
        <v>1</v>
      </c>
      <c r="I3841" s="2">
        <v>548124</v>
      </c>
      <c r="J3841" s="2">
        <v>0</v>
      </c>
      <c r="K3841" s="2">
        <v>2074376</v>
      </c>
      <c r="L3841" s="2">
        <v>-6758</v>
      </c>
      <c r="M3841" s="2">
        <v>1043817</v>
      </c>
      <c r="N3841" s="2">
        <v>1043817</v>
      </c>
      <c r="O3841" s="2">
        <v>0</v>
      </c>
      <c r="P3841" s="2">
        <v>1029083</v>
      </c>
      <c r="Q3841" s="5">
        <v>0.49609999999999999</v>
      </c>
      <c r="R3841" t="s">
        <v>42</v>
      </c>
      <c r="S3841" s="3">
        <v>-0.65156943582070004</v>
      </c>
      <c r="T3841" s="3">
        <v>3.75312865170056</v>
      </c>
      <c r="U3841" s="3">
        <v>0.74135536042069705</v>
      </c>
      <c r="V3841" s="3">
        <v>3.7183192124409801</v>
      </c>
      <c r="W3841" s="3">
        <v>0.53053688581415903</v>
      </c>
      <c r="X3841" s="3">
        <v>3.1352394713604901</v>
      </c>
      <c r="Y3841" s="3">
        <v>1.9805010868899799</v>
      </c>
      <c r="Z3841" s="3">
        <v>0.30648645444536499</v>
      </c>
      <c r="AA3841" s="3">
        <v>0</v>
      </c>
      <c r="AB3841" s="3">
        <v>0</v>
      </c>
      <c r="AC3841" s="3">
        <v>73.451871791806298</v>
      </c>
      <c r="AD3841" s="3">
        <v>0</v>
      </c>
      <c r="AE3841" s="3">
        <v>0</v>
      </c>
      <c r="AF3841" s="3">
        <v>0</v>
      </c>
      <c r="AG3841" s="3">
        <v>0</v>
      </c>
      <c r="AH3841" s="2">
        <v>200000</v>
      </c>
      <c r="AI3841" s="3">
        <v>0</v>
      </c>
      <c r="AJ3841" s="3">
        <v>0</v>
      </c>
      <c r="AL3841">
        <f t="shared" si="59"/>
        <v>0</v>
      </c>
    </row>
    <row r="3842" spans="1:38" ht="14.45" customHeight="1" x14ac:dyDescent="0.25">
      <c r="A3842">
        <v>66388</v>
      </c>
      <c r="B3842" s="1">
        <v>45838</v>
      </c>
      <c r="C3842">
        <v>2</v>
      </c>
      <c r="D3842" s="16" t="s">
        <v>3745</v>
      </c>
      <c r="E3842" t="s">
        <v>53</v>
      </c>
      <c r="F3842" s="6">
        <v>7393</v>
      </c>
      <c r="G3842" s="6">
        <v>21</v>
      </c>
      <c r="H3842" s="6">
        <v>3</v>
      </c>
      <c r="I3842" s="2">
        <v>47399156</v>
      </c>
      <c r="J3842" s="2">
        <v>1528437</v>
      </c>
      <c r="K3842" s="2">
        <v>83723862</v>
      </c>
      <c r="L3842" s="2">
        <v>373460</v>
      </c>
      <c r="M3842" s="2">
        <v>74992078</v>
      </c>
      <c r="N3842" s="2">
        <v>72821834</v>
      </c>
      <c r="O3842" s="2">
        <v>2170244</v>
      </c>
      <c r="P3842" s="2">
        <v>8514874</v>
      </c>
      <c r="Q3842" s="5">
        <v>0.1017</v>
      </c>
      <c r="R3842" t="s">
        <v>42</v>
      </c>
      <c r="S3842" s="3">
        <v>0.89212320377672005</v>
      </c>
      <c r="T3842" s="3">
        <v>3.52437635999161</v>
      </c>
      <c r="U3842" s="3">
        <v>0.80031922679636402</v>
      </c>
      <c r="V3842" s="3">
        <v>0.26112068324592103</v>
      </c>
      <c r="W3842" s="3">
        <v>0.17208956210106399</v>
      </c>
      <c r="X3842" s="3">
        <v>0.56632864939620398</v>
      </c>
      <c r="Y3842" s="3">
        <v>1.4535623193014999</v>
      </c>
      <c r="Z3842" s="3">
        <v>0.253532817984153</v>
      </c>
      <c r="AA3842" s="3">
        <v>16.631097535911898</v>
      </c>
      <c r="AB3842" s="3">
        <v>17.950201024700998</v>
      </c>
      <c r="AC3842" s="3">
        <v>18.215380461068602</v>
      </c>
      <c r="AD3842" s="3">
        <v>0</v>
      </c>
      <c r="AE3842" s="3">
        <v>2.5921451162871598</v>
      </c>
      <c r="AF3842" s="3">
        <v>0</v>
      </c>
      <c r="AG3842" s="3">
        <v>0</v>
      </c>
      <c r="AH3842" s="2">
        <v>5000000</v>
      </c>
      <c r="AI3842" s="3">
        <v>6.0809120604720599</v>
      </c>
      <c r="AJ3842" s="3">
        <v>0.79604231372067302</v>
      </c>
      <c r="AL3842">
        <f t="shared" si="59"/>
        <v>1</v>
      </c>
    </row>
    <row r="3843" spans="1:38" ht="14.45" customHeight="1" x14ac:dyDescent="0.25">
      <c r="A3843">
        <v>60335</v>
      </c>
      <c r="B3843" s="1">
        <v>45838</v>
      </c>
      <c r="C3843">
        <v>2</v>
      </c>
      <c r="D3843" s="16" t="s">
        <v>3746</v>
      </c>
      <c r="E3843" t="s">
        <v>67</v>
      </c>
      <c r="F3843" s="6">
        <v>7305</v>
      </c>
      <c r="G3843" s="6">
        <v>26</v>
      </c>
      <c r="H3843" s="6">
        <v>1</v>
      </c>
      <c r="I3843" s="2">
        <v>64390098</v>
      </c>
      <c r="J3843" s="2">
        <v>5507961</v>
      </c>
      <c r="K3843" s="2">
        <v>85518524</v>
      </c>
      <c r="L3843" s="2">
        <v>581202</v>
      </c>
      <c r="M3843" s="2">
        <v>75237969</v>
      </c>
      <c r="N3843" s="2">
        <v>74171964</v>
      </c>
      <c r="O3843" s="2">
        <v>1066005</v>
      </c>
      <c r="P3843" s="2">
        <v>10312694</v>
      </c>
      <c r="Q3843" s="5">
        <v>0.1205</v>
      </c>
      <c r="R3843" t="s">
        <v>42</v>
      </c>
      <c r="S3843" s="3">
        <v>1.35924235549248</v>
      </c>
      <c r="T3843" s="3">
        <v>4.3508561957874798</v>
      </c>
      <c r="U3843" s="3">
        <v>0.68403842108953195</v>
      </c>
      <c r="V3843" s="3">
        <v>1.35359166560051</v>
      </c>
      <c r="W3843" s="3">
        <v>0.63915417553798404</v>
      </c>
      <c r="X3843" s="3">
        <v>0.94344475139640305</v>
      </c>
      <c r="Y3843" s="3">
        <v>8.4515161605687101</v>
      </c>
      <c r="Z3843" s="3">
        <v>0.91828575540009205</v>
      </c>
      <c r="AA3843" s="3">
        <v>42.014918701165797</v>
      </c>
      <c r="AB3843" s="3">
        <v>53.409526162610902</v>
      </c>
      <c r="AC3843" s="3">
        <v>16.820256392638399</v>
      </c>
      <c r="AD3843" s="3">
        <v>-1.76048082101534</v>
      </c>
      <c r="AE3843" s="3">
        <v>1.24651940905809</v>
      </c>
      <c r="AF3843" s="3">
        <v>0</v>
      </c>
      <c r="AG3843" s="3">
        <v>0</v>
      </c>
      <c r="AH3843" s="2">
        <v>4880000</v>
      </c>
      <c r="AI3843" s="3">
        <v>0</v>
      </c>
      <c r="AJ3843" s="3">
        <v>0</v>
      </c>
      <c r="AL3843">
        <f t="shared" si="59"/>
        <v>1</v>
      </c>
    </row>
    <row r="3844" spans="1:38" ht="14.45" customHeight="1" x14ac:dyDescent="0.25">
      <c r="A3844">
        <v>65874</v>
      </c>
      <c r="B3844" s="1">
        <v>45838</v>
      </c>
      <c r="C3844">
        <v>2</v>
      </c>
      <c r="D3844" s="16" t="s">
        <v>3747</v>
      </c>
      <c r="E3844" t="s">
        <v>67</v>
      </c>
      <c r="F3844" s="6">
        <v>406</v>
      </c>
      <c r="G3844" s="6">
        <v>0</v>
      </c>
      <c r="H3844" s="6">
        <v>1</v>
      </c>
      <c r="I3844" s="2">
        <v>1273896</v>
      </c>
      <c r="J3844" s="2">
        <v>0</v>
      </c>
      <c r="K3844" s="2">
        <v>1940201</v>
      </c>
      <c r="L3844" s="2">
        <v>7973</v>
      </c>
      <c r="M3844" s="2">
        <v>1526678</v>
      </c>
      <c r="N3844" s="2">
        <v>1526678</v>
      </c>
      <c r="O3844" s="2">
        <v>0</v>
      </c>
      <c r="P3844" s="2">
        <v>412364</v>
      </c>
      <c r="Q3844" s="5">
        <v>0.21249999999999999</v>
      </c>
      <c r="R3844" t="s">
        <v>42</v>
      </c>
      <c r="S3844" s="3">
        <v>0.821873610002263</v>
      </c>
      <c r="T3844" s="3">
        <v>2.9049567544805899</v>
      </c>
      <c r="U3844" s="3">
        <v>0.71707888293531097</v>
      </c>
      <c r="V3844" s="3">
        <v>4.2744462656292201</v>
      </c>
      <c r="W3844" s="3">
        <v>3.6011573943241801</v>
      </c>
      <c r="X3844" s="3">
        <v>2.5108015096993799</v>
      </c>
      <c r="Y3844" s="3">
        <v>13.2048384437051</v>
      </c>
      <c r="Z3844" s="3">
        <v>-0.75782561038305996</v>
      </c>
      <c r="AA3844" s="3">
        <v>0</v>
      </c>
      <c r="AB3844" s="3">
        <v>0</v>
      </c>
      <c r="AC3844" s="3">
        <v>35.063789782604999</v>
      </c>
      <c r="AD3844" s="3">
        <v>0</v>
      </c>
      <c r="AE3844" s="3">
        <v>0</v>
      </c>
      <c r="AF3844" s="3">
        <v>0</v>
      </c>
      <c r="AG3844" s="3">
        <v>0</v>
      </c>
      <c r="AH3844" s="2">
        <v>0</v>
      </c>
      <c r="AI3844" s="3">
        <v>0</v>
      </c>
      <c r="AJ3844" s="3">
        <v>0</v>
      </c>
      <c r="AL3844">
        <f t="shared" ref="AL3844:AL3907" si="60">IF(L3844&gt;0,1,0)</f>
        <v>1</v>
      </c>
    </row>
    <row r="3845" spans="1:38" ht="14.45" customHeight="1" x14ac:dyDescent="0.25">
      <c r="A3845">
        <v>61795</v>
      </c>
      <c r="B3845" s="1">
        <v>45838</v>
      </c>
      <c r="C3845">
        <v>2</v>
      </c>
      <c r="D3845" s="16" t="s">
        <v>3748</v>
      </c>
      <c r="E3845" t="s">
        <v>84</v>
      </c>
      <c r="F3845" s="6">
        <v>20198</v>
      </c>
      <c r="G3845" s="6">
        <v>71</v>
      </c>
      <c r="H3845" s="6">
        <v>4</v>
      </c>
      <c r="I3845" s="2">
        <v>261065566</v>
      </c>
      <c r="J3845" s="2">
        <v>39765734</v>
      </c>
      <c r="K3845" s="2">
        <v>373134204</v>
      </c>
      <c r="L3845" s="2">
        <v>2665457</v>
      </c>
      <c r="M3845" s="2">
        <v>316452178</v>
      </c>
      <c r="N3845" s="2">
        <v>298611831</v>
      </c>
      <c r="O3845" s="2">
        <v>17840347</v>
      </c>
      <c r="P3845" s="2">
        <v>53038295</v>
      </c>
      <c r="Q3845" s="5">
        <v>0.14199999999999999</v>
      </c>
      <c r="R3845" t="s">
        <v>42</v>
      </c>
      <c r="S3845" s="3">
        <v>1.4286854281522801</v>
      </c>
      <c r="T3845" s="3">
        <v>4.1403151558842399</v>
      </c>
      <c r="U3845" s="3">
        <v>0.64605526198829399</v>
      </c>
      <c r="V3845" s="3">
        <v>2.5772682713736401</v>
      </c>
      <c r="W3845" s="3">
        <v>1.3116482776591101</v>
      </c>
      <c r="X3845" s="3">
        <v>1.12409654209242</v>
      </c>
      <c r="Y3845" s="3">
        <v>12.685852740929899</v>
      </c>
      <c r="Z3845" s="3">
        <v>0.49018732596890602</v>
      </c>
      <c r="AA3845" s="3">
        <v>62.8057425299965</v>
      </c>
      <c r="AB3845" s="3">
        <v>74.9755134474063</v>
      </c>
      <c r="AC3845" s="3">
        <v>10.7695045292605</v>
      </c>
      <c r="AD3845" s="3">
        <v>0</v>
      </c>
      <c r="AE3845" s="3">
        <v>4.7812145894832003</v>
      </c>
      <c r="AF3845" s="3">
        <v>0</v>
      </c>
      <c r="AG3845" s="3">
        <v>-1.3307874998621301</v>
      </c>
      <c r="AH3845" s="2">
        <v>61162338</v>
      </c>
      <c r="AI3845" s="3">
        <v>0.70443817999805602</v>
      </c>
      <c r="AJ3845" s="3">
        <v>0.59131237156096395</v>
      </c>
      <c r="AL3845">
        <f t="shared" si="60"/>
        <v>1</v>
      </c>
    </row>
    <row r="3846" spans="1:38" ht="14.45" customHeight="1" x14ac:dyDescent="0.25">
      <c r="A3846">
        <v>65384</v>
      </c>
      <c r="B3846" s="1">
        <v>45838</v>
      </c>
      <c r="C3846">
        <v>2</v>
      </c>
      <c r="D3846" s="16" t="s">
        <v>3749</v>
      </c>
      <c r="E3846" t="s">
        <v>135</v>
      </c>
      <c r="F3846" s="6">
        <v>2115</v>
      </c>
      <c r="G3846" s="6">
        <v>5</v>
      </c>
      <c r="H3846" s="6">
        <v>1</v>
      </c>
      <c r="I3846" s="2">
        <v>10590379</v>
      </c>
      <c r="J3846" s="2">
        <v>0</v>
      </c>
      <c r="K3846" s="2">
        <v>14780739</v>
      </c>
      <c r="L3846" s="2">
        <v>45279</v>
      </c>
      <c r="M3846" s="2">
        <v>12003709</v>
      </c>
      <c r="N3846" s="2">
        <v>11949108</v>
      </c>
      <c r="O3846" s="2">
        <v>54601</v>
      </c>
      <c r="P3846" s="2">
        <v>2695263</v>
      </c>
      <c r="Q3846" s="5">
        <v>0.18210000000000001</v>
      </c>
      <c r="R3846" t="s">
        <v>42</v>
      </c>
      <c r="S3846" s="3">
        <v>0.612675726159565</v>
      </c>
      <c r="T3846" s="3">
        <v>5.3607739098836698</v>
      </c>
      <c r="U3846" s="3">
        <v>0.77545925320250797</v>
      </c>
      <c r="V3846" s="3">
        <v>2.5371707660320699</v>
      </c>
      <c r="W3846" s="3">
        <v>0.76795174185928605</v>
      </c>
      <c r="X3846" s="3">
        <v>1.46385695922686</v>
      </c>
      <c r="Y3846" s="3">
        <v>9.9691941009096308</v>
      </c>
      <c r="Z3846" s="3">
        <v>1.9445226681032599</v>
      </c>
      <c r="AA3846" s="3">
        <v>0</v>
      </c>
      <c r="AB3846" s="3">
        <v>0</v>
      </c>
      <c r="AC3846" s="3">
        <v>27.047456828782401</v>
      </c>
      <c r="AD3846" s="3">
        <v>0</v>
      </c>
      <c r="AE3846" s="3">
        <v>0.36940642819009301</v>
      </c>
      <c r="AF3846" s="3">
        <v>0</v>
      </c>
      <c r="AG3846" s="3">
        <v>0</v>
      </c>
      <c r="AH3846" s="2">
        <v>1900000</v>
      </c>
      <c r="AI3846" s="3">
        <v>0</v>
      </c>
      <c r="AJ3846" s="3">
        <v>0</v>
      </c>
      <c r="AL3846">
        <f t="shared" si="60"/>
        <v>1</v>
      </c>
    </row>
    <row r="3847" spans="1:38" ht="14.45" hidden="1" customHeight="1" x14ac:dyDescent="0.25">
      <c r="A3847">
        <v>12957</v>
      </c>
      <c r="B3847" s="1">
        <v>45838</v>
      </c>
      <c r="C3847">
        <v>1</v>
      </c>
      <c r="D3847" s="16" t="s">
        <v>3750</v>
      </c>
      <c r="E3847" t="s">
        <v>43</v>
      </c>
      <c r="F3847" s="6">
        <v>14547</v>
      </c>
      <c r="G3847" s="6">
        <v>62</v>
      </c>
      <c r="H3847" s="6">
        <v>1</v>
      </c>
      <c r="I3847" s="2">
        <v>218158544</v>
      </c>
      <c r="J3847" s="2">
        <v>10895959</v>
      </c>
      <c r="K3847" s="2">
        <v>284112093</v>
      </c>
      <c r="L3847" s="2">
        <v>584854</v>
      </c>
      <c r="M3847" s="2">
        <v>261607285</v>
      </c>
      <c r="N3847" s="2">
        <v>246615966</v>
      </c>
      <c r="O3847" s="2">
        <v>14991319</v>
      </c>
      <c r="P3847" s="2">
        <v>26689894</v>
      </c>
      <c r="Q3847" s="5">
        <v>9.3899999999999997E-2</v>
      </c>
      <c r="R3847" t="s">
        <v>42</v>
      </c>
      <c r="S3847" s="3">
        <v>0.41170651613199699</v>
      </c>
      <c r="T3847" s="3">
        <v>3.2318912943983702</v>
      </c>
      <c r="U3847" s="3">
        <v>0.87887229628246599</v>
      </c>
      <c r="V3847" s="3">
        <v>0.464833502005771</v>
      </c>
      <c r="W3847" s="3">
        <v>0.24886121352185001</v>
      </c>
      <c r="X3847" s="3">
        <v>0.25420732547609998</v>
      </c>
      <c r="Y3847" s="3">
        <v>3.79946806832579</v>
      </c>
      <c r="Z3847" s="3">
        <v>0.79008181898361995</v>
      </c>
      <c r="AA3847" s="3">
        <v>40.824287275176097</v>
      </c>
      <c r="AB3847" s="3">
        <v>40.824287275176097</v>
      </c>
      <c r="AC3847" s="3">
        <v>3.0762991844912402</v>
      </c>
      <c r="AD3847" s="3">
        <v>-17.622737654934099</v>
      </c>
      <c r="AE3847" s="3">
        <v>5.2765508295347399</v>
      </c>
      <c r="AF3847" s="3">
        <v>0</v>
      </c>
      <c r="AG3847" s="3">
        <v>0</v>
      </c>
      <c r="AH3847" s="2">
        <v>74278340</v>
      </c>
      <c r="AI3847" s="3">
        <v>0</v>
      </c>
      <c r="AJ3847" s="3">
        <v>0</v>
      </c>
      <c r="AL3847">
        <f t="shared" si="60"/>
        <v>1</v>
      </c>
    </row>
    <row r="3848" spans="1:38" ht="14.45" hidden="1" customHeight="1" x14ac:dyDescent="0.25">
      <c r="A3848">
        <v>8116</v>
      </c>
      <c r="B3848" s="1">
        <v>45838</v>
      </c>
      <c r="C3848">
        <v>1</v>
      </c>
      <c r="D3848" s="16" t="s">
        <v>3751</v>
      </c>
      <c r="E3848" t="s">
        <v>43</v>
      </c>
      <c r="F3848" s="6">
        <v>476519</v>
      </c>
      <c r="G3848" s="6">
        <v>862</v>
      </c>
      <c r="H3848" s="6">
        <v>34</v>
      </c>
      <c r="I3848" s="2">
        <v>5696438830</v>
      </c>
      <c r="J3848" s="2">
        <v>481332009</v>
      </c>
      <c r="K3848" s="2">
        <v>9879190599</v>
      </c>
      <c r="L3848" s="2">
        <v>48878909</v>
      </c>
      <c r="M3848" s="2">
        <v>8239368364</v>
      </c>
      <c r="N3848" s="2">
        <v>7411011059</v>
      </c>
      <c r="O3848" s="2">
        <v>828357305</v>
      </c>
      <c r="P3848" s="2">
        <v>1038534191</v>
      </c>
      <c r="Q3848" s="5">
        <v>0.10489999999999999</v>
      </c>
      <c r="R3848" t="s">
        <v>42</v>
      </c>
      <c r="S3848" s="3">
        <v>0.98953266485105895</v>
      </c>
      <c r="T3848" s="3">
        <v>2.7583212335996801</v>
      </c>
      <c r="U3848" s="3">
        <v>0.59876283594564195</v>
      </c>
      <c r="V3848" s="3">
        <v>1.9964031282330099</v>
      </c>
      <c r="W3848" s="3">
        <v>1.23945226319581</v>
      </c>
      <c r="X3848" s="3">
        <v>1.72556756832584</v>
      </c>
      <c r="Y3848" s="3">
        <v>10.950422623110301</v>
      </c>
      <c r="Z3848" s="3">
        <v>3.4733981136688401</v>
      </c>
      <c r="AA3848" s="3">
        <v>46.332360953535499</v>
      </c>
      <c r="AB3848" s="3">
        <v>46.347247223177803</v>
      </c>
      <c r="AC3848" s="3">
        <v>16.9005953399564</v>
      </c>
      <c r="AD3848" s="3">
        <v>-0.35540052816614498</v>
      </c>
      <c r="AE3848" s="3">
        <v>8.3848701641999792</v>
      </c>
      <c r="AF3848" s="3">
        <v>5.4027705473566598</v>
      </c>
      <c r="AG3848" s="3">
        <v>0</v>
      </c>
      <c r="AH3848" s="2">
        <v>4244264000</v>
      </c>
      <c r="AI3848" s="3">
        <v>5.4403601238777098E-2</v>
      </c>
      <c r="AJ3848" s="3">
        <v>7.8830625615868594E-2</v>
      </c>
      <c r="AL3848">
        <f t="shared" si="60"/>
        <v>1</v>
      </c>
    </row>
    <row r="3849" spans="1:38" ht="14.45" customHeight="1" x14ac:dyDescent="0.25">
      <c r="A3849">
        <v>66877</v>
      </c>
      <c r="B3849" s="1">
        <v>45838</v>
      </c>
      <c r="C3849">
        <v>2</v>
      </c>
      <c r="D3849" s="16" t="s">
        <v>3751</v>
      </c>
      <c r="E3849" t="s">
        <v>53</v>
      </c>
      <c r="F3849" s="6">
        <v>2175</v>
      </c>
      <c r="G3849" s="6">
        <v>6</v>
      </c>
      <c r="H3849" s="6">
        <v>3</v>
      </c>
      <c r="I3849" s="2">
        <v>16660026</v>
      </c>
      <c r="J3849" s="2">
        <v>0</v>
      </c>
      <c r="K3849" s="2">
        <v>39088797</v>
      </c>
      <c r="L3849" s="2">
        <v>116978</v>
      </c>
      <c r="M3849" s="2">
        <v>34678684</v>
      </c>
      <c r="N3849" s="2">
        <v>33338840</v>
      </c>
      <c r="O3849" s="2">
        <v>1339844</v>
      </c>
      <c r="P3849" s="2">
        <v>4307948</v>
      </c>
      <c r="Q3849" s="5">
        <v>0.11020000000000001</v>
      </c>
      <c r="R3849" t="s">
        <v>42</v>
      </c>
      <c r="S3849" s="3">
        <v>0.59852443143747802</v>
      </c>
      <c r="T3849" s="3">
        <v>3.1841245971320098</v>
      </c>
      <c r="U3849" s="3">
        <v>0.829456620646148</v>
      </c>
      <c r="V3849" s="3">
        <v>0.62812026823967704</v>
      </c>
      <c r="W3849" s="3">
        <v>0.25165626992418899</v>
      </c>
      <c r="X3849" s="3">
        <v>0.33902708195053199</v>
      </c>
      <c r="Y3849" s="3">
        <v>2.4291147432606</v>
      </c>
      <c r="Z3849" s="3">
        <v>1.8523900474193299E-2</v>
      </c>
      <c r="AA3849" s="3">
        <v>0</v>
      </c>
      <c r="AB3849" s="3">
        <v>0</v>
      </c>
      <c r="AC3849" s="3">
        <v>19.0919178198296</v>
      </c>
      <c r="AD3849" s="3">
        <v>0</v>
      </c>
      <c r="AE3849" s="3">
        <v>3.4276931060323999</v>
      </c>
      <c r="AF3849" s="3">
        <v>0</v>
      </c>
      <c r="AG3849" s="3">
        <v>0</v>
      </c>
      <c r="AH3849" s="2">
        <v>1490000</v>
      </c>
      <c r="AI3849" s="3">
        <v>1.16064539311988E-2</v>
      </c>
      <c r="AJ3849" s="3">
        <v>1.16064539311988E-2</v>
      </c>
      <c r="AL3849">
        <f t="shared" si="60"/>
        <v>1</v>
      </c>
    </row>
    <row r="3850" spans="1:38" ht="14.45" customHeight="1" x14ac:dyDescent="0.25">
      <c r="A3850">
        <v>65774</v>
      </c>
      <c r="B3850" s="1">
        <v>45838</v>
      </c>
      <c r="C3850">
        <v>2</v>
      </c>
      <c r="D3850" s="16" t="s">
        <v>3751</v>
      </c>
      <c r="E3850" t="s">
        <v>228</v>
      </c>
      <c r="F3850" s="6">
        <v>1410</v>
      </c>
      <c r="G3850" s="6">
        <v>4</v>
      </c>
      <c r="H3850" s="6">
        <v>0</v>
      </c>
      <c r="I3850" s="2">
        <v>3278360</v>
      </c>
      <c r="J3850" s="2">
        <v>0</v>
      </c>
      <c r="K3850" s="2">
        <v>6779957</v>
      </c>
      <c r="L3850" s="2">
        <v>-5838</v>
      </c>
      <c r="M3850" s="2">
        <v>4621659</v>
      </c>
      <c r="N3850" s="2">
        <v>4597737</v>
      </c>
      <c r="O3850" s="2">
        <v>23922</v>
      </c>
      <c r="P3850" s="2">
        <v>2148063</v>
      </c>
      <c r="Q3850" s="5">
        <v>0.31680000000000003</v>
      </c>
      <c r="R3850" t="s">
        <v>42</v>
      </c>
      <c r="S3850" s="3">
        <v>-0.172213481589927</v>
      </c>
      <c r="T3850" s="3">
        <v>7.1497798584858296</v>
      </c>
      <c r="U3850" s="3">
        <v>0.94013791880741204</v>
      </c>
      <c r="V3850" s="3">
        <v>7.7046145023731398</v>
      </c>
      <c r="W3850" s="3">
        <v>7.2306580119327997</v>
      </c>
      <c r="X3850" s="3">
        <v>1.1640881416317901</v>
      </c>
      <c r="Y3850" s="3">
        <v>11.758733333240199</v>
      </c>
      <c r="Z3850" s="3">
        <v>1.22668655435153</v>
      </c>
      <c r="AA3850" s="3">
        <v>0</v>
      </c>
      <c r="AB3850" s="3">
        <v>0</v>
      </c>
      <c r="AC3850" s="3">
        <v>23.901257780838399</v>
      </c>
      <c r="AD3850" s="3">
        <v>0</v>
      </c>
      <c r="AE3850" s="3">
        <v>0.35283409614544797</v>
      </c>
      <c r="AF3850" s="3">
        <v>0</v>
      </c>
      <c r="AG3850" s="3">
        <v>0</v>
      </c>
      <c r="AH3850" s="2">
        <v>60000</v>
      </c>
      <c r="AI3850" s="3">
        <v>0</v>
      </c>
      <c r="AJ3850" s="3">
        <v>0</v>
      </c>
      <c r="AL3850">
        <f t="shared" si="60"/>
        <v>0</v>
      </c>
    </row>
    <row r="3851" spans="1:38" ht="14.45" hidden="1" customHeight="1" x14ac:dyDescent="0.25">
      <c r="A3851">
        <v>20147</v>
      </c>
      <c r="B3851" s="1">
        <v>45838</v>
      </c>
      <c r="C3851">
        <v>1</v>
      </c>
      <c r="D3851" s="16" t="s">
        <v>3752</v>
      </c>
      <c r="E3851" t="s">
        <v>55</v>
      </c>
      <c r="F3851" s="6">
        <v>1004</v>
      </c>
      <c r="G3851" s="6">
        <v>0</v>
      </c>
      <c r="H3851" s="6">
        <v>0</v>
      </c>
      <c r="I3851" s="2">
        <v>3308522</v>
      </c>
      <c r="J3851" s="2">
        <v>0</v>
      </c>
      <c r="K3851" s="2">
        <v>5015091</v>
      </c>
      <c r="L3851" s="2">
        <v>-427</v>
      </c>
      <c r="M3851" s="2">
        <v>4643072</v>
      </c>
      <c r="N3851" s="2">
        <v>4643072</v>
      </c>
      <c r="O3851" s="2">
        <v>0</v>
      </c>
      <c r="P3851" s="2">
        <v>376440</v>
      </c>
      <c r="Q3851" s="5">
        <v>7.51E-2</v>
      </c>
      <c r="R3851" t="s">
        <v>42</v>
      </c>
      <c r="S3851" s="3">
        <v>-1.70286042666025E-2</v>
      </c>
      <c r="T3851" s="3">
        <v>5.0864480823977098</v>
      </c>
      <c r="U3851" s="3">
        <v>1.0029066007746399</v>
      </c>
      <c r="V3851" s="3">
        <v>3.5915432933497198</v>
      </c>
      <c r="W3851" s="3">
        <v>1.7913134626277201</v>
      </c>
      <c r="X3851" s="3">
        <v>0.48051667783983298</v>
      </c>
      <c r="Y3851" s="3">
        <v>31.5659866114122</v>
      </c>
      <c r="Z3851" s="3">
        <v>0</v>
      </c>
      <c r="AA3851" s="3">
        <v>0</v>
      </c>
      <c r="AB3851" s="3">
        <v>0</v>
      </c>
      <c r="AC3851" s="3">
        <v>25.972210673744499</v>
      </c>
      <c r="AD3851" s="3">
        <v>0</v>
      </c>
      <c r="AE3851" s="3">
        <v>0</v>
      </c>
      <c r="AF3851" s="3">
        <v>0</v>
      </c>
      <c r="AG3851" s="3">
        <v>0</v>
      </c>
      <c r="AH3851" s="2">
        <v>100000</v>
      </c>
      <c r="AI3851" s="3">
        <v>0</v>
      </c>
      <c r="AJ3851" s="3">
        <v>0</v>
      </c>
      <c r="AL3851">
        <f t="shared" si="60"/>
        <v>0</v>
      </c>
    </row>
    <row r="3852" spans="1:38" ht="14.45" hidden="1" customHeight="1" x14ac:dyDescent="0.25">
      <c r="A3852">
        <v>14829</v>
      </c>
      <c r="B3852" s="1">
        <v>45838</v>
      </c>
      <c r="C3852">
        <v>1</v>
      </c>
      <c r="D3852" s="16" t="s">
        <v>3753</v>
      </c>
      <c r="E3852" t="s">
        <v>59</v>
      </c>
      <c r="F3852" s="6">
        <v>802</v>
      </c>
      <c r="G3852" s="6">
        <v>2</v>
      </c>
      <c r="H3852" s="6">
        <v>5</v>
      </c>
      <c r="I3852" s="2">
        <v>3096871</v>
      </c>
      <c r="J3852" s="2">
        <v>0</v>
      </c>
      <c r="K3852" s="2">
        <v>8295720</v>
      </c>
      <c r="L3852" s="2">
        <v>-104370</v>
      </c>
      <c r="M3852" s="2">
        <v>7120777</v>
      </c>
      <c r="N3852" s="2">
        <v>7117285</v>
      </c>
      <c r="O3852" s="2">
        <v>3492</v>
      </c>
      <c r="P3852" s="2">
        <v>1174405</v>
      </c>
      <c r="Q3852" s="5">
        <v>0.1416</v>
      </c>
      <c r="R3852" t="s">
        <v>42</v>
      </c>
      <c r="S3852" s="3">
        <v>-2.5162372886259399</v>
      </c>
      <c r="T3852" s="3">
        <v>3.5702265746674202</v>
      </c>
      <c r="U3852" s="3">
        <v>1.25716651911928</v>
      </c>
      <c r="V3852" s="3">
        <v>6.0380622893236398</v>
      </c>
      <c r="W3852" s="3">
        <v>1.78941906201453</v>
      </c>
      <c r="X3852" s="3">
        <v>1.8389206395745901</v>
      </c>
      <c r="Y3852" s="3">
        <v>15.922190385769801</v>
      </c>
      <c r="Z3852" s="3">
        <v>1.54963577300846</v>
      </c>
      <c r="AA3852" s="3">
        <v>0</v>
      </c>
      <c r="AB3852" s="3">
        <v>0</v>
      </c>
      <c r="AC3852" s="3">
        <v>32.453421764476097</v>
      </c>
      <c r="AD3852" s="3">
        <v>0</v>
      </c>
      <c r="AE3852" s="3">
        <v>4.2093995457898797E-2</v>
      </c>
      <c r="AF3852" s="3">
        <v>0</v>
      </c>
      <c r="AG3852" s="3">
        <v>0</v>
      </c>
      <c r="AH3852" s="2">
        <v>300000</v>
      </c>
      <c r="AI3852" s="3">
        <v>0</v>
      </c>
      <c r="AJ3852" s="3">
        <v>0</v>
      </c>
      <c r="AL3852">
        <f t="shared" si="60"/>
        <v>0</v>
      </c>
    </row>
    <row r="3853" spans="1:38" ht="14.45" customHeight="1" x14ac:dyDescent="0.25">
      <c r="A3853">
        <v>62141</v>
      </c>
      <c r="B3853" s="1">
        <v>45838</v>
      </c>
      <c r="C3853">
        <v>2</v>
      </c>
      <c r="D3853" s="16" t="s">
        <v>3754</v>
      </c>
      <c r="E3853" t="s">
        <v>84</v>
      </c>
      <c r="F3853" s="6">
        <v>47519</v>
      </c>
      <c r="G3853" s="6">
        <v>146</v>
      </c>
      <c r="H3853" s="6">
        <v>12</v>
      </c>
      <c r="I3853" s="2">
        <v>504858368</v>
      </c>
      <c r="J3853" s="2">
        <v>154698712</v>
      </c>
      <c r="K3853" s="2">
        <v>763865774</v>
      </c>
      <c r="L3853" s="2">
        <v>1347451</v>
      </c>
      <c r="M3853" s="2">
        <v>684620918</v>
      </c>
      <c r="N3853" s="2">
        <v>629450879</v>
      </c>
      <c r="O3853" s="2">
        <v>55170039</v>
      </c>
      <c r="P3853" s="2">
        <v>70063027</v>
      </c>
      <c r="Q3853" s="5">
        <v>9.1700000000000004E-2</v>
      </c>
      <c r="R3853" t="s">
        <v>42</v>
      </c>
      <c r="S3853" s="3">
        <v>0.35279784639231698</v>
      </c>
      <c r="T3853" s="3">
        <v>3.3584410865357102</v>
      </c>
      <c r="U3853" s="3">
        <v>0.81113562956652097</v>
      </c>
      <c r="V3853" s="3">
        <v>1.1052622584241301</v>
      </c>
      <c r="W3853" s="3">
        <v>0.65410325138950698</v>
      </c>
      <c r="X3853" s="3">
        <v>0.661300517455224</v>
      </c>
      <c r="Y3853" s="3">
        <v>7.9642705131766602</v>
      </c>
      <c r="Z3853" s="3">
        <v>1.63539751144352</v>
      </c>
      <c r="AA3853" s="3">
        <v>216.97629906855201</v>
      </c>
      <c r="AB3853" s="3">
        <v>220.79935541466099</v>
      </c>
      <c r="AC3853" s="3">
        <v>15.539216710605</v>
      </c>
      <c r="AD3853" s="3">
        <v>-1.00239031921929</v>
      </c>
      <c r="AE3853" s="3">
        <v>7.2224781994225102</v>
      </c>
      <c r="AF3853" s="3">
        <v>0</v>
      </c>
      <c r="AG3853" s="3">
        <v>0</v>
      </c>
      <c r="AH3853" s="2">
        <v>132295366</v>
      </c>
      <c r="AI3853" s="3">
        <v>15.852166935350899</v>
      </c>
      <c r="AJ3853" s="3">
        <v>18.4435479785936</v>
      </c>
      <c r="AL3853">
        <f t="shared" si="60"/>
        <v>1</v>
      </c>
    </row>
    <row r="3854" spans="1:38" ht="14.45" customHeight="1" x14ac:dyDescent="0.25">
      <c r="A3854">
        <v>61824</v>
      </c>
      <c r="B3854" s="1">
        <v>45838</v>
      </c>
      <c r="C3854">
        <v>2</v>
      </c>
      <c r="D3854" s="16" t="s">
        <v>3755</v>
      </c>
      <c r="E3854" t="s">
        <v>130</v>
      </c>
      <c r="F3854" s="6">
        <v>1811</v>
      </c>
      <c r="G3854" s="6">
        <v>4</v>
      </c>
      <c r="H3854" s="6">
        <v>0</v>
      </c>
      <c r="I3854" s="2">
        <v>7739307</v>
      </c>
      <c r="J3854" s="2">
        <v>0</v>
      </c>
      <c r="K3854" s="2">
        <v>13788332</v>
      </c>
      <c r="L3854" s="2">
        <v>-27345</v>
      </c>
      <c r="M3854" s="2">
        <v>12490047</v>
      </c>
      <c r="N3854" s="2">
        <v>12490047</v>
      </c>
      <c r="O3854" s="2">
        <v>0</v>
      </c>
      <c r="P3854" s="2">
        <v>1287129</v>
      </c>
      <c r="Q3854" s="5">
        <v>9.3299999999999994E-2</v>
      </c>
      <c r="R3854" t="s">
        <v>42</v>
      </c>
      <c r="S3854" s="3">
        <v>-0.39663970957473299</v>
      </c>
      <c r="T3854" s="3">
        <v>4.2824469268654104</v>
      </c>
      <c r="U3854" s="3">
        <v>0.96381146472942802</v>
      </c>
      <c r="V3854" s="3">
        <v>1.3330650922621401</v>
      </c>
      <c r="W3854" s="3">
        <v>0.48813156009963199</v>
      </c>
      <c r="X3854" s="3">
        <v>1.5068920253454201</v>
      </c>
      <c r="Y3854" s="3">
        <v>8.0155135965392699</v>
      </c>
      <c r="Z3854" s="3">
        <v>3.5817699702205399</v>
      </c>
      <c r="AA3854" s="3">
        <v>0</v>
      </c>
      <c r="AB3854" s="3">
        <v>0</v>
      </c>
      <c r="AC3854" s="3">
        <v>25.006099359951602</v>
      </c>
      <c r="AD3854" s="3">
        <v>0</v>
      </c>
      <c r="AE3854" s="3">
        <v>0</v>
      </c>
      <c r="AF3854" s="3">
        <v>0</v>
      </c>
      <c r="AG3854" s="3">
        <v>0</v>
      </c>
      <c r="AH3854" s="2">
        <v>500000</v>
      </c>
      <c r="AI3854" s="3">
        <v>0.971153629511883</v>
      </c>
      <c r="AJ3854" s="3">
        <v>0.971153629511883</v>
      </c>
      <c r="AL3854">
        <f t="shared" si="60"/>
        <v>0</v>
      </c>
    </row>
    <row r="3855" spans="1:38" ht="14.45" customHeight="1" x14ac:dyDescent="0.25">
      <c r="A3855">
        <v>68742</v>
      </c>
      <c r="B3855" s="1">
        <v>45838</v>
      </c>
      <c r="C3855">
        <v>2</v>
      </c>
      <c r="D3855" s="16" t="s">
        <v>3756</v>
      </c>
      <c r="E3855" t="s">
        <v>82</v>
      </c>
      <c r="F3855" s="6">
        <v>5330</v>
      </c>
      <c r="G3855" s="6">
        <v>8</v>
      </c>
      <c r="H3855" s="6">
        <v>1</v>
      </c>
      <c r="I3855" s="2">
        <v>24186555</v>
      </c>
      <c r="J3855" s="2">
        <v>208542</v>
      </c>
      <c r="K3855" s="2">
        <v>74638073</v>
      </c>
      <c r="L3855" s="2">
        <v>352512</v>
      </c>
      <c r="M3855" s="2">
        <v>63381482</v>
      </c>
      <c r="N3855" s="2">
        <v>49923303</v>
      </c>
      <c r="O3855" s="2">
        <v>13458179</v>
      </c>
      <c r="P3855" s="2">
        <v>11075039</v>
      </c>
      <c r="Q3855" s="5">
        <v>0.1484</v>
      </c>
      <c r="R3855" t="s">
        <v>42</v>
      </c>
      <c r="S3855" s="3">
        <v>0.94459030312853898</v>
      </c>
      <c r="T3855" s="3">
        <v>3.10414230549602</v>
      </c>
      <c r="U3855" s="3">
        <v>0.657990904241746</v>
      </c>
      <c r="V3855" s="3">
        <v>0.78094627366319802</v>
      </c>
      <c r="W3855" s="3">
        <v>0.581488351689606</v>
      </c>
      <c r="X3855" s="3">
        <v>0.96829416177706995</v>
      </c>
      <c r="Y3855" s="3">
        <v>1.7054928655330199</v>
      </c>
      <c r="Z3855" s="3">
        <v>0.52206588166416401</v>
      </c>
      <c r="AA3855" s="3">
        <v>1.8829911118145899</v>
      </c>
      <c r="AB3855" s="3">
        <v>1.8829911118145899</v>
      </c>
      <c r="AC3855" s="3">
        <v>24.4503552496592</v>
      </c>
      <c r="AD3855" s="3">
        <v>0</v>
      </c>
      <c r="AE3855" s="3">
        <v>18.031251959037</v>
      </c>
      <c r="AF3855" s="3">
        <v>0</v>
      </c>
      <c r="AG3855" s="3">
        <v>-16.193008439970299</v>
      </c>
      <c r="AH3855" s="2">
        <v>33481800</v>
      </c>
      <c r="AI3855" s="3">
        <v>0</v>
      </c>
      <c r="AJ3855" s="3">
        <v>0</v>
      </c>
      <c r="AL3855">
        <f t="shared" si="60"/>
        <v>1</v>
      </c>
    </row>
    <row r="3856" spans="1:38" ht="14.45" customHeight="1" x14ac:dyDescent="0.25">
      <c r="A3856">
        <v>65606</v>
      </c>
      <c r="B3856" s="1">
        <v>45838</v>
      </c>
      <c r="C3856">
        <v>2</v>
      </c>
      <c r="D3856" s="16" t="s">
        <v>3757</v>
      </c>
      <c r="E3856" t="s">
        <v>61</v>
      </c>
      <c r="F3856" s="6">
        <v>1743</v>
      </c>
      <c r="G3856" s="6">
        <v>2</v>
      </c>
      <c r="H3856" s="6">
        <v>1</v>
      </c>
      <c r="I3856" s="2">
        <v>3216767</v>
      </c>
      <c r="J3856" s="2">
        <v>0</v>
      </c>
      <c r="K3856" s="2">
        <v>7590844</v>
      </c>
      <c r="L3856" s="2">
        <v>7486</v>
      </c>
      <c r="M3856" s="2">
        <v>7032462</v>
      </c>
      <c r="N3856" s="2">
        <v>7032462</v>
      </c>
      <c r="O3856" s="2">
        <v>0</v>
      </c>
      <c r="P3856" s="2">
        <v>492077</v>
      </c>
      <c r="Q3856" s="5">
        <v>6.4799999999999996E-2</v>
      </c>
      <c r="R3856" t="s">
        <v>123</v>
      </c>
      <c r="S3856" s="3">
        <v>0.19723761942677301</v>
      </c>
      <c r="T3856" s="3">
        <v>5.2345957840788202</v>
      </c>
      <c r="U3856" s="3">
        <v>0.937800853525943</v>
      </c>
      <c r="V3856" s="3">
        <v>4.5157451565500404</v>
      </c>
      <c r="W3856" s="3">
        <v>3.2144385962676201</v>
      </c>
      <c r="X3856" s="3">
        <v>0.34839327809567799</v>
      </c>
      <c r="Y3856" s="3">
        <v>29.519973500082301</v>
      </c>
      <c r="Z3856" s="3">
        <v>4.6366727158554504</v>
      </c>
      <c r="AA3856" s="3">
        <v>0</v>
      </c>
      <c r="AB3856" s="3">
        <v>0</v>
      </c>
      <c r="AC3856" s="3">
        <v>35.839071386528303</v>
      </c>
      <c r="AD3856" s="3">
        <v>0</v>
      </c>
      <c r="AE3856" s="3">
        <v>0</v>
      </c>
      <c r="AF3856" s="3">
        <v>0</v>
      </c>
      <c r="AG3856" s="3">
        <v>5.2784421950223201</v>
      </c>
      <c r="AH3856" s="2">
        <v>353434</v>
      </c>
      <c r="AI3856" s="3">
        <v>0</v>
      </c>
      <c r="AJ3856" s="3">
        <v>0</v>
      </c>
      <c r="AL3856">
        <f t="shared" si="60"/>
        <v>1</v>
      </c>
    </row>
    <row r="3857" spans="1:38" ht="14.45" hidden="1" customHeight="1" x14ac:dyDescent="0.25">
      <c r="A3857">
        <v>20957</v>
      </c>
      <c r="B3857" s="1">
        <v>45838</v>
      </c>
      <c r="C3857">
        <v>1</v>
      </c>
      <c r="D3857" s="16" t="s">
        <v>3758</v>
      </c>
      <c r="E3857" t="s">
        <v>45</v>
      </c>
      <c r="F3857" s="6">
        <v>558</v>
      </c>
      <c r="G3857" s="6">
        <v>2</v>
      </c>
      <c r="H3857" s="6">
        <v>0</v>
      </c>
      <c r="I3857" s="2">
        <v>2133027</v>
      </c>
      <c r="J3857" s="2">
        <v>0</v>
      </c>
      <c r="K3857" s="2">
        <v>2693066</v>
      </c>
      <c r="L3857" s="2">
        <v>7369</v>
      </c>
      <c r="M3857" s="2">
        <v>2352182</v>
      </c>
      <c r="N3857" s="2">
        <v>2352182</v>
      </c>
      <c r="O3857" s="2">
        <v>0</v>
      </c>
      <c r="P3857" s="2">
        <v>333108</v>
      </c>
      <c r="Q3857" s="5">
        <v>0.1237</v>
      </c>
      <c r="R3857" t="s">
        <v>42</v>
      </c>
      <c r="S3857" s="3">
        <v>0.54725728964681897</v>
      </c>
      <c r="T3857" s="3">
        <v>6.9454666168597399</v>
      </c>
      <c r="U3857" s="3">
        <v>0.83398646582046199</v>
      </c>
      <c r="V3857" s="3">
        <v>2.92518566337885</v>
      </c>
      <c r="W3857" s="3">
        <v>0.58625605770578604</v>
      </c>
      <c r="X3857" s="3">
        <v>1.5077164986659799</v>
      </c>
      <c r="Y3857" s="3">
        <v>18.731162265691601</v>
      </c>
      <c r="Z3857" s="3">
        <v>3.61144133434202</v>
      </c>
      <c r="AA3857" s="3">
        <v>0</v>
      </c>
      <c r="AB3857" s="3">
        <v>0</v>
      </c>
      <c r="AC3857" s="3">
        <v>19.4529209458662</v>
      </c>
      <c r="AD3857" s="3">
        <v>0</v>
      </c>
      <c r="AE3857" s="3">
        <v>0</v>
      </c>
      <c r="AF3857" s="3">
        <v>0</v>
      </c>
      <c r="AG3857" s="3">
        <v>0</v>
      </c>
      <c r="AH3857" s="2">
        <v>200000</v>
      </c>
      <c r="AI3857" s="3">
        <v>0</v>
      </c>
      <c r="AJ3857" s="3">
        <v>0</v>
      </c>
      <c r="AL3857">
        <f t="shared" si="60"/>
        <v>1</v>
      </c>
    </row>
    <row r="3858" spans="1:38" ht="14.45" hidden="1" customHeight="1" x14ac:dyDescent="0.25">
      <c r="A3858">
        <v>19430</v>
      </c>
      <c r="B3858" s="1">
        <v>45838</v>
      </c>
      <c r="C3858">
        <v>1</v>
      </c>
      <c r="D3858" s="16" t="s">
        <v>3759</v>
      </c>
      <c r="E3858" t="s">
        <v>88</v>
      </c>
      <c r="F3858" s="6">
        <v>518</v>
      </c>
      <c r="G3858" s="6">
        <v>1</v>
      </c>
      <c r="H3858" s="6">
        <v>1</v>
      </c>
      <c r="I3858" s="2">
        <v>1767117</v>
      </c>
      <c r="J3858" s="2">
        <v>0</v>
      </c>
      <c r="K3858" s="2">
        <v>2418958</v>
      </c>
      <c r="L3858" s="2">
        <v>-168088</v>
      </c>
      <c r="M3858" s="2">
        <v>2360553</v>
      </c>
      <c r="N3858" s="2">
        <v>2360553</v>
      </c>
      <c r="O3858" s="2">
        <v>0</v>
      </c>
      <c r="P3858" s="2">
        <v>54568</v>
      </c>
      <c r="Q3858" s="5">
        <v>2.2599999999999999E-2</v>
      </c>
      <c r="R3858" t="s">
        <v>51</v>
      </c>
      <c r="S3858" s="3">
        <v>-13.897554236162801</v>
      </c>
      <c r="T3858" s="3">
        <v>5.3989362361810302</v>
      </c>
      <c r="U3858" s="3">
        <v>3.1627352902461499</v>
      </c>
      <c r="V3858" s="3">
        <v>4.2612911312606903</v>
      </c>
      <c r="W3858" s="3">
        <v>3.3609545944043302</v>
      </c>
      <c r="X3858" s="3">
        <v>0.14232221182864499</v>
      </c>
      <c r="Y3858" s="3">
        <v>137.996628060402</v>
      </c>
      <c r="Z3858" s="3">
        <v>6.2802375018325796</v>
      </c>
      <c r="AA3858" s="3">
        <v>0</v>
      </c>
      <c r="AB3858" s="3">
        <v>0</v>
      </c>
      <c r="AC3858" s="3">
        <v>22.588693148041401</v>
      </c>
      <c r="AD3858" s="3">
        <v>0</v>
      </c>
      <c r="AE3858" s="3">
        <v>0</v>
      </c>
      <c r="AF3858" s="3">
        <v>0</v>
      </c>
      <c r="AG3858" s="3">
        <v>0</v>
      </c>
      <c r="AH3858" s="2">
        <v>0</v>
      </c>
      <c r="AI3858" s="3">
        <v>0</v>
      </c>
      <c r="AJ3858" s="3">
        <v>0</v>
      </c>
      <c r="AL3858">
        <f t="shared" si="60"/>
        <v>0</v>
      </c>
    </row>
    <row r="3859" spans="1:38" ht="14.45" hidden="1" customHeight="1" x14ac:dyDescent="0.25">
      <c r="A3859">
        <v>20550</v>
      </c>
      <c r="B3859" s="1">
        <v>45838</v>
      </c>
      <c r="C3859">
        <v>1</v>
      </c>
      <c r="D3859" s="16" t="s">
        <v>3760</v>
      </c>
      <c r="E3859" t="s">
        <v>80</v>
      </c>
      <c r="F3859" s="6">
        <v>498</v>
      </c>
      <c r="G3859" s="6">
        <v>1</v>
      </c>
      <c r="H3859" s="6">
        <v>1</v>
      </c>
      <c r="I3859" s="2">
        <v>139863</v>
      </c>
      <c r="J3859" s="2">
        <v>0</v>
      </c>
      <c r="K3859" s="2">
        <v>927413</v>
      </c>
      <c r="L3859" s="2">
        <v>4980</v>
      </c>
      <c r="M3859" s="2">
        <v>796258</v>
      </c>
      <c r="N3859" s="2">
        <v>796258</v>
      </c>
      <c r="O3859" s="2">
        <v>0</v>
      </c>
      <c r="P3859" s="2">
        <v>130048</v>
      </c>
      <c r="Q3859" s="5">
        <v>0.14019999999999999</v>
      </c>
      <c r="R3859" t="s">
        <v>42</v>
      </c>
      <c r="S3859" s="3">
        <v>1.07395518501466</v>
      </c>
      <c r="T3859" s="3">
        <v>4.4765385001072904</v>
      </c>
      <c r="U3859" s="3">
        <v>0.74406632955218399</v>
      </c>
      <c r="V3859" s="3">
        <v>0</v>
      </c>
      <c r="W3859" s="3">
        <v>0</v>
      </c>
      <c r="X3859" s="3">
        <v>0.85869743963735901</v>
      </c>
      <c r="Y3859" s="3">
        <v>0</v>
      </c>
      <c r="Z3859" s="3">
        <v>4.5191006397637796</v>
      </c>
      <c r="AA3859" s="3">
        <v>0</v>
      </c>
      <c r="AB3859" s="3">
        <v>0</v>
      </c>
      <c r="AC3859" s="3">
        <v>83.555977757482395</v>
      </c>
      <c r="AD3859" s="3">
        <v>0</v>
      </c>
      <c r="AE3859" s="3">
        <v>0</v>
      </c>
      <c r="AF3859" s="3">
        <v>0</v>
      </c>
      <c r="AG3859" s="3">
        <v>0</v>
      </c>
      <c r="AH3859" s="2">
        <v>0</v>
      </c>
      <c r="AI3859" s="3">
        <v>0</v>
      </c>
      <c r="AJ3859" s="3">
        <v>0</v>
      </c>
      <c r="AL3859">
        <f t="shared" si="60"/>
        <v>1</v>
      </c>
    </row>
    <row r="3860" spans="1:38" ht="14.45" hidden="1" customHeight="1" x14ac:dyDescent="0.25">
      <c r="A3860">
        <v>2021</v>
      </c>
      <c r="B3860" s="1">
        <v>45838</v>
      </c>
      <c r="C3860">
        <v>1</v>
      </c>
      <c r="D3860" s="16" t="s">
        <v>3761</v>
      </c>
      <c r="E3860" t="s">
        <v>41</v>
      </c>
      <c r="F3860" s="6">
        <v>993</v>
      </c>
      <c r="G3860" s="6">
        <v>2</v>
      </c>
      <c r="H3860" s="6">
        <v>4</v>
      </c>
      <c r="I3860" s="2">
        <v>6937058</v>
      </c>
      <c r="J3860" s="2">
        <v>0</v>
      </c>
      <c r="K3860" s="2">
        <v>17032135</v>
      </c>
      <c r="L3860" s="2">
        <v>37155</v>
      </c>
      <c r="M3860" s="2">
        <v>14824783</v>
      </c>
      <c r="N3860" s="2">
        <v>14824783</v>
      </c>
      <c r="O3860" s="2">
        <v>0</v>
      </c>
      <c r="P3860" s="2">
        <v>2182839</v>
      </c>
      <c r="Q3860" s="5">
        <v>0.128</v>
      </c>
      <c r="R3860" t="s">
        <v>42</v>
      </c>
      <c r="S3860" s="3">
        <v>0.43629292510891898</v>
      </c>
      <c r="T3860" s="3">
        <v>2.8487679319122301</v>
      </c>
      <c r="U3860" s="3">
        <v>0.85797181224985997</v>
      </c>
      <c r="V3860" s="3">
        <v>11.185159472502599</v>
      </c>
      <c r="W3860" s="3">
        <v>10.1564813210442</v>
      </c>
      <c r="X3860" s="3">
        <v>1.1881693939995901</v>
      </c>
      <c r="Y3860" s="3">
        <v>35.546414554623603</v>
      </c>
      <c r="Z3860" s="3">
        <v>-3.7428321557384701E-2</v>
      </c>
      <c r="AA3860" s="3">
        <v>0</v>
      </c>
      <c r="AB3860" s="3">
        <v>0</v>
      </c>
      <c r="AC3860" s="3">
        <v>35.543970265618498</v>
      </c>
      <c r="AD3860" s="3">
        <v>0</v>
      </c>
      <c r="AE3860" s="3">
        <v>0</v>
      </c>
      <c r="AF3860" s="3">
        <v>0</v>
      </c>
      <c r="AG3860" s="3">
        <v>0</v>
      </c>
      <c r="AH3860" s="2">
        <v>1000000</v>
      </c>
      <c r="AI3860" s="3">
        <v>0</v>
      </c>
      <c r="AJ3860" s="3">
        <v>0</v>
      </c>
      <c r="AL3860">
        <f t="shared" si="60"/>
        <v>1</v>
      </c>
    </row>
    <row r="3861" spans="1:38" ht="14.45" customHeight="1" x14ac:dyDescent="0.25">
      <c r="A3861">
        <v>68225</v>
      </c>
      <c r="B3861" s="1">
        <v>45838</v>
      </c>
      <c r="C3861">
        <v>2</v>
      </c>
      <c r="D3861" s="16" t="s">
        <v>3762</v>
      </c>
      <c r="E3861" t="s">
        <v>95</v>
      </c>
      <c r="F3861" s="6">
        <v>37956</v>
      </c>
      <c r="G3861" s="6">
        <v>135</v>
      </c>
      <c r="H3861" s="6">
        <v>3</v>
      </c>
      <c r="I3861" s="2">
        <v>462967552</v>
      </c>
      <c r="J3861" s="2">
        <v>105766376</v>
      </c>
      <c r="K3861" s="2">
        <v>559550463</v>
      </c>
      <c r="L3861" s="2">
        <v>515785</v>
      </c>
      <c r="M3861" s="2">
        <v>507946585</v>
      </c>
      <c r="N3861" s="2">
        <v>484000273</v>
      </c>
      <c r="O3861" s="2">
        <v>23946312</v>
      </c>
      <c r="P3861" s="2">
        <v>48194676</v>
      </c>
      <c r="Q3861" s="5">
        <v>8.6099999999999996E-2</v>
      </c>
      <c r="R3861" t="s">
        <v>42</v>
      </c>
      <c r="S3861" s="3">
        <v>0.184356920101414</v>
      </c>
      <c r="T3861" s="3">
        <v>3.31709242102799</v>
      </c>
      <c r="U3861" s="3">
        <v>0.93071543910350296</v>
      </c>
      <c r="V3861" s="3">
        <v>3.11027153799323</v>
      </c>
      <c r="W3861" s="3">
        <v>1.9981251299443099</v>
      </c>
      <c r="X3861" s="3">
        <v>0.45731066699032902</v>
      </c>
      <c r="Y3861" s="3">
        <v>29.877881116993098</v>
      </c>
      <c r="Z3861" s="3">
        <v>0.67868907345699303</v>
      </c>
      <c r="AA3861" s="3">
        <v>198.44731189810301</v>
      </c>
      <c r="AB3861" s="3">
        <v>219.456555740721</v>
      </c>
      <c r="AC3861" s="3">
        <v>8.8575530318165399</v>
      </c>
      <c r="AD3861" s="3">
        <v>-2.06267596860699E-2</v>
      </c>
      <c r="AE3861" s="3">
        <v>4.2795625387589</v>
      </c>
      <c r="AF3861" s="3">
        <v>0</v>
      </c>
      <c r="AG3861" s="3">
        <v>0</v>
      </c>
      <c r="AH3861" s="2">
        <v>140210365</v>
      </c>
      <c r="AI3861" s="3">
        <v>0.103953391034313</v>
      </c>
      <c r="AJ3861" s="3">
        <v>3.3416761635662802</v>
      </c>
      <c r="AL3861">
        <f t="shared" si="60"/>
        <v>1</v>
      </c>
    </row>
    <row r="3862" spans="1:38" ht="14.45" hidden="1" customHeight="1" x14ac:dyDescent="0.25">
      <c r="A3862">
        <v>8230</v>
      </c>
      <c r="B3862" s="1">
        <v>45838</v>
      </c>
      <c r="C3862">
        <v>1</v>
      </c>
      <c r="D3862" s="16" t="s">
        <v>3763</v>
      </c>
      <c r="E3862" t="s">
        <v>71</v>
      </c>
      <c r="F3862" s="6">
        <v>4188</v>
      </c>
      <c r="G3862" s="6">
        <v>16</v>
      </c>
      <c r="H3862" s="6">
        <v>2</v>
      </c>
      <c r="I3862" s="2">
        <v>63082666</v>
      </c>
      <c r="J3862" s="2">
        <v>0</v>
      </c>
      <c r="K3862" s="2">
        <v>88175870</v>
      </c>
      <c r="L3862" s="2">
        <v>-368945</v>
      </c>
      <c r="M3862" s="2">
        <v>60947322</v>
      </c>
      <c r="N3862" s="2">
        <v>55455398</v>
      </c>
      <c r="O3862" s="2">
        <v>5491924</v>
      </c>
      <c r="P3862" s="2">
        <v>7447306</v>
      </c>
      <c r="Q3862" s="5">
        <v>8.4500000000000006E-2</v>
      </c>
      <c r="R3862" t="s">
        <v>42</v>
      </c>
      <c r="S3862" s="3">
        <v>-0.83683892203161703</v>
      </c>
      <c r="T3862" s="3">
        <v>1.9280059272451699</v>
      </c>
      <c r="U3862" s="3">
        <v>1.1858620709805201</v>
      </c>
      <c r="V3862" s="3">
        <v>0.69250719365601998</v>
      </c>
      <c r="W3862" s="3">
        <v>0.27745973830592402</v>
      </c>
      <c r="X3862" s="3">
        <v>0.73863396959158301</v>
      </c>
      <c r="Y3862" s="3">
        <v>5.8659064096466604</v>
      </c>
      <c r="Z3862" s="3">
        <v>-0.55425411551505999</v>
      </c>
      <c r="AA3862" s="3">
        <v>0</v>
      </c>
      <c r="AB3862" s="3">
        <v>0</v>
      </c>
      <c r="AC3862" s="3">
        <v>7.9103432719178199</v>
      </c>
      <c r="AD3862" s="3">
        <v>-42.3300989646457</v>
      </c>
      <c r="AE3862" s="3">
        <v>6.2283751779256598</v>
      </c>
      <c r="AF3862" s="3">
        <v>25.063546296736298</v>
      </c>
      <c r="AG3862" s="3">
        <v>-0.37202714646074703</v>
      </c>
      <c r="AH3862" s="2">
        <v>20416196</v>
      </c>
      <c r="AI3862" s="3">
        <v>0</v>
      </c>
      <c r="AJ3862" s="3">
        <v>0</v>
      </c>
      <c r="AL3862">
        <f t="shared" si="60"/>
        <v>0</v>
      </c>
    </row>
    <row r="3863" spans="1:38" ht="14.45" customHeight="1" x14ac:dyDescent="0.25">
      <c r="A3863">
        <v>68383</v>
      </c>
      <c r="B3863" s="1">
        <v>45838</v>
      </c>
      <c r="C3863">
        <v>2</v>
      </c>
      <c r="D3863" s="16" t="s">
        <v>3764</v>
      </c>
      <c r="E3863" t="s">
        <v>71</v>
      </c>
      <c r="F3863" s="6">
        <v>201856</v>
      </c>
      <c r="G3863" s="6">
        <v>343</v>
      </c>
      <c r="H3863" s="6">
        <v>3</v>
      </c>
      <c r="I3863" s="2">
        <v>3398668672</v>
      </c>
      <c r="J3863" s="2">
        <v>205640521</v>
      </c>
      <c r="K3863" s="2">
        <v>4571797574</v>
      </c>
      <c r="L3863" s="2">
        <v>-1487777</v>
      </c>
      <c r="M3863" s="2">
        <v>3672534088</v>
      </c>
      <c r="N3863" s="2">
        <v>2658563758</v>
      </c>
      <c r="O3863" s="2">
        <v>1013970330</v>
      </c>
      <c r="P3863" s="2">
        <v>510360547</v>
      </c>
      <c r="Q3863" s="5">
        <v>0.1124</v>
      </c>
      <c r="R3863" t="s">
        <v>42</v>
      </c>
      <c r="S3863" s="3">
        <v>-6.5084990134342297E-2</v>
      </c>
      <c r="T3863" s="3">
        <v>2.2315122301169499</v>
      </c>
      <c r="U3863" s="3">
        <v>0.82040555208168997</v>
      </c>
      <c r="V3863" s="3">
        <v>1.1195170718895</v>
      </c>
      <c r="W3863" s="3">
        <v>0.62012558545748098</v>
      </c>
      <c r="X3863" s="3">
        <v>0.95557146442546803</v>
      </c>
      <c r="Y3863" s="3">
        <v>7.4552541773962799</v>
      </c>
      <c r="Z3863" s="3">
        <v>2.4129931422775099</v>
      </c>
      <c r="AA3863" s="3">
        <v>32.443234684439702</v>
      </c>
      <c r="AB3863" s="3">
        <v>40.293185319436503</v>
      </c>
      <c r="AC3863" s="3">
        <v>9.1685288820270099</v>
      </c>
      <c r="AD3863" s="3">
        <v>-14.239184519096501</v>
      </c>
      <c r="AE3863" s="3">
        <v>22.1788107103974</v>
      </c>
      <c r="AF3863" s="3">
        <v>9.2961246232114991</v>
      </c>
      <c r="AG3863" s="3">
        <v>0</v>
      </c>
      <c r="AH3863" s="2">
        <v>1599440767</v>
      </c>
      <c r="AI3863" s="3">
        <v>4.0206863795841201</v>
      </c>
      <c r="AJ3863" s="3">
        <v>3.0944249301464901</v>
      </c>
      <c r="AL3863">
        <f t="shared" si="60"/>
        <v>0</v>
      </c>
    </row>
    <row r="3864" spans="1:38" ht="14.45" customHeight="1" x14ac:dyDescent="0.25">
      <c r="A3864">
        <v>60390</v>
      </c>
      <c r="B3864" s="1">
        <v>45838</v>
      </c>
      <c r="C3864">
        <v>2</v>
      </c>
      <c r="D3864" s="16" t="s">
        <v>3765</v>
      </c>
      <c r="E3864" t="s">
        <v>67</v>
      </c>
      <c r="F3864" s="6">
        <v>2348</v>
      </c>
      <c r="G3864" s="6">
        <v>5</v>
      </c>
      <c r="H3864" s="6">
        <v>1</v>
      </c>
      <c r="I3864" s="2">
        <v>12569745</v>
      </c>
      <c r="J3864" s="2">
        <v>0</v>
      </c>
      <c r="K3864" s="2">
        <v>24917971</v>
      </c>
      <c r="L3864" s="2">
        <v>33176</v>
      </c>
      <c r="M3864" s="2">
        <v>20537002</v>
      </c>
      <c r="N3864" s="2">
        <v>20050869</v>
      </c>
      <c r="O3864" s="2">
        <v>486133</v>
      </c>
      <c r="P3864" s="2">
        <v>3850199</v>
      </c>
      <c r="Q3864" s="5">
        <v>0.1545</v>
      </c>
      <c r="R3864" t="s">
        <v>42</v>
      </c>
      <c r="S3864" s="3">
        <v>0.26628171290511599</v>
      </c>
      <c r="T3864" s="3">
        <v>4.1829890563722101</v>
      </c>
      <c r="U3864" s="3">
        <v>0.83451995072123997</v>
      </c>
      <c r="V3864" s="3">
        <v>2.4231120042610299</v>
      </c>
      <c r="W3864" s="3">
        <v>0.79772501351459402</v>
      </c>
      <c r="X3864" s="3">
        <v>0.72521757601287895</v>
      </c>
      <c r="Y3864" s="3">
        <v>7.9107339646600101</v>
      </c>
      <c r="Z3864" s="3">
        <v>2.8598521790691902</v>
      </c>
      <c r="AA3864" s="3">
        <v>0</v>
      </c>
      <c r="AB3864" s="3">
        <v>0</v>
      </c>
      <c r="AC3864" s="3">
        <v>20.638847360405101</v>
      </c>
      <c r="AD3864" s="3">
        <v>0</v>
      </c>
      <c r="AE3864" s="3">
        <v>1.95093332438664</v>
      </c>
      <c r="AF3864" s="3">
        <v>0</v>
      </c>
      <c r="AG3864" s="3">
        <v>0</v>
      </c>
      <c r="AH3864" s="2">
        <v>2000000</v>
      </c>
      <c r="AI3864" s="3">
        <v>0</v>
      </c>
      <c r="AJ3864" s="3">
        <v>0</v>
      </c>
      <c r="AL3864">
        <f t="shared" si="60"/>
        <v>1</v>
      </c>
    </row>
    <row r="3865" spans="1:38" ht="14.45" hidden="1" customHeight="1" x14ac:dyDescent="0.25">
      <c r="A3865">
        <v>19401</v>
      </c>
      <c r="B3865" s="1">
        <v>45838</v>
      </c>
      <c r="C3865">
        <v>1</v>
      </c>
      <c r="D3865" s="16" t="s">
        <v>3766</v>
      </c>
      <c r="E3865" t="s">
        <v>43</v>
      </c>
      <c r="F3865" s="6">
        <v>35169</v>
      </c>
      <c r="G3865" s="6">
        <v>121</v>
      </c>
      <c r="H3865" s="6">
        <v>2</v>
      </c>
      <c r="I3865" s="2">
        <v>358940112</v>
      </c>
      <c r="J3865" s="2">
        <v>50710252</v>
      </c>
      <c r="K3865" s="2">
        <v>489427593</v>
      </c>
      <c r="L3865" s="2">
        <v>1815831</v>
      </c>
      <c r="M3865" s="2">
        <v>426603074</v>
      </c>
      <c r="N3865" s="2">
        <v>395134923</v>
      </c>
      <c r="O3865" s="2">
        <v>31468151</v>
      </c>
      <c r="P3865" s="2">
        <v>41268754</v>
      </c>
      <c r="Q3865" s="5">
        <v>8.43E-2</v>
      </c>
      <c r="R3865" t="s">
        <v>42</v>
      </c>
      <c r="S3865" s="3">
        <v>0.74202232402536406</v>
      </c>
      <c r="T3865" s="3">
        <v>3.8481426608082598</v>
      </c>
      <c r="U3865" s="3">
        <v>0.85915788664058201</v>
      </c>
      <c r="V3865" s="3">
        <v>0.74949522498616705</v>
      </c>
      <c r="W3865" s="3">
        <v>0.21967285729269501</v>
      </c>
      <c r="X3865" s="3">
        <v>0.61146105621095903</v>
      </c>
      <c r="Y3865" s="3">
        <v>6.5188277794866298</v>
      </c>
      <c r="Z3865" s="3">
        <v>1.15744468563311</v>
      </c>
      <c r="AA3865" s="3">
        <v>119.718281293397</v>
      </c>
      <c r="AB3865" s="3">
        <v>122.878078654858</v>
      </c>
      <c r="AC3865" s="3">
        <v>13.351492219606</v>
      </c>
      <c r="AD3865" s="3">
        <v>-4.6274258728528599</v>
      </c>
      <c r="AE3865" s="3">
        <v>6.4295825266230997</v>
      </c>
      <c r="AF3865" s="3">
        <v>2.45184378069996</v>
      </c>
      <c r="AG3865" s="3">
        <v>0</v>
      </c>
      <c r="AH3865" s="2">
        <v>17000000</v>
      </c>
      <c r="AI3865" s="3">
        <v>0.22121821269428199</v>
      </c>
      <c r="AJ3865" s="3">
        <v>0.22121821269428199</v>
      </c>
      <c r="AL3865">
        <f t="shared" si="60"/>
        <v>1</v>
      </c>
    </row>
    <row r="3866" spans="1:38" ht="14.45" customHeight="1" x14ac:dyDescent="0.25">
      <c r="A3866">
        <v>66319</v>
      </c>
      <c r="B3866" s="1">
        <v>45838</v>
      </c>
      <c r="C3866">
        <v>2</v>
      </c>
      <c r="D3866" s="16" t="s">
        <v>3767</v>
      </c>
      <c r="E3866" t="s">
        <v>135</v>
      </c>
      <c r="F3866" s="6">
        <v>6507</v>
      </c>
      <c r="G3866" s="6">
        <v>17</v>
      </c>
      <c r="H3866" s="6">
        <v>2</v>
      </c>
      <c r="I3866" s="2">
        <v>41827986</v>
      </c>
      <c r="J3866" s="2">
        <v>0</v>
      </c>
      <c r="K3866" s="2">
        <v>51436966</v>
      </c>
      <c r="L3866" s="2">
        <v>-146583</v>
      </c>
      <c r="M3866" s="2">
        <v>43338992</v>
      </c>
      <c r="N3866" s="2">
        <v>41319216</v>
      </c>
      <c r="O3866" s="2">
        <v>2019776</v>
      </c>
      <c r="P3866" s="2">
        <v>6901450</v>
      </c>
      <c r="Q3866" s="5">
        <v>0.13389999999999999</v>
      </c>
      <c r="R3866" t="s">
        <v>42</v>
      </c>
      <c r="S3866" s="3">
        <v>-0.56995196800682202</v>
      </c>
      <c r="T3866" s="3">
        <v>4.9553855878669104</v>
      </c>
      <c r="U3866" s="3">
        <v>0.81485763899536501</v>
      </c>
      <c r="V3866" s="3">
        <v>5.6703758101095296</v>
      </c>
      <c r="W3866" s="3">
        <v>3.2807962592318001</v>
      </c>
      <c r="X3866" s="3">
        <v>1.48943341426958</v>
      </c>
      <c r="Y3866" s="3">
        <v>34.366749016511001</v>
      </c>
      <c r="Z3866" s="3">
        <v>5.0530540683479597</v>
      </c>
      <c r="AA3866" s="3">
        <v>0</v>
      </c>
      <c r="AB3866" s="3">
        <v>0</v>
      </c>
      <c r="AC3866" s="3">
        <v>11.983119299843599</v>
      </c>
      <c r="AD3866" s="3">
        <v>0</v>
      </c>
      <c r="AE3866" s="3">
        <v>3.9267012754990298</v>
      </c>
      <c r="AF3866" s="3">
        <v>0</v>
      </c>
      <c r="AG3866" s="3">
        <v>-2.7675343587217202E-3</v>
      </c>
      <c r="AH3866" s="2">
        <v>6000000</v>
      </c>
      <c r="AI3866" s="3">
        <v>0</v>
      </c>
      <c r="AJ3866" s="3">
        <v>0</v>
      </c>
      <c r="AL3866">
        <f t="shared" si="60"/>
        <v>0</v>
      </c>
    </row>
    <row r="3867" spans="1:38" ht="14.45" customHeight="1" x14ac:dyDescent="0.25">
      <c r="A3867">
        <v>63545</v>
      </c>
      <c r="B3867" s="1">
        <v>45838</v>
      </c>
      <c r="C3867">
        <v>2</v>
      </c>
      <c r="D3867" s="16" t="s">
        <v>3768</v>
      </c>
      <c r="E3867" t="s">
        <v>135</v>
      </c>
      <c r="F3867" s="6">
        <v>35148</v>
      </c>
      <c r="G3867" s="6">
        <v>66</v>
      </c>
      <c r="H3867" s="6">
        <v>12</v>
      </c>
      <c r="I3867" s="2">
        <v>219786759</v>
      </c>
      <c r="J3867" s="2">
        <v>13510862</v>
      </c>
      <c r="K3867" s="2">
        <v>410714331</v>
      </c>
      <c r="L3867" s="2">
        <v>2401807</v>
      </c>
      <c r="M3867" s="2">
        <v>360610292</v>
      </c>
      <c r="N3867" s="2">
        <v>334383190</v>
      </c>
      <c r="O3867" s="2">
        <v>26227102</v>
      </c>
      <c r="P3867" s="2">
        <v>46310002</v>
      </c>
      <c r="Q3867" s="5">
        <v>0.11269999999999999</v>
      </c>
      <c r="R3867" t="s">
        <v>42</v>
      </c>
      <c r="S3867" s="3">
        <v>1.16957545365029</v>
      </c>
      <c r="T3867" s="3">
        <v>3.2290882004796702</v>
      </c>
      <c r="U3867" s="3">
        <v>0.71570691894793004</v>
      </c>
      <c r="V3867" s="3">
        <v>1.74959902839279</v>
      </c>
      <c r="W3867" s="3">
        <v>1.13944944244799</v>
      </c>
      <c r="X3867" s="3">
        <v>0.79183705511577296</v>
      </c>
      <c r="Y3867" s="3">
        <v>8.3035777022855708</v>
      </c>
      <c r="Z3867" s="3">
        <v>0.62373998601857095</v>
      </c>
      <c r="AA3867" s="3">
        <v>29.174824911473799</v>
      </c>
      <c r="AB3867" s="3">
        <v>29.174824911473799</v>
      </c>
      <c r="AC3867" s="3">
        <v>17.7695226320213</v>
      </c>
      <c r="AD3867" s="3">
        <v>0</v>
      </c>
      <c r="AE3867" s="3">
        <v>6.3857284785127204</v>
      </c>
      <c r="AF3867" s="3">
        <v>0</v>
      </c>
      <c r="AG3867" s="3">
        <v>-9.6611850718555292</v>
      </c>
      <c r="AH3867" s="2">
        <v>149961589</v>
      </c>
      <c r="AI3867" s="3">
        <v>5.3984018398444501E-2</v>
      </c>
      <c r="AJ3867" s="3">
        <v>6.9723598802694894E-2</v>
      </c>
      <c r="AL3867">
        <f t="shared" si="60"/>
        <v>1</v>
      </c>
    </row>
    <row r="3868" spans="1:38" ht="14.45" customHeight="1" x14ac:dyDescent="0.25">
      <c r="A3868">
        <v>66351</v>
      </c>
      <c r="B3868" s="1">
        <v>45838</v>
      </c>
      <c r="C3868">
        <v>2</v>
      </c>
      <c r="D3868" s="16" t="s">
        <v>3769</v>
      </c>
      <c r="E3868" t="s">
        <v>55</v>
      </c>
      <c r="F3868" s="6">
        <v>9350</v>
      </c>
      <c r="G3868" s="6">
        <v>49</v>
      </c>
      <c r="H3868" s="6">
        <v>2</v>
      </c>
      <c r="I3868" s="2">
        <v>114248858</v>
      </c>
      <c r="J3868" s="2">
        <v>0</v>
      </c>
      <c r="K3868" s="2">
        <v>144113518</v>
      </c>
      <c r="L3868" s="2">
        <v>-723500</v>
      </c>
      <c r="M3868" s="2">
        <v>121775144</v>
      </c>
      <c r="N3868" s="2">
        <v>118670273</v>
      </c>
      <c r="O3868" s="2">
        <v>3104871</v>
      </c>
      <c r="P3868" s="2">
        <v>13951669</v>
      </c>
      <c r="Q3868" s="5">
        <v>9.6799999999999997E-2</v>
      </c>
      <c r="R3868" t="s">
        <v>42</v>
      </c>
      <c r="S3868" s="3">
        <v>-1.0040695835348401</v>
      </c>
      <c r="T3868" s="3">
        <v>3.4324108304676901</v>
      </c>
      <c r="U3868" s="3">
        <v>0.85419923612399196</v>
      </c>
      <c r="V3868" s="3">
        <v>1.6481994069472401</v>
      </c>
      <c r="W3868" s="3">
        <v>0.92996640719157098</v>
      </c>
      <c r="X3868" s="3">
        <v>1.4274190819482899</v>
      </c>
      <c r="Y3868" s="3">
        <v>13.4969443440781</v>
      </c>
      <c r="Z3868" s="3">
        <v>9.4593628905616995</v>
      </c>
      <c r="AA3868" s="3">
        <v>0</v>
      </c>
      <c r="AB3868" s="3">
        <v>0</v>
      </c>
      <c r="AC3868" s="3">
        <v>12.054435448588499</v>
      </c>
      <c r="AD3868" s="3">
        <v>-5.2173972877366896</v>
      </c>
      <c r="AE3868" s="3">
        <v>2.1544620123699998</v>
      </c>
      <c r="AF3868" s="3">
        <v>5.1482630519088399</v>
      </c>
      <c r="AG3868" s="3">
        <v>0</v>
      </c>
      <c r="AH3868" s="2">
        <v>34526836</v>
      </c>
      <c r="AI3868" s="3">
        <v>0</v>
      </c>
      <c r="AJ3868" s="3">
        <v>0</v>
      </c>
      <c r="AL3868">
        <f t="shared" si="60"/>
        <v>0</v>
      </c>
    </row>
    <row r="3869" spans="1:38" ht="14.45" customHeight="1" x14ac:dyDescent="0.25">
      <c r="A3869">
        <v>63218</v>
      </c>
      <c r="B3869" s="1">
        <v>45838</v>
      </c>
      <c r="C3869">
        <v>2</v>
      </c>
      <c r="D3869" s="16" t="s">
        <v>3770</v>
      </c>
      <c r="E3869" t="s">
        <v>61</v>
      </c>
      <c r="F3869" s="6">
        <v>15849</v>
      </c>
      <c r="G3869" s="6">
        <v>43</v>
      </c>
      <c r="H3869" s="6">
        <v>7</v>
      </c>
      <c r="I3869" s="2">
        <v>118164362</v>
      </c>
      <c r="J3869" s="2">
        <v>0</v>
      </c>
      <c r="K3869" s="2">
        <v>157615077</v>
      </c>
      <c r="L3869" s="2">
        <v>681374</v>
      </c>
      <c r="M3869" s="2">
        <v>139110522</v>
      </c>
      <c r="N3869" s="2">
        <v>135829126</v>
      </c>
      <c r="O3869" s="2">
        <v>3281396</v>
      </c>
      <c r="P3869" s="2">
        <v>17723761</v>
      </c>
      <c r="Q3869" s="5">
        <v>0.1124</v>
      </c>
      <c r="R3869" t="s">
        <v>42</v>
      </c>
      <c r="S3869" s="3">
        <v>0.86460510373636401</v>
      </c>
      <c r="T3869" s="3">
        <v>4.0929828051919204</v>
      </c>
      <c r="U3869" s="3">
        <v>0.77586773903571404</v>
      </c>
      <c r="V3869" s="3">
        <v>0.77238600924363299</v>
      </c>
      <c r="W3869" s="3">
        <v>0.21342814003430199</v>
      </c>
      <c r="X3869" s="3">
        <v>0.31575086911568101</v>
      </c>
      <c r="Y3869" s="3">
        <v>5.1494995898443898</v>
      </c>
      <c r="Z3869" s="3">
        <v>0.85213290790820295</v>
      </c>
      <c r="AA3869" s="3">
        <v>0</v>
      </c>
      <c r="AB3869" s="3">
        <v>0</v>
      </c>
      <c r="AC3869" s="3">
        <v>15.6980610427263</v>
      </c>
      <c r="AD3869" s="3">
        <v>0</v>
      </c>
      <c r="AE3869" s="3">
        <v>2.0819048928929602</v>
      </c>
      <c r="AF3869" s="3">
        <v>0</v>
      </c>
      <c r="AG3869" s="3">
        <v>0</v>
      </c>
      <c r="AH3869" s="2">
        <v>9520000</v>
      </c>
      <c r="AI3869" s="3">
        <v>0</v>
      </c>
      <c r="AJ3869" s="3">
        <v>0</v>
      </c>
      <c r="AL3869">
        <f t="shared" si="60"/>
        <v>1</v>
      </c>
    </row>
    <row r="3870" spans="1:38" ht="14.45" hidden="1" customHeight="1" x14ac:dyDescent="0.25">
      <c r="A3870">
        <v>24202</v>
      </c>
      <c r="B3870" s="1">
        <v>45838</v>
      </c>
      <c r="C3870">
        <v>1</v>
      </c>
      <c r="D3870" s="16" t="s">
        <v>3771</v>
      </c>
      <c r="E3870" t="s">
        <v>202</v>
      </c>
      <c r="F3870" s="6">
        <v>22355</v>
      </c>
      <c r="G3870" s="6">
        <v>24</v>
      </c>
      <c r="H3870" s="6">
        <v>7</v>
      </c>
      <c r="I3870" s="2">
        <v>146949252</v>
      </c>
      <c r="J3870" s="2">
        <v>4229880</v>
      </c>
      <c r="K3870" s="2">
        <v>484964608</v>
      </c>
      <c r="L3870" s="2">
        <v>827966</v>
      </c>
      <c r="M3870" s="2">
        <v>412050552</v>
      </c>
      <c r="N3870" s="2">
        <v>386927993</v>
      </c>
      <c r="O3870" s="2">
        <v>25122559</v>
      </c>
      <c r="P3870" s="2">
        <v>98144041</v>
      </c>
      <c r="Q3870" s="5">
        <v>0.2024</v>
      </c>
      <c r="R3870" t="s">
        <v>42</v>
      </c>
      <c r="S3870" s="3">
        <v>0.34145419535439597</v>
      </c>
      <c r="T3870" s="3">
        <v>1.0517130355211399</v>
      </c>
      <c r="U3870" s="3">
        <v>0.80427568096503699</v>
      </c>
      <c r="V3870" s="3">
        <v>0.38053885432502899</v>
      </c>
      <c r="W3870" s="3">
        <v>0.106522488457444</v>
      </c>
      <c r="X3870" s="3">
        <v>0.11457765024894399</v>
      </c>
      <c r="Y3870" s="3">
        <v>0.569773767517887</v>
      </c>
      <c r="Z3870" s="3">
        <v>1.6445216475241701E-3</v>
      </c>
      <c r="AA3870" s="3">
        <v>2.13730551404542</v>
      </c>
      <c r="AB3870" s="3">
        <v>4.30986940918807</v>
      </c>
      <c r="AC3870" s="3">
        <v>14.269150543868101</v>
      </c>
      <c r="AD3870" s="3">
        <v>-29.362457166401001</v>
      </c>
      <c r="AE3870" s="3">
        <v>5.1802870942697696</v>
      </c>
      <c r="AF3870" s="3">
        <v>0</v>
      </c>
      <c r="AG3870" s="3">
        <v>0</v>
      </c>
      <c r="AH3870" s="2">
        <v>5000000</v>
      </c>
      <c r="AI3870" s="3">
        <v>1.5283658434239501E-2</v>
      </c>
      <c r="AJ3870" s="3">
        <v>1.94408135283527E-2</v>
      </c>
      <c r="AL3870">
        <f t="shared" si="60"/>
        <v>1</v>
      </c>
    </row>
    <row r="3871" spans="1:38" ht="14.45" customHeight="1" x14ac:dyDescent="0.25">
      <c r="A3871">
        <v>63116</v>
      </c>
      <c r="B3871" s="1">
        <v>45838</v>
      </c>
      <c r="C3871">
        <v>2</v>
      </c>
      <c r="D3871" s="16" t="s">
        <v>3772</v>
      </c>
      <c r="E3871" t="s">
        <v>122</v>
      </c>
      <c r="F3871" s="6">
        <v>24633</v>
      </c>
      <c r="G3871" s="6">
        <v>82</v>
      </c>
      <c r="H3871" s="6">
        <v>4</v>
      </c>
      <c r="I3871" s="2">
        <v>221742128</v>
      </c>
      <c r="J3871" s="2">
        <v>0</v>
      </c>
      <c r="K3871" s="2">
        <v>319006566</v>
      </c>
      <c r="L3871" s="2">
        <v>574984</v>
      </c>
      <c r="M3871" s="2">
        <v>275637835</v>
      </c>
      <c r="N3871" s="2">
        <v>268673011</v>
      </c>
      <c r="O3871" s="2">
        <v>6964824</v>
      </c>
      <c r="P3871" s="2">
        <v>42951962</v>
      </c>
      <c r="Q3871" s="5">
        <v>0.1346</v>
      </c>
      <c r="R3871" t="s">
        <v>42</v>
      </c>
      <c r="S3871" s="3">
        <v>0.36048411617960202</v>
      </c>
      <c r="T3871" s="3">
        <v>4.0145863329973004</v>
      </c>
      <c r="U3871" s="3">
        <v>0.86644193431840899</v>
      </c>
      <c r="V3871" s="3">
        <v>1.5386065926092301</v>
      </c>
      <c r="W3871" s="3">
        <v>0.42294669418884601</v>
      </c>
      <c r="X3871" s="3">
        <v>0.41333237317899302</v>
      </c>
      <c r="Y3871" s="3">
        <v>7.9431505364062298</v>
      </c>
      <c r="Z3871" s="3">
        <v>1.31840543163081</v>
      </c>
      <c r="AA3871" s="3">
        <v>0</v>
      </c>
      <c r="AB3871" s="3">
        <v>0</v>
      </c>
      <c r="AC3871" s="3">
        <v>7.5624781967653902</v>
      </c>
      <c r="AD3871" s="3">
        <v>-7.7115429558258599</v>
      </c>
      <c r="AE3871" s="3">
        <v>2.1832854688012899</v>
      </c>
      <c r="AF3871" s="3">
        <v>0</v>
      </c>
      <c r="AG3871" s="3">
        <v>0</v>
      </c>
      <c r="AH3871" s="2">
        <v>25395054</v>
      </c>
      <c r="AI3871" s="3">
        <v>8.82613930418359E-3</v>
      </c>
      <c r="AJ3871" s="3">
        <v>8.82613930418359E-3</v>
      </c>
      <c r="AL3871">
        <f t="shared" si="60"/>
        <v>1</v>
      </c>
    </row>
    <row r="3872" spans="1:38" ht="14.45" customHeight="1" x14ac:dyDescent="0.25">
      <c r="A3872">
        <v>62848</v>
      </c>
      <c r="B3872" s="1">
        <v>45838</v>
      </c>
      <c r="C3872">
        <v>2</v>
      </c>
      <c r="D3872" s="16" t="s">
        <v>3773</v>
      </c>
      <c r="E3872" t="s">
        <v>88</v>
      </c>
      <c r="F3872" s="6">
        <v>68730</v>
      </c>
      <c r="G3872" s="6">
        <v>257</v>
      </c>
      <c r="H3872" s="6">
        <v>5</v>
      </c>
      <c r="I3872" s="2">
        <v>1078663603</v>
      </c>
      <c r="J3872" s="2">
        <v>366056345</v>
      </c>
      <c r="K3872" s="2">
        <v>1370197217</v>
      </c>
      <c r="L3872" s="2">
        <v>535648</v>
      </c>
      <c r="M3872" s="2">
        <v>1176354782</v>
      </c>
      <c r="N3872" s="2">
        <v>1058752786</v>
      </c>
      <c r="O3872" s="2">
        <v>117601996</v>
      </c>
      <c r="P3872" s="2">
        <v>128867637</v>
      </c>
      <c r="Q3872" s="5">
        <v>9.4E-2</v>
      </c>
      <c r="R3872" t="s">
        <v>42</v>
      </c>
      <c r="S3872" s="3">
        <v>7.8185533199780194E-2</v>
      </c>
      <c r="T3872" s="3">
        <v>3.1153455481000298</v>
      </c>
      <c r="U3872" s="3">
        <v>0.89474351765894899</v>
      </c>
      <c r="V3872" s="3">
        <v>1.6453203714893501</v>
      </c>
      <c r="W3872" s="3">
        <v>1.2740195332242099</v>
      </c>
      <c r="X3872" s="3">
        <v>0.49661571829266599</v>
      </c>
      <c r="Y3872" s="3">
        <v>13.7718611228978</v>
      </c>
      <c r="Z3872" s="3">
        <v>1.9693726517232599</v>
      </c>
      <c r="AA3872" s="3">
        <v>247.572577124232</v>
      </c>
      <c r="AB3872" s="3">
        <v>284.05606987268601</v>
      </c>
      <c r="AC3872" s="3">
        <v>9.3435613801863404</v>
      </c>
      <c r="AD3872" s="3">
        <v>-4.1324238761357899</v>
      </c>
      <c r="AE3872" s="3">
        <v>8.58285176330204</v>
      </c>
      <c r="AF3872" s="3">
        <v>3.6491097325006501</v>
      </c>
      <c r="AG3872" s="3">
        <v>0</v>
      </c>
      <c r="AH3872" s="2">
        <v>393190318</v>
      </c>
      <c r="AI3872" s="3">
        <v>1.2161385406640099</v>
      </c>
      <c r="AJ3872" s="3">
        <v>2.74875607442076</v>
      </c>
      <c r="AL3872">
        <f t="shared" si="60"/>
        <v>1</v>
      </c>
    </row>
    <row r="3873" spans="1:38" ht="14.45" hidden="1" customHeight="1" x14ac:dyDescent="0.25">
      <c r="A3873">
        <v>146</v>
      </c>
      <c r="B3873" s="1">
        <v>45838</v>
      </c>
      <c r="C3873">
        <v>1</v>
      </c>
      <c r="D3873" s="16" t="s">
        <v>3774</v>
      </c>
      <c r="E3873" t="s">
        <v>173</v>
      </c>
      <c r="F3873" s="6">
        <v>356</v>
      </c>
      <c r="G3873" s="6">
        <v>0</v>
      </c>
      <c r="H3873" s="6">
        <v>2</v>
      </c>
      <c r="I3873" s="2">
        <v>4185768</v>
      </c>
      <c r="J3873" s="2">
        <v>0</v>
      </c>
      <c r="K3873" s="2">
        <v>5604632</v>
      </c>
      <c r="L3873" s="2">
        <v>4982</v>
      </c>
      <c r="M3873" s="2">
        <v>5119628</v>
      </c>
      <c r="N3873" s="2">
        <v>5119628</v>
      </c>
      <c r="O3873" s="2">
        <v>0</v>
      </c>
      <c r="P3873" s="2">
        <v>472008</v>
      </c>
      <c r="Q3873" s="5">
        <v>8.4199999999999997E-2</v>
      </c>
      <c r="R3873" t="s">
        <v>42</v>
      </c>
      <c r="S3873" s="3">
        <v>0.177781520713581</v>
      </c>
      <c r="T3873" s="3">
        <v>1.1573998078732</v>
      </c>
      <c r="U3873" s="3">
        <v>0.82456936916484602</v>
      </c>
      <c r="V3873" s="3">
        <v>0</v>
      </c>
      <c r="W3873" s="3">
        <v>0</v>
      </c>
      <c r="X3873" s="3">
        <v>1.15434013543034</v>
      </c>
      <c r="Y3873" s="3">
        <v>0</v>
      </c>
      <c r="Z3873" s="3">
        <v>0</v>
      </c>
      <c r="AA3873" s="3">
        <v>0</v>
      </c>
      <c r="AB3873" s="3">
        <v>0</v>
      </c>
      <c r="AC3873" s="3">
        <v>21.545411010035998</v>
      </c>
      <c r="AD3873" s="3">
        <v>0</v>
      </c>
      <c r="AE3873" s="3">
        <v>0</v>
      </c>
      <c r="AF3873" s="3">
        <v>0</v>
      </c>
      <c r="AG3873" s="3">
        <v>0</v>
      </c>
      <c r="AH3873" s="2">
        <v>503710</v>
      </c>
      <c r="AI3873" s="3">
        <v>0</v>
      </c>
      <c r="AJ3873" s="3">
        <v>0</v>
      </c>
      <c r="AL3873">
        <f t="shared" si="60"/>
        <v>1</v>
      </c>
    </row>
    <row r="3874" spans="1:38" ht="14.45" customHeight="1" x14ac:dyDescent="0.25">
      <c r="A3874">
        <v>67573</v>
      </c>
      <c r="B3874" s="1">
        <v>45838</v>
      </c>
      <c r="C3874">
        <v>2</v>
      </c>
      <c r="D3874" s="16" t="s">
        <v>3775</v>
      </c>
      <c r="E3874" t="s">
        <v>55</v>
      </c>
      <c r="F3874" s="6">
        <v>1656</v>
      </c>
      <c r="G3874" s="6">
        <v>5</v>
      </c>
      <c r="H3874" s="6">
        <v>0</v>
      </c>
      <c r="I3874" s="2">
        <v>14116522</v>
      </c>
      <c r="J3874" s="2">
        <v>265763</v>
      </c>
      <c r="K3874" s="2">
        <v>22676541</v>
      </c>
      <c r="L3874" s="2">
        <v>90477</v>
      </c>
      <c r="M3874" s="2">
        <v>20683249</v>
      </c>
      <c r="N3874" s="2">
        <v>19932459</v>
      </c>
      <c r="O3874" s="2">
        <v>750790</v>
      </c>
      <c r="P3874" s="2">
        <v>1985003</v>
      </c>
      <c r="Q3874" s="5">
        <v>8.7499999999999994E-2</v>
      </c>
      <c r="R3874" t="s">
        <v>42</v>
      </c>
      <c r="S3874" s="3">
        <v>0.79797884518631002</v>
      </c>
      <c r="T3874" s="3">
        <v>4.2921978268202396</v>
      </c>
      <c r="U3874" s="3">
        <v>0.84162823059890202</v>
      </c>
      <c r="V3874" s="3">
        <v>0.367611795596677</v>
      </c>
      <c r="W3874" s="3">
        <v>0.24196469923682301</v>
      </c>
      <c r="X3874" s="3">
        <v>0.68616051460834304</v>
      </c>
      <c r="Y3874" s="3">
        <v>2.6143033536977001</v>
      </c>
      <c r="Z3874" s="3">
        <v>-2.64483227481268E-2</v>
      </c>
      <c r="AA3874" s="3">
        <v>13.388543997162699</v>
      </c>
      <c r="AB3874" s="3">
        <v>13.388543997162699</v>
      </c>
      <c r="AC3874" s="3">
        <v>10.083094242635999</v>
      </c>
      <c r="AD3874" s="3">
        <v>0</v>
      </c>
      <c r="AE3874" s="3">
        <v>3.31086650296445</v>
      </c>
      <c r="AF3874" s="3">
        <v>0</v>
      </c>
      <c r="AG3874" s="3">
        <v>-35.6246312977865</v>
      </c>
      <c r="AH3874" s="2">
        <v>2100000</v>
      </c>
      <c r="AI3874" s="3">
        <v>0</v>
      </c>
      <c r="AJ3874" s="3">
        <v>0</v>
      </c>
      <c r="AL3874">
        <f t="shared" si="60"/>
        <v>1</v>
      </c>
    </row>
    <row r="3875" spans="1:38" ht="14.45" hidden="1" customHeight="1" x14ac:dyDescent="0.25">
      <c r="A3875">
        <v>6726</v>
      </c>
      <c r="B3875" s="1">
        <v>45838</v>
      </c>
      <c r="C3875">
        <v>1</v>
      </c>
      <c r="D3875" s="16" t="s">
        <v>3776</v>
      </c>
      <c r="E3875" t="s">
        <v>55</v>
      </c>
      <c r="F3875" s="6">
        <v>1675</v>
      </c>
      <c r="G3875" s="6">
        <v>3</v>
      </c>
      <c r="H3875" s="6">
        <v>1</v>
      </c>
      <c r="I3875" s="2">
        <v>7280545</v>
      </c>
      <c r="J3875" s="2">
        <v>0</v>
      </c>
      <c r="K3875" s="2">
        <v>19882617</v>
      </c>
      <c r="L3875" s="2">
        <v>106930</v>
      </c>
      <c r="M3875" s="2">
        <v>16783238</v>
      </c>
      <c r="N3875" s="2">
        <v>16783238</v>
      </c>
      <c r="O3875" s="2">
        <v>0</v>
      </c>
      <c r="P3875" s="2">
        <v>3448127</v>
      </c>
      <c r="Q3875" s="5">
        <v>0.17330000000000001</v>
      </c>
      <c r="R3875" t="s">
        <v>42</v>
      </c>
      <c r="S3875" s="3">
        <v>1.0756129336495299</v>
      </c>
      <c r="T3875" s="3">
        <v>2.3964048595816099</v>
      </c>
      <c r="U3875" s="3">
        <v>0.69562108058362804</v>
      </c>
      <c r="V3875" s="3">
        <v>0.48760085955103599</v>
      </c>
      <c r="W3875" s="3">
        <v>0</v>
      </c>
      <c r="X3875" s="3">
        <v>0.40855457936184703</v>
      </c>
      <c r="Y3875" s="3">
        <v>1.0295444454337099</v>
      </c>
      <c r="Z3875" s="3">
        <v>0</v>
      </c>
      <c r="AA3875" s="3">
        <v>0</v>
      </c>
      <c r="AB3875" s="3">
        <v>0</v>
      </c>
      <c r="AC3875" s="3">
        <v>33.568126368877898</v>
      </c>
      <c r="AD3875" s="3">
        <v>0</v>
      </c>
      <c r="AE3875" s="3">
        <v>0</v>
      </c>
      <c r="AF3875" s="3">
        <v>0</v>
      </c>
      <c r="AG3875" s="3">
        <v>-3.5963582547858599</v>
      </c>
      <c r="AH3875" s="2">
        <v>430000</v>
      </c>
      <c r="AI3875" s="3">
        <v>0</v>
      </c>
      <c r="AJ3875" s="3">
        <v>0</v>
      </c>
      <c r="AL3875">
        <f t="shared" si="60"/>
        <v>1</v>
      </c>
    </row>
    <row r="3876" spans="1:38" ht="14.45" customHeight="1" x14ac:dyDescent="0.25">
      <c r="A3876">
        <v>66886</v>
      </c>
      <c r="B3876" s="1">
        <v>45838</v>
      </c>
      <c r="C3876">
        <v>2</v>
      </c>
      <c r="D3876" s="16" t="s">
        <v>3777</v>
      </c>
      <c r="E3876" t="s">
        <v>106</v>
      </c>
      <c r="F3876" s="6">
        <v>19158</v>
      </c>
      <c r="G3876" s="6">
        <v>76</v>
      </c>
      <c r="H3876" s="6">
        <v>0</v>
      </c>
      <c r="I3876" s="2">
        <v>237974594</v>
      </c>
      <c r="J3876" s="2">
        <v>0</v>
      </c>
      <c r="K3876" s="2">
        <v>400821055</v>
      </c>
      <c r="L3876" s="2">
        <v>227364</v>
      </c>
      <c r="M3876" s="2">
        <v>353706451</v>
      </c>
      <c r="N3876" s="2">
        <v>335677576</v>
      </c>
      <c r="O3876" s="2">
        <v>18028875</v>
      </c>
      <c r="P3876" s="2">
        <v>32691433</v>
      </c>
      <c r="Q3876" s="5">
        <v>8.1500000000000003E-2</v>
      </c>
      <c r="R3876" t="s">
        <v>42</v>
      </c>
      <c r="S3876" s="3">
        <v>0.11344913006129401</v>
      </c>
      <c r="T3876" s="3">
        <v>2.8917542767308002</v>
      </c>
      <c r="U3876" s="3">
        <v>0.94640483545618104</v>
      </c>
      <c r="V3876" s="3">
        <v>0.94107987006377702</v>
      </c>
      <c r="W3876" s="3">
        <v>0.27126551164533103</v>
      </c>
      <c r="X3876" s="3">
        <v>0.68494706624018897</v>
      </c>
      <c r="Y3876" s="3">
        <v>6.8505134051480701</v>
      </c>
      <c r="Z3876" s="3">
        <v>1.5545724165716399</v>
      </c>
      <c r="AA3876" s="3">
        <v>0</v>
      </c>
      <c r="AB3876" s="3">
        <v>0</v>
      </c>
      <c r="AC3876" s="3">
        <v>14.0766467470128</v>
      </c>
      <c r="AD3876" s="3">
        <v>9.0907608730397396E-2</v>
      </c>
      <c r="AE3876" s="3">
        <v>4.4979860152306603</v>
      </c>
      <c r="AF3876" s="3">
        <v>2.9938547015700099</v>
      </c>
      <c r="AG3876" s="3">
        <v>-13.1294825772856</v>
      </c>
      <c r="AH3876" s="2">
        <v>157373408</v>
      </c>
      <c r="AI3876" s="3">
        <v>1.74456408808999</v>
      </c>
      <c r="AJ3876" s="3">
        <v>1.74456408808999</v>
      </c>
      <c r="AL3876">
        <f t="shared" si="60"/>
        <v>1</v>
      </c>
    </row>
    <row r="3877" spans="1:38" ht="14.45" hidden="1" customHeight="1" x14ac:dyDescent="0.25">
      <c r="A3877">
        <v>24965</v>
      </c>
      <c r="B3877" s="1">
        <v>45838</v>
      </c>
      <c r="C3877">
        <v>1</v>
      </c>
      <c r="D3877" s="16" t="s">
        <v>3778</v>
      </c>
      <c r="E3877" t="s">
        <v>59</v>
      </c>
      <c r="F3877" s="6">
        <v>11787</v>
      </c>
      <c r="G3877" s="6">
        <v>32</v>
      </c>
      <c r="H3877" s="6">
        <v>0</v>
      </c>
      <c r="I3877" s="2">
        <v>66112729</v>
      </c>
      <c r="J3877" s="2">
        <v>0</v>
      </c>
      <c r="K3877" s="2">
        <v>145722242</v>
      </c>
      <c r="L3877" s="2">
        <v>275126</v>
      </c>
      <c r="M3877" s="2">
        <v>133759633</v>
      </c>
      <c r="N3877" s="2">
        <v>129647196</v>
      </c>
      <c r="O3877" s="2">
        <v>4112437</v>
      </c>
      <c r="P3877" s="2">
        <v>11527409</v>
      </c>
      <c r="Q3877" s="5">
        <v>7.9100000000000004E-2</v>
      </c>
      <c r="R3877" t="s">
        <v>42</v>
      </c>
      <c r="S3877" s="3">
        <v>0.377603303687847</v>
      </c>
      <c r="T3877" s="3">
        <v>3.0109514784983902</v>
      </c>
      <c r="U3877" s="3">
        <v>0.86059918100825605</v>
      </c>
      <c r="V3877" s="3">
        <v>1.68427928606608</v>
      </c>
      <c r="W3877" s="3">
        <v>0.73692767999336395</v>
      </c>
      <c r="X3877" s="3">
        <v>0.96118101553484503</v>
      </c>
      <c r="Y3877" s="3">
        <v>9.6597856465403495</v>
      </c>
      <c r="Z3877" s="3">
        <v>1.3527931558600901</v>
      </c>
      <c r="AA3877" s="3">
        <v>0</v>
      </c>
      <c r="AB3877" s="3">
        <v>0</v>
      </c>
      <c r="AC3877" s="3">
        <v>21.511196622956199</v>
      </c>
      <c r="AD3877" s="3">
        <v>-25.973625122523199</v>
      </c>
      <c r="AE3877" s="3">
        <v>2.82210659372095</v>
      </c>
      <c r="AF3877" s="3">
        <v>0</v>
      </c>
      <c r="AG3877" s="3">
        <v>0</v>
      </c>
      <c r="AH3877" s="2">
        <v>4000000</v>
      </c>
      <c r="AI3877" s="3">
        <v>8.8918507185786506</v>
      </c>
      <c r="AJ3877" s="3">
        <v>8.8051009554705697</v>
      </c>
      <c r="AL3877">
        <f t="shared" si="60"/>
        <v>1</v>
      </c>
    </row>
    <row r="3878" spans="1:38" ht="14.45" customHeight="1" x14ac:dyDescent="0.25">
      <c r="A3878">
        <v>67971</v>
      </c>
      <c r="B3878" s="1">
        <v>45838</v>
      </c>
      <c r="C3878">
        <v>2</v>
      </c>
      <c r="D3878" s="16" t="s">
        <v>3779</v>
      </c>
      <c r="E3878" t="s">
        <v>106</v>
      </c>
      <c r="F3878" s="6">
        <v>1659</v>
      </c>
      <c r="G3878" s="6">
        <v>2</v>
      </c>
      <c r="H3878" s="6">
        <v>0</v>
      </c>
      <c r="I3878" s="2">
        <v>9614175</v>
      </c>
      <c r="J3878" s="2">
        <v>0</v>
      </c>
      <c r="K3878" s="2">
        <v>11819522</v>
      </c>
      <c r="L3878" s="2">
        <v>304225</v>
      </c>
      <c r="M3878" s="2">
        <v>8950745</v>
      </c>
      <c r="N3878" s="2">
        <v>8399274</v>
      </c>
      <c r="O3878" s="2">
        <v>551471</v>
      </c>
      <c r="P3878" s="2">
        <v>2928004</v>
      </c>
      <c r="Q3878" s="5">
        <v>0.2477</v>
      </c>
      <c r="R3878" t="s">
        <v>42</v>
      </c>
      <c r="S3878" s="3">
        <v>5.1478393119451002</v>
      </c>
      <c r="T3878" s="3">
        <v>6.0966763292119603</v>
      </c>
      <c r="U3878" s="3">
        <v>0.18190716673255</v>
      </c>
      <c r="V3878" s="3">
        <v>0</v>
      </c>
      <c r="W3878" s="3">
        <v>0</v>
      </c>
      <c r="X3878" s="3">
        <v>0.371493133836237</v>
      </c>
      <c r="Y3878" s="3">
        <v>0</v>
      </c>
      <c r="Z3878" s="3">
        <v>0.58623553792959304</v>
      </c>
      <c r="AA3878" s="3">
        <v>0</v>
      </c>
      <c r="AB3878" s="3">
        <v>0</v>
      </c>
      <c r="AC3878" s="3">
        <v>17.900419323217999</v>
      </c>
      <c r="AD3878" s="3">
        <v>0</v>
      </c>
      <c r="AE3878" s="3">
        <v>4.6657639792878296</v>
      </c>
      <c r="AF3878" s="3">
        <v>0</v>
      </c>
      <c r="AG3878" s="3">
        <v>0</v>
      </c>
      <c r="AH3878" s="2">
        <v>300000</v>
      </c>
      <c r="AI3878" s="3">
        <v>0</v>
      </c>
      <c r="AJ3878" s="3">
        <v>0</v>
      </c>
      <c r="AL3878">
        <f t="shared" si="60"/>
        <v>1</v>
      </c>
    </row>
    <row r="3879" spans="1:38" ht="14.45" customHeight="1" x14ac:dyDescent="0.25">
      <c r="A3879">
        <v>68101</v>
      </c>
      <c r="B3879" s="1">
        <v>45838</v>
      </c>
      <c r="C3879">
        <v>2</v>
      </c>
      <c r="D3879" s="16" t="s">
        <v>3780</v>
      </c>
      <c r="E3879" t="s">
        <v>106</v>
      </c>
      <c r="F3879" s="6">
        <v>2946</v>
      </c>
      <c r="G3879" s="6">
        <v>6</v>
      </c>
      <c r="H3879" s="6">
        <v>1</v>
      </c>
      <c r="I3879" s="2">
        <v>14505614</v>
      </c>
      <c r="J3879" s="2">
        <v>0</v>
      </c>
      <c r="K3879" s="2">
        <v>30509678</v>
      </c>
      <c r="L3879" s="2">
        <v>66973</v>
      </c>
      <c r="M3879" s="2">
        <v>24466537</v>
      </c>
      <c r="N3879" s="2">
        <v>23347443</v>
      </c>
      <c r="O3879" s="2">
        <v>1119094</v>
      </c>
      <c r="P3879" s="2">
        <v>6024927</v>
      </c>
      <c r="Q3879" s="5">
        <v>0.19750000000000001</v>
      </c>
      <c r="R3879" t="s">
        <v>42</v>
      </c>
      <c r="S3879" s="3">
        <v>0.43902790452262402</v>
      </c>
      <c r="T3879" s="3">
        <v>4.3878273641563803</v>
      </c>
      <c r="U3879" s="3">
        <v>0.79121907064333996</v>
      </c>
      <c r="V3879" s="3">
        <v>1.3790660636633501</v>
      </c>
      <c r="W3879" s="3">
        <v>0.818434848742011</v>
      </c>
      <c r="X3879" s="3">
        <v>1.1596889314716401</v>
      </c>
      <c r="Y3879" s="3">
        <v>3.32023939875122</v>
      </c>
      <c r="Z3879" s="3">
        <v>1.6759705138336101</v>
      </c>
      <c r="AA3879" s="3">
        <v>0</v>
      </c>
      <c r="AB3879" s="3">
        <v>0</v>
      </c>
      <c r="AC3879" s="3">
        <v>28.269537947925901</v>
      </c>
      <c r="AD3879" s="3">
        <v>0</v>
      </c>
      <c r="AE3879" s="3">
        <v>3.6679967582745401</v>
      </c>
      <c r="AF3879" s="3">
        <v>0</v>
      </c>
      <c r="AG3879" s="3">
        <v>0</v>
      </c>
      <c r="AH3879" s="2">
        <v>2000000</v>
      </c>
      <c r="AI3879" s="3">
        <v>0</v>
      </c>
      <c r="AJ3879" s="3">
        <v>0</v>
      </c>
      <c r="AL3879">
        <f t="shared" si="60"/>
        <v>1</v>
      </c>
    </row>
    <row r="3880" spans="1:38" ht="14.45" hidden="1" customHeight="1" x14ac:dyDescent="0.25">
      <c r="A3880">
        <v>5318</v>
      </c>
      <c r="B3880" s="1">
        <v>45838</v>
      </c>
      <c r="C3880">
        <v>1</v>
      </c>
      <c r="D3880" s="16" t="s">
        <v>3781</v>
      </c>
      <c r="E3880" t="s">
        <v>106</v>
      </c>
      <c r="F3880" s="6">
        <v>4584</v>
      </c>
      <c r="G3880" s="6">
        <v>18</v>
      </c>
      <c r="H3880" s="6">
        <v>0</v>
      </c>
      <c r="I3880" s="2">
        <v>44591826</v>
      </c>
      <c r="J3880" s="2">
        <v>10581342</v>
      </c>
      <c r="K3880" s="2">
        <v>96964824</v>
      </c>
      <c r="L3880" s="2">
        <v>89136</v>
      </c>
      <c r="M3880" s="2">
        <v>87222830</v>
      </c>
      <c r="N3880" s="2">
        <v>86249953</v>
      </c>
      <c r="O3880" s="2">
        <v>972877</v>
      </c>
      <c r="P3880" s="2">
        <v>11046771</v>
      </c>
      <c r="Q3880" s="5">
        <v>0.1139</v>
      </c>
      <c r="R3880" t="s">
        <v>42</v>
      </c>
      <c r="S3880" s="3">
        <v>0.18385223903464201</v>
      </c>
      <c r="T3880" s="3">
        <v>3.1688831818020899</v>
      </c>
      <c r="U3880" s="3">
        <v>0.96224312176434501</v>
      </c>
      <c r="V3880" s="3">
        <v>2.6455184858319098</v>
      </c>
      <c r="W3880" s="3">
        <v>1.31676150691833</v>
      </c>
      <c r="X3880" s="3">
        <v>0.68943577237675802</v>
      </c>
      <c r="Y3880" s="3">
        <v>10.6790029412215</v>
      </c>
      <c r="Z3880" s="3">
        <v>0.42990843206580498</v>
      </c>
      <c r="AA3880" s="3">
        <v>95.786741664147797</v>
      </c>
      <c r="AB3880" s="3">
        <v>95.786741664147797</v>
      </c>
      <c r="AC3880" s="3">
        <v>10.7798659027113</v>
      </c>
      <c r="AD3880" s="3">
        <v>-32.290666657252103</v>
      </c>
      <c r="AE3880" s="3">
        <v>1.00332982608209</v>
      </c>
      <c r="AF3880" s="3">
        <v>1.23945566074559</v>
      </c>
      <c r="AG3880" s="3">
        <v>4.5714716092150401E-2</v>
      </c>
      <c r="AH3880" s="2">
        <v>10299342</v>
      </c>
      <c r="AI3880" s="3">
        <v>0</v>
      </c>
      <c r="AJ3880" s="3">
        <v>0.58852491827702402</v>
      </c>
      <c r="AL3880">
        <f t="shared" si="60"/>
        <v>1</v>
      </c>
    </row>
    <row r="3881" spans="1:38" ht="14.45" hidden="1" customHeight="1" x14ac:dyDescent="0.25">
      <c r="A3881">
        <v>14333</v>
      </c>
      <c r="B3881" s="1">
        <v>45838</v>
      </c>
      <c r="C3881">
        <v>1</v>
      </c>
      <c r="D3881" s="16" t="s">
        <v>3782</v>
      </c>
      <c r="E3881" t="s">
        <v>106</v>
      </c>
      <c r="F3881" s="6">
        <v>1589</v>
      </c>
      <c r="G3881" s="6">
        <v>4</v>
      </c>
      <c r="H3881" s="6">
        <v>1</v>
      </c>
      <c r="I3881" s="2">
        <v>10121159</v>
      </c>
      <c r="J3881" s="2">
        <v>0</v>
      </c>
      <c r="K3881" s="2">
        <v>16318069</v>
      </c>
      <c r="L3881" s="2">
        <v>129846</v>
      </c>
      <c r="M3881" s="2">
        <v>11061330</v>
      </c>
      <c r="N3881" s="2">
        <v>11061330</v>
      </c>
      <c r="O3881" s="2">
        <v>0</v>
      </c>
      <c r="P3881" s="2">
        <v>5234032</v>
      </c>
      <c r="Q3881" s="5">
        <v>0.32079999999999997</v>
      </c>
      <c r="R3881" t="s">
        <v>42</v>
      </c>
      <c r="S3881" s="3">
        <v>1.591438300696</v>
      </c>
      <c r="T3881" s="3">
        <v>4.8895368686086602</v>
      </c>
      <c r="U3881" s="3">
        <v>0.51751493844491103</v>
      </c>
      <c r="V3881" s="3">
        <v>0.18960279153800499</v>
      </c>
      <c r="W3881" s="3">
        <v>6.2058110143314603E-2</v>
      </c>
      <c r="X3881" s="3">
        <v>0.63576710928066604</v>
      </c>
      <c r="Y3881" s="3">
        <v>0.36663895062162399</v>
      </c>
      <c r="Z3881" s="3">
        <v>0.104584763715621</v>
      </c>
      <c r="AA3881" s="3">
        <v>0</v>
      </c>
      <c r="AB3881" s="3">
        <v>0</v>
      </c>
      <c r="AC3881" s="3">
        <v>19.783719507498098</v>
      </c>
      <c r="AD3881" s="3">
        <v>0</v>
      </c>
      <c r="AE3881" s="3">
        <v>0</v>
      </c>
      <c r="AF3881" s="3">
        <v>0</v>
      </c>
      <c r="AG3881" s="3">
        <v>0</v>
      </c>
      <c r="AH3881" s="2">
        <v>200000</v>
      </c>
      <c r="AI3881" s="3">
        <v>0</v>
      </c>
      <c r="AJ3881" s="3">
        <v>0</v>
      </c>
      <c r="AL3881">
        <f t="shared" si="60"/>
        <v>1</v>
      </c>
    </row>
    <row r="3882" spans="1:38" ht="14.45" hidden="1" customHeight="1" x14ac:dyDescent="0.25">
      <c r="A3882">
        <v>1520</v>
      </c>
      <c r="B3882" s="1">
        <v>45838</v>
      </c>
      <c r="C3882">
        <v>1</v>
      </c>
      <c r="D3882" s="16" t="s">
        <v>3783</v>
      </c>
      <c r="E3882" t="s">
        <v>106</v>
      </c>
      <c r="F3882" s="6">
        <v>172364</v>
      </c>
      <c r="G3882" s="6">
        <v>528</v>
      </c>
      <c r="H3882" s="6">
        <v>41</v>
      </c>
      <c r="I3882" s="2">
        <v>2170276820</v>
      </c>
      <c r="J3882" s="2">
        <v>268793082</v>
      </c>
      <c r="K3882" s="2">
        <v>2938525435</v>
      </c>
      <c r="L3882" s="2">
        <v>23729211</v>
      </c>
      <c r="M3882" s="2">
        <v>2481438697</v>
      </c>
      <c r="N3882" s="2">
        <v>2310273516</v>
      </c>
      <c r="O3882" s="2">
        <v>171165181</v>
      </c>
      <c r="P3882" s="2">
        <v>430920030</v>
      </c>
      <c r="Q3882" s="5">
        <v>0.14660000000000001</v>
      </c>
      <c r="R3882" t="s">
        <v>42</v>
      </c>
      <c r="S3882" s="3">
        <v>1.6150420695609899</v>
      </c>
      <c r="T3882" s="3">
        <v>3.9278700339035901</v>
      </c>
      <c r="U3882" s="3">
        <v>0.63507534842362601</v>
      </c>
      <c r="V3882" s="3">
        <v>1.40154300685016</v>
      </c>
      <c r="W3882" s="3">
        <v>0.70240256263714795</v>
      </c>
      <c r="X3882" s="3">
        <v>0.84566249018869399</v>
      </c>
      <c r="Y3882" s="3">
        <v>7.0587025161025796</v>
      </c>
      <c r="Z3882" s="3">
        <v>0.76098272804817202</v>
      </c>
      <c r="AA3882" s="3">
        <v>49.260482507624403</v>
      </c>
      <c r="AB3882" s="3">
        <v>62.376557896368801</v>
      </c>
      <c r="AC3882" s="3">
        <v>21.354339748976901</v>
      </c>
      <c r="AD3882" s="3">
        <v>9.0520740008302694E-2</v>
      </c>
      <c r="AE3882" s="3">
        <v>5.8248664095704896</v>
      </c>
      <c r="AF3882" s="3">
        <v>0</v>
      </c>
      <c r="AG3882" s="3">
        <v>0</v>
      </c>
      <c r="AH3882" s="2">
        <v>396320182</v>
      </c>
      <c r="AI3882" s="3">
        <v>0</v>
      </c>
      <c r="AJ3882" s="3">
        <v>0</v>
      </c>
      <c r="AL3882">
        <f t="shared" si="60"/>
        <v>1</v>
      </c>
    </row>
    <row r="3883" spans="1:38" ht="14.45" hidden="1" customHeight="1" x14ac:dyDescent="0.25">
      <c r="A3883">
        <v>17969</v>
      </c>
      <c r="B3883" s="1">
        <v>45838</v>
      </c>
      <c r="C3883">
        <v>1</v>
      </c>
      <c r="D3883" s="16" t="s">
        <v>3784</v>
      </c>
      <c r="E3883" t="s">
        <v>41</v>
      </c>
      <c r="F3883" s="6">
        <v>75</v>
      </c>
      <c r="G3883" s="6">
        <v>1</v>
      </c>
      <c r="H3883" s="6">
        <v>0</v>
      </c>
      <c r="I3883" s="2">
        <v>689848</v>
      </c>
      <c r="J3883" s="2">
        <v>0</v>
      </c>
      <c r="K3883" s="2">
        <v>906943</v>
      </c>
      <c r="L3883" s="2">
        <v>11457</v>
      </c>
      <c r="M3883" s="2">
        <v>559977</v>
      </c>
      <c r="N3883" s="2">
        <v>559977</v>
      </c>
      <c r="O3883" s="2">
        <v>0</v>
      </c>
      <c r="P3883" s="2">
        <v>345350</v>
      </c>
      <c r="Q3883" s="5">
        <v>0.38080000000000003</v>
      </c>
      <c r="R3883" t="s">
        <v>42</v>
      </c>
      <c r="S3883" s="3">
        <v>2.5265093837209198</v>
      </c>
      <c r="T3883" s="3">
        <v>6.3005062060129502</v>
      </c>
      <c r="U3883" s="3">
        <v>0.54511036744076002</v>
      </c>
      <c r="V3883" s="3">
        <v>2.87961985828762</v>
      </c>
      <c r="W3883" s="3">
        <v>2.87961985828762</v>
      </c>
      <c r="X3883" s="3">
        <v>7.2881272396238002</v>
      </c>
      <c r="Y3883" s="3">
        <v>5.7521355146952402</v>
      </c>
      <c r="Z3883" s="3">
        <v>-0.49225423483422598</v>
      </c>
      <c r="AA3883" s="3">
        <v>0</v>
      </c>
      <c r="AB3883" s="3">
        <v>0</v>
      </c>
      <c r="AC3883" s="3">
        <v>28.622085401177401</v>
      </c>
      <c r="AD3883" s="3">
        <v>0</v>
      </c>
      <c r="AE3883" s="3">
        <v>0</v>
      </c>
      <c r="AF3883" s="3">
        <v>0</v>
      </c>
      <c r="AG3883" s="3">
        <v>0</v>
      </c>
      <c r="AH3883" s="2">
        <v>0</v>
      </c>
      <c r="AI3883" s="3">
        <v>0</v>
      </c>
      <c r="AJ3883" s="3">
        <v>0</v>
      </c>
      <c r="AL3883">
        <f t="shared" si="60"/>
        <v>1</v>
      </c>
    </row>
    <row r="3884" spans="1:38" ht="14.45" hidden="1" customHeight="1" x14ac:dyDescent="0.25">
      <c r="A3884">
        <v>13926</v>
      </c>
      <c r="B3884" s="1">
        <v>45838</v>
      </c>
      <c r="C3884">
        <v>1</v>
      </c>
      <c r="D3884" s="16" t="s">
        <v>3785</v>
      </c>
      <c r="E3884" t="s">
        <v>90</v>
      </c>
      <c r="F3884" s="6">
        <v>5836</v>
      </c>
      <c r="G3884" s="6">
        <v>17</v>
      </c>
      <c r="H3884" s="6">
        <v>7</v>
      </c>
      <c r="I3884" s="2">
        <v>52878153</v>
      </c>
      <c r="J3884" s="2">
        <v>0</v>
      </c>
      <c r="K3884" s="2">
        <v>95932733</v>
      </c>
      <c r="L3884" s="2">
        <v>334284</v>
      </c>
      <c r="M3884" s="2">
        <v>85906650</v>
      </c>
      <c r="N3884" s="2">
        <v>79988589</v>
      </c>
      <c r="O3884" s="2">
        <v>5918061</v>
      </c>
      <c r="P3884" s="2">
        <v>9718187</v>
      </c>
      <c r="Q3884" s="5">
        <v>0.1013</v>
      </c>
      <c r="R3884" t="s">
        <v>42</v>
      </c>
      <c r="S3884" s="3">
        <v>0.69691332571542597</v>
      </c>
      <c r="T3884" s="3">
        <v>3.6986624784264199</v>
      </c>
      <c r="U3884" s="3">
        <v>0.833640488364774</v>
      </c>
      <c r="V3884" s="3">
        <v>0.52793447607748301</v>
      </c>
      <c r="W3884" s="3">
        <v>0.33966768846862</v>
      </c>
      <c r="X3884" s="3">
        <v>0.65735465457728803</v>
      </c>
      <c r="Y3884" s="3">
        <v>2.8725728368882</v>
      </c>
      <c r="Z3884" s="3">
        <v>0.20615985265564499</v>
      </c>
      <c r="AA3884" s="3">
        <v>0</v>
      </c>
      <c r="AB3884" s="3">
        <v>0</v>
      </c>
      <c r="AC3884" s="3">
        <v>23.892322550635601</v>
      </c>
      <c r="AD3884" s="3">
        <v>0</v>
      </c>
      <c r="AE3884" s="3">
        <v>6.16896945904793</v>
      </c>
      <c r="AF3884" s="3">
        <v>0</v>
      </c>
      <c r="AG3884" s="3">
        <v>5.3662272602904203E-2</v>
      </c>
      <c r="AH3884" s="2">
        <v>23451790</v>
      </c>
      <c r="AI3884" s="3">
        <v>0.25724962896886</v>
      </c>
      <c r="AJ3884" s="3">
        <v>0.25724962896886</v>
      </c>
      <c r="AL3884">
        <f t="shared" si="60"/>
        <v>1</v>
      </c>
    </row>
    <row r="3885" spans="1:38" ht="14.45" customHeight="1" x14ac:dyDescent="0.25">
      <c r="A3885">
        <v>67579</v>
      </c>
      <c r="B3885" s="1">
        <v>45838</v>
      </c>
      <c r="C3885">
        <v>2</v>
      </c>
      <c r="D3885" s="16" t="s">
        <v>3786</v>
      </c>
      <c r="E3885" t="s">
        <v>55</v>
      </c>
      <c r="F3885" s="6">
        <v>2407</v>
      </c>
      <c r="G3885" s="6">
        <v>5</v>
      </c>
      <c r="H3885" s="6">
        <v>0</v>
      </c>
      <c r="I3885" s="2">
        <v>5519192</v>
      </c>
      <c r="J3885" s="2">
        <v>0</v>
      </c>
      <c r="K3885" s="2">
        <v>8811398</v>
      </c>
      <c r="L3885" s="2">
        <v>-482540</v>
      </c>
      <c r="M3885" s="2">
        <v>6238597</v>
      </c>
      <c r="N3885" s="2">
        <v>6238597</v>
      </c>
      <c r="O3885" s="2">
        <v>0</v>
      </c>
      <c r="P3885" s="2">
        <v>2082726</v>
      </c>
      <c r="Q3885" s="5">
        <v>0.2364</v>
      </c>
      <c r="R3885" t="s">
        <v>42</v>
      </c>
      <c r="S3885" s="3">
        <v>-10.9526320340995</v>
      </c>
      <c r="T3885" s="3">
        <v>6.4951100835531399</v>
      </c>
      <c r="U3885" s="3">
        <v>1.1136282874055801</v>
      </c>
      <c r="V3885" s="3">
        <v>7.59172719485026</v>
      </c>
      <c r="W3885" s="3">
        <v>4.9199049426075403</v>
      </c>
      <c r="X3885" s="3">
        <v>8.7477478587445407</v>
      </c>
      <c r="Y3885" s="3">
        <v>20.117960787928901</v>
      </c>
      <c r="Z3885" s="3">
        <v>9.4234191151404492</v>
      </c>
      <c r="AA3885" s="3">
        <v>0</v>
      </c>
      <c r="AB3885" s="3">
        <v>0</v>
      </c>
      <c r="AC3885" s="3">
        <v>25.151343748177101</v>
      </c>
      <c r="AD3885" s="3">
        <v>0</v>
      </c>
      <c r="AE3885" s="3">
        <v>0</v>
      </c>
      <c r="AF3885" s="3">
        <v>4.17766851525717</v>
      </c>
      <c r="AG3885" s="3">
        <v>0</v>
      </c>
      <c r="AH3885" s="2">
        <v>381889</v>
      </c>
      <c r="AI3885" s="3">
        <v>0</v>
      </c>
      <c r="AJ3885" s="3">
        <v>0</v>
      </c>
      <c r="AL3885">
        <f t="shared" si="60"/>
        <v>0</v>
      </c>
    </row>
    <row r="3886" spans="1:38" ht="14.45" hidden="1" customHeight="1" x14ac:dyDescent="0.25">
      <c r="A3886">
        <v>3938</v>
      </c>
      <c r="B3886" s="1">
        <v>45838</v>
      </c>
      <c r="C3886">
        <v>1</v>
      </c>
      <c r="D3886" s="16" t="s">
        <v>3787</v>
      </c>
      <c r="E3886" t="s">
        <v>55</v>
      </c>
      <c r="F3886" s="6">
        <v>9255</v>
      </c>
      <c r="G3886" s="6">
        <v>18</v>
      </c>
      <c r="H3886" s="6">
        <v>1</v>
      </c>
      <c r="I3886" s="2">
        <v>48080994</v>
      </c>
      <c r="J3886" s="2">
        <v>0</v>
      </c>
      <c r="K3886" s="2">
        <v>78221997</v>
      </c>
      <c r="L3886" s="2">
        <v>313826</v>
      </c>
      <c r="M3886" s="2">
        <v>64663411</v>
      </c>
      <c r="N3886" s="2">
        <v>62853493</v>
      </c>
      <c r="O3886" s="2">
        <v>1809918</v>
      </c>
      <c r="P3886" s="2">
        <v>12419215</v>
      </c>
      <c r="Q3886" s="5">
        <v>0.15870000000000001</v>
      </c>
      <c r="R3886" t="s">
        <v>42</v>
      </c>
      <c r="S3886" s="3">
        <v>0.80239833304179098</v>
      </c>
      <c r="T3886" s="3">
        <v>4.6594489271349104</v>
      </c>
      <c r="U3886" s="3">
        <v>0.84422305510024997</v>
      </c>
      <c r="V3886" s="3">
        <v>0.87821811670532401</v>
      </c>
      <c r="W3886" s="3">
        <v>0.35132801123038299</v>
      </c>
      <c r="X3886" s="3">
        <v>0.79552223899530905</v>
      </c>
      <c r="Y3886" s="3">
        <v>3.4000216599841502</v>
      </c>
      <c r="Z3886" s="3">
        <v>0.89800361778099502</v>
      </c>
      <c r="AA3886" s="3">
        <v>0</v>
      </c>
      <c r="AB3886" s="3">
        <v>0</v>
      </c>
      <c r="AC3886" s="3">
        <v>32.759678840722998</v>
      </c>
      <c r="AD3886" s="3">
        <v>0</v>
      </c>
      <c r="AE3886" s="3">
        <v>2.3138222870991099</v>
      </c>
      <c r="AF3886" s="3">
        <v>0</v>
      </c>
      <c r="AG3886" s="3">
        <v>0</v>
      </c>
      <c r="AH3886" s="2">
        <v>3500000</v>
      </c>
      <c r="AI3886" s="3">
        <v>0</v>
      </c>
      <c r="AJ3886" s="3">
        <v>0</v>
      </c>
      <c r="AL3886">
        <f t="shared" si="60"/>
        <v>1</v>
      </c>
    </row>
    <row r="3887" spans="1:38" ht="14.45" customHeight="1" x14ac:dyDescent="0.25">
      <c r="A3887">
        <v>60806</v>
      </c>
      <c r="B3887" s="1">
        <v>45838</v>
      </c>
      <c r="C3887">
        <v>2</v>
      </c>
      <c r="D3887" s="16" t="s">
        <v>3788</v>
      </c>
      <c r="E3887" t="s">
        <v>55</v>
      </c>
      <c r="F3887" s="6">
        <v>134786</v>
      </c>
      <c r="G3887" s="6">
        <v>280</v>
      </c>
      <c r="H3887" s="6">
        <v>14</v>
      </c>
      <c r="I3887" s="2">
        <v>1664606757</v>
      </c>
      <c r="J3887" s="2">
        <v>0</v>
      </c>
      <c r="K3887" s="2">
        <v>2336806161</v>
      </c>
      <c r="L3887" s="2">
        <v>11968075</v>
      </c>
      <c r="M3887" s="2">
        <v>2080619701</v>
      </c>
      <c r="N3887" s="2">
        <v>1883678169</v>
      </c>
      <c r="O3887" s="2">
        <v>196941532</v>
      </c>
      <c r="P3887" s="2">
        <v>255599437</v>
      </c>
      <c r="Q3887" s="5">
        <v>0.1094</v>
      </c>
      <c r="R3887" t="s">
        <v>42</v>
      </c>
      <c r="S3887" s="3">
        <v>1.0243104626939601</v>
      </c>
      <c r="T3887" s="3">
        <v>3.2600934245825099</v>
      </c>
      <c r="U3887" s="3">
        <v>0.66469220859328004</v>
      </c>
      <c r="V3887" s="3">
        <v>1.02695606203165</v>
      </c>
      <c r="W3887" s="3">
        <v>0.36393904893899198</v>
      </c>
      <c r="X3887" s="3">
        <v>0.51304567664926304</v>
      </c>
      <c r="Y3887" s="3">
        <v>6.6881133231917103</v>
      </c>
      <c r="Z3887" s="3">
        <v>1.1262857359110701</v>
      </c>
      <c r="AA3887" s="3">
        <v>0</v>
      </c>
      <c r="AB3887" s="3">
        <v>0</v>
      </c>
      <c r="AC3887" s="3">
        <v>15.2401304799538</v>
      </c>
      <c r="AD3887" s="3">
        <v>-10.6528082845503</v>
      </c>
      <c r="AE3887" s="3">
        <v>8.4278078039524704</v>
      </c>
      <c r="AF3887" s="3">
        <v>0</v>
      </c>
      <c r="AG3887" s="3">
        <v>0</v>
      </c>
      <c r="AH3887" s="2">
        <v>808797959</v>
      </c>
      <c r="AI3887" s="3">
        <v>1.9561858424594299E-2</v>
      </c>
      <c r="AJ3887" s="3">
        <v>5.8288860784931999E-2</v>
      </c>
      <c r="AL3887">
        <f t="shared" si="60"/>
        <v>1</v>
      </c>
    </row>
    <row r="3888" spans="1:38" ht="14.45" hidden="1" customHeight="1" x14ac:dyDescent="0.25">
      <c r="A3888">
        <v>24567</v>
      </c>
      <c r="B3888" s="1">
        <v>45838</v>
      </c>
      <c r="C3888">
        <v>1</v>
      </c>
      <c r="D3888" s="16" t="s">
        <v>3789</v>
      </c>
      <c r="E3888" t="s">
        <v>55</v>
      </c>
      <c r="F3888" s="6">
        <v>29344</v>
      </c>
      <c r="G3888" s="6">
        <v>66</v>
      </c>
      <c r="H3888" s="6">
        <v>0</v>
      </c>
      <c r="I3888" s="2">
        <v>245212678</v>
      </c>
      <c r="J3888" s="2">
        <v>22730946</v>
      </c>
      <c r="K3888" s="2">
        <v>436345628</v>
      </c>
      <c r="L3888" s="2">
        <v>842030</v>
      </c>
      <c r="M3888" s="2">
        <v>329571571</v>
      </c>
      <c r="N3888" s="2">
        <v>296833066</v>
      </c>
      <c r="O3888" s="2">
        <v>32738505</v>
      </c>
      <c r="P3888" s="2">
        <v>69312998</v>
      </c>
      <c r="Q3888" s="5">
        <v>0.1588</v>
      </c>
      <c r="R3888" t="s">
        <v>42</v>
      </c>
      <c r="S3888" s="3">
        <v>0.38594634435067598</v>
      </c>
      <c r="T3888" s="3">
        <v>2.6995632003903101</v>
      </c>
      <c r="U3888" s="3">
        <v>0.81861912690093597</v>
      </c>
      <c r="V3888" s="3">
        <v>1.5562702675593301</v>
      </c>
      <c r="W3888" s="3">
        <v>0.566145278997361</v>
      </c>
      <c r="X3888" s="3">
        <v>0.56851179611520697</v>
      </c>
      <c r="Y3888" s="3">
        <v>5.5057090446441199</v>
      </c>
      <c r="Z3888" s="3">
        <v>0.85894134892275198</v>
      </c>
      <c r="AA3888" s="3">
        <v>28.316830271863299</v>
      </c>
      <c r="AB3888" s="3">
        <v>32.794636873159099</v>
      </c>
      <c r="AC3888" s="3">
        <v>4.8810760629415499</v>
      </c>
      <c r="AD3888" s="3">
        <v>-20.3089988980133</v>
      </c>
      <c r="AE3888" s="3">
        <v>7.5028837002579101</v>
      </c>
      <c r="AF3888" s="3">
        <v>11.0004539795687</v>
      </c>
      <c r="AG3888" s="3">
        <v>0</v>
      </c>
      <c r="AH3888" s="2">
        <v>80398449</v>
      </c>
      <c r="AI3888" s="3">
        <v>0</v>
      </c>
      <c r="AJ3888" s="3">
        <v>0</v>
      </c>
      <c r="AL3888">
        <f t="shared" si="60"/>
        <v>1</v>
      </c>
    </row>
    <row r="3889" spans="1:38" ht="14.45" hidden="1" customHeight="1" x14ac:dyDescent="0.25">
      <c r="A3889">
        <v>5822</v>
      </c>
      <c r="B3889" s="1">
        <v>45838</v>
      </c>
      <c r="C3889">
        <v>1</v>
      </c>
      <c r="D3889" s="16" t="s">
        <v>3790</v>
      </c>
      <c r="E3889" t="s">
        <v>55</v>
      </c>
      <c r="F3889" s="6">
        <v>1277</v>
      </c>
      <c r="G3889" s="6">
        <v>4</v>
      </c>
      <c r="H3889" s="6">
        <v>0</v>
      </c>
      <c r="I3889" s="2">
        <v>7602385</v>
      </c>
      <c r="J3889" s="2">
        <v>0</v>
      </c>
      <c r="K3889" s="2">
        <v>10850541</v>
      </c>
      <c r="L3889" s="2">
        <v>29814</v>
      </c>
      <c r="M3889" s="2">
        <v>9782045</v>
      </c>
      <c r="N3889" s="2">
        <v>9782045</v>
      </c>
      <c r="O3889" s="2">
        <v>0</v>
      </c>
      <c r="P3889" s="2">
        <v>990702</v>
      </c>
      <c r="Q3889" s="5">
        <v>9.1300000000000006E-2</v>
      </c>
      <c r="R3889" t="s">
        <v>42</v>
      </c>
      <c r="S3889" s="3">
        <v>0.54953941927872496</v>
      </c>
      <c r="T3889" s="3">
        <v>5.9096776833523803</v>
      </c>
      <c r="U3889" s="3">
        <v>0.97403682873783404</v>
      </c>
      <c r="V3889" s="3">
        <v>1.6542571837653599</v>
      </c>
      <c r="W3889" s="3">
        <v>0.285252588496899</v>
      </c>
      <c r="X3889" s="3">
        <v>1.3158239157843199</v>
      </c>
      <c r="Y3889" s="3">
        <v>12.6943318979875</v>
      </c>
      <c r="Z3889" s="3">
        <v>-0.36771905174310698</v>
      </c>
      <c r="AA3889" s="3">
        <v>0</v>
      </c>
      <c r="AB3889" s="3">
        <v>0</v>
      </c>
      <c r="AC3889" s="3">
        <v>6.5574241874207004</v>
      </c>
      <c r="AD3889" s="3">
        <v>0</v>
      </c>
      <c r="AE3889" s="3">
        <v>0</v>
      </c>
      <c r="AF3889" s="3">
        <v>0</v>
      </c>
      <c r="AG3889" s="3">
        <v>0</v>
      </c>
      <c r="AH3889" s="2">
        <v>700000</v>
      </c>
      <c r="AI3889" s="3">
        <v>0</v>
      </c>
      <c r="AJ3889" s="3">
        <v>0</v>
      </c>
      <c r="AL3889">
        <f t="shared" si="60"/>
        <v>1</v>
      </c>
    </row>
    <row r="3890" spans="1:38" ht="14.45" hidden="1" customHeight="1" x14ac:dyDescent="0.25">
      <c r="A3890">
        <v>23184</v>
      </c>
      <c r="B3890" s="1">
        <v>45838</v>
      </c>
      <c r="C3890">
        <v>1</v>
      </c>
      <c r="D3890" s="16" t="s">
        <v>3791</v>
      </c>
      <c r="E3890" t="s">
        <v>55</v>
      </c>
      <c r="F3890" s="6">
        <v>1384</v>
      </c>
      <c r="G3890" s="6">
        <v>11</v>
      </c>
      <c r="H3890" s="6">
        <v>1</v>
      </c>
      <c r="I3890" s="2">
        <v>25953032</v>
      </c>
      <c r="J3890" s="2">
        <v>0</v>
      </c>
      <c r="K3890" s="2">
        <v>30063728</v>
      </c>
      <c r="L3890" s="2">
        <v>-76909</v>
      </c>
      <c r="M3890" s="2">
        <v>25870780</v>
      </c>
      <c r="N3890" s="2">
        <v>23679432</v>
      </c>
      <c r="O3890" s="2">
        <v>2191348</v>
      </c>
      <c r="P3890" s="2">
        <v>4512233</v>
      </c>
      <c r="Q3890" s="5">
        <v>0.1489</v>
      </c>
      <c r="R3890" t="s">
        <v>42</v>
      </c>
      <c r="S3890" s="3">
        <v>-0.51163980727872505</v>
      </c>
      <c r="T3890" s="3">
        <v>4.3848919867822103</v>
      </c>
      <c r="U3890" s="3">
        <v>1.0928827131929999</v>
      </c>
      <c r="V3890" s="3">
        <v>4.45939803873397</v>
      </c>
      <c r="W3890" s="3">
        <v>0.54969299926112702</v>
      </c>
      <c r="X3890" s="3">
        <v>2.1552626298152799</v>
      </c>
      <c r="Y3890" s="3">
        <v>25.649140902076599</v>
      </c>
      <c r="Z3890" s="3">
        <v>7.9118254753245201E-3</v>
      </c>
      <c r="AA3890" s="3">
        <v>0</v>
      </c>
      <c r="AB3890" s="3">
        <v>0</v>
      </c>
      <c r="AC3890" s="3">
        <v>9.8351375451507508</v>
      </c>
      <c r="AD3890" s="3">
        <v>0</v>
      </c>
      <c r="AE3890" s="3">
        <v>7.2890095333486302</v>
      </c>
      <c r="AF3890" s="3">
        <v>0</v>
      </c>
      <c r="AG3890" s="3">
        <v>0</v>
      </c>
      <c r="AH3890" s="2">
        <v>5000000</v>
      </c>
      <c r="AI3890" s="3">
        <v>0</v>
      </c>
      <c r="AJ3890" s="3">
        <v>0</v>
      </c>
      <c r="AL3890">
        <f t="shared" si="60"/>
        <v>0</v>
      </c>
    </row>
    <row r="3891" spans="1:38" ht="14.45" customHeight="1" x14ac:dyDescent="0.25">
      <c r="A3891">
        <v>67465</v>
      </c>
      <c r="B3891" s="1">
        <v>45838</v>
      </c>
      <c r="C3891">
        <v>2</v>
      </c>
      <c r="D3891" s="16" t="s">
        <v>3792</v>
      </c>
      <c r="E3891" t="s">
        <v>55</v>
      </c>
      <c r="F3891" s="6">
        <v>60598</v>
      </c>
      <c r="G3891" s="6">
        <v>179</v>
      </c>
      <c r="H3891" s="6">
        <v>10</v>
      </c>
      <c r="I3891" s="2">
        <v>669352315</v>
      </c>
      <c r="J3891" s="2">
        <v>5583064</v>
      </c>
      <c r="K3891" s="2">
        <v>873491429</v>
      </c>
      <c r="L3891" s="2">
        <v>2278541</v>
      </c>
      <c r="M3891" s="2">
        <v>733941952</v>
      </c>
      <c r="N3891" s="2">
        <v>675657280</v>
      </c>
      <c r="O3891" s="2">
        <v>58284672</v>
      </c>
      <c r="P3891" s="2">
        <v>66316452</v>
      </c>
      <c r="Q3891" s="5">
        <v>7.5700000000000003E-2</v>
      </c>
      <c r="R3891" t="s">
        <v>42</v>
      </c>
      <c r="S3891" s="3">
        <v>0.52170883980133498</v>
      </c>
      <c r="T3891" s="3">
        <v>3.6572354277788799</v>
      </c>
      <c r="U3891" s="3">
        <v>0.762146464693915</v>
      </c>
      <c r="V3891" s="3">
        <v>1.43979960687818</v>
      </c>
      <c r="W3891" s="3">
        <v>0.78525208357574705</v>
      </c>
      <c r="X3891" s="3">
        <v>1.45890748133141</v>
      </c>
      <c r="Y3891" s="3">
        <v>14.5323395769122</v>
      </c>
      <c r="Z3891" s="3">
        <v>7.1885540559377299</v>
      </c>
      <c r="AA3891" s="3">
        <v>8.0764830422471903</v>
      </c>
      <c r="AB3891" s="3">
        <v>8.4188219237060498</v>
      </c>
      <c r="AC3891" s="3">
        <v>7.6436241711537196</v>
      </c>
      <c r="AD3891" s="3">
        <v>0.64473292389044001</v>
      </c>
      <c r="AE3891" s="3">
        <v>6.6726094916267398</v>
      </c>
      <c r="AF3891" s="3">
        <v>7.7436096971708199</v>
      </c>
      <c r="AG3891" s="3">
        <v>-1.3571292987749101E-5</v>
      </c>
      <c r="AH3891" s="2">
        <v>103169205</v>
      </c>
      <c r="AI3891" s="3">
        <v>0.37698036077080799</v>
      </c>
      <c r="AJ3891" s="3">
        <v>0.54090046916261403</v>
      </c>
      <c r="AL3891">
        <f t="shared" si="60"/>
        <v>1</v>
      </c>
    </row>
    <row r="3892" spans="1:38" ht="14.45" customHeight="1" x14ac:dyDescent="0.25">
      <c r="A3892">
        <v>61306</v>
      </c>
      <c r="B3892" s="1">
        <v>45838</v>
      </c>
      <c r="C3892">
        <v>2</v>
      </c>
      <c r="D3892" s="16" t="s">
        <v>3793</v>
      </c>
      <c r="E3892" t="s">
        <v>55</v>
      </c>
      <c r="F3892" s="6">
        <v>6654</v>
      </c>
      <c r="G3892" s="6">
        <v>22</v>
      </c>
      <c r="H3892" s="6">
        <v>0</v>
      </c>
      <c r="I3892" s="2">
        <v>63077347</v>
      </c>
      <c r="J3892" s="2">
        <v>2209975</v>
      </c>
      <c r="K3892" s="2">
        <v>88804472</v>
      </c>
      <c r="L3892" s="2">
        <v>261879</v>
      </c>
      <c r="M3892" s="2">
        <v>80493066</v>
      </c>
      <c r="N3892" s="2">
        <v>77322465</v>
      </c>
      <c r="O3892" s="2">
        <v>3170601</v>
      </c>
      <c r="P3892" s="2">
        <v>7209059</v>
      </c>
      <c r="Q3892" s="5">
        <v>8.1199999999999994E-2</v>
      </c>
      <c r="R3892" t="s">
        <v>42</v>
      </c>
      <c r="S3892" s="3">
        <v>0.58978786563811803</v>
      </c>
      <c r="T3892" s="3">
        <v>3.4034614833361099</v>
      </c>
      <c r="U3892" s="3">
        <v>0.86657397937650504</v>
      </c>
      <c r="V3892" s="3">
        <v>0.58221218466908597</v>
      </c>
      <c r="W3892" s="3">
        <v>9.5760210079856398E-2</v>
      </c>
      <c r="X3892" s="3">
        <v>0.18116963606601899</v>
      </c>
      <c r="Y3892" s="3">
        <v>5.0942016149403102</v>
      </c>
      <c r="Z3892" s="3">
        <v>0.29196598335510898</v>
      </c>
      <c r="AA3892" s="3">
        <v>1.64999343187509</v>
      </c>
      <c r="AB3892" s="3">
        <v>30.655526608951298</v>
      </c>
      <c r="AC3892" s="3">
        <v>10.0060433893464</v>
      </c>
      <c r="AD3892" s="3">
        <v>0</v>
      </c>
      <c r="AE3892" s="3">
        <v>3.5703168191800101</v>
      </c>
      <c r="AF3892" s="3">
        <v>0</v>
      </c>
      <c r="AG3892" s="3">
        <v>0</v>
      </c>
      <c r="AH3892" s="2">
        <v>3900000</v>
      </c>
      <c r="AI3892" s="3">
        <v>0</v>
      </c>
      <c r="AJ3892" s="3">
        <v>0</v>
      </c>
      <c r="AL3892">
        <f t="shared" si="60"/>
        <v>1</v>
      </c>
    </row>
    <row r="3893" spans="1:38" ht="14.45" hidden="1" customHeight="1" x14ac:dyDescent="0.25">
      <c r="A3893">
        <v>1879</v>
      </c>
      <c r="B3893" s="1">
        <v>45838</v>
      </c>
      <c r="C3893">
        <v>1</v>
      </c>
      <c r="D3893" s="16" t="s">
        <v>3794</v>
      </c>
      <c r="E3893" t="s">
        <v>55</v>
      </c>
      <c r="F3893" s="6">
        <v>2822</v>
      </c>
      <c r="G3893" s="6">
        <v>12</v>
      </c>
      <c r="H3893" s="6">
        <v>0</v>
      </c>
      <c r="I3893" s="2">
        <v>19216899</v>
      </c>
      <c r="J3893" s="2">
        <v>293450</v>
      </c>
      <c r="K3893" s="2">
        <v>27349702</v>
      </c>
      <c r="L3893" s="2">
        <v>142179</v>
      </c>
      <c r="M3893" s="2">
        <v>22961635</v>
      </c>
      <c r="N3893" s="2">
        <v>20252157</v>
      </c>
      <c r="O3893" s="2">
        <v>2709478</v>
      </c>
      <c r="P3893" s="2">
        <v>4054101</v>
      </c>
      <c r="Q3893" s="5">
        <v>0.14799999999999999</v>
      </c>
      <c r="R3893" t="s">
        <v>42</v>
      </c>
      <c r="S3893" s="3">
        <v>1.0397115112991</v>
      </c>
      <c r="T3893" s="3">
        <v>5.4848495241374096</v>
      </c>
      <c r="U3893" s="3">
        <v>0.75954436228848698</v>
      </c>
      <c r="V3893" s="3">
        <v>6.1405745016404598</v>
      </c>
      <c r="W3893" s="3">
        <v>2.2477559985094402</v>
      </c>
      <c r="X3893" s="3">
        <v>1.17656860245766</v>
      </c>
      <c r="Y3893" s="3">
        <v>29.1070202740386</v>
      </c>
      <c r="Z3893" s="3">
        <v>2.0460763064363698</v>
      </c>
      <c r="AA3893" s="3">
        <v>0</v>
      </c>
      <c r="AB3893" s="3">
        <v>7.2383495132459696</v>
      </c>
      <c r="AC3893" s="3">
        <v>22.116507887362001</v>
      </c>
      <c r="AD3893" s="3">
        <v>0</v>
      </c>
      <c r="AE3893" s="3">
        <v>9.9067916718068805</v>
      </c>
      <c r="AF3893" s="3">
        <v>0</v>
      </c>
      <c r="AG3893" s="3">
        <v>0</v>
      </c>
      <c r="AH3893" s="2">
        <v>1100000</v>
      </c>
      <c r="AI3893" s="3">
        <v>0</v>
      </c>
      <c r="AJ3893" s="3">
        <v>0</v>
      </c>
      <c r="AL3893">
        <f t="shared" si="60"/>
        <v>1</v>
      </c>
    </row>
    <row r="3894" spans="1:38" ht="14.45" customHeight="1" x14ac:dyDescent="0.25">
      <c r="A3894">
        <v>60705</v>
      </c>
      <c r="B3894" s="1">
        <v>45838</v>
      </c>
      <c r="C3894">
        <v>2</v>
      </c>
      <c r="D3894" s="16" t="s">
        <v>3795</v>
      </c>
      <c r="E3894" t="s">
        <v>55</v>
      </c>
      <c r="F3894" s="6">
        <v>399650</v>
      </c>
      <c r="G3894" s="6">
        <v>773</v>
      </c>
      <c r="H3894" s="6">
        <v>32</v>
      </c>
      <c r="I3894" s="2">
        <v>4358932006</v>
      </c>
      <c r="J3894" s="2">
        <v>360591154</v>
      </c>
      <c r="K3894" s="2">
        <v>4865823298</v>
      </c>
      <c r="L3894" s="2">
        <v>9681342</v>
      </c>
      <c r="M3894" s="2">
        <v>4050709523</v>
      </c>
      <c r="N3894" s="2">
        <v>3848247360</v>
      </c>
      <c r="O3894" s="2">
        <v>202462163</v>
      </c>
      <c r="P3894" s="2">
        <v>492370917</v>
      </c>
      <c r="Q3894" s="5">
        <v>0.1011</v>
      </c>
      <c r="R3894" t="s">
        <v>42</v>
      </c>
      <c r="S3894" s="3">
        <v>0.39793232951880197</v>
      </c>
      <c r="T3894" s="3">
        <v>4.0096484818960203</v>
      </c>
      <c r="U3894" s="3">
        <v>0.80952061279440002</v>
      </c>
      <c r="V3894" s="3">
        <v>3.52427839637194</v>
      </c>
      <c r="W3894" s="3">
        <v>2.8518422592710699</v>
      </c>
      <c r="X3894" s="3">
        <v>1.05761323958583</v>
      </c>
      <c r="Y3894" s="3">
        <v>31.200238213907301</v>
      </c>
      <c r="Z3894" s="3">
        <v>4.7163632534372502</v>
      </c>
      <c r="AA3894" s="3">
        <v>71.193058910910494</v>
      </c>
      <c r="AB3894" s="3">
        <v>73.235672853520697</v>
      </c>
      <c r="AC3894" s="3">
        <v>4.9016270915146603</v>
      </c>
      <c r="AD3894" s="3">
        <v>-5.4259906663008698E-3</v>
      </c>
      <c r="AE3894" s="3">
        <v>4.1609024948197</v>
      </c>
      <c r="AF3894" s="3">
        <v>4.5418829757101502</v>
      </c>
      <c r="AG3894" s="3">
        <v>3.8768942967441801E-2</v>
      </c>
      <c r="AH3894" s="2">
        <v>1442709984</v>
      </c>
      <c r="AI3894" s="3">
        <v>1.4036409871869</v>
      </c>
      <c r="AJ3894" s="3">
        <v>1.7746362951815</v>
      </c>
      <c r="AL3894">
        <f t="shared" si="60"/>
        <v>1</v>
      </c>
    </row>
    <row r="3895" spans="1:38" ht="14.45" customHeight="1" x14ac:dyDescent="0.25">
      <c r="A3895">
        <v>67511</v>
      </c>
      <c r="B3895" s="1">
        <v>45838</v>
      </c>
      <c r="C3895">
        <v>2</v>
      </c>
      <c r="D3895" s="16" t="s">
        <v>3796</v>
      </c>
      <c r="E3895" t="s">
        <v>55</v>
      </c>
      <c r="F3895" s="6">
        <v>5695</v>
      </c>
      <c r="G3895" s="6">
        <v>18</v>
      </c>
      <c r="H3895" s="6">
        <v>3</v>
      </c>
      <c r="I3895" s="2">
        <v>56309035</v>
      </c>
      <c r="J3895" s="2">
        <v>0</v>
      </c>
      <c r="K3895" s="2">
        <v>98171235</v>
      </c>
      <c r="L3895" s="2">
        <v>497739</v>
      </c>
      <c r="M3895" s="2">
        <v>86340050</v>
      </c>
      <c r="N3895" s="2">
        <v>76744395</v>
      </c>
      <c r="O3895" s="2">
        <v>9595655</v>
      </c>
      <c r="P3895" s="2">
        <v>11374296</v>
      </c>
      <c r="Q3895" s="5">
        <v>0.1158</v>
      </c>
      <c r="R3895" t="s">
        <v>42</v>
      </c>
      <c r="S3895" s="3">
        <v>1.0140220809079199</v>
      </c>
      <c r="T3895" s="3">
        <v>3.9393412948304101</v>
      </c>
      <c r="U3895" s="3">
        <v>0.71037723222983296</v>
      </c>
      <c r="V3895" s="3">
        <v>1.7235848563201299</v>
      </c>
      <c r="W3895" s="3">
        <v>0.17395077006736101</v>
      </c>
      <c r="X3895" s="3">
        <v>0.65232160345138201</v>
      </c>
      <c r="Y3895" s="3">
        <v>8.5326951224058192</v>
      </c>
      <c r="Z3895" s="3">
        <v>0.92779368498938297</v>
      </c>
      <c r="AA3895" s="3">
        <v>0</v>
      </c>
      <c r="AB3895" s="3">
        <v>0</v>
      </c>
      <c r="AC3895" s="3">
        <v>15.278071015404899</v>
      </c>
      <c r="AD3895" s="3">
        <v>-1.75835058275255E-5</v>
      </c>
      <c r="AE3895" s="3">
        <v>9.7744059143190007</v>
      </c>
      <c r="AF3895" s="3">
        <v>0</v>
      </c>
      <c r="AG3895" s="3">
        <v>-2.9543015233646099</v>
      </c>
      <c r="AH3895" s="2">
        <v>6000000</v>
      </c>
      <c r="AI3895" s="3">
        <v>0</v>
      </c>
      <c r="AJ3895" s="3">
        <v>0</v>
      </c>
      <c r="AL3895">
        <f t="shared" si="60"/>
        <v>1</v>
      </c>
    </row>
    <row r="3896" spans="1:38" ht="14.45" customHeight="1" x14ac:dyDescent="0.25">
      <c r="A3896">
        <v>66320</v>
      </c>
      <c r="B3896" s="1">
        <v>45838</v>
      </c>
      <c r="C3896">
        <v>2</v>
      </c>
      <c r="D3896" s="16" t="s">
        <v>3797</v>
      </c>
      <c r="E3896" t="s">
        <v>135</v>
      </c>
      <c r="F3896" s="6">
        <v>400</v>
      </c>
      <c r="G3896" s="6">
        <v>2</v>
      </c>
      <c r="H3896" s="6">
        <v>1</v>
      </c>
      <c r="I3896" s="2">
        <v>918849</v>
      </c>
      <c r="J3896" s="2">
        <v>0</v>
      </c>
      <c r="K3896" s="2">
        <v>1508134</v>
      </c>
      <c r="L3896" s="2">
        <v>-42665</v>
      </c>
      <c r="M3896" s="2">
        <v>965881</v>
      </c>
      <c r="N3896" s="2">
        <v>965881</v>
      </c>
      <c r="O3896" s="2">
        <v>0</v>
      </c>
      <c r="P3896" s="2">
        <v>504859</v>
      </c>
      <c r="Q3896" s="5">
        <v>0.33479999999999999</v>
      </c>
      <c r="R3896" t="s">
        <v>42</v>
      </c>
      <c r="S3896" s="3">
        <v>-5.6579852983886001</v>
      </c>
      <c r="T3896" s="3">
        <v>9.9408938463027798</v>
      </c>
      <c r="U3896" s="3">
        <v>1.5691626312349101</v>
      </c>
      <c r="V3896" s="3">
        <v>1.04054093762958</v>
      </c>
      <c r="W3896" s="3">
        <v>0.84094339766381598</v>
      </c>
      <c r="X3896" s="3">
        <v>0</v>
      </c>
      <c r="Y3896" s="3">
        <v>1.89379608960125</v>
      </c>
      <c r="Z3896" s="3">
        <v>23.6802750867074</v>
      </c>
      <c r="AA3896" s="3">
        <v>0</v>
      </c>
      <c r="AB3896" s="3">
        <v>0</v>
      </c>
      <c r="AC3896" s="3">
        <v>30.283383306788402</v>
      </c>
      <c r="AD3896" s="3">
        <v>0</v>
      </c>
      <c r="AE3896" s="3">
        <v>0</v>
      </c>
      <c r="AF3896" s="3">
        <v>0</v>
      </c>
      <c r="AG3896" s="3">
        <v>0</v>
      </c>
      <c r="AH3896" s="2">
        <v>500000</v>
      </c>
      <c r="AI3896" s="3">
        <v>0</v>
      </c>
      <c r="AJ3896" s="3">
        <v>0</v>
      </c>
      <c r="AL3896">
        <f t="shared" si="60"/>
        <v>0</v>
      </c>
    </row>
    <row r="3897" spans="1:38" ht="14.45" customHeight="1" x14ac:dyDescent="0.25">
      <c r="A3897">
        <v>67452</v>
      </c>
      <c r="B3897" s="1">
        <v>45838</v>
      </c>
      <c r="C3897">
        <v>2</v>
      </c>
      <c r="D3897" s="16" t="s">
        <v>3798</v>
      </c>
      <c r="E3897" t="s">
        <v>55</v>
      </c>
      <c r="F3897" s="6">
        <v>4901</v>
      </c>
      <c r="G3897" s="6">
        <v>18</v>
      </c>
      <c r="H3897" s="6">
        <v>1</v>
      </c>
      <c r="I3897" s="2">
        <v>80542180</v>
      </c>
      <c r="J3897" s="2">
        <v>0</v>
      </c>
      <c r="K3897" s="2">
        <v>135861711</v>
      </c>
      <c r="L3897" s="2">
        <v>840715</v>
      </c>
      <c r="M3897" s="2">
        <v>118995767</v>
      </c>
      <c r="N3897" s="2">
        <v>87901515</v>
      </c>
      <c r="O3897" s="2">
        <v>31094252</v>
      </c>
      <c r="P3897" s="2">
        <v>17706600</v>
      </c>
      <c r="Q3897" s="5">
        <v>0.1303</v>
      </c>
      <c r="R3897" t="s">
        <v>42</v>
      </c>
      <c r="S3897" s="3">
        <v>1.23760402222522</v>
      </c>
      <c r="T3897" s="3">
        <v>3.81236623760759</v>
      </c>
      <c r="U3897" s="3">
        <v>0.60283241006225596</v>
      </c>
      <c r="V3897" s="3">
        <v>3.8427604020651001</v>
      </c>
      <c r="W3897" s="3">
        <v>1.91986112121624</v>
      </c>
      <c r="X3897" s="3">
        <v>0.50575735595932503</v>
      </c>
      <c r="Y3897" s="3">
        <v>17.479600826810302</v>
      </c>
      <c r="Z3897" s="3">
        <v>1.3621756859024301</v>
      </c>
      <c r="AA3897" s="3">
        <v>0</v>
      </c>
      <c r="AB3897" s="3">
        <v>0</v>
      </c>
      <c r="AC3897" s="3">
        <v>36.016331341506501</v>
      </c>
      <c r="AD3897" s="3">
        <v>0</v>
      </c>
      <c r="AE3897" s="3">
        <v>22.8866924839479</v>
      </c>
      <c r="AF3897" s="3">
        <v>0</v>
      </c>
      <c r="AG3897" s="3">
        <v>-7.7231088972473494E-2</v>
      </c>
      <c r="AH3897" s="2">
        <v>8000000</v>
      </c>
      <c r="AI3897" s="3">
        <v>0</v>
      </c>
      <c r="AJ3897" s="3">
        <v>0</v>
      </c>
      <c r="AL3897">
        <f t="shared" si="60"/>
        <v>1</v>
      </c>
    </row>
    <row r="3898" spans="1:38" ht="14.45" hidden="1" customHeight="1" x14ac:dyDescent="0.25">
      <c r="A3898">
        <v>18218</v>
      </c>
      <c r="B3898" s="1">
        <v>45838</v>
      </c>
      <c r="C3898">
        <v>1</v>
      </c>
      <c r="D3898" s="16" t="s">
        <v>3799</v>
      </c>
      <c r="E3898" t="s">
        <v>55</v>
      </c>
      <c r="F3898" s="6">
        <v>103</v>
      </c>
      <c r="G3898" s="6">
        <v>0</v>
      </c>
      <c r="H3898" s="6">
        <v>0</v>
      </c>
      <c r="I3898" s="2">
        <v>481620</v>
      </c>
      <c r="J3898" s="2">
        <v>0</v>
      </c>
      <c r="K3898" s="2">
        <v>924172</v>
      </c>
      <c r="L3898" s="2">
        <v>14105</v>
      </c>
      <c r="M3898" s="2">
        <v>805381</v>
      </c>
      <c r="N3898" s="2">
        <v>805381</v>
      </c>
      <c r="O3898" s="2">
        <v>0</v>
      </c>
      <c r="P3898" s="2">
        <v>118791</v>
      </c>
      <c r="Q3898" s="5">
        <v>0.1285</v>
      </c>
      <c r="R3898" t="s">
        <v>42</v>
      </c>
      <c r="S3898" s="3">
        <v>3.0524620958003501</v>
      </c>
      <c r="T3898" s="3">
        <v>3.5644879957410498</v>
      </c>
      <c r="U3898" s="3">
        <v>0.143646408839779</v>
      </c>
      <c r="V3898" s="3">
        <v>0</v>
      </c>
      <c r="W3898" s="3">
        <v>0</v>
      </c>
      <c r="X3898" s="3">
        <v>4.15265146796229E-2</v>
      </c>
      <c r="Y3898" s="3">
        <v>0</v>
      </c>
      <c r="Z3898" s="3">
        <v>0</v>
      </c>
      <c r="AA3898" s="3">
        <v>0</v>
      </c>
      <c r="AB3898" s="3">
        <v>0</v>
      </c>
      <c r="AC3898" s="3">
        <v>46.874824166929997</v>
      </c>
      <c r="AD3898" s="3">
        <v>0</v>
      </c>
      <c r="AE3898" s="3">
        <v>0</v>
      </c>
      <c r="AF3898" s="3">
        <v>0</v>
      </c>
      <c r="AG3898" s="3">
        <v>0</v>
      </c>
      <c r="AH3898" s="2">
        <v>100000</v>
      </c>
      <c r="AI3898" s="3">
        <v>0</v>
      </c>
      <c r="AJ3898" s="3">
        <v>0</v>
      </c>
      <c r="AL3898">
        <f t="shared" si="60"/>
        <v>1</v>
      </c>
    </row>
    <row r="3899" spans="1:38" ht="14.45" hidden="1" customHeight="1" x14ac:dyDescent="0.25">
      <c r="A3899">
        <v>5337</v>
      </c>
      <c r="B3899" s="1">
        <v>45838</v>
      </c>
      <c r="C3899">
        <v>1</v>
      </c>
      <c r="D3899" s="16" t="s">
        <v>3800</v>
      </c>
      <c r="E3899" t="s">
        <v>55</v>
      </c>
      <c r="F3899" s="6">
        <v>1962</v>
      </c>
      <c r="G3899" s="6">
        <v>9</v>
      </c>
      <c r="H3899" s="6">
        <v>1</v>
      </c>
      <c r="I3899" s="2">
        <v>18648371</v>
      </c>
      <c r="J3899" s="2">
        <v>0</v>
      </c>
      <c r="K3899" s="2">
        <v>25077440</v>
      </c>
      <c r="L3899" s="2">
        <v>48806</v>
      </c>
      <c r="M3899" s="2">
        <v>20312970</v>
      </c>
      <c r="N3899" s="2">
        <v>19312142</v>
      </c>
      <c r="O3899" s="2">
        <v>1000828</v>
      </c>
      <c r="P3899" s="2">
        <v>4483252</v>
      </c>
      <c r="Q3899" s="5">
        <v>0.17879999999999999</v>
      </c>
      <c r="R3899" t="s">
        <v>42</v>
      </c>
      <c r="S3899" s="3">
        <v>0.389242283103858</v>
      </c>
      <c r="T3899" s="3">
        <v>4.9980939043219701</v>
      </c>
      <c r="U3899" s="3">
        <v>1.0038082149987799</v>
      </c>
      <c r="V3899" s="3">
        <v>5.4409041947953503</v>
      </c>
      <c r="W3899" s="3">
        <v>2.3553156466052698</v>
      </c>
      <c r="X3899" s="3">
        <v>0.47561258835959502</v>
      </c>
      <c r="Y3899" s="3">
        <v>22.631786033887899</v>
      </c>
      <c r="Z3899" s="3">
        <v>1.7312879133271999</v>
      </c>
      <c r="AA3899" s="3">
        <v>0</v>
      </c>
      <c r="AB3899" s="3">
        <v>0</v>
      </c>
      <c r="AC3899" s="3">
        <v>11.1393627100693</v>
      </c>
      <c r="AD3899" s="3">
        <v>0</v>
      </c>
      <c r="AE3899" s="3">
        <v>3.99094963441244</v>
      </c>
      <c r="AF3899" s="3">
        <v>0</v>
      </c>
      <c r="AG3899" s="3">
        <v>0</v>
      </c>
      <c r="AH3899" s="2">
        <v>1800000</v>
      </c>
      <c r="AI3899" s="3">
        <v>0</v>
      </c>
      <c r="AJ3899" s="3">
        <v>0</v>
      </c>
      <c r="AL3899">
        <f t="shared" si="60"/>
        <v>1</v>
      </c>
    </row>
    <row r="3900" spans="1:38" ht="14.45" hidden="1" customHeight="1" x14ac:dyDescent="0.25">
      <c r="A3900">
        <v>3828</v>
      </c>
      <c r="B3900" s="1">
        <v>45838</v>
      </c>
      <c r="C3900">
        <v>1</v>
      </c>
      <c r="D3900" s="16" t="s">
        <v>3801</v>
      </c>
      <c r="E3900" t="s">
        <v>55</v>
      </c>
      <c r="F3900" s="6">
        <v>9101</v>
      </c>
      <c r="G3900" s="6">
        <v>31</v>
      </c>
      <c r="H3900" s="6">
        <v>0</v>
      </c>
      <c r="I3900" s="2">
        <v>45340341</v>
      </c>
      <c r="J3900" s="2">
        <v>8909653</v>
      </c>
      <c r="K3900" s="2">
        <v>62537348</v>
      </c>
      <c r="L3900" s="2">
        <v>16005</v>
      </c>
      <c r="M3900" s="2">
        <v>53905460</v>
      </c>
      <c r="N3900" s="2">
        <v>52859531</v>
      </c>
      <c r="O3900" s="2">
        <v>1045929</v>
      </c>
      <c r="P3900" s="2">
        <v>7333736</v>
      </c>
      <c r="Q3900" s="5">
        <v>0.1172</v>
      </c>
      <c r="R3900" t="s">
        <v>42</v>
      </c>
      <c r="S3900" s="3">
        <v>5.1185413234983997E-2</v>
      </c>
      <c r="T3900" s="3">
        <v>4.49334372157898</v>
      </c>
      <c r="U3900" s="3">
        <v>0.90146933517883598</v>
      </c>
      <c r="V3900" s="3">
        <v>0.46601766845997</v>
      </c>
      <c r="W3900" s="3">
        <v>0.32293316894109803</v>
      </c>
      <c r="X3900" s="3">
        <v>1.07290767839615</v>
      </c>
      <c r="Y3900" s="3">
        <v>2.8811236183031399</v>
      </c>
      <c r="Z3900" s="3">
        <v>2.7924512144969502</v>
      </c>
      <c r="AA3900" s="3">
        <v>0</v>
      </c>
      <c r="AB3900" s="3">
        <v>121.488597353382</v>
      </c>
      <c r="AC3900" s="3">
        <v>12.961672119514899</v>
      </c>
      <c r="AD3900" s="3">
        <v>0</v>
      </c>
      <c r="AE3900" s="3">
        <v>1.6724869753031399</v>
      </c>
      <c r="AF3900" s="3">
        <v>0</v>
      </c>
      <c r="AG3900" s="3">
        <v>0</v>
      </c>
      <c r="AH3900" s="2">
        <v>3000000</v>
      </c>
      <c r="AI3900" s="3">
        <v>1.6703628273502101E-2</v>
      </c>
      <c r="AJ3900" s="3">
        <v>1.6703628273502101E-2</v>
      </c>
      <c r="AL3900">
        <f t="shared" si="60"/>
        <v>1</v>
      </c>
    </row>
    <row r="3901" spans="1:38" ht="14.45" hidden="1" customHeight="1" x14ac:dyDescent="0.25">
      <c r="A3901">
        <v>12858</v>
      </c>
      <c r="B3901" s="1">
        <v>45838</v>
      </c>
      <c r="C3901">
        <v>1</v>
      </c>
      <c r="D3901" s="16" t="s">
        <v>3802</v>
      </c>
      <c r="E3901" t="s">
        <v>55</v>
      </c>
      <c r="F3901" s="6">
        <v>34924</v>
      </c>
      <c r="G3901" s="6">
        <v>132</v>
      </c>
      <c r="H3901" s="6">
        <v>7</v>
      </c>
      <c r="I3901" s="2">
        <v>307992644</v>
      </c>
      <c r="J3901" s="2">
        <v>0</v>
      </c>
      <c r="K3901" s="2">
        <v>423125233</v>
      </c>
      <c r="L3901" s="2">
        <v>991414</v>
      </c>
      <c r="M3901" s="2">
        <v>368376948</v>
      </c>
      <c r="N3901" s="2">
        <v>336879421</v>
      </c>
      <c r="O3901" s="2">
        <v>31497527</v>
      </c>
      <c r="P3901" s="2">
        <v>44862495</v>
      </c>
      <c r="Q3901" s="5">
        <v>0.106</v>
      </c>
      <c r="R3901" t="s">
        <v>42</v>
      </c>
      <c r="S3901" s="3">
        <v>0.46861492658841303</v>
      </c>
      <c r="T3901" s="3">
        <v>3.1477328604507999</v>
      </c>
      <c r="U3901" s="3">
        <v>0.92022726833843405</v>
      </c>
      <c r="V3901" s="3">
        <v>1.2752564311243699</v>
      </c>
      <c r="W3901" s="3">
        <v>0.27552086601133202</v>
      </c>
      <c r="X3901" s="3">
        <v>0.60515503740407495</v>
      </c>
      <c r="Y3901" s="3">
        <v>8.7549655898540593</v>
      </c>
      <c r="Z3901" s="3">
        <v>1.0800090365014301</v>
      </c>
      <c r="AA3901" s="3">
        <v>0</v>
      </c>
      <c r="AB3901" s="3">
        <v>0</v>
      </c>
      <c r="AC3901" s="3">
        <v>12.808796491699701</v>
      </c>
      <c r="AD3901" s="3">
        <v>-8.6932302806609404E-5</v>
      </c>
      <c r="AE3901" s="3">
        <v>7.4440200071925302</v>
      </c>
      <c r="AF3901" s="3">
        <v>0</v>
      </c>
      <c r="AG3901" s="3">
        <v>0</v>
      </c>
      <c r="AH3901" s="2">
        <v>63345558</v>
      </c>
      <c r="AI3901" s="3">
        <v>0</v>
      </c>
      <c r="AJ3901" s="3">
        <v>0</v>
      </c>
      <c r="AL3901">
        <f t="shared" si="60"/>
        <v>1</v>
      </c>
    </row>
    <row r="3902" spans="1:38" ht="14.45" customHeight="1" x14ac:dyDescent="0.25">
      <c r="A3902">
        <v>68434</v>
      </c>
      <c r="B3902" s="1">
        <v>45838</v>
      </c>
      <c r="C3902">
        <v>2</v>
      </c>
      <c r="D3902" s="16" t="s">
        <v>3803</v>
      </c>
      <c r="E3902" t="s">
        <v>55</v>
      </c>
      <c r="F3902" s="6">
        <v>134875</v>
      </c>
      <c r="G3902" s="6">
        <v>322</v>
      </c>
      <c r="H3902" s="6">
        <v>3</v>
      </c>
      <c r="I3902" s="2">
        <v>1498968765</v>
      </c>
      <c r="J3902" s="2">
        <v>68058701</v>
      </c>
      <c r="K3902" s="2">
        <v>2028207938</v>
      </c>
      <c r="L3902" s="2">
        <v>3759914</v>
      </c>
      <c r="M3902" s="2">
        <v>1642675465</v>
      </c>
      <c r="N3902" s="2">
        <v>1524044918</v>
      </c>
      <c r="O3902" s="2">
        <v>118630547</v>
      </c>
      <c r="P3902" s="2">
        <v>209612383</v>
      </c>
      <c r="Q3902" s="5">
        <v>0.1033</v>
      </c>
      <c r="R3902" t="s">
        <v>42</v>
      </c>
      <c r="S3902" s="3">
        <v>0.37076218168316799</v>
      </c>
      <c r="T3902" s="3">
        <v>2.49225935136834</v>
      </c>
      <c r="U3902" s="3">
        <v>0.79011435843033595</v>
      </c>
      <c r="V3902" s="3">
        <v>1.5055637266731201</v>
      </c>
      <c r="W3902" s="3">
        <v>1.02341658867055</v>
      </c>
      <c r="X3902" s="3">
        <v>0.64030293519825299</v>
      </c>
      <c r="Y3902" s="3">
        <v>10.7665060990218</v>
      </c>
      <c r="Z3902" s="3">
        <v>1.8720587704973499</v>
      </c>
      <c r="AA3902" s="3">
        <v>31.444509172914699</v>
      </c>
      <c r="AB3902" s="3">
        <v>32.468836061083302</v>
      </c>
      <c r="AC3902" s="3">
        <v>7.2290259915154698</v>
      </c>
      <c r="AD3902" s="3">
        <v>-11.3105545868442</v>
      </c>
      <c r="AE3902" s="3">
        <v>5.8490327730883802</v>
      </c>
      <c r="AF3902" s="3">
        <v>8.7022635447352208</v>
      </c>
      <c r="AG3902" s="3">
        <v>0</v>
      </c>
      <c r="AH3902" s="2">
        <v>801848917</v>
      </c>
      <c r="AI3902" s="3">
        <v>0.24894617032239</v>
      </c>
      <c r="AJ3902" s="3">
        <v>0.59278368110532897</v>
      </c>
      <c r="AL3902">
        <f t="shared" si="60"/>
        <v>1</v>
      </c>
    </row>
    <row r="3903" spans="1:38" ht="14.45" hidden="1" customHeight="1" x14ac:dyDescent="0.25">
      <c r="A3903">
        <v>2322</v>
      </c>
      <c r="B3903" s="1">
        <v>45838</v>
      </c>
      <c r="C3903">
        <v>1</v>
      </c>
      <c r="D3903" s="16" t="s">
        <v>3804</v>
      </c>
      <c r="E3903" t="s">
        <v>55</v>
      </c>
      <c r="F3903" s="6">
        <v>14743</v>
      </c>
      <c r="G3903" s="6">
        <v>31</v>
      </c>
      <c r="H3903" s="6">
        <v>1</v>
      </c>
      <c r="I3903" s="2">
        <v>130870702</v>
      </c>
      <c r="J3903" s="2">
        <v>556473</v>
      </c>
      <c r="K3903" s="2">
        <v>207514623</v>
      </c>
      <c r="L3903" s="2">
        <v>1151027</v>
      </c>
      <c r="M3903" s="2">
        <v>178929296</v>
      </c>
      <c r="N3903" s="2">
        <v>175093257</v>
      </c>
      <c r="O3903" s="2">
        <v>3836039</v>
      </c>
      <c r="P3903" s="2">
        <v>29301175</v>
      </c>
      <c r="Q3903" s="5">
        <v>0.14119999999999999</v>
      </c>
      <c r="R3903" t="s">
        <v>42</v>
      </c>
      <c r="S3903" s="3">
        <v>1.10934543634547</v>
      </c>
      <c r="T3903" s="3">
        <v>3.04643687688458</v>
      </c>
      <c r="U3903" s="3">
        <v>0.63276436048620099</v>
      </c>
      <c r="V3903" s="3">
        <v>0.90274215843970895</v>
      </c>
      <c r="W3903" s="3">
        <v>0.466393922147678</v>
      </c>
      <c r="X3903" s="3">
        <v>0.48451180463599902</v>
      </c>
      <c r="Y3903" s="3">
        <v>4.0320055424398502</v>
      </c>
      <c r="Z3903" s="3">
        <v>0.43246388583392997</v>
      </c>
      <c r="AA3903" s="3">
        <v>1.89914909555675</v>
      </c>
      <c r="AB3903" s="3">
        <v>1.89914909555675</v>
      </c>
      <c r="AC3903" s="3">
        <v>7.2131735988552501</v>
      </c>
      <c r="AD3903" s="3">
        <v>-7.8237954621273698</v>
      </c>
      <c r="AE3903" s="3">
        <v>1.84856322149403</v>
      </c>
      <c r="AF3903" s="3">
        <v>0</v>
      </c>
      <c r="AG3903" s="3">
        <v>0</v>
      </c>
      <c r="AH3903" s="2">
        <v>15000000</v>
      </c>
      <c r="AI3903" s="3">
        <v>0</v>
      </c>
      <c r="AJ3903" s="3">
        <v>0</v>
      </c>
      <c r="AL3903">
        <f t="shared" si="60"/>
        <v>1</v>
      </c>
    </row>
    <row r="3904" spans="1:38" ht="14.45" customHeight="1" x14ac:dyDescent="0.25">
      <c r="A3904">
        <v>68608</v>
      </c>
      <c r="B3904" s="1">
        <v>45838</v>
      </c>
      <c r="C3904">
        <v>2</v>
      </c>
      <c r="D3904" s="16" t="s">
        <v>3805</v>
      </c>
      <c r="E3904" t="s">
        <v>55</v>
      </c>
      <c r="F3904" s="6">
        <v>53565</v>
      </c>
      <c r="G3904" s="6">
        <v>212</v>
      </c>
      <c r="H3904" s="6">
        <v>6</v>
      </c>
      <c r="I3904" s="2">
        <v>600391464</v>
      </c>
      <c r="J3904" s="2">
        <v>95380350</v>
      </c>
      <c r="K3904" s="2">
        <v>765887503</v>
      </c>
      <c r="L3904" s="2">
        <v>3397164</v>
      </c>
      <c r="M3904" s="2">
        <v>673578870</v>
      </c>
      <c r="N3904" s="2">
        <v>657113182</v>
      </c>
      <c r="O3904" s="2">
        <v>16465688</v>
      </c>
      <c r="P3904" s="2">
        <v>74640300</v>
      </c>
      <c r="Q3904" s="5">
        <v>9.74E-2</v>
      </c>
      <c r="R3904" t="s">
        <v>42</v>
      </c>
      <c r="S3904" s="3">
        <v>0.88711827434008905</v>
      </c>
      <c r="T3904" s="3">
        <v>3.8603914914642501</v>
      </c>
      <c r="U3904" s="3">
        <v>0.78388248879909095</v>
      </c>
      <c r="V3904" s="3">
        <v>1.27674966411581</v>
      </c>
      <c r="W3904" s="3">
        <v>0.61007979287327097</v>
      </c>
      <c r="X3904" s="3">
        <v>1.5913973753630799</v>
      </c>
      <c r="Y3904" s="3">
        <v>10.269915849748701</v>
      </c>
      <c r="Z3904" s="3">
        <v>4.7897529886669803</v>
      </c>
      <c r="AA3904" s="3">
        <v>120.691216407222</v>
      </c>
      <c r="AB3904" s="3">
        <v>127.78666484459499</v>
      </c>
      <c r="AC3904" s="3">
        <v>10.7257626842359</v>
      </c>
      <c r="AD3904" s="3">
        <v>-1.8894618590761299E-2</v>
      </c>
      <c r="AE3904" s="3">
        <v>2.1498833621783202</v>
      </c>
      <c r="AF3904" s="3">
        <v>0</v>
      </c>
      <c r="AG3904" s="3">
        <v>-1.2355362987555001</v>
      </c>
      <c r="AH3904" s="2">
        <v>201535192</v>
      </c>
      <c r="AI3904" s="3">
        <v>1.9828497473884801</v>
      </c>
      <c r="AJ3904" s="3">
        <v>6.1173816289591496</v>
      </c>
      <c r="AL3904">
        <f t="shared" si="60"/>
        <v>1</v>
      </c>
    </row>
    <row r="3905" spans="1:38" ht="14.45" hidden="1" customHeight="1" x14ac:dyDescent="0.25">
      <c r="A3905">
        <v>11576</v>
      </c>
      <c r="B3905" s="1">
        <v>45838</v>
      </c>
      <c r="C3905">
        <v>1</v>
      </c>
      <c r="D3905" s="16" t="s">
        <v>3806</v>
      </c>
      <c r="E3905" t="s">
        <v>55</v>
      </c>
      <c r="F3905" s="6">
        <v>2138</v>
      </c>
      <c r="G3905" s="6">
        <v>9</v>
      </c>
      <c r="H3905" s="6">
        <v>0</v>
      </c>
      <c r="I3905" s="2">
        <v>21036391</v>
      </c>
      <c r="J3905" s="2">
        <v>0</v>
      </c>
      <c r="K3905" s="2">
        <v>26051082</v>
      </c>
      <c r="L3905" s="2">
        <v>25867</v>
      </c>
      <c r="M3905" s="2">
        <v>23213659</v>
      </c>
      <c r="N3905" s="2">
        <v>20679022</v>
      </c>
      <c r="O3905" s="2">
        <v>2534637</v>
      </c>
      <c r="P3905" s="2">
        <v>2704338</v>
      </c>
      <c r="Q3905" s="5">
        <v>0.1037</v>
      </c>
      <c r="R3905" t="s">
        <v>42</v>
      </c>
      <c r="S3905" s="3">
        <v>0.19858676119479399</v>
      </c>
      <c r="T3905" s="3">
        <v>5.1351955362161199</v>
      </c>
      <c r="U3905" s="3">
        <v>0.90132151599236299</v>
      </c>
      <c r="V3905" s="3">
        <v>2.6165657407679901</v>
      </c>
      <c r="W3905" s="3">
        <v>1.6694308448630799</v>
      </c>
      <c r="X3905" s="3">
        <v>0.69501940708365795</v>
      </c>
      <c r="Y3905" s="3">
        <v>20.353631831524002</v>
      </c>
      <c r="Z3905" s="3">
        <v>1.558459038774</v>
      </c>
      <c r="AA3905" s="3">
        <v>0</v>
      </c>
      <c r="AB3905" s="3">
        <v>0</v>
      </c>
      <c r="AC3905" s="3">
        <v>14.7962337994253</v>
      </c>
      <c r="AD3905" s="3">
        <v>0</v>
      </c>
      <c r="AE3905" s="3">
        <v>9.7294883951461202</v>
      </c>
      <c r="AF3905" s="3">
        <v>0</v>
      </c>
      <c r="AG3905" s="3">
        <v>0</v>
      </c>
      <c r="AH3905" s="2">
        <v>2300000</v>
      </c>
      <c r="AI3905" s="3">
        <v>2.7733219738065298</v>
      </c>
      <c r="AJ3905" s="3">
        <v>2.7733219738065298</v>
      </c>
      <c r="AL3905">
        <f t="shared" si="60"/>
        <v>1</v>
      </c>
    </row>
    <row r="3906" spans="1:38" ht="14.45" hidden="1" customHeight="1" x14ac:dyDescent="0.25">
      <c r="A3906">
        <v>4292</v>
      </c>
      <c r="B3906" s="1">
        <v>45838</v>
      </c>
      <c r="C3906">
        <v>1</v>
      </c>
      <c r="D3906" s="16" t="s">
        <v>3807</v>
      </c>
      <c r="E3906" t="s">
        <v>55</v>
      </c>
      <c r="F3906" s="6">
        <v>758</v>
      </c>
      <c r="G3906" s="6">
        <v>3</v>
      </c>
      <c r="H3906" s="6">
        <v>1</v>
      </c>
      <c r="I3906" s="2">
        <v>4826656</v>
      </c>
      <c r="J3906" s="2">
        <v>0</v>
      </c>
      <c r="K3906" s="2">
        <v>7845665</v>
      </c>
      <c r="L3906" s="2">
        <v>-163591</v>
      </c>
      <c r="M3906" s="2">
        <v>5554707</v>
      </c>
      <c r="N3906" s="2">
        <v>5554707</v>
      </c>
      <c r="O3906" s="2">
        <v>0</v>
      </c>
      <c r="P3906" s="2">
        <v>2206491</v>
      </c>
      <c r="Q3906" s="5">
        <v>0.28120000000000001</v>
      </c>
      <c r="R3906" t="s">
        <v>42</v>
      </c>
      <c r="S3906" s="3">
        <v>-4.1702264881307096</v>
      </c>
      <c r="T3906" s="3">
        <v>5.21072464857982</v>
      </c>
      <c r="U3906" s="3">
        <v>1.61323636505819</v>
      </c>
      <c r="V3906" s="3">
        <v>1.21247505519349</v>
      </c>
      <c r="W3906" s="3">
        <v>0.72447673917511402</v>
      </c>
      <c r="X3906" s="3">
        <v>1.7481046919440699</v>
      </c>
      <c r="Y3906" s="3">
        <v>2.6522655202309902</v>
      </c>
      <c r="Z3906" s="3">
        <v>0</v>
      </c>
      <c r="AA3906" s="3">
        <v>0</v>
      </c>
      <c r="AB3906" s="3">
        <v>0</v>
      </c>
      <c r="AC3906" s="3">
        <v>37.5677268912195</v>
      </c>
      <c r="AD3906" s="3">
        <v>0</v>
      </c>
      <c r="AE3906" s="3">
        <v>0</v>
      </c>
      <c r="AF3906" s="3">
        <v>0</v>
      </c>
      <c r="AG3906" s="3">
        <v>0</v>
      </c>
      <c r="AH3906" s="2">
        <v>700000</v>
      </c>
      <c r="AI3906" s="3">
        <v>0</v>
      </c>
      <c r="AJ3906" s="3">
        <v>0</v>
      </c>
      <c r="AL3906">
        <f t="shared" si="60"/>
        <v>0</v>
      </c>
    </row>
    <row r="3907" spans="1:38" ht="14.45" customHeight="1" x14ac:dyDescent="0.25">
      <c r="A3907">
        <v>61527</v>
      </c>
      <c r="B3907" s="1">
        <v>45838</v>
      </c>
      <c r="C3907">
        <v>2</v>
      </c>
      <c r="D3907" s="16" t="s">
        <v>3808</v>
      </c>
      <c r="E3907" t="s">
        <v>55</v>
      </c>
      <c r="F3907" s="6">
        <v>25690</v>
      </c>
      <c r="G3907" s="6">
        <v>85</v>
      </c>
      <c r="H3907" s="6">
        <v>8</v>
      </c>
      <c r="I3907" s="2">
        <v>245899955</v>
      </c>
      <c r="J3907" s="2">
        <v>38091057</v>
      </c>
      <c r="K3907" s="2">
        <v>292954347</v>
      </c>
      <c r="L3907" s="2">
        <v>1918078</v>
      </c>
      <c r="M3907" s="2">
        <v>254171570</v>
      </c>
      <c r="N3907" s="2">
        <v>233717872</v>
      </c>
      <c r="O3907" s="2">
        <v>20453698</v>
      </c>
      <c r="P3907" s="2">
        <v>34451867</v>
      </c>
      <c r="Q3907" s="5">
        <v>0.1176</v>
      </c>
      <c r="R3907" t="s">
        <v>42</v>
      </c>
      <c r="S3907" s="3">
        <v>1.3094722912577199</v>
      </c>
      <c r="T3907" s="3">
        <v>4.6744402806216101</v>
      </c>
      <c r="U3907" s="3">
        <v>0.77297345922523397</v>
      </c>
      <c r="V3907" s="3">
        <v>1.9174602939638601</v>
      </c>
      <c r="W3907" s="3">
        <v>0.63975814879673298</v>
      </c>
      <c r="X3907" s="3">
        <v>0.58226403498121804</v>
      </c>
      <c r="Y3907" s="3">
        <v>13.6858591727409</v>
      </c>
      <c r="Z3907" s="3">
        <v>1.0055246062571901</v>
      </c>
      <c r="AA3907" s="3">
        <v>57.077223129881503</v>
      </c>
      <c r="AB3907" s="3">
        <v>110.563114039654</v>
      </c>
      <c r="AC3907" s="3">
        <v>9.1699598504336208</v>
      </c>
      <c r="AD3907" s="3">
        <v>0</v>
      </c>
      <c r="AE3907" s="3">
        <v>6.9818721618081998</v>
      </c>
      <c r="AF3907" s="3">
        <v>0</v>
      </c>
      <c r="AG3907" s="3">
        <v>1.47045731948286E-2</v>
      </c>
      <c r="AH3907" s="2">
        <v>167528579</v>
      </c>
      <c r="AI3907" s="3">
        <v>0</v>
      </c>
      <c r="AJ3907" s="3">
        <v>0</v>
      </c>
      <c r="AL3907">
        <f t="shared" si="60"/>
        <v>1</v>
      </c>
    </row>
    <row r="3908" spans="1:38" ht="14.45" hidden="1" customHeight="1" x14ac:dyDescent="0.25">
      <c r="A3908">
        <v>11670</v>
      </c>
      <c r="B3908" s="1">
        <v>45838</v>
      </c>
      <c r="C3908">
        <v>1</v>
      </c>
      <c r="D3908" s="16" t="s">
        <v>3809</v>
      </c>
      <c r="E3908" t="s">
        <v>55</v>
      </c>
      <c r="F3908" s="6">
        <v>8573</v>
      </c>
      <c r="G3908" s="6">
        <v>13</v>
      </c>
      <c r="H3908" s="6">
        <v>10</v>
      </c>
      <c r="I3908" s="2">
        <v>58031142</v>
      </c>
      <c r="J3908" s="2">
        <v>0</v>
      </c>
      <c r="K3908" s="2">
        <v>131340947</v>
      </c>
      <c r="L3908" s="2">
        <v>563806</v>
      </c>
      <c r="M3908" s="2">
        <v>112714930</v>
      </c>
      <c r="N3908" s="2">
        <v>106954891</v>
      </c>
      <c r="O3908" s="2">
        <v>5760039</v>
      </c>
      <c r="P3908" s="2">
        <v>17346508</v>
      </c>
      <c r="Q3908" s="5">
        <v>0.1321</v>
      </c>
      <c r="R3908" t="s">
        <v>42</v>
      </c>
      <c r="S3908" s="3">
        <v>0.85853804602155004</v>
      </c>
      <c r="T3908" s="3">
        <v>2.58955495425201</v>
      </c>
      <c r="U3908" s="3">
        <v>0.71414913235383004</v>
      </c>
      <c r="V3908" s="3">
        <v>3.8957565232819298</v>
      </c>
      <c r="W3908" s="3">
        <v>0.27833158961441801</v>
      </c>
      <c r="X3908" s="3">
        <v>0.173663651147861</v>
      </c>
      <c r="Y3908" s="3">
        <v>13.0328939980312</v>
      </c>
      <c r="Z3908" s="3">
        <v>0.20554569253938601</v>
      </c>
      <c r="AA3908" s="3">
        <v>0</v>
      </c>
      <c r="AB3908" s="3">
        <v>0</v>
      </c>
      <c r="AC3908" s="3">
        <v>21.885289893638401</v>
      </c>
      <c r="AD3908" s="3">
        <v>0</v>
      </c>
      <c r="AE3908" s="3">
        <v>4.3855622572905597</v>
      </c>
      <c r="AF3908" s="3">
        <v>0</v>
      </c>
      <c r="AG3908" s="3">
        <v>-2.41425536482617</v>
      </c>
      <c r="AH3908" s="2">
        <v>4000000</v>
      </c>
      <c r="AI3908" s="3">
        <v>0</v>
      </c>
      <c r="AJ3908" s="3">
        <v>0</v>
      </c>
      <c r="AL3908">
        <f t="shared" ref="AL3908:AL3971" si="61">IF(L3908&gt;0,1,0)</f>
        <v>1</v>
      </c>
    </row>
    <row r="3909" spans="1:38" ht="14.45" hidden="1" customHeight="1" x14ac:dyDescent="0.25">
      <c r="A3909">
        <v>17953</v>
      </c>
      <c r="B3909" s="1">
        <v>45838</v>
      </c>
      <c r="C3909">
        <v>1</v>
      </c>
      <c r="D3909" s="16" t="s">
        <v>3810</v>
      </c>
      <c r="E3909" t="s">
        <v>55</v>
      </c>
      <c r="F3909" s="6">
        <v>1208</v>
      </c>
      <c r="G3909" s="6">
        <v>4</v>
      </c>
      <c r="H3909" s="6">
        <v>0</v>
      </c>
      <c r="I3909" s="2">
        <v>5381837</v>
      </c>
      <c r="J3909" s="2">
        <v>0</v>
      </c>
      <c r="K3909" s="2">
        <v>22326556</v>
      </c>
      <c r="L3909" s="2">
        <v>27708</v>
      </c>
      <c r="M3909" s="2">
        <v>19614932</v>
      </c>
      <c r="N3909" s="2">
        <v>18400184</v>
      </c>
      <c r="O3909" s="2">
        <v>1214748</v>
      </c>
      <c r="P3909" s="2">
        <v>2685635</v>
      </c>
      <c r="Q3909" s="5">
        <v>0.1203</v>
      </c>
      <c r="R3909" t="s">
        <v>42</v>
      </c>
      <c r="S3909" s="3">
        <v>0.24820666474488901</v>
      </c>
      <c r="T3909" s="3">
        <v>3.3254210815138698</v>
      </c>
      <c r="U3909" s="3">
        <v>0.91236790486068997</v>
      </c>
      <c r="V3909" s="3">
        <v>1.5003055648099299</v>
      </c>
      <c r="W3909" s="3">
        <v>0.68861245704765905</v>
      </c>
      <c r="X3909" s="3">
        <v>1.0243714181607499</v>
      </c>
      <c r="Y3909" s="3">
        <v>3.0065142880547802</v>
      </c>
      <c r="Z3909" s="3">
        <v>0.37037795530665901</v>
      </c>
      <c r="AA3909" s="3">
        <v>0</v>
      </c>
      <c r="AB3909" s="3">
        <v>0</v>
      </c>
      <c r="AC3909" s="3">
        <v>31.115246793997201</v>
      </c>
      <c r="AD3909" s="3">
        <v>0</v>
      </c>
      <c r="AE3909" s="3">
        <v>5.4408212354829804</v>
      </c>
      <c r="AF3909" s="3">
        <v>0</v>
      </c>
      <c r="AG3909" s="3">
        <v>0</v>
      </c>
      <c r="AH3909" s="2">
        <v>1500000</v>
      </c>
      <c r="AI3909" s="3">
        <v>0</v>
      </c>
      <c r="AJ3909" s="3">
        <v>0</v>
      </c>
      <c r="AL3909">
        <f t="shared" si="61"/>
        <v>1</v>
      </c>
    </row>
    <row r="3910" spans="1:38" ht="14.45" customHeight="1" x14ac:dyDescent="0.25">
      <c r="A3910">
        <v>67480</v>
      </c>
      <c r="B3910" s="1">
        <v>45838</v>
      </c>
      <c r="C3910">
        <v>2</v>
      </c>
      <c r="D3910" s="16" t="s">
        <v>3811</v>
      </c>
      <c r="E3910" t="s">
        <v>55</v>
      </c>
      <c r="F3910" s="6">
        <v>495</v>
      </c>
      <c r="G3910" s="6">
        <v>2</v>
      </c>
      <c r="H3910" s="6">
        <v>1</v>
      </c>
      <c r="I3910" s="2">
        <v>1832638</v>
      </c>
      <c r="J3910" s="2">
        <v>0</v>
      </c>
      <c r="K3910" s="2">
        <v>3911956</v>
      </c>
      <c r="L3910" s="2">
        <v>6529</v>
      </c>
      <c r="M3910" s="2">
        <v>3066297</v>
      </c>
      <c r="N3910" s="2">
        <v>3066297</v>
      </c>
      <c r="O3910" s="2">
        <v>0</v>
      </c>
      <c r="P3910" s="2">
        <v>839648</v>
      </c>
      <c r="Q3910" s="5">
        <v>0.21460000000000001</v>
      </c>
      <c r="R3910" t="s">
        <v>42</v>
      </c>
      <c r="S3910" s="3">
        <v>0.33379721039807198</v>
      </c>
      <c r="T3910" s="3">
        <v>3.6812274984687998</v>
      </c>
      <c r="U3910" s="3">
        <v>0.91336367617202496</v>
      </c>
      <c r="V3910" s="3">
        <v>6.8568369748963001</v>
      </c>
      <c r="W3910" s="3">
        <v>5.9974746785780901</v>
      </c>
      <c r="X3910" s="3">
        <v>0.86219973611809897</v>
      </c>
      <c r="Y3910" s="3">
        <v>14.965914287892099</v>
      </c>
      <c r="Z3910" s="3">
        <v>3.9659476351995099E-2</v>
      </c>
      <c r="AA3910" s="3">
        <v>0</v>
      </c>
      <c r="AB3910" s="3">
        <v>0</v>
      </c>
      <c r="AC3910" s="3">
        <v>51.605692906566397</v>
      </c>
      <c r="AD3910" s="3">
        <v>0</v>
      </c>
      <c r="AE3910" s="3">
        <v>0</v>
      </c>
      <c r="AF3910" s="3">
        <v>0</v>
      </c>
      <c r="AG3910" s="3">
        <v>0</v>
      </c>
      <c r="AH3910" s="2">
        <v>300000</v>
      </c>
      <c r="AI3910" s="3">
        <v>0</v>
      </c>
      <c r="AJ3910" s="3">
        <v>0</v>
      </c>
      <c r="AL3910">
        <f t="shared" si="61"/>
        <v>1</v>
      </c>
    </row>
    <row r="3911" spans="1:38" ht="14.45" hidden="1" customHeight="1" x14ac:dyDescent="0.25">
      <c r="A3911">
        <v>16067</v>
      </c>
      <c r="B3911" s="1">
        <v>45838</v>
      </c>
      <c r="C3911">
        <v>1</v>
      </c>
      <c r="D3911" s="16" t="s">
        <v>3812</v>
      </c>
      <c r="E3911" t="s">
        <v>90</v>
      </c>
      <c r="F3911" s="6">
        <v>2131</v>
      </c>
      <c r="G3911" s="6">
        <v>5</v>
      </c>
      <c r="H3911" s="6">
        <v>0</v>
      </c>
      <c r="I3911" s="2">
        <v>8670661</v>
      </c>
      <c r="J3911" s="2">
        <v>0</v>
      </c>
      <c r="K3911" s="2">
        <v>36587881</v>
      </c>
      <c r="L3911" s="2">
        <v>103227</v>
      </c>
      <c r="M3911" s="2">
        <v>32014594</v>
      </c>
      <c r="N3911" s="2">
        <v>31191852</v>
      </c>
      <c r="O3911" s="2">
        <v>822742</v>
      </c>
      <c r="P3911" s="2">
        <v>4518542</v>
      </c>
      <c r="Q3911" s="5">
        <v>0.1235</v>
      </c>
      <c r="R3911" t="s">
        <v>42</v>
      </c>
      <c r="S3911" s="3">
        <v>0.56426880802416501</v>
      </c>
      <c r="T3911" s="3">
        <v>2.3726544863311401</v>
      </c>
      <c r="U3911" s="3">
        <v>0.81140231865926205</v>
      </c>
      <c r="V3911" s="3">
        <v>2.4915170827229902</v>
      </c>
      <c r="W3911" s="3">
        <v>2.1600083315447298</v>
      </c>
      <c r="X3911" s="3">
        <v>1.7930928218736699</v>
      </c>
      <c r="Y3911" s="3">
        <v>4.7809890889583402</v>
      </c>
      <c r="Z3911" s="3">
        <v>0.42540270733347202</v>
      </c>
      <c r="AA3911" s="3">
        <v>0</v>
      </c>
      <c r="AB3911" s="3">
        <v>0</v>
      </c>
      <c r="AC3911" s="3">
        <v>36.7714161965269</v>
      </c>
      <c r="AD3911" s="3">
        <v>0</v>
      </c>
      <c r="AE3911" s="3">
        <v>2.2486735430237101</v>
      </c>
      <c r="AF3911" s="3">
        <v>0</v>
      </c>
      <c r="AG3911" s="3">
        <v>0</v>
      </c>
      <c r="AH3911" s="2">
        <v>1000000</v>
      </c>
      <c r="AI3911" s="3">
        <v>0</v>
      </c>
      <c r="AJ3911" s="3">
        <v>0</v>
      </c>
      <c r="AL3911">
        <f t="shared" si="61"/>
        <v>1</v>
      </c>
    </row>
    <row r="3912" spans="1:38" ht="14.45" hidden="1" customHeight="1" x14ac:dyDescent="0.25">
      <c r="A3912">
        <v>477</v>
      </c>
      <c r="B3912" s="1">
        <v>45838</v>
      </c>
      <c r="C3912">
        <v>1</v>
      </c>
      <c r="D3912" s="16" t="s">
        <v>3813</v>
      </c>
      <c r="E3912" t="s">
        <v>41</v>
      </c>
      <c r="F3912" s="6">
        <v>15026</v>
      </c>
      <c r="G3912" s="6">
        <v>41</v>
      </c>
      <c r="H3912" s="6">
        <v>0</v>
      </c>
      <c r="I3912" s="2">
        <v>189463134</v>
      </c>
      <c r="J3912" s="2">
        <v>34433970</v>
      </c>
      <c r="K3912" s="2">
        <v>243232232</v>
      </c>
      <c r="L3912" s="2">
        <v>357646</v>
      </c>
      <c r="M3912" s="2">
        <v>209617922</v>
      </c>
      <c r="N3912" s="2">
        <v>202728710</v>
      </c>
      <c r="O3912" s="2">
        <v>6889212</v>
      </c>
      <c r="P3912" s="2">
        <v>34170331</v>
      </c>
      <c r="Q3912" s="5">
        <v>0.14030000000000001</v>
      </c>
      <c r="R3912" t="s">
        <v>42</v>
      </c>
      <c r="S3912" s="3">
        <v>0.29407780133350098</v>
      </c>
      <c r="T3912" s="3">
        <v>3.7375326145097398</v>
      </c>
      <c r="U3912" s="3">
        <v>0.893909709004435</v>
      </c>
      <c r="V3912" s="3">
        <v>2.2920131786693698</v>
      </c>
      <c r="W3912" s="3">
        <v>1.47998818598662</v>
      </c>
      <c r="X3912" s="3">
        <v>1.04773470072547</v>
      </c>
      <c r="Y3912" s="3">
        <v>12.708451668203001</v>
      </c>
      <c r="Z3912" s="3">
        <v>2.0653355684497199</v>
      </c>
      <c r="AA3912" s="3">
        <v>100.771543594354</v>
      </c>
      <c r="AB3912" s="3">
        <v>100.771543594354</v>
      </c>
      <c r="AC3912" s="3">
        <v>6.0416606299119104</v>
      </c>
      <c r="AD3912" s="3">
        <v>-4.2190372694955798</v>
      </c>
      <c r="AE3912" s="3">
        <v>2.8323598165230002</v>
      </c>
      <c r="AF3912" s="3">
        <v>0</v>
      </c>
      <c r="AG3912" s="3">
        <v>0</v>
      </c>
      <c r="AH3912" s="2">
        <v>26664706</v>
      </c>
      <c r="AI3912" s="3">
        <v>0</v>
      </c>
      <c r="AJ3912" s="3">
        <v>0</v>
      </c>
      <c r="AL3912">
        <f t="shared" si="61"/>
        <v>1</v>
      </c>
    </row>
    <row r="3913" spans="1:38" ht="14.45" hidden="1" customHeight="1" x14ac:dyDescent="0.25">
      <c r="A3913">
        <v>13852</v>
      </c>
      <c r="B3913" s="1">
        <v>45838</v>
      </c>
      <c r="C3913">
        <v>1</v>
      </c>
      <c r="D3913" s="16" t="s">
        <v>3814</v>
      </c>
      <c r="E3913" t="s">
        <v>142</v>
      </c>
      <c r="F3913" s="6">
        <v>7288</v>
      </c>
      <c r="G3913" s="6">
        <v>33</v>
      </c>
      <c r="H3913" s="6">
        <v>1</v>
      </c>
      <c r="I3913" s="2">
        <v>40311585</v>
      </c>
      <c r="J3913" s="2">
        <v>0</v>
      </c>
      <c r="K3913" s="2">
        <v>63973243</v>
      </c>
      <c r="L3913" s="2">
        <v>14819</v>
      </c>
      <c r="M3913" s="2">
        <v>52780888</v>
      </c>
      <c r="N3913" s="2">
        <v>49590188</v>
      </c>
      <c r="O3913" s="2">
        <v>3190700</v>
      </c>
      <c r="P3913" s="2">
        <v>10007852</v>
      </c>
      <c r="Q3913" s="5">
        <v>0.15640000000000001</v>
      </c>
      <c r="R3913" t="s">
        <v>42</v>
      </c>
      <c r="S3913" s="3">
        <v>4.6328744034439498E-2</v>
      </c>
      <c r="T3913" s="3">
        <v>4.54706978040804</v>
      </c>
      <c r="U3913" s="3">
        <v>0.90734725627560897</v>
      </c>
      <c r="V3913" s="3">
        <v>1.93729420463125</v>
      </c>
      <c r="W3913" s="3">
        <v>0.88380052533285403</v>
      </c>
      <c r="X3913" s="3">
        <v>1.2307330510571599</v>
      </c>
      <c r="Y3913" s="3">
        <v>7.8034127603006098</v>
      </c>
      <c r="Z3913" s="3">
        <v>1.78098157326867</v>
      </c>
      <c r="AA3913" s="3">
        <v>0</v>
      </c>
      <c r="AB3913" s="3">
        <v>0</v>
      </c>
      <c r="AC3913" s="3">
        <v>20.368326489247998</v>
      </c>
      <c r="AD3913" s="3">
        <v>0</v>
      </c>
      <c r="AE3913" s="3">
        <v>4.9875539371983999</v>
      </c>
      <c r="AF3913" s="3">
        <v>0</v>
      </c>
      <c r="AG3913" s="3">
        <v>0</v>
      </c>
      <c r="AH3913" s="2">
        <v>6240000</v>
      </c>
      <c r="AI3913" s="3">
        <v>0</v>
      </c>
      <c r="AJ3913" s="3">
        <v>0</v>
      </c>
      <c r="AL3913">
        <f t="shared" si="61"/>
        <v>1</v>
      </c>
    </row>
    <row r="3914" spans="1:38" ht="14.45" customHeight="1" x14ac:dyDescent="0.25">
      <c r="A3914">
        <v>63177</v>
      </c>
      <c r="B3914" s="1">
        <v>45838</v>
      </c>
      <c r="C3914">
        <v>2</v>
      </c>
      <c r="D3914" s="16" t="s">
        <v>3815</v>
      </c>
      <c r="E3914" t="s">
        <v>88</v>
      </c>
      <c r="F3914" s="6">
        <v>1282</v>
      </c>
      <c r="G3914" s="6">
        <v>2</v>
      </c>
      <c r="H3914" s="6">
        <v>2</v>
      </c>
      <c r="I3914" s="2">
        <v>5631337</v>
      </c>
      <c r="J3914" s="2">
        <v>102330</v>
      </c>
      <c r="K3914" s="2">
        <v>10917789</v>
      </c>
      <c r="L3914" s="2">
        <v>27268</v>
      </c>
      <c r="M3914" s="2">
        <v>9446303</v>
      </c>
      <c r="N3914" s="2">
        <v>9429903</v>
      </c>
      <c r="O3914" s="2">
        <v>16400</v>
      </c>
      <c r="P3914" s="2">
        <v>1403519</v>
      </c>
      <c r="Q3914" s="5">
        <v>0.12859999999999999</v>
      </c>
      <c r="R3914" t="s">
        <v>42</v>
      </c>
      <c r="S3914" s="3">
        <v>0.49951505749011998</v>
      </c>
      <c r="T3914" s="3">
        <v>3.4881971065753299</v>
      </c>
      <c r="U3914" s="3">
        <v>0.86307423407974104</v>
      </c>
      <c r="V3914" s="3">
        <v>0.27460619032389599</v>
      </c>
      <c r="W3914" s="3">
        <v>3.7397868392532702E-2</v>
      </c>
      <c r="X3914" s="3">
        <v>1.1658687803624601</v>
      </c>
      <c r="Y3914" s="3">
        <v>1.1018019706181399</v>
      </c>
      <c r="Z3914" s="3">
        <v>-4.29634369039536E-2</v>
      </c>
      <c r="AA3914" s="3">
        <v>0</v>
      </c>
      <c r="AB3914" s="3">
        <v>7.2909593671336097</v>
      </c>
      <c r="AC3914" s="3">
        <v>21.806704635892899</v>
      </c>
      <c r="AD3914" s="3">
        <v>0</v>
      </c>
      <c r="AE3914" s="3">
        <v>0.15021356430317501</v>
      </c>
      <c r="AF3914" s="3">
        <v>0</v>
      </c>
      <c r="AG3914" s="3">
        <v>-3.7283428297016301</v>
      </c>
      <c r="AH3914" s="2">
        <v>500000</v>
      </c>
      <c r="AI3914" s="3">
        <v>0</v>
      </c>
      <c r="AJ3914" s="3">
        <v>0</v>
      </c>
      <c r="AL3914">
        <f t="shared" si="61"/>
        <v>1</v>
      </c>
    </row>
    <row r="3915" spans="1:38" ht="14.45" hidden="1" customHeight="1" x14ac:dyDescent="0.25">
      <c r="A3915">
        <v>10794</v>
      </c>
      <c r="B3915" s="1">
        <v>45838</v>
      </c>
      <c r="C3915">
        <v>1</v>
      </c>
      <c r="D3915" s="16" t="s">
        <v>3816</v>
      </c>
      <c r="E3915" t="s">
        <v>125</v>
      </c>
      <c r="F3915" s="6">
        <v>31404</v>
      </c>
      <c r="G3915" s="6">
        <v>108</v>
      </c>
      <c r="H3915" s="6">
        <v>4</v>
      </c>
      <c r="I3915" s="2">
        <v>367303644</v>
      </c>
      <c r="J3915" s="2">
        <v>24954806</v>
      </c>
      <c r="K3915" s="2">
        <v>488722203</v>
      </c>
      <c r="L3915" s="2">
        <v>1222072</v>
      </c>
      <c r="M3915" s="2">
        <v>431662030</v>
      </c>
      <c r="N3915" s="2">
        <v>399067812</v>
      </c>
      <c r="O3915" s="2">
        <v>32594218</v>
      </c>
      <c r="P3915" s="2">
        <v>53776099</v>
      </c>
      <c r="Q3915" s="5">
        <v>0.11</v>
      </c>
      <c r="R3915" t="s">
        <v>42</v>
      </c>
      <c r="S3915" s="3">
        <v>0.50010905684184803</v>
      </c>
      <c r="T3915" s="3">
        <v>3.3630430332627999</v>
      </c>
      <c r="U3915" s="3">
        <v>0.85558125808674601</v>
      </c>
      <c r="V3915" s="3">
        <v>1.16746758983965</v>
      </c>
      <c r="W3915" s="3">
        <v>0.45859087638128598</v>
      </c>
      <c r="X3915" s="3">
        <v>0.36683191740945498</v>
      </c>
      <c r="Y3915" s="3">
        <v>7.9740834306333701</v>
      </c>
      <c r="Z3915" s="3">
        <v>0.34286235600689402</v>
      </c>
      <c r="AA3915" s="3">
        <v>43.526928199087102</v>
      </c>
      <c r="AB3915" s="3">
        <v>46.405013498654903</v>
      </c>
      <c r="AC3915" s="3">
        <v>18.431540136104701</v>
      </c>
      <c r="AD3915" s="3">
        <v>0</v>
      </c>
      <c r="AE3915" s="3">
        <v>6.6692730143876799</v>
      </c>
      <c r="AF3915" s="3">
        <v>0</v>
      </c>
      <c r="AG3915" s="3">
        <v>-0.82711652252797296</v>
      </c>
      <c r="AH3915" s="2">
        <v>54922806</v>
      </c>
      <c r="AI3915" s="3">
        <v>0.334721192773764</v>
      </c>
      <c r="AJ3915" s="3">
        <v>0.49739755202399499</v>
      </c>
      <c r="AL3915">
        <f t="shared" si="61"/>
        <v>1</v>
      </c>
    </row>
    <row r="3916" spans="1:38" ht="14.45" customHeight="1" x14ac:dyDescent="0.25">
      <c r="A3916">
        <v>63541</v>
      </c>
      <c r="B3916" s="1">
        <v>45838</v>
      </c>
      <c r="C3916">
        <v>2</v>
      </c>
      <c r="D3916" s="16" t="s">
        <v>3817</v>
      </c>
      <c r="E3916" t="s">
        <v>67</v>
      </c>
      <c r="F3916" s="6">
        <v>8006</v>
      </c>
      <c r="G3916" s="6">
        <v>18</v>
      </c>
      <c r="H3916" s="6">
        <v>0</v>
      </c>
      <c r="I3916" s="2">
        <v>56668510</v>
      </c>
      <c r="J3916" s="2">
        <v>6194165</v>
      </c>
      <c r="K3916" s="2">
        <v>86719595</v>
      </c>
      <c r="L3916" s="2">
        <v>161504</v>
      </c>
      <c r="M3916" s="2">
        <v>79868971</v>
      </c>
      <c r="N3916" s="2">
        <v>75824124</v>
      </c>
      <c r="O3916" s="2">
        <v>4044847</v>
      </c>
      <c r="P3916" s="2">
        <v>6471007</v>
      </c>
      <c r="Q3916" s="5">
        <v>7.46E-2</v>
      </c>
      <c r="R3916" t="s">
        <v>42</v>
      </c>
      <c r="S3916" s="3">
        <v>0.372474064252722</v>
      </c>
      <c r="T3916" s="3">
        <v>3.6308426025283</v>
      </c>
      <c r="U3916" s="3">
        <v>0.81243651901301095</v>
      </c>
      <c r="V3916" s="3">
        <v>2.64627921221151</v>
      </c>
      <c r="W3916" s="3">
        <v>1.61214226384283</v>
      </c>
      <c r="X3916" s="3">
        <v>1.3095032849813799</v>
      </c>
      <c r="Y3916" s="3">
        <v>23.174244750469299</v>
      </c>
      <c r="Z3916" s="3">
        <v>3.5426325454446301</v>
      </c>
      <c r="AA3916" s="3">
        <v>92.139276004492004</v>
      </c>
      <c r="AB3916" s="3">
        <v>95.721809603976595</v>
      </c>
      <c r="AC3916" s="3">
        <v>29.337258782170299</v>
      </c>
      <c r="AD3916" s="3">
        <v>0</v>
      </c>
      <c r="AE3916" s="3">
        <v>4.6642826226298704</v>
      </c>
      <c r="AF3916" s="3">
        <v>0</v>
      </c>
      <c r="AG3916" s="3">
        <v>0</v>
      </c>
      <c r="AH3916" s="2">
        <v>12233231</v>
      </c>
      <c r="AI3916" s="3">
        <v>0</v>
      </c>
      <c r="AJ3916" s="3">
        <v>0</v>
      </c>
      <c r="AL3916">
        <f t="shared" si="61"/>
        <v>1</v>
      </c>
    </row>
    <row r="3917" spans="1:38" ht="14.45" hidden="1" customHeight="1" x14ac:dyDescent="0.25">
      <c r="A3917">
        <v>14369</v>
      </c>
      <c r="B3917" s="1">
        <v>45838</v>
      </c>
      <c r="C3917">
        <v>1</v>
      </c>
      <c r="D3917" s="16" t="s">
        <v>3818</v>
      </c>
      <c r="E3917" t="s">
        <v>182</v>
      </c>
      <c r="F3917" s="6">
        <v>6193</v>
      </c>
      <c r="G3917" s="6">
        <v>25</v>
      </c>
      <c r="H3917" s="6">
        <v>2</v>
      </c>
      <c r="I3917" s="2">
        <v>96987176</v>
      </c>
      <c r="J3917" s="2">
        <v>23342230</v>
      </c>
      <c r="K3917" s="2">
        <v>158055016</v>
      </c>
      <c r="L3917" s="2">
        <v>26938</v>
      </c>
      <c r="M3917" s="2">
        <v>148321456</v>
      </c>
      <c r="N3917" s="2">
        <v>142975807</v>
      </c>
      <c r="O3917" s="2">
        <v>5345649</v>
      </c>
      <c r="P3917" s="2">
        <v>11670455</v>
      </c>
      <c r="Q3917" s="5">
        <v>7.3800000000000004E-2</v>
      </c>
      <c r="R3917" t="s">
        <v>42</v>
      </c>
      <c r="S3917" s="3">
        <v>3.4086865044510799E-2</v>
      </c>
      <c r="T3917" s="3">
        <v>2.18878849121751</v>
      </c>
      <c r="U3917" s="3">
        <v>0.90494564749014195</v>
      </c>
      <c r="V3917" s="3">
        <v>1.35456877309223</v>
      </c>
      <c r="W3917" s="3">
        <v>1.1684173586000699</v>
      </c>
      <c r="X3917" s="3">
        <v>0.28105365187661502</v>
      </c>
      <c r="Y3917" s="3">
        <v>11.257127507025199</v>
      </c>
      <c r="Z3917" s="3">
        <v>1.34315243064645</v>
      </c>
      <c r="AA3917" s="3">
        <v>200.01131061299699</v>
      </c>
      <c r="AB3917" s="3">
        <v>200.01131061299699</v>
      </c>
      <c r="AC3917" s="3">
        <v>10.4274729249972</v>
      </c>
      <c r="AD3917" s="3">
        <v>-18.784905986955899</v>
      </c>
      <c r="AE3917" s="3">
        <v>3.38214448062819</v>
      </c>
      <c r="AF3917" s="3">
        <v>0</v>
      </c>
      <c r="AG3917" s="3">
        <v>0</v>
      </c>
      <c r="AH3917" s="2">
        <v>34096663</v>
      </c>
      <c r="AI3917" s="3">
        <v>0.47127554152772999</v>
      </c>
      <c r="AJ3917" s="3">
        <v>2.1504474332834498</v>
      </c>
      <c r="AL3917">
        <f t="shared" si="61"/>
        <v>1</v>
      </c>
    </row>
    <row r="3918" spans="1:38" ht="14.45" customHeight="1" x14ac:dyDescent="0.25">
      <c r="A3918">
        <v>60728</v>
      </c>
      <c r="B3918" s="1">
        <v>45838</v>
      </c>
      <c r="C3918">
        <v>2</v>
      </c>
      <c r="D3918" s="16" t="s">
        <v>3819</v>
      </c>
      <c r="E3918" t="s">
        <v>61</v>
      </c>
      <c r="F3918" s="6">
        <v>20351</v>
      </c>
      <c r="G3918" s="6">
        <v>63</v>
      </c>
      <c r="H3918" s="6">
        <v>6</v>
      </c>
      <c r="I3918" s="2">
        <v>142055645</v>
      </c>
      <c r="J3918" s="2">
        <v>2452223</v>
      </c>
      <c r="K3918" s="2">
        <v>257881044</v>
      </c>
      <c r="L3918" s="2">
        <v>647726</v>
      </c>
      <c r="M3918" s="2">
        <v>222449508</v>
      </c>
      <c r="N3918" s="2">
        <v>207497245</v>
      </c>
      <c r="O3918" s="2">
        <v>14952263</v>
      </c>
      <c r="P3918" s="2">
        <v>33744518</v>
      </c>
      <c r="Q3918" s="5">
        <v>0.13089999999999999</v>
      </c>
      <c r="R3918" t="s">
        <v>42</v>
      </c>
      <c r="S3918" s="3">
        <v>0.50234479429205403</v>
      </c>
      <c r="T3918" s="3">
        <v>3.5286804562494298</v>
      </c>
      <c r="U3918" s="3">
        <v>0.75635882877007798</v>
      </c>
      <c r="V3918" s="3">
        <v>2.5405269885614201</v>
      </c>
      <c r="W3918" s="3">
        <v>1.2121031867476999</v>
      </c>
      <c r="X3918" s="3">
        <v>1.1112863554278301</v>
      </c>
      <c r="Y3918" s="3">
        <v>10.694957918794399</v>
      </c>
      <c r="Z3918" s="3">
        <v>2.2716312024370899</v>
      </c>
      <c r="AA3918" s="3">
        <v>7.2670263063173701</v>
      </c>
      <c r="AB3918" s="3">
        <v>7.2670263063173701</v>
      </c>
      <c r="AC3918" s="3">
        <v>23.911160759842399</v>
      </c>
      <c r="AD3918" s="3">
        <v>0</v>
      </c>
      <c r="AE3918" s="3">
        <v>5.7981241149310696</v>
      </c>
      <c r="AF3918" s="3">
        <v>0</v>
      </c>
      <c r="AG3918" s="3">
        <v>-1.56231006174099</v>
      </c>
      <c r="AH3918" s="2">
        <v>18970116</v>
      </c>
      <c r="AI3918" s="3">
        <v>0.64919581900680901</v>
      </c>
      <c r="AJ3918" s="3">
        <v>0.10500372238240301</v>
      </c>
      <c r="AL3918">
        <f t="shared" si="61"/>
        <v>1</v>
      </c>
    </row>
    <row r="3919" spans="1:38" ht="14.45" hidden="1" customHeight="1" x14ac:dyDescent="0.25">
      <c r="A3919">
        <v>11364</v>
      </c>
      <c r="B3919" s="1">
        <v>45838</v>
      </c>
      <c r="C3919">
        <v>1</v>
      </c>
      <c r="D3919" s="16" t="s">
        <v>3820</v>
      </c>
      <c r="E3919" t="s">
        <v>65</v>
      </c>
      <c r="F3919" s="6">
        <v>1742</v>
      </c>
      <c r="G3919" s="6">
        <v>4</v>
      </c>
      <c r="H3919" s="6">
        <v>1</v>
      </c>
      <c r="I3919" s="2">
        <v>9505495</v>
      </c>
      <c r="J3919" s="2">
        <v>0</v>
      </c>
      <c r="K3919" s="2">
        <v>17645233</v>
      </c>
      <c r="L3919" s="2">
        <v>177134</v>
      </c>
      <c r="M3919" s="2">
        <v>15737001</v>
      </c>
      <c r="N3919" s="2">
        <v>15612903</v>
      </c>
      <c r="O3919" s="2">
        <v>124098</v>
      </c>
      <c r="P3919" s="2">
        <v>1925610</v>
      </c>
      <c r="Q3919" s="5">
        <v>0.1091</v>
      </c>
      <c r="R3919" t="s">
        <v>42</v>
      </c>
      <c r="S3919" s="3">
        <v>2.00772639273168</v>
      </c>
      <c r="T3919" s="3">
        <v>4.72748645484024</v>
      </c>
      <c r="U3919" s="3">
        <v>0.546831158336886</v>
      </c>
      <c r="V3919" s="3">
        <v>4.3466437045098596</v>
      </c>
      <c r="W3919" s="3">
        <v>2.7920376582176898</v>
      </c>
      <c r="X3919" s="3">
        <v>1.42393426118261</v>
      </c>
      <c r="Y3919" s="3">
        <v>21.456577396253699</v>
      </c>
      <c r="Z3919" s="3">
        <v>1.7396045928303201</v>
      </c>
      <c r="AA3919" s="3">
        <v>0</v>
      </c>
      <c r="AB3919" s="3">
        <v>0</v>
      </c>
      <c r="AC3919" s="3">
        <v>32.447488792015399</v>
      </c>
      <c r="AD3919" s="3">
        <v>0</v>
      </c>
      <c r="AE3919" s="3">
        <v>0.70329476522072598</v>
      </c>
      <c r="AF3919" s="3">
        <v>0</v>
      </c>
      <c r="AG3919" s="3">
        <v>0</v>
      </c>
      <c r="AH3919" s="2">
        <v>600000</v>
      </c>
      <c r="AI3919" s="3">
        <v>4.28435664542664</v>
      </c>
      <c r="AJ3919" s="3">
        <v>6.81835885771262</v>
      </c>
      <c r="AL3919">
        <f t="shared" si="61"/>
        <v>1</v>
      </c>
    </row>
    <row r="3920" spans="1:38" ht="14.45" hidden="1" customHeight="1" x14ac:dyDescent="0.25">
      <c r="A3920">
        <v>24862</v>
      </c>
      <c r="B3920" s="1">
        <v>45838</v>
      </c>
      <c r="C3920">
        <v>1</v>
      </c>
      <c r="D3920" s="16" t="s">
        <v>3821</v>
      </c>
      <c r="E3920" t="s">
        <v>43</v>
      </c>
      <c r="F3920" s="6">
        <v>10997</v>
      </c>
      <c r="G3920" s="6">
        <v>8</v>
      </c>
      <c r="H3920" s="6">
        <v>5</v>
      </c>
      <c r="I3920" s="2">
        <v>29963540</v>
      </c>
      <c r="J3920" s="2">
        <v>0</v>
      </c>
      <c r="K3920" s="2">
        <v>33011404</v>
      </c>
      <c r="L3920" s="2">
        <v>789200</v>
      </c>
      <c r="M3920" s="2">
        <v>25960490</v>
      </c>
      <c r="N3920" s="2">
        <v>18786573</v>
      </c>
      <c r="O3920" s="2">
        <v>7173917</v>
      </c>
      <c r="P3920" s="2">
        <v>7466709</v>
      </c>
      <c r="Q3920" s="5">
        <v>0.22620000000000001</v>
      </c>
      <c r="R3920" t="s">
        <v>42</v>
      </c>
      <c r="S3920" s="3">
        <v>4.78137797471443</v>
      </c>
      <c r="T3920" s="3">
        <v>8.0325877687601501</v>
      </c>
      <c r="U3920" s="3">
        <v>0.796403937068899</v>
      </c>
      <c r="V3920" s="3">
        <v>1.33807954600825</v>
      </c>
      <c r="W3920" s="3">
        <v>0.87051463211623203</v>
      </c>
      <c r="X3920" s="3">
        <v>2.9554318348232602</v>
      </c>
      <c r="Y3920" s="3">
        <v>5.3696481274414198</v>
      </c>
      <c r="Z3920" s="3">
        <v>4.4313498758288299</v>
      </c>
      <c r="AA3920" s="3">
        <v>0</v>
      </c>
      <c r="AB3920" s="3">
        <v>0</v>
      </c>
      <c r="AC3920" s="3">
        <v>12.339772037566201</v>
      </c>
      <c r="AD3920" s="3">
        <v>0</v>
      </c>
      <c r="AE3920" s="3">
        <v>21.731632498878302</v>
      </c>
      <c r="AF3920" s="3">
        <v>0</v>
      </c>
      <c r="AG3920" s="3">
        <v>0</v>
      </c>
      <c r="AH3920" s="2">
        <v>2750000</v>
      </c>
      <c r="AI3920" s="3">
        <v>0</v>
      </c>
      <c r="AJ3920" s="3">
        <v>0</v>
      </c>
      <c r="AL3920">
        <f t="shared" si="61"/>
        <v>1</v>
      </c>
    </row>
    <row r="3921" spans="1:38" ht="14.45" hidden="1" customHeight="1" x14ac:dyDescent="0.25">
      <c r="A3921">
        <v>24875</v>
      </c>
      <c r="B3921" s="1">
        <v>45838</v>
      </c>
      <c r="C3921">
        <v>1</v>
      </c>
      <c r="D3921" s="16" t="s">
        <v>3822</v>
      </c>
      <c r="E3921" t="s">
        <v>71</v>
      </c>
      <c r="F3921" s="6">
        <v>33729</v>
      </c>
      <c r="G3921" s="6">
        <v>118</v>
      </c>
      <c r="H3921" s="6">
        <v>2</v>
      </c>
      <c r="I3921" s="2">
        <v>401195791</v>
      </c>
      <c r="J3921" s="2">
        <v>0</v>
      </c>
      <c r="K3921" s="2">
        <v>751321136</v>
      </c>
      <c r="L3921" s="2">
        <v>-498261</v>
      </c>
      <c r="M3921" s="2">
        <v>717068451</v>
      </c>
      <c r="N3921" s="2">
        <v>680309552</v>
      </c>
      <c r="O3921" s="2">
        <v>36758899</v>
      </c>
      <c r="P3921" s="2">
        <v>53716887</v>
      </c>
      <c r="Q3921" s="5">
        <v>7.1499999999999994E-2</v>
      </c>
      <c r="R3921" t="s">
        <v>42</v>
      </c>
      <c r="S3921" s="3">
        <v>-0.132635959811465</v>
      </c>
      <c r="T3921" s="3">
        <v>2.9937709618753501</v>
      </c>
      <c r="U3921" s="3">
        <v>0.92557208304687699</v>
      </c>
      <c r="V3921" s="3">
        <v>1.24848792344384</v>
      </c>
      <c r="W3921" s="3">
        <v>0.47823009190044102</v>
      </c>
      <c r="X3921" s="3">
        <v>0.92483323186209598</v>
      </c>
      <c r="Y3921" s="3">
        <v>9.3245928417259201</v>
      </c>
      <c r="Z3921" s="3">
        <v>2.7452242346061499</v>
      </c>
      <c r="AA3921" s="3">
        <v>0</v>
      </c>
      <c r="AB3921" s="3">
        <v>0</v>
      </c>
      <c r="AC3921" s="3">
        <v>9.5325542658499103</v>
      </c>
      <c r="AD3921" s="3">
        <v>-86.283237150358303</v>
      </c>
      <c r="AE3921" s="3">
        <v>4.89256820268663</v>
      </c>
      <c r="AF3921" s="3">
        <v>2.6619775541626698</v>
      </c>
      <c r="AG3921" s="3">
        <v>0</v>
      </c>
      <c r="AH3921" s="2">
        <v>202142458</v>
      </c>
      <c r="AI3921" s="3">
        <v>2.8503662172381699</v>
      </c>
      <c r="AJ3921" s="3">
        <v>2.8503662172381699</v>
      </c>
      <c r="AL3921">
        <f t="shared" si="61"/>
        <v>0</v>
      </c>
    </row>
    <row r="3922" spans="1:38" ht="14.45" hidden="1" customHeight="1" x14ac:dyDescent="0.25">
      <c r="A3922">
        <v>19567</v>
      </c>
      <c r="B3922" s="1">
        <v>45838</v>
      </c>
      <c r="C3922">
        <v>1</v>
      </c>
      <c r="D3922" s="16" t="s">
        <v>3823</v>
      </c>
      <c r="E3922" t="s">
        <v>353</v>
      </c>
      <c r="F3922" s="6">
        <v>681</v>
      </c>
      <c r="G3922" s="6">
        <v>2</v>
      </c>
      <c r="H3922" s="6">
        <v>1</v>
      </c>
      <c r="I3922" s="2">
        <v>4259652</v>
      </c>
      <c r="J3922" s="2">
        <v>64208</v>
      </c>
      <c r="K3922" s="2">
        <v>7253898</v>
      </c>
      <c r="L3922" s="2">
        <v>-21194</v>
      </c>
      <c r="M3922" s="2">
        <v>6120408</v>
      </c>
      <c r="N3922" s="2">
        <v>5830583</v>
      </c>
      <c r="O3922" s="2">
        <v>289825</v>
      </c>
      <c r="P3922" s="2">
        <v>1106323</v>
      </c>
      <c r="Q3922" s="5">
        <v>0.1525</v>
      </c>
      <c r="R3922" t="s">
        <v>42</v>
      </c>
      <c r="S3922" s="3">
        <v>-0.58434789129927101</v>
      </c>
      <c r="T3922" s="3">
        <v>3.9864359824193798</v>
      </c>
      <c r="U3922" s="3">
        <v>1.0993980033153401</v>
      </c>
      <c r="V3922" s="3">
        <v>1.9992243497825599</v>
      </c>
      <c r="W3922" s="3">
        <v>1.7643225315119599</v>
      </c>
      <c r="X3922" s="3">
        <v>0.924371286668488</v>
      </c>
      <c r="Y3922" s="3">
        <v>7.6975711433279397</v>
      </c>
      <c r="Z3922" s="3">
        <v>1.31824069462535</v>
      </c>
      <c r="AA3922" s="3">
        <v>5.8037300137482504</v>
      </c>
      <c r="AB3922" s="3">
        <v>5.8037300137482504</v>
      </c>
      <c r="AC3922" s="3">
        <v>37.669801808627597</v>
      </c>
      <c r="AD3922" s="3">
        <v>0</v>
      </c>
      <c r="AE3922" s="3">
        <v>3.9954380389688402</v>
      </c>
      <c r="AF3922" s="3">
        <v>0</v>
      </c>
      <c r="AG3922" s="3">
        <v>0</v>
      </c>
      <c r="AH3922" s="2">
        <v>500000</v>
      </c>
      <c r="AI3922" s="3">
        <v>1.61019882981733</v>
      </c>
      <c r="AJ3922" s="3">
        <v>1.61019882981733</v>
      </c>
      <c r="AL3922">
        <f t="shared" si="61"/>
        <v>0</v>
      </c>
    </row>
    <row r="3923" spans="1:38" ht="14.45" hidden="1" customHeight="1" x14ac:dyDescent="0.25">
      <c r="A3923">
        <v>10283</v>
      </c>
      <c r="B3923" s="1">
        <v>45838</v>
      </c>
      <c r="C3923">
        <v>1</v>
      </c>
      <c r="D3923" s="16" t="s">
        <v>3824</v>
      </c>
      <c r="E3923" t="s">
        <v>228</v>
      </c>
      <c r="F3923" s="6">
        <v>12480</v>
      </c>
      <c r="G3923" s="6">
        <v>51</v>
      </c>
      <c r="H3923" s="6">
        <v>0</v>
      </c>
      <c r="I3923" s="2">
        <v>129992949</v>
      </c>
      <c r="J3923" s="2">
        <v>0</v>
      </c>
      <c r="K3923" s="2">
        <v>162915508</v>
      </c>
      <c r="L3923" s="2">
        <v>74468</v>
      </c>
      <c r="M3923" s="2">
        <v>145602084</v>
      </c>
      <c r="N3923" s="2">
        <v>133242140</v>
      </c>
      <c r="O3923" s="2">
        <v>12359944</v>
      </c>
      <c r="P3923" s="2">
        <v>14446197</v>
      </c>
      <c r="Q3923" s="5">
        <v>8.8700000000000001E-2</v>
      </c>
      <c r="R3923" t="s">
        <v>42</v>
      </c>
      <c r="S3923" s="3">
        <v>9.1419166799025703E-2</v>
      </c>
      <c r="T3923" s="3">
        <v>3.9755503202310201</v>
      </c>
      <c r="U3923" s="3">
        <v>0.89239961684494196</v>
      </c>
      <c r="V3923" s="3">
        <v>0.76318600941963399</v>
      </c>
      <c r="W3923" s="3">
        <v>0.28403463637093102</v>
      </c>
      <c r="X3923" s="3">
        <v>0.55405928209229305</v>
      </c>
      <c r="Y3923" s="3">
        <v>6.8674683032496402</v>
      </c>
      <c r="Z3923" s="3">
        <v>1.76107940380434</v>
      </c>
      <c r="AA3923" s="3">
        <v>0</v>
      </c>
      <c r="AB3923" s="3">
        <v>0</v>
      </c>
      <c r="AC3923" s="3">
        <v>4.6466859373510303</v>
      </c>
      <c r="AD3923" s="3">
        <v>-9.6682953998204493</v>
      </c>
      <c r="AE3923" s="3">
        <v>7.58672035077225</v>
      </c>
      <c r="AF3923" s="3">
        <v>1.84144532146074</v>
      </c>
      <c r="AG3923" s="3">
        <v>0</v>
      </c>
      <c r="AH3923" s="2">
        <v>23664746</v>
      </c>
      <c r="AI3923" s="3">
        <v>0.484556592991221</v>
      </c>
      <c r="AJ3923" s="3">
        <v>0.48746393254916798</v>
      </c>
      <c r="AL3923">
        <f t="shared" si="61"/>
        <v>1</v>
      </c>
    </row>
    <row r="3924" spans="1:38" ht="14.45" customHeight="1" x14ac:dyDescent="0.25">
      <c r="A3924">
        <v>61650</v>
      </c>
      <c r="B3924" s="1">
        <v>45838</v>
      </c>
      <c r="C3924">
        <v>2</v>
      </c>
      <c r="D3924" s="16" t="s">
        <v>3825</v>
      </c>
      <c r="E3924" t="s">
        <v>71</v>
      </c>
      <c r="F3924" s="6">
        <v>1152046</v>
      </c>
      <c r="G3924" s="6">
        <v>2183</v>
      </c>
      <c r="H3924" s="6">
        <v>72</v>
      </c>
      <c r="I3924" s="2">
        <v>15078159284</v>
      </c>
      <c r="J3924" s="2">
        <v>1171625450</v>
      </c>
      <c r="K3924" s="2">
        <v>20582444572</v>
      </c>
      <c r="L3924" s="2">
        <v>55061494</v>
      </c>
      <c r="M3924" s="2">
        <v>18512386404</v>
      </c>
      <c r="N3924" s="2">
        <v>17146873291</v>
      </c>
      <c r="O3924" s="2">
        <v>1365513113</v>
      </c>
      <c r="P3924" s="2">
        <v>2101399352</v>
      </c>
      <c r="Q3924" s="5">
        <v>0.10199999999999999</v>
      </c>
      <c r="R3924" t="s">
        <v>42</v>
      </c>
      <c r="S3924" s="3">
        <v>0.53503357006392405</v>
      </c>
      <c r="T3924" s="3">
        <v>2.9111138664991798</v>
      </c>
      <c r="U3924" s="3">
        <v>0.65789941519155304</v>
      </c>
      <c r="V3924" s="3">
        <v>1.4764608319016399</v>
      </c>
      <c r="W3924" s="3">
        <v>0.71422780441294598</v>
      </c>
      <c r="X3924" s="3">
        <v>1.0422075270603699</v>
      </c>
      <c r="Y3924" s="3">
        <v>10.594041336698799</v>
      </c>
      <c r="Z3924" s="3">
        <v>2.6381427664968702</v>
      </c>
      <c r="AA3924" s="3">
        <v>55.754535609088698</v>
      </c>
      <c r="AB3924" s="3">
        <v>55.754535609088698</v>
      </c>
      <c r="AC3924" s="3">
        <v>12.649575918410999</v>
      </c>
      <c r="AD3924" s="3">
        <v>-13.1789700390086</v>
      </c>
      <c r="AE3924" s="3">
        <v>6.6343582669359904</v>
      </c>
      <c r="AF3924" s="3">
        <v>0</v>
      </c>
      <c r="AG3924" s="3">
        <v>-3.1723945254171801</v>
      </c>
      <c r="AH3924" s="2">
        <v>9755370560</v>
      </c>
      <c r="AI3924" s="3">
        <v>0.44412262672097702</v>
      </c>
      <c r="AJ3924" s="3">
        <v>0.44412262672097702</v>
      </c>
      <c r="AL3924">
        <f t="shared" si="61"/>
        <v>1</v>
      </c>
    </row>
    <row r="3925" spans="1:38" ht="14.45" hidden="1" customHeight="1" x14ac:dyDescent="0.25">
      <c r="A3925">
        <v>10800</v>
      </c>
      <c r="B3925" s="1">
        <v>45838</v>
      </c>
      <c r="C3925">
        <v>1</v>
      </c>
      <c r="D3925" s="16" t="s">
        <v>3826</v>
      </c>
      <c r="E3925" t="s">
        <v>117</v>
      </c>
      <c r="F3925" s="6">
        <v>12825</v>
      </c>
      <c r="G3925" s="6">
        <v>15</v>
      </c>
      <c r="H3925" s="6">
        <v>7</v>
      </c>
      <c r="I3925" s="2">
        <v>42913574</v>
      </c>
      <c r="J3925" s="2">
        <v>0</v>
      </c>
      <c r="K3925" s="2">
        <v>119466086</v>
      </c>
      <c r="L3925" s="2">
        <v>1209870</v>
      </c>
      <c r="M3925" s="2">
        <v>100717166</v>
      </c>
      <c r="N3925" s="2">
        <v>99302019</v>
      </c>
      <c r="O3925" s="2">
        <v>1415147</v>
      </c>
      <c r="P3925" s="2">
        <v>19714546</v>
      </c>
      <c r="Q3925" s="5">
        <v>0.16500000000000001</v>
      </c>
      <c r="R3925" t="s">
        <v>42</v>
      </c>
      <c r="S3925" s="3">
        <v>2.0254618536678302</v>
      </c>
      <c r="T3925" s="3">
        <v>3.8510611287625198</v>
      </c>
      <c r="U3925" s="3">
        <v>0.47977269736078099</v>
      </c>
      <c r="V3925" s="3">
        <v>0.87686241187928105</v>
      </c>
      <c r="W3925" s="3">
        <v>0.57231541702865396</v>
      </c>
      <c r="X3925" s="3">
        <v>0.41967606799657398</v>
      </c>
      <c r="Y3925" s="3">
        <v>1.9087074082253801</v>
      </c>
      <c r="Z3925" s="3">
        <v>0.33071012642137398</v>
      </c>
      <c r="AA3925" s="3">
        <v>0</v>
      </c>
      <c r="AB3925" s="3">
        <v>0</v>
      </c>
      <c r="AC3925" s="3">
        <v>33.862981834024403</v>
      </c>
      <c r="AD3925" s="3">
        <v>0</v>
      </c>
      <c r="AE3925" s="3">
        <v>1.18455960798783</v>
      </c>
      <c r="AF3925" s="3">
        <v>0</v>
      </c>
      <c r="AG3925" s="3">
        <v>-3.0055523469827801</v>
      </c>
      <c r="AH3925" s="2">
        <v>16553296</v>
      </c>
      <c r="AI3925" s="3">
        <v>0</v>
      </c>
      <c r="AJ3925" s="3">
        <v>0.13412431612678299</v>
      </c>
      <c r="AL3925">
        <f t="shared" si="61"/>
        <v>1</v>
      </c>
    </row>
    <row r="3926" spans="1:38" ht="14.45" hidden="1" customHeight="1" x14ac:dyDescent="0.25">
      <c r="A3926">
        <v>22456</v>
      </c>
      <c r="B3926" s="1">
        <v>45838</v>
      </c>
      <c r="C3926">
        <v>1</v>
      </c>
      <c r="D3926" s="16" t="s">
        <v>3827</v>
      </c>
      <c r="E3926" t="s">
        <v>43</v>
      </c>
      <c r="F3926" s="6">
        <v>2545</v>
      </c>
      <c r="G3926" s="6">
        <v>2</v>
      </c>
      <c r="H3926" s="6">
        <v>1</v>
      </c>
      <c r="I3926" s="2">
        <v>10870199</v>
      </c>
      <c r="J3926" s="2">
        <v>0</v>
      </c>
      <c r="K3926" s="2">
        <v>20415126</v>
      </c>
      <c r="L3926" s="2">
        <v>73626</v>
      </c>
      <c r="M3926" s="2">
        <v>17343576</v>
      </c>
      <c r="N3926" s="2">
        <v>17233348</v>
      </c>
      <c r="O3926" s="2">
        <v>110228</v>
      </c>
      <c r="P3926" s="2">
        <v>3041565</v>
      </c>
      <c r="Q3926" s="5">
        <v>0.1489</v>
      </c>
      <c r="R3926" t="s">
        <v>42</v>
      </c>
      <c r="S3926" s="3">
        <v>0.72128871504393399</v>
      </c>
      <c r="T3926" s="3">
        <v>3.4137433195367</v>
      </c>
      <c r="U3926" s="3">
        <v>0.78571391767185195</v>
      </c>
      <c r="V3926" s="3">
        <v>2.27391421261009</v>
      </c>
      <c r="W3926" s="3">
        <v>0.82595544019019296</v>
      </c>
      <c r="X3926" s="3">
        <v>0.50597049787221005</v>
      </c>
      <c r="Y3926" s="3">
        <v>8.1267045090274195</v>
      </c>
      <c r="Z3926" s="3">
        <v>0.215349663742185</v>
      </c>
      <c r="AA3926" s="3">
        <v>0</v>
      </c>
      <c r="AB3926" s="3">
        <v>0</v>
      </c>
      <c r="AC3926" s="3">
        <v>20.362656591000199</v>
      </c>
      <c r="AD3926" s="3">
        <v>0</v>
      </c>
      <c r="AE3926" s="3">
        <v>0.53993298890244401</v>
      </c>
      <c r="AF3926" s="3">
        <v>0</v>
      </c>
      <c r="AG3926" s="3">
        <v>-7.6538229496985899</v>
      </c>
      <c r="AH3926" s="2">
        <v>2500000</v>
      </c>
      <c r="AI3926" s="3">
        <v>0</v>
      </c>
      <c r="AJ3926" s="3">
        <v>0</v>
      </c>
      <c r="AL3926">
        <f t="shared" si="61"/>
        <v>1</v>
      </c>
    </row>
    <row r="3927" spans="1:38" ht="14.45" hidden="1" customHeight="1" x14ac:dyDescent="0.25">
      <c r="A3927">
        <v>21794</v>
      </c>
      <c r="B3927" s="1">
        <v>45838</v>
      </c>
      <c r="C3927">
        <v>1</v>
      </c>
      <c r="D3927" s="16" t="s">
        <v>3828</v>
      </c>
      <c r="E3927" t="s">
        <v>142</v>
      </c>
      <c r="F3927" s="6">
        <v>4564</v>
      </c>
      <c r="G3927" s="6">
        <v>12</v>
      </c>
      <c r="H3927" s="6">
        <v>0</v>
      </c>
      <c r="I3927" s="2">
        <v>13824117</v>
      </c>
      <c r="J3927" s="2">
        <v>0</v>
      </c>
      <c r="K3927" s="2">
        <v>33364358</v>
      </c>
      <c r="L3927" s="2">
        <v>96493</v>
      </c>
      <c r="M3927" s="2">
        <v>29053346</v>
      </c>
      <c r="N3927" s="2">
        <v>28360581</v>
      </c>
      <c r="O3927" s="2">
        <v>692765</v>
      </c>
      <c r="P3927" s="2">
        <v>4299528</v>
      </c>
      <c r="Q3927" s="5">
        <v>0.12889999999999999</v>
      </c>
      <c r="R3927" t="s">
        <v>42</v>
      </c>
      <c r="S3927" s="3">
        <v>0.57841964170268201</v>
      </c>
      <c r="T3927" s="3">
        <v>3.3257226169315199</v>
      </c>
      <c r="U3927" s="3">
        <v>0.86522638778170802</v>
      </c>
      <c r="V3927" s="3">
        <v>1.7390839501720099</v>
      </c>
      <c r="W3927" s="3">
        <v>0.53281522429244499</v>
      </c>
      <c r="X3927" s="3">
        <v>1.3743228591019601</v>
      </c>
      <c r="Y3927" s="3">
        <v>5.5916137771401901</v>
      </c>
      <c r="Z3927" s="3">
        <v>0.253399908082934</v>
      </c>
      <c r="AA3927" s="3">
        <v>0</v>
      </c>
      <c r="AB3927" s="3">
        <v>0</v>
      </c>
      <c r="AC3927" s="3">
        <v>31.524649747493999</v>
      </c>
      <c r="AD3927" s="3">
        <v>-1.8609484575981401</v>
      </c>
      <c r="AE3927" s="3">
        <v>2.0763624464166202</v>
      </c>
      <c r="AF3927" s="3">
        <v>0</v>
      </c>
      <c r="AG3927" s="3">
        <v>0</v>
      </c>
      <c r="AH3927" s="2">
        <v>1215300</v>
      </c>
      <c r="AI3927" s="3">
        <v>0</v>
      </c>
      <c r="AJ3927" s="3">
        <v>0</v>
      </c>
      <c r="AL3927">
        <f t="shared" si="61"/>
        <v>1</v>
      </c>
    </row>
    <row r="3928" spans="1:38" ht="14.45" customHeight="1" x14ac:dyDescent="0.25">
      <c r="A3928">
        <v>63342</v>
      </c>
      <c r="B3928" s="1">
        <v>45838</v>
      </c>
      <c r="C3928">
        <v>2</v>
      </c>
      <c r="D3928" s="16" t="s">
        <v>3829</v>
      </c>
      <c r="E3928" t="s">
        <v>84</v>
      </c>
      <c r="F3928" s="6">
        <v>9793</v>
      </c>
      <c r="G3928" s="6">
        <v>21</v>
      </c>
      <c r="H3928" s="6">
        <v>0</v>
      </c>
      <c r="I3928" s="2">
        <v>43409639</v>
      </c>
      <c r="J3928" s="2">
        <v>102023</v>
      </c>
      <c r="K3928" s="2">
        <v>104675064</v>
      </c>
      <c r="L3928" s="2">
        <v>261723</v>
      </c>
      <c r="M3928" s="2">
        <v>89383875</v>
      </c>
      <c r="N3928" s="2">
        <v>84806183</v>
      </c>
      <c r="O3928" s="2">
        <v>4577692</v>
      </c>
      <c r="P3928" s="2">
        <v>15963735</v>
      </c>
      <c r="Q3928" s="5">
        <v>0.15240000000000001</v>
      </c>
      <c r="R3928" t="s">
        <v>42</v>
      </c>
      <c r="S3928" s="3">
        <v>0.50006752324507797</v>
      </c>
      <c r="T3928" s="3">
        <v>3.5537327209085801</v>
      </c>
      <c r="U3928" s="3">
        <v>0.810313324686605</v>
      </c>
      <c r="V3928" s="3">
        <v>1.47423709282632</v>
      </c>
      <c r="W3928" s="3">
        <v>0.93729874141547198</v>
      </c>
      <c r="X3928" s="3">
        <v>0.89114770109007402</v>
      </c>
      <c r="Y3928" s="3">
        <v>4.0088425421745004</v>
      </c>
      <c r="Z3928" s="3">
        <v>1.7458570942201199</v>
      </c>
      <c r="AA3928" s="3">
        <v>0.63909229262450196</v>
      </c>
      <c r="AB3928" s="3">
        <v>0.63909229262450196</v>
      </c>
      <c r="AC3928" s="3">
        <v>16.309270181100601</v>
      </c>
      <c r="AD3928" s="3">
        <v>-8.1495276637954692</v>
      </c>
      <c r="AE3928" s="3">
        <v>4.37324022080369</v>
      </c>
      <c r="AF3928" s="3">
        <v>0</v>
      </c>
      <c r="AG3928" s="3">
        <v>0</v>
      </c>
      <c r="AH3928" s="2">
        <v>18000000</v>
      </c>
      <c r="AI3928" s="3">
        <v>2.1930957886735101</v>
      </c>
      <c r="AJ3928" s="3">
        <v>1.2168142355156899</v>
      </c>
      <c r="AL3928">
        <f t="shared" si="61"/>
        <v>1</v>
      </c>
    </row>
    <row r="3929" spans="1:38" ht="14.45" hidden="1" customHeight="1" x14ac:dyDescent="0.25">
      <c r="A3929">
        <v>22747</v>
      </c>
      <c r="B3929" s="1">
        <v>45838</v>
      </c>
      <c r="C3929">
        <v>1</v>
      </c>
      <c r="D3929" s="16" t="s">
        <v>3829</v>
      </c>
      <c r="E3929" t="s">
        <v>55</v>
      </c>
      <c r="F3929" s="6">
        <v>4389</v>
      </c>
      <c r="G3929" s="6">
        <v>12</v>
      </c>
      <c r="H3929" s="6">
        <v>0</v>
      </c>
      <c r="I3929" s="2">
        <v>21441877</v>
      </c>
      <c r="J3929" s="2">
        <v>0</v>
      </c>
      <c r="K3929" s="2">
        <v>24563315</v>
      </c>
      <c r="L3929" s="2">
        <v>43439</v>
      </c>
      <c r="M3929" s="2">
        <v>18436511</v>
      </c>
      <c r="N3929" s="2">
        <v>18074702</v>
      </c>
      <c r="O3929" s="2">
        <v>361809</v>
      </c>
      <c r="P3929" s="2">
        <v>5339630</v>
      </c>
      <c r="Q3929" s="5">
        <v>0.21740000000000001</v>
      </c>
      <c r="R3929" t="s">
        <v>42</v>
      </c>
      <c r="S3929" s="3">
        <v>0.35369004550077998</v>
      </c>
      <c r="T3929" s="3">
        <v>7.71820090244334</v>
      </c>
      <c r="U3929" s="3">
        <v>0.94946613585934303</v>
      </c>
      <c r="V3929" s="3">
        <v>2.13427677063906</v>
      </c>
      <c r="W3929" s="3">
        <v>1.72099205680547</v>
      </c>
      <c r="X3929" s="3">
        <v>1.04038466408515</v>
      </c>
      <c r="Y3929" s="3">
        <v>8.5704252916400598</v>
      </c>
      <c r="Z3929" s="3">
        <v>0.91938954571758702</v>
      </c>
      <c r="AA3929" s="3">
        <v>0</v>
      </c>
      <c r="AB3929" s="3">
        <v>0</v>
      </c>
      <c r="AC3929" s="3">
        <v>12.149907290608001</v>
      </c>
      <c r="AD3929" s="3">
        <v>0</v>
      </c>
      <c r="AE3929" s="3">
        <v>1.4729648665092601</v>
      </c>
      <c r="AF3929" s="3">
        <v>0</v>
      </c>
      <c r="AG3929" s="3">
        <v>0</v>
      </c>
      <c r="AH3929" s="2">
        <v>2184000</v>
      </c>
      <c r="AI3929" s="3">
        <v>0</v>
      </c>
      <c r="AJ3929" s="3">
        <v>0</v>
      </c>
      <c r="AL3929">
        <f t="shared" si="61"/>
        <v>1</v>
      </c>
    </row>
    <row r="3930" spans="1:38" ht="14.45" hidden="1" customHeight="1" x14ac:dyDescent="0.25">
      <c r="A3930">
        <v>24943</v>
      </c>
      <c r="B3930" s="1">
        <v>45838</v>
      </c>
      <c r="C3930">
        <v>1</v>
      </c>
      <c r="D3930" s="16" t="s">
        <v>3830</v>
      </c>
      <c r="E3930" t="s">
        <v>65</v>
      </c>
      <c r="F3930" s="6">
        <v>2078</v>
      </c>
      <c r="G3930" s="6">
        <v>4</v>
      </c>
      <c r="H3930" s="6">
        <v>0</v>
      </c>
      <c r="I3930" s="2">
        <v>396671</v>
      </c>
      <c r="J3930" s="2">
        <v>0</v>
      </c>
      <c r="K3930" s="2">
        <v>2156878</v>
      </c>
      <c r="L3930" s="2">
        <v>-60802</v>
      </c>
      <c r="M3930" s="2">
        <v>1556776</v>
      </c>
      <c r="N3930" s="2">
        <v>1556776</v>
      </c>
      <c r="O3930" s="2">
        <v>0</v>
      </c>
      <c r="P3930" s="2">
        <v>207367</v>
      </c>
      <c r="Q3930" s="5">
        <v>9.6100000000000005E-2</v>
      </c>
      <c r="R3930" t="s">
        <v>42</v>
      </c>
      <c r="S3930" s="3">
        <v>-5.6379637605835802</v>
      </c>
      <c r="T3930" s="3">
        <v>4.1312489626209699</v>
      </c>
      <c r="U3930" s="3">
        <v>2.84825677662888</v>
      </c>
      <c r="V3930" s="3">
        <v>13.317333508121299</v>
      </c>
      <c r="W3930" s="3">
        <v>4.39003607523615</v>
      </c>
      <c r="X3930" s="3">
        <v>25.921985726206401</v>
      </c>
      <c r="Y3930" s="3">
        <v>25.474641577492999</v>
      </c>
      <c r="Z3930" s="3">
        <v>21.8974089416349</v>
      </c>
      <c r="AA3930" s="3">
        <v>0</v>
      </c>
      <c r="AB3930" s="3">
        <v>0</v>
      </c>
      <c r="AC3930" s="3">
        <v>84.843463561684999</v>
      </c>
      <c r="AD3930" s="3">
        <v>0</v>
      </c>
      <c r="AE3930" s="3">
        <v>0</v>
      </c>
      <c r="AF3930" s="3">
        <v>0</v>
      </c>
      <c r="AG3930" s="3">
        <v>0</v>
      </c>
      <c r="AH3930" s="2">
        <v>50000</v>
      </c>
      <c r="AI3930" s="3">
        <v>0</v>
      </c>
      <c r="AJ3930" s="3">
        <v>0</v>
      </c>
      <c r="AL3930">
        <f t="shared" si="61"/>
        <v>0</v>
      </c>
    </row>
    <row r="3931" spans="1:38" ht="14.45" hidden="1" customHeight="1" x14ac:dyDescent="0.25">
      <c r="A3931">
        <v>10729</v>
      </c>
      <c r="B3931" s="1">
        <v>45838</v>
      </c>
      <c r="C3931">
        <v>1</v>
      </c>
      <c r="D3931" s="16" t="s">
        <v>3831</v>
      </c>
      <c r="E3931" t="s">
        <v>77</v>
      </c>
      <c r="F3931" s="6">
        <v>866</v>
      </c>
      <c r="G3931" s="6">
        <v>2</v>
      </c>
      <c r="H3931" s="6">
        <v>2</v>
      </c>
      <c r="I3931" s="2">
        <v>1859609</v>
      </c>
      <c r="J3931" s="2">
        <v>0</v>
      </c>
      <c r="K3931" s="2">
        <v>5671679</v>
      </c>
      <c r="L3931" s="2">
        <v>-28223</v>
      </c>
      <c r="M3931" s="2">
        <v>4110262</v>
      </c>
      <c r="N3931" s="2">
        <v>4110262</v>
      </c>
      <c r="O3931" s="2">
        <v>0</v>
      </c>
      <c r="P3931" s="2">
        <v>1518047</v>
      </c>
      <c r="Q3931" s="5">
        <v>0.26769999999999999</v>
      </c>
      <c r="R3931" t="s">
        <v>42</v>
      </c>
      <c r="S3931" s="3">
        <v>-0.99522557605957596</v>
      </c>
      <c r="T3931" s="3">
        <v>4.80630162602644</v>
      </c>
      <c r="U3931" s="3">
        <v>1.2022269831829799</v>
      </c>
      <c r="V3931" s="3">
        <v>8.0492727234596106</v>
      </c>
      <c r="W3931" s="3">
        <v>5.7445946970572797</v>
      </c>
      <c r="X3931" s="3">
        <v>0.86727908931393605</v>
      </c>
      <c r="Y3931" s="3">
        <v>9.8603666421395406</v>
      </c>
      <c r="Z3931" s="3">
        <v>0</v>
      </c>
      <c r="AA3931" s="3">
        <v>0</v>
      </c>
      <c r="AB3931" s="3">
        <v>0</v>
      </c>
      <c r="AC3931" s="3">
        <v>66.248759846951799</v>
      </c>
      <c r="AD3931" s="3">
        <v>0</v>
      </c>
      <c r="AE3931" s="3">
        <v>0</v>
      </c>
      <c r="AF3931" s="3">
        <v>0</v>
      </c>
      <c r="AG3931" s="3">
        <v>0</v>
      </c>
      <c r="AH3931" s="2">
        <v>0</v>
      </c>
      <c r="AI3931" s="3">
        <v>0</v>
      </c>
      <c r="AJ3931" s="3">
        <v>0</v>
      </c>
      <c r="AL3931">
        <f t="shared" si="61"/>
        <v>0</v>
      </c>
    </row>
    <row r="3932" spans="1:38" ht="14.45" hidden="1" customHeight="1" x14ac:dyDescent="0.25">
      <c r="A3932">
        <v>6</v>
      </c>
      <c r="B3932" s="1">
        <v>45838</v>
      </c>
      <c r="C3932">
        <v>1</v>
      </c>
      <c r="D3932" s="16" t="s">
        <v>3832</v>
      </c>
      <c r="E3932" t="s">
        <v>80</v>
      </c>
      <c r="F3932" s="6">
        <v>25902</v>
      </c>
      <c r="G3932" s="6">
        <v>92</v>
      </c>
      <c r="H3932" s="6">
        <v>8</v>
      </c>
      <c r="I3932" s="2">
        <v>206870742</v>
      </c>
      <c r="J3932" s="2">
        <v>1295668</v>
      </c>
      <c r="K3932" s="2">
        <v>275029973</v>
      </c>
      <c r="L3932" s="2">
        <v>1332798</v>
      </c>
      <c r="M3932" s="2">
        <v>239297708</v>
      </c>
      <c r="N3932" s="2">
        <v>233920879</v>
      </c>
      <c r="O3932" s="2">
        <v>5376829</v>
      </c>
      <c r="P3932" s="2">
        <v>31403333</v>
      </c>
      <c r="Q3932" s="5">
        <v>0.1142</v>
      </c>
      <c r="R3932" t="s">
        <v>42</v>
      </c>
      <c r="S3932" s="3">
        <v>0.96920200039433502</v>
      </c>
      <c r="T3932" s="3">
        <v>4.62392366231298</v>
      </c>
      <c r="U3932" s="3">
        <v>0.931005112773021</v>
      </c>
      <c r="V3932" s="3">
        <v>2.7236456666259699</v>
      </c>
      <c r="W3932" s="3">
        <v>1.4543743455031499</v>
      </c>
      <c r="X3932" s="3">
        <v>1.4517997910018601</v>
      </c>
      <c r="Y3932" s="3">
        <v>17.942127353169798</v>
      </c>
      <c r="Z3932" s="3">
        <v>3.0455015714414801</v>
      </c>
      <c r="AA3932" s="3">
        <v>3.4047214032981801</v>
      </c>
      <c r="AB3932" s="3">
        <v>4.1258932610751904</v>
      </c>
      <c r="AC3932" s="3">
        <v>13.1826868193744</v>
      </c>
      <c r="AD3932" s="3">
        <v>-3.3458136434116699</v>
      </c>
      <c r="AE3932" s="3">
        <v>1.95499746494903</v>
      </c>
      <c r="AF3932" s="3">
        <v>2.5451771396566998</v>
      </c>
      <c r="AG3932" s="3">
        <v>0</v>
      </c>
      <c r="AH3932" s="2">
        <v>14560000</v>
      </c>
      <c r="AI3932" s="3">
        <v>0.31843753655065798</v>
      </c>
      <c r="AJ3932" s="3">
        <v>0.96154761661763699</v>
      </c>
      <c r="AL3932">
        <f t="shared" si="61"/>
        <v>1</v>
      </c>
    </row>
    <row r="3933" spans="1:38" ht="14.45" hidden="1" customHeight="1" x14ac:dyDescent="0.25">
      <c r="A3933">
        <v>6187</v>
      </c>
      <c r="B3933" s="1">
        <v>45838</v>
      </c>
      <c r="C3933">
        <v>1</v>
      </c>
      <c r="D3933" s="16" t="s">
        <v>3833</v>
      </c>
      <c r="E3933" t="s">
        <v>59</v>
      </c>
      <c r="F3933" s="6">
        <v>12041</v>
      </c>
      <c r="G3933" s="6">
        <v>35</v>
      </c>
      <c r="H3933" s="6">
        <v>0</v>
      </c>
      <c r="I3933" s="2">
        <v>95030941</v>
      </c>
      <c r="J3933" s="2">
        <v>4969542</v>
      </c>
      <c r="K3933" s="2">
        <v>128746447</v>
      </c>
      <c r="L3933" s="2">
        <v>324174</v>
      </c>
      <c r="M3933" s="2">
        <v>116032485</v>
      </c>
      <c r="N3933" s="2">
        <v>108639769</v>
      </c>
      <c r="O3933" s="2">
        <v>7392716</v>
      </c>
      <c r="P3933" s="2">
        <v>10929886</v>
      </c>
      <c r="Q3933" s="5">
        <v>8.9399999999999993E-2</v>
      </c>
      <c r="R3933" t="s">
        <v>42</v>
      </c>
      <c r="S3933" s="3">
        <v>0.50358515913064394</v>
      </c>
      <c r="T3933" s="3">
        <v>3.8259727664562302</v>
      </c>
      <c r="U3933" s="3">
        <v>0.83210472485707299</v>
      </c>
      <c r="V3933" s="3">
        <v>0.62293711266102303</v>
      </c>
      <c r="W3933" s="3">
        <v>0.35796657006690102</v>
      </c>
      <c r="X3933" s="3">
        <v>0.542542244214966</v>
      </c>
      <c r="Y3933" s="3">
        <v>5.4161864085316198</v>
      </c>
      <c r="Z3933" s="3">
        <v>1.7791493891153101</v>
      </c>
      <c r="AA3933" s="3">
        <v>40.7164356517534</v>
      </c>
      <c r="AB3933" s="3">
        <v>45.467464162023298</v>
      </c>
      <c r="AC3933" s="3">
        <v>16.050540019951001</v>
      </c>
      <c r="AD3933" s="3">
        <v>1.0155641147583799E-3</v>
      </c>
      <c r="AE3933" s="3">
        <v>5.7420737987433599</v>
      </c>
      <c r="AF3933" s="3">
        <v>0</v>
      </c>
      <c r="AG3933" s="3">
        <v>-0.25054241187877002</v>
      </c>
      <c r="AH3933" s="2">
        <v>7000000</v>
      </c>
      <c r="AI3933" s="3">
        <v>0</v>
      </c>
      <c r="AJ3933" s="3">
        <v>0</v>
      </c>
      <c r="AL3933">
        <f t="shared" si="61"/>
        <v>1</v>
      </c>
    </row>
    <row r="3934" spans="1:38" ht="14.45" customHeight="1" x14ac:dyDescent="0.25">
      <c r="A3934">
        <v>65861</v>
      </c>
      <c r="B3934" s="1">
        <v>45838</v>
      </c>
      <c r="C3934">
        <v>2</v>
      </c>
      <c r="D3934" s="16" t="s">
        <v>3834</v>
      </c>
      <c r="E3934" t="s">
        <v>505</v>
      </c>
      <c r="F3934" s="6">
        <v>41843</v>
      </c>
      <c r="G3934" s="6">
        <v>116</v>
      </c>
      <c r="H3934" s="6">
        <v>3</v>
      </c>
      <c r="I3934" s="2">
        <v>666039895</v>
      </c>
      <c r="J3934" s="2">
        <v>71246503</v>
      </c>
      <c r="K3934" s="2">
        <v>799115690</v>
      </c>
      <c r="L3934" s="2">
        <v>386002</v>
      </c>
      <c r="M3934" s="2">
        <v>619830907</v>
      </c>
      <c r="N3934" s="2">
        <v>551312542</v>
      </c>
      <c r="O3934" s="2">
        <v>68518365</v>
      </c>
      <c r="P3934" s="2">
        <v>78423278</v>
      </c>
      <c r="Q3934" s="5">
        <v>0.1002</v>
      </c>
      <c r="R3934" t="s">
        <v>42</v>
      </c>
      <c r="S3934" s="3">
        <v>9.6607288489104701E-2</v>
      </c>
      <c r="T3934" s="3">
        <v>2.1857350842404299</v>
      </c>
      <c r="U3934" s="3">
        <v>0.96186776356536297</v>
      </c>
      <c r="V3934" s="3">
        <v>0.41368918298805502</v>
      </c>
      <c r="W3934" s="3">
        <v>0.27001430597486997</v>
      </c>
      <c r="X3934" s="3">
        <v>0.27036848896266202</v>
      </c>
      <c r="Y3934" s="3">
        <v>3.5134147287237898</v>
      </c>
      <c r="Z3934" s="3">
        <v>6.7277218378961404E-2</v>
      </c>
      <c r="AA3934" s="3">
        <v>81.897007671625303</v>
      </c>
      <c r="AB3934" s="3">
        <v>90.848667407144106</v>
      </c>
      <c r="AC3934" s="3">
        <v>5.8056957935589999</v>
      </c>
      <c r="AD3934" s="3">
        <v>-7.8103021911427897</v>
      </c>
      <c r="AE3934" s="3">
        <v>8.5742735197703404</v>
      </c>
      <c r="AF3934" s="3">
        <v>12.6389709605126</v>
      </c>
      <c r="AG3934" s="3">
        <v>0</v>
      </c>
      <c r="AH3934" s="2">
        <v>200531583</v>
      </c>
      <c r="AI3934" s="3">
        <v>0</v>
      </c>
      <c r="AJ3934" s="3">
        <v>0</v>
      </c>
      <c r="AL3934">
        <f t="shared" si="61"/>
        <v>1</v>
      </c>
    </row>
    <row r="3935" spans="1:38" ht="14.45" hidden="1" customHeight="1" x14ac:dyDescent="0.25">
      <c r="A3935">
        <v>8290</v>
      </c>
      <c r="B3935" s="1">
        <v>45838</v>
      </c>
      <c r="C3935">
        <v>1</v>
      </c>
      <c r="D3935" s="16" t="s">
        <v>3835</v>
      </c>
      <c r="E3935" t="s">
        <v>55</v>
      </c>
      <c r="F3935" s="6">
        <v>20010</v>
      </c>
      <c r="G3935" s="6">
        <v>52</v>
      </c>
      <c r="H3935" s="6">
        <v>11</v>
      </c>
      <c r="I3935" s="2">
        <v>138064594</v>
      </c>
      <c r="J3935" s="2">
        <v>0</v>
      </c>
      <c r="K3935" s="2">
        <v>216108335</v>
      </c>
      <c r="L3935" s="2">
        <v>553419</v>
      </c>
      <c r="M3935" s="2">
        <v>198364838</v>
      </c>
      <c r="N3935" s="2">
        <v>196304589</v>
      </c>
      <c r="O3935" s="2">
        <v>2060249</v>
      </c>
      <c r="P3935" s="2">
        <v>19492620</v>
      </c>
      <c r="Q3935" s="5">
        <v>9.1399999999999995E-2</v>
      </c>
      <c r="R3935" t="s">
        <v>42</v>
      </c>
      <c r="S3935" s="3">
        <v>0.51216812160437997</v>
      </c>
      <c r="T3935" s="3">
        <v>3.7290731984030101</v>
      </c>
      <c r="U3935" s="3">
        <v>0.81441246037486503</v>
      </c>
      <c r="V3935" s="3">
        <v>2.3709786159947699</v>
      </c>
      <c r="W3935" s="3">
        <v>1.4400049588383199</v>
      </c>
      <c r="X3935" s="3">
        <v>0.85888710902956</v>
      </c>
      <c r="Y3935" s="3">
        <v>16.793442851704899</v>
      </c>
      <c r="Z3935" s="3">
        <v>2.0193693818481</v>
      </c>
      <c r="AA3935" s="3">
        <v>0</v>
      </c>
      <c r="AB3935" s="3">
        <v>0</v>
      </c>
      <c r="AC3935" s="3">
        <v>12.392097232158999</v>
      </c>
      <c r="AD3935" s="3">
        <v>-19.0684730939196</v>
      </c>
      <c r="AE3935" s="3">
        <v>0.95334083250421597</v>
      </c>
      <c r="AF3935" s="3">
        <v>0</v>
      </c>
      <c r="AG3935" s="3">
        <v>-2.8917303061363699</v>
      </c>
      <c r="AH3935" s="2">
        <v>10000000</v>
      </c>
      <c r="AI3935" s="3">
        <v>6.2844296969827504E-3</v>
      </c>
      <c r="AJ3935" s="3">
        <v>6.2844296969827504E-3</v>
      </c>
      <c r="AL3935">
        <f t="shared" si="61"/>
        <v>1</v>
      </c>
    </row>
    <row r="3936" spans="1:38" ht="14.45" customHeight="1" x14ac:dyDescent="0.25">
      <c r="A3936">
        <v>60968</v>
      </c>
      <c r="B3936" s="1">
        <v>45838</v>
      </c>
      <c r="C3936">
        <v>2</v>
      </c>
      <c r="D3936" s="16" t="s">
        <v>3836</v>
      </c>
      <c r="E3936" t="s">
        <v>71</v>
      </c>
      <c r="F3936" s="6">
        <v>39287</v>
      </c>
      <c r="G3936" s="6">
        <v>139</v>
      </c>
      <c r="H3936" s="6">
        <v>1</v>
      </c>
      <c r="I3936" s="2">
        <v>550563541</v>
      </c>
      <c r="J3936" s="2">
        <v>4099817</v>
      </c>
      <c r="K3936" s="2">
        <v>1066907113</v>
      </c>
      <c r="L3936" s="2">
        <v>-493135</v>
      </c>
      <c r="M3936" s="2">
        <v>952509729</v>
      </c>
      <c r="N3936" s="2">
        <v>842883085</v>
      </c>
      <c r="O3936" s="2">
        <v>109626644</v>
      </c>
      <c r="P3936" s="2">
        <v>127611287</v>
      </c>
      <c r="Q3936" s="5">
        <v>0.1196</v>
      </c>
      <c r="R3936" t="s">
        <v>42</v>
      </c>
      <c r="S3936" s="3">
        <v>-9.2441974374577102E-2</v>
      </c>
      <c r="T3936" s="3">
        <v>2.4328108495795502</v>
      </c>
      <c r="U3936" s="3">
        <v>1.0642475730329</v>
      </c>
      <c r="V3936" s="3">
        <v>0.73066934157923102</v>
      </c>
      <c r="W3936" s="3">
        <v>0.46644897614097602</v>
      </c>
      <c r="X3936" s="3">
        <v>0.96134843770920897</v>
      </c>
      <c r="Y3936" s="3">
        <v>3.1523849453849602</v>
      </c>
      <c r="Z3936" s="3">
        <v>0.95515453895547697</v>
      </c>
      <c r="AA3936" s="3">
        <v>2.7212036502695902</v>
      </c>
      <c r="AB3936" s="3">
        <v>3.2127385409097902</v>
      </c>
      <c r="AC3936" s="3">
        <v>21.997437090851999</v>
      </c>
      <c r="AD3936" s="3">
        <v>-21.7724918016069</v>
      </c>
      <c r="AE3936" s="3">
        <v>10.2751816596053</v>
      </c>
      <c r="AF3936" s="3">
        <v>0</v>
      </c>
      <c r="AG3936" s="3">
        <v>0</v>
      </c>
      <c r="AH3936" s="2">
        <v>202830697</v>
      </c>
      <c r="AI3936" s="3">
        <v>0</v>
      </c>
      <c r="AJ3936" s="3">
        <v>0</v>
      </c>
      <c r="AL3936">
        <f t="shared" si="61"/>
        <v>0</v>
      </c>
    </row>
    <row r="3937" spans="1:38" ht="14.45" customHeight="1" x14ac:dyDescent="0.25">
      <c r="A3937">
        <v>68638</v>
      </c>
      <c r="B3937" s="1">
        <v>45838</v>
      </c>
      <c r="C3937">
        <v>2</v>
      </c>
      <c r="D3937" s="16" t="s">
        <v>3837</v>
      </c>
      <c r="E3937" t="s">
        <v>50</v>
      </c>
      <c r="F3937" s="6">
        <v>30823</v>
      </c>
      <c r="G3937" s="6">
        <v>75</v>
      </c>
      <c r="H3937" s="6">
        <v>0</v>
      </c>
      <c r="I3937" s="2">
        <v>216939926</v>
      </c>
      <c r="J3937" s="2">
        <v>167913</v>
      </c>
      <c r="K3937" s="2">
        <v>548284426</v>
      </c>
      <c r="L3937" s="2">
        <v>1349894</v>
      </c>
      <c r="M3937" s="2">
        <v>489722540</v>
      </c>
      <c r="N3937" s="2">
        <v>466806351</v>
      </c>
      <c r="O3937" s="2">
        <v>22916189</v>
      </c>
      <c r="P3937" s="2">
        <v>62542501</v>
      </c>
      <c r="Q3937" s="5">
        <v>0.11409999999999999</v>
      </c>
      <c r="R3937" t="s">
        <v>42</v>
      </c>
      <c r="S3937" s="3">
        <v>0.49240647225679202</v>
      </c>
      <c r="T3937" s="3">
        <v>2.9074741583121302</v>
      </c>
      <c r="U3937" s="3">
        <v>0.857805722099515</v>
      </c>
      <c r="V3937" s="3">
        <v>0.12969581265552799</v>
      </c>
      <c r="W3937" s="3">
        <v>7.6749818749362E-2</v>
      </c>
      <c r="X3937" s="3">
        <v>0.447589347845541</v>
      </c>
      <c r="Y3937" s="3">
        <v>0.44987327897232599</v>
      </c>
      <c r="Z3937" s="3">
        <v>0.30494463277060202</v>
      </c>
      <c r="AA3937" s="3">
        <v>0.268478230507603</v>
      </c>
      <c r="AB3937" s="3">
        <v>0.268478230507603</v>
      </c>
      <c r="AC3937" s="3">
        <v>12.8806556690341</v>
      </c>
      <c r="AD3937" s="3">
        <v>-19.9977580045928</v>
      </c>
      <c r="AE3937" s="3">
        <v>4.1796169858744099</v>
      </c>
      <c r="AF3937" s="3">
        <v>0</v>
      </c>
      <c r="AG3937" s="3">
        <v>0</v>
      </c>
      <c r="AH3937" s="2">
        <v>87307905</v>
      </c>
      <c r="AI3937" s="3">
        <v>0</v>
      </c>
      <c r="AJ3937" s="3">
        <v>0</v>
      </c>
      <c r="AL3937">
        <f t="shared" si="61"/>
        <v>1</v>
      </c>
    </row>
    <row r="3938" spans="1:38" ht="14.45" customHeight="1" x14ac:dyDescent="0.25">
      <c r="A3938">
        <v>67222</v>
      </c>
      <c r="B3938" s="1">
        <v>45838</v>
      </c>
      <c r="C3938">
        <v>2</v>
      </c>
      <c r="D3938" s="16" t="s">
        <v>3838</v>
      </c>
      <c r="E3938" t="s">
        <v>45</v>
      </c>
      <c r="F3938" s="6">
        <v>8398</v>
      </c>
      <c r="G3938" s="6">
        <v>15</v>
      </c>
      <c r="H3938" s="6">
        <v>0</v>
      </c>
      <c r="I3938" s="2">
        <v>53952920</v>
      </c>
      <c r="J3938" s="2">
        <v>0</v>
      </c>
      <c r="K3938" s="2">
        <v>90044512</v>
      </c>
      <c r="L3938" s="2">
        <v>770501</v>
      </c>
      <c r="M3938" s="2">
        <v>72209003</v>
      </c>
      <c r="N3938" s="2">
        <v>71036421</v>
      </c>
      <c r="O3938" s="2">
        <v>1172582</v>
      </c>
      <c r="P3938" s="2">
        <v>16917493</v>
      </c>
      <c r="Q3938" s="5">
        <v>0.18790000000000001</v>
      </c>
      <c r="R3938" t="s">
        <v>42</v>
      </c>
      <c r="S3938" s="3">
        <v>1.71137803489901</v>
      </c>
      <c r="T3938" s="3">
        <v>4.06242636974922</v>
      </c>
      <c r="U3938" s="3">
        <v>0.62658685230026401</v>
      </c>
      <c r="V3938" s="3">
        <v>0.34933790423206001</v>
      </c>
      <c r="W3938" s="3">
        <v>0.108088681761803</v>
      </c>
      <c r="X3938" s="3">
        <v>0.96417209670950099</v>
      </c>
      <c r="Y3938" s="3">
        <v>1.1141012441973499</v>
      </c>
      <c r="Z3938" s="3">
        <v>0.33373148137256498</v>
      </c>
      <c r="AA3938" s="3">
        <v>0</v>
      </c>
      <c r="AB3938" s="3">
        <v>0</v>
      </c>
      <c r="AC3938" s="3">
        <v>25.992886718071201</v>
      </c>
      <c r="AD3938" s="3">
        <v>1.45023260834215</v>
      </c>
      <c r="AE3938" s="3">
        <v>1.30222483742263</v>
      </c>
      <c r="AF3938" s="3">
        <v>0</v>
      </c>
      <c r="AG3938" s="3">
        <v>0</v>
      </c>
      <c r="AH3938" s="2">
        <v>5000000</v>
      </c>
      <c r="AI3938" s="3">
        <v>0</v>
      </c>
      <c r="AJ3938" s="3">
        <v>0</v>
      </c>
      <c r="AL3938">
        <f t="shared" si="61"/>
        <v>1</v>
      </c>
    </row>
    <row r="3939" spans="1:38" ht="14.45" hidden="1" customHeight="1" x14ac:dyDescent="0.25">
      <c r="A3939">
        <v>4580</v>
      </c>
      <c r="B3939" s="1">
        <v>45838</v>
      </c>
      <c r="C3939">
        <v>1</v>
      </c>
      <c r="D3939" s="16" t="s">
        <v>3839</v>
      </c>
      <c r="E3939" t="s">
        <v>43</v>
      </c>
      <c r="F3939" s="6">
        <v>96176</v>
      </c>
      <c r="G3939" s="6">
        <v>257</v>
      </c>
      <c r="H3939" s="6">
        <v>5</v>
      </c>
      <c r="I3939" s="2">
        <v>1144983248</v>
      </c>
      <c r="J3939" s="2">
        <v>159424</v>
      </c>
      <c r="K3939" s="2">
        <v>1418624029</v>
      </c>
      <c r="L3939" s="2">
        <v>6867167</v>
      </c>
      <c r="M3939" s="2">
        <v>1254723979</v>
      </c>
      <c r="N3939" s="2">
        <v>1162767185</v>
      </c>
      <c r="O3939" s="2">
        <v>91956794</v>
      </c>
      <c r="P3939" s="2">
        <v>154643753</v>
      </c>
      <c r="Q3939" s="5">
        <v>0.109</v>
      </c>
      <c r="R3939" t="s">
        <v>42</v>
      </c>
      <c r="S3939" s="3">
        <v>0.96814474584090104</v>
      </c>
      <c r="T3939" s="3">
        <v>3.0541085667737602</v>
      </c>
      <c r="U3939" s="3">
        <v>0.69463373130820505</v>
      </c>
      <c r="V3939" s="3">
        <v>0.54129534303894</v>
      </c>
      <c r="W3939" s="3">
        <v>0.29778234799117298</v>
      </c>
      <c r="X3939" s="3">
        <v>0.58503345020118602</v>
      </c>
      <c r="Y3939" s="3">
        <v>4.0077538728641704</v>
      </c>
      <c r="Z3939" s="3">
        <v>0.81417126497182202</v>
      </c>
      <c r="AA3939" s="3">
        <v>5.4924947404762003E-2</v>
      </c>
      <c r="AB3939" s="3">
        <v>0.103091134887292</v>
      </c>
      <c r="AC3939" s="3">
        <v>11.330812443188901</v>
      </c>
      <c r="AD3939" s="3">
        <v>-8.2300770338909202E-2</v>
      </c>
      <c r="AE3939" s="3">
        <v>6.4821116885226502</v>
      </c>
      <c r="AF3939" s="3">
        <v>0</v>
      </c>
      <c r="AG3939" s="3">
        <v>0</v>
      </c>
      <c r="AH3939" s="2">
        <v>670282908</v>
      </c>
      <c r="AI3939" s="3">
        <v>0.16166188103311199</v>
      </c>
      <c r="AJ3939" s="3">
        <v>1.13946471539655</v>
      </c>
      <c r="AL3939">
        <f t="shared" si="61"/>
        <v>1</v>
      </c>
    </row>
    <row r="3940" spans="1:38" ht="14.45" hidden="1" customHeight="1" x14ac:dyDescent="0.25">
      <c r="A3940">
        <v>21305</v>
      </c>
      <c r="B3940" s="1">
        <v>45838</v>
      </c>
      <c r="C3940">
        <v>1</v>
      </c>
      <c r="D3940" s="16" t="s">
        <v>3840</v>
      </c>
      <c r="E3940" t="s">
        <v>45</v>
      </c>
      <c r="F3940" s="6">
        <v>5954</v>
      </c>
      <c r="G3940" s="6">
        <v>23</v>
      </c>
      <c r="H3940" s="6">
        <v>4</v>
      </c>
      <c r="I3940" s="2">
        <v>72000158</v>
      </c>
      <c r="J3940" s="2">
        <v>12140286</v>
      </c>
      <c r="K3940" s="2">
        <v>105511688</v>
      </c>
      <c r="L3940" s="2">
        <v>445016</v>
      </c>
      <c r="M3940" s="2">
        <v>75903760</v>
      </c>
      <c r="N3940" s="2">
        <v>72330436</v>
      </c>
      <c r="O3940" s="2">
        <v>3573324</v>
      </c>
      <c r="P3940" s="2">
        <v>29414274</v>
      </c>
      <c r="Q3940" s="5">
        <v>0.27879999999999999</v>
      </c>
      <c r="R3940" t="s">
        <v>42</v>
      </c>
      <c r="S3940" s="3">
        <v>0.84353877458580695</v>
      </c>
      <c r="T3940" s="3">
        <v>3.1227137603940101</v>
      </c>
      <c r="U3940" s="3">
        <v>0.76012535673423998</v>
      </c>
      <c r="V3940" s="3">
        <v>4.8579101729193397</v>
      </c>
      <c r="W3940" s="3">
        <v>3.6608697442025102</v>
      </c>
      <c r="X3940" s="3">
        <v>0.59535424908373102</v>
      </c>
      <c r="Y3940" s="3">
        <v>11.891175692454601</v>
      </c>
      <c r="Z3940" s="3">
        <v>0.36128037700335602</v>
      </c>
      <c r="AA3940" s="3">
        <v>41.2734511142447</v>
      </c>
      <c r="AB3940" s="3">
        <v>41.2734511142447</v>
      </c>
      <c r="AC3940" s="3">
        <v>14.442439779752201</v>
      </c>
      <c r="AD3940" s="3">
        <v>0</v>
      </c>
      <c r="AE3940" s="3">
        <v>3.3866617696420498</v>
      </c>
      <c r="AF3940" s="3">
        <v>0</v>
      </c>
      <c r="AG3940" s="3">
        <v>-1.82431495674515</v>
      </c>
      <c r="AH3940" s="2">
        <v>34019260</v>
      </c>
      <c r="AI3940" s="3">
        <v>0.101991298510376</v>
      </c>
      <c r="AJ3940" s="3">
        <v>0.101991298510376</v>
      </c>
      <c r="AL3940">
        <f t="shared" si="61"/>
        <v>1</v>
      </c>
    </row>
    <row r="3941" spans="1:38" ht="14.45" customHeight="1" x14ac:dyDescent="0.25">
      <c r="A3941">
        <v>66066</v>
      </c>
      <c r="B3941" s="1">
        <v>45838</v>
      </c>
      <c r="C3941">
        <v>2</v>
      </c>
      <c r="D3941" s="16" t="s">
        <v>3841</v>
      </c>
      <c r="E3941" t="s">
        <v>88</v>
      </c>
      <c r="F3941" s="6">
        <v>713</v>
      </c>
      <c r="G3941" s="6">
        <v>3</v>
      </c>
      <c r="H3941" s="6">
        <v>0</v>
      </c>
      <c r="I3941" s="2">
        <v>0</v>
      </c>
      <c r="J3941" s="2">
        <v>0</v>
      </c>
      <c r="K3941" s="2">
        <v>14565904</v>
      </c>
      <c r="L3941" s="2">
        <v>28415</v>
      </c>
      <c r="M3941" s="2">
        <v>13246611</v>
      </c>
      <c r="N3941" s="2">
        <v>8946889</v>
      </c>
      <c r="O3941" s="2">
        <v>4299722</v>
      </c>
      <c r="P3941" s="2">
        <v>1305424</v>
      </c>
      <c r="Q3941" s="5">
        <v>8.9599999999999999E-2</v>
      </c>
      <c r="R3941" t="s">
        <v>42</v>
      </c>
      <c r="S3941" s="3">
        <v>0.39015772725125702</v>
      </c>
      <c r="T3941" s="3">
        <v>2.20399640145919</v>
      </c>
      <c r="U3941" s="3">
        <v>0.82377092390798801</v>
      </c>
      <c r="V3941" s="3"/>
      <c r="W3941" s="3"/>
      <c r="X3941" s="3"/>
      <c r="Y3941" s="3">
        <v>0</v>
      </c>
      <c r="Z3941" s="3">
        <v>0</v>
      </c>
      <c r="AA3941" s="3">
        <v>0</v>
      </c>
      <c r="AB3941" s="3">
        <v>0</v>
      </c>
      <c r="AC3941" s="3">
        <v>29.127776758654999</v>
      </c>
      <c r="AD3941" s="3">
        <v>0</v>
      </c>
      <c r="AE3941" s="3">
        <v>29.5190878643715</v>
      </c>
      <c r="AF3941" s="3">
        <v>0</v>
      </c>
      <c r="AG3941" s="3">
        <v>-3.9280724117221699</v>
      </c>
      <c r="AH3941" s="2">
        <v>400000</v>
      </c>
      <c r="AI3941" s="3">
        <v>0</v>
      </c>
      <c r="AJ3941" s="3">
        <v>0</v>
      </c>
      <c r="AL3941">
        <f t="shared" si="61"/>
        <v>1</v>
      </c>
    </row>
    <row r="3942" spans="1:38" ht="14.45" customHeight="1" x14ac:dyDescent="0.25">
      <c r="A3942">
        <v>60726</v>
      </c>
      <c r="B3942" s="1">
        <v>45838</v>
      </c>
      <c r="C3942">
        <v>2</v>
      </c>
      <c r="D3942" s="16" t="s">
        <v>3842</v>
      </c>
      <c r="E3942" t="s">
        <v>106</v>
      </c>
      <c r="F3942" s="6">
        <v>1645</v>
      </c>
      <c r="G3942" s="6">
        <v>3</v>
      </c>
      <c r="H3942" s="6">
        <v>2</v>
      </c>
      <c r="I3942" s="2">
        <v>14564795</v>
      </c>
      <c r="J3942" s="2">
        <v>0</v>
      </c>
      <c r="K3942" s="2">
        <v>18348783</v>
      </c>
      <c r="L3942" s="2">
        <v>70010</v>
      </c>
      <c r="M3942" s="2">
        <v>16132761</v>
      </c>
      <c r="N3942" s="2">
        <v>13754243</v>
      </c>
      <c r="O3942" s="2">
        <v>2378518</v>
      </c>
      <c r="P3942" s="2">
        <v>2010914</v>
      </c>
      <c r="Q3942" s="5">
        <v>0.1095</v>
      </c>
      <c r="R3942" t="s">
        <v>42</v>
      </c>
      <c r="S3942" s="3">
        <v>0.76310238123149599</v>
      </c>
      <c r="T3942" s="3">
        <v>4.2407499178555899</v>
      </c>
      <c r="U3942" s="3">
        <v>0.72000115352449801</v>
      </c>
      <c r="V3942" s="3">
        <v>3.6871236430035599</v>
      </c>
      <c r="W3942" s="3">
        <v>2.6636900828333001</v>
      </c>
      <c r="X3942" s="3">
        <v>1.2067523092498</v>
      </c>
      <c r="Y3942" s="3">
        <v>26.705368802445101</v>
      </c>
      <c r="Z3942" s="3">
        <v>0.84260192131538203</v>
      </c>
      <c r="AA3942" s="3">
        <v>0</v>
      </c>
      <c r="AB3942" s="3">
        <v>0</v>
      </c>
      <c r="AC3942" s="3">
        <v>11.7368438004853</v>
      </c>
      <c r="AD3942" s="3">
        <v>0</v>
      </c>
      <c r="AE3942" s="3">
        <v>12.962810667061699</v>
      </c>
      <c r="AF3942" s="3">
        <v>0</v>
      </c>
      <c r="AG3942" s="3">
        <v>0</v>
      </c>
      <c r="AH3942" s="2">
        <v>1500000</v>
      </c>
      <c r="AI3942" s="3">
        <v>0.37296473146041997</v>
      </c>
      <c r="AJ3942" s="3">
        <v>0.37296473146041997</v>
      </c>
      <c r="AL3942">
        <f t="shared" si="61"/>
        <v>1</v>
      </c>
    </row>
    <row r="3943" spans="1:38" ht="14.45" customHeight="1" x14ac:dyDescent="0.25">
      <c r="A3943">
        <v>67564</v>
      </c>
      <c r="B3943" s="1">
        <v>45838</v>
      </c>
      <c r="C3943">
        <v>2</v>
      </c>
      <c r="D3943" s="16" t="s">
        <v>3843</v>
      </c>
      <c r="E3943" t="s">
        <v>50</v>
      </c>
      <c r="F3943" s="6">
        <v>1790</v>
      </c>
      <c r="G3943" s="6">
        <v>6</v>
      </c>
      <c r="H3943" s="6">
        <v>4</v>
      </c>
      <c r="I3943" s="2">
        <v>9973004</v>
      </c>
      <c r="J3943" s="2">
        <v>109532</v>
      </c>
      <c r="K3943" s="2">
        <v>17004832</v>
      </c>
      <c r="L3943" s="2">
        <v>53772</v>
      </c>
      <c r="M3943" s="2">
        <v>14218489</v>
      </c>
      <c r="N3943" s="2">
        <v>13829129</v>
      </c>
      <c r="O3943" s="2">
        <v>389360</v>
      </c>
      <c r="P3943" s="2">
        <v>2759120</v>
      </c>
      <c r="Q3943" s="5">
        <v>0.16159999999999999</v>
      </c>
      <c r="R3943" t="s">
        <v>42</v>
      </c>
      <c r="S3943" s="3">
        <v>0.63243200520887199</v>
      </c>
      <c r="T3943" s="3">
        <v>5.4990134568809603</v>
      </c>
      <c r="U3943" s="3">
        <v>0.86933757310600901</v>
      </c>
      <c r="V3943" s="3">
        <v>2.7861615216438298</v>
      </c>
      <c r="W3943" s="3">
        <v>1.2754231322879199</v>
      </c>
      <c r="X3943" s="3">
        <v>1.4900725999909401</v>
      </c>
      <c r="Y3943" s="3">
        <v>10.070747194757701</v>
      </c>
      <c r="Z3943" s="3">
        <v>0.59203659137696096</v>
      </c>
      <c r="AA3943" s="3">
        <v>0</v>
      </c>
      <c r="AB3943" s="3">
        <v>3.9698164632201598</v>
      </c>
      <c r="AC3943" s="3">
        <v>26.518568369272899</v>
      </c>
      <c r="AD3943" s="3">
        <v>0</v>
      </c>
      <c r="AE3943" s="3">
        <v>2.2897021270189599</v>
      </c>
      <c r="AF3943" s="3">
        <v>0</v>
      </c>
      <c r="AG3943" s="3">
        <v>0</v>
      </c>
      <c r="AH3943" s="2">
        <v>2700000</v>
      </c>
      <c r="AI3943" s="3">
        <v>0</v>
      </c>
      <c r="AJ3943" s="3">
        <v>0</v>
      </c>
      <c r="AL3943">
        <f t="shared" si="61"/>
        <v>1</v>
      </c>
    </row>
    <row r="3944" spans="1:38" ht="14.45" hidden="1" customHeight="1" x14ac:dyDescent="0.25">
      <c r="A3944">
        <v>24545</v>
      </c>
      <c r="B3944" s="1">
        <v>45838</v>
      </c>
      <c r="C3944">
        <v>1</v>
      </c>
      <c r="D3944" s="16" t="s">
        <v>4426</v>
      </c>
      <c r="E3944" t="s">
        <v>88</v>
      </c>
      <c r="F3944" s="6">
        <v>3456</v>
      </c>
      <c r="G3944" s="6">
        <v>8</v>
      </c>
      <c r="H3944" s="6">
        <v>3</v>
      </c>
      <c r="I3944" s="2">
        <v>18388762</v>
      </c>
      <c r="J3944" s="2">
        <v>0</v>
      </c>
      <c r="K3944" s="2">
        <v>37006664</v>
      </c>
      <c r="L3944" s="2">
        <v>156470</v>
      </c>
      <c r="M3944" s="2">
        <v>34938944</v>
      </c>
      <c r="N3944" s="2">
        <v>34822284</v>
      </c>
      <c r="O3944" s="2">
        <v>116660</v>
      </c>
      <c r="P3944" s="2">
        <v>3166075</v>
      </c>
      <c r="Q3944" s="5">
        <v>8.5500000000000007E-2</v>
      </c>
      <c r="R3944" t="s">
        <v>42</v>
      </c>
      <c r="S3944" s="3">
        <v>0.84563147869799904</v>
      </c>
      <c r="T3944" s="3">
        <v>4.1653092534901299</v>
      </c>
      <c r="U3944" s="3">
        <v>0.78476193172167796</v>
      </c>
      <c r="V3944" s="3">
        <v>3.7426554327039501</v>
      </c>
      <c r="W3944" s="3">
        <v>3.0591890851597299</v>
      </c>
      <c r="X3944" s="3">
        <v>0.41616722213273499</v>
      </c>
      <c r="Y3944" s="3">
        <v>21.737577284176801</v>
      </c>
      <c r="Z3944" s="3">
        <v>3.8565100321375799E-2</v>
      </c>
      <c r="AA3944" s="3">
        <v>0</v>
      </c>
      <c r="AB3944" s="3">
        <v>0</v>
      </c>
      <c r="AC3944" s="3">
        <v>25.549630736777601</v>
      </c>
      <c r="AD3944" s="3">
        <v>-38.559130784962498</v>
      </c>
      <c r="AE3944" s="3">
        <v>0.31524051992365498</v>
      </c>
      <c r="AF3944" s="3">
        <v>0</v>
      </c>
      <c r="AG3944" s="3">
        <v>0</v>
      </c>
      <c r="AH3944" s="2">
        <v>4300000</v>
      </c>
      <c r="AI3944" s="3">
        <v>0.398916639687942</v>
      </c>
      <c r="AJ3944" s="3">
        <v>0.398916639687942</v>
      </c>
      <c r="AL3944">
        <f t="shared" si="61"/>
        <v>1</v>
      </c>
    </row>
    <row r="3945" spans="1:38" ht="14.45" hidden="1" customHeight="1" x14ac:dyDescent="0.25">
      <c r="A3945">
        <v>7770</v>
      </c>
      <c r="B3945" s="1">
        <v>45838</v>
      </c>
      <c r="C3945">
        <v>1</v>
      </c>
      <c r="D3945" s="16" t="s">
        <v>3844</v>
      </c>
      <c r="E3945" t="s">
        <v>71</v>
      </c>
      <c r="F3945" s="6">
        <v>6077</v>
      </c>
      <c r="G3945" s="6">
        <v>26</v>
      </c>
      <c r="H3945" s="6">
        <v>1</v>
      </c>
      <c r="I3945" s="2">
        <v>55544818</v>
      </c>
      <c r="J3945" s="2">
        <v>778465</v>
      </c>
      <c r="K3945" s="2">
        <v>117341179</v>
      </c>
      <c r="L3945" s="2">
        <v>162821</v>
      </c>
      <c r="M3945" s="2">
        <v>105824770</v>
      </c>
      <c r="N3945" s="2">
        <v>91364321</v>
      </c>
      <c r="O3945" s="2">
        <v>14460449</v>
      </c>
      <c r="P3945" s="2">
        <v>10854318</v>
      </c>
      <c r="Q3945" s="5">
        <v>9.2499999999999999E-2</v>
      </c>
      <c r="R3945" t="s">
        <v>42</v>
      </c>
      <c r="S3945" s="3">
        <v>0.27751723885440099</v>
      </c>
      <c r="T3945" s="3">
        <v>3.6275551654377001</v>
      </c>
      <c r="U3945" s="3">
        <v>0.87313857676829199</v>
      </c>
      <c r="V3945" s="3">
        <v>2.1839319016222198</v>
      </c>
      <c r="W3945" s="3">
        <v>0.65794976589895404</v>
      </c>
      <c r="X3945" s="3">
        <v>1.22580111793687</v>
      </c>
      <c r="Y3945" s="3">
        <v>11.175838039755201</v>
      </c>
      <c r="Z3945" s="3">
        <v>2.61424992339454</v>
      </c>
      <c r="AA3945" s="3">
        <v>7.1719383935499197</v>
      </c>
      <c r="AB3945" s="3">
        <v>7.1719383935499197</v>
      </c>
      <c r="AC3945" s="3">
        <v>33.031915419905602</v>
      </c>
      <c r="AD3945" s="3">
        <v>0</v>
      </c>
      <c r="AE3945" s="3">
        <v>12.3234222829822</v>
      </c>
      <c r="AF3945" s="3">
        <v>0</v>
      </c>
      <c r="AG3945" s="3">
        <v>-2.7774660738703201</v>
      </c>
      <c r="AH3945" s="2">
        <v>6700000</v>
      </c>
      <c r="AI3945" s="3">
        <v>1.24835111703932</v>
      </c>
      <c r="AJ3945" s="3">
        <v>1.24835111703932</v>
      </c>
      <c r="AL3945">
        <f t="shared" si="61"/>
        <v>1</v>
      </c>
    </row>
    <row r="3946" spans="1:38" ht="14.45" hidden="1" customHeight="1" x14ac:dyDescent="0.25">
      <c r="A3946">
        <v>12185</v>
      </c>
      <c r="B3946" s="1">
        <v>45838</v>
      </c>
      <c r="C3946">
        <v>1</v>
      </c>
      <c r="D3946" s="16" t="s">
        <v>3845</v>
      </c>
      <c r="E3946" t="s">
        <v>113</v>
      </c>
      <c r="F3946" s="6">
        <v>1665</v>
      </c>
      <c r="G3946" s="6">
        <v>3</v>
      </c>
      <c r="H3946" s="6">
        <v>1</v>
      </c>
      <c r="I3946" s="2">
        <v>9843819</v>
      </c>
      <c r="J3946" s="2">
        <v>0</v>
      </c>
      <c r="K3946" s="2">
        <v>24774252</v>
      </c>
      <c r="L3946" s="2">
        <v>162473</v>
      </c>
      <c r="M3946" s="2">
        <v>21053923</v>
      </c>
      <c r="N3946" s="2">
        <v>20460016</v>
      </c>
      <c r="O3946" s="2">
        <v>593907</v>
      </c>
      <c r="P3946" s="2">
        <v>4162178</v>
      </c>
      <c r="Q3946" s="5">
        <v>0.1678</v>
      </c>
      <c r="R3946" t="s">
        <v>42</v>
      </c>
      <c r="S3946" s="3">
        <v>1.3116278949612701</v>
      </c>
      <c r="T3946" s="3">
        <v>3.6914535300601599</v>
      </c>
      <c r="U3946" s="3">
        <v>0.65500124788552705</v>
      </c>
      <c r="V3946" s="3">
        <v>1.5152554105271501</v>
      </c>
      <c r="W3946" s="3">
        <v>1.42509731233376</v>
      </c>
      <c r="X3946" s="3">
        <v>1.2954525067964</v>
      </c>
      <c r="Y3946" s="3">
        <v>3.5836766231525901</v>
      </c>
      <c r="Z3946" s="3">
        <v>0</v>
      </c>
      <c r="AA3946" s="3">
        <v>0</v>
      </c>
      <c r="AB3946" s="3">
        <v>0</v>
      </c>
      <c r="AC3946" s="3">
        <v>23.079485911421301</v>
      </c>
      <c r="AD3946" s="3">
        <v>0</v>
      </c>
      <c r="AE3946" s="3">
        <v>2.39727520330382</v>
      </c>
      <c r="AF3946" s="3">
        <v>0</v>
      </c>
      <c r="AG3946" s="3">
        <v>0</v>
      </c>
      <c r="AH3946" s="2">
        <v>1000000</v>
      </c>
      <c r="AI3946" s="3">
        <v>0</v>
      </c>
      <c r="AJ3946" s="3">
        <v>0</v>
      </c>
      <c r="AL3946">
        <f t="shared" si="61"/>
        <v>1</v>
      </c>
    </row>
    <row r="3947" spans="1:38" ht="14.45" customHeight="1" x14ac:dyDescent="0.25">
      <c r="A3947">
        <v>62196</v>
      </c>
      <c r="B3947" s="1">
        <v>45838</v>
      </c>
      <c r="C3947">
        <v>2</v>
      </c>
      <c r="D3947" s="16" t="s">
        <v>3846</v>
      </c>
      <c r="E3947" t="s">
        <v>84</v>
      </c>
      <c r="F3947" s="6">
        <v>8322</v>
      </c>
      <c r="G3947" s="6">
        <v>31</v>
      </c>
      <c r="H3947" s="6">
        <v>4</v>
      </c>
      <c r="I3947" s="2">
        <v>58475881</v>
      </c>
      <c r="J3947" s="2">
        <v>0</v>
      </c>
      <c r="K3947" s="2">
        <v>72227877</v>
      </c>
      <c r="L3947" s="2">
        <v>353416</v>
      </c>
      <c r="M3947" s="2">
        <v>64642078</v>
      </c>
      <c r="N3947" s="2">
        <v>62261045</v>
      </c>
      <c r="O3947" s="2">
        <v>2381033</v>
      </c>
      <c r="P3947" s="2">
        <v>6754582</v>
      </c>
      <c r="Q3947" s="5">
        <v>9.35E-2</v>
      </c>
      <c r="R3947" t="s">
        <v>42</v>
      </c>
      <c r="S3947" s="3">
        <v>0.97861383908598099</v>
      </c>
      <c r="T3947" s="3">
        <v>4.9034336146969997</v>
      </c>
      <c r="U3947" s="3">
        <v>0.849181183808004</v>
      </c>
      <c r="V3947" s="3">
        <v>2.05482496279107</v>
      </c>
      <c r="W3947" s="3">
        <v>0.57285498614377395</v>
      </c>
      <c r="X3947" s="3">
        <v>0.72871753740657597</v>
      </c>
      <c r="Y3947" s="3">
        <v>17.789065259700699</v>
      </c>
      <c r="Z3947" s="3">
        <v>0.96540392877013004</v>
      </c>
      <c r="AA3947" s="3">
        <v>0</v>
      </c>
      <c r="AB3947" s="3">
        <v>0</v>
      </c>
      <c r="AC3947" s="3">
        <v>12.555380798469301</v>
      </c>
      <c r="AD3947" s="3">
        <v>0</v>
      </c>
      <c r="AE3947" s="3">
        <v>3.2965568128217302</v>
      </c>
      <c r="AF3947" s="3">
        <v>0</v>
      </c>
      <c r="AG3947" s="3">
        <v>0</v>
      </c>
      <c r="AH3947" s="2">
        <v>7000000</v>
      </c>
      <c r="AI3947" s="3">
        <v>3.9987670591607301</v>
      </c>
      <c r="AJ3947" s="3">
        <v>3.9987670591607301</v>
      </c>
      <c r="AL3947">
        <f t="shared" si="61"/>
        <v>1</v>
      </c>
    </row>
    <row r="3948" spans="1:38" ht="14.45" hidden="1" customHeight="1" x14ac:dyDescent="0.25">
      <c r="A3948">
        <v>159</v>
      </c>
      <c r="B3948" s="1">
        <v>45838</v>
      </c>
      <c r="C3948">
        <v>1</v>
      </c>
      <c r="D3948" s="16" t="s">
        <v>3847</v>
      </c>
      <c r="E3948" t="s">
        <v>95</v>
      </c>
      <c r="F3948" s="6">
        <v>136228</v>
      </c>
      <c r="G3948" s="6">
        <v>485</v>
      </c>
      <c r="H3948" s="6">
        <v>12</v>
      </c>
      <c r="I3948" s="2">
        <v>1814377964</v>
      </c>
      <c r="J3948" s="2">
        <v>281234668</v>
      </c>
      <c r="K3948" s="2">
        <v>2711908470</v>
      </c>
      <c r="L3948" s="2">
        <v>20776299</v>
      </c>
      <c r="M3948" s="2">
        <v>2028741037</v>
      </c>
      <c r="N3948" s="2">
        <v>1737287232</v>
      </c>
      <c r="O3948" s="2">
        <v>291453805</v>
      </c>
      <c r="P3948" s="2">
        <v>339032146</v>
      </c>
      <c r="Q3948" s="5">
        <v>0.13239999999999999</v>
      </c>
      <c r="R3948" t="s">
        <v>42</v>
      </c>
      <c r="S3948" s="3">
        <v>1.53222715514436</v>
      </c>
      <c r="T3948" s="3">
        <v>3.3368368070328001</v>
      </c>
      <c r="U3948" s="3">
        <v>0.62761244658545801</v>
      </c>
      <c r="V3948" s="3">
        <v>1.7290785945634399</v>
      </c>
      <c r="W3948" s="3">
        <v>1.08660347464405</v>
      </c>
      <c r="X3948" s="3">
        <v>1.1809160177829401</v>
      </c>
      <c r="Y3948" s="3">
        <v>9.2534060177290698</v>
      </c>
      <c r="Z3948" s="3">
        <v>1.35822164780799</v>
      </c>
      <c r="AA3948" s="3">
        <v>56.768012199055597</v>
      </c>
      <c r="AB3948" s="3">
        <v>82.9522130329199</v>
      </c>
      <c r="AC3948" s="3">
        <v>7.7590412924223804</v>
      </c>
      <c r="AD3948" s="3">
        <v>-8.9441070287181592</v>
      </c>
      <c r="AE3948" s="3">
        <v>10.747184435763799</v>
      </c>
      <c r="AF3948" s="3">
        <v>12.468524721263901</v>
      </c>
      <c r="AG3948" s="3">
        <v>0</v>
      </c>
      <c r="AH3948" s="2">
        <v>581420678</v>
      </c>
      <c r="AI3948" s="3">
        <v>0.147803093574495</v>
      </c>
      <c r="AJ3948" s="3">
        <v>0.265869183979976</v>
      </c>
      <c r="AL3948">
        <f t="shared" si="61"/>
        <v>1</v>
      </c>
    </row>
    <row r="3949" spans="1:38" ht="14.45" hidden="1" customHeight="1" x14ac:dyDescent="0.25">
      <c r="A3949">
        <v>3631</v>
      </c>
      <c r="B3949" s="1">
        <v>45838</v>
      </c>
      <c r="C3949">
        <v>1</v>
      </c>
      <c r="D3949" s="16" t="s">
        <v>3848</v>
      </c>
      <c r="E3949" t="s">
        <v>95</v>
      </c>
      <c r="F3949" s="6">
        <v>8112</v>
      </c>
      <c r="G3949" s="6">
        <v>28</v>
      </c>
      <c r="H3949" s="6">
        <v>1</v>
      </c>
      <c r="I3949" s="2">
        <v>66793678</v>
      </c>
      <c r="J3949" s="2">
        <v>0</v>
      </c>
      <c r="K3949" s="2">
        <v>103792583</v>
      </c>
      <c r="L3949" s="2">
        <v>847266</v>
      </c>
      <c r="M3949" s="2">
        <v>91778658</v>
      </c>
      <c r="N3949" s="2">
        <v>84863955</v>
      </c>
      <c r="O3949" s="2">
        <v>6914703</v>
      </c>
      <c r="P3949" s="2">
        <v>11916339</v>
      </c>
      <c r="Q3949" s="5">
        <v>0.1148</v>
      </c>
      <c r="R3949" t="s">
        <v>42</v>
      </c>
      <c r="S3949" s="3">
        <v>1.6326137677872401</v>
      </c>
      <c r="T3949" s="3">
        <v>3.7297327883245801</v>
      </c>
      <c r="U3949" s="3">
        <v>0.80090727279484097</v>
      </c>
      <c r="V3949" s="3">
        <v>1.33925998205998</v>
      </c>
      <c r="W3949" s="3">
        <v>0.80901668568094098</v>
      </c>
      <c r="X3949" s="3">
        <v>0.77560484092521498</v>
      </c>
      <c r="Y3949" s="3">
        <v>7.5068441742048497</v>
      </c>
      <c r="Z3949" s="3">
        <v>0.59438557429425298</v>
      </c>
      <c r="AA3949" s="3">
        <v>0</v>
      </c>
      <c r="AB3949" s="3">
        <v>0</v>
      </c>
      <c r="AC3949" s="3">
        <v>16.804242168248201</v>
      </c>
      <c r="AD3949" s="3">
        <v>0</v>
      </c>
      <c r="AE3949" s="3">
        <v>6.6620396179946697</v>
      </c>
      <c r="AF3949" s="3">
        <v>0</v>
      </c>
      <c r="AG3949" s="3">
        <v>0</v>
      </c>
      <c r="AH3949" s="2">
        <v>10000000</v>
      </c>
      <c r="AI3949" s="3">
        <v>0</v>
      </c>
      <c r="AJ3949" s="3">
        <v>0.14052973820231199</v>
      </c>
      <c r="AL3949">
        <f t="shared" si="61"/>
        <v>1</v>
      </c>
    </row>
    <row r="3950" spans="1:38" ht="14.45" hidden="1" customHeight="1" x14ac:dyDescent="0.25">
      <c r="A3950">
        <v>13121</v>
      </c>
      <c r="B3950" s="1">
        <v>45838</v>
      </c>
      <c r="C3950">
        <v>1</v>
      </c>
      <c r="D3950" s="16" t="s">
        <v>3849</v>
      </c>
      <c r="E3950" t="s">
        <v>279</v>
      </c>
      <c r="F3950" s="6">
        <v>21938</v>
      </c>
      <c r="G3950" s="6">
        <v>57</v>
      </c>
      <c r="H3950" s="6">
        <v>2</v>
      </c>
      <c r="I3950" s="2">
        <v>227837170</v>
      </c>
      <c r="J3950" s="2">
        <v>25702220</v>
      </c>
      <c r="K3950" s="2">
        <v>461379551</v>
      </c>
      <c r="L3950" s="2">
        <v>727977</v>
      </c>
      <c r="M3950" s="2">
        <v>403408107</v>
      </c>
      <c r="N3950" s="2">
        <v>374407775</v>
      </c>
      <c r="O3950" s="2">
        <v>29000332</v>
      </c>
      <c r="P3950" s="2">
        <v>64479916</v>
      </c>
      <c r="Q3950" s="5">
        <v>0.13980000000000001</v>
      </c>
      <c r="R3950" t="s">
        <v>42</v>
      </c>
      <c r="S3950" s="3">
        <v>0.31556535109636902</v>
      </c>
      <c r="T3950" s="3">
        <v>2.2809363737926001</v>
      </c>
      <c r="U3950" s="3">
        <v>0.85752067548800504</v>
      </c>
      <c r="V3950" s="3">
        <v>0.92554037605014094</v>
      </c>
      <c r="W3950" s="3">
        <v>0.283374306308317</v>
      </c>
      <c r="X3950" s="3">
        <v>0.54317651505239495</v>
      </c>
      <c r="Y3950" s="3">
        <v>3.27035940927715</v>
      </c>
      <c r="Z3950" s="3">
        <v>0.55498986692228303</v>
      </c>
      <c r="AA3950" s="3">
        <v>38.703730631410899</v>
      </c>
      <c r="AB3950" s="3">
        <v>39.860814955156002</v>
      </c>
      <c r="AC3950" s="3">
        <v>8.5497987317604398</v>
      </c>
      <c r="AD3950" s="3">
        <v>-11.092143792494999</v>
      </c>
      <c r="AE3950" s="3">
        <v>6.2855694269813904</v>
      </c>
      <c r="AF3950" s="3">
        <v>0</v>
      </c>
      <c r="AG3950" s="3">
        <v>-0.13308174905190601</v>
      </c>
      <c r="AH3950" s="2">
        <v>89655100</v>
      </c>
      <c r="AI3950" s="3">
        <v>8.2196136856009502E-2</v>
      </c>
      <c r="AJ3950" s="3">
        <v>8.2196136856009502E-2</v>
      </c>
      <c r="AL3950">
        <f t="shared" si="61"/>
        <v>1</v>
      </c>
    </row>
    <row r="3951" spans="1:38" ht="14.45" hidden="1" customHeight="1" x14ac:dyDescent="0.25">
      <c r="A3951">
        <v>21413</v>
      </c>
      <c r="B3951" s="1">
        <v>45838</v>
      </c>
      <c r="C3951">
        <v>1</v>
      </c>
      <c r="D3951" s="16" t="s">
        <v>3850</v>
      </c>
      <c r="E3951" t="s">
        <v>59</v>
      </c>
      <c r="F3951" s="6">
        <v>9271</v>
      </c>
      <c r="G3951" s="6">
        <v>24</v>
      </c>
      <c r="H3951" s="6">
        <v>1</v>
      </c>
      <c r="I3951" s="2">
        <v>57433746</v>
      </c>
      <c r="J3951" s="2">
        <v>0</v>
      </c>
      <c r="K3951" s="2">
        <v>93837291</v>
      </c>
      <c r="L3951" s="2">
        <v>431715</v>
      </c>
      <c r="M3951" s="2">
        <v>83521613</v>
      </c>
      <c r="N3951" s="2">
        <v>82985360</v>
      </c>
      <c r="O3951" s="2">
        <v>536253</v>
      </c>
      <c r="P3951" s="2">
        <v>9697357</v>
      </c>
      <c r="Q3951" s="5">
        <v>0.1033</v>
      </c>
      <c r="R3951" t="s">
        <v>42</v>
      </c>
      <c r="S3951" s="3">
        <v>0.92013525838038102</v>
      </c>
      <c r="T3951" s="3">
        <v>3.6179070855743301</v>
      </c>
      <c r="U3951" s="3">
        <v>0.77082769521302297</v>
      </c>
      <c r="V3951" s="3">
        <v>2.55481855562756</v>
      </c>
      <c r="W3951" s="3">
        <v>0.94024687158661002</v>
      </c>
      <c r="X3951" s="3">
        <v>0.70486434926254005</v>
      </c>
      <c r="Y3951" s="3">
        <v>15.131215649789899</v>
      </c>
      <c r="Z3951" s="3">
        <v>1.55110304797482</v>
      </c>
      <c r="AA3951" s="3">
        <v>0</v>
      </c>
      <c r="AB3951" s="3">
        <v>0</v>
      </c>
      <c r="AC3951" s="3">
        <v>12.906119593755101</v>
      </c>
      <c r="AD3951" s="3">
        <v>0</v>
      </c>
      <c r="AE3951" s="3">
        <v>0.57147110097200104</v>
      </c>
      <c r="AF3951" s="3">
        <v>0</v>
      </c>
      <c r="AG3951" s="3">
        <v>0</v>
      </c>
      <c r="AH3951" s="2">
        <v>5000000</v>
      </c>
      <c r="AI3951" s="3">
        <v>0</v>
      </c>
      <c r="AJ3951" s="3">
        <v>0</v>
      </c>
      <c r="AL3951">
        <f t="shared" si="61"/>
        <v>1</v>
      </c>
    </row>
    <row r="3952" spans="1:38" ht="14.45" hidden="1" customHeight="1" x14ac:dyDescent="0.25">
      <c r="A3952">
        <v>11678</v>
      </c>
      <c r="B3952" s="1">
        <v>45838</v>
      </c>
      <c r="C3952">
        <v>1</v>
      </c>
      <c r="D3952" s="16" t="s">
        <v>3851</v>
      </c>
      <c r="E3952" t="s">
        <v>202</v>
      </c>
      <c r="F3952" s="6">
        <v>10864</v>
      </c>
      <c r="G3952" s="6">
        <v>37</v>
      </c>
      <c r="H3952" s="6">
        <v>1</v>
      </c>
      <c r="I3952" s="2">
        <v>49109887</v>
      </c>
      <c r="J3952" s="2">
        <v>1898738</v>
      </c>
      <c r="K3952" s="2">
        <v>81764173</v>
      </c>
      <c r="L3952" s="2">
        <v>-604930</v>
      </c>
      <c r="M3952" s="2">
        <v>68784263</v>
      </c>
      <c r="N3952" s="2">
        <v>66389591</v>
      </c>
      <c r="O3952" s="2">
        <v>2394672</v>
      </c>
      <c r="P3952" s="2">
        <v>15996328</v>
      </c>
      <c r="Q3952" s="5">
        <v>0.1956</v>
      </c>
      <c r="R3952" t="s">
        <v>42</v>
      </c>
      <c r="S3952" s="3">
        <v>-1.4796945356494999</v>
      </c>
      <c r="T3952" s="3">
        <v>4.1551793106254502</v>
      </c>
      <c r="U3952" s="3">
        <v>0.93041664735598095</v>
      </c>
      <c r="V3952" s="3">
        <v>3.4414027464571402</v>
      </c>
      <c r="W3952" s="3">
        <v>2.0727944252854802</v>
      </c>
      <c r="X3952" s="3">
        <v>1.3524547511176299</v>
      </c>
      <c r="Y3952" s="3">
        <v>10.565355999201801</v>
      </c>
      <c r="Z3952" s="3">
        <v>2.8086070753237902</v>
      </c>
      <c r="AA3952" s="3">
        <v>11.869836627506</v>
      </c>
      <c r="AB3952" s="3">
        <v>11.869836627506</v>
      </c>
      <c r="AC3952" s="3">
        <v>18.1271043981574</v>
      </c>
      <c r="AD3952" s="3">
        <v>-13.248921877570901</v>
      </c>
      <c r="AE3952" s="3">
        <v>2.9287546270418501</v>
      </c>
      <c r="AF3952" s="3">
        <v>0</v>
      </c>
      <c r="AG3952" s="3">
        <v>0</v>
      </c>
      <c r="AH3952" s="2">
        <v>5000000</v>
      </c>
      <c r="AI3952" s="3">
        <v>0.31257173521323101</v>
      </c>
      <c r="AJ3952" s="3">
        <v>0.31257173521323101</v>
      </c>
      <c r="AL3952">
        <f t="shared" si="61"/>
        <v>0</v>
      </c>
    </row>
    <row r="3953" spans="1:38" ht="14.45" hidden="1" customHeight="1" x14ac:dyDescent="0.25">
      <c r="A3953">
        <v>24524</v>
      </c>
      <c r="B3953" s="1">
        <v>45838</v>
      </c>
      <c r="C3953">
        <v>1</v>
      </c>
      <c r="D3953" s="16" t="s">
        <v>3852</v>
      </c>
      <c r="E3953" t="s">
        <v>228</v>
      </c>
      <c r="F3953" s="6">
        <v>477206</v>
      </c>
      <c r="G3953" s="6">
        <v>892</v>
      </c>
      <c r="H3953" s="6">
        <v>107</v>
      </c>
      <c r="I3953" s="2">
        <v>3455305079</v>
      </c>
      <c r="J3953" s="2">
        <v>349374940</v>
      </c>
      <c r="K3953" s="2">
        <v>6176278409</v>
      </c>
      <c r="L3953" s="2">
        <v>25663914</v>
      </c>
      <c r="M3953" s="2">
        <v>5122358652</v>
      </c>
      <c r="N3953" s="2">
        <v>4454185841</v>
      </c>
      <c r="O3953" s="2">
        <v>668172811</v>
      </c>
      <c r="P3953" s="2">
        <v>858035638</v>
      </c>
      <c r="Q3953" s="5">
        <v>0.13869999999999999</v>
      </c>
      <c r="R3953" t="s">
        <v>42</v>
      </c>
      <c r="S3953" s="3">
        <v>0.83104783497462997</v>
      </c>
      <c r="T3953" s="3">
        <v>3.5636366339845198</v>
      </c>
      <c r="U3953" s="3">
        <v>0.69022811942301798</v>
      </c>
      <c r="V3953" s="3">
        <v>1.52319450227046</v>
      </c>
      <c r="W3953" s="3">
        <v>0.83579933868988499</v>
      </c>
      <c r="X3953" s="3">
        <v>1.5877969599106401</v>
      </c>
      <c r="Y3953" s="3">
        <v>6.1338963871801298</v>
      </c>
      <c r="Z3953" s="3">
        <v>1.9787725879982601</v>
      </c>
      <c r="AA3953" s="3">
        <v>36.067921575070997</v>
      </c>
      <c r="AB3953" s="3">
        <v>40.717998708580502</v>
      </c>
      <c r="AC3953" s="3">
        <v>26.6683387134856</v>
      </c>
      <c r="AD3953" s="3">
        <v>-6.5319003684553296</v>
      </c>
      <c r="AE3953" s="3">
        <v>10.818372598397501</v>
      </c>
      <c r="AF3953" s="3">
        <v>3.2414341896937602</v>
      </c>
      <c r="AG3953" s="3">
        <v>0</v>
      </c>
      <c r="AH3953" s="2">
        <v>1572602754</v>
      </c>
      <c r="AI3953" s="3">
        <v>6.0720088645082597E-2</v>
      </c>
      <c r="AJ3953" s="3">
        <v>2.4114339875472601</v>
      </c>
      <c r="AL3953">
        <f t="shared" si="61"/>
        <v>1</v>
      </c>
    </row>
    <row r="3954" spans="1:38" ht="14.45" hidden="1" customHeight="1" x14ac:dyDescent="0.25">
      <c r="A3954">
        <v>8654</v>
      </c>
      <c r="B3954" s="1">
        <v>45838</v>
      </c>
      <c r="C3954">
        <v>1</v>
      </c>
      <c r="D3954" s="16" t="s">
        <v>3853</v>
      </c>
      <c r="E3954" t="s">
        <v>95</v>
      </c>
      <c r="F3954" s="6">
        <v>1296</v>
      </c>
      <c r="G3954" s="6">
        <v>3</v>
      </c>
      <c r="H3954" s="6">
        <v>0</v>
      </c>
      <c r="I3954" s="2">
        <v>6524317</v>
      </c>
      <c r="J3954" s="2">
        <v>0</v>
      </c>
      <c r="K3954" s="2">
        <v>14535776</v>
      </c>
      <c r="L3954" s="2">
        <v>24802</v>
      </c>
      <c r="M3954" s="2">
        <v>12685012</v>
      </c>
      <c r="N3954" s="2">
        <v>12364365</v>
      </c>
      <c r="O3954" s="2">
        <v>320647</v>
      </c>
      <c r="P3954" s="2">
        <v>1819785</v>
      </c>
      <c r="Q3954" s="5">
        <v>0.12520000000000001</v>
      </c>
      <c r="R3954" t="s">
        <v>42</v>
      </c>
      <c r="S3954" s="3">
        <v>0.34125457079140498</v>
      </c>
      <c r="T3954" s="3">
        <v>4.4652586831277503</v>
      </c>
      <c r="U3954" s="3">
        <v>0.64612352732701095</v>
      </c>
      <c r="V3954" s="3">
        <v>1.67735565270664</v>
      </c>
      <c r="W3954" s="3">
        <v>1.2094905872905899</v>
      </c>
      <c r="X3954" s="3">
        <v>0.97676124565988998</v>
      </c>
      <c r="Y3954" s="3">
        <v>6.01367743991735</v>
      </c>
      <c r="Z3954" s="3">
        <v>5.4395436823580798</v>
      </c>
      <c r="AA3954" s="3">
        <v>0</v>
      </c>
      <c r="AB3954" s="3">
        <v>0</v>
      </c>
      <c r="AC3954" s="3">
        <v>49.760872759734298</v>
      </c>
      <c r="AD3954" s="3">
        <v>0</v>
      </c>
      <c r="AE3954" s="3">
        <v>2.2059159414674498</v>
      </c>
      <c r="AF3954" s="3">
        <v>0</v>
      </c>
      <c r="AG3954" s="3">
        <v>0</v>
      </c>
      <c r="AH3954" s="2">
        <v>1130000</v>
      </c>
      <c r="AI3954" s="3">
        <v>0</v>
      </c>
      <c r="AJ3954" s="3">
        <v>0</v>
      </c>
      <c r="AL3954">
        <f t="shared" si="61"/>
        <v>1</v>
      </c>
    </row>
    <row r="3955" spans="1:38" ht="14.45" hidden="1" customHeight="1" x14ac:dyDescent="0.25">
      <c r="A3955">
        <v>1882</v>
      </c>
      <c r="B3955" s="1">
        <v>45838</v>
      </c>
      <c r="C3955">
        <v>1</v>
      </c>
      <c r="D3955" s="16" t="s">
        <v>3854</v>
      </c>
      <c r="E3955" t="s">
        <v>59</v>
      </c>
      <c r="F3955" s="6">
        <v>4496</v>
      </c>
      <c r="G3955" s="6">
        <v>5</v>
      </c>
      <c r="H3955" s="6">
        <v>0</v>
      </c>
      <c r="I3955" s="2">
        <v>34489479</v>
      </c>
      <c r="J3955" s="2">
        <v>0</v>
      </c>
      <c r="K3955" s="2">
        <v>65290035</v>
      </c>
      <c r="L3955" s="2">
        <v>500359</v>
      </c>
      <c r="M3955" s="2">
        <v>55283049</v>
      </c>
      <c r="N3955" s="2">
        <v>54080863</v>
      </c>
      <c r="O3955" s="2">
        <v>1202186</v>
      </c>
      <c r="P3955" s="2">
        <v>10035282</v>
      </c>
      <c r="Q3955" s="5">
        <v>0.1537</v>
      </c>
      <c r="R3955" t="s">
        <v>42</v>
      </c>
      <c r="S3955" s="3">
        <v>1.5327270080342299</v>
      </c>
      <c r="T3955" s="3">
        <v>2.90845302809227</v>
      </c>
      <c r="U3955" s="3">
        <v>0.49396737592853801</v>
      </c>
      <c r="V3955" s="3">
        <v>1.17211106610222</v>
      </c>
      <c r="W3955" s="3">
        <v>0.39652672051091298</v>
      </c>
      <c r="X3955" s="3">
        <v>0.90779277935743796</v>
      </c>
      <c r="Y3955" s="3">
        <v>4.0283372206182104</v>
      </c>
      <c r="Z3955" s="3">
        <v>0.403705645740698</v>
      </c>
      <c r="AA3955" s="3">
        <v>0</v>
      </c>
      <c r="AB3955" s="3">
        <v>0</v>
      </c>
      <c r="AC3955" s="3">
        <v>26.126879852338899</v>
      </c>
      <c r="AD3955" s="3">
        <v>0</v>
      </c>
      <c r="AE3955" s="3">
        <v>1.8413008968367099</v>
      </c>
      <c r="AF3955" s="3">
        <v>0</v>
      </c>
      <c r="AG3955" s="3">
        <v>0.13091809477800401</v>
      </c>
      <c r="AH3955" s="2">
        <v>5000000</v>
      </c>
      <c r="AI3955" s="3">
        <v>0</v>
      </c>
      <c r="AJ3955" s="3">
        <v>0</v>
      </c>
      <c r="AL3955">
        <f t="shared" si="61"/>
        <v>1</v>
      </c>
    </row>
    <row r="3956" spans="1:38" ht="14.45" customHeight="1" x14ac:dyDescent="0.25">
      <c r="A3956">
        <v>60509</v>
      </c>
      <c r="B3956" s="1">
        <v>45838</v>
      </c>
      <c r="C3956">
        <v>2</v>
      </c>
      <c r="D3956" s="16" t="s">
        <v>3855</v>
      </c>
      <c r="E3956" t="s">
        <v>84</v>
      </c>
      <c r="F3956" s="6">
        <v>56217</v>
      </c>
      <c r="G3956" s="6">
        <v>128</v>
      </c>
      <c r="H3956" s="6">
        <v>6</v>
      </c>
      <c r="I3956" s="2">
        <v>388131910</v>
      </c>
      <c r="J3956" s="2">
        <v>24231817</v>
      </c>
      <c r="K3956" s="2">
        <v>900979702</v>
      </c>
      <c r="L3956" s="2">
        <v>4483279</v>
      </c>
      <c r="M3956" s="2">
        <v>712379945</v>
      </c>
      <c r="N3956" s="2">
        <v>659502921</v>
      </c>
      <c r="O3956" s="2">
        <v>52877024</v>
      </c>
      <c r="P3956" s="2">
        <v>126655092</v>
      </c>
      <c r="Q3956" s="5">
        <v>0.1406</v>
      </c>
      <c r="R3956" t="s">
        <v>42</v>
      </c>
      <c r="S3956" s="3">
        <v>0.99520088855453503</v>
      </c>
      <c r="T3956" s="3">
        <v>2.5752779944425401</v>
      </c>
      <c r="U3956" s="3">
        <v>0.70814663870785899</v>
      </c>
      <c r="V3956" s="3">
        <v>0.20584367824845901</v>
      </c>
      <c r="W3956" s="3">
        <v>0.11417716208904299</v>
      </c>
      <c r="X3956" s="3">
        <v>0.28138268765379298</v>
      </c>
      <c r="Y3956" s="3">
        <v>0.63080369480920695</v>
      </c>
      <c r="Z3956" s="3">
        <v>0.24028248307616401</v>
      </c>
      <c r="AA3956" s="3">
        <v>17.2594545192072</v>
      </c>
      <c r="AB3956" s="3">
        <v>19.132130116016199</v>
      </c>
      <c r="AC3956" s="3">
        <v>17.7858948036545</v>
      </c>
      <c r="AD3956" s="3">
        <v>-22.8969246652949</v>
      </c>
      <c r="AE3956" s="3">
        <v>5.8688363214646504</v>
      </c>
      <c r="AF3956" s="3">
        <v>9.4341748000888899</v>
      </c>
      <c r="AG3956" s="3">
        <v>0</v>
      </c>
      <c r="AH3956" s="2">
        <v>95000000</v>
      </c>
      <c r="AI3956" s="3">
        <v>7.8954583207756099E-5</v>
      </c>
      <c r="AJ3956" s="3">
        <v>7.8954583207756099E-5</v>
      </c>
      <c r="AL3956">
        <f t="shared" si="61"/>
        <v>1</v>
      </c>
    </row>
    <row r="3957" spans="1:38" ht="14.45" customHeight="1" x14ac:dyDescent="0.25">
      <c r="A3957">
        <v>68286</v>
      </c>
      <c r="B3957" s="1">
        <v>45838</v>
      </c>
      <c r="C3957">
        <v>2</v>
      </c>
      <c r="D3957" s="16" t="s">
        <v>3856</v>
      </c>
      <c r="E3957" t="s">
        <v>95</v>
      </c>
      <c r="F3957" s="6">
        <v>3945</v>
      </c>
      <c r="G3957" s="6">
        <v>14</v>
      </c>
      <c r="H3957" s="6">
        <v>3</v>
      </c>
      <c r="I3957" s="2">
        <v>19554812</v>
      </c>
      <c r="J3957" s="2">
        <v>0</v>
      </c>
      <c r="K3957" s="2">
        <v>55696154</v>
      </c>
      <c r="L3957" s="2">
        <v>301380</v>
      </c>
      <c r="M3957" s="2">
        <v>46447940</v>
      </c>
      <c r="N3957" s="2">
        <v>45406100</v>
      </c>
      <c r="O3957" s="2">
        <v>1041840</v>
      </c>
      <c r="P3957" s="2">
        <v>8844284</v>
      </c>
      <c r="Q3957" s="5">
        <v>0.1588</v>
      </c>
      <c r="R3957" t="s">
        <v>42</v>
      </c>
      <c r="S3957" s="3">
        <v>1.08222912483329</v>
      </c>
      <c r="T3957" s="3">
        <v>3.3698377090813101</v>
      </c>
      <c r="U3957" s="3">
        <v>0.74611499207235599</v>
      </c>
      <c r="V3957" s="3">
        <v>1.00918382646686</v>
      </c>
      <c r="W3957" s="3">
        <v>0.57166491807745301</v>
      </c>
      <c r="X3957" s="3">
        <v>0.335134901833881</v>
      </c>
      <c r="Y3957" s="3">
        <v>2.23131685956715</v>
      </c>
      <c r="Z3957" s="3">
        <v>0.35150386396456701</v>
      </c>
      <c r="AA3957" s="3">
        <v>0</v>
      </c>
      <c r="AB3957" s="3">
        <v>0</v>
      </c>
      <c r="AC3957" s="3">
        <v>19.3800886143772</v>
      </c>
      <c r="AD3957" s="3">
        <v>0</v>
      </c>
      <c r="AE3957" s="3">
        <v>1.87057799359001</v>
      </c>
      <c r="AF3957" s="3">
        <v>0</v>
      </c>
      <c r="AG3957" s="3">
        <v>0.77988223806472101</v>
      </c>
      <c r="AH3957" s="2">
        <v>3410000</v>
      </c>
      <c r="AI3957" s="3">
        <v>4.2406372296502504</v>
      </c>
      <c r="AJ3957" s="3">
        <v>4.2406372296502504</v>
      </c>
      <c r="AL3957">
        <f t="shared" si="61"/>
        <v>1</v>
      </c>
    </row>
    <row r="3958" spans="1:38" ht="14.45" customHeight="1" x14ac:dyDescent="0.25">
      <c r="A3958">
        <v>67666</v>
      </c>
      <c r="B3958" s="1">
        <v>45838</v>
      </c>
      <c r="C3958">
        <v>2</v>
      </c>
      <c r="D3958" s="16" t="s">
        <v>3857</v>
      </c>
      <c r="E3958" t="s">
        <v>106</v>
      </c>
      <c r="F3958" s="6">
        <v>6412</v>
      </c>
      <c r="G3958" s="6">
        <v>21</v>
      </c>
      <c r="H3958" s="6">
        <v>0</v>
      </c>
      <c r="I3958" s="2">
        <v>66174484</v>
      </c>
      <c r="J3958" s="2">
        <v>1054278</v>
      </c>
      <c r="K3958" s="2">
        <v>83340482</v>
      </c>
      <c r="L3958" s="2">
        <v>245876</v>
      </c>
      <c r="M3958" s="2">
        <v>76816663</v>
      </c>
      <c r="N3958" s="2">
        <v>73956622</v>
      </c>
      <c r="O3958" s="2">
        <v>2860041</v>
      </c>
      <c r="P3958" s="2">
        <v>6241414</v>
      </c>
      <c r="Q3958" s="5">
        <v>7.7100000000000002E-2</v>
      </c>
      <c r="R3958" t="s">
        <v>42</v>
      </c>
      <c r="S3958" s="3">
        <v>0.590051782997847</v>
      </c>
      <c r="T3958" s="3">
        <v>4.0460481138086104</v>
      </c>
      <c r="U3958" s="3">
        <v>0.78019306214651696</v>
      </c>
      <c r="V3958" s="3">
        <v>2.2560659483192902</v>
      </c>
      <c r="W3958" s="3">
        <v>1.6719752586208301</v>
      </c>
      <c r="X3958" s="3">
        <v>0.54274544853270001</v>
      </c>
      <c r="Y3958" s="3">
        <v>23.919900202101601</v>
      </c>
      <c r="Z3958" s="3">
        <v>2.58116189696758</v>
      </c>
      <c r="AA3958" s="3">
        <v>15.8439898394819</v>
      </c>
      <c r="AB3958" s="3">
        <v>16.891653077331501</v>
      </c>
      <c r="AC3958" s="3">
        <v>7.7716637155998196</v>
      </c>
      <c r="AD3958" s="3">
        <v>0</v>
      </c>
      <c r="AE3958" s="3">
        <v>3.4317548103453501</v>
      </c>
      <c r="AF3958" s="3">
        <v>0</v>
      </c>
      <c r="AG3958" s="3">
        <v>2.61158769471149E-3</v>
      </c>
      <c r="AH3958" s="2">
        <v>4500000</v>
      </c>
      <c r="AI3958" s="3">
        <v>2.2548416112118201</v>
      </c>
      <c r="AJ3958" s="3">
        <v>2.2548416112118201</v>
      </c>
      <c r="AL3958">
        <f t="shared" si="61"/>
        <v>1</v>
      </c>
    </row>
    <row r="3959" spans="1:38" ht="14.45" hidden="1" customHeight="1" x14ac:dyDescent="0.25">
      <c r="A3959">
        <v>1077</v>
      </c>
      <c r="B3959" s="1">
        <v>45838</v>
      </c>
      <c r="C3959">
        <v>1</v>
      </c>
      <c r="D3959" s="16" t="s">
        <v>3858</v>
      </c>
      <c r="E3959" t="s">
        <v>77</v>
      </c>
      <c r="F3959" s="6">
        <v>3291</v>
      </c>
      <c r="G3959" s="6">
        <v>10</v>
      </c>
      <c r="H3959" s="6">
        <v>2</v>
      </c>
      <c r="I3959" s="2">
        <v>16670268</v>
      </c>
      <c r="J3959" s="2">
        <v>0</v>
      </c>
      <c r="K3959" s="2">
        <v>68989365</v>
      </c>
      <c r="L3959" s="2">
        <v>398318</v>
      </c>
      <c r="M3959" s="2">
        <v>62270272</v>
      </c>
      <c r="N3959" s="2">
        <v>60542192</v>
      </c>
      <c r="O3959" s="2">
        <v>1728080</v>
      </c>
      <c r="P3959" s="2">
        <v>6552901</v>
      </c>
      <c r="Q3959" s="5">
        <v>9.4899999999999998E-2</v>
      </c>
      <c r="R3959" t="s">
        <v>42</v>
      </c>
      <c r="S3959" s="3">
        <v>1.1547229054797099</v>
      </c>
      <c r="T3959" s="3">
        <v>2.8046177842048601</v>
      </c>
      <c r="U3959" s="3">
        <v>0.69848017334855095</v>
      </c>
      <c r="V3959" s="3">
        <v>0.61313351411027095</v>
      </c>
      <c r="W3959" s="3">
        <v>0.51080162598465695</v>
      </c>
      <c r="X3959" s="3">
        <v>0.78071330346938606</v>
      </c>
      <c r="Y3959" s="3">
        <v>1.55978245360337</v>
      </c>
      <c r="Z3959" s="3">
        <v>1.3421689111433199</v>
      </c>
      <c r="AA3959" s="3">
        <v>0</v>
      </c>
      <c r="AB3959" s="3">
        <v>0</v>
      </c>
      <c r="AC3959" s="3">
        <v>33.597160953720902</v>
      </c>
      <c r="AD3959" s="3">
        <v>0</v>
      </c>
      <c r="AE3959" s="3">
        <v>2.5048498417111098</v>
      </c>
      <c r="AF3959" s="3">
        <v>0</v>
      </c>
      <c r="AG3959" s="3">
        <v>0</v>
      </c>
      <c r="AH3959" s="2">
        <v>6000000</v>
      </c>
      <c r="AI3959" s="3">
        <v>0</v>
      </c>
      <c r="AJ3959" s="3">
        <v>0</v>
      </c>
      <c r="AL3959">
        <f t="shared" si="61"/>
        <v>1</v>
      </c>
    </row>
    <row r="3960" spans="1:38" ht="14.45" customHeight="1" x14ac:dyDescent="0.25">
      <c r="A3960">
        <v>62715</v>
      </c>
      <c r="B3960" s="1">
        <v>45838</v>
      </c>
      <c r="C3960">
        <v>2</v>
      </c>
      <c r="D3960" s="16" t="s">
        <v>3859</v>
      </c>
      <c r="E3960" t="s">
        <v>122</v>
      </c>
      <c r="F3960" s="6">
        <v>144546</v>
      </c>
      <c r="G3960" s="6">
        <v>412</v>
      </c>
      <c r="H3960" s="6">
        <v>6</v>
      </c>
      <c r="I3960" s="2">
        <v>2060325325</v>
      </c>
      <c r="J3960" s="2">
        <v>177825349</v>
      </c>
      <c r="K3960" s="2">
        <v>2664765531</v>
      </c>
      <c r="L3960" s="2">
        <v>4702529</v>
      </c>
      <c r="M3960" s="2">
        <v>2283182669</v>
      </c>
      <c r="N3960" s="2">
        <v>2112669803</v>
      </c>
      <c r="O3960" s="2">
        <v>170512866</v>
      </c>
      <c r="P3960" s="2">
        <v>246597725</v>
      </c>
      <c r="Q3960" s="5">
        <v>9.2499999999999999E-2</v>
      </c>
      <c r="R3960" t="s">
        <v>42</v>
      </c>
      <c r="S3960" s="3">
        <v>0.35294129598226198</v>
      </c>
      <c r="T3960" s="3">
        <v>3.1170010657121501</v>
      </c>
      <c r="U3960" s="3">
        <v>0.83603829268010299</v>
      </c>
      <c r="V3960" s="3">
        <v>1.79522275201854</v>
      </c>
      <c r="W3960" s="3">
        <v>0.65562582938206604</v>
      </c>
      <c r="X3960" s="3">
        <v>0.81226313130912997</v>
      </c>
      <c r="Y3960" s="3">
        <v>14.999095794578</v>
      </c>
      <c r="Z3960" s="3">
        <v>2.6844894858620401</v>
      </c>
      <c r="AA3960" s="3">
        <v>66.430351699311103</v>
      </c>
      <c r="AB3960" s="3">
        <v>72.111512383173803</v>
      </c>
      <c r="AC3960" s="3">
        <v>7.49539427302056</v>
      </c>
      <c r="AD3960" s="3">
        <v>-8.4077377437281697</v>
      </c>
      <c r="AE3960" s="3">
        <v>6.3987943410545398</v>
      </c>
      <c r="AF3960" s="3">
        <v>4.5970273397385801</v>
      </c>
      <c r="AG3960" s="3">
        <v>0</v>
      </c>
      <c r="AH3960" s="2">
        <v>582018193</v>
      </c>
      <c r="AI3960" s="3">
        <v>1.39935516436739</v>
      </c>
      <c r="AJ3960" s="3">
        <v>1.39935516436739</v>
      </c>
      <c r="AL3960">
        <f t="shared" si="61"/>
        <v>1</v>
      </c>
    </row>
    <row r="3961" spans="1:38" ht="14.45" hidden="1" customHeight="1" x14ac:dyDescent="0.25">
      <c r="A3961">
        <v>3748</v>
      </c>
      <c r="B3961" s="1">
        <v>45838</v>
      </c>
      <c r="C3961">
        <v>1</v>
      </c>
      <c r="D3961" s="16" t="s">
        <v>3860</v>
      </c>
      <c r="E3961" t="s">
        <v>88</v>
      </c>
      <c r="F3961" s="6">
        <v>2762</v>
      </c>
      <c r="G3961" s="6">
        <v>7</v>
      </c>
      <c r="H3961" s="6">
        <v>0</v>
      </c>
      <c r="I3961" s="2">
        <v>19056442</v>
      </c>
      <c r="J3961" s="2">
        <v>0</v>
      </c>
      <c r="K3961" s="2">
        <v>44014333</v>
      </c>
      <c r="L3961" s="2">
        <v>456448</v>
      </c>
      <c r="M3961" s="2">
        <v>36669114</v>
      </c>
      <c r="N3961" s="2">
        <v>36492172</v>
      </c>
      <c r="O3961" s="2">
        <v>176942</v>
      </c>
      <c r="P3961" s="2">
        <v>7326898</v>
      </c>
      <c r="Q3961" s="5">
        <v>0.16639999999999999</v>
      </c>
      <c r="R3961" t="s">
        <v>42</v>
      </c>
      <c r="S3961" s="3">
        <v>2.0740880021969201</v>
      </c>
      <c r="T3961" s="3">
        <v>4.2724355268543999</v>
      </c>
      <c r="U3961" s="3">
        <v>0.58359405295714395</v>
      </c>
      <c r="V3961" s="3">
        <v>1.21583032131601</v>
      </c>
      <c r="W3961" s="3">
        <v>0.989193050832889</v>
      </c>
      <c r="X3961" s="3">
        <v>8.2654464038984798E-2</v>
      </c>
      <c r="Y3961" s="3">
        <v>3.1622386445123198</v>
      </c>
      <c r="Z3961" s="3">
        <v>0.315836251576042</v>
      </c>
      <c r="AA3961" s="3">
        <v>0</v>
      </c>
      <c r="AB3961" s="3">
        <v>0</v>
      </c>
      <c r="AC3961" s="3">
        <v>33.759150683937399</v>
      </c>
      <c r="AD3961" s="3">
        <v>0</v>
      </c>
      <c r="AE3961" s="3">
        <v>0.40200995434828002</v>
      </c>
      <c r="AF3961" s="3">
        <v>0</v>
      </c>
      <c r="AG3961" s="3">
        <v>-0.36406948752391499</v>
      </c>
      <c r="AH3961" s="2">
        <v>2000000</v>
      </c>
      <c r="AI3961" s="3">
        <v>0</v>
      </c>
      <c r="AJ3961" s="3">
        <v>0</v>
      </c>
      <c r="AL3961">
        <f t="shared" si="61"/>
        <v>1</v>
      </c>
    </row>
    <row r="3962" spans="1:38" ht="14.45" hidden="1" customHeight="1" x14ac:dyDescent="0.25">
      <c r="A3962">
        <v>9189</v>
      </c>
      <c r="B3962" s="1">
        <v>45838</v>
      </c>
      <c r="C3962">
        <v>1</v>
      </c>
      <c r="D3962" s="16" t="s">
        <v>3861</v>
      </c>
      <c r="E3962" t="s">
        <v>88</v>
      </c>
      <c r="F3962" s="6">
        <v>4961</v>
      </c>
      <c r="G3962" s="6">
        <v>15</v>
      </c>
      <c r="H3962" s="6">
        <v>1</v>
      </c>
      <c r="I3962" s="2">
        <v>28883569</v>
      </c>
      <c r="J3962" s="2">
        <v>0</v>
      </c>
      <c r="K3962" s="2">
        <v>56523654</v>
      </c>
      <c r="L3962" s="2">
        <v>108872</v>
      </c>
      <c r="M3962" s="2">
        <v>50847661</v>
      </c>
      <c r="N3962" s="2">
        <v>49492064</v>
      </c>
      <c r="O3962" s="2">
        <v>1355597</v>
      </c>
      <c r="P3962" s="2">
        <v>5324706</v>
      </c>
      <c r="Q3962" s="5">
        <v>9.4200000000000006E-2</v>
      </c>
      <c r="R3962" t="s">
        <v>42</v>
      </c>
      <c r="S3962" s="3">
        <v>0.38522633373985299</v>
      </c>
      <c r="T3962" s="3">
        <v>3.31218855737812</v>
      </c>
      <c r="U3962" s="3">
        <v>0.87920513480859996</v>
      </c>
      <c r="V3962" s="3">
        <v>1.5428564247029199</v>
      </c>
      <c r="W3962" s="3">
        <v>0.84600002167322197</v>
      </c>
      <c r="X3962" s="3">
        <v>0.52009846844065599</v>
      </c>
      <c r="Y3962" s="3">
        <v>8.36913812706279</v>
      </c>
      <c r="Z3962" s="3">
        <v>-0.16800927600509799</v>
      </c>
      <c r="AA3962" s="3">
        <v>0</v>
      </c>
      <c r="AB3962" s="3">
        <v>0</v>
      </c>
      <c r="AC3962" s="3">
        <v>10.7872926969654</v>
      </c>
      <c r="AD3962" s="3">
        <v>0</v>
      </c>
      <c r="AE3962" s="3">
        <v>2.3982826729496298</v>
      </c>
      <c r="AF3962" s="3">
        <v>0</v>
      </c>
      <c r="AG3962" s="3">
        <v>-8.0910758265338991</v>
      </c>
      <c r="AH3962" s="2">
        <v>5000000</v>
      </c>
      <c r="AI3962" s="3">
        <v>0</v>
      </c>
      <c r="AJ3962" s="3">
        <v>0</v>
      </c>
      <c r="AL3962">
        <f t="shared" si="61"/>
        <v>1</v>
      </c>
    </row>
    <row r="3963" spans="1:38" ht="14.45" hidden="1" customHeight="1" x14ac:dyDescent="0.25">
      <c r="A3963">
        <v>3720</v>
      </c>
      <c r="B3963" s="1">
        <v>45838</v>
      </c>
      <c r="C3963">
        <v>1</v>
      </c>
      <c r="D3963" s="16" t="s">
        <v>3862</v>
      </c>
      <c r="E3963" t="s">
        <v>88</v>
      </c>
      <c r="F3963" s="6">
        <v>3157</v>
      </c>
      <c r="G3963" s="6">
        <v>7</v>
      </c>
      <c r="H3963" s="6">
        <v>1</v>
      </c>
      <c r="I3963" s="2">
        <v>21121257</v>
      </c>
      <c r="J3963" s="2">
        <v>0</v>
      </c>
      <c r="K3963" s="2">
        <v>55434915</v>
      </c>
      <c r="L3963" s="2">
        <v>112347</v>
      </c>
      <c r="M3963" s="2">
        <v>50029407</v>
      </c>
      <c r="N3963" s="2">
        <v>48217814</v>
      </c>
      <c r="O3963" s="2">
        <v>1811593</v>
      </c>
      <c r="P3963" s="2">
        <v>5168955</v>
      </c>
      <c r="Q3963" s="5">
        <v>9.3200000000000005E-2</v>
      </c>
      <c r="R3963" t="s">
        <v>42</v>
      </c>
      <c r="S3963" s="3">
        <v>0.40532938491923398</v>
      </c>
      <c r="T3963" s="3">
        <v>2.09241774791212</v>
      </c>
      <c r="U3963" s="3">
        <v>0.87948006729417805</v>
      </c>
      <c r="V3963" s="3">
        <v>3.7152144874710802E-2</v>
      </c>
      <c r="W3963" s="3">
        <v>3.7152144874710802E-2</v>
      </c>
      <c r="X3963" s="3">
        <v>0.15321531289543999</v>
      </c>
      <c r="Y3963" s="3">
        <v>0.15181018213546099</v>
      </c>
      <c r="Z3963" s="3">
        <v>0.30480048675215798</v>
      </c>
      <c r="AA3963" s="3">
        <v>0</v>
      </c>
      <c r="AB3963" s="3">
        <v>0</v>
      </c>
      <c r="AC3963" s="3">
        <v>31.958012382629299</v>
      </c>
      <c r="AD3963" s="3">
        <v>0</v>
      </c>
      <c r="AE3963" s="3">
        <v>3.2679638816078298</v>
      </c>
      <c r="AF3963" s="3">
        <v>0</v>
      </c>
      <c r="AG3963" s="3">
        <v>-2.0647113391391501</v>
      </c>
      <c r="AH3963" s="2">
        <v>1500000</v>
      </c>
      <c r="AI3963" s="3">
        <v>0</v>
      </c>
      <c r="AJ3963" s="3">
        <v>0</v>
      </c>
      <c r="AL3963">
        <f t="shared" si="61"/>
        <v>1</v>
      </c>
    </row>
    <row r="3964" spans="1:38" ht="14.45" hidden="1" customHeight="1" x14ac:dyDescent="0.25">
      <c r="A3964">
        <v>24578</v>
      </c>
      <c r="B3964" s="1">
        <v>45838</v>
      </c>
      <c r="C3964">
        <v>1</v>
      </c>
      <c r="D3964" s="16" t="s">
        <v>3863</v>
      </c>
      <c r="E3964" t="s">
        <v>88</v>
      </c>
      <c r="F3964" s="6">
        <v>4207</v>
      </c>
      <c r="G3964" s="6">
        <v>11</v>
      </c>
      <c r="H3964" s="6">
        <v>2</v>
      </c>
      <c r="I3964" s="2">
        <v>13021066</v>
      </c>
      <c r="J3964" s="2">
        <v>0</v>
      </c>
      <c r="K3964" s="2">
        <v>17156599</v>
      </c>
      <c r="L3964" s="2">
        <v>-168304</v>
      </c>
      <c r="M3964" s="2">
        <v>14492584</v>
      </c>
      <c r="N3964" s="2">
        <v>14006038</v>
      </c>
      <c r="O3964" s="2">
        <v>486546</v>
      </c>
      <c r="P3964" s="2">
        <v>2564895</v>
      </c>
      <c r="Q3964" s="5">
        <v>0.14949999999999999</v>
      </c>
      <c r="R3964" t="s">
        <v>42</v>
      </c>
      <c r="S3964" s="3">
        <v>-1.9619739320129801</v>
      </c>
      <c r="T3964" s="3">
        <v>4.2509357478134202</v>
      </c>
      <c r="U3964" s="3">
        <v>1.9371804391641001</v>
      </c>
      <c r="V3964" s="3">
        <v>6.9312527868301999</v>
      </c>
      <c r="W3964" s="3">
        <v>4.65389700044528</v>
      </c>
      <c r="X3964" s="3">
        <v>2.3015550339734099</v>
      </c>
      <c r="Y3964" s="3">
        <v>35.187522296234299</v>
      </c>
      <c r="Z3964" s="3">
        <v>0.62275453771012101</v>
      </c>
      <c r="AA3964" s="3">
        <v>0</v>
      </c>
      <c r="AB3964" s="3">
        <v>0</v>
      </c>
      <c r="AC3964" s="3">
        <v>13.8763341149374</v>
      </c>
      <c r="AD3964" s="3">
        <v>0</v>
      </c>
      <c r="AE3964" s="3">
        <v>2.8359117095410298</v>
      </c>
      <c r="AF3964" s="3">
        <v>9.0344245966231398</v>
      </c>
      <c r="AG3964" s="3">
        <v>0</v>
      </c>
      <c r="AH3964" s="2">
        <v>800000</v>
      </c>
      <c r="AI3964" s="3">
        <v>0</v>
      </c>
      <c r="AJ3964" s="3">
        <v>0</v>
      </c>
      <c r="AL3964">
        <f t="shared" si="61"/>
        <v>0</v>
      </c>
    </row>
    <row r="3965" spans="1:38" ht="14.45" customHeight="1" x14ac:dyDescent="0.25">
      <c r="A3965">
        <v>66615</v>
      </c>
      <c r="B3965" s="1">
        <v>45838</v>
      </c>
      <c r="C3965">
        <v>2</v>
      </c>
      <c r="D3965" s="16" t="s">
        <v>3864</v>
      </c>
      <c r="E3965" t="s">
        <v>53</v>
      </c>
      <c r="F3965" s="6">
        <v>6760</v>
      </c>
      <c r="G3965" s="6">
        <v>16</v>
      </c>
      <c r="H3965" s="6">
        <v>4</v>
      </c>
      <c r="I3965" s="2">
        <v>59090406</v>
      </c>
      <c r="J3965" s="2">
        <v>1436914</v>
      </c>
      <c r="K3965" s="2">
        <v>114941136</v>
      </c>
      <c r="L3965" s="2">
        <v>978659</v>
      </c>
      <c r="M3965" s="2">
        <v>100285041</v>
      </c>
      <c r="N3965" s="2">
        <v>95257977</v>
      </c>
      <c r="O3965" s="2">
        <v>5027064</v>
      </c>
      <c r="P3965" s="2">
        <v>13731291</v>
      </c>
      <c r="Q3965" s="5">
        <v>0.1195</v>
      </c>
      <c r="R3965" t="s">
        <v>42</v>
      </c>
      <c r="S3965" s="3">
        <v>1.7028872935447601</v>
      </c>
      <c r="T3965" s="3">
        <v>3.3102804900066398</v>
      </c>
      <c r="U3965" s="3">
        <v>0.57420991649862296</v>
      </c>
      <c r="V3965" s="3">
        <v>0.48141825256709198</v>
      </c>
      <c r="W3965" s="3">
        <v>0.22606377082601201</v>
      </c>
      <c r="X3965" s="3">
        <v>0.53484316895707196</v>
      </c>
      <c r="Y3965" s="3">
        <v>2.0717061491159101</v>
      </c>
      <c r="Z3965" s="3">
        <v>-0.38723234399445799</v>
      </c>
      <c r="AA3965" s="3">
        <v>8.5689684968441799</v>
      </c>
      <c r="AB3965" s="3">
        <v>10.4645222361102</v>
      </c>
      <c r="AC3965" s="3">
        <v>24.777366912399401</v>
      </c>
      <c r="AD3965" s="3">
        <v>0</v>
      </c>
      <c r="AE3965" s="3">
        <v>4.3735986740204096</v>
      </c>
      <c r="AF3965" s="3">
        <v>0</v>
      </c>
      <c r="AG3965" s="3">
        <v>0</v>
      </c>
      <c r="AH3965" s="2">
        <v>38667513</v>
      </c>
      <c r="AI3965" s="3">
        <v>3.4784347662575898</v>
      </c>
      <c r="AJ3965" s="3">
        <v>2.95374994237614</v>
      </c>
      <c r="AL3965">
        <f t="shared" si="61"/>
        <v>1</v>
      </c>
    </row>
    <row r="3966" spans="1:38" ht="14.45" hidden="1" customHeight="1" x14ac:dyDescent="0.25">
      <c r="A3966">
        <v>17681</v>
      </c>
      <c r="B3966" s="1">
        <v>45838</v>
      </c>
      <c r="C3966">
        <v>1</v>
      </c>
      <c r="D3966" s="16" t="s">
        <v>3865</v>
      </c>
      <c r="E3966" t="s">
        <v>69</v>
      </c>
      <c r="F3966" s="6">
        <v>1067</v>
      </c>
      <c r="G3966" s="6">
        <v>0</v>
      </c>
      <c r="H3966" s="6">
        <v>4</v>
      </c>
      <c r="I3966" s="2">
        <v>2752966</v>
      </c>
      <c r="J3966" s="2">
        <v>0</v>
      </c>
      <c r="K3966" s="2">
        <v>5760523</v>
      </c>
      <c r="L3966" s="2">
        <v>67657</v>
      </c>
      <c r="M3966" s="2">
        <v>4738263</v>
      </c>
      <c r="N3966" s="2">
        <v>4738263</v>
      </c>
      <c r="O3966" s="2">
        <v>0</v>
      </c>
      <c r="P3966" s="2">
        <v>1011911</v>
      </c>
      <c r="Q3966" s="5">
        <v>0.1757</v>
      </c>
      <c r="R3966" t="s">
        <v>42</v>
      </c>
      <c r="S3966" s="3">
        <v>2.3489881040315299</v>
      </c>
      <c r="T3966" s="3">
        <v>4.8514344964858198</v>
      </c>
      <c r="U3966" s="3">
        <v>0.65006769766698203</v>
      </c>
      <c r="V3966" s="3">
        <v>2.22948630676877</v>
      </c>
      <c r="W3966" s="3">
        <v>1.49228141575305</v>
      </c>
      <c r="X3966" s="3">
        <v>0.72837804753128099</v>
      </c>
      <c r="Y3966" s="3">
        <v>6.0654543729636297</v>
      </c>
      <c r="Z3966" s="3">
        <v>-1.41405716510642</v>
      </c>
      <c r="AA3966" s="3">
        <v>0</v>
      </c>
      <c r="AB3966" s="3">
        <v>0</v>
      </c>
      <c r="AC3966" s="3">
        <v>30.3066232007059</v>
      </c>
      <c r="AD3966" s="3">
        <v>0</v>
      </c>
      <c r="AE3966" s="3">
        <v>0</v>
      </c>
      <c r="AF3966" s="3">
        <v>0</v>
      </c>
      <c r="AG3966" s="3">
        <v>0</v>
      </c>
      <c r="AH3966" s="2">
        <v>350000</v>
      </c>
      <c r="AI3966" s="3">
        <v>0</v>
      </c>
      <c r="AJ3966" s="3">
        <v>0</v>
      </c>
      <c r="AL3966">
        <f t="shared" si="61"/>
        <v>1</v>
      </c>
    </row>
    <row r="3967" spans="1:38" ht="14.45" hidden="1" customHeight="1" x14ac:dyDescent="0.25">
      <c r="A3967">
        <v>22962</v>
      </c>
      <c r="B3967" s="1">
        <v>45838</v>
      </c>
      <c r="C3967">
        <v>1</v>
      </c>
      <c r="D3967" s="16" t="s">
        <v>3866</v>
      </c>
      <c r="E3967" t="s">
        <v>43</v>
      </c>
      <c r="F3967" s="6">
        <v>925</v>
      </c>
      <c r="G3967" s="6">
        <v>4</v>
      </c>
      <c r="H3967" s="6">
        <v>0</v>
      </c>
      <c r="I3967" s="2">
        <v>4404712</v>
      </c>
      <c r="J3967" s="2">
        <v>0</v>
      </c>
      <c r="K3967" s="2">
        <v>12059369</v>
      </c>
      <c r="L3967" s="2">
        <v>-8827</v>
      </c>
      <c r="M3967" s="2">
        <v>10780019</v>
      </c>
      <c r="N3967" s="2">
        <v>10780019</v>
      </c>
      <c r="O3967" s="2">
        <v>0</v>
      </c>
      <c r="P3967" s="2">
        <v>1224352</v>
      </c>
      <c r="Q3967" s="5">
        <v>0.10150000000000001</v>
      </c>
      <c r="R3967" t="s">
        <v>42</v>
      </c>
      <c r="S3967" s="3">
        <v>-0.14639240245488799</v>
      </c>
      <c r="T3967" s="3">
        <v>5.1399206708078999</v>
      </c>
      <c r="U3967" s="3">
        <v>0.87403806647196602</v>
      </c>
      <c r="V3967" s="3">
        <v>0.82041686266888703</v>
      </c>
      <c r="W3967" s="3">
        <v>0.58918721587245704</v>
      </c>
      <c r="X3967" s="3">
        <v>2.1957394717293699</v>
      </c>
      <c r="Y3967" s="3">
        <v>2.9515204777710999</v>
      </c>
      <c r="Z3967" s="3">
        <v>0.242904001463631</v>
      </c>
      <c r="AA3967" s="3">
        <v>0</v>
      </c>
      <c r="AB3967" s="3">
        <v>0</v>
      </c>
      <c r="AC3967" s="3">
        <v>51.445635339626797</v>
      </c>
      <c r="AD3967" s="3">
        <v>0</v>
      </c>
      <c r="AE3967" s="3">
        <v>0</v>
      </c>
      <c r="AF3967" s="3">
        <v>0</v>
      </c>
      <c r="AG3967" s="3">
        <v>0</v>
      </c>
      <c r="AH3967" s="2">
        <v>160000</v>
      </c>
      <c r="AI3967" s="3">
        <v>0</v>
      </c>
      <c r="AJ3967" s="3">
        <v>0</v>
      </c>
      <c r="AL3967">
        <f t="shared" si="61"/>
        <v>0</v>
      </c>
    </row>
    <row r="3968" spans="1:38" ht="14.45" hidden="1" customHeight="1" x14ac:dyDescent="0.25">
      <c r="A3968">
        <v>22464</v>
      </c>
      <c r="B3968" s="1">
        <v>45838</v>
      </c>
      <c r="C3968">
        <v>1</v>
      </c>
      <c r="D3968" s="16" t="s">
        <v>3867</v>
      </c>
      <c r="E3968" t="s">
        <v>43</v>
      </c>
      <c r="F3968" s="6">
        <v>5040</v>
      </c>
      <c r="G3968" s="6">
        <v>3</v>
      </c>
      <c r="H3968" s="6">
        <v>4</v>
      </c>
      <c r="I3968" s="2">
        <v>13848405</v>
      </c>
      <c r="J3968" s="2">
        <v>0</v>
      </c>
      <c r="K3968" s="2">
        <v>46750140</v>
      </c>
      <c r="L3968" s="2">
        <v>382518</v>
      </c>
      <c r="M3968" s="2">
        <v>41936025</v>
      </c>
      <c r="N3968" s="2">
        <v>41267647</v>
      </c>
      <c r="O3968" s="2">
        <v>668378</v>
      </c>
      <c r="P3968" s="2">
        <v>4763390</v>
      </c>
      <c r="Q3968" s="5">
        <v>0.1019</v>
      </c>
      <c r="R3968" t="s">
        <v>42</v>
      </c>
      <c r="S3968" s="3">
        <v>1.6364357411549999</v>
      </c>
      <c r="T3968" s="3">
        <v>2.92001264595143</v>
      </c>
      <c r="U3968" s="3">
        <v>0.54500644798292197</v>
      </c>
      <c r="V3968" s="3">
        <v>1.7049833536786401</v>
      </c>
      <c r="W3968" s="3">
        <v>1.32569057591831</v>
      </c>
      <c r="X3968" s="3">
        <v>1.2418108800255301</v>
      </c>
      <c r="Y3968" s="3">
        <v>4.9568269656694097</v>
      </c>
      <c r="Z3968" s="3">
        <v>0.103623679774278</v>
      </c>
      <c r="AA3968" s="3">
        <v>0</v>
      </c>
      <c r="AB3968" s="3">
        <v>0</v>
      </c>
      <c r="AC3968" s="3">
        <v>31.529764402844599</v>
      </c>
      <c r="AD3968" s="3">
        <v>0</v>
      </c>
      <c r="AE3968" s="3">
        <v>1.4296812800988401</v>
      </c>
      <c r="AF3968" s="3">
        <v>0</v>
      </c>
      <c r="AG3968" s="3">
        <v>14.1840789857643</v>
      </c>
      <c r="AH3968" s="2">
        <v>1800000</v>
      </c>
      <c r="AI3968" s="3">
        <v>0</v>
      </c>
      <c r="AJ3968" s="3">
        <v>0</v>
      </c>
      <c r="AL3968">
        <f t="shared" si="61"/>
        <v>1</v>
      </c>
    </row>
    <row r="3969" spans="1:38" ht="14.45" hidden="1" customHeight="1" x14ac:dyDescent="0.25">
      <c r="A3969">
        <v>22167</v>
      </c>
      <c r="B3969" s="1">
        <v>45838</v>
      </c>
      <c r="C3969">
        <v>1</v>
      </c>
      <c r="D3969" s="16" t="s">
        <v>3868</v>
      </c>
      <c r="E3969" t="s">
        <v>43</v>
      </c>
      <c r="F3969" s="6">
        <v>12988</v>
      </c>
      <c r="G3969" s="6">
        <v>37</v>
      </c>
      <c r="H3969" s="6">
        <v>0</v>
      </c>
      <c r="I3969" s="2">
        <v>87914791</v>
      </c>
      <c r="J3969" s="2">
        <v>0</v>
      </c>
      <c r="K3969" s="2">
        <v>160089703</v>
      </c>
      <c r="L3969" s="2">
        <v>991678</v>
      </c>
      <c r="M3969" s="2">
        <v>142957236</v>
      </c>
      <c r="N3969" s="2">
        <v>141593689</v>
      </c>
      <c r="O3969" s="2">
        <v>1363547</v>
      </c>
      <c r="P3969" s="2">
        <v>16530956</v>
      </c>
      <c r="Q3969" s="5">
        <v>0.1032</v>
      </c>
      <c r="R3969" t="s">
        <v>42</v>
      </c>
      <c r="S3969" s="3">
        <v>1.23890291682283</v>
      </c>
      <c r="T3969" s="3">
        <v>3.6249327041352601</v>
      </c>
      <c r="U3969" s="3">
        <v>0.70979391709264705</v>
      </c>
      <c r="V3969" s="3">
        <v>0.256831640537029</v>
      </c>
      <c r="W3969" s="3">
        <v>5.2342728085425401E-2</v>
      </c>
      <c r="X3969" s="3">
        <v>0.40601131611630598</v>
      </c>
      <c r="Y3969" s="3">
        <v>1.36587986804877</v>
      </c>
      <c r="Z3969" s="3">
        <v>0.25389336224716802</v>
      </c>
      <c r="AA3969" s="3">
        <v>0</v>
      </c>
      <c r="AB3969" s="3">
        <v>0</v>
      </c>
      <c r="AC3969" s="3">
        <v>25.461176600471301</v>
      </c>
      <c r="AD3969" s="3">
        <v>0</v>
      </c>
      <c r="AE3969" s="3">
        <v>0.85173935265530498</v>
      </c>
      <c r="AF3969" s="3">
        <v>0</v>
      </c>
      <c r="AG3969" s="3">
        <v>-9.8884964668710005</v>
      </c>
      <c r="AH3969" s="2">
        <v>16500000</v>
      </c>
      <c r="AI3969" s="3">
        <v>0.13794120557818901</v>
      </c>
      <c r="AJ3969" s="3">
        <v>0.30159175307223601</v>
      </c>
      <c r="AL3969">
        <f t="shared" si="61"/>
        <v>1</v>
      </c>
    </row>
    <row r="3970" spans="1:38" ht="14.45" hidden="1" customHeight="1" x14ac:dyDescent="0.25">
      <c r="A3970">
        <v>15523</v>
      </c>
      <c r="B3970" s="1">
        <v>45838</v>
      </c>
      <c r="C3970">
        <v>1</v>
      </c>
      <c r="D3970" s="16" t="s">
        <v>3869</v>
      </c>
      <c r="E3970" t="s">
        <v>196</v>
      </c>
      <c r="F3970" s="6">
        <v>14084</v>
      </c>
      <c r="G3970" s="6">
        <v>76</v>
      </c>
      <c r="H3970" s="6">
        <v>8</v>
      </c>
      <c r="I3970" s="2">
        <v>155545766</v>
      </c>
      <c r="J3970" s="2">
        <v>41459013</v>
      </c>
      <c r="K3970" s="2">
        <v>228567436</v>
      </c>
      <c r="L3970" s="2">
        <v>293064</v>
      </c>
      <c r="M3970" s="2">
        <v>197226536</v>
      </c>
      <c r="N3970" s="2">
        <v>190461879</v>
      </c>
      <c r="O3970" s="2">
        <v>6764657</v>
      </c>
      <c r="P3970" s="2">
        <v>31175437</v>
      </c>
      <c r="Q3970" s="5">
        <v>0.1386</v>
      </c>
      <c r="R3970" t="s">
        <v>42</v>
      </c>
      <c r="S3970" s="3">
        <v>0.25643547928673399</v>
      </c>
      <c r="T3970" s="3">
        <v>4.3437806249880699</v>
      </c>
      <c r="U3970" s="3">
        <v>0.93946423239827104</v>
      </c>
      <c r="V3970" s="3">
        <v>0.399966528179237</v>
      </c>
      <c r="W3970" s="3">
        <v>0.28685576693871601</v>
      </c>
      <c r="X3970" s="3">
        <v>0.32620238599101398</v>
      </c>
      <c r="Y3970" s="3">
        <v>1.9955806874495501</v>
      </c>
      <c r="Z3970" s="3">
        <v>0.39846754994966099</v>
      </c>
      <c r="AA3970" s="3">
        <v>52.949791850552103</v>
      </c>
      <c r="AB3970" s="3">
        <v>132.98614867852501</v>
      </c>
      <c r="AC3970" s="3">
        <v>15.4188438286546</v>
      </c>
      <c r="AD3970" s="3">
        <v>-6.2348123620528604</v>
      </c>
      <c r="AE3970" s="3">
        <v>2.9595891341231999</v>
      </c>
      <c r="AF3970" s="3">
        <v>4.3956847816239204</v>
      </c>
      <c r="AG3970" s="3">
        <v>-0.11488852586092101</v>
      </c>
      <c r="AH3970" s="2">
        <v>131445905</v>
      </c>
      <c r="AI3970" s="3">
        <v>0.27906585559650698</v>
      </c>
      <c r="AJ3970" s="3">
        <v>0.27906585559650698</v>
      </c>
      <c r="AL3970">
        <f t="shared" si="61"/>
        <v>1</v>
      </c>
    </row>
    <row r="3971" spans="1:38" ht="14.45" hidden="1" customHeight="1" x14ac:dyDescent="0.25">
      <c r="A3971">
        <v>3655</v>
      </c>
      <c r="B3971" s="1">
        <v>45838</v>
      </c>
      <c r="C3971">
        <v>1</v>
      </c>
      <c r="D3971" s="16" t="s">
        <v>3870</v>
      </c>
      <c r="E3971" t="s">
        <v>59</v>
      </c>
      <c r="F3971" s="6">
        <v>16687</v>
      </c>
      <c r="G3971" s="6">
        <v>48</v>
      </c>
      <c r="H3971" s="6">
        <v>0</v>
      </c>
      <c r="I3971" s="2">
        <v>184211174</v>
      </c>
      <c r="J3971" s="2">
        <v>16944195</v>
      </c>
      <c r="K3971" s="2">
        <v>233341297</v>
      </c>
      <c r="L3971" s="2">
        <v>1832198</v>
      </c>
      <c r="M3971" s="2">
        <v>208069300</v>
      </c>
      <c r="N3971" s="2">
        <v>199410079</v>
      </c>
      <c r="O3971" s="2">
        <v>8659221</v>
      </c>
      <c r="P3971" s="2">
        <v>24297326</v>
      </c>
      <c r="Q3971" s="5">
        <v>0.1041</v>
      </c>
      <c r="R3971" t="s">
        <v>42</v>
      </c>
      <c r="S3971" s="3">
        <v>1.5704018307569401</v>
      </c>
      <c r="T3971" s="3">
        <v>3.12808323851907</v>
      </c>
      <c r="U3971" s="3">
        <v>0.60651689913377904</v>
      </c>
      <c r="V3971" s="3">
        <v>0.70335744128095101</v>
      </c>
      <c r="W3971" s="3">
        <v>0.31094639242677002</v>
      </c>
      <c r="X3971" s="3">
        <v>0.83965536205746105</v>
      </c>
      <c r="Y3971" s="3">
        <v>5.3325333001664497</v>
      </c>
      <c r="Z3971" s="3">
        <v>0.28539354495223102</v>
      </c>
      <c r="AA3971" s="3">
        <v>62.772179127859602</v>
      </c>
      <c r="AB3971" s="3">
        <v>69.736871456554496</v>
      </c>
      <c r="AC3971" s="3">
        <v>9.7972884756871803</v>
      </c>
      <c r="AD3971" s="3">
        <v>0.25020448752261898</v>
      </c>
      <c r="AE3971" s="3">
        <v>3.71096805894586</v>
      </c>
      <c r="AF3971" s="3">
        <v>0</v>
      </c>
      <c r="AG3971" s="3">
        <v>0</v>
      </c>
      <c r="AH3971" s="2">
        <v>55150240</v>
      </c>
      <c r="AI3971" s="3">
        <v>0</v>
      </c>
      <c r="AJ3971" s="3">
        <v>0</v>
      </c>
      <c r="AL3971">
        <f t="shared" si="61"/>
        <v>1</v>
      </c>
    </row>
    <row r="3972" spans="1:38" ht="14.45" customHeight="1" x14ac:dyDescent="0.25">
      <c r="A3972">
        <v>63042</v>
      </c>
      <c r="B3972" s="1">
        <v>45838</v>
      </c>
      <c r="C3972">
        <v>2</v>
      </c>
      <c r="D3972" s="16" t="s">
        <v>3871</v>
      </c>
      <c r="E3972" t="s">
        <v>63</v>
      </c>
      <c r="F3972" s="6">
        <v>895</v>
      </c>
      <c r="G3972" s="6">
        <v>1</v>
      </c>
      <c r="H3972" s="6">
        <v>3</v>
      </c>
      <c r="I3972" s="2">
        <v>5570921</v>
      </c>
      <c r="J3972" s="2">
        <v>0</v>
      </c>
      <c r="K3972" s="2">
        <v>10626584</v>
      </c>
      <c r="L3972" s="2">
        <v>68282</v>
      </c>
      <c r="M3972" s="2">
        <v>7612426</v>
      </c>
      <c r="N3972" s="2">
        <v>7612426</v>
      </c>
      <c r="O3972" s="2">
        <v>0</v>
      </c>
      <c r="P3972" s="2">
        <v>2958580</v>
      </c>
      <c r="Q3972" s="5">
        <v>0.27839999999999998</v>
      </c>
      <c r="R3972" t="s">
        <v>42</v>
      </c>
      <c r="S3972" s="3">
        <v>1.2851166470805699</v>
      </c>
      <c r="T3972" s="3">
        <v>2.6430130322218299</v>
      </c>
      <c r="U3972" s="3">
        <v>0.52546024421263304</v>
      </c>
      <c r="V3972" s="3">
        <v>4.1070408286170298E-2</v>
      </c>
      <c r="W3972" s="3">
        <v>4.1070408286170298E-2</v>
      </c>
      <c r="X3972" s="3">
        <v>0.67324594981691499</v>
      </c>
      <c r="Y3972" s="3">
        <v>7.7334396906624095E-2</v>
      </c>
      <c r="Z3972" s="3">
        <v>-8.4297196628112095E-2</v>
      </c>
      <c r="AA3972" s="3">
        <v>0</v>
      </c>
      <c r="AB3972" s="3">
        <v>0</v>
      </c>
      <c r="AC3972" s="3">
        <v>21.6573830310851</v>
      </c>
      <c r="AD3972" s="3">
        <v>0</v>
      </c>
      <c r="AE3972" s="3">
        <v>0</v>
      </c>
      <c r="AF3972" s="3">
        <v>0</v>
      </c>
      <c r="AG3972" s="3">
        <v>0</v>
      </c>
      <c r="AH3972" s="2">
        <v>200000</v>
      </c>
      <c r="AI3972" s="3">
        <v>0</v>
      </c>
      <c r="AJ3972" s="3">
        <v>0</v>
      </c>
      <c r="AL3972">
        <f t="shared" ref="AL3972:AL4035" si="62">IF(L3972&gt;0,1,0)</f>
        <v>1</v>
      </c>
    </row>
    <row r="3973" spans="1:38" ht="14.45" customHeight="1" x14ac:dyDescent="0.25">
      <c r="A3973">
        <v>67785</v>
      </c>
      <c r="B3973" s="1">
        <v>45838</v>
      </c>
      <c r="C3973">
        <v>2</v>
      </c>
      <c r="D3973" s="16" t="s">
        <v>3872</v>
      </c>
      <c r="E3973" t="s">
        <v>63</v>
      </c>
      <c r="F3973" s="6">
        <v>1035</v>
      </c>
      <c r="G3973" s="6">
        <v>2</v>
      </c>
      <c r="H3973" s="6">
        <v>1</v>
      </c>
      <c r="I3973" s="2">
        <v>5405372</v>
      </c>
      <c r="J3973" s="2">
        <v>0</v>
      </c>
      <c r="K3973" s="2">
        <v>5960101</v>
      </c>
      <c r="L3973" s="2">
        <v>77242</v>
      </c>
      <c r="M3973" s="2">
        <v>4937702</v>
      </c>
      <c r="N3973" s="2">
        <v>4937702</v>
      </c>
      <c r="O3973" s="2">
        <v>0</v>
      </c>
      <c r="P3973" s="2">
        <v>1008675</v>
      </c>
      <c r="Q3973" s="5">
        <v>0.16919999999999999</v>
      </c>
      <c r="R3973" t="s">
        <v>42</v>
      </c>
      <c r="S3973" s="3">
        <v>2.59196949850346</v>
      </c>
      <c r="T3973" s="3">
        <v>5.8956719022043398</v>
      </c>
      <c r="U3973" s="3">
        <v>0.64581050160261599</v>
      </c>
      <c r="V3973" s="3">
        <v>0.73118001869251503</v>
      </c>
      <c r="W3973" s="3">
        <v>6.4324897527866701E-2</v>
      </c>
      <c r="X3973" s="3">
        <v>1.0543030155926401</v>
      </c>
      <c r="Y3973" s="3">
        <v>3.9183086722680698</v>
      </c>
      <c r="Z3973" s="3">
        <v>-4.6893201477185398E-2</v>
      </c>
      <c r="AA3973" s="3">
        <v>0</v>
      </c>
      <c r="AB3973" s="3">
        <v>0</v>
      </c>
      <c r="AC3973" s="3">
        <v>8.6476722458226796</v>
      </c>
      <c r="AD3973" s="3">
        <v>0</v>
      </c>
      <c r="AE3973" s="3">
        <v>0</v>
      </c>
      <c r="AF3973" s="3">
        <v>0</v>
      </c>
      <c r="AG3973" s="3">
        <v>0</v>
      </c>
      <c r="AH3973" s="2">
        <v>500000</v>
      </c>
      <c r="AI3973" s="3">
        <v>0</v>
      </c>
      <c r="AJ3973" s="3">
        <v>0</v>
      </c>
      <c r="AL3973">
        <f t="shared" si="62"/>
        <v>1</v>
      </c>
    </row>
    <row r="3974" spans="1:38" ht="14.45" customHeight="1" x14ac:dyDescent="0.25">
      <c r="A3974">
        <v>68731</v>
      </c>
      <c r="B3974" s="1">
        <v>45838</v>
      </c>
      <c r="C3974">
        <v>2</v>
      </c>
      <c r="D3974" s="16" t="s">
        <v>3873</v>
      </c>
      <c r="E3974" t="s">
        <v>130</v>
      </c>
      <c r="F3974" s="6">
        <v>70295</v>
      </c>
      <c r="G3974" s="6">
        <v>166</v>
      </c>
      <c r="H3974" s="6">
        <v>16</v>
      </c>
      <c r="I3974" s="2">
        <v>864721207</v>
      </c>
      <c r="J3974" s="2">
        <v>94374799</v>
      </c>
      <c r="K3974" s="2">
        <v>1105154859</v>
      </c>
      <c r="L3974" s="2">
        <v>3691031</v>
      </c>
      <c r="M3974" s="2">
        <v>937493389</v>
      </c>
      <c r="N3974" s="2">
        <v>900642912</v>
      </c>
      <c r="O3974" s="2">
        <v>36850477</v>
      </c>
      <c r="P3974" s="2">
        <v>107087047</v>
      </c>
      <c r="Q3974" s="5">
        <v>9.69E-2</v>
      </c>
      <c r="R3974" t="s">
        <v>42</v>
      </c>
      <c r="S3974" s="3">
        <v>0.66796629810592001</v>
      </c>
      <c r="T3974" s="3">
        <v>3.4995180707068698</v>
      </c>
      <c r="U3974" s="3">
        <v>0.79210342590407301</v>
      </c>
      <c r="V3974" s="3">
        <v>1.32388738790351</v>
      </c>
      <c r="W3974" s="3">
        <v>0.80508526258452195</v>
      </c>
      <c r="X3974" s="3">
        <v>0.58179225388189204</v>
      </c>
      <c r="Y3974" s="3">
        <v>10.6903078576814</v>
      </c>
      <c r="Z3974" s="3">
        <v>1.2699986021652101</v>
      </c>
      <c r="AA3974" s="3">
        <v>85.883965966490805</v>
      </c>
      <c r="AB3974" s="3">
        <v>88.129051686335103</v>
      </c>
      <c r="AC3974" s="3">
        <v>8.6773896182091494</v>
      </c>
      <c r="AD3974" s="3">
        <v>-2.2411244564433601</v>
      </c>
      <c r="AE3974" s="3">
        <v>3.3344174981363399</v>
      </c>
      <c r="AF3974" s="3">
        <v>4.3709522341248697</v>
      </c>
      <c r="AG3974" s="3">
        <v>-1.3334946102305E-3</v>
      </c>
      <c r="AH3974" s="2">
        <v>218764785</v>
      </c>
      <c r="AI3974" s="3">
        <v>3.1078128431349898</v>
      </c>
      <c r="AJ3974" s="3">
        <v>1.69502386222304</v>
      </c>
      <c r="AL3974">
        <f t="shared" si="62"/>
        <v>1</v>
      </c>
    </row>
    <row r="3975" spans="1:38" ht="14.45" hidden="1" customHeight="1" x14ac:dyDescent="0.25">
      <c r="A3975">
        <v>15438</v>
      </c>
      <c r="B3975" s="1">
        <v>45838</v>
      </c>
      <c r="C3975">
        <v>1</v>
      </c>
      <c r="D3975" s="16" t="s">
        <v>3874</v>
      </c>
      <c r="E3975" t="s">
        <v>88</v>
      </c>
      <c r="F3975" s="6">
        <v>9182</v>
      </c>
      <c r="G3975" s="6">
        <v>22</v>
      </c>
      <c r="H3975" s="6">
        <v>0</v>
      </c>
      <c r="I3975" s="2">
        <v>39505827</v>
      </c>
      <c r="J3975" s="2">
        <v>0</v>
      </c>
      <c r="K3975" s="2">
        <v>59375305</v>
      </c>
      <c r="L3975" s="2">
        <v>206401</v>
      </c>
      <c r="M3975" s="2">
        <v>53215437</v>
      </c>
      <c r="N3975" s="2">
        <v>53215437</v>
      </c>
      <c r="O3975" s="2">
        <v>0</v>
      </c>
      <c r="P3975" s="2">
        <v>6134358</v>
      </c>
      <c r="Q3975" s="5">
        <v>0.1033</v>
      </c>
      <c r="R3975" t="s">
        <v>42</v>
      </c>
      <c r="S3975" s="3">
        <v>0.69524190233633298</v>
      </c>
      <c r="T3975" s="3">
        <v>5.2392522446832102</v>
      </c>
      <c r="U3975" s="3">
        <v>0.83052945386093302</v>
      </c>
      <c r="V3975" s="3">
        <v>3.7165352847821702</v>
      </c>
      <c r="W3975" s="3">
        <v>2.0565523156875098</v>
      </c>
      <c r="X3975" s="3">
        <v>0.63884499873904699</v>
      </c>
      <c r="Y3975" s="3">
        <v>23.934827409812101</v>
      </c>
      <c r="Z3975" s="3">
        <v>3.5314860984637702</v>
      </c>
      <c r="AA3975" s="3">
        <v>0</v>
      </c>
      <c r="AB3975" s="3">
        <v>0</v>
      </c>
      <c r="AC3975" s="3">
        <v>14.1303375199504</v>
      </c>
      <c r="AD3975" s="3">
        <v>0</v>
      </c>
      <c r="AE3975" s="3">
        <v>0</v>
      </c>
      <c r="AF3975" s="3">
        <v>0</v>
      </c>
      <c r="AG3975" s="3">
        <v>-1.2212524929259101</v>
      </c>
      <c r="AH3975" s="2">
        <v>6000000</v>
      </c>
      <c r="AI3975" s="3">
        <v>0.66107977395515505</v>
      </c>
      <c r="AJ3975" s="3">
        <v>0.66107977395515505</v>
      </c>
      <c r="AL3975">
        <f t="shared" si="62"/>
        <v>1</v>
      </c>
    </row>
    <row r="3976" spans="1:38" ht="14.45" hidden="1" customHeight="1" x14ac:dyDescent="0.25">
      <c r="A3976">
        <v>14754</v>
      </c>
      <c r="B3976" s="1">
        <v>45838</v>
      </c>
      <c r="C3976">
        <v>1</v>
      </c>
      <c r="D3976" s="16" t="s">
        <v>3875</v>
      </c>
      <c r="E3976" t="s">
        <v>47</v>
      </c>
      <c r="F3976" s="6">
        <v>41919</v>
      </c>
      <c r="G3976" s="6">
        <v>90</v>
      </c>
      <c r="H3976" s="6">
        <v>25</v>
      </c>
      <c r="I3976" s="2">
        <v>266836734</v>
      </c>
      <c r="J3976" s="2">
        <v>19236214</v>
      </c>
      <c r="K3976" s="2">
        <v>484760493</v>
      </c>
      <c r="L3976" s="2">
        <v>1359803</v>
      </c>
      <c r="M3976" s="2">
        <v>452488367</v>
      </c>
      <c r="N3976" s="2">
        <v>421776034</v>
      </c>
      <c r="O3976" s="2">
        <v>30712333</v>
      </c>
      <c r="P3976" s="2">
        <v>39534601</v>
      </c>
      <c r="Q3976" s="5">
        <v>8.1600000000000006E-2</v>
      </c>
      <c r="R3976" t="s">
        <v>42</v>
      </c>
      <c r="S3976" s="3">
        <v>0.56102055329826594</v>
      </c>
      <c r="T3976" s="3">
        <v>3.5376830925039902</v>
      </c>
      <c r="U3976" s="3">
        <v>0.79565664885488896</v>
      </c>
      <c r="V3976" s="3">
        <v>1.3553744815359601</v>
      </c>
      <c r="W3976" s="3">
        <v>0.96961724917529502</v>
      </c>
      <c r="X3976" s="3">
        <v>1.31983814492348</v>
      </c>
      <c r="Y3976" s="3">
        <v>9.1480295956445801</v>
      </c>
      <c r="Z3976" s="3">
        <v>2.9011396877383402</v>
      </c>
      <c r="AA3976" s="3">
        <v>47.0969670340166</v>
      </c>
      <c r="AB3976" s="3">
        <v>48.656653952318898</v>
      </c>
      <c r="AC3976" s="3">
        <v>19.831187233321</v>
      </c>
      <c r="AD3976" s="3">
        <v>-27.836140296445599</v>
      </c>
      <c r="AE3976" s="3">
        <v>6.3355684804124497</v>
      </c>
      <c r="AF3976" s="3">
        <v>0</v>
      </c>
      <c r="AG3976" s="3">
        <v>0</v>
      </c>
      <c r="AH3976" s="2">
        <v>125441241</v>
      </c>
      <c r="AI3976" s="3">
        <v>2.52942985310513E-2</v>
      </c>
      <c r="AJ3976" s="3">
        <v>0.77648184687636002</v>
      </c>
      <c r="AL3976">
        <f t="shared" si="62"/>
        <v>1</v>
      </c>
    </row>
    <row r="3977" spans="1:38" ht="14.45" hidden="1" customHeight="1" x14ac:dyDescent="0.25">
      <c r="A3977">
        <v>10099</v>
      </c>
      <c r="B3977" s="1">
        <v>45838</v>
      </c>
      <c r="C3977">
        <v>1</v>
      </c>
      <c r="D3977" s="16" t="s">
        <v>3876</v>
      </c>
      <c r="E3977" t="s">
        <v>84</v>
      </c>
      <c r="F3977" s="6">
        <v>1566</v>
      </c>
      <c r="G3977" s="6">
        <v>4</v>
      </c>
      <c r="H3977" s="6">
        <v>1</v>
      </c>
      <c r="I3977" s="2">
        <v>3888278</v>
      </c>
      <c r="J3977" s="2">
        <v>0</v>
      </c>
      <c r="K3977" s="2">
        <v>11227952</v>
      </c>
      <c r="L3977" s="2">
        <v>-350010</v>
      </c>
      <c r="M3977" s="2">
        <v>10389226</v>
      </c>
      <c r="N3977" s="2">
        <v>10087605</v>
      </c>
      <c r="O3977" s="2">
        <v>301621</v>
      </c>
      <c r="P3977" s="2">
        <v>812441</v>
      </c>
      <c r="Q3977" s="5">
        <v>7.2400000000000006E-2</v>
      </c>
      <c r="R3977" t="s">
        <v>42</v>
      </c>
      <c r="S3977" s="3">
        <v>-6.2346187443622796</v>
      </c>
      <c r="T3977" s="3">
        <v>4.1574456321152802</v>
      </c>
      <c r="U3977" s="3">
        <v>2.3813938606748799</v>
      </c>
      <c r="V3977" s="3">
        <v>1.8189028665131499</v>
      </c>
      <c r="W3977" s="3">
        <v>0.60183453960853595</v>
      </c>
      <c r="X3977" s="3">
        <v>0.975727558574773</v>
      </c>
      <c r="Y3977" s="3">
        <v>8.7051244336511804</v>
      </c>
      <c r="Z3977" s="3">
        <v>0.51105249488885995</v>
      </c>
      <c r="AA3977" s="3">
        <v>0</v>
      </c>
      <c r="AB3977" s="3">
        <v>0</v>
      </c>
      <c r="AC3977" s="3">
        <v>39.810002750278898</v>
      </c>
      <c r="AD3977" s="3">
        <v>0</v>
      </c>
      <c r="AE3977" s="3">
        <v>2.6863403049817101</v>
      </c>
      <c r="AF3977" s="3">
        <v>0</v>
      </c>
      <c r="AG3977" s="3">
        <v>0</v>
      </c>
      <c r="AH3977" s="2">
        <v>800000</v>
      </c>
      <c r="AI3977" s="3">
        <v>0</v>
      </c>
      <c r="AJ3977" s="3">
        <v>0</v>
      </c>
      <c r="AL3977">
        <f t="shared" si="62"/>
        <v>0</v>
      </c>
    </row>
    <row r="3978" spans="1:38" ht="14.45" hidden="1" customHeight="1" x14ac:dyDescent="0.25">
      <c r="A3978">
        <v>21644</v>
      </c>
      <c r="B3978" s="1">
        <v>45838</v>
      </c>
      <c r="C3978">
        <v>1</v>
      </c>
      <c r="D3978" s="16" t="s">
        <v>3877</v>
      </c>
      <c r="E3978" t="s">
        <v>130</v>
      </c>
      <c r="F3978" s="6">
        <v>3049</v>
      </c>
      <c r="G3978" s="6">
        <v>6</v>
      </c>
      <c r="H3978" s="6">
        <v>0</v>
      </c>
      <c r="I3978" s="2">
        <v>28596672</v>
      </c>
      <c r="J3978" s="2">
        <v>0</v>
      </c>
      <c r="K3978" s="2">
        <v>40782391</v>
      </c>
      <c r="L3978" s="2">
        <v>99126</v>
      </c>
      <c r="M3978" s="2">
        <v>35186220</v>
      </c>
      <c r="N3978" s="2">
        <v>33225673</v>
      </c>
      <c r="O3978" s="2">
        <v>1960547</v>
      </c>
      <c r="P3978" s="2">
        <v>5536115</v>
      </c>
      <c r="Q3978" s="5">
        <v>0.13569999999999999</v>
      </c>
      <c r="R3978" t="s">
        <v>42</v>
      </c>
      <c r="S3978" s="3">
        <v>0.48612157143998702</v>
      </c>
      <c r="T3978" s="3">
        <v>3.7847707359776899</v>
      </c>
      <c r="U3978" s="3">
        <v>0.79088178111102403</v>
      </c>
      <c r="V3978" s="3">
        <v>0.916949356904188</v>
      </c>
      <c r="W3978" s="3">
        <v>0.67389659887695996</v>
      </c>
      <c r="X3978" s="3">
        <v>1.1807143152881601</v>
      </c>
      <c r="Y3978" s="3">
        <v>4.7364803657438497</v>
      </c>
      <c r="Z3978" s="3">
        <v>0.22010019661802499</v>
      </c>
      <c r="AA3978" s="3">
        <v>0</v>
      </c>
      <c r="AB3978" s="3">
        <v>0</v>
      </c>
      <c r="AC3978" s="3">
        <v>26.0556792758914</v>
      </c>
      <c r="AD3978" s="3">
        <v>-1.2162500237079601</v>
      </c>
      <c r="AE3978" s="3">
        <v>4.8073370685892298</v>
      </c>
      <c r="AF3978" s="3">
        <v>0</v>
      </c>
      <c r="AG3978" s="3">
        <v>-0.76624130820981895</v>
      </c>
      <c r="AH3978" s="2">
        <v>4670000</v>
      </c>
      <c r="AI3978" s="3">
        <v>1.3276458310566199</v>
      </c>
      <c r="AJ3978" s="3">
        <v>1.3276458310566199</v>
      </c>
      <c r="AL3978">
        <f t="shared" si="62"/>
        <v>1</v>
      </c>
    </row>
    <row r="3979" spans="1:38" ht="14.45" hidden="1" customHeight="1" x14ac:dyDescent="0.25">
      <c r="A3979">
        <v>12543</v>
      </c>
      <c r="B3979" s="1">
        <v>45838</v>
      </c>
      <c r="C3979">
        <v>1</v>
      </c>
      <c r="D3979" s="16" t="s">
        <v>3878</v>
      </c>
      <c r="E3979" t="s">
        <v>71</v>
      </c>
      <c r="F3979" s="6">
        <v>7991</v>
      </c>
      <c r="G3979" s="6">
        <v>17</v>
      </c>
      <c r="H3979" s="6">
        <v>2</v>
      </c>
      <c r="I3979" s="2">
        <v>65036127</v>
      </c>
      <c r="J3979" s="2">
        <v>0</v>
      </c>
      <c r="K3979" s="2">
        <v>155865983</v>
      </c>
      <c r="L3979" s="2">
        <v>1079867</v>
      </c>
      <c r="M3979" s="2">
        <v>145613507</v>
      </c>
      <c r="N3979" s="2">
        <v>136850724</v>
      </c>
      <c r="O3979" s="2">
        <v>8762783</v>
      </c>
      <c r="P3979" s="2">
        <v>15602248</v>
      </c>
      <c r="Q3979" s="5">
        <v>0.10009999999999999</v>
      </c>
      <c r="R3979" t="s">
        <v>42</v>
      </c>
      <c r="S3979" s="3">
        <v>1.3856352479424601</v>
      </c>
      <c r="T3979" s="3">
        <v>3.2285505170169202</v>
      </c>
      <c r="U3979" s="3">
        <v>0.67502931616051598</v>
      </c>
      <c r="V3979" s="3">
        <v>0.80572448602297597</v>
      </c>
      <c r="W3979" s="3">
        <v>0.205176732003122</v>
      </c>
      <c r="X3979" s="3">
        <v>0.36769717237313299</v>
      </c>
      <c r="Y3979" s="3">
        <v>3.3585673038910802</v>
      </c>
      <c r="Z3979" s="3">
        <v>0.27845346388546099</v>
      </c>
      <c r="AA3979" s="3">
        <v>0</v>
      </c>
      <c r="AB3979" s="3">
        <v>0</v>
      </c>
      <c r="AC3979" s="3">
        <v>17.017760058652399</v>
      </c>
      <c r="AD3979" s="3">
        <v>-37.703733461998603</v>
      </c>
      <c r="AE3979" s="3">
        <v>5.6219983548302501</v>
      </c>
      <c r="AF3979" s="3">
        <v>0</v>
      </c>
      <c r="AG3979" s="3">
        <v>0</v>
      </c>
      <c r="AH3979" s="2">
        <v>9802059</v>
      </c>
      <c r="AI3979" s="3">
        <v>3.2046664044822301E-2</v>
      </c>
      <c r="AJ3979" s="3">
        <v>3.2046664044822301E-2</v>
      </c>
      <c r="AL3979">
        <f t="shared" si="62"/>
        <v>1</v>
      </c>
    </row>
    <row r="3980" spans="1:38" ht="14.45" hidden="1" customHeight="1" x14ac:dyDescent="0.25">
      <c r="A3980">
        <v>14003</v>
      </c>
      <c r="B3980" s="1">
        <v>45838</v>
      </c>
      <c r="C3980">
        <v>1</v>
      </c>
      <c r="D3980" s="16" t="s">
        <v>3879</v>
      </c>
      <c r="E3980" t="s">
        <v>77</v>
      </c>
      <c r="F3980" s="6">
        <v>10781</v>
      </c>
      <c r="G3980" s="6">
        <v>17</v>
      </c>
      <c r="H3980" s="6">
        <v>3</v>
      </c>
      <c r="I3980" s="2">
        <v>33915769</v>
      </c>
      <c r="J3980" s="2">
        <v>10070</v>
      </c>
      <c r="K3980" s="2">
        <v>87124785</v>
      </c>
      <c r="L3980" s="2">
        <v>394126</v>
      </c>
      <c r="M3980" s="2">
        <v>79293974</v>
      </c>
      <c r="N3980" s="2">
        <v>76016000</v>
      </c>
      <c r="O3980" s="2">
        <v>3277974</v>
      </c>
      <c r="P3980" s="2">
        <v>7774726</v>
      </c>
      <c r="Q3980" s="5">
        <v>8.9200000000000002E-2</v>
      </c>
      <c r="R3980" t="s">
        <v>42</v>
      </c>
      <c r="S3980" s="3">
        <v>0.90473910495159304</v>
      </c>
      <c r="T3980" s="3">
        <v>3.3176529503057002</v>
      </c>
      <c r="U3980" s="3">
        <v>0.88071179533185695</v>
      </c>
      <c r="V3980" s="3">
        <v>2.7160197959833998</v>
      </c>
      <c r="W3980" s="3">
        <v>1.15348998868344</v>
      </c>
      <c r="X3980" s="3">
        <v>0.36753110330477801</v>
      </c>
      <c r="Y3980" s="3">
        <v>11.848121721588599</v>
      </c>
      <c r="Z3980" s="3">
        <v>0.39265692450126199</v>
      </c>
      <c r="AA3980" s="3">
        <v>0</v>
      </c>
      <c r="AB3980" s="3">
        <v>0.12952224940145801</v>
      </c>
      <c r="AC3980" s="3">
        <v>21.297726014474499</v>
      </c>
      <c r="AD3980" s="3">
        <v>0</v>
      </c>
      <c r="AE3980" s="3">
        <v>3.7623897723248301</v>
      </c>
      <c r="AF3980" s="3">
        <v>0</v>
      </c>
      <c r="AG3980" s="3">
        <v>0</v>
      </c>
      <c r="AH3980" s="2">
        <v>7600000</v>
      </c>
      <c r="AI3980" s="3">
        <v>0</v>
      </c>
      <c r="AJ3980" s="3">
        <v>0</v>
      </c>
      <c r="AL3980">
        <f t="shared" si="62"/>
        <v>1</v>
      </c>
    </row>
    <row r="3981" spans="1:38" ht="14.45" hidden="1" customHeight="1" x14ac:dyDescent="0.25">
      <c r="A3981">
        <v>22369</v>
      </c>
      <c r="B3981" s="1">
        <v>45838</v>
      </c>
      <c r="C3981">
        <v>1</v>
      </c>
      <c r="D3981" s="16" t="s">
        <v>3880</v>
      </c>
      <c r="E3981" t="s">
        <v>80</v>
      </c>
      <c r="F3981" s="6">
        <v>5479</v>
      </c>
      <c r="G3981" s="6">
        <v>16</v>
      </c>
      <c r="H3981" s="6">
        <v>1</v>
      </c>
      <c r="I3981" s="2">
        <v>19337247</v>
      </c>
      <c r="J3981" s="2">
        <v>0</v>
      </c>
      <c r="K3981" s="2">
        <v>56288504</v>
      </c>
      <c r="L3981" s="2">
        <v>-212035</v>
      </c>
      <c r="M3981" s="2">
        <v>52359913</v>
      </c>
      <c r="N3981" s="2">
        <v>51097149</v>
      </c>
      <c r="O3981" s="2">
        <v>1262764</v>
      </c>
      <c r="P3981" s="2">
        <v>4177260</v>
      </c>
      <c r="Q3981" s="5">
        <v>7.4200000000000002E-2</v>
      </c>
      <c r="R3981" t="s">
        <v>42</v>
      </c>
      <c r="S3981" s="3">
        <v>-0.75338651743169405</v>
      </c>
      <c r="T3981" s="3">
        <v>2.2004599731412302</v>
      </c>
      <c r="U3981" s="3">
        <v>1.2321669573362799</v>
      </c>
      <c r="V3981" s="3">
        <v>1.47303284691973</v>
      </c>
      <c r="W3981" s="3">
        <v>0.21914701715295901</v>
      </c>
      <c r="X3981" s="3">
        <v>1.01845417809474</v>
      </c>
      <c r="Y3981" s="3">
        <v>6.8189195788627002</v>
      </c>
      <c r="Z3981" s="3">
        <v>-2.5351546228867702E-2</v>
      </c>
      <c r="AA3981" s="3">
        <v>0</v>
      </c>
      <c r="AB3981" s="3">
        <v>0</v>
      </c>
      <c r="AC3981" s="3">
        <v>42.297876667676199</v>
      </c>
      <c r="AD3981" s="3">
        <v>-12.8846660250978</v>
      </c>
      <c r="AE3981" s="3">
        <v>2.2433781505367398</v>
      </c>
      <c r="AF3981" s="3">
        <v>0</v>
      </c>
      <c r="AG3981" s="3">
        <v>0</v>
      </c>
      <c r="AH3981" s="2">
        <v>6010000</v>
      </c>
      <c r="AI3981" s="3">
        <v>1.1969568568870499</v>
      </c>
      <c r="AJ3981" s="3">
        <v>1.1969568568870499</v>
      </c>
      <c r="AL3981">
        <f t="shared" si="62"/>
        <v>0</v>
      </c>
    </row>
    <row r="3982" spans="1:38" ht="14.45" customHeight="1" x14ac:dyDescent="0.25">
      <c r="A3982">
        <v>62245</v>
      </c>
      <c r="B3982" s="1">
        <v>45838</v>
      </c>
      <c r="C3982">
        <v>2</v>
      </c>
      <c r="D3982" s="16" t="s">
        <v>3881</v>
      </c>
      <c r="E3982" t="s">
        <v>84</v>
      </c>
      <c r="F3982" s="6">
        <v>6654</v>
      </c>
      <c r="G3982" s="6">
        <v>22</v>
      </c>
      <c r="H3982" s="6">
        <v>3</v>
      </c>
      <c r="I3982" s="2">
        <v>46411388</v>
      </c>
      <c r="J3982" s="2">
        <v>0</v>
      </c>
      <c r="K3982" s="2">
        <v>105595140</v>
      </c>
      <c r="L3982" s="2">
        <v>883404</v>
      </c>
      <c r="M3982" s="2">
        <v>90363650</v>
      </c>
      <c r="N3982" s="2">
        <v>88618806</v>
      </c>
      <c r="O3982" s="2">
        <v>1744844</v>
      </c>
      <c r="P3982" s="2">
        <v>15038101</v>
      </c>
      <c r="Q3982" s="5">
        <v>0.14230000000000001</v>
      </c>
      <c r="R3982" t="s">
        <v>42</v>
      </c>
      <c r="S3982" s="3">
        <v>1.67319064116019</v>
      </c>
      <c r="T3982" s="3">
        <v>3.9904980475427201</v>
      </c>
      <c r="U3982" s="3">
        <v>0.654883648484898</v>
      </c>
      <c r="V3982" s="3">
        <v>2.9321661312951899</v>
      </c>
      <c r="W3982" s="3">
        <v>1.1513057958964701</v>
      </c>
      <c r="X3982" s="3">
        <v>1.11461867936378</v>
      </c>
      <c r="Y3982" s="3">
        <v>9.0494072356609401</v>
      </c>
      <c r="Z3982" s="3">
        <v>1.4342701914290901</v>
      </c>
      <c r="AA3982" s="3">
        <v>0</v>
      </c>
      <c r="AB3982" s="3">
        <v>0</v>
      </c>
      <c r="AC3982" s="3">
        <v>22.218889998157099</v>
      </c>
      <c r="AD3982" s="3">
        <v>-9.1316516626667195</v>
      </c>
      <c r="AE3982" s="3">
        <v>1.65239044145403</v>
      </c>
      <c r="AF3982" s="3">
        <v>0</v>
      </c>
      <c r="AG3982" s="3">
        <v>-0.326164852862738</v>
      </c>
      <c r="AH3982" s="2">
        <v>13000000</v>
      </c>
      <c r="AI3982" s="3">
        <v>2.3945842629996998</v>
      </c>
      <c r="AJ3982" s="3">
        <v>2.3945842629996998</v>
      </c>
      <c r="AL3982">
        <f t="shared" si="62"/>
        <v>1</v>
      </c>
    </row>
    <row r="3983" spans="1:38" ht="14.45" hidden="1" customHeight="1" x14ac:dyDescent="0.25">
      <c r="A3983">
        <v>8333</v>
      </c>
      <c r="B3983" s="1">
        <v>45838</v>
      </c>
      <c r="C3983">
        <v>1</v>
      </c>
      <c r="D3983" s="16" t="s">
        <v>3882</v>
      </c>
      <c r="E3983" t="s">
        <v>113</v>
      </c>
      <c r="F3983" s="6">
        <v>223558</v>
      </c>
      <c r="G3983" s="6">
        <v>607</v>
      </c>
      <c r="H3983" s="6">
        <v>11</v>
      </c>
      <c r="I3983" s="2">
        <v>3575629741</v>
      </c>
      <c r="J3983" s="2">
        <v>0</v>
      </c>
      <c r="K3983" s="2">
        <v>4719176878</v>
      </c>
      <c r="L3983" s="2">
        <v>28753666</v>
      </c>
      <c r="M3983" s="2">
        <v>4093438693</v>
      </c>
      <c r="N3983" s="2">
        <v>3607799922</v>
      </c>
      <c r="O3983" s="2">
        <v>485638771</v>
      </c>
      <c r="P3983" s="2">
        <v>661039881</v>
      </c>
      <c r="Q3983" s="5">
        <v>0.1399</v>
      </c>
      <c r="R3983" t="s">
        <v>42</v>
      </c>
      <c r="S3983" s="3">
        <v>1.21858818786999</v>
      </c>
      <c r="T3983" s="3">
        <v>3.5322775625787899</v>
      </c>
      <c r="U3983" s="3">
        <v>0.66867035693694399</v>
      </c>
      <c r="V3983" s="3">
        <v>0.73116706409003995</v>
      </c>
      <c r="W3983" s="3">
        <v>0.262869834989439</v>
      </c>
      <c r="X3983" s="3">
        <v>0.95764515568727604</v>
      </c>
      <c r="Y3983" s="3">
        <v>3.9549545725517299</v>
      </c>
      <c r="Z3983" s="3">
        <v>0.50243791569362195</v>
      </c>
      <c r="AA3983" s="3">
        <v>0</v>
      </c>
      <c r="AB3983" s="3">
        <v>0</v>
      </c>
      <c r="AC3983" s="3">
        <v>12.5374337791456</v>
      </c>
      <c r="AD3983" s="3">
        <v>-8.27923285312343</v>
      </c>
      <c r="AE3983" s="3">
        <v>10.2907516195031</v>
      </c>
      <c r="AF3983" s="3">
        <v>0</v>
      </c>
      <c r="AG3983" s="3">
        <v>0</v>
      </c>
      <c r="AH3983" s="2">
        <v>2102640363</v>
      </c>
      <c r="AI3983" s="3">
        <v>3.0568806180696999E-2</v>
      </c>
      <c r="AJ3983" s="3">
        <v>1.1881207512198499</v>
      </c>
      <c r="AL3983">
        <f t="shared" si="62"/>
        <v>1</v>
      </c>
    </row>
    <row r="3984" spans="1:38" ht="14.45" hidden="1" customHeight="1" x14ac:dyDescent="0.25">
      <c r="A3984">
        <v>8486</v>
      </c>
      <c r="B3984" s="1">
        <v>45838</v>
      </c>
      <c r="C3984">
        <v>1</v>
      </c>
      <c r="D3984" s="16" t="s">
        <v>3883</v>
      </c>
      <c r="E3984" t="s">
        <v>125</v>
      </c>
      <c r="F3984" s="6">
        <v>38937</v>
      </c>
      <c r="G3984" s="6">
        <v>125</v>
      </c>
      <c r="H3984" s="6">
        <v>1</v>
      </c>
      <c r="I3984" s="2">
        <v>473536168</v>
      </c>
      <c r="J3984" s="2">
        <v>0</v>
      </c>
      <c r="K3984" s="2">
        <v>615869566</v>
      </c>
      <c r="L3984" s="2">
        <v>315266</v>
      </c>
      <c r="M3984" s="2">
        <v>511639615</v>
      </c>
      <c r="N3984" s="2">
        <v>489559938</v>
      </c>
      <c r="O3984" s="2">
        <v>22079677</v>
      </c>
      <c r="P3984" s="2">
        <v>50137596</v>
      </c>
      <c r="Q3984" s="5">
        <v>8.14E-2</v>
      </c>
      <c r="R3984" t="s">
        <v>42</v>
      </c>
      <c r="S3984" s="3">
        <v>0.10238076937219499</v>
      </c>
      <c r="T3984" s="3">
        <v>3.3947723924386901</v>
      </c>
      <c r="U3984" s="3">
        <v>0.93157629274756204</v>
      </c>
      <c r="V3984" s="3">
        <v>0.82541614857178103</v>
      </c>
      <c r="W3984" s="3">
        <v>0.32349461424876802</v>
      </c>
      <c r="X3984" s="3">
        <v>0.46833993892521403</v>
      </c>
      <c r="Y3984" s="3">
        <v>7.7958344871580998</v>
      </c>
      <c r="Z3984" s="3">
        <v>0.91255073338578097</v>
      </c>
      <c r="AA3984" s="3">
        <v>0</v>
      </c>
      <c r="AB3984" s="3">
        <v>0</v>
      </c>
      <c r="AC3984" s="3">
        <v>5.7884324811724799</v>
      </c>
      <c r="AD3984" s="3">
        <v>-20.010686192453299</v>
      </c>
      <c r="AE3984" s="3">
        <v>3.5851222757125201</v>
      </c>
      <c r="AF3984" s="3">
        <v>8.9304623959937608</v>
      </c>
      <c r="AG3984" s="3">
        <v>0</v>
      </c>
      <c r="AH3984" s="2">
        <v>131403194</v>
      </c>
      <c r="AI3984" s="3">
        <v>0.76612368889804805</v>
      </c>
      <c r="AJ3984" s="3">
        <v>0.76612368889804805</v>
      </c>
      <c r="AL3984">
        <f t="shared" si="62"/>
        <v>1</v>
      </c>
    </row>
    <row r="3985" spans="1:38" ht="14.45" customHeight="1" x14ac:dyDescent="0.25">
      <c r="A3985">
        <v>60790</v>
      </c>
      <c r="B3985" s="1">
        <v>45838</v>
      </c>
      <c r="C3985">
        <v>2</v>
      </c>
      <c r="D3985" s="16" t="s">
        <v>3884</v>
      </c>
      <c r="E3985" t="s">
        <v>173</v>
      </c>
      <c r="F3985" s="6">
        <v>26384</v>
      </c>
      <c r="G3985" s="6">
        <v>145</v>
      </c>
      <c r="H3985" s="6">
        <v>10</v>
      </c>
      <c r="I3985" s="2">
        <v>634075255</v>
      </c>
      <c r="J3985" s="2">
        <v>462453721</v>
      </c>
      <c r="K3985" s="2">
        <v>730178302</v>
      </c>
      <c r="L3985" s="2">
        <v>3182585</v>
      </c>
      <c r="M3985" s="2">
        <v>631570450</v>
      </c>
      <c r="N3985" s="2">
        <v>555415503</v>
      </c>
      <c r="O3985" s="2">
        <v>76154947</v>
      </c>
      <c r="P3985" s="2">
        <v>91777816</v>
      </c>
      <c r="Q3985" s="5">
        <v>0.12570000000000001</v>
      </c>
      <c r="R3985" t="s">
        <v>42</v>
      </c>
      <c r="S3985" s="3">
        <v>0.87172817688028204</v>
      </c>
      <c r="T3985" s="3">
        <v>3.67766693784883</v>
      </c>
      <c r="U3985" s="3">
        <v>0.79755670629379405</v>
      </c>
      <c r="V3985" s="3">
        <v>1.1255539376000401</v>
      </c>
      <c r="W3985" s="3">
        <v>0.89519216453258399</v>
      </c>
      <c r="X3985" s="3">
        <v>0.600990335129858</v>
      </c>
      <c r="Y3985" s="3">
        <v>7.7762353813256997</v>
      </c>
      <c r="Z3985" s="3">
        <v>0.26897894366978597</v>
      </c>
      <c r="AA3985" s="3">
        <v>326.17091367700402</v>
      </c>
      <c r="AB3985" s="3">
        <v>503.883989786813</v>
      </c>
      <c r="AC3985" s="3">
        <v>8.0547885138334294</v>
      </c>
      <c r="AD3985" s="3">
        <v>0</v>
      </c>
      <c r="AE3985" s="3">
        <v>10.4296370888326</v>
      </c>
      <c r="AF3985" s="3">
        <v>0</v>
      </c>
      <c r="AG3985" s="3">
        <v>0</v>
      </c>
      <c r="AH3985" s="2">
        <v>143657956</v>
      </c>
      <c r="AI3985" s="3">
        <v>2.8617166048056801</v>
      </c>
      <c r="AJ3985" s="3">
        <v>1.4452523036721601</v>
      </c>
      <c r="AL3985">
        <f t="shared" si="62"/>
        <v>1</v>
      </c>
    </row>
    <row r="3986" spans="1:38" ht="14.45" hidden="1" customHeight="1" x14ac:dyDescent="0.25">
      <c r="A3986">
        <v>23717</v>
      </c>
      <c r="B3986" s="1">
        <v>45838</v>
      </c>
      <c r="C3986">
        <v>1</v>
      </c>
      <c r="D3986" s="16" t="s">
        <v>3885</v>
      </c>
      <c r="E3986" t="s">
        <v>43</v>
      </c>
      <c r="F3986" s="6">
        <v>1479</v>
      </c>
      <c r="G3986" s="6">
        <v>3</v>
      </c>
      <c r="H3986" s="6">
        <v>3</v>
      </c>
      <c r="I3986" s="2">
        <v>12696861</v>
      </c>
      <c r="J3986" s="2">
        <v>0</v>
      </c>
      <c r="K3986" s="2">
        <v>36832866</v>
      </c>
      <c r="L3986" s="2">
        <v>225202</v>
      </c>
      <c r="M3986" s="2">
        <v>30793426</v>
      </c>
      <c r="N3986" s="2">
        <v>29768524</v>
      </c>
      <c r="O3986" s="2">
        <v>1024902</v>
      </c>
      <c r="P3986" s="2">
        <v>6039440</v>
      </c>
      <c r="Q3986" s="5">
        <v>0.16400000000000001</v>
      </c>
      <c r="R3986" t="s">
        <v>42</v>
      </c>
      <c r="S3986" s="3">
        <v>1.2228318046171001</v>
      </c>
      <c r="T3986" s="3">
        <v>2.6474236351849498</v>
      </c>
      <c r="U3986" s="3">
        <v>0.63288625911448804</v>
      </c>
      <c r="V3986" s="3">
        <v>0.182092250990225</v>
      </c>
      <c r="W3986" s="3">
        <v>0.140042487666834</v>
      </c>
      <c r="X3986" s="3">
        <v>0.34583350955799202</v>
      </c>
      <c r="Y3986" s="3">
        <v>0.382816949915886</v>
      </c>
      <c r="Z3986" s="3">
        <v>0</v>
      </c>
      <c r="AA3986" s="3">
        <v>0</v>
      </c>
      <c r="AB3986" s="3">
        <v>0</v>
      </c>
      <c r="AC3986" s="3">
        <v>11.7438078264124</v>
      </c>
      <c r="AD3986" s="3">
        <v>0</v>
      </c>
      <c r="AE3986" s="3">
        <v>2.7825746712189101</v>
      </c>
      <c r="AF3986" s="3">
        <v>0</v>
      </c>
      <c r="AG3986" s="3">
        <v>-14.0208032532818</v>
      </c>
      <c r="AH3986" s="2">
        <v>3000000</v>
      </c>
      <c r="AI3986" s="3">
        <v>0</v>
      </c>
      <c r="AJ3986" s="3">
        <v>0</v>
      </c>
      <c r="AL3986">
        <f t="shared" si="62"/>
        <v>1</v>
      </c>
    </row>
    <row r="3987" spans="1:38" ht="14.45" hidden="1" customHeight="1" x14ac:dyDescent="0.25">
      <c r="A3987">
        <v>15539</v>
      </c>
      <c r="B3987" s="1">
        <v>45838</v>
      </c>
      <c r="C3987">
        <v>1</v>
      </c>
      <c r="D3987" s="16" t="s">
        <v>3886</v>
      </c>
      <c r="E3987" t="s">
        <v>43</v>
      </c>
      <c r="F3987" s="6">
        <v>9596</v>
      </c>
      <c r="G3987" s="6">
        <v>13</v>
      </c>
      <c r="H3987" s="6">
        <v>5</v>
      </c>
      <c r="I3987" s="2">
        <v>53161979</v>
      </c>
      <c r="J3987" s="2">
        <v>1678698</v>
      </c>
      <c r="K3987" s="2">
        <v>148227253</v>
      </c>
      <c r="L3987" s="2">
        <v>292136</v>
      </c>
      <c r="M3987" s="2">
        <v>136489661</v>
      </c>
      <c r="N3987" s="2">
        <v>128259747</v>
      </c>
      <c r="O3987" s="2">
        <v>8229914</v>
      </c>
      <c r="P3987" s="2">
        <v>10931124</v>
      </c>
      <c r="Q3987" s="5">
        <v>7.46E-2</v>
      </c>
      <c r="R3987" t="s">
        <v>42</v>
      </c>
      <c r="S3987" s="3">
        <v>0.39417312820335398</v>
      </c>
      <c r="T3987" s="3">
        <v>2.0124787713633201</v>
      </c>
      <c r="U3987" s="3">
        <v>1.0261236254880901</v>
      </c>
      <c r="V3987" s="3">
        <v>1.67444105118811</v>
      </c>
      <c r="W3987" s="3">
        <v>0.95707874230942402</v>
      </c>
      <c r="X3987" s="3">
        <v>1.1829074308915399</v>
      </c>
      <c r="Y3987" s="3">
        <v>8.14340775934844</v>
      </c>
      <c r="Z3987" s="3">
        <v>15.251597182503801</v>
      </c>
      <c r="AA3987" s="3">
        <v>3.3062016312320699</v>
      </c>
      <c r="AB3987" s="3">
        <v>15.3570483694083</v>
      </c>
      <c r="AC3987" s="3">
        <v>39.422249159538801</v>
      </c>
      <c r="AD3987" s="3">
        <v>0</v>
      </c>
      <c r="AE3987" s="3">
        <v>5.5522272952059604</v>
      </c>
      <c r="AF3987" s="3">
        <v>0</v>
      </c>
      <c r="AG3987" s="3">
        <v>-10.8171126775252</v>
      </c>
      <c r="AH3987" s="2">
        <v>10500000</v>
      </c>
      <c r="AI3987" s="3">
        <v>0.228704751679699</v>
      </c>
      <c r="AJ3987" s="3">
        <v>0.42305804965710803</v>
      </c>
      <c r="AL3987">
        <f t="shared" si="62"/>
        <v>1</v>
      </c>
    </row>
    <row r="3988" spans="1:38" ht="14.45" customHeight="1" x14ac:dyDescent="0.25">
      <c r="A3988">
        <v>96658</v>
      </c>
      <c r="B3988" s="1">
        <v>45838</v>
      </c>
      <c r="C3988">
        <v>3</v>
      </c>
      <c r="D3988" s="16" t="s">
        <v>3887</v>
      </c>
      <c r="E3988" t="s">
        <v>88</v>
      </c>
      <c r="F3988" s="6">
        <v>26047</v>
      </c>
      <c r="G3988" s="6">
        <v>64</v>
      </c>
      <c r="H3988" s="6">
        <v>2</v>
      </c>
      <c r="I3988" s="2">
        <v>145026480</v>
      </c>
      <c r="J3988" s="2">
        <v>11345261</v>
      </c>
      <c r="K3988" s="2">
        <v>206233046</v>
      </c>
      <c r="L3988" s="2">
        <v>692175</v>
      </c>
      <c r="M3988" s="2">
        <v>182845414</v>
      </c>
      <c r="N3988" s="2">
        <v>0</v>
      </c>
      <c r="O3988" s="2">
        <v>0</v>
      </c>
      <c r="P3988" s="2">
        <v>22865655</v>
      </c>
      <c r="Q3988" s="5">
        <v>0.1108</v>
      </c>
      <c r="R3988" t="s">
        <v>42</v>
      </c>
      <c r="S3988" s="3">
        <v>0.67125517798927303</v>
      </c>
      <c r="T3988" s="3">
        <v>4.7412517972507704</v>
      </c>
      <c r="U3988" s="3">
        <v>0.80996640197971104</v>
      </c>
      <c r="V3988" s="3">
        <v>1.91988456177106</v>
      </c>
      <c r="W3988" s="3">
        <v>0.79032256729943395</v>
      </c>
      <c r="X3988" s="3">
        <v>0.72679141078236198</v>
      </c>
      <c r="Y3988" s="3">
        <v>12.17695710007</v>
      </c>
      <c r="Z3988" s="3">
        <v>2.65149631619999</v>
      </c>
      <c r="AA3988" s="3">
        <v>49.617039179503102</v>
      </c>
      <c r="AB3988" s="3">
        <v>49.617039179503102</v>
      </c>
      <c r="AC3988" s="3">
        <v>14.386089220638301</v>
      </c>
      <c r="AD3988" s="3">
        <v>-2.8569048207890799</v>
      </c>
      <c r="AE3988" s="3">
        <v>0</v>
      </c>
      <c r="AF3988" s="3">
        <v>0</v>
      </c>
      <c r="AG3988" s="3">
        <v>-9.4576910217529306</v>
      </c>
      <c r="AH3988" s="2">
        <v>16716297</v>
      </c>
      <c r="AI3988" s="3">
        <v>8.7467426583668795E-2</v>
      </c>
      <c r="AJ3988" s="3">
        <v>9.3861295466935002E-2</v>
      </c>
      <c r="AL3988">
        <f t="shared" si="62"/>
        <v>1</v>
      </c>
    </row>
    <row r="3989" spans="1:38" ht="14.45" hidden="1" customHeight="1" x14ac:dyDescent="0.25">
      <c r="A3989">
        <v>1133</v>
      </c>
      <c r="B3989" s="1">
        <v>45838</v>
      </c>
      <c r="C3989">
        <v>1</v>
      </c>
      <c r="D3989" s="16" t="s">
        <v>3888</v>
      </c>
      <c r="E3989" t="s">
        <v>125</v>
      </c>
      <c r="F3989" s="6">
        <v>8432</v>
      </c>
      <c r="G3989" s="6">
        <v>26</v>
      </c>
      <c r="H3989" s="6">
        <v>3</v>
      </c>
      <c r="I3989" s="2">
        <v>85006200</v>
      </c>
      <c r="J3989" s="2">
        <v>4269290</v>
      </c>
      <c r="K3989" s="2">
        <v>123360937</v>
      </c>
      <c r="L3989" s="2">
        <v>198899</v>
      </c>
      <c r="M3989" s="2">
        <v>109820389</v>
      </c>
      <c r="N3989" s="2">
        <v>106490936</v>
      </c>
      <c r="O3989" s="2">
        <v>3329453</v>
      </c>
      <c r="P3989" s="2">
        <v>12537900</v>
      </c>
      <c r="Q3989" s="5">
        <v>0.1016</v>
      </c>
      <c r="R3989" t="s">
        <v>42</v>
      </c>
      <c r="S3989" s="3">
        <v>0.32246674650339302</v>
      </c>
      <c r="T3989" s="3">
        <v>3.9435611615044701</v>
      </c>
      <c r="U3989" s="3">
        <v>0.89046477282179504</v>
      </c>
      <c r="V3989" s="3">
        <v>1.7412965171952199</v>
      </c>
      <c r="W3989" s="3">
        <v>0.85466942411259395</v>
      </c>
      <c r="X3989" s="3">
        <v>0.37736541569908999</v>
      </c>
      <c r="Y3989" s="3">
        <v>11.8058845580201</v>
      </c>
      <c r="Z3989" s="3">
        <v>1.0456775058024099</v>
      </c>
      <c r="AA3989" s="3">
        <v>34.051077134129301</v>
      </c>
      <c r="AB3989" s="3">
        <v>34.051077134129301</v>
      </c>
      <c r="AC3989" s="3">
        <v>21.210550629977799</v>
      </c>
      <c r="AD3989" s="3">
        <v>0</v>
      </c>
      <c r="AE3989" s="3">
        <v>2.6989524244615599</v>
      </c>
      <c r="AF3989" s="3">
        <v>0</v>
      </c>
      <c r="AG3989" s="3">
        <v>0</v>
      </c>
      <c r="AH3989" s="2">
        <v>14526762</v>
      </c>
      <c r="AI3989" s="3">
        <v>0.183531532393782</v>
      </c>
      <c r="AJ3989" s="3">
        <v>0.183531532393782</v>
      </c>
      <c r="AL3989">
        <f t="shared" si="62"/>
        <v>1</v>
      </c>
    </row>
    <row r="3990" spans="1:38" ht="14.45" hidden="1" customHeight="1" x14ac:dyDescent="0.25">
      <c r="A3990">
        <v>24674</v>
      </c>
      <c r="B3990" s="1">
        <v>45838</v>
      </c>
      <c r="C3990">
        <v>1</v>
      </c>
      <c r="D3990" s="16" t="s">
        <v>3889</v>
      </c>
      <c r="E3990" t="s">
        <v>130</v>
      </c>
      <c r="F3990" s="6">
        <v>2303</v>
      </c>
      <c r="G3990" s="6">
        <v>5</v>
      </c>
      <c r="H3990" s="6">
        <v>0</v>
      </c>
      <c r="I3990" s="2">
        <v>14855284</v>
      </c>
      <c r="J3990" s="2">
        <v>0</v>
      </c>
      <c r="K3990" s="2">
        <v>21745055</v>
      </c>
      <c r="L3990" s="2">
        <v>200210</v>
      </c>
      <c r="M3990" s="2">
        <v>18452447</v>
      </c>
      <c r="N3990" s="2">
        <v>18452447</v>
      </c>
      <c r="O3990" s="2">
        <v>0</v>
      </c>
      <c r="P3990" s="2">
        <v>3160165</v>
      </c>
      <c r="Q3990" s="5">
        <v>0.14530000000000001</v>
      </c>
      <c r="R3990" t="s">
        <v>42</v>
      </c>
      <c r="S3990" s="3">
        <v>1.84143015503985</v>
      </c>
      <c r="T3990" s="3">
        <v>4.5363417107935602</v>
      </c>
      <c r="U3990" s="3">
        <v>0.63843618474458597</v>
      </c>
      <c r="V3990" s="3">
        <v>2.0361441760386398</v>
      </c>
      <c r="W3990" s="3">
        <v>1.60999278101987</v>
      </c>
      <c r="X3990" s="3">
        <v>0.40934929281728999</v>
      </c>
      <c r="Y3990" s="3">
        <v>9.5714938935150506</v>
      </c>
      <c r="Z3990" s="3">
        <v>0.84236107924744397</v>
      </c>
      <c r="AA3990" s="3">
        <v>0</v>
      </c>
      <c r="AB3990" s="3">
        <v>0</v>
      </c>
      <c r="AC3990" s="3">
        <v>29.0194391322533</v>
      </c>
      <c r="AD3990" s="3">
        <v>0</v>
      </c>
      <c r="AE3990" s="3">
        <v>0</v>
      </c>
      <c r="AF3990" s="3">
        <v>0</v>
      </c>
      <c r="AG3990" s="3">
        <v>0</v>
      </c>
      <c r="AH3990" s="2">
        <v>1620000</v>
      </c>
      <c r="AI3990" s="3">
        <v>0</v>
      </c>
      <c r="AJ3990" s="3">
        <v>0</v>
      </c>
      <c r="AL3990">
        <f t="shared" si="62"/>
        <v>1</v>
      </c>
    </row>
    <row r="3991" spans="1:38" ht="14.45" hidden="1" customHeight="1" x14ac:dyDescent="0.25">
      <c r="A3991">
        <v>644</v>
      </c>
      <c r="B3991" s="1">
        <v>45838</v>
      </c>
      <c r="C3991">
        <v>1</v>
      </c>
      <c r="D3991" s="16" t="s">
        <v>3890</v>
      </c>
      <c r="E3991" t="s">
        <v>82</v>
      </c>
      <c r="F3991" s="6">
        <v>8720</v>
      </c>
      <c r="G3991" s="6">
        <v>35</v>
      </c>
      <c r="H3991" s="6">
        <v>1</v>
      </c>
      <c r="I3991" s="2">
        <v>107378214</v>
      </c>
      <c r="J3991" s="2">
        <v>961005</v>
      </c>
      <c r="K3991" s="2">
        <v>157809325</v>
      </c>
      <c r="L3991" s="2">
        <v>-218192</v>
      </c>
      <c r="M3991" s="2">
        <v>144444272</v>
      </c>
      <c r="N3991" s="2">
        <v>142227348</v>
      </c>
      <c r="O3991" s="2">
        <v>2216924</v>
      </c>
      <c r="P3991" s="2">
        <v>15998120</v>
      </c>
      <c r="Q3991" s="5">
        <v>0.1014</v>
      </c>
      <c r="R3991" t="s">
        <v>42</v>
      </c>
      <c r="S3991" s="3">
        <v>-0.27652611783239001</v>
      </c>
      <c r="T3991" s="3">
        <v>3.2929080711802001</v>
      </c>
      <c r="U3991" s="3">
        <v>1.19785116549385</v>
      </c>
      <c r="V3991" s="3">
        <v>3.0839579805266601</v>
      </c>
      <c r="W3991" s="3">
        <v>1.64842656071743</v>
      </c>
      <c r="X3991" s="3">
        <v>0.37453873091984902</v>
      </c>
      <c r="Y3991" s="3">
        <v>20.699300917857801</v>
      </c>
      <c r="Z3991" s="3">
        <v>1.8359032186281901</v>
      </c>
      <c r="AA3991" s="3">
        <v>5.4447397569214404</v>
      </c>
      <c r="AB3991" s="3">
        <v>6.0069870709808404</v>
      </c>
      <c r="AC3991" s="3">
        <v>6.4970552278833997</v>
      </c>
      <c r="AD3991" s="3">
        <v>-23.643540616022399</v>
      </c>
      <c r="AE3991" s="3">
        <v>1.40481178789656</v>
      </c>
      <c r="AF3991" s="3">
        <v>0</v>
      </c>
      <c r="AG3991" s="3">
        <v>0</v>
      </c>
      <c r="AH3991" s="2">
        <v>15000000</v>
      </c>
      <c r="AI3991" s="3">
        <v>0</v>
      </c>
      <c r="AJ3991" s="3">
        <v>0</v>
      </c>
      <c r="AL3991">
        <f t="shared" si="62"/>
        <v>0</v>
      </c>
    </row>
    <row r="3992" spans="1:38" ht="14.45" hidden="1" customHeight="1" x14ac:dyDescent="0.25">
      <c r="A3992">
        <v>9219</v>
      </c>
      <c r="B3992" s="1">
        <v>45838</v>
      </c>
      <c r="C3992">
        <v>1</v>
      </c>
      <c r="D3992" s="16" t="s">
        <v>3891</v>
      </c>
      <c r="E3992" t="s">
        <v>43</v>
      </c>
      <c r="F3992" s="6">
        <v>11024</v>
      </c>
      <c r="G3992" s="6">
        <v>39</v>
      </c>
      <c r="H3992" s="6">
        <v>1</v>
      </c>
      <c r="I3992" s="2">
        <v>93561054</v>
      </c>
      <c r="J3992" s="2">
        <v>159000</v>
      </c>
      <c r="K3992" s="2">
        <v>171020150</v>
      </c>
      <c r="L3992" s="2">
        <v>535237</v>
      </c>
      <c r="M3992" s="2">
        <v>154180063</v>
      </c>
      <c r="N3992" s="2">
        <v>152651976</v>
      </c>
      <c r="O3992" s="2">
        <v>1528087</v>
      </c>
      <c r="P3992" s="2">
        <v>16157638</v>
      </c>
      <c r="Q3992" s="5">
        <v>9.4399999999999998E-2</v>
      </c>
      <c r="R3992" t="s">
        <v>42</v>
      </c>
      <c r="S3992" s="3">
        <v>0.62593442936402499</v>
      </c>
      <c r="T3992" s="3">
        <v>3.9552754456126999</v>
      </c>
      <c r="U3992" s="3">
        <v>0.85838488275189195</v>
      </c>
      <c r="V3992" s="3">
        <v>2.11608988500707</v>
      </c>
      <c r="W3992" s="3">
        <v>0.89391575259509204</v>
      </c>
      <c r="X3992" s="3">
        <v>1.18289283060022</v>
      </c>
      <c r="Y3992" s="3">
        <v>12.253251372508799</v>
      </c>
      <c r="Z3992" s="3">
        <v>1.4214639540754701</v>
      </c>
      <c r="AA3992" s="3">
        <v>0.35925424248271898</v>
      </c>
      <c r="AB3992" s="3">
        <v>0.98405472384020498</v>
      </c>
      <c r="AC3992" s="3">
        <v>20.607135474971798</v>
      </c>
      <c r="AD3992" s="3">
        <v>-3.4939512817405598</v>
      </c>
      <c r="AE3992" s="3">
        <v>0.89351284044599399</v>
      </c>
      <c r="AF3992" s="3">
        <v>0</v>
      </c>
      <c r="AG3992" s="3">
        <v>-0.93261156117001798</v>
      </c>
      <c r="AH3992" s="2">
        <v>6410000</v>
      </c>
      <c r="AI3992" s="3">
        <v>0</v>
      </c>
      <c r="AJ3992" s="3">
        <v>0</v>
      </c>
      <c r="AL3992">
        <f t="shared" si="62"/>
        <v>1</v>
      </c>
    </row>
    <row r="3993" spans="1:38" ht="14.45" customHeight="1" x14ac:dyDescent="0.25">
      <c r="A3993">
        <v>67835</v>
      </c>
      <c r="B3993" s="1">
        <v>45838</v>
      </c>
      <c r="C3993">
        <v>2</v>
      </c>
      <c r="D3993" s="16" t="s">
        <v>3892</v>
      </c>
      <c r="E3993" t="s">
        <v>55</v>
      </c>
      <c r="F3993" s="6">
        <v>2561</v>
      </c>
      <c r="G3993" s="6">
        <v>16</v>
      </c>
      <c r="H3993" s="6">
        <v>1</v>
      </c>
      <c r="I3993" s="2">
        <v>35876110</v>
      </c>
      <c r="J3993" s="2">
        <v>1502438</v>
      </c>
      <c r="K3993" s="2">
        <v>51737178</v>
      </c>
      <c r="L3993" s="2">
        <v>171583</v>
      </c>
      <c r="M3993" s="2">
        <v>45005640</v>
      </c>
      <c r="N3993" s="2">
        <v>44238088</v>
      </c>
      <c r="O3993" s="2">
        <v>767552</v>
      </c>
      <c r="P3993" s="2">
        <v>6469880</v>
      </c>
      <c r="Q3993" s="5">
        <v>0.12509999999999999</v>
      </c>
      <c r="R3993" t="s">
        <v>42</v>
      </c>
      <c r="S3993" s="3">
        <v>0.663287046695898</v>
      </c>
      <c r="T3993" s="3">
        <v>4.1172249479861502</v>
      </c>
      <c r="U3993" s="3">
        <v>0.85579654622724499</v>
      </c>
      <c r="V3993" s="3">
        <v>0.47459158754948599</v>
      </c>
      <c r="W3993" s="3">
        <v>0.14839401484720599</v>
      </c>
      <c r="X3993" s="3">
        <v>0.28759528276616397</v>
      </c>
      <c r="Y3993" s="3">
        <v>2.63165622855447</v>
      </c>
      <c r="Z3993" s="3">
        <v>1.1514896721423E-2</v>
      </c>
      <c r="AA3993" s="3">
        <v>23.222038121263498</v>
      </c>
      <c r="AB3993" s="3">
        <v>23.222038121263498</v>
      </c>
      <c r="AC3993" s="3">
        <v>26.0601109708767</v>
      </c>
      <c r="AD3993" s="3">
        <v>0</v>
      </c>
      <c r="AE3993" s="3">
        <v>1.4835598493601601</v>
      </c>
      <c r="AF3993" s="3">
        <v>0</v>
      </c>
      <c r="AG3993" s="3">
        <v>0</v>
      </c>
      <c r="AH3993" s="2">
        <v>2000000</v>
      </c>
      <c r="AI3993" s="3">
        <v>0</v>
      </c>
      <c r="AJ3993" s="3">
        <v>0</v>
      </c>
      <c r="AL3993">
        <f t="shared" si="62"/>
        <v>1</v>
      </c>
    </row>
    <row r="3994" spans="1:38" ht="14.45" customHeight="1" x14ac:dyDescent="0.25">
      <c r="A3994">
        <v>68666</v>
      </c>
      <c r="B3994" s="1">
        <v>45838</v>
      </c>
      <c r="C3994">
        <v>2</v>
      </c>
      <c r="D3994" s="16" t="s">
        <v>3893</v>
      </c>
      <c r="E3994" t="s">
        <v>117</v>
      </c>
      <c r="F3994" s="6">
        <v>49172</v>
      </c>
      <c r="G3994" s="6">
        <v>62</v>
      </c>
      <c r="H3994" s="6">
        <v>6</v>
      </c>
      <c r="I3994" s="2">
        <v>391496178</v>
      </c>
      <c r="J3994" s="2">
        <v>0</v>
      </c>
      <c r="K3994" s="2">
        <v>563037224</v>
      </c>
      <c r="L3994" s="2">
        <v>2798486</v>
      </c>
      <c r="M3994" s="2">
        <v>457170737</v>
      </c>
      <c r="N3994" s="2">
        <v>408927568</v>
      </c>
      <c r="O3994" s="2">
        <v>48243169</v>
      </c>
      <c r="P3994" s="2">
        <v>71401007</v>
      </c>
      <c r="Q3994" s="5">
        <v>0.1268</v>
      </c>
      <c r="R3994" t="s">
        <v>42</v>
      </c>
      <c r="S3994" s="3">
        <v>0.99406784514836999</v>
      </c>
      <c r="T3994" s="3">
        <v>2.70471921764093</v>
      </c>
      <c r="U3994" s="3">
        <v>0.69641138003542502</v>
      </c>
      <c r="V3994" s="3">
        <v>0.428765105339036</v>
      </c>
      <c r="W3994" s="3">
        <v>0.157085569300245</v>
      </c>
      <c r="X3994" s="3">
        <v>0.200845894337186</v>
      </c>
      <c r="Y3994" s="3">
        <v>2.3509458346995</v>
      </c>
      <c r="Z3994" s="3">
        <v>0.68514439859370602</v>
      </c>
      <c r="AA3994" s="3">
        <v>0</v>
      </c>
      <c r="AB3994" s="3">
        <v>0</v>
      </c>
      <c r="AC3994" s="3">
        <v>20.9783309104977</v>
      </c>
      <c r="AD3994" s="3">
        <v>3.1776862754890799E-2</v>
      </c>
      <c r="AE3994" s="3">
        <v>8.5683800188670993</v>
      </c>
      <c r="AF3994" s="3">
        <v>4.9730282131399504</v>
      </c>
      <c r="AG3994" s="3">
        <v>0</v>
      </c>
      <c r="AH3994" s="2">
        <v>104769609</v>
      </c>
      <c r="AI3994" s="3">
        <v>8.6431554109593994E-2</v>
      </c>
      <c r="AJ3994" s="3">
        <v>0.167969619812225</v>
      </c>
      <c r="AL3994">
        <f t="shared" si="62"/>
        <v>1</v>
      </c>
    </row>
    <row r="3995" spans="1:38" ht="14.45" hidden="1" customHeight="1" x14ac:dyDescent="0.25">
      <c r="A3995">
        <v>15067</v>
      </c>
      <c r="B3995" s="1">
        <v>45838</v>
      </c>
      <c r="C3995">
        <v>1</v>
      </c>
      <c r="D3995" s="16" t="s">
        <v>3894</v>
      </c>
      <c r="E3995" t="s">
        <v>43</v>
      </c>
      <c r="F3995" s="6">
        <v>2184</v>
      </c>
      <c r="G3995" s="6">
        <v>5</v>
      </c>
      <c r="H3995" s="6">
        <v>0</v>
      </c>
      <c r="I3995" s="2">
        <v>4818846</v>
      </c>
      <c r="J3995" s="2">
        <v>328243</v>
      </c>
      <c r="K3995" s="2">
        <v>12734547</v>
      </c>
      <c r="L3995" s="2">
        <v>28934</v>
      </c>
      <c r="M3995" s="2">
        <v>11860427</v>
      </c>
      <c r="N3995" s="2">
        <v>11860427</v>
      </c>
      <c r="O3995" s="2">
        <v>0</v>
      </c>
      <c r="P3995" s="2">
        <v>858691</v>
      </c>
      <c r="Q3995" s="5">
        <v>6.7400000000000002E-2</v>
      </c>
      <c r="R3995" t="s">
        <v>123</v>
      </c>
      <c r="S3995" s="3">
        <v>0.45441742058041001</v>
      </c>
      <c r="T3995" s="3">
        <v>4.9977906556079299</v>
      </c>
      <c r="U3995" s="3">
        <v>0.92102866416069196</v>
      </c>
      <c r="V3995" s="3">
        <v>9.9136805782961304</v>
      </c>
      <c r="W3995" s="3">
        <v>8.6715159604602405</v>
      </c>
      <c r="X3995" s="3">
        <v>0.27516961529793599</v>
      </c>
      <c r="Y3995" s="3">
        <v>55.634098878409098</v>
      </c>
      <c r="Z3995" s="3">
        <v>1.55562361780897</v>
      </c>
      <c r="AA3995" s="3">
        <v>38.2259741862905</v>
      </c>
      <c r="AB3995" s="3">
        <v>38.2259741862905</v>
      </c>
      <c r="AC3995" s="3">
        <v>18.533356545780499</v>
      </c>
      <c r="AD3995" s="3">
        <v>0</v>
      </c>
      <c r="AE3995" s="3">
        <v>0</v>
      </c>
      <c r="AF3995" s="3">
        <v>0</v>
      </c>
      <c r="AG3995" s="3">
        <v>0</v>
      </c>
      <c r="AH3995" s="2">
        <v>0</v>
      </c>
      <c r="AI3995" s="3">
        <v>0</v>
      </c>
      <c r="AJ3995" s="3">
        <v>0</v>
      </c>
      <c r="AL3995">
        <f t="shared" si="62"/>
        <v>1</v>
      </c>
    </row>
    <row r="3996" spans="1:38" ht="14.45" hidden="1" customHeight="1" x14ac:dyDescent="0.25">
      <c r="A3996">
        <v>21831</v>
      </c>
      <c r="B3996" s="1">
        <v>45838</v>
      </c>
      <c r="C3996">
        <v>1</v>
      </c>
      <c r="D3996" s="16" t="s">
        <v>3895</v>
      </c>
      <c r="E3996" t="s">
        <v>43</v>
      </c>
      <c r="F3996" s="6">
        <v>3110</v>
      </c>
      <c r="G3996" s="6">
        <v>4</v>
      </c>
      <c r="H3996" s="6">
        <v>1</v>
      </c>
      <c r="I3996" s="2">
        <v>2133176</v>
      </c>
      <c r="J3996" s="2">
        <v>0</v>
      </c>
      <c r="K3996" s="2">
        <v>18197449</v>
      </c>
      <c r="L3996" s="2">
        <v>8026</v>
      </c>
      <c r="M3996" s="2">
        <v>16399347</v>
      </c>
      <c r="N3996" s="2">
        <v>16399347</v>
      </c>
      <c r="O3996" s="2">
        <v>0</v>
      </c>
      <c r="P3996" s="2">
        <v>1763158</v>
      </c>
      <c r="Q3996" s="5">
        <v>9.69E-2</v>
      </c>
      <c r="R3996" t="s">
        <v>42</v>
      </c>
      <c r="S3996" s="3">
        <v>8.8210166161202003E-2</v>
      </c>
      <c r="T3996" s="3">
        <v>2.70817079910486</v>
      </c>
      <c r="U3996" s="3">
        <v>1.15225981333523</v>
      </c>
      <c r="V3996" s="3">
        <v>0.27419209666712901</v>
      </c>
      <c r="W3996" s="3">
        <v>0.14185421174811599</v>
      </c>
      <c r="X3996" s="3">
        <v>5.2895307278911803</v>
      </c>
      <c r="Y3996" s="3">
        <v>0.33173430855317598</v>
      </c>
      <c r="Z3996" s="3">
        <v>1.26528649162469</v>
      </c>
      <c r="AA3996" s="3">
        <v>0</v>
      </c>
      <c r="AB3996" s="3">
        <v>0</v>
      </c>
      <c r="AC3996" s="3">
        <v>39.323489792442899</v>
      </c>
      <c r="AD3996" s="3">
        <v>0</v>
      </c>
      <c r="AE3996" s="3">
        <v>0</v>
      </c>
      <c r="AF3996" s="3">
        <v>0</v>
      </c>
      <c r="AG3996" s="3">
        <v>0</v>
      </c>
      <c r="AH3996" s="2">
        <v>0</v>
      </c>
      <c r="AI3996" s="3">
        <v>0</v>
      </c>
      <c r="AJ3996" s="3">
        <v>0</v>
      </c>
      <c r="AL3996">
        <f t="shared" si="62"/>
        <v>1</v>
      </c>
    </row>
    <row r="3997" spans="1:38" ht="14.45" hidden="1" customHeight="1" x14ac:dyDescent="0.25">
      <c r="A3997">
        <v>798</v>
      </c>
      <c r="B3997" s="1">
        <v>45838</v>
      </c>
      <c r="C3997">
        <v>1</v>
      </c>
      <c r="D3997" s="16" t="s">
        <v>3896</v>
      </c>
      <c r="E3997" t="s">
        <v>43</v>
      </c>
      <c r="F3997" s="6">
        <v>1525</v>
      </c>
      <c r="G3997" s="6">
        <v>3</v>
      </c>
      <c r="H3997" s="6">
        <v>0</v>
      </c>
      <c r="I3997" s="2">
        <v>1246984</v>
      </c>
      <c r="J3997" s="2">
        <v>0</v>
      </c>
      <c r="K3997" s="2">
        <v>6163758</v>
      </c>
      <c r="L3997" s="2">
        <v>86521</v>
      </c>
      <c r="M3997" s="2">
        <v>5336372</v>
      </c>
      <c r="N3997" s="2">
        <v>5336372</v>
      </c>
      <c r="O3997" s="2">
        <v>0</v>
      </c>
      <c r="P3997" s="2">
        <v>798016</v>
      </c>
      <c r="Q3997" s="5">
        <v>0.1295</v>
      </c>
      <c r="R3997" t="s">
        <v>42</v>
      </c>
      <c r="S3997" s="3">
        <v>2.8074106738129601</v>
      </c>
      <c r="T3997" s="3">
        <v>5.2586100881961899</v>
      </c>
      <c r="U3997" s="3">
        <v>0.67534778765179404</v>
      </c>
      <c r="V3997" s="3">
        <v>5.0964567308000701</v>
      </c>
      <c r="W3997" s="3">
        <v>4.7227550634170097</v>
      </c>
      <c r="X3997" s="3">
        <v>3.7705375530078999</v>
      </c>
      <c r="Y3997" s="3">
        <v>7.9637501002486202</v>
      </c>
      <c r="Z3997" s="3">
        <v>-0.90023257679044</v>
      </c>
      <c r="AA3997" s="3">
        <v>0</v>
      </c>
      <c r="AB3997" s="3">
        <v>0</v>
      </c>
      <c r="AC3997" s="3">
        <v>61.166223592814603</v>
      </c>
      <c r="AD3997" s="3">
        <v>0</v>
      </c>
      <c r="AE3997" s="3">
        <v>0</v>
      </c>
      <c r="AF3997" s="3">
        <v>0</v>
      </c>
      <c r="AG3997" s="3">
        <v>0</v>
      </c>
      <c r="AH3997" s="2">
        <v>100000</v>
      </c>
      <c r="AI3997" s="3">
        <v>0</v>
      </c>
      <c r="AJ3997" s="3">
        <v>0</v>
      </c>
      <c r="AL3997">
        <f t="shared" si="62"/>
        <v>1</v>
      </c>
    </row>
    <row r="3998" spans="1:38" ht="14.45" hidden="1" customHeight="1" x14ac:dyDescent="0.25">
      <c r="A3998">
        <v>3764</v>
      </c>
      <c r="B3998" s="1">
        <v>45838</v>
      </c>
      <c r="C3998">
        <v>1</v>
      </c>
      <c r="D3998" s="16" t="s">
        <v>3897</v>
      </c>
      <c r="E3998" t="s">
        <v>113</v>
      </c>
      <c r="F3998" s="6">
        <v>10727</v>
      </c>
      <c r="G3998" s="6">
        <v>21</v>
      </c>
      <c r="H3998" s="6">
        <v>1</v>
      </c>
      <c r="I3998" s="2">
        <v>42361549</v>
      </c>
      <c r="J3998" s="2">
        <v>4903027</v>
      </c>
      <c r="K3998" s="2">
        <v>95892596</v>
      </c>
      <c r="L3998" s="2">
        <v>119906</v>
      </c>
      <c r="M3998" s="2">
        <v>79453528</v>
      </c>
      <c r="N3998" s="2">
        <v>76163509</v>
      </c>
      <c r="O3998" s="2">
        <v>3290019</v>
      </c>
      <c r="P3998" s="2">
        <v>18207781</v>
      </c>
      <c r="Q3998" s="5">
        <v>0.18970000000000001</v>
      </c>
      <c r="R3998" t="s">
        <v>42</v>
      </c>
      <c r="S3998" s="3">
        <v>0.25008395851542098</v>
      </c>
      <c r="T3998" s="3">
        <v>3.24840720758045</v>
      </c>
      <c r="U3998" s="3">
        <v>0.93954046432149296</v>
      </c>
      <c r="V3998" s="3">
        <v>0.90583561993920503</v>
      </c>
      <c r="W3998" s="3">
        <v>0.44513952971832998</v>
      </c>
      <c r="X3998" s="3">
        <v>0.63670948387652204</v>
      </c>
      <c r="Y3998" s="3">
        <v>2.1074836082441899</v>
      </c>
      <c r="Z3998" s="3">
        <v>0.78595519135472902</v>
      </c>
      <c r="AA3998" s="3">
        <v>26.928196247527399</v>
      </c>
      <c r="AB3998" s="3">
        <v>26.928196247527399</v>
      </c>
      <c r="AC3998" s="3">
        <v>12.9779060314521</v>
      </c>
      <c r="AD3998" s="3">
        <v>-20.4218789758071</v>
      </c>
      <c r="AE3998" s="3">
        <v>3.4309416339088399</v>
      </c>
      <c r="AF3998" s="3">
        <v>0</v>
      </c>
      <c r="AG3998" s="3">
        <v>6.0413731909451197E-5</v>
      </c>
      <c r="AH3998" s="2">
        <v>27496750</v>
      </c>
      <c r="AI3998" s="3">
        <v>0</v>
      </c>
      <c r="AJ3998" s="3">
        <v>0</v>
      </c>
      <c r="AL3998">
        <f t="shared" si="62"/>
        <v>1</v>
      </c>
    </row>
    <row r="3999" spans="1:38" ht="14.45" hidden="1" customHeight="1" x14ac:dyDescent="0.25">
      <c r="A3999">
        <v>24539</v>
      </c>
      <c r="B3999" s="1">
        <v>45838</v>
      </c>
      <c r="C3999">
        <v>1</v>
      </c>
      <c r="D3999" s="16" t="s">
        <v>3898</v>
      </c>
      <c r="E3999" t="s">
        <v>130</v>
      </c>
      <c r="F3999" s="6">
        <v>668</v>
      </c>
      <c r="G3999" s="6">
        <v>1</v>
      </c>
      <c r="H3999" s="6">
        <v>0</v>
      </c>
      <c r="I3999" s="2">
        <v>1369240</v>
      </c>
      <c r="J3999" s="2">
        <v>0</v>
      </c>
      <c r="K3999" s="2">
        <v>3811820</v>
      </c>
      <c r="L3999" s="2">
        <v>1258</v>
      </c>
      <c r="M3999" s="2">
        <v>3090363</v>
      </c>
      <c r="N3999" s="2">
        <v>3090363</v>
      </c>
      <c r="O3999" s="2">
        <v>0</v>
      </c>
      <c r="P3999" s="2">
        <v>717218</v>
      </c>
      <c r="Q3999" s="5">
        <v>0.18820000000000001</v>
      </c>
      <c r="R3999" t="s">
        <v>42</v>
      </c>
      <c r="S3999" s="3">
        <v>6.6005215356443894E-2</v>
      </c>
      <c r="T3999" s="3">
        <v>4.7268234071913202</v>
      </c>
      <c r="U3999" s="3">
        <v>0.98480857822102497</v>
      </c>
      <c r="V3999" s="3">
        <v>10.0182583038766</v>
      </c>
      <c r="W3999" s="3">
        <v>8.6857672869621094</v>
      </c>
      <c r="X3999" s="3">
        <v>3.9437936373462601</v>
      </c>
      <c r="Y3999" s="3">
        <v>19.125844582818601</v>
      </c>
      <c r="Z3999" s="3">
        <v>0.59702907623623502</v>
      </c>
      <c r="AA3999" s="3">
        <v>0</v>
      </c>
      <c r="AB3999" s="3">
        <v>0</v>
      </c>
      <c r="AC3999" s="3">
        <v>44.906501356307501</v>
      </c>
      <c r="AD3999" s="3">
        <v>0</v>
      </c>
      <c r="AE3999" s="3">
        <v>0</v>
      </c>
      <c r="AF3999" s="3">
        <v>0</v>
      </c>
      <c r="AG3999" s="3">
        <v>0</v>
      </c>
      <c r="AH3999" s="2">
        <v>380000</v>
      </c>
      <c r="AI3999" s="3">
        <v>1.7428452715910601</v>
      </c>
      <c r="AJ3999" s="3">
        <v>1.7428452715910601</v>
      </c>
      <c r="AL3999">
        <f t="shared" si="62"/>
        <v>1</v>
      </c>
    </row>
    <row r="4000" spans="1:38" ht="14.45" hidden="1" customHeight="1" x14ac:dyDescent="0.25">
      <c r="A4000">
        <v>17885</v>
      </c>
      <c r="B4000" s="1">
        <v>45838</v>
      </c>
      <c r="C4000">
        <v>1</v>
      </c>
      <c r="D4000" s="16" t="s">
        <v>3899</v>
      </c>
      <c r="E4000" t="s">
        <v>59</v>
      </c>
      <c r="F4000" s="6">
        <v>3710</v>
      </c>
      <c r="G4000" s="6">
        <v>7</v>
      </c>
      <c r="H4000" s="6">
        <v>0</v>
      </c>
      <c r="I4000" s="2">
        <v>5997842</v>
      </c>
      <c r="J4000" s="2">
        <v>0</v>
      </c>
      <c r="K4000" s="2">
        <v>15653924</v>
      </c>
      <c r="L4000" s="2">
        <v>-361457</v>
      </c>
      <c r="M4000" s="2">
        <v>13958469</v>
      </c>
      <c r="N4000" s="2">
        <v>13570191</v>
      </c>
      <c r="O4000" s="2">
        <v>388278</v>
      </c>
      <c r="P4000" s="2">
        <v>1702255</v>
      </c>
      <c r="Q4000" s="5">
        <v>0.1085</v>
      </c>
      <c r="R4000" t="s">
        <v>42</v>
      </c>
      <c r="S4000" s="3">
        <v>-4.6181008672330304</v>
      </c>
      <c r="T4000" s="3">
        <v>3.8465371366310501</v>
      </c>
      <c r="U4000" s="3">
        <v>1.2314541880302099</v>
      </c>
      <c r="V4000" s="3">
        <v>2.9245018458305498</v>
      </c>
      <c r="W4000" s="3">
        <v>1.4247457668941601</v>
      </c>
      <c r="X4000" s="3">
        <v>5.8411675399251903</v>
      </c>
      <c r="Y4000" s="3">
        <v>10.3043903527967</v>
      </c>
      <c r="Z4000" s="3">
        <v>7.9798855048156696</v>
      </c>
      <c r="AA4000" s="3">
        <v>0</v>
      </c>
      <c r="AB4000" s="3">
        <v>0</v>
      </c>
      <c r="AC4000" s="3">
        <v>40.4119184429412</v>
      </c>
      <c r="AD4000" s="3">
        <v>0</v>
      </c>
      <c r="AE4000" s="3">
        <v>2.4803876650991801</v>
      </c>
      <c r="AF4000" s="3">
        <v>0</v>
      </c>
      <c r="AG4000" s="3">
        <v>0</v>
      </c>
      <c r="AH4000" s="2">
        <v>250000</v>
      </c>
      <c r="AI4000" s="3">
        <v>0</v>
      </c>
      <c r="AJ4000" s="3">
        <v>0</v>
      </c>
      <c r="AL4000">
        <f t="shared" si="62"/>
        <v>0</v>
      </c>
    </row>
    <row r="4001" spans="1:38" ht="14.45" customHeight="1" x14ac:dyDescent="0.25">
      <c r="A4001">
        <v>68016</v>
      </c>
      <c r="B4001" s="1">
        <v>45838</v>
      </c>
      <c r="C4001">
        <v>2</v>
      </c>
      <c r="D4001" s="16" t="s">
        <v>4407</v>
      </c>
      <c r="E4001" t="s">
        <v>73</v>
      </c>
      <c r="F4001" s="6">
        <v>1742</v>
      </c>
      <c r="G4001" s="6">
        <v>5</v>
      </c>
      <c r="H4001" s="6">
        <v>0</v>
      </c>
      <c r="I4001" s="2">
        <v>24327944</v>
      </c>
      <c r="J4001" s="2">
        <v>0</v>
      </c>
      <c r="K4001" s="2">
        <v>35790847</v>
      </c>
      <c r="L4001" s="2">
        <v>354892</v>
      </c>
      <c r="M4001" s="2">
        <v>29303853</v>
      </c>
      <c r="N4001" s="2">
        <v>28945366</v>
      </c>
      <c r="O4001" s="2">
        <v>358487</v>
      </c>
      <c r="P4001" s="2">
        <v>6132236</v>
      </c>
      <c r="Q4001" s="5">
        <v>0.17119999999999999</v>
      </c>
      <c r="R4001" t="s">
        <v>42</v>
      </c>
      <c r="S4001" s="3">
        <v>1.98314390268551</v>
      </c>
      <c r="T4001" s="3">
        <v>3.7566364383608999</v>
      </c>
      <c r="U4001" s="3">
        <v>0.53111493996174497</v>
      </c>
      <c r="V4001" s="3">
        <v>0.91450802418815202</v>
      </c>
      <c r="W4001" s="3">
        <v>0.670262147923392</v>
      </c>
      <c r="X4001" s="3">
        <v>0.68522025535737796</v>
      </c>
      <c r="Y4001" s="3">
        <v>3.6280567153645098</v>
      </c>
      <c r="Z4001" s="3">
        <v>0.50503600970347495</v>
      </c>
      <c r="AA4001" s="3">
        <v>0</v>
      </c>
      <c r="AB4001" s="3">
        <v>0</v>
      </c>
      <c r="AC4001" s="3">
        <v>22.968187928047598</v>
      </c>
      <c r="AD4001" s="3">
        <v>0</v>
      </c>
      <c r="AE4001" s="3">
        <v>1.00161641885703</v>
      </c>
      <c r="AF4001" s="3">
        <v>0</v>
      </c>
      <c r="AG4001" s="3">
        <v>-8.5613143395003102E-3</v>
      </c>
      <c r="AH4001" s="2">
        <v>1658000</v>
      </c>
      <c r="AI4001" s="3">
        <v>2.6743915270058101E-2</v>
      </c>
      <c r="AJ4001" s="3">
        <v>0.85472900912489302</v>
      </c>
      <c r="AL4001">
        <f t="shared" si="62"/>
        <v>1</v>
      </c>
    </row>
    <row r="4002" spans="1:38" ht="14.45" hidden="1" customHeight="1" x14ac:dyDescent="0.25">
      <c r="A4002">
        <v>3140</v>
      </c>
      <c r="B4002" s="1">
        <v>45838</v>
      </c>
      <c r="C4002">
        <v>1</v>
      </c>
      <c r="D4002" s="16" t="s">
        <v>3900</v>
      </c>
      <c r="E4002" t="s">
        <v>47</v>
      </c>
      <c r="F4002" s="6">
        <v>14969</v>
      </c>
      <c r="G4002" s="6">
        <v>53</v>
      </c>
      <c r="H4002" s="6">
        <v>0</v>
      </c>
      <c r="I4002" s="2">
        <v>222505445</v>
      </c>
      <c r="J4002" s="2">
        <v>36438035</v>
      </c>
      <c r="K4002" s="2">
        <v>341151082</v>
      </c>
      <c r="L4002" s="2">
        <v>543544</v>
      </c>
      <c r="M4002" s="2">
        <v>307888659</v>
      </c>
      <c r="N4002" s="2">
        <v>293233060</v>
      </c>
      <c r="O4002" s="2">
        <v>14655599</v>
      </c>
      <c r="P4002" s="2">
        <v>33156184</v>
      </c>
      <c r="Q4002" s="5">
        <v>9.7199999999999995E-2</v>
      </c>
      <c r="R4002" t="s">
        <v>42</v>
      </c>
      <c r="S4002" s="3">
        <v>0.318652953883933</v>
      </c>
      <c r="T4002" s="3">
        <v>2.95303181831913</v>
      </c>
      <c r="U4002" s="3">
        <v>0.88547488427979504</v>
      </c>
      <c r="V4002" s="3">
        <v>1.25708654006197</v>
      </c>
      <c r="W4002" s="3">
        <v>0.66080045816406896</v>
      </c>
      <c r="X4002" s="3">
        <v>0.567111964383613</v>
      </c>
      <c r="Y4002" s="3">
        <v>8.4360914392319692</v>
      </c>
      <c r="Z4002" s="3">
        <v>0.51552072458036802</v>
      </c>
      <c r="AA4002" s="3">
        <v>80.547740355162702</v>
      </c>
      <c r="AB4002" s="3">
        <v>109.898156555049</v>
      </c>
      <c r="AC4002" s="3">
        <v>14.568377068785001</v>
      </c>
      <c r="AD4002" s="3">
        <v>0</v>
      </c>
      <c r="AE4002" s="3">
        <v>4.2959262840620296</v>
      </c>
      <c r="AF4002" s="3">
        <v>0</v>
      </c>
      <c r="AG4002" s="3">
        <v>-1.9076562007256299</v>
      </c>
      <c r="AH4002" s="2">
        <v>106618570</v>
      </c>
      <c r="AI4002" s="3">
        <v>2.11152163952281</v>
      </c>
      <c r="AJ4002" s="3">
        <v>3.4456709493468902</v>
      </c>
      <c r="AL4002">
        <f t="shared" si="62"/>
        <v>1</v>
      </c>
    </row>
    <row r="4003" spans="1:38" ht="14.45" hidden="1" customHeight="1" x14ac:dyDescent="0.25">
      <c r="A4003">
        <v>6844</v>
      </c>
      <c r="B4003" s="1">
        <v>45838</v>
      </c>
      <c r="C4003">
        <v>1</v>
      </c>
      <c r="D4003" s="16" t="s">
        <v>3901</v>
      </c>
      <c r="E4003" t="s">
        <v>84</v>
      </c>
      <c r="F4003" s="6">
        <v>6811</v>
      </c>
      <c r="G4003" s="6">
        <v>22</v>
      </c>
      <c r="H4003" s="6">
        <v>0</v>
      </c>
      <c r="I4003" s="2">
        <v>48430767</v>
      </c>
      <c r="J4003" s="2">
        <v>3299114</v>
      </c>
      <c r="K4003" s="2">
        <v>88632223</v>
      </c>
      <c r="L4003" s="2">
        <v>416360</v>
      </c>
      <c r="M4003" s="2">
        <v>80817504</v>
      </c>
      <c r="N4003" s="2">
        <v>78075593</v>
      </c>
      <c r="O4003" s="2">
        <v>2741911</v>
      </c>
      <c r="P4003" s="2">
        <v>8399311</v>
      </c>
      <c r="Q4003" s="5">
        <v>9.4799999999999995E-2</v>
      </c>
      <c r="R4003" t="s">
        <v>42</v>
      </c>
      <c r="S4003" s="3">
        <v>0.939522864049117</v>
      </c>
      <c r="T4003" s="3">
        <v>3.3443141779260102</v>
      </c>
      <c r="U4003" s="3">
        <v>0.72369292440560595</v>
      </c>
      <c r="V4003" s="3">
        <v>1.40207773294195</v>
      </c>
      <c r="W4003" s="3">
        <v>0.55270237615687601</v>
      </c>
      <c r="X4003" s="3">
        <v>0.60278417643065596</v>
      </c>
      <c r="Y4003" s="3">
        <v>8.08443692583832</v>
      </c>
      <c r="Z4003" s="3">
        <v>1.5895589531093699</v>
      </c>
      <c r="AA4003" s="3">
        <v>39.278388429717602</v>
      </c>
      <c r="AB4003" s="3">
        <v>39.278388429717602</v>
      </c>
      <c r="AC4003" s="3">
        <v>28.4728805685039</v>
      </c>
      <c r="AD4003" s="3">
        <v>-8.2138880201007005</v>
      </c>
      <c r="AE4003" s="3">
        <v>3.0935825675950799</v>
      </c>
      <c r="AF4003" s="3">
        <v>0</v>
      </c>
      <c r="AG4003" s="3">
        <v>0</v>
      </c>
      <c r="AH4003" s="2">
        <v>18500000</v>
      </c>
      <c r="AI4003" s="3">
        <v>1.51321935811164</v>
      </c>
      <c r="AJ4003" s="3">
        <v>0.79956558341511597</v>
      </c>
      <c r="AL4003">
        <f t="shared" si="62"/>
        <v>1</v>
      </c>
    </row>
    <row r="4004" spans="1:38" ht="14.45" customHeight="1" x14ac:dyDescent="0.25">
      <c r="A4004">
        <v>68429</v>
      </c>
      <c r="B4004" s="1">
        <v>45838</v>
      </c>
      <c r="C4004">
        <v>2</v>
      </c>
      <c r="D4004" s="16" t="s">
        <v>3902</v>
      </c>
      <c r="E4004" t="s">
        <v>71</v>
      </c>
      <c r="F4004" s="6">
        <v>260925</v>
      </c>
      <c r="G4004" s="6">
        <v>635</v>
      </c>
      <c r="H4004" s="6">
        <v>9</v>
      </c>
      <c r="I4004" s="2">
        <v>4187836145</v>
      </c>
      <c r="J4004" s="2">
        <v>215814635</v>
      </c>
      <c r="K4004" s="2">
        <v>5397156186</v>
      </c>
      <c r="L4004" s="2">
        <v>11328606</v>
      </c>
      <c r="M4004" s="2">
        <v>4497013850</v>
      </c>
      <c r="N4004" s="2">
        <v>3742527281</v>
      </c>
      <c r="O4004" s="2">
        <v>754486569</v>
      </c>
      <c r="P4004" s="2">
        <v>577846655</v>
      </c>
      <c r="Q4004" s="5">
        <v>0.107</v>
      </c>
      <c r="R4004" t="s">
        <v>42</v>
      </c>
      <c r="S4004" s="3">
        <v>0.41979907972224101</v>
      </c>
      <c r="T4004" s="3">
        <v>2.9704524100277698</v>
      </c>
      <c r="U4004" s="3">
        <v>0.72960549878810199</v>
      </c>
      <c r="V4004" s="3">
        <v>1.3529505462539999</v>
      </c>
      <c r="W4004" s="3">
        <v>0.70731454083669698</v>
      </c>
      <c r="X4004" s="3">
        <v>0.94044018524989403</v>
      </c>
      <c r="Y4004" s="3">
        <v>9.8052574172987104</v>
      </c>
      <c r="Z4004" s="3">
        <v>2.1074814389987302</v>
      </c>
      <c r="AA4004" s="3">
        <v>36.972428783896</v>
      </c>
      <c r="AB4004" s="3">
        <v>37.3480806945227</v>
      </c>
      <c r="AC4004" s="3">
        <v>10.2906221324609</v>
      </c>
      <c r="AD4004" s="3">
        <v>-4.3061282408911801</v>
      </c>
      <c r="AE4004" s="3">
        <v>13.979335468503001</v>
      </c>
      <c r="AF4004" s="3">
        <v>5.5584828317214097</v>
      </c>
      <c r="AG4004" s="3">
        <v>0</v>
      </c>
      <c r="AH4004" s="2">
        <v>764939098</v>
      </c>
      <c r="AI4004" s="3">
        <v>0.237952402787553</v>
      </c>
      <c r="AJ4004" s="3">
        <v>0.237952402787553</v>
      </c>
      <c r="AL4004">
        <f t="shared" si="62"/>
        <v>1</v>
      </c>
    </row>
    <row r="4005" spans="1:38" ht="14.45" customHeight="1" x14ac:dyDescent="0.25">
      <c r="A4005">
        <v>67604</v>
      </c>
      <c r="B4005" s="1">
        <v>45838</v>
      </c>
      <c r="C4005">
        <v>2</v>
      </c>
      <c r="D4005" s="16" t="s">
        <v>3903</v>
      </c>
      <c r="E4005" t="s">
        <v>55</v>
      </c>
      <c r="F4005" s="6">
        <v>3322</v>
      </c>
      <c r="G4005" s="6">
        <v>10</v>
      </c>
      <c r="H4005" s="6">
        <v>0</v>
      </c>
      <c r="I4005" s="2">
        <v>24633951</v>
      </c>
      <c r="J4005" s="2">
        <v>0</v>
      </c>
      <c r="K4005" s="2">
        <v>42413887</v>
      </c>
      <c r="L4005" s="2">
        <v>137061</v>
      </c>
      <c r="M4005" s="2">
        <v>38223251</v>
      </c>
      <c r="N4005" s="2">
        <v>36694315</v>
      </c>
      <c r="O4005" s="2">
        <v>1528936</v>
      </c>
      <c r="P4005" s="2">
        <v>3926609</v>
      </c>
      <c r="Q4005" s="5">
        <v>9.2499999999999999E-2</v>
      </c>
      <c r="R4005" t="s">
        <v>42</v>
      </c>
      <c r="S4005" s="3">
        <v>0.646302471640951</v>
      </c>
      <c r="T4005" s="3">
        <v>4.20322240213447</v>
      </c>
      <c r="U4005" s="3">
        <v>0.77190774982814003</v>
      </c>
      <c r="V4005" s="3">
        <v>1.0569802627276501</v>
      </c>
      <c r="W4005" s="3">
        <v>0.83750674018958604</v>
      </c>
      <c r="X4005" s="3">
        <v>0.93143807909660903</v>
      </c>
      <c r="Y4005" s="3">
        <v>6.6310651251499699</v>
      </c>
      <c r="Z4005" s="3">
        <v>1.4271601781588099</v>
      </c>
      <c r="AA4005" s="3">
        <v>0</v>
      </c>
      <c r="AB4005" s="3">
        <v>0</v>
      </c>
      <c r="AC4005" s="3">
        <v>22.459808977187102</v>
      </c>
      <c r="AD4005" s="3">
        <v>-0.12738726977908901</v>
      </c>
      <c r="AE4005" s="3">
        <v>3.6048004749010598</v>
      </c>
      <c r="AF4005" s="3">
        <v>0</v>
      </c>
      <c r="AG4005" s="3">
        <v>0</v>
      </c>
      <c r="AH4005" s="2">
        <v>3250000</v>
      </c>
      <c r="AI4005" s="3">
        <v>0</v>
      </c>
      <c r="AJ4005" s="3">
        <v>0</v>
      </c>
      <c r="AL4005">
        <f t="shared" si="62"/>
        <v>1</v>
      </c>
    </row>
    <row r="4006" spans="1:38" ht="14.45" hidden="1" customHeight="1" x14ac:dyDescent="0.25">
      <c r="A4006">
        <v>24703</v>
      </c>
      <c r="B4006" s="1">
        <v>45838</v>
      </c>
      <c r="C4006">
        <v>1</v>
      </c>
      <c r="D4006" s="16" t="s">
        <v>3904</v>
      </c>
      <c r="E4006" t="s">
        <v>73</v>
      </c>
      <c r="F4006" s="6">
        <v>44985</v>
      </c>
      <c r="G4006" s="6">
        <v>85</v>
      </c>
      <c r="H4006" s="6">
        <v>7</v>
      </c>
      <c r="I4006" s="2">
        <v>200869555</v>
      </c>
      <c r="J4006" s="2">
        <v>0</v>
      </c>
      <c r="K4006" s="2">
        <v>501068418</v>
      </c>
      <c r="L4006" s="2">
        <v>396368</v>
      </c>
      <c r="M4006" s="2">
        <v>435021015</v>
      </c>
      <c r="N4006" s="2">
        <v>387919385</v>
      </c>
      <c r="O4006" s="2">
        <v>47101630</v>
      </c>
      <c r="P4006" s="2">
        <v>61529604</v>
      </c>
      <c r="Q4006" s="5">
        <v>0.1226</v>
      </c>
      <c r="R4006" t="s">
        <v>42</v>
      </c>
      <c r="S4006" s="3">
        <v>0.15820913302901499</v>
      </c>
      <c r="T4006" s="3">
        <v>2.6142932839961999</v>
      </c>
      <c r="U4006" s="3">
        <v>0.799679528248053</v>
      </c>
      <c r="V4006" s="3">
        <v>3.77645581979808</v>
      </c>
      <c r="W4006" s="3">
        <v>1.45171178379919</v>
      </c>
      <c r="X4006" s="3">
        <v>1.3109706943892001</v>
      </c>
      <c r="Y4006" s="3">
        <v>12.328618269670599</v>
      </c>
      <c r="Z4006" s="3">
        <v>3.5450983887365801</v>
      </c>
      <c r="AA4006" s="3">
        <v>0</v>
      </c>
      <c r="AB4006" s="3">
        <v>0</v>
      </c>
      <c r="AC4006" s="3">
        <v>19.525670244896599</v>
      </c>
      <c r="AD4006" s="3">
        <v>-0.71493390401147405</v>
      </c>
      <c r="AE4006" s="3">
        <v>9.4002392304038604</v>
      </c>
      <c r="AF4006" s="3">
        <v>0</v>
      </c>
      <c r="AG4006" s="3">
        <v>-21.294937961895499</v>
      </c>
      <c r="AH4006" s="2">
        <v>330905621</v>
      </c>
      <c r="AI4006" s="3">
        <v>6.9376360686475402E-2</v>
      </c>
      <c r="AJ4006" s="3">
        <v>1.0017811913757799</v>
      </c>
      <c r="AL4006">
        <f t="shared" si="62"/>
        <v>1</v>
      </c>
    </row>
    <row r="4007" spans="1:38" ht="14.45" hidden="1" customHeight="1" x14ac:dyDescent="0.25">
      <c r="A4007">
        <v>162</v>
      </c>
      <c r="B4007" s="1">
        <v>45838</v>
      </c>
      <c r="C4007">
        <v>1</v>
      </c>
      <c r="D4007" s="16" t="s">
        <v>3905</v>
      </c>
      <c r="E4007" t="s">
        <v>155</v>
      </c>
      <c r="F4007" s="6">
        <v>11908</v>
      </c>
      <c r="G4007" s="6">
        <v>32</v>
      </c>
      <c r="H4007" s="6">
        <v>0</v>
      </c>
      <c r="I4007" s="2">
        <v>109659941</v>
      </c>
      <c r="J4007" s="2">
        <v>0</v>
      </c>
      <c r="K4007" s="2">
        <v>177883004</v>
      </c>
      <c r="L4007" s="2">
        <v>342408</v>
      </c>
      <c r="M4007" s="2">
        <v>158895469</v>
      </c>
      <c r="N4007" s="2">
        <v>143172157</v>
      </c>
      <c r="O4007" s="2">
        <v>15723312</v>
      </c>
      <c r="P4007" s="2">
        <v>17935814</v>
      </c>
      <c r="Q4007" s="5">
        <v>0.1008</v>
      </c>
      <c r="R4007" t="s">
        <v>42</v>
      </c>
      <c r="S4007" s="3">
        <v>0.38498113063123202</v>
      </c>
      <c r="T4007" s="3">
        <v>3.6687720879730601</v>
      </c>
      <c r="U4007" s="3">
        <v>0.83261754947827804</v>
      </c>
      <c r="V4007" s="3">
        <v>2.2822162561623101</v>
      </c>
      <c r="W4007" s="3">
        <v>1.7310496273201501</v>
      </c>
      <c r="X4007" s="3">
        <v>0.62543987690089997</v>
      </c>
      <c r="Y4007" s="3">
        <v>13.9535178052136</v>
      </c>
      <c r="Z4007" s="3">
        <v>1.6310438990948499</v>
      </c>
      <c r="AA4007" s="3">
        <v>0</v>
      </c>
      <c r="AB4007" s="3">
        <v>0</v>
      </c>
      <c r="AC4007" s="3">
        <v>22.878897412818599</v>
      </c>
      <c r="AD4007" s="3">
        <v>0</v>
      </c>
      <c r="AE4007" s="3">
        <v>8.8391311403758408</v>
      </c>
      <c r="AF4007" s="3">
        <v>0</v>
      </c>
      <c r="AG4007" s="3">
        <v>-14.8108917721827</v>
      </c>
      <c r="AH4007" s="2">
        <v>33574717</v>
      </c>
      <c r="AI4007" s="3">
        <v>0.20431188682041401</v>
      </c>
      <c r="AJ4007" s="3">
        <v>1.2743051416568001</v>
      </c>
      <c r="AL4007">
        <f t="shared" si="62"/>
        <v>1</v>
      </c>
    </row>
    <row r="4008" spans="1:38" ht="14.45" hidden="1" customHeight="1" x14ac:dyDescent="0.25">
      <c r="A4008">
        <v>5780</v>
      </c>
      <c r="B4008" s="1">
        <v>45838</v>
      </c>
      <c r="C4008">
        <v>1</v>
      </c>
      <c r="D4008" s="16" t="s">
        <v>3906</v>
      </c>
      <c r="E4008" t="s">
        <v>69</v>
      </c>
      <c r="F4008" s="6">
        <v>447</v>
      </c>
      <c r="G4008" s="6">
        <v>1</v>
      </c>
      <c r="H4008" s="6">
        <v>1</v>
      </c>
      <c r="I4008" s="2">
        <v>1976676</v>
      </c>
      <c r="J4008" s="2">
        <v>0</v>
      </c>
      <c r="K4008" s="2">
        <v>9797680</v>
      </c>
      <c r="L4008" s="2">
        <v>-26806</v>
      </c>
      <c r="M4008" s="2">
        <v>8778725</v>
      </c>
      <c r="N4008" s="2">
        <v>8778725</v>
      </c>
      <c r="O4008" s="2">
        <v>0</v>
      </c>
      <c r="P4008" s="2">
        <v>908478</v>
      </c>
      <c r="Q4008" s="5">
        <v>9.2700000000000005E-2</v>
      </c>
      <c r="R4008" t="s">
        <v>42</v>
      </c>
      <c r="S4008" s="3">
        <v>-0.54719076352769203</v>
      </c>
      <c r="T4008" s="3">
        <v>0.67971193180426404</v>
      </c>
      <c r="U4008" s="3">
        <v>1.7917183531218599</v>
      </c>
      <c r="V4008" s="3">
        <v>12.220515653551701</v>
      </c>
      <c r="W4008" s="3">
        <v>3.75261297248512</v>
      </c>
      <c r="X4008" s="3">
        <v>1.32014553725547</v>
      </c>
      <c r="Y4008" s="3">
        <v>26.5895266588734</v>
      </c>
      <c r="Z4008" s="3">
        <v>0</v>
      </c>
      <c r="AA4008" s="3">
        <v>0</v>
      </c>
      <c r="AB4008" s="3">
        <v>0</v>
      </c>
      <c r="AC4008" s="3">
        <v>17.642860350613599</v>
      </c>
      <c r="AD4008" s="3">
        <v>0</v>
      </c>
      <c r="AE4008" s="3">
        <v>0</v>
      </c>
      <c r="AF4008" s="3">
        <v>0</v>
      </c>
      <c r="AG4008" s="3">
        <v>0</v>
      </c>
      <c r="AH4008" s="2">
        <v>800000</v>
      </c>
      <c r="AI4008" s="3">
        <v>0</v>
      </c>
      <c r="AJ4008" s="3">
        <v>0</v>
      </c>
      <c r="AL4008">
        <f t="shared" si="62"/>
        <v>0</v>
      </c>
    </row>
    <row r="4009" spans="1:38" ht="14.45" customHeight="1" x14ac:dyDescent="0.25">
      <c r="A4009">
        <v>68349</v>
      </c>
      <c r="B4009" s="1">
        <v>45838</v>
      </c>
      <c r="C4009">
        <v>2</v>
      </c>
      <c r="D4009" s="16" t="s">
        <v>3907</v>
      </c>
      <c r="E4009" t="s">
        <v>90</v>
      </c>
      <c r="F4009" s="6">
        <v>13127</v>
      </c>
      <c r="G4009" s="6">
        <v>39</v>
      </c>
      <c r="H4009" s="6">
        <v>13</v>
      </c>
      <c r="I4009" s="2">
        <v>174251719</v>
      </c>
      <c r="J4009" s="2">
        <v>2284767</v>
      </c>
      <c r="K4009" s="2">
        <v>263796833</v>
      </c>
      <c r="L4009" s="2">
        <v>465534</v>
      </c>
      <c r="M4009" s="2">
        <v>217098891</v>
      </c>
      <c r="N4009" s="2">
        <v>190098737</v>
      </c>
      <c r="O4009" s="2">
        <v>27000154</v>
      </c>
      <c r="P4009" s="2">
        <v>27142923</v>
      </c>
      <c r="Q4009" s="5">
        <v>0.1026</v>
      </c>
      <c r="R4009" t="s">
        <v>42</v>
      </c>
      <c r="S4009" s="3">
        <v>0.35294889230152399</v>
      </c>
      <c r="T4009" s="3">
        <v>3.0998658729159199</v>
      </c>
      <c r="U4009" s="3">
        <v>0.95197896290238304</v>
      </c>
      <c r="V4009" s="3">
        <v>3.1920339333926502</v>
      </c>
      <c r="W4009" s="3">
        <v>2.07379188035442</v>
      </c>
      <c r="X4009" s="3">
        <v>1.2741119644277401</v>
      </c>
      <c r="Y4009" s="3">
        <v>20.492170279523702</v>
      </c>
      <c r="Z4009" s="3">
        <v>2.0655328831017901</v>
      </c>
      <c r="AA4009" s="3">
        <v>8.4175422079633808</v>
      </c>
      <c r="AB4009" s="3">
        <v>8.4175422079633808</v>
      </c>
      <c r="AC4009" s="3">
        <v>15.246486298795</v>
      </c>
      <c r="AD4009" s="3">
        <v>-12.038316580716099</v>
      </c>
      <c r="AE4009" s="3">
        <v>10.235207789625001</v>
      </c>
      <c r="AF4009" s="3">
        <v>7.9259094061982198</v>
      </c>
      <c r="AG4009" s="3">
        <v>0</v>
      </c>
      <c r="AH4009" s="2">
        <v>64583535</v>
      </c>
      <c r="AI4009" s="3">
        <v>1.36514774035206</v>
      </c>
      <c r="AJ4009" s="3">
        <v>1.36514774035206</v>
      </c>
      <c r="AL4009">
        <f t="shared" si="62"/>
        <v>1</v>
      </c>
    </row>
    <row r="4010" spans="1:38" ht="14.45" hidden="1" customHeight="1" x14ac:dyDescent="0.25">
      <c r="A4010">
        <v>4906</v>
      </c>
      <c r="B4010" s="1">
        <v>45838</v>
      </c>
      <c r="C4010">
        <v>1</v>
      </c>
      <c r="D4010" s="16" t="s">
        <v>3908</v>
      </c>
      <c r="E4010" t="s">
        <v>41</v>
      </c>
      <c r="F4010" s="6">
        <v>789</v>
      </c>
      <c r="G4010" s="6">
        <v>0</v>
      </c>
      <c r="H4010" s="6">
        <v>5</v>
      </c>
      <c r="I4010" s="2">
        <v>1208182</v>
      </c>
      <c r="J4010" s="2">
        <v>0</v>
      </c>
      <c r="K4010" s="2">
        <v>4370639</v>
      </c>
      <c r="L4010" s="2">
        <v>16786</v>
      </c>
      <c r="M4010" s="2">
        <v>3588164</v>
      </c>
      <c r="N4010" s="2">
        <v>3588164</v>
      </c>
      <c r="O4010" s="2">
        <v>0</v>
      </c>
      <c r="P4010" s="2">
        <v>770171</v>
      </c>
      <c r="Q4010" s="5">
        <v>0.1762</v>
      </c>
      <c r="R4010" t="s">
        <v>42</v>
      </c>
      <c r="S4010" s="3">
        <v>0.76812566766552903</v>
      </c>
      <c r="T4010" s="3">
        <v>3.1729914092653302</v>
      </c>
      <c r="U4010" s="3">
        <v>0.76437599758422803</v>
      </c>
      <c r="V4010" s="3">
        <v>0.44206915845460398</v>
      </c>
      <c r="W4010" s="3">
        <v>0.44206915845460398</v>
      </c>
      <c r="X4010" s="3">
        <v>0.134747910496928</v>
      </c>
      <c r="Y4010" s="3">
        <v>0.69348235651563095</v>
      </c>
      <c r="Z4010" s="3">
        <v>0</v>
      </c>
      <c r="AA4010" s="3">
        <v>0</v>
      </c>
      <c r="AB4010" s="3">
        <v>0</v>
      </c>
      <c r="AC4010" s="3">
        <v>37.194995971984902</v>
      </c>
      <c r="AD4010" s="3">
        <v>0</v>
      </c>
      <c r="AE4010" s="3">
        <v>0</v>
      </c>
      <c r="AF4010" s="3">
        <v>0</v>
      </c>
      <c r="AG4010" s="3">
        <v>0</v>
      </c>
      <c r="AH4010" s="2">
        <v>50000</v>
      </c>
      <c r="AI4010" s="3">
        <v>0</v>
      </c>
      <c r="AJ4010" s="3">
        <v>0</v>
      </c>
      <c r="AL4010">
        <f t="shared" si="62"/>
        <v>1</v>
      </c>
    </row>
    <row r="4011" spans="1:38" ht="14.45" hidden="1" customHeight="1" x14ac:dyDescent="0.25">
      <c r="A4011">
        <v>2932</v>
      </c>
      <c r="B4011" s="1">
        <v>45838</v>
      </c>
      <c r="C4011">
        <v>1</v>
      </c>
      <c r="D4011" s="16" t="s">
        <v>3909</v>
      </c>
      <c r="E4011" t="s">
        <v>41</v>
      </c>
      <c r="F4011" s="6">
        <v>406</v>
      </c>
      <c r="G4011" s="6">
        <v>1</v>
      </c>
      <c r="H4011" s="6">
        <v>0</v>
      </c>
      <c r="I4011" s="2">
        <v>126586</v>
      </c>
      <c r="J4011" s="2">
        <v>0</v>
      </c>
      <c r="K4011" s="2">
        <v>1923338</v>
      </c>
      <c r="L4011" s="2">
        <v>19376</v>
      </c>
      <c r="M4011" s="2">
        <v>1514869</v>
      </c>
      <c r="N4011" s="2">
        <v>1514869</v>
      </c>
      <c r="O4011" s="2">
        <v>0</v>
      </c>
      <c r="P4011" s="2">
        <v>400336</v>
      </c>
      <c r="Q4011" s="5">
        <v>0.20810000000000001</v>
      </c>
      <c r="R4011" t="s">
        <v>42</v>
      </c>
      <c r="S4011" s="3">
        <v>2.0148304666158499</v>
      </c>
      <c r="T4011" s="3">
        <v>5.0344765194677201</v>
      </c>
      <c r="U4011" s="3">
        <v>0.61140748465765504</v>
      </c>
      <c r="V4011" s="3">
        <v>9.8549602641682306</v>
      </c>
      <c r="W4011" s="3">
        <v>9.8549602641682306</v>
      </c>
      <c r="X4011" s="3">
        <v>12.006067021629599</v>
      </c>
      <c r="Y4011" s="3">
        <v>3.1161324487430599</v>
      </c>
      <c r="Z4011" s="3">
        <v>0.54978817793053802</v>
      </c>
      <c r="AA4011" s="3">
        <v>0</v>
      </c>
      <c r="AB4011" s="3">
        <v>0</v>
      </c>
      <c r="AC4011" s="3">
        <v>92.837400394522405</v>
      </c>
      <c r="AD4011" s="3">
        <v>0</v>
      </c>
      <c r="AE4011" s="3">
        <v>0</v>
      </c>
      <c r="AF4011" s="3">
        <v>0</v>
      </c>
      <c r="AG4011" s="3">
        <v>0</v>
      </c>
      <c r="AH4011" s="2">
        <v>10000</v>
      </c>
      <c r="AI4011" s="3">
        <v>0</v>
      </c>
      <c r="AJ4011" s="3">
        <v>0</v>
      </c>
      <c r="AL4011">
        <f t="shared" si="62"/>
        <v>1</v>
      </c>
    </row>
    <row r="4012" spans="1:38" ht="14.45" hidden="1" customHeight="1" x14ac:dyDescent="0.25">
      <c r="A4012">
        <v>794</v>
      </c>
      <c r="B4012" s="1">
        <v>45838</v>
      </c>
      <c r="C4012">
        <v>1</v>
      </c>
      <c r="D4012" s="16" t="s">
        <v>3910</v>
      </c>
      <c r="E4012" t="s">
        <v>59</v>
      </c>
      <c r="F4012" s="6">
        <v>7701</v>
      </c>
      <c r="G4012" s="6">
        <v>25</v>
      </c>
      <c r="H4012" s="6">
        <v>6</v>
      </c>
      <c r="I4012" s="2">
        <v>85397029</v>
      </c>
      <c r="J4012" s="2">
        <v>0</v>
      </c>
      <c r="K4012" s="2">
        <v>125816970</v>
      </c>
      <c r="L4012" s="2">
        <v>482627</v>
      </c>
      <c r="M4012" s="2">
        <v>107678659</v>
      </c>
      <c r="N4012" s="2">
        <v>104574454</v>
      </c>
      <c r="O4012" s="2">
        <v>3104205</v>
      </c>
      <c r="P4012" s="2">
        <v>17913774</v>
      </c>
      <c r="Q4012" s="5">
        <v>0.14230000000000001</v>
      </c>
      <c r="R4012" t="s">
        <v>42</v>
      </c>
      <c r="S4012" s="3">
        <v>0.767189036582267</v>
      </c>
      <c r="T4012" s="3">
        <v>3.8235637052775902</v>
      </c>
      <c r="U4012" s="3">
        <v>0.81422182098399998</v>
      </c>
      <c r="V4012" s="3">
        <v>1.0305440485523201</v>
      </c>
      <c r="W4012" s="3">
        <v>0.74846397759341299</v>
      </c>
      <c r="X4012" s="3">
        <v>0.31490556890451099</v>
      </c>
      <c r="Y4012" s="3">
        <v>4.9127224670803598</v>
      </c>
      <c r="Z4012" s="3">
        <v>0.19928798923107999</v>
      </c>
      <c r="AA4012" s="3">
        <v>0</v>
      </c>
      <c r="AB4012" s="3">
        <v>0</v>
      </c>
      <c r="AC4012" s="3">
        <v>17.980860610456599</v>
      </c>
      <c r="AD4012" s="3">
        <v>0</v>
      </c>
      <c r="AE4012" s="3">
        <v>2.4672387198642598</v>
      </c>
      <c r="AF4012" s="3">
        <v>0</v>
      </c>
      <c r="AG4012" s="3">
        <v>0.16487313058655301</v>
      </c>
      <c r="AH4012" s="2">
        <v>14000000</v>
      </c>
      <c r="AI4012" s="3">
        <v>0</v>
      </c>
      <c r="AJ4012" s="3">
        <v>0</v>
      </c>
      <c r="AL4012">
        <f t="shared" si="62"/>
        <v>1</v>
      </c>
    </row>
    <row r="4013" spans="1:38" ht="14.45" hidden="1" customHeight="1" x14ac:dyDescent="0.25">
      <c r="A4013">
        <v>6269</v>
      </c>
      <c r="B4013" s="1">
        <v>45838</v>
      </c>
      <c r="C4013">
        <v>1</v>
      </c>
      <c r="D4013" s="16" t="s">
        <v>3911</v>
      </c>
      <c r="E4013" t="s">
        <v>59</v>
      </c>
      <c r="F4013" s="6">
        <v>12650</v>
      </c>
      <c r="G4013" s="6">
        <v>41</v>
      </c>
      <c r="H4013" s="6">
        <v>4</v>
      </c>
      <c r="I4013" s="2">
        <v>110503091</v>
      </c>
      <c r="J4013" s="2">
        <v>8591235</v>
      </c>
      <c r="K4013" s="2">
        <v>203198099</v>
      </c>
      <c r="L4013" s="2">
        <v>1002583</v>
      </c>
      <c r="M4013" s="2">
        <v>182630499</v>
      </c>
      <c r="N4013" s="2">
        <v>175247397</v>
      </c>
      <c r="O4013" s="2">
        <v>7383102</v>
      </c>
      <c r="P4013" s="2">
        <v>20795323</v>
      </c>
      <c r="Q4013" s="5">
        <v>0.1023</v>
      </c>
      <c r="R4013" t="s">
        <v>42</v>
      </c>
      <c r="S4013" s="3">
        <v>0.98680352319634601</v>
      </c>
      <c r="T4013" s="3">
        <v>4.0609789366188904</v>
      </c>
      <c r="U4013" s="3">
        <v>0.76094369860792699</v>
      </c>
      <c r="V4013" s="3">
        <v>0.91215095512577105</v>
      </c>
      <c r="W4013" s="3">
        <v>8.9257231727572203E-2</v>
      </c>
      <c r="X4013" s="3">
        <v>0.84486233964260804</v>
      </c>
      <c r="Y4013" s="3">
        <v>4.8470273820704799</v>
      </c>
      <c r="Z4013" s="3">
        <v>1.0642104477050001</v>
      </c>
      <c r="AA4013" s="3">
        <v>39.377984174614703</v>
      </c>
      <c r="AB4013" s="3">
        <v>41.313303957817801</v>
      </c>
      <c r="AC4013" s="3">
        <v>16.821964461389999</v>
      </c>
      <c r="AD4013" s="3">
        <v>-6.373457147071</v>
      </c>
      <c r="AE4013" s="3">
        <v>3.63345033065491</v>
      </c>
      <c r="AF4013" s="3">
        <v>0</v>
      </c>
      <c r="AG4013" s="3">
        <v>0</v>
      </c>
      <c r="AH4013" s="2">
        <v>30000000</v>
      </c>
      <c r="AI4013" s="3">
        <v>0</v>
      </c>
      <c r="AJ4013" s="3">
        <v>0</v>
      </c>
      <c r="AL4013">
        <f t="shared" si="62"/>
        <v>1</v>
      </c>
    </row>
    <row r="4014" spans="1:38" ht="14.45" hidden="1" customHeight="1" x14ac:dyDescent="0.25">
      <c r="A4014">
        <v>6070</v>
      </c>
      <c r="B4014" s="1">
        <v>45838</v>
      </c>
      <c r="C4014">
        <v>1</v>
      </c>
      <c r="D4014" s="16" t="s">
        <v>3912</v>
      </c>
      <c r="E4014" t="s">
        <v>59</v>
      </c>
      <c r="F4014" s="6">
        <v>2325</v>
      </c>
      <c r="G4014" s="6">
        <v>7</v>
      </c>
      <c r="H4014" s="6">
        <v>1</v>
      </c>
      <c r="I4014" s="2">
        <v>6920768</v>
      </c>
      <c r="J4014" s="2">
        <v>0</v>
      </c>
      <c r="K4014" s="2">
        <v>20933651</v>
      </c>
      <c r="L4014" s="2">
        <v>65938</v>
      </c>
      <c r="M4014" s="2">
        <v>17060564</v>
      </c>
      <c r="N4014" s="2">
        <v>17060564</v>
      </c>
      <c r="O4014" s="2">
        <v>0</v>
      </c>
      <c r="P4014" s="2">
        <v>3831758</v>
      </c>
      <c r="Q4014" s="5">
        <v>0.183</v>
      </c>
      <c r="R4014" t="s">
        <v>42</v>
      </c>
      <c r="S4014" s="3">
        <v>0.62997133180447096</v>
      </c>
      <c r="T4014" s="3">
        <v>3.4491833268835901</v>
      </c>
      <c r="U4014" s="3">
        <v>0.80687923196744804</v>
      </c>
      <c r="V4014" s="3">
        <v>1.3520898258690399</v>
      </c>
      <c r="W4014" s="3">
        <v>1.34255331200237</v>
      </c>
      <c r="X4014" s="3">
        <v>1.03817957775784</v>
      </c>
      <c r="Y4014" s="3">
        <v>2.4420905495597598</v>
      </c>
      <c r="Z4014" s="3">
        <v>8.7792600680940705E-2</v>
      </c>
      <c r="AA4014" s="3">
        <v>0</v>
      </c>
      <c r="AB4014" s="3">
        <v>0</v>
      </c>
      <c r="AC4014" s="3">
        <v>38.458441864727803</v>
      </c>
      <c r="AD4014" s="3">
        <v>0</v>
      </c>
      <c r="AE4014" s="3">
        <v>0</v>
      </c>
      <c r="AF4014" s="3">
        <v>0</v>
      </c>
      <c r="AG4014" s="3">
        <v>-6.3245121429902396</v>
      </c>
      <c r="AH4014" s="2">
        <v>400000</v>
      </c>
      <c r="AI4014" s="3">
        <v>0</v>
      </c>
      <c r="AJ4014" s="3">
        <v>0</v>
      </c>
      <c r="AL4014">
        <f t="shared" si="62"/>
        <v>1</v>
      </c>
    </row>
    <row r="4015" spans="1:38" ht="14.45" customHeight="1" x14ac:dyDescent="0.25">
      <c r="A4015">
        <v>68210</v>
      </c>
      <c r="B4015" s="1">
        <v>45838</v>
      </c>
      <c r="C4015">
        <v>2</v>
      </c>
      <c r="D4015" s="16" t="s">
        <v>3913</v>
      </c>
      <c r="E4015" t="s">
        <v>471</v>
      </c>
      <c r="F4015" s="6">
        <v>56908</v>
      </c>
      <c r="G4015" s="6">
        <v>151</v>
      </c>
      <c r="H4015" s="6">
        <v>10</v>
      </c>
      <c r="I4015" s="2">
        <v>586929395</v>
      </c>
      <c r="J4015" s="2">
        <v>91115002</v>
      </c>
      <c r="K4015" s="2">
        <v>847491186</v>
      </c>
      <c r="L4015" s="2">
        <v>2333592</v>
      </c>
      <c r="M4015" s="2">
        <v>693191657</v>
      </c>
      <c r="N4015" s="2">
        <v>630766163</v>
      </c>
      <c r="O4015" s="2">
        <v>62425494</v>
      </c>
      <c r="P4015" s="2">
        <v>69707073</v>
      </c>
      <c r="Q4015" s="5">
        <v>8.2600000000000007E-2</v>
      </c>
      <c r="R4015" t="s">
        <v>42</v>
      </c>
      <c r="S4015" s="3">
        <v>0.55070590433255595</v>
      </c>
      <c r="T4015" s="3">
        <v>2.9652867681859298</v>
      </c>
      <c r="U4015" s="3">
        <v>0.79354343072801203</v>
      </c>
      <c r="V4015" s="3">
        <v>0.725158943521648</v>
      </c>
      <c r="W4015" s="3">
        <v>0.47821373812773499</v>
      </c>
      <c r="X4015" s="3">
        <v>0.47313782946584199</v>
      </c>
      <c r="Y4015" s="3">
        <v>6.1057950317322902</v>
      </c>
      <c r="Z4015" s="3">
        <v>1.0222319907192201</v>
      </c>
      <c r="AA4015" s="3">
        <v>120.173721825904</v>
      </c>
      <c r="AB4015" s="3">
        <v>130.71127229800601</v>
      </c>
      <c r="AC4015" s="3">
        <v>15.967104582961399</v>
      </c>
      <c r="AD4015" s="3">
        <v>7.3544904116114598E-2</v>
      </c>
      <c r="AE4015" s="3">
        <v>7.3659166055326999</v>
      </c>
      <c r="AF4015" s="3">
        <v>9.0032393564031707</v>
      </c>
      <c r="AG4015" s="3">
        <v>0</v>
      </c>
      <c r="AH4015" s="2">
        <v>207103240</v>
      </c>
      <c r="AI4015" s="3">
        <v>2.0302889493007399</v>
      </c>
      <c r="AJ4015" s="3">
        <v>0.48310449070211298</v>
      </c>
      <c r="AL4015">
        <f t="shared" si="62"/>
        <v>1</v>
      </c>
    </row>
    <row r="4016" spans="1:38" ht="14.45" hidden="1" customHeight="1" x14ac:dyDescent="0.25">
      <c r="A4016">
        <v>13334</v>
      </c>
      <c r="B4016" s="1">
        <v>45838</v>
      </c>
      <c r="C4016">
        <v>1</v>
      </c>
      <c r="D4016" s="16" t="s">
        <v>3913</v>
      </c>
      <c r="E4016" t="s">
        <v>69</v>
      </c>
      <c r="F4016" s="6">
        <v>11981</v>
      </c>
      <c r="G4016" s="6">
        <v>38</v>
      </c>
      <c r="H4016" s="6">
        <v>1</v>
      </c>
      <c r="I4016" s="2">
        <v>68070326</v>
      </c>
      <c r="J4016" s="2">
        <v>0</v>
      </c>
      <c r="K4016" s="2">
        <v>117408838</v>
      </c>
      <c r="L4016" s="2">
        <v>770053</v>
      </c>
      <c r="M4016" s="2">
        <v>105296258</v>
      </c>
      <c r="N4016" s="2">
        <v>103263950</v>
      </c>
      <c r="O4016" s="2">
        <v>2032308</v>
      </c>
      <c r="P4016" s="2">
        <v>13218468</v>
      </c>
      <c r="Q4016" s="5">
        <v>0.1125</v>
      </c>
      <c r="R4016" t="s">
        <v>42</v>
      </c>
      <c r="S4016" s="3">
        <v>1.31174622476035</v>
      </c>
      <c r="T4016" s="3">
        <v>4.2049543152790596</v>
      </c>
      <c r="U4016" s="3">
        <v>0.68645924737007302</v>
      </c>
      <c r="V4016" s="3">
        <v>2.1591978272588301</v>
      </c>
      <c r="W4016" s="3">
        <v>0.71117479296338304</v>
      </c>
      <c r="X4016" s="3">
        <v>0.83082311079280002</v>
      </c>
      <c r="Y4016" s="3">
        <v>11.119087325399599</v>
      </c>
      <c r="Z4016" s="3">
        <v>3.4226659246744799</v>
      </c>
      <c r="AA4016" s="3">
        <v>0</v>
      </c>
      <c r="AB4016" s="3">
        <v>0</v>
      </c>
      <c r="AC4016" s="3">
        <v>22.9350349247132</v>
      </c>
      <c r="AD4016" s="3">
        <v>-14.0710708684244</v>
      </c>
      <c r="AE4016" s="3">
        <v>1.73096679485066</v>
      </c>
      <c r="AF4016" s="3">
        <v>0</v>
      </c>
      <c r="AG4016" s="3">
        <v>-6.2790937648750204E-4</v>
      </c>
      <c r="AH4016" s="2">
        <v>8000000</v>
      </c>
      <c r="AI4016" s="3">
        <v>0.18912933026732001</v>
      </c>
      <c r="AJ4016" s="3">
        <v>0.18912933026732001</v>
      </c>
      <c r="AL4016">
        <f t="shared" si="62"/>
        <v>1</v>
      </c>
    </row>
    <row r="4017" spans="1:38" ht="14.45" hidden="1" customHeight="1" x14ac:dyDescent="0.25">
      <c r="A4017">
        <v>24960</v>
      </c>
      <c r="B4017" s="1">
        <v>45838</v>
      </c>
      <c r="C4017">
        <v>1</v>
      </c>
      <c r="D4017" s="16" t="s">
        <v>3914</v>
      </c>
      <c r="E4017" t="s">
        <v>130</v>
      </c>
      <c r="F4017" s="6">
        <v>1</v>
      </c>
      <c r="G4017" s="6">
        <v>0</v>
      </c>
      <c r="H4017" s="6">
        <v>0</v>
      </c>
      <c r="I4017" s="2">
        <v>0</v>
      </c>
      <c r="J4017" s="2">
        <v>0</v>
      </c>
      <c r="K4017" s="2">
        <v>470800</v>
      </c>
      <c r="L4017" s="2">
        <v>189295</v>
      </c>
      <c r="M4017" s="2">
        <v>0</v>
      </c>
      <c r="N4017" s="2">
        <v>0</v>
      </c>
      <c r="O4017" s="2">
        <v>0</v>
      </c>
      <c r="P4017" s="2">
        <v>470100</v>
      </c>
      <c r="Q4017" s="5">
        <v>0.99850000000000005</v>
      </c>
      <c r="R4017" t="s">
        <v>42</v>
      </c>
      <c r="S4017" s="3">
        <v>80.414188615123194</v>
      </c>
      <c r="T4017" s="3">
        <v>1.1605777400169901</v>
      </c>
      <c r="U4017" s="3">
        <v>0.1599560761347</v>
      </c>
      <c r="V4017" s="3"/>
      <c r="W4017" s="3"/>
      <c r="X4017" s="3"/>
      <c r="Y4017" s="3">
        <v>0</v>
      </c>
      <c r="Z4017" s="3">
        <v>0</v>
      </c>
      <c r="AA4017" s="3">
        <v>0</v>
      </c>
      <c r="AB4017" s="3">
        <v>0</v>
      </c>
      <c r="AC4017" s="3">
        <v>94.667162276975404</v>
      </c>
      <c r="AD4017" s="3">
        <v>0</v>
      </c>
      <c r="AE4017" s="3">
        <v>0</v>
      </c>
      <c r="AF4017" s="3">
        <v>0</v>
      </c>
      <c r="AG4017" s="3">
        <v>0</v>
      </c>
      <c r="AH4017" s="2">
        <v>0</v>
      </c>
      <c r="AI4017" s="3">
        <v>0</v>
      </c>
      <c r="AJ4017" s="3">
        <v>0</v>
      </c>
      <c r="AL4017">
        <f t="shared" si="62"/>
        <v>1</v>
      </c>
    </row>
    <row r="4018" spans="1:38" ht="14.45" hidden="1" customHeight="1" x14ac:dyDescent="0.25">
      <c r="A4018">
        <v>119</v>
      </c>
      <c r="B4018" s="1">
        <v>45838</v>
      </c>
      <c r="C4018">
        <v>1</v>
      </c>
      <c r="D4018" s="16" t="s">
        <v>3915</v>
      </c>
      <c r="E4018" t="s">
        <v>43</v>
      </c>
      <c r="F4018" s="6">
        <v>3877</v>
      </c>
      <c r="G4018" s="6">
        <v>7</v>
      </c>
      <c r="H4018" s="6">
        <v>1</v>
      </c>
      <c r="I4018" s="2">
        <v>11489901</v>
      </c>
      <c r="J4018" s="2">
        <v>0</v>
      </c>
      <c r="K4018" s="2">
        <v>93238778</v>
      </c>
      <c r="L4018" s="2">
        <v>-392299</v>
      </c>
      <c r="M4018" s="2">
        <v>82373241</v>
      </c>
      <c r="N4018" s="2">
        <v>71696212</v>
      </c>
      <c r="O4018" s="2">
        <v>10677029</v>
      </c>
      <c r="P4018" s="2">
        <v>17527930</v>
      </c>
      <c r="Q4018" s="5">
        <v>0.188</v>
      </c>
      <c r="R4018" t="s">
        <v>42</v>
      </c>
      <c r="S4018" s="3">
        <v>-0.84149322506135804</v>
      </c>
      <c r="T4018" s="3">
        <v>0.36423900793723402</v>
      </c>
      <c r="U4018" s="3">
        <v>1.629054399281</v>
      </c>
      <c r="V4018" s="3">
        <v>1.5944610836942801</v>
      </c>
      <c r="W4018" s="3">
        <v>0.93830225343107798</v>
      </c>
      <c r="X4018" s="3">
        <v>0.76233032817253998</v>
      </c>
      <c r="Y4018" s="3">
        <v>1.04520043153983</v>
      </c>
      <c r="Z4018" s="3">
        <v>0.15193465514752699</v>
      </c>
      <c r="AA4018" s="3">
        <v>0</v>
      </c>
      <c r="AB4018" s="3">
        <v>0</v>
      </c>
      <c r="AC4018" s="3">
        <v>14.407509716611701</v>
      </c>
      <c r="AD4018" s="3">
        <v>-40.382714901303203</v>
      </c>
      <c r="AE4018" s="3">
        <v>11.4512751336145</v>
      </c>
      <c r="AF4018" s="3">
        <v>0</v>
      </c>
      <c r="AG4018" s="3">
        <v>0</v>
      </c>
      <c r="AH4018" s="2">
        <v>52502111</v>
      </c>
      <c r="AI4018" s="3">
        <v>0</v>
      </c>
      <c r="AJ4018" s="3">
        <v>0</v>
      </c>
      <c r="AL4018">
        <f t="shared" si="62"/>
        <v>0</v>
      </c>
    </row>
    <row r="4019" spans="1:38" ht="14.45" customHeight="1" x14ac:dyDescent="0.25">
      <c r="A4019">
        <v>62508</v>
      </c>
      <c r="B4019" s="1">
        <v>45838</v>
      </c>
      <c r="C4019">
        <v>2</v>
      </c>
      <c r="D4019" s="16" t="s">
        <v>3916</v>
      </c>
      <c r="E4019" t="s">
        <v>84</v>
      </c>
      <c r="F4019" s="6">
        <v>3614</v>
      </c>
      <c r="G4019" s="6">
        <v>8</v>
      </c>
      <c r="H4019" s="6">
        <v>5</v>
      </c>
      <c r="I4019" s="2">
        <v>30167236</v>
      </c>
      <c r="J4019" s="2">
        <v>79698</v>
      </c>
      <c r="K4019" s="2">
        <v>51841252</v>
      </c>
      <c r="L4019" s="2">
        <v>227374</v>
      </c>
      <c r="M4019" s="2">
        <v>45061346</v>
      </c>
      <c r="N4019" s="2">
        <v>41624680</v>
      </c>
      <c r="O4019" s="2">
        <v>3436666</v>
      </c>
      <c r="P4019" s="2">
        <v>6649151</v>
      </c>
      <c r="Q4019" s="5">
        <v>0.128</v>
      </c>
      <c r="R4019" t="s">
        <v>42</v>
      </c>
      <c r="S4019" s="3">
        <v>0.87719332087118596</v>
      </c>
      <c r="T4019" s="3">
        <v>3.22363742295421</v>
      </c>
      <c r="U4019" s="3">
        <v>0.75597359455257696</v>
      </c>
      <c r="V4019" s="3">
        <v>0.300465047576782</v>
      </c>
      <c r="W4019" s="3">
        <v>7.8943261490711306E-2</v>
      </c>
      <c r="X4019" s="3">
        <v>0.60458306488536095</v>
      </c>
      <c r="Y4019" s="3">
        <v>1.3632116340868199</v>
      </c>
      <c r="Z4019" s="3">
        <v>0.93487123393648297</v>
      </c>
      <c r="AA4019" s="3">
        <v>0</v>
      </c>
      <c r="AB4019" s="3">
        <v>1.19861919213445</v>
      </c>
      <c r="AC4019" s="3">
        <v>21.070669743855699</v>
      </c>
      <c r="AD4019" s="3">
        <v>0</v>
      </c>
      <c r="AE4019" s="3">
        <v>6.6292110383445202</v>
      </c>
      <c r="AF4019" s="3">
        <v>0</v>
      </c>
      <c r="AG4019" s="3">
        <v>-2.4188952845257998</v>
      </c>
      <c r="AH4019" s="2">
        <v>7000000</v>
      </c>
      <c r="AI4019" s="3">
        <v>3.2349994758729399</v>
      </c>
      <c r="AJ4019" s="3">
        <v>2.33262863183585</v>
      </c>
      <c r="AL4019">
        <f t="shared" si="62"/>
        <v>1</v>
      </c>
    </row>
    <row r="4020" spans="1:38" ht="14.45" hidden="1" customHeight="1" x14ac:dyDescent="0.25">
      <c r="A4020">
        <v>19608</v>
      </c>
      <c r="B4020" s="1">
        <v>45838</v>
      </c>
      <c r="C4020">
        <v>1</v>
      </c>
      <c r="D4020" s="16" t="s">
        <v>3917</v>
      </c>
      <c r="E4020" t="s">
        <v>194</v>
      </c>
      <c r="F4020" s="6">
        <v>5619</v>
      </c>
      <c r="G4020" s="6">
        <v>14</v>
      </c>
      <c r="H4020" s="6">
        <v>0</v>
      </c>
      <c r="I4020" s="2">
        <v>61175596</v>
      </c>
      <c r="J4020" s="2">
        <v>0</v>
      </c>
      <c r="K4020" s="2">
        <v>73871143</v>
      </c>
      <c r="L4020" s="2">
        <v>470299</v>
      </c>
      <c r="M4020" s="2">
        <v>62961345</v>
      </c>
      <c r="N4020" s="2">
        <v>50869207</v>
      </c>
      <c r="O4020" s="2">
        <v>12092138</v>
      </c>
      <c r="P4020" s="2">
        <v>10419950</v>
      </c>
      <c r="Q4020" s="5">
        <v>0.1411</v>
      </c>
      <c r="R4020" t="s">
        <v>42</v>
      </c>
      <c r="S4020" s="3">
        <v>1.2732955817402201</v>
      </c>
      <c r="T4020" s="3">
        <v>4.3176480970383802</v>
      </c>
      <c r="U4020" s="3">
        <v>0.753814068218841</v>
      </c>
      <c r="V4020" s="3">
        <v>1.0892251871154599</v>
      </c>
      <c r="W4020" s="3">
        <v>0.94701651946308796</v>
      </c>
      <c r="X4020" s="3">
        <v>0.13763331378087401</v>
      </c>
      <c r="Y4020" s="3">
        <v>6.39484834380203</v>
      </c>
      <c r="Z4020" s="3">
        <v>-5.2178753256973402E-2</v>
      </c>
      <c r="AA4020" s="3">
        <v>0</v>
      </c>
      <c r="AB4020" s="3">
        <v>0</v>
      </c>
      <c r="AC4020" s="3">
        <v>10.9183406029063</v>
      </c>
      <c r="AD4020" s="3">
        <v>0</v>
      </c>
      <c r="AE4020" s="3">
        <v>16.3692309458377</v>
      </c>
      <c r="AF4020" s="3">
        <v>0</v>
      </c>
      <c r="AG4020" s="3">
        <v>0</v>
      </c>
      <c r="AH4020" s="2">
        <v>19566738</v>
      </c>
      <c r="AI4020" s="3">
        <v>0</v>
      </c>
      <c r="AJ4020" s="3">
        <v>0</v>
      </c>
      <c r="AL4020">
        <f t="shared" si="62"/>
        <v>1</v>
      </c>
    </row>
    <row r="4021" spans="1:38" ht="14.45" hidden="1" customHeight="1" x14ac:dyDescent="0.25">
      <c r="A4021">
        <v>8097</v>
      </c>
      <c r="B4021" s="1">
        <v>45838</v>
      </c>
      <c r="C4021">
        <v>1</v>
      </c>
      <c r="D4021" s="16" t="s">
        <v>3918</v>
      </c>
      <c r="E4021" t="s">
        <v>65</v>
      </c>
      <c r="F4021" s="6">
        <v>234</v>
      </c>
      <c r="G4021" s="6">
        <v>1</v>
      </c>
      <c r="H4021" s="6">
        <v>2</v>
      </c>
      <c r="I4021" s="2">
        <v>891234</v>
      </c>
      <c r="J4021" s="2">
        <v>0</v>
      </c>
      <c r="K4021" s="2">
        <v>1716488</v>
      </c>
      <c r="L4021" s="2">
        <v>-235</v>
      </c>
      <c r="M4021" s="2">
        <v>1523326</v>
      </c>
      <c r="N4021" s="2">
        <v>1523326</v>
      </c>
      <c r="O4021" s="2">
        <v>0</v>
      </c>
      <c r="P4021" s="2">
        <v>189129</v>
      </c>
      <c r="Q4021" s="5">
        <v>0.11020000000000001</v>
      </c>
      <c r="R4021" t="s">
        <v>42</v>
      </c>
      <c r="S4021" s="3">
        <v>-2.73814905784369E-2</v>
      </c>
      <c r="T4021" s="3">
        <v>4.5799329794324199</v>
      </c>
      <c r="U4021" s="3">
        <v>1.00457750594102</v>
      </c>
      <c r="V4021" s="3">
        <v>0</v>
      </c>
      <c r="W4021" s="3">
        <v>0</v>
      </c>
      <c r="X4021" s="3">
        <v>0.27624619348005103</v>
      </c>
      <c r="Y4021" s="3">
        <v>0</v>
      </c>
      <c r="Z4021" s="3">
        <v>-0.93692664794928304</v>
      </c>
      <c r="AA4021" s="3">
        <v>0</v>
      </c>
      <c r="AB4021" s="3">
        <v>0</v>
      </c>
      <c r="AC4021" s="3">
        <v>45.630263654624997</v>
      </c>
      <c r="AD4021" s="3">
        <v>0</v>
      </c>
      <c r="AE4021" s="3">
        <v>0</v>
      </c>
      <c r="AF4021" s="3">
        <v>0</v>
      </c>
      <c r="AG4021" s="3">
        <v>0</v>
      </c>
      <c r="AH4021" s="2">
        <v>75000</v>
      </c>
      <c r="AI4021" s="3">
        <v>0</v>
      </c>
      <c r="AJ4021" s="3">
        <v>0</v>
      </c>
      <c r="AL4021">
        <f t="shared" si="62"/>
        <v>0</v>
      </c>
    </row>
    <row r="4022" spans="1:38" ht="14.45" customHeight="1" x14ac:dyDescent="0.25">
      <c r="A4022">
        <v>66640</v>
      </c>
      <c r="B4022" s="1">
        <v>45838</v>
      </c>
      <c r="C4022">
        <v>2</v>
      </c>
      <c r="D4022" s="16" t="s">
        <v>3919</v>
      </c>
      <c r="E4022" t="s">
        <v>53</v>
      </c>
      <c r="F4022" s="6">
        <v>2973</v>
      </c>
      <c r="G4022" s="6">
        <v>11</v>
      </c>
      <c r="H4022" s="6">
        <v>2</v>
      </c>
      <c r="I4022" s="2">
        <v>31957450</v>
      </c>
      <c r="J4022" s="2">
        <v>0</v>
      </c>
      <c r="K4022" s="2">
        <v>41676082</v>
      </c>
      <c r="L4022" s="2">
        <v>-126693</v>
      </c>
      <c r="M4022" s="2">
        <v>36993064</v>
      </c>
      <c r="N4022" s="2">
        <v>34932004</v>
      </c>
      <c r="O4022" s="2">
        <v>2061060</v>
      </c>
      <c r="P4022" s="2">
        <v>4642787</v>
      </c>
      <c r="Q4022" s="5">
        <v>0.1111</v>
      </c>
      <c r="R4022" t="s">
        <v>42</v>
      </c>
      <c r="S4022" s="3">
        <v>-0.60798901393849802</v>
      </c>
      <c r="T4022" s="3">
        <v>4.0466951763843797</v>
      </c>
      <c r="U4022" s="3">
        <v>0.67795725658862704</v>
      </c>
      <c r="V4022" s="3">
        <v>1.13642045907918</v>
      </c>
      <c r="W4022" s="3">
        <v>0.68036091740736504</v>
      </c>
      <c r="X4022" s="3">
        <v>2.3132634174503899</v>
      </c>
      <c r="Y4022" s="3">
        <v>7.8222627917240199</v>
      </c>
      <c r="Z4022" s="3">
        <v>2.41686728251802</v>
      </c>
      <c r="AA4022" s="3">
        <v>0</v>
      </c>
      <c r="AB4022" s="3">
        <v>0</v>
      </c>
      <c r="AC4022" s="3">
        <v>15.1594504493009</v>
      </c>
      <c r="AD4022" s="3">
        <v>0</v>
      </c>
      <c r="AE4022" s="3">
        <v>4.9454264918664901</v>
      </c>
      <c r="AF4022" s="3">
        <v>0</v>
      </c>
      <c r="AG4022" s="3">
        <v>0</v>
      </c>
      <c r="AH4022" s="2">
        <v>3000000</v>
      </c>
      <c r="AI4022" s="3">
        <v>0.21538786939827301</v>
      </c>
      <c r="AJ4022" s="3">
        <v>0.21538786939827301</v>
      </c>
      <c r="AL4022">
        <f t="shared" si="62"/>
        <v>0</v>
      </c>
    </row>
    <row r="4023" spans="1:38" ht="14.45" customHeight="1" x14ac:dyDescent="0.25">
      <c r="A4023">
        <v>67855</v>
      </c>
      <c r="B4023" s="1">
        <v>45838</v>
      </c>
      <c r="C4023">
        <v>2</v>
      </c>
      <c r="D4023" s="16" t="s">
        <v>3919</v>
      </c>
      <c r="E4023" t="s">
        <v>63</v>
      </c>
      <c r="F4023" s="6">
        <v>476</v>
      </c>
      <c r="G4023" s="6">
        <v>1</v>
      </c>
      <c r="H4023" s="6">
        <v>1</v>
      </c>
      <c r="I4023" s="2">
        <v>1424293</v>
      </c>
      <c r="J4023" s="2">
        <v>21595</v>
      </c>
      <c r="K4023" s="2">
        <v>5392780</v>
      </c>
      <c r="L4023" s="2">
        <v>14816</v>
      </c>
      <c r="M4023" s="2">
        <v>4457479</v>
      </c>
      <c r="N4023" s="2">
        <v>4457479</v>
      </c>
      <c r="O4023" s="2">
        <v>0</v>
      </c>
      <c r="P4023" s="2">
        <v>931249</v>
      </c>
      <c r="Q4023" s="5">
        <v>0.17269999999999999</v>
      </c>
      <c r="R4023" t="s">
        <v>42</v>
      </c>
      <c r="S4023" s="3">
        <v>0.54947540971446995</v>
      </c>
      <c r="T4023" s="3">
        <v>1.89275290295543</v>
      </c>
      <c r="U4023" s="3">
        <v>0.72059516849906602</v>
      </c>
      <c r="V4023" s="3">
        <v>5.2616982601192301</v>
      </c>
      <c r="W4023" s="3">
        <v>0.95485970934351305</v>
      </c>
      <c r="X4023" s="3">
        <v>2.8317909306582298</v>
      </c>
      <c r="Y4023" s="3">
        <v>8.0474717288287003</v>
      </c>
      <c r="Z4023" s="3">
        <v>0</v>
      </c>
      <c r="AA4023" s="3">
        <v>0</v>
      </c>
      <c r="AB4023" s="3">
        <v>2.31892866462139</v>
      </c>
      <c r="AC4023" s="3">
        <v>46.638320124314397</v>
      </c>
      <c r="AD4023" s="3">
        <v>0</v>
      </c>
      <c r="AE4023" s="3">
        <v>0</v>
      </c>
      <c r="AF4023" s="3">
        <v>0</v>
      </c>
      <c r="AG4023" s="3">
        <v>0</v>
      </c>
      <c r="AH4023" s="2">
        <v>300000</v>
      </c>
      <c r="AI4023" s="3">
        <v>0</v>
      </c>
      <c r="AJ4023" s="3">
        <v>0</v>
      </c>
      <c r="AL4023">
        <f t="shared" si="62"/>
        <v>1</v>
      </c>
    </row>
    <row r="4024" spans="1:38" ht="14.45" hidden="1" customHeight="1" x14ac:dyDescent="0.25">
      <c r="A4024">
        <v>21875</v>
      </c>
      <c r="B4024" s="1">
        <v>45838</v>
      </c>
      <c r="C4024">
        <v>1</v>
      </c>
      <c r="D4024" s="16" t="s">
        <v>3919</v>
      </c>
      <c r="E4024" t="s">
        <v>43</v>
      </c>
      <c r="F4024" s="6">
        <v>716</v>
      </c>
      <c r="G4024" s="6">
        <v>6</v>
      </c>
      <c r="H4024" s="6">
        <v>0</v>
      </c>
      <c r="I4024" s="2">
        <v>3355494</v>
      </c>
      <c r="J4024" s="2">
        <v>0</v>
      </c>
      <c r="K4024" s="2">
        <v>5026148</v>
      </c>
      <c r="L4024" s="2">
        <v>33020</v>
      </c>
      <c r="M4024" s="2">
        <v>3998753</v>
      </c>
      <c r="N4024" s="2">
        <v>3998753</v>
      </c>
      <c r="O4024" s="2">
        <v>0</v>
      </c>
      <c r="P4024" s="2">
        <v>1021261</v>
      </c>
      <c r="Q4024" s="5">
        <v>0.20319999999999999</v>
      </c>
      <c r="R4024" t="s">
        <v>42</v>
      </c>
      <c r="S4024" s="3">
        <v>1.31392867858249</v>
      </c>
      <c r="T4024" s="3">
        <v>4.1362490718538298</v>
      </c>
      <c r="U4024" s="3">
        <v>0.69442053730901299</v>
      </c>
      <c r="V4024" s="3">
        <v>3.55846262875153</v>
      </c>
      <c r="W4024" s="3">
        <v>1.4187180784707101</v>
      </c>
      <c r="X4024" s="3">
        <v>0.28049521173335401</v>
      </c>
      <c r="Y4024" s="3">
        <v>11.691820210504501</v>
      </c>
      <c r="Z4024" s="3">
        <v>-0.30971514627504598</v>
      </c>
      <c r="AA4024" s="3">
        <v>0</v>
      </c>
      <c r="AB4024" s="3">
        <v>0</v>
      </c>
      <c r="AC4024" s="3">
        <v>32.5354327011461</v>
      </c>
      <c r="AD4024" s="3">
        <v>0</v>
      </c>
      <c r="AE4024" s="3">
        <v>0</v>
      </c>
      <c r="AF4024" s="3">
        <v>0</v>
      </c>
      <c r="AG4024" s="3">
        <v>0</v>
      </c>
      <c r="AH4024" s="2">
        <v>58000</v>
      </c>
      <c r="AI4024" s="3">
        <v>0</v>
      </c>
      <c r="AJ4024" s="3">
        <v>0</v>
      </c>
      <c r="AL4024">
        <f t="shared" si="62"/>
        <v>1</v>
      </c>
    </row>
    <row r="4025" spans="1:38" ht="14.45" hidden="1" customHeight="1" x14ac:dyDescent="0.25">
      <c r="A4025">
        <v>23198</v>
      </c>
      <c r="B4025" s="1">
        <v>45838</v>
      </c>
      <c r="C4025">
        <v>1</v>
      </c>
      <c r="D4025" s="16" t="s">
        <v>3920</v>
      </c>
      <c r="E4025" t="s">
        <v>43</v>
      </c>
      <c r="F4025" s="6">
        <v>2165</v>
      </c>
      <c r="G4025" s="6">
        <v>6</v>
      </c>
      <c r="H4025" s="6">
        <v>1</v>
      </c>
      <c r="I4025" s="2">
        <v>12465049</v>
      </c>
      <c r="J4025" s="2">
        <v>0</v>
      </c>
      <c r="K4025" s="2">
        <v>27278650</v>
      </c>
      <c r="L4025" s="2">
        <v>269238</v>
      </c>
      <c r="M4025" s="2">
        <v>23565913</v>
      </c>
      <c r="N4025" s="2">
        <v>23302752</v>
      </c>
      <c r="O4025" s="2">
        <v>263161</v>
      </c>
      <c r="P4025" s="2">
        <v>3411518</v>
      </c>
      <c r="Q4025" s="5">
        <v>0.12509999999999999</v>
      </c>
      <c r="R4025" t="s">
        <v>42</v>
      </c>
      <c r="S4025" s="3">
        <v>1.97398331662307</v>
      </c>
      <c r="T4025" s="3">
        <v>4.3435653890496804</v>
      </c>
      <c r="U4025" s="3">
        <v>0.613815812373388</v>
      </c>
      <c r="V4025" s="3">
        <v>0.64862159787739304</v>
      </c>
      <c r="W4025" s="3">
        <v>0.41728676718398799</v>
      </c>
      <c r="X4025" s="3">
        <v>0.68793953397214902</v>
      </c>
      <c r="Y4025" s="3">
        <v>2.3699420609828201</v>
      </c>
      <c r="Z4025" s="3">
        <v>0.27052473415060402</v>
      </c>
      <c r="AA4025" s="3">
        <v>0</v>
      </c>
      <c r="AB4025" s="3">
        <v>0</v>
      </c>
      <c r="AC4025" s="3">
        <v>16.100712461943701</v>
      </c>
      <c r="AD4025" s="3">
        <v>0</v>
      </c>
      <c r="AE4025" s="3">
        <v>0.96471416290762202</v>
      </c>
      <c r="AF4025" s="3">
        <v>0</v>
      </c>
      <c r="AG4025" s="3">
        <v>0</v>
      </c>
      <c r="AH4025" s="2">
        <v>2500000</v>
      </c>
      <c r="AI4025" s="3">
        <v>0</v>
      </c>
      <c r="AJ4025" s="3">
        <v>0</v>
      </c>
      <c r="AL4025">
        <f t="shared" si="62"/>
        <v>1</v>
      </c>
    </row>
    <row r="4026" spans="1:38" ht="14.45" hidden="1" customHeight="1" x14ac:dyDescent="0.25">
      <c r="A4026">
        <v>19619</v>
      </c>
      <c r="B4026" s="1">
        <v>45838</v>
      </c>
      <c r="C4026">
        <v>1</v>
      </c>
      <c r="D4026" s="16" t="s">
        <v>3921</v>
      </c>
      <c r="E4026" t="s">
        <v>57</v>
      </c>
      <c r="F4026" s="6">
        <v>190</v>
      </c>
      <c r="G4026" s="6">
        <v>0</v>
      </c>
      <c r="H4026" s="6">
        <v>2</v>
      </c>
      <c r="I4026" s="2">
        <v>851144</v>
      </c>
      <c r="J4026" s="2">
        <v>0</v>
      </c>
      <c r="K4026" s="2">
        <v>2354654</v>
      </c>
      <c r="L4026" s="2">
        <v>20981</v>
      </c>
      <c r="M4026" s="2">
        <v>1969005</v>
      </c>
      <c r="N4026" s="2">
        <v>1845320</v>
      </c>
      <c r="O4026" s="2">
        <v>123685</v>
      </c>
      <c r="P4026" s="2">
        <v>385649</v>
      </c>
      <c r="Q4026" s="5">
        <v>0.1638</v>
      </c>
      <c r="R4026" t="s">
        <v>42</v>
      </c>
      <c r="S4026" s="3">
        <v>1.7820877292374999</v>
      </c>
      <c r="T4026" s="3">
        <v>3.4791523510460598</v>
      </c>
      <c r="U4026" s="3">
        <v>0.49492055849783301</v>
      </c>
      <c r="V4026" s="3">
        <v>1.78195463987292</v>
      </c>
      <c r="W4026" s="3">
        <v>0.59907606703448502</v>
      </c>
      <c r="X4026" s="3">
        <v>1.04424163243822</v>
      </c>
      <c r="Y4026" s="3">
        <v>3.9328508566079501</v>
      </c>
      <c r="Z4026" s="3">
        <v>0</v>
      </c>
      <c r="AA4026" s="3">
        <v>0</v>
      </c>
      <c r="AB4026" s="3">
        <v>0</v>
      </c>
      <c r="AC4026" s="3">
        <v>2.0196597886568499</v>
      </c>
      <c r="AD4026" s="3">
        <v>0</v>
      </c>
      <c r="AE4026" s="3">
        <v>5.2527887324422204</v>
      </c>
      <c r="AF4026" s="3">
        <v>0</v>
      </c>
      <c r="AG4026" s="3">
        <v>0</v>
      </c>
      <c r="AH4026" s="2">
        <v>0</v>
      </c>
      <c r="AI4026" s="3">
        <v>0</v>
      </c>
      <c r="AJ4026" s="3">
        <v>0</v>
      </c>
      <c r="AL4026">
        <f t="shared" si="62"/>
        <v>1</v>
      </c>
    </row>
    <row r="4027" spans="1:38" ht="14.45" hidden="1" customHeight="1" x14ac:dyDescent="0.25">
      <c r="A4027">
        <v>23245</v>
      </c>
      <c r="B4027" s="1">
        <v>45838</v>
      </c>
      <c r="C4027">
        <v>1</v>
      </c>
      <c r="D4027" s="16" t="s">
        <v>3922</v>
      </c>
      <c r="E4027" t="s">
        <v>67</v>
      </c>
      <c r="F4027" s="6">
        <v>674</v>
      </c>
      <c r="G4027" s="6">
        <v>0</v>
      </c>
      <c r="H4027" s="6">
        <v>1</v>
      </c>
      <c r="I4027" s="2">
        <v>63818</v>
      </c>
      <c r="J4027" s="2">
        <v>0</v>
      </c>
      <c r="K4027" s="2">
        <v>3721981</v>
      </c>
      <c r="L4027" s="2">
        <v>26982</v>
      </c>
      <c r="M4027" s="2">
        <v>3065059</v>
      </c>
      <c r="N4027" s="2">
        <v>3065059</v>
      </c>
      <c r="O4027" s="2">
        <v>0</v>
      </c>
      <c r="P4027" s="2">
        <v>655743</v>
      </c>
      <c r="Q4027" s="5">
        <v>0.1762</v>
      </c>
      <c r="R4027" t="s">
        <v>42</v>
      </c>
      <c r="S4027" s="3">
        <v>1.4498730649081799</v>
      </c>
      <c r="T4027" s="3">
        <v>2.6829261084352698</v>
      </c>
      <c r="U4027" s="3">
        <v>0.46103909074566002</v>
      </c>
      <c r="V4027" s="3">
        <v>0</v>
      </c>
      <c r="W4027" s="3">
        <v>0</v>
      </c>
      <c r="X4027" s="3">
        <v>1.6437368767432401</v>
      </c>
      <c r="Y4027" s="3">
        <v>0</v>
      </c>
      <c r="Z4027" s="3">
        <v>0</v>
      </c>
      <c r="AA4027" s="3">
        <v>0</v>
      </c>
      <c r="AB4027" s="3">
        <v>0</v>
      </c>
      <c r="AC4027" s="3">
        <v>50.140180726338997</v>
      </c>
      <c r="AD4027" s="3">
        <v>0</v>
      </c>
      <c r="AE4027" s="3">
        <v>0</v>
      </c>
      <c r="AF4027" s="3">
        <v>0</v>
      </c>
      <c r="AG4027" s="3">
        <v>0</v>
      </c>
      <c r="AH4027" s="2">
        <v>20000</v>
      </c>
      <c r="AI4027" s="3">
        <v>0</v>
      </c>
      <c r="AJ4027" s="3">
        <v>0</v>
      </c>
      <c r="AL4027">
        <f t="shared" si="62"/>
        <v>1</v>
      </c>
    </row>
    <row r="4028" spans="1:38" ht="14.45" customHeight="1" x14ac:dyDescent="0.25">
      <c r="A4028">
        <v>67634</v>
      </c>
      <c r="B4028" s="1">
        <v>45838</v>
      </c>
      <c r="C4028">
        <v>2</v>
      </c>
      <c r="D4028" s="16" t="s">
        <v>3923</v>
      </c>
      <c r="E4028" t="s">
        <v>55</v>
      </c>
      <c r="F4028" s="6">
        <v>2986</v>
      </c>
      <c r="G4028" s="6">
        <v>6</v>
      </c>
      <c r="H4028" s="6">
        <v>0</v>
      </c>
      <c r="I4028" s="2">
        <v>6573715</v>
      </c>
      <c r="J4028" s="2">
        <v>0</v>
      </c>
      <c r="K4028" s="2">
        <v>31872911</v>
      </c>
      <c r="L4028" s="2">
        <v>287872</v>
      </c>
      <c r="M4028" s="2">
        <v>22452067</v>
      </c>
      <c r="N4028" s="2">
        <v>22029746</v>
      </c>
      <c r="O4028" s="2">
        <v>422321</v>
      </c>
      <c r="P4028" s="2">
        <v>9356558</v>
      </c>
      <c r="Q4028" s="5">
        <v>0.29349999999999998</v>
      </c>
      <c r="R4028" t="s">
        <v>42</v>
      </c>
      <c r="S4028" s="3">
        <v>1.8063740710724501</v>
      </c>
      <c r="T4028" s="3">
        <v>4.0633690471510402</v>
      </c>
      <c r="U4028" s="3">
        <v>0.5381581407496</v>
      </c>
      <c r="V4028" s="3">
        <v>1.9917961152864101</v>
      </c>
      <c r="W4028" s="3">
        <v>1.25046491975998</v>
      </c>
      <c r="X4028" s="3">
        <v>1.09026631060215</v>
      </c>
      <c r="Y4028" s="3">
        <v>1.39939281090333</v>
      </c>
      <c r="Z4028" s="3">
        <v>4.6117386329459997E-2</v>
      </c>
      <c r="AA4028" s="3">
        <v>0</v>
      </c>
      <c r="AB4028" s="3">
        <v>0</v>
      </c>
      <c r="AC4028" s="3">
        <v>46.848664058328403</v>
      </c>
      <c r="AD4028" s="3">
        <v>0</v>
      </c>
      <c r="AE4028" s="3">
        <v>1.3250154653272801</v>
      </c>
      <c r="AF4028" s="3">
        <v>0</v>
      </c>
      <c r="AG4028" s="3">
        <v>0</v>
      </c>
      <c r="AH4028" s="2">
        <v>500000</v>
      </c>
      <c r="AI4028" s="3">
        <v>0</v>
      </c>
      <c r="AJ4028" s="3">
        <v>0</v>
      </c>
      <c r="AL4028">
        <f t="shared" si="62"/>
        <v>1</v>
      </c>
    </row>
    <row r="4029" spans="1:38" ht="14.45" hidden="1" customHeight="1" x14ac:dyDescent="0.25">
      <c r="A4029">
        <v>17999</v>
      </c>
      <c r="B4029" s="1">
        <v>45838</v>
      </c>
      <c r="C4029">
        <v>1</v>
      </c>
      <c r="D4029" s="16" t="s">
        <v>3924</v>
      </c>
      <c r="E4029" t="s">
        <v>322</v>
      </c>
      <c r="F4029" s="6">
        <v>19640</v>
      </c>
      <c r="G4029" s="6">
        <v>58</v>
      </c>
      <c r="H4029" s="6">
        <v>4</v>
      </c>
      <c r="I4029" s="2">
        <v>110193346</v>
      </c>
      <c r="J4029" s="2">
        <v>0</v>
      </c>
      <c r="K4029" s="2">
        <v>138070759</v>
      </c>
      <c r="L4029" s="2">
        <v>530713</v>
      </c>
      <c r="M4029" s="2">
        <v>120343604</v>
      </c>
      <c r="N4029" s="2">
        <v>116338520</v>
      </c>
      <c r="O4029" s="2">
        <v>4005084</v>
      </c>
      <c r="P4029" s="2">
        <v>15089819</v>
      </c>
      <c r="Q4029" s="5">
        <v>0.10929999999999999</v>
      </c>
      <c r="R4029" t="s">
        <v>42</v>
      </c>
      <c r="S4029" s="3">
        <v>0.76875509897066596</v>
      </c>
      <c r="T4029" s="3">
        <v>5.0385440410304403</v>
      </c>
      <c r="U4029" s="3">
        <v>0.858860576693387</v>
      </c>
      <c r="V4029" s="3">
        <v>2.5293478246862602</v>
      </c>
      <c r="W4029" s="3">
        <v>1.51379557890909</v>
      </c>
      <c r="X4029" s="3">
        <v>1.52755593790572</v>
      </c>
      <c r="Y4029" s="3">
        <v>18.4705528939744</v>
      </c>
      <c r="Z4029" s="3">
        <v>3.3348975226276698</v>
      </c>
      <c r="AA4029" s="3">
        <v>0</v>
      </c>
      <c r="AB4029" s="3">
        <v>0</v>
      </c>
      <c r="AC4029" s="3">
        <v>11.5864445997577</v>
      </c>
      <c r="AD4029" s="3">
        <v>0</v>
      </c>
      <c r="AE4029" s="3">
        <v>2.9007474348714202</v>
      </c>
      <c r="AF4029" s="3">
        <v>0</v>
      </c>
      <c r="AG4029" s="3">
        <v>0</v>
      </c>
      <c r="AH4029" s="2">
        <v>51077803</v>
      </c>
      <c r="AI4029" s="3">
        <v>1.2558401131252801</v>
      </c>
      <c r="AJ4029" s="3">
        <v>1.2558401131252801</v>
      </c>
      <c r="AL4029">
        <f t="shared" si="62"/>
        <v>1</v>
      </c>
    </row>
    <row r="4030" spans="1:38" ht="14.45" hidden="1" customHeight="1" x14ac:dyDescent="0.25">
      <c r="A4030">
        <v>15741</v>
      </c>
      <c r="B4030" s="1">
        <v>45838</v>
      </c>
      <c r="C4030">
        <v>1</v>
      </c>
      <c r="D4030" s="16" t="s">
        <v>3925</v>
      </c>
      <c r="E4030" t="s">
        <v>103</v>
      </c>
      <c r="F4030" s="6">
        <v>30355</v>
      </c>
      <c r="G4030" s="6">
        <v>96</v>
      </c>
      <c r="H4030" s="6">
        <v>1</v>
      </c>
      <c r="I4030" s="2">
        <v>318075467</v>
      </c>
      <c r="J4030" s="2">
        <v>1854771</v>
      </c>
      <c r="K4030" s="2">
        <v>441691171</v>
      </c>
      <c r="L4030" s="2">
        <v>2345546</v>
      </c>
      <c r="M4030" s="2">
        <v>375994258</v>
      </c>
      <c r="N4030" s="2">
        <v>344657474</v>
      </c>
      <c r="O4030" s="2">
        <v>31336784</v>
      </c>
      <c r="P4030" s="2">
        <v>60921970</v>
      </c>
      <c r="Q4030" s="5">
        <v>0.13789999999999999</v>
      </c>
      <c r="R4030" t="s">
        <v>42</v>
      </c>
      <c r="S4030" s="3">
        <v>1.0620751122054899</v>
      </c>
      <c r="T4030" s="3">
        <v>4.3774381897255497</v>
      </c>
      <c r="U4030" s="3">
        <v>0.61519397151091504</v>
      </c>
      <c r="V4030" s="3">
        <v>1.3812014618530799</v>
      </c>
      <c r="W4030" s="3">
        <v>0.79405778251989501</v>
      </c>
      <c r="X4030" s="3">
        <v>1.0419618436023499</v>
      </c>
      <c r="Y4030" s="3">
        <v>7.2112950385550603</v>
      </c>
      <c r="Z4030" s="3">
        <v>3.7916600530153599</v>
      </c>
      <c r="AA4030" s="3">
        <v>2.98703078708715</v>
      </c>
      <c r="AB4030" s="3">
        <v>3.0445026646380602</v>
      </c>
      <c r="AC4030" s="3">
        <v>18.147578956247699</v>
      </c>
      <c r="AD4030" s="3">
        <v>0</v>
      </c>
      <c r="AE4030" s="3">
        <v>7.0947272794818899</v>
      </c>
      <c r="AF4030" s="3">
        <v>0</v>
      </c>
      <c r="AG4030" s="3">
        <v>-0.12521591143556299</v>
      </c>
      <c r="AH4030" s="2">
        <v>90965812</v>
      </c>
      <c r="AI4030" s="3">
        <v>1.3649821238544999</v>
      </c>
      <c r="AJ4030" s="3">
        <v>1.3649821238544999</v>
      </c>
      <c r="AL4030">
        <f t="shared" si="62"/>
        <v>1</v>
      </c>
    </row>
    <row r="4031" spans="1:38" ht="14.45" customHeight="1" x14ac:dyDescent="0.25">
      <c r="A4031">
        <v>68476</v>
      </c>
      <c r="B4031" s="1">
        <v>45838</v>
      </c>
      <c r="C4031">
        <v>2</v>
      </c>
      <c r="D4031" s="16" t="s">
        <v>3926</v>
      </c>
      <c r="E4031" t="s">
        <v>73</v>
      </c>
      <c r="F4031" s="6">
        <v>63482</v>
      </c>
      <c r="G4031" s="6">
        <v>180</v>
      </c>
      <c r="H4031" s="6">
        <v>10</v>
      </c>
      <c r="I4031" s="2">
        <v>788800096</v>
      </c>
      <c r="J4031" s="2">
        <v>70053581</v>
      </c>
      <c r="K4031" s="2">
        <v>1017850071</v>
      </c>
      <c r="L4031" s="2">
        <v>2215824</v>
      </c>
      <c r="M4031" s="2">
        <v>905868926</v>
      </c>
      <c r="N4031" s="2">
        <v>840654351</v>
      </c>
      <c r="O4031" s="2">
        <v>65214575</v>
      </c>
      <c r="P4031" s="2">
        <v>89350867</v>
      </c>
      <c r="Q4031" s="5">
        <v>8.77E-2</v>
      </c>
      <c r="R4031" t="s">
        <v>42</v>
      </c>
      <c r="S4031" s="3">
        <v>0.43539300396629799</v>
      </c>
      <c r="T4031" s="3">
        <v>3.7189086171415102</v>
      </c>
      <c r="U4031" s="3">
        <v>0.809267802920139</v>
      </c>
      <c r="V4031" s="3">
        <v>1.1887506159735599</v>
      </c>
      <c r="W4031" s="3">
        <v>0.48503188823141302</v>
      </c>
      <c r="X4031" s="3">
        <v>1.49533703910705</v>
      </c>
      <c r="Y4031" s="3">
        <v>10.4944320238101</v>
      </c>
      <c r="Z4031" s="3">
        <v>3.8674151869169902</v>
      </c>
      <c r="AA4031" s="3">
        <v>77.491571514353595</v>
      </c>
      <c r="AB4031" s="3">
        <v>78.4027993819019</v>
      </c>
      <c r="AC4031" s="3">
        <v>17.409633702329401</v>
      </c>
      <c r="AD4031" s="3">
        <v>6.5830362899556398E-3</v>
      </c>
      <c r="AE4031" s="3">
        <v>6.4070904800280699</v>
      </c>
      <c r="AF4031" s="3">
        <v>0</v>
      </c>
      <c r="AG4031" s="3">
        <v>0</v>
      </c>
      <c r="AH4031" s="2">
        <v>330885194</v>
      </c>
      <c r="AI4031" s="3">
        <v>0.41301445905387801</v>
      </c>
      <c r="AJ4031" s="3">
        <v>0.45521550451211601</v>
      </c>
      <c r="AL4031">
        <f t="shared" si="62"/>
        <v>1</v>
      </c>
    </row>
    <row r="4032" spans="1:38" ht="14.45" hidden="1" customHeight="1" x14ac:dyDescent="0.25">
      <c r="A4032">
        <v>15928</v>
      </c>
      <c r="B4032" s="1">
        <v>45838</v>
      </c>
      <c r="C4032">
        <v>1</v>
      </c>
      <c r="D4032" s="16" t="s">
        <v>3927</v>
      </c>
      <c r="E4032" t="s">
        <v>43</v>
      </c>
      <c r="F4032" s="6">
        <v>511</v>
      </c>
      <c r="G4032" s="6">
        <v>1</v>
      </c>
      <c r="H4032" s="6">
        <v>2</v>
      </c>
      <c r="I4032" s="2">
        <v>2005338</v>
      </c>
      <c r="J4032" s="2">
        <v>0</v>
      </c>
      <c r="K4032" s="2">
        <v>3430949</v>
      </c>
      <c r="L4032" s="2">
        <v>2880</v>
      </c>
      <c r="M4032" s="2">
        <v>2844419</v>
      </c>
      <c r="N4032" s="2">
        <v>2844419</v>
      </c>
      <c r="O4032" s="2">
        <v>0</v>
      </c>
      <c r="P4032" s="2">
        <v>582387</v>
      </c>
      <c r="Q4032" s="5">
        <v>0.16969999999999999</v>
      </c>
      <c r="R4032" t="s">
        <v>42</v>
      </c>
      <c r="S4032" s="3">
        <v>0.16788357973260501</v>
      </c>
      <c r="T4032" s="3">
        <v>2.86416382172979</v>
      </c>
      <c r="U4032" s="3">
        <v>0.95907111165384495</v>
      </c>
      <c r="V4032" s="3">
        <v>0.43374234169002901</v>
      </c>
      <c r="W4032" s="3">
        <v>0.43374234169002901</v>
      </c>
      <c r="X4032" s="3">
        <v>0.66876506603874297</v>
      </c>
      <c r="Y4032" s="3">
        <v>1.4935086119710801</v>
      </c>
      <c r="Z4032" s="3">
        <v>0</v>
      </c>
      <c r="AA4032" s="3">
        <v>0</v>
      </c>
      <c r="AB4032" s="3">
        <v>0</v>
      </c>
      <c r="AC4032" s="3">
        <v>32.166144119309301</v>
      </c>
      <c r="AD4032" s="3">
        <v>0</v>
      </c>
      <c r="AE4032" s="3">
        <v>0</v>
      </c>
      <c r="AF4032" s="3">
        <v>0</v>
      </c>
      <c r="AG4032" s="3">
        <v>0</v>
      </c>
      <c r="AH4032" s="2">
        <v>0</v>
      </c>
      <c r="AI4032" s="3">
        <v>0</v>
      </c>
      <c r="AJ4032" s="3">
        <v>0</v>
      </c>
      <c r="AL4032">
        <f t="shared" si="62"/>
        <v>1</v>
      </c>
    </row>
    <row r="4033" spans="1:38" ht="14.45" hidden="1" customHeight="1" x14ac:dyDescent="0.25">
      <c r="A4033">
        <v>21628</v>
      </c>
      <c r="B4033" s="1">
        <v>45838</v>
      </c>
      <c r="C4033">
        <v>1</v>
      </c>
      <c r="D4033" s="16" t="s">
        <v>4408</v>
      </c>
      <c r="E4033" t="s">
        <v>57</v>
      </c>
      <c r="F4033" s="6">
        <v>7169</v>
      </c>
      <c r="G4033" s="6">
        <v>20</v>
      </c>
      <c r="H4033" s="6">
        <v>1</v>
      </c>
      <c r="I4033" s="2">
        <v>37056665</v>
      </c>
      <c r="J4033" s="2">
        <v>0</v>
      </c>
      <c r="K4033" s="2">
        <v>67312613</v>
      </c>
      <c r="L4033" s="2">
        <v>467003</v>
      </c>
      <c r="M4033" s="2">
        <v>59009644</v>
      </c>
      <c r="N4033" s="2">
        <v>58410334</v>
      </c>
      <c r="O4033" s="2">
        <v>599310</v>
      </c>
      <c r="P4033" s="2">
        <v>6719958</v>
      </c>
      <c r="Q4033" s="5">
        <v>9.98E-2</v>
      </c>
      <c r="R4033" t="s">
        <v>42</v>
      </c>
      <c r="S4033" s="3">
        <v>1.38756461586181</v>
      </c>
      <c r="T4033" s="3">
        <v>4.1183841726661203</v>
      </c>
      <c r="U4033" s="3">
        <v>0.73931212739997998</v>
      </c>
      <c r="V4033" s="3">
        <v>0.66577227065630395</v>
      </c>
      <c r="W4033" s="3">
        <v>0.20180984986101699</v>
      </c>
      <c r="X4033" s="3">
        <v>0.86131873982723495</v>
      </c>
      <c r="Y4033" s="3">
        <v>3.6713473506828498</v>
      </c>
      <c r="Z4033" s="3">
        <v>1.2612727639071599</v>
      </c>
      <c r="AA4033" s="3">
        <v>0</v>
      </c>
      <c r="AB4033" s="3">
        <v>0</v>
      </c>
      <c r="AC4033" s="3">
        <v>25.535512935740599</v>
      </c>
      <c r="AD4033" s="3">
        <v>0</v>
      </c>
      <c r="AE4033" s="3">
        <v>0.890338338224962</v>
      </c>
      <c r="AF4033" s="3">
        <v>0</v>
      </c>
      <c r="AG4033" s="3">
        <v>-5.6293208975413203</v>
      </c>
      <c r="AH4033" s="2">
        <v>4000000</v>
      </c>
      <c r="AI4033" s="3">
        <v>4.9107449778704</v>
      </c>
      <c r="AJ4033" s="3">
        <v>4.9107449778704</v>
      </c>
      <c r="AL4033">
        <f t="shared" si="62"/>
        <v>1</v>
      </c>
    </row>
    <row r="4034" spans="1:38" ht="14.45" customHeight="1" x14ac:dyDescent="0.25">
      <c r="A4034">
        <v>68691</v>
      </c>
      <c r="B4034" s="1">
        <v>45838</v>
      </c>
      <c r="C4034">
        <v>2</v>
      </c>
      <c r="D4034" s="16" t="s">
        <v>3928</v>
      </c>
      <c r="E4034" t="s">
        <v>73</v>
      </c>
      <c r="F4034" s="6">
        <v>7882</v>
      </c>
      <c r="G4034" s="6">
        <v>30</v>
      </c>
      <c r="H4034" s="6">
        <v>2</v>
      </c>
      <c r="I4034" s="2">
        <v>81926215</v>
      </c>
      <c r="J4034" s="2">
        <v>6727117</v>
      </c>
      <c r="K4034" s="2">
        <v>134090076</v>
      </c>
      <c r="L4034" s="2">
        <v>1104790</v>
      </c>
      <c r="M4034" s="2">
        <v>117293318</v>
      </c>
      <c r="N4034" s="2">
        <v>105139017</v>
      </c>
      <c r="O4034" s="2">
        <v>12154301</v>
      </c>
      <c r="P4034" s="2">
        <v>15878301</v>
      </c>
      <c r="Q4034" s="5">
        <v>0.1183</v>
      </c>
      <c r="R4034" t="s">
        <v>42</v>
      </c>
      <c r="S4034" s="3">
        <v>1.64783261066986</v>
      </c>
      <c r="T4034" s="3">
        <v>3.9103550064361201</v>
      </c>
      <c r="U4034" s="3">
        <v>0.70692332728879004</v>
      </c>
      <c r="V4034" s="3">
        <v>0.703850409786416</v>
      </c>
      <c r="W4034" s="3">
        <v>7.2102684104227197E-2</v>
      </c>
      <c r="X4034" s="3">
        <v>0.94649435470685395</v>
      </c>
      <c r="Y4034" s="3">
        <v>3.6316102081702599</v>
      </c>
      <c r="Z4034" s="3">
        <v>0.13607879079758001</v>
      </c>
      <c r="AA4034" s="3">
        <v>35.548954513458298</v>
      </c>
      <c r="AB4034" s="3">
        <v>42.366730546297099</v>
      </c>
      <c r="AC4034" s="3">
        <v>20.423164649410701</v>
      </c>
      <c r="AD4034" s="3">
        <v>-6.0069839965875396</v>
      </c>
      <c r="AE4034" s="3">
        <v>9.0642807898773992</v>
      </c>
      <c r="AF4034" s="3">
        <v>0</v>
      </c>
      <c r="AG4034" s="3">
        <v>0</v>
      </c>
      <c r="AH4034" s="2">
        <v>7550000</v>
      </c>
      <c r="AI4034" s="3">
        <v>3.1489515156564898E-3</v>
      </c>
      <c r="AJ4034" s="3">
        <v>3.1489515156564898E-3</v>
      </c>
      <c r="AL4034">
        <f t="shared" si="62"/>
        <v>1</v>
      </c>
    </row>
    <row r="4035" spans="1:38" ht="14.45" hidden="1" customHeight="1" x14ac:dyDescent="0.25">
      <c r="A4035">
        <v>10100</v>
      </c>
      <c r="B4035" s="1">
        <v>45838</v>
      </c>
      <c r="C4035">
        <v>1</v>
      </c>
      <c r="D4035" s="16" t="s">
        <v>3929</v>
      </c>
      <c r="E4035" t="s">
        <v>125</v>
      </c>
      <c r="F4035" s="6">
        <v>12716</v>
      </c>
      <c r="G4035" s="6">
        <v>52</v>
      </c>
      <c r="H4035" s="6">
        <v>1</v>
      </c>
      <c r="I4035" s="2">
        <v>203875453</v>
      </c>
      <c r="J4035" s="2">
        <v>0</v>
      </c>
      <c r="K4035" s="2">
        <v>249082697</v>
      </c>
      <c r="L4035" s="2">
        <v>1089694</v>
      </c>
      <c r="M4035" s="2">
        <v>225950420</v>
      </c>
      <c r="N4035" s="2">
        <v>194382853</v>
      </c>
      <c r="O4035" s="2">
        <v>31567567</v>
      </c>
      <c r="P4035" s="2">
        <v>26482105</v>
      </c>
      <c r="Q4035" s="5">
        <v>0.106</v>
      </c>
      <c r="R4035" t="s">
        <v>42</v>
      </c>
      <c r="S4035" s="3">
        <v>0.87496563440534803</v>
      </c>
      <c r="T4035" s="3">
        <v>4.0068588144442696</v>
      </c>
      <c r="U4035" s="3">
        <v>0.79720983164534798</v>
      </c>
      <c r="V4035" s="3">
        <v>4.6023211043459904</v>
      </c>
      <c r="W4035" s="3">
        <v>1.51408271794251</v>
      </c>
      <c r="X4035" s="3">
        <v>1.8257818414264899</v>
      </c>
      <c r="Y4035" s="3">
        <v>35.4314847705649</v>
      </c>
      <c r="Z4035" s="3">
        <v>2.0429078428621898</v>
      </c>
      <c r="AA4035" s="3">
        <v>0</v>
      </c>
      <c r="AB4035" s="3">
        <v>0</v>
      </c>
      <c r="AC4035" s="3">
        <v>8.5988072467354097</v>
      </c>
      <c r="AD4035" s="3">
        <v>-5.8463781485648498</v>
      </c>
      <c r="AE4035" s="3">
        <v>12.673528663454301</v>
      </c>
      <c r="AF4035" s="3">
        <v>0</v>
      </c>
      <c r="AG4035" s="3">
        <v>0</v>
      </c>
      <c r="AH4035" s="2">
        <v>117135868</v>
      </c>
      <c r="AI4035" s="3">
        <v>1.3405278772212399</v>
      </c>
      <c r="AJ4035" s="3">
        <v>1.5171339287416901</v>
      </c>
      <c r="AL4035">
        <f t="shared" si="62"/>
        <v>1</v>
      </c>
    </row>
    <row r="4036" spans="1:38" ht="14.45" customHeight="1" x14ac:dyDescent="0.25">
      <c r="A4036">
        <v>68718</v>
      </c>
      <c r="B4036" s="1">
        <v>45838</v>
      </c>
      <c r="C4036">
        <v>2</v>
      </c>
      <c r="D4036" s="16" t="s">
        <v>3930</v>
      </c>
      <c r="E4036" t="s">
        <v>84</v>
      </c>
      <c r="F4036" s="6">
        <v>82778</v>
      </c>
      <c r="G4036" s="6">
        <v>208</v>
      </c>
      <c r="H4036" s="6">
        <v>9</v>
      </c>
      <c r="I4036" s="2">
        <v>702657019</v>
      </c>
      <c r="J4036" s="2">
        <v>66612721</v>
      </c>
      <c r="K4036" s="2">
        <v>918890474</v>
      </c>
      <c r="L4036" s="2">
        <v>4688509</v>
      </c>
      <c r="M4036" s="2">
        <v>792804667</v>
      </c>
      <c r="N4036" s="2">
        <v>781383168</v>
      </c>
      <c r="O4036" s="2">
        <v>11421499</v>
      </c>
      <c r="P4036" s="2">
        <v>100578092</v>
      </c>
      <c r="Q4036" s="5">
        <v>0.10929999999999999</v>
      </c>
      <c r="R4036" t="s">
        <v>42</v>
      </c>
      <c r="S4036" s="3">
        <v>1.0204717825815699</v>
      </c>
      <c r="T4036" s="3">
        <v>4.8981513328867097</v>
      </c>
      <c r="U4036" s="3">
        <v>0.75760713209594299</v>
      </c>
      <c r="V4036" s="3">
        <v>2.3040689215686898</v>
      </c>
      <c r="W4036" s="3">
        <v>1.10951328873013</v>
      </c>
      <c r="X4036" s="3">
        <v>1.4293997965456899</v>
      </c>
      <c r="Y4036" s="3">
        <v>16.096648562392701</v>
      </c>
      <c r="Z4036" s="3">
        <v>2.76164515031763</v>
      </c>
      <c r="AA4036" s="3">
        <v>64.901095956363903</v>
      </c>
      <c r="AB4036" s="3">
        <v>66.229851526712196</v>
      </c>
      <c r="AC4036" s="3">
        <v>12.253424993064</v>
      </c>
      <c r="AD4036" s="3">
        <v>-0.82815351080630994</v>
      </c>
      <c r="AE4036" s="3">
        <v>1.2429663080825499</v>
      </c>
      <c r="AF4036" s="3">
        <v>2.1765379624558001</v>
      </c>
      <c r="AG4036" s="3">
        <v>0</v>
      </c>
      <c r="AH4036" s="2">
        <v>108394195</v>
      </c>
      <c r="AI4036" s="3">
        <v>0</v>
      </c>
      <c r="AJ4036" s="3">
        <v>0</v>
      </c>
      <c r="AL4036">
        <f t="shared" ref="AL4036:AL4099" si="63">IF(L4036&gt;0,1,0)</f>
        <v>1</v>
      </c>
    </row>
    <row r="4037" spans="1:38" ht="14.45" hidden="1" customHeight="1" x14ac:dyDescent="0.25">
      <c r="A4037">
        <v>5892</v>
      </c>
      <c r="B4037" s="1">
        <v>45838</v>
      </c>
      <c r="C4037">
        <v>1</v>
      </c>
      <c r="D4037" s="16" t="s">
        <v>3931</v>
      </c>
      <c r="E4037" t="s">
        <v>196</v>
      </c>
      <c r="F4037" s="6">
        <v>13197</v>
      </c>
      <c r="G4037" s="6">
        <v>62</v>
      </c>
      <c r="H4037" s="6">
        <v>2</v>
      </c>
      <c r="I4037" s="2">
        <v>175891290</v>
      </c>
      <c r="J4037" s="2">
        <v>20265779</v>
      </c>
      <c r="K4037" s="2">
        <v>234436479</v>
      </c>
      <c r="L4037" s="2">
        <v>571132</v>
      </c>
      <c r="M4037" s="2">
        <v>208123622</v>
      </c>
      <c r="N4037" s="2">
        <v>193979868</v>
      </c>
      <c r="O4037" s="2">
        <v>14143754</v>
      </c>
      <c r="P4037" s="2">
        <v>22723587</v>
      </c>
      <c r="Q4037" s="5">
        <v>9.69E-2</v>
      </c>
      <c r="R4037" t="s">
        <v>42</v>
      </c>
      <c r="S4037" s="3">
        <v>0.48723816569519501</v>
      </c>
      <c r="T4037" s="3">
        <v>4.4548741068577504</v>
      </c>
      <c r="U4037" s="3">
        <v>0.79085052438070402</v>
      </c>
      <c r="V4037" s="3">
        <v>1.9571133965758101</v>
      </c>
      <c r="W4037" s="3">
        <v>1.43197369238693</v>
      </c>
      <c r="X4037" s="3">
        <v>1.08517027761864</v>
      </c>
      <c r="Y4037" s="3">
        <v>15.1489815406344</v>
      </c>
      <c r="Z4037" s="3">
        <v>2.5973188123864399</v>
      </c>
      <c r="AA4037" s="3">
        <v>85.462968500527694</v>
      </c>
      <c r="AB4037" s="3">
        <v>89.183890729927498</v>
      </c>
      <c r="AC4037" s="3">
        <v>16.320734794861</v>
      </c>
      <c r="AD4037" s="3">
        <v>-3.1996929005970798</v>
      </c>
      <c r="AE4037" s="3">
        <v>6.0330858321754599</v>
      </c>
      <c r="AF4037" s="3">
        <v>0</v>
      </c>
      <c r="AG4037" s="3">
        <v>0</v>
      </c>
      <c r="AH4037" s="2">
        <v>24725783</v>
      </c>
      <c r="AI4037" s="3">
        <v>0</v>
      </c>
      <c r="AJ4037" s="3">
        <v>0.71633937018834204</v>
      </c>
      <c r="AL4037">
        <f t="shared" si="63"/>
        <v>1</v>
      </c>
    </row>
    <row r="4038" spans="1:38" ht="14.45" hidden="1" customHeight="1" x14ac:dyDescent="0.25">
      <c r="A4038">
        <v>24934</v>
      </c>
      <c r="B4038" s="1">
        <v>45838</v>
      </c>
      <c r="C4038">
        <v>1</v>
      </c>
      <c r="D4038" s="16" t="s">
        <v>3932</v>
      </c>
      <c r="E4038" t="s">
        <v>228</v>
      </c>
      <c r="F4038" s="6">
        <v>64492</v>
      </c>
      <c r="G4038" s="6">
        <v>134</v>
      </c>
      <c r="H4038" s="6">
        <v>15</v>
      </c>
      <c r="I4038" s="2">
        <v>563280432</v>
      </c>
      <c r="J4038" s="2">
        <v>7272820</v>
      </c>
      <c r="K4038" s="2">
        <v>822422190</v>
      </c>
      <c r="L4038" s="2">
        <v>-472697</v>
      </c>
      <c r="M4038" s="2">
        <v>763027847</v>
      </c>
      <c r="N4038" s="2">
        <v>648988763</v>
      </c>
      <c r="O4038" s="2">
        <v>114039084</v>
      </c>
      <c r="P4038" s="2">
        <v>48251963</v>
      </c>
      <c r="Q4038" s="5">
        <v>5.91E-2</v>
      </c>
      <c r="R4038" t="s">
        <v>537</v>
      </c>
      <c r="S4038" s="3">
        <v>-0.114952394462995</v>
      </c>
      <c r="T4038" s="3">
        <v>2.86240987734049</v>
      </c>
      <c r="U4038" s="3">
        <v>0.87540263246732597</v>
      </c>
      <c r="V4038" s="3">
        <v>1.5882593272829999</v>
      </c>
      <c r="W4038" s="3">
        <v>0.81758725110479202</v>
      </c>
      <c r="X4038" s="3">
        <v>1.58017862761474</v>
      </c>
      <c r="Y4038" s="3">
        <v>18.540912003932402</v>
      </c>
      <c r="Z4038" s="3">
        <v>7.7940621814702098</v>
      </c>
      <c r="AA4038" s="3">
        <v>15.0725888602708</v>
      </c>
      <c r="AB4038" s="3">
        <v>15.0725888602708</v>
      </c>
      <c r="AC4038" s="3">
        <v>7.6228464847233797</v>
      </c>
      <c r="AD4038" s="3">
        <v>-28.421368059160599</v>
      </c>
      <c r="AE4038" s="3">
        <v>13.866245997083301</v>
      </c>
      <c r="AF4038" s="3">
        <v>2.4318409988426999</v>
      </c>
      <c r="AG4038" s="3">
        <v>0</v>
      </c>
      <c r="AH4038" s="2">
        <v>15347776</v>
      </c>
      <c r="AI4038" s="3">
        <v>5.22258545211933</v>
      </c>
      <c r="AJ4038" s="3">
        <v>4.80559723549485</v>
      </c>
      <c r="AL4038">
        <f t="shared" si="63"/>
        <v>0</v>
      </c>
    </row>
    <row r="4039" spans="1:38" ht="14.45" hidden="1" customHeight="1" x14ac:dyDescent="0.25">
      <c r="A4039">
        <v>4024</v>
      </c>
      <c r="B4039" s="1">
        <v>45838</v>
      </c>
      <c r="C4039">
        <v>1</v>
      </c>
      <c r="D4039" s="16" t="s">
        <v>3933</v>
      </c>
      <c r="E4039" t="s">
        <v>88</v>
      </c>
      <c r="F4039" s="6">
        <v>16625</v>
      </c>
      <c r="G4039" s="6">
        <v>56</v>
      </c>
      <c r="H4039" s="6">
        <v>5</v>
      </c>
      <c r="I4039" s="2">
        <v>142016353</v>
      </c>
      <c r="J4039" s="2">
        <v>21734852</v>
      </c>
      <c r="K4039" s="2">
        <v>239937911</v>
      </c>
      <c r="L4039" s="2">
        <v>658768</v>
      </c>
      <c r="M4039" s="2">
        <v>216539294</v>
      </c>
      <c r="N4039" s="2">
        <v>211614454</v>
      </c>
      <c r="O4039" s="2">
        <v>4924840</v>
      </c>
      <c r="P4039" s="2">
        <v>22046769</v>
      </c>
      <c r="Q4039" s="5">
        <v>9.1800000000000007E-2</v>
      </c>
      <c r="R4039" t="s">
        <v>42</v>
      </c>
      <c r="S4039" s="3">
        <v>0.54911539177316604</v>
      </c>
      <c r="T4039" s="3">
        <v>3.4162246248780601</v>
      </c>
      <c r="U4039" s="3">
        <v>0.87612039001744002</v>
      </c>
      <c r="V4039" s="3">
        <v>1.1278729288309499</v>
      </c>
      <c r="W4039" s="3">
        <v>0.46384235764736198</v>
      </c>
      <c r="X4039" s="3">
        <v>0.62547726457952302</v>
      </c>
      <c r="Y4039" s="3">
        <v>7.2653004165825799</v>
      </c>
      <c r="Z4039" s="3">
        <v>1.00634700712835</v>
      </c>
      <c r="AA4039" s="3">
        <v>98.585203119785902</v>
      </c>
      <c r="AB4039" s="3">
        <v>98.585203119785902</v>
      </c>
      <c r="AC4039" s="3">
        <v>10.0890650831748</v>
      </c>
      <c r="AD4039" s="3">
        <v>-11.8720162578018</v>
      </c>
      <c r="AE4039" s="3">
        <v>2.0525476693010001</v>
      </c>
      <c r="AF4039" s="3">
        <v>0.89173319509312599</v>
      </c>
      <c r="AG4039" s="3">
        <v>-6.0965849463021103E-2</v>
      </c>
      <c r="AH4039" s="2">
        <v>38358502</v>
      </c>
      <c r="AI4039" s="3">
        <v>4.5358120276036802</v>
      </c>
      <c r="AJ4039" s="3">
        <v>0</v>
      </c>
      <c r="AL4039">
        <f t="shared" si="63"/>
        <v>1</v>
      </c>
    </row>
    <row r="4040" spans="1:38" ht="14.45" hidden="1" customHeight="1" x14ac:dyDescent="0.25">
      <c r="A4040">
        <v>3323</v>
      </c>
      <c r="B4040" s="1">
        <v>45838</v>
      </c>
      <c r="C4040">
        <v>1</v>
      </c>
      <c r="D4040" s="16" t="s">
        <v>3934</v>
      </c>
      <c r="E4040" t="s">
        <v>47</v>
      </c>
      <c r="F4040" s="6">
        <v>7987</v>
      </c>
      <c r="G4040" s="6">
        <v>23</v>
      </c>
      <c r="H4040" s="6">
        <v>0</v>
      </c>
      <c r="I4040" s="2">
        <v>89111494</v>
      </c>
      <c r="J4040" s="2">
        <v>2238650</v>
      </c>
      <c r="K4040" s="2">
        <v>126143743</v>
      </c>
      <c r="L4040" s="2">
        <v>13569</v>
      </c>
      <c r="M4040" s="2">
        <v>110279094</v>
      </c>
      <c r="N4040" s="2">
        <v>101924640</v>
      </c>
      <c r="O4040" s="2">
        <v>8354454</v>
      </c>
      <c r="P4040" s="2">
        <v>15615796</v>
      </c>
      <c r="Q4040" s="5">
        <v>0.1237</v>
      </c>
      <c r="R4040" t="s">
        <v>42</v>
      </c>
      <c r="S4040" s="3">
        <v>2.1513552202109602E-2</v>
      </c>
      <c r="T4040" s="3">
        <v>3.6924970586927999</v>
      </c>
      <c r="U4040" s="3">
        <v>0.85770197839767004</v>
      </c>
      <c r="V4040" s="3">
        <v>2.9563043797694601</v>
      </c>
      <c r="W4040" s="3">
        <v>1.0862066794660601</v>
      </c>
      <c r="X4040" s="3">
        <v>1.2245210477562001</v>
      </c>
      <c r="Y4040" s="3">
        <v>16.8701422585182</v>
      </c>
      <c r="Z4040" s="3">
        <v>1.6092679489409301</v>
      </c>
      <c r="AA4040" s="3">
        <v>14.3358045917096</v>
      </c>
      <c r="AB4040" s="3">
        <v>14.3358045917096</v>
      </c>
      <c r="AC4040" s="3">
        <v>11.193902023344901</v>
      </c>
      <c r="AD4040" s="3">
        <v>-0.66476278250561205</v>
      </c>
      <c r="AE4040" s="3">
        <v>6.6229634552702299</v>
      </c>
      <c r="AF4040" s="3">
        <v>0</v>
      </c>
      <c r="AG4040" s="3">
        <v>-0.165422242964752</v>
      </c>
      <c r="AH4040" s="2">
        <v>11353881</v>
      </c>
      <c r="AI4040" s="3">
        <v>0.14786950341820601</v>
      </c>
      <c r="AJ4040" s="3">
        <v>0.14786950341820601</v>
      </c>
      <c r="AL4040">
        <f t="shared" si="63"/>
        <v>1</v>
      </c>
    </row>
    <row r="4041" spans="1:38" ht="14.45" hidden="1" customHeight="1" x14ac:dyDescent="0.25">
      <c r="A4041">
        <v>17127</v>
      </c>
      <c r="B4041" s="1">
        <v>45838</v>
      </c>
      <c r="C4041">
        <v>1</v>
      </c>
      <c r="D4041" s="16" t="s">
        <v>3935</v>
      </c>
      <c r="E4041" t="s">
        <v>158</v>
      </c>
      <c r="F4041" s="6">
        <v>21811</v>
      </c>
      <c r="G4041" s="6">
        <v>75</v>
      </c>
      <c r="H4041" s="6">
        <v>0</v>
      </c>
      <c r="I4041" s="2">
        <v>152128477</v>
      </c>
      <c r="J4041" s="2">
        <v>0</v>
      </c>
      <c r="K4041" s="2">
        <v>313623845</v>
      </c>
      <c r="L4041" s="2">
        <v>-385332</v>
      </c>
      <c r="M4041" s="2">
        <v>260074428</v>
      </c>
      <c r="N4041" s="2">
        <v>241903190</v>
      </c>
      <c r="O4041" s="2">
        <v>18171238</v>
      </c>
      <c r="P4041" s="2">
        <v>52636485</v>
      </c>
      <c r="Q4041" s="5">
        <v>0.1678</v>
      </c>
      <c r="R4041" t="s">
        <v>42</v>
      </c>
      <c r="S4041" s="3">
        <v>-0.24572876466073601</v>
      </c>
      <c r="T4041" s="3">
        <v>3.2186729934390002</v>
      </c>
      <c r="U4041" s="3">
        <v>1.0300948738692399</v>
      </c>
      <c r="V4041" s="3">
        <v>1.10984809241205</v>
      </c>
      <c r="W4041" s="3">
        <v>0.75729411265978797</v>
      </c>
      <c r="X4041" s="3">
        <v>0.87668530330452199</v>
      </c>
      <c r="Y4041" s="3">
        <v>3.2076514987655398</v>
      </c>
      <c r="Z4041" s="3">
        <v>0.59610933366846197</v>
      </c>
      <c r="AA4041" s="3">
        <v>0</v>
      </c>
      <c r="AB4041" s="3">
        <v>0</v>
      </c>
      <c r="AC4041" s="3">
        <v>19.582559483000999</v>
      </c>
      <c r="AD4041" s="3">
        <v>-0.189978491154947</v>
      </c>
      <c r="AE4041" s="3">
        <v>5.79395932091834</v>
      </c>
      <c r="AF4041" s="3">
        <v>0</v>
      </c>
      <c r="AG4041" s="3">
        <v>-0.35916722022756598</v>
      </c>
      <c r="AH4041" s="2">
        <v>15000000</v>
      </c>
      <c r="AI4041" s="3">
        <v>4.5481760417702702E-2</v>
      </c>
      <c r="AJ4041" s="3">
        <v>0.151765453183282</v>
      </c>
      <c r="AL4041">
        <f t="shared" si="63"/>
        <v>0</v>
      </c>
    </row>
    <row r="4042" spans="1:38" ht="14.45" hidden="1" customHeight="1" x14ac:dyDescent="0.25">
      <c r="A4042">
        <v>3130</v>
      </c>
      <c r="B4042" s="1">
        <v>45838</v>
      </c>
      <c r="C4042">
        <v>1</v>
      </c>
      <c r="D4042" s="16" t="s">
        <v>3936</v>
      </c>
      <c r="E4042" t="s">
        <v>228</v>
      </c>
      <c r="F4042" s="6">
        <v>73510</v>
      </c>
      <c r="G4042" s="6">
        <v>225</v>
      </c>
      <c r="H4042" s="6">
        <v>5</v>
      </c>
      <c r="I4042" s="2">
        <v>1043479729</v>
      </c>
      <c r="J4042" s="2">
        <v>89780857</v>
      </c>
      <c r="K4042" s="2">
        <v>1188173380</v>
      </c>
      <c r="L4042" s="2">
        <v>-416067</v>
      </c>
      <c r="M4042" s="2">
        <v>1018120395</v>
      </c>
      <c r="N4042" s="2">
        <v>903780162</v>
      </c>
      <c r="O4042" s="2">
        <v>114340233</v>
      </c>
      <c r="P4042" s="2">
        <v>117157381</v>
      </c>
      <c r="Q4042" s="5">
        <v>9.8500000000000004E-2</v>
      </c>
      <c r="R4042" t="s">
        <v>42</v>
      </c>
      <c r="S4042" s="3">
        <v>-7.0034728433320106E-2</v>
      </c>
      <c r="T4042" s="3">
        <v>3.86864213369264</v>
      </c>
      <c r="U4042" s="3">
        <v>0.78993620949366905</v>
      </c>
      <c r="V4042" s="3">
        <v>2.3304149878698799</v>
      </c>
      <c r="W4042" s="3">
        <v>0.62731443822805699</v>
      </c>
      <c r="X4042" s="3">
        <v>1.3993218645457799</v>
      </c>
      <c r="Y4042" s="3">
        <v>20.756189488394199</v>
      </c>
      <c r="Z4042" s="3">
        <v>4.1861186705769704</v>
      </c>
      <c r="AA4042" s="3">
        <v>69.094759808603101</v>
      </c>
      <c r="AB4042" s="3">
        <v>76.632693760882205</v>
      </c>
      <c r="AC4042" s="3">
        <v>4.8920691187341703</v>
      </c>
      <c r="AD4042" s="3">
        <v>-0.95133997575449403</v>
      </c>
      <c r="AE4042" s="3">
        <v>9.6231943018282404</v>
      </c>
      <c r="AF4042" s="3">
        <v>3.66108185322246</v>
      </c>
      <c r="AG4042" s="3">
        <v>0</v>
      </c>
      <c r="AH4042" s="2">
        <v>152651900</v>
      </c>
      <c r="AI4042" s="3">
        <v>0.12838798436438201</v>
      </c>
      <c r="AJ4042" s="3">
        <v>1.0703644868947699</v>
      </c>
      <c r="AL4042">
        <f t="shared" si="63"/>
        <v>0</v>
      </c>
    </row>
    <row r="4043" spans="1:38" ht="14.45" hidden="1" customHeight="1" x14ac:dyDescent="0.25">
      <c r="A4043">
        <v>7840</v>
      </c>
      <c r="B4043" s="1">
        <v>45838</v>
      </c>
      <c r="C4043">
        <v>1</v>
      </c>
      <c r="D4043" s="16" t="s">
        <v>3937</v>
      </c>
      <c r="E4043" t="s">
        <v>135</v>
      </c>
      <c r="F4043" s="6">
        <v>336824</v>
      </c>
      <c r="G4043" s="6">
        <v>931</v>
      </c>
      <c r="H4043" s="6">
        <v>4</v>
      </c>
      <c r="I4043" s="2">
        <v>4392745596</v>
      </c>
      <c r="J4043" s="2">
        <v>1052804574</v>
      </c>
      <c r="K4043" s="2">
        <v>5147404301</v>
      </c>
      <c r="L4043" s="2">
        <v>25288632</v>
      </c>
      <c r="M4043" s="2">
        <v>4596532549</v>
      </c>
      <c r="N4043" s="2">
        <v>4339504353</v>
      </c>
      <c r="O4043" s="2">
        <v>257028196</v>
      </c>
      <c r="P4043" s="2">
        <v>478417555</v>
      </c>
      <c r="Q4043" s="5">
        <v>9.2999999999999999E-2</v>
      </c>
      <c r="R4043" t="s">
        <v>42</v>
      </c>
      <c r="S4043" s="3">
        <v>0.98257803433420299</v>
      </c>
      <c r="T4043" s="3">
        <v>4.2278781551649498</v>
      </c>
      <c r="U4043" s="3">
        <v>0.642442948778287</v>
      </c>
      <c r="V4043" s="3">
        <v>1.68638015521443</v>
      </c>
      <c r="W4043" s="3">
        <v>0.86806529462399595</v>
      </c>
      <c r="X4043" s="3">
        <v>1.4933712541817801</v>
      </c>
      <c r="Y4043" s="3">
        <v>15.484045103654299</v>
      </c>
      <c r="Z4043" s="3">
        <v>6.5727153344111704</v>
      </c>
      <c r="AA4043" s="3">
        <v>175.44344437778801</v>
      </c>
      <c r="AB4043" s="3">
        <v>220.05977059098501</v>
      </c>
      <c r="AC4043" s="3">
        <v>6.2616630276619896</v>
      </c>
      <c r="AD4043" s="3">
        <v>-2.6027188738924898</v>
      </c>
      <c r="AE4043" s="3">
        <v>4.9933555044445699</v>
      </c>
      <c r="AF4043" s="3">
        <v>0.97136337222017599</v>
      </c>
      <c r="AG4043" s="3">
        <v>0</v>
      </c>
      <c r="AH4043" s="2">
        <v>1524055068</v>
      </c>
      <c r="AI4043" s="3">
        <v>1.7660978180451601</v>
      </c>
      <c r="AJ4043" s="3">
        <v>2.3777772954004601</v>
      </c>
      <c r="AL4043">
        <f t="shared" si="63"/>
        <v>1</v>
      </c>
    </row>
    <row r="4044" spans="1:38" ht="14.45" customHeight="1" x14ac:dyDescent="0.25">
      <c r="A4044">
        <v>66158</v>
      </c>
      <c r="B4044" s="1">
        <v>45838</v>
      </c>
      <c r="C4044">
        <v>2</v>
      </c>
      <c r="D4044" s="16" t="s">
        <v>3938</v>
      </c>
      <c r="E4044" t="s">
        <v>59</v>
      </c>
      <c r="F4044" s="6">
        <v>146707</v>
      </c>
      <c r="G4044" s="6">
        <v>410</v>
      </c>
      <c r="H4044" s="6">
        <v>20</v>
      </c>
      <c r="I4044" s="2">
        <v>2649247018</v>
      </c>
      <c r="J4044" s="2">
        <v>215554438</v>
      </c>
      <c r="K4044" s="2">
        <v>3461793641</v>
      </c>
      <c r="L4044" s="2">
        <v>8818123</v>
      </c>
      <c r="M4044" s="2">
        <v>2867067843</v>
      </c>
      <c r="N4044" s="2">
        <v>2509577485</v>
      </c>
      <c r="O4044" s="2">
        <v>357490358</v>
      </c>
      <c r="P4044" s="2">
        <v>364612444</v>
      </c>
      <c r="Q4044" s="5">
        <v>0.1053</v>
      </c>
      <c r="R4044" t="s">
        <v>42</v>
      </c>
      <c r="S4044" s="3">
        <v>0.50945399492112597</v>
      </c>
      <c r="T4044" s="3">
        <v>2.6810755239930799</v>
      </c>
      <c r="U4044" s="3">
        <v>0.75445969010841396</v>
      </c>
      <c r="V4044" s="3">
        <v>1.4580408220733201</v>
      </c>
      <c r="W4044" s="3">
        <v>0.57056948247171702</v>
      </c>
      <c r="X4044" s="3">
        <v>0.60977432041031399</v>
      </c>
      <c r="Y4044" s="3">
        <v>10.594016643052401</v>
      </c>
      <c r="Z4044" s="3">
        <v>1.5215424188868301</v>
      </c>
      <c r="AA4044" s="3">
        <v>54.967974433697599</v>
      </c>
      <c r="AB4044" s="3">
        <v>59.118782572324903</v>
      </c>
      <c r="AC4044" s="3">
        <v>6.5377877040244998</v>
      </c>
      <c r="AD4044" s="3">
        <v>-20.9797000236229</v>
      </c>
      <c r="AE4044" s="3">
        <v>10.326737959364101</v>
      </c>
      <c r="AF4044" s="3">
        <v>7.9876572862420403</v>
      </c>
      <c r="AG4044" s="3">
        <v>-0.12680340663304401</v>
      </c>
      <c r="AH4044" s="2">
        <v>464312838</v>
      </c>
      <c r="AI4044" s="3">
        <v>3.4282976913426501E-2</v>
      </c>
      <c r="AJ4044" s="3">
        <v>7.4502898754602001</v>
      </c>
      <c r="AL4044">
        <f t="shared" si="63"/>
        <v>1</v>
      </c>
    </row>
    <row r="4045" spans="1:38" ht="14.45" customHeight="1" x14ac:dyDescent="0.25">
      <c r="A4045">
        <v>61838</v>
      </c>
      <c r="B4045" s="1">
        <v>45838</v>
      </c>
      <c r="C4045">
        <v>2</v>
      </c>
      <c r="D4045" s="16" t="s">
        <v>3939</v>
      </c>
      <c r="E4045" t="s">
        <v>77</v>
      </c>
      <c r="F4045" s="6">
        <v>444</v>
      </c>
      <c r="G4045" s="6">
        <v>1</v>
      </c>
      <c r="H4045" s="6">
        <v>1</v>
      </c>
      <c r="I4045" s="2">
        <v>1320575</v>
      </c>
      <c r="J4045" s="2">
        <v>0</v>
      </c>
      <c r="K4045" s="2">
        <v>3293667</v>
      </c>
      <c r="L4045" s="2">
        <v>52027</v>
      </c>
      <c r="M4045" s="2">
        <v>2879816</v>
      </c>
      <c r="N4045" s="2">
        <v>2879816</v>
      </c>
      <c r="O4045" s="2">
        <v>0</v>
      </c>
      <c r="P4045" s="2">
        <v>410097</v>
      </c>
      <c r="Q4045" s="5">
        <v>0.1245</v>
      </c>
      <c r="R4045" t="s">
        <v>42</v>
      </c>
      <c r="S4045" s="3">
        <v>3.15921433466103</v>
      </c>
      <c r="T4045" s="3">
        <v>10.186822165082299</v>
      </c>
      <c r="U4045" s="3">
        <v>0.689946364719905</v>
      </c>
      <c r="V4045" s="3">
        <v>0</v>
      </c>
      <c r="W4045" s="3">
        <v>0</v>
      </c>
      <c r="X4045" s="3">
        <v>0.75489843439410897</v>
      </c>
      <c r="Y4045" s="3">
        <v>0</v>
      </c>
      <c r="Z4045" s="3">
        <v>0</v>
      </c>
      <c r="AA4045" s="3">
        <v>0</v>
      </c>
      <c r="AB4045" s="3">
        <v>0</v>
      </c>
      <c r="AC4045" s="3">
        <v>47.037572407896697</v>
      </c>
      <c r="AD4045" s="3">
        <v>0</v>
      </c>
      <c r="AE4045" s="3">
        <v>0</v>
      </c>
      <c r="AF4045" s="3">
        <v>0</v>
      </c>
      <c r="AG4045" s="3">
        <v>0</v>
      </c>
      <c r="AH4045" s="2">
        <v>0</v>
      </c>
      <c r="AI4045" s="3">
        <v>0</v>
      </c>
      <c r="AJ4045" s="3">
        <v>0</v>
      </c>
      <c r="AL4045">
        <f t="shared" si="63"/>
        <v>1</v>
      </c>
    </row>
    <row r="4046" spans="1:38" ht="14.45" hidden="1" customHeight="1" x14ac:dyDescent="0.25">
      <c r="A4046">
        <v>6332</v>
      </c>
      <c r="B4046" s="1">
        <v>45838</v>
      </c>
      <c r="C4046">
        <v>1</v>
      </c>
      <c r="D4046" s="16" t="s">
        <v>3940</v>
      </c>
      <c r="E4046" t="s">
        <v>84</v>
      </c>
      <c r="F4046" s="6">
        <v>15559</v>
      </c>
      <c r="G4046" s="6">
        <v>33</v>
      </c>
      <c r="H4046" s="6">
        <v>2</v>
      </c>
      <c r="I4046" s="2">
        <v>107802069</v>
      </c>
      <c r="J4046" s="2">
        <v>0</v>
      </c>
      <c r="K4046" s="2">
        <v>193338497</v>
      </c>
      <c r="L4046" s="2">
        <v>360549</v>
      </c>
      <c r="M4046" s="2">
        <v>176103099</v>
      </c>
      <c r="N4046" s="2">
        <v>170992569</v>
      </c>
      <c r="O4046" s="2">
        <v>5110530</v>
      </c>
      <c r="P4046" s="2">
        <v>18574238</v>
      </c>
      <c r="Q4046" s="5">
        <v>9.6100000000000005E-2</v>
      </c>
      <c r="R4046" t="s">
        <v>42</v>
      </c>
      <c r="S4046" s="3">
        <v>0.37297176257659598</v>
      </c>
      <c r="T4046" s="3">
        <v>2.8898900564019598</v>
      </c>
      <c r="U4046" s="3">
        <v>1.05040359171821</v>
      </c>
      <c r="V4046" s="3">
        <v>0.28332294809666397</v>
      </c>
      <c r="W4046" s="3">
        <v>9.8087171221175704E-2</v>
      </c>
      <c r="X4046" s="3">
        <v>0.280108724072819</v>
      </c>
      <c r="Y4046" s="3">
        <v>1.6443635534335199</v>
      </c>
      <c r="Z4046" s="3">
        <v>0.136328607396976</v>
      </c>
      <c r="AA4046" s="3">
        <v>0</v>
      </c>
      <c r="AB4046" s="3">
        <v>0</v>
      </c>
      <c r="AC4046" s="3">
        <v>22.249669190300999</v>
      </c>
      <c r="AD4046" s="3">
        <v>-14.343253273700901</v>
      </c>
      <c r="AE4046" s="3">
        <v>2.6433069871232102</v>
      </c>
      <c r="AF4046" s="3">
        <v>0</v>
      </c>
      <c r="AG4046" s="3">
        <v>0</v>
      </c>
      <c r="AH4046" s="2">
        <v>78400000</v>
      </c>
      <c r="AI4046" s="3">
        <v>2.3020971304448699</v>
      </c>
      <c r="AJ4046" s="3">
        <v>2.3020971304448699</v>
      </c>
      <c r="AL4046">
        <f t="shared" si="63"/>
        <v>1</v>
      </c>
    </row>
    <row r="4047" spans="1:38" ht="14.45" hidden="1" customHeight="1" x14ac:dyDescent="0.25">
      <c r="A4047">
        <v>21026</v>
      </c>
      <c r="B4047" s="1">
        <v>45838</v>
      </c>
      <c r="C4047">
        <v>1</v>
      </c>
      <c r="D4047" s="16" t="s">
        <v>3941</v>
      </c>
      <c r="E4047" t="s">
        <v>43</v>
      </c>
      <c r="F4047" s="6">
        <v>5688</v>
      </c>
      <c r="G4047" s="6">
        <v>19</v>
      </c>
      <c r="H4047" s="6">
        <v>2</v>
      </c>
      <c r="I4047" s="2">
        <v>53584747</v>
      </c>
      <c r="J4047" s="2">
        <v>834391</v>
      </c>
      <c r="K4047" s="2">
        <v>101145319</v>
      </c>
      <c r="L4047" s="2">
        <v>396088</v>
      </c>
      <c r="M4047" s="2">
        <v>91557417</v>
      </c>
      <c r="N4047" s="2">
        <v>81924727</v>
      </c>
      <c r="O4047" s="2">
        <v>9632690</v>
      </c>
      <c r="P4047" s="2">
        <v>12311240</v>
      </c>
      <c r="Q4047" s="5">
        <v>0.1217</v>
      </c>
      <c r="R4047" t="s">
        <v>42</v>
      </c>
      <c r="S4047" s="3">
        <v>0.78320579521826394</v>
      </c>
      <c r="T4047" s="3">
        <v>3.8732726721639001</v>
      </c>
      <c r="U4047" s="3">
        <v>0.77915235226508694</v>
      </c>
      <c r="V4047" s="3">
        <v>1.11314139450915</v>
      </c>
      <c r="W4047" s="3">
        <v>0.60711679762153203</v>
      </c>
      <c r="X4047" s="3">
        <v>0.22248308833108801</v>
      </c>
      <c r="Y4047" s="3">
        <v>4.8449546918100896</v>
      </c>
      <c r="Z4047" s="3">
        <v>0.59034670756154495</v>
      </c>
      <c r="AA4047" s="3">
        <v>4.6660368898664997</v>
      </c>
      <c r="AB4047" s="3">
        <v>6.7774732683304002</v>
      </c>
      <c r="AC4047" s="3">
        <v>14.435305701097301</v>
      </c>
      <c r="AD4047" s="3">
        <v>-33.775135567172804</v>
      </c>
      <c r="AE4047" s="3">
        <v>9.5236142366608192</v>
      </c>
      <c r="AF4047" s="3">
        <v>0</v>
      </c>
      <c r="AG4047" s="3">
        <v>0</v>
      </c>
      <c r="AH4047" s="2">
        <v>24716525</v>
      </c>
      <c r="AI4047" s="3">
        <v>0</v>
      </c>
      <c r="AJ4047" s="3">
        <v>0</v>
      </c>
      <c r="AL4047">
        <f t="shared" si="63"/>
        <v>1</v>
      </c>
    </row>
    <row r="4048" spans="1:38" ht="14.45" customHeight="1" x14ac:dyDescent="0.25">
      <c r="A4048">
        <v>95802</v>
      </c>
      <c r="B4048" s="1">
        <v>45838</v>
      </c>
      <c r="C4048">
        <v>3</v>
      </c>
      <c r="D4048" s="16" t="s">
        <v>3942</v>
      </c>
      <c r="E4048" t="s">
        <v>88</v>
      </c>
      <c r="F4048" s="6">
        <v>14395</v>
      </c>
      <c r="G4048" s="6">
        <v>48</v>
      </c>
      <c r="H4048" s="6">
        <v>3</v>
      </c>
      <c r="I4048" s="2">
        <v>81248326</v>
      </c>
      <c r="J4048" s="2">
        <v>18693580</v>
      </c>
      <c r="K4048" s="2">
        <v>163452385</v>
      </c>
      <c r="L4048" s="2">
        <v>-106122</v>
      </c>
      <c r="M4048" s="2">
        <v>145182226</v>
      </c>
      <c r="N4048" s="2">
        <v>0</v>
      </c>
      <c r="O4048" s="2">
        <v>0</v>
      </c>
      <c r="P4048" s="2">
        <v>18078058</v>
      </c>
      <c r="Q4048" s="5">
        <v>0.1106</v>
      </c>
      <c r="R4048" t="s">
        <v>42</v>
      </c>
      <c r="S4048" s="3">
        <v>-0.129850659566699</v>
      </c>
      <c r="T4048" s="3">
        <v>3.5407510266674902</v>
      </c>
      <c r="U4048" s="3">
        <v>0.94009677815320403</v>
      </c>
      <c r="V4048" s="3">
        <v>2.9939743004674302</v>
      </c>
      <c r="W4048" s="3">
        <v>1.8068606115035499</v>
      </c>
      <c r="X4048" s="3">
        <v>1.25944256377664</v>
      </c>
      <c r="Y4048" s="3">
        <v>13.455836904605601</v>
      </c>
      <c r="Z4048" s="3">
        <v>2.3958380927862901</v>
      </c>
      <c r="AA4048" s="3">
        <v>103.038512211876</v>
      </c>
      <c r="AB4048" s="3">
        <v>103.404801555565</v>
      </c>
      <c r="AC4048" s="3">
        <v>30.073978424970701</v>
      </c>
      <c r="AD4048" s="3">
        <v>0.57807647259456696</v>
      </c>
      <c r="AE4048" s="3">
        <v>0</v>
      </c>
      <c r="AF4048" s="3">
        <v>0</v>
      </c>
      <c r="AG4048" s="3">
        <v>-2.4831041033279102</v>
      </c>
      <c r="AH4048" s="2">
        <v>22277347</v>
      </c>
      <c r="AI4048" s="3">
        <v>0</v>
      </c>
      <c r="AJ4048" s="3">
        <v>0</v>
      </c>
      <c r="AL4048">
        <f t="shared" si="63"/>
        <v>0</v>
      </c>
    </row>
    <row r="4049" spans="1:38" ht="14.45" hidden="1" customHeight="1" x14ac:dyDescent="0.25">
      <c r="A4049">
        <v>24390</v>
      </c>
      <c r="B4049" s="1">
        <v>45838</v>
      </c>
      <c r="C4049">
        <v>1</v>
      </c>
      <c r="D4049" s="16" t="s">
        <v>3943</v>
      </c>
      <c r="E4049" t="s">
        <v>202</v>
      </c>
      <c r="F4049" s="6">
        <v>5304</v>
      </c>
      <c r="G4049" s="6">
        <v>15</v>
      </c>
      <c r="H4049" s="6">
        <v>4</v>
      </c>
      <c r="I4049" s="2">
        <v>40135770</v>
      </c>
      <c r="J4049" s="2">
        <v>141028</v>
      </c>
      <c r="K4049" s="2">
        <v>52812869</v>
      </c>
      <c r="L4049" s="2">
        <v>44566</v>
      </c>
      <c r="M4049" s="2">
        <v>48166878</v>
      </c>
      <c r="N4049" s="2">
        <v>46857667</v>
      </c>
      <c r="O4049" s="2">
        <v>1309211</v>
      </c>
      <c r="P4049" s="2">
        <v>4462554</v>
      </c>
      <c r="Q4049" s="5">
        <v>8.4500000000000006E-2</v>
      </c>
      <c r="R4049" t="s">
        <v>42</v>
      </c>
      <c r="S4049" s="3">
        <v>0.168769471698271</v>
      </c>
      <c r="T4049" s="3">
        <v>4.2836491234740501</v>
      </c>
      <c r="U4049" s="3">
        <v>0.80742546167337303</v>
      </c>
      <c r="V4049" s="3">
        <v>0.86981762153809405</v>
      </c>
      <c r="W4049" s="3">
        <v>0.54007684417167001</v>
      </c>
      <c r="X4049" s="3">
        <v>0.49881439922542897</v>
      </c>
      <c r="Y4049" s="3">
        <v>7.8230537938588496</v>
      </c>
      <c r="Z4049" s="3">
        <v>4.2766093138592796</v>
      </c>
      <c r="AA4049" s="3">
        <v>0</v>
      </c>
      <c r="AB4049" s="3">
        <v>3.1602530748087299</v>
      </c>
      <c r="AC4049" s="3">
        <v>12.8560086368343</v>
      </c>
      <c r="AD4049" s="3">
        <v>-3.9212298607478999</v>
      </c>
      <c r="AE4049" s="3">
        <v>2.4789620878199199</v>
      </c>
      <c r="AF4049" s="3">
        <v>0</v>
      </c>
      <c r="AG4049" s="3">
        <v>0</v>
      </c>
      <c r="AH4049" s="2">
        <v>4000000</v>
      </c>
      <c r="AI4049" s="3">
        <v>0.513271099912741</v>
      </c>
      <c r="AJ4049" s="3">
        <v>0.513271099912741</v>
      </c>
      <c r="AL4049">
        <f t="shared" si="63"/>
        <v>1</v>
      </c>
    </row>
    <row r="4050" spans="1:38" ht="14.45" hidden="1" customHeight="1" x14ac:dyDescent="0.25">
      <c r="A4050">
        <v>24629</v>
      </c>
      <c r="B4050" s="1">
        <v>45838</v>
      </c>
      <c r="C4050">
        <v>1</v>
      </c>
      <c r="D4050" s="16" t="s">
        <v>3944</v>
      </c>
      <c r="E4050" t="s">
        <v>106</v>
      </c>
      <c r="F4050" s="6">
        <v>8162</v>
      </c>
      <c r="G4050" s="6">
        <v>32</v>
      </c>
      <c r="H4050" s="6">
        <v>1</v>
      </c>
      <c r="I4050" s="2">
        <v>99577965</v>
      </c>
      <c r="J4050" s="2">
        <v>0</v>
      </c>
      <c r="K4050" s="2">
        <v>134489994</v>
      </c>
      <c r="L4050" s="2">
        <v>211938</v>
      </c>
      <c r="M4050" s="2">
        <v>116664428</v>
      </c>
      <c r="N4050" s="2">
        <v>96584584</v>
      </c>
      <c r="O4050" s="2">
        <v>20079844</v>
      </c>
      <c r="P4050" s="2">
        <v>15883757</v>
      </c>
      <c r="Q4050" s="5">
        <v>0.1181</v>
      </c>
      <c r="R4050" t="s">
        <v>42</v>
      </c>
      <c r="S4050" s="3">
        <v>0.31517288936751697</v>
      </c>
      <c r="T4050" s="3">
        <v>3.5631037354347699</v>
      </c>
      <c r="U4050" s="3">
        <v>0.81482476641090795</v>
      </c>
      <c r="V4050" s="3">
        <v>4.3014907966837796</v>
      </c>
      <c r="W4050" s="3">
        <v>2.7575468126909399</v>
      </c>
      <c r="X4050" s="3">
        <v>0.78446069870979995</v>
      </c>
      <c r="Y4050" s="3">
        <v>26.966774926108499</v>
      </c>
      <c r="Z4050" s="3">
        <v>1.61778475961323</v>
      </c>
      <c r="AA4050" s="3">
        <v>0</v>
      </c>
      <c r="AB4050" s="3">
        <v>0</v>
      </c>
      <c r="AC4050" s="3">
        <v>15.069825938128901</v>
      </c>
      <c r="AD4050" s="3">
        <v>-2.8267871385843999E-2</v>
      </c>
      <c r="AE4050" s="3">
        <v>14.930362774795</v>
      </c>
      <c r="AF4050" s="3">
        <v>2.60242408814443</v>
      </c>
      <c r="AG4050" s="3">
        <v>-2.3033341545076498</v>
      </c>
      <c r="AH4050" s="2">
        <v>40278900</v>
      </c>
      <c r="AI4050" s="3">
        <v>0</v>
      </c>
      <c r="AJ4050" s="3">
        <v>3.3864784005446603E-2</v>
      </c>
      <c r="AL4050">
        <f t="shared" si="63"/>
        <v>1</v>
      </c>
    </row>
    <row r="4051" spans="1:38" ht="14.45" hidden="1" customHeight="1" x14ac:dyDescent="0.25">
      <c r="A4051">
        <v>24626</v>
      </c>
      <c r="B4051" s="1">
        <v>45838</v>
      </c>
      <c r="C4051">
        <v>1</v>
      </c>
      <c r="D4051" s="16" t="s">
        <v>3945</v>
      </c>
      <c r="E4051" t="s">
        <v>130</v>
      </c>
      <c r="F4051" s="6">
        <v>18858</v>
      </c>
      <c r="G4051" s="6">
        <v>91</v>
      </c>
      <c r="H4051" s="6">
        <v>0</v>
      </c>
      <c r="I4051" s="2">
        <v>250302695</v>
      </c>
      <c r="J4051" s="2">
        <v>57998593</v>
      </c>
      <c r="K4051" s="2">
        <v>353231969</v>
      </c>
      <c r="L4051" s="2">
        <v>2406619</v>
      </c>
      <c r="M4051" s="2">
        <v>295659137</v>
      </c>
      <c r="N4051" s="2">
        <v>266225375</v>
      </c>
      <c r="O4051" s="2">
        <v>29433762</v>
      </c>
      <c r="P4051" s="2">
        <v>53578016</v>
      </c>
      <c r="Q4051" s="5">
        <v>0.1517</v>
      </c>
      <c r="R4051" t="s">
        <v>42</v>
      </c>
      <c r="S4051" s="3">
        <v>1.36262808081224</v>
      </c>
      <c r="T4051" s="3">
        <v>4.1421522636871</v>
      </c>
      <c r="U4051" s="3">
        <v>0.76845474735479002</v>
      </c>
      <c r="V4051" s="3">
        <v>1.2176796578239</v>
      </c>
      <c r="W4051" s="3">
        <v>0.732608971709234</v>
      </c>
      <c r="X4051" s="3">
        <v>1.3975434823024999</v>
      </c>
      <c r="Y4051" s="3">
        <v>5.6886858221849801</v>
      </c>
      <c r="Z4051" s="3">
        <v>0.143538349758976</v>
      </c>
      <c r="AA4051" s="3">
        <v>77.410449464944705</v>
      </c>
      <c r="AB4051" s="3">
        <v>108.25072917967</v>
      </c>
      <c r="AC4051" s="3">
        <v>19.4985949870239</v>
      </c>
      <c r="AD4051" s="3">
        <v>0</v>
      </c>
      <c r="AE4051" s="3">
        <v>8.3327004866878305</v>
      </c>
      <c r="AF4051" s="3">
        <v>0</v>
      </c>
      <c r="AG4051" s="3">
        <v>-1.6005575869028099</v>
      </c>
      <c r="AH4051" s="2">
        <v>41162503</v>
      </c>
      <c r="AI4051" s="3">
        <v>2.5458202856933001</v>
      </c>
      <c r="AJ4051" s="3">
        <v>2.5458202856933001</v>
      </c>
      <c r="AL4051">
        <f t="shared" si="63"/>
        <v>1</v>
      </c>
    </row>
    <row r="4052" spans="1:38" ht="14.45" customHeight="1" x14ac:dyDescent="0.25">
      <c r="A4052">
        <v>68722</v>
      </c>
      <c r="B4052" s="1">
        <v>45838</v>
      </c>
      <c r="C4052">
        <v>2</v>
      </c>
      <c r="D4052" s="16" t="s">
        <v>3946</v>
      </c>
      <c r="E4052" t="s">
        <v>130</v>
      </c>
      <c r="F4052" s="6">
        <v>218486</v>
      </c>
      <c r="G4052" s="6">
        <v>530</v>
      </c>
      <c r="H4052" s="6">
        <v>27</v>
      </c>
      <c r="I4052" s="2">
        <v>4007923795</v>
      </c>
      <c r="J4052" s="2">
        <v>1342357486</v>
      </c>
      <c r="K4052" s="2">
        <v>5550389829</v>
      </c>
      <c r="L4052" s="2">
        <v>28686747</v>
      </c>
      <c r="M4052" s="2">
        <v>4310271442</v>
      </c>
      <c r="N4052" s="2">
        <v>3905940384</v>
      </c>
      <c r="O4052" s="2">
        <v>404331058</v>
      </c>
      <c r="P4052" s="2">
        <v>611544665</v>
      </c>
      <c r="Q4052" s="5">
        <v>0.11020000000000001</v>
      </c>
      <c r="R4052" t="s">
        <v>42</v>
      </c>
      <c r="S4052" s="3">
        <v>1.0336840432401999</v>
      </c>
      <c r="T4052" s="3">
        <v>2.5035346756001702</v>
      </c>
      <c r="U4052" s="3">
        <v>0.61925640488487999</v>
      </c>
      <c r="V4052" s="3">
        <v>1.1322647914766599</v>
      </c>
      <c r="W4052" s="3">
        <v>0.83332125829503201</v>
      </c>
      <c r="X4052" s="3">
        <v>0.82149695663063405</v>
      </c>
      <c r="Y4052" s="3">
        <v>7.4206043478443204</v>
      </c>
      <c r="Z4052" s="3">
        <v>0.50314673254487496</v>
      </c>
      <c r="AA4052" s="3">
        <v>216.89386056536</v>
      </c>
      <c r="AB4052" s="3">
        <v>219.50277106906</v>
      </c>
      <c r="AC4052" s="3">
        <v>11.2265763162128</v>
      </c>
      <c r="AD4052" s="3">
        <v>-6.7175113039372203</v>
      </c>
      <c r="AE4052" s="3">
        <v>7.2847326126072698</v>
      </c>
      <c r="AF4052" s="3">
        <v>11.080302806601299</v>
      </c>
      <c r="AG4052" s="3">
        <v>0</v>
      </c>
      <c r="AH4052" s="2">
        <v>1249419465</v>
      </c>
      <c r="AI4052" s="3">
        <v>2.8855128676496599E-2</v>
      </c>
      <c r="AJ4052" s="3">
        <v>0.29666124223322299</v>
      </c>
      <c r="AL4052">
        <f t="shared" si="63"/>
        <v>1</v>
      </c>
    </row>
    <row r="4053" spans="1:38" ht="14.45" customHeight="1" x14ac:dyDescent="0.25">
      <c r="A4053">
        <v>63832</v>
      </c>
      <c r="B4053" s="1">
        <v>45838</v>
      </c>
      <c r="C4053">
        <v>2</v>
      </c>
      <c r="D4053" s="16" t="s">
        <v>3947</v>
      </c>
      <c r="E4053" t="s">
        <v>166</v>
      </c>
      <c r="F4053" s="6">
        <v>90615</v>
      </c>
      <c r="G4053" s="6">
        <v>260</v>
      </c>
      <c r="H4053" s="6">
        <v>6</v>
      </c>
      <c r="I4053" s="2">
        <v>1274898743</v>
      </c>
      <c r="J4053" s="2">
        <v>72361593</v>
      </c>
      <c r="K4053" s="2">
        <v>1667019573</v>
      </c>
      <c r="L4053" s="2">
        <v>5535807</v>
      </c>
      <c r="M4053" s="2">
        <v>1472100776</v>
      </c>
      <c r="N4053" s="2">
        <v>1324389680</v>
      </c>
      <c r="O4053" s="2">
        <v>147711096</v>
      </c>
      <c r="P4053" s="2">
        <v>179213490</v>
      </c>
      <c r="Q4053" s="5">
        <v>0.1074</v>
      </c>
      <c r="R4053" t="s">
        <v>42</v>
      </c>
      <c r="S4053" s="3">
        <v>0.66415620904050399</v>
      </c>
      <c r="T4053" s="3">
        <v>3.69304937969076</v>
      </c>
      <c r="U4053" s="3">
        <v>0.75279037817180405</v>
      </c>
      <c r="V4053" s="3">
        <v>1.1808551920424899</v>
      </c>
      <c r="W4053" s="3">
        <v>0.431075489734011</v>
      </c>
      <c r="X4053" s="3">
        <v>1.0093869862730001</v>
      </c>
      <c r="Y4053" s="3">
        <v>8.4004323558455294</v>
      </c>
      <c r="Z4053" s="3">
        <v>1.85580393529527</v>
      </c>
      <c r="AA4053" s="3">
        <v>40.377313672090203</v>
      </c>
      <c r="AB4053" s="3">
        <v>40.377313672090203</v>
      </c>
      <c r="AC4053" s="3">
        <v>9.9924285052170791</v>
      </c>
      <c r="AD4053" s="3">
        <v>-20.3982239283438</v>
      </c>
      <c r="AE4053" s="3">
        <v>8.8607895427512204</v>
      </c>
      <c r="AF4053" s="3">
        <v>1.49968245153892</v>
      </c>
      <c r="AG4053" s="3">
        <v>0</v>
      </c>
      <c r="AH4053" s="2">
        <v>512696975</v>
      </c>
      <c r="AI4053" s="3">
        <v>0.758935055614396</v>
      </c>
      <c r="AJ4053" s="3">
        <v>0.758935055614396</v>
      </c>
      <c r="AL4053">
        <f t="shared" si="63"/>
        <v>1</v>
      </c>
    </row>
    <row r="4054" spans="1:38" ht="14.45" hidden="1" customHeight="1" x14ac:dyDescent="0.25">
      <c r="A4054">
        <v>6667</v>
      </c>
      <c r="B4054" s="1">
        <v>45838</v>
      </c>
      <c r="C4054">
        <v>1</v>
      </c>
      <c r="D4054" s="16" t="s">
        <v>3948</v>
      </c>
      <c r="E4054" t="s">
        <v>106</v>
      </c>
      <c r="F4054" s="6">
        <v>366</v>
      </c>
      <c r="G4054" s="6">
        <v>0</v>
      </c>
      <c r="H4054" s="6">
        <v>2</v>
      </c>
      <c r="I4054" s="2">
        <v>378515</v>
      </c>
      <c r="J4054" s="2">
        <v>0</v>
      </c>
      <c r="K4054" s="2">
        <v>1153443</v>
      </c>
      <c r="L4054" s="2">
        <v>-2761</v>
      </c>
      <c r="M4054" s="2">
        <v>1054132</v>
      </c>
      <c r="N4054" s="2">
        <v>1054132</v>
      </c>
      <c r="O4054" s="2">
        <v>0</v>
      </c>
      <c r="P4054" s="2">
        <v>99311</v>
      </c>
      <c r="Q4054" s="5">
        <v>8.6099999999999996E-2</v>
      </c>
      <c r="R4054" t="s">
        <v>42</v>
      </c>
      <c r="S4054" s="3">
        <v>-0.47874060530082502</v>
      </c>
      <c r="T4054" s="3">
        <v>4.5975397137092999</v>
      </c>
      <c r="U4054" s="3">
        <v>1.21224281336641</v>
      </c>
      <c r="V4054" s="3">
        <v>4.5353552699364599</v>
      </c>
      <c r="W4054" s="3">
        <v>0.68319617452412695</v>
      </c>
      <c r="X4054" s="3">
        <v>8.8189371623317392</v>
      </c>
      <c r="Y4054" s="3">
        <v>17.286101237526601</v>
      </c>
      <c r="Z4054" s="3">
        <v>-3.0983476150678202</v>
      </c>
      <c r="AA4054" s="3">
        <v>0</v>
      </c>
      <c r="AB4054" s="3">
        <v>0</v>
      </c>
      <c r="AC4054" s="3">
        <v>67.591116336047804</v>
      </c>
      <c r="AD4054" s="3">
        <v>0</v>
      </c>
      <c r="AE4054" s="3">
        <v>0</v>
      </c>
      <c r="AF4054" s="3">
        <v>0</v>
      </c>
      <c r="AG4054" s="3">
        <v>0</v>
      </c>
      <c r="AH4054" s="2">
        <v>70000</v>
      </c>
      <c r="AI4054" s="3">
        <v>0</v>
      </c>
      <c r="AJ4054" s="3">
        <v>0</v>
      </c>
      <c r="AL4054">
        <f t="shared" si="63"/>
        <v>0</v>
      </c>
    </row>
    <row r="4055" spans="1:38" ht="14.45" hidden="1" customHeight="1" x14ac:dyDescent="0.25">
      <c r="A4055">
        <v>24887</v>
      </c>
      <c r="B4055" s="1">
        <v>45838</v>
      </c>
      <c r="C4055">
        <v>1</v>
      </c>
      <c r="D4055" s="16" t="s">
        <v>3949</v>
      </c>
      <c r="E4055" t="s">
        <v>228</v>
      </c>
      <c r="F4055" s="6">
        <v>149923</v>
      </c>
      <c r="G4055" s="6">
        <v>426</v>
      </c>
      <c r="H4055" s="6">
        <v>9</v>
      </c>
      <c r="I4055" s="2">
        <v>1273203381</v>
      </c>
      <c r="J4055" s="2">
        <v>0</v>
      </c>
      <c r="K4055" s="2">
        <v>2565326600</v>
      </c>
      <c r="L4055" s="2">
        <v>3749332</v>
      </c>
      <c r="M4055" s="2">
        <v>2145436768</v>
      </c>
      <c r="N4055" s="2">
        <v>2032330701</v>
      </c>
      <c r="O4055" s="2">
        <v>113106067</v>
      </c>
      <c r="P4055" s="2">
        <v>353534629</v>
      </c>
      <c r="Q4055" s="5">
        <v>0.13750000000000001</v>
      </c>
      <c r="R4055" t="s">
        <v>42</v>
      </c>
      <c r="S4055" s="3">
        <v>0.292308355591058</v>
      </c>
      <c r="T4055" s="3">
        <v>3.1430277142879199</v>
      </c>
      <c r="U4055" s="3">
        <v>0.66126380406797702</v>
      </c>
      <c r="V4055" s="3">
        <v>3.4420657103171801</v>
      </c>
      <c r="W4055" s="3">
        <v>1.5367267548907</v>
      </c>
      <c r="X4055" s="3">
        <v>3.3890893351311302</v>
      </c>
      <c r="Y4055" s="3">
        <v>12.3960974131335</v>
      </c>
      <c r="Z4055" s="3">
        <v>3.8517870338523501</v>
      </c>
      <c r="AA4055" s="3">
        <v>0</v>
      </c>
      <c r="AB4055" s="3">
        <v>0</v>
      </c>
      <c r="AC4055" s="3">
        <v>10.202503650022599</v>
      </c>
      <c r="AD4055" s="3">
        <v>-23.1975900725697</v>
      </c>
      <c r="AE4055" s="3">
        <v>4.4090318558268597</v>
      </c>
      <c r="AF4055" s="3">
        <v>4.23479411939205</v>
      </c>
      <c r="AG4055" s="3">
        <v>0</v>
      </c>
      <c r="AH4055" s="2">
        <v>391514844</v>
      </c>
      <c r="AI4055" s="3">
        <v>0.153913069715159</v>
      </c>
      <c r="AJ4055" s="3">
        <v>1.29502731117183</v>
      </c>
      <c r="AL4055">
        <f t="shared" si="63"/>
        <v>1</v>
      </c>
    </row>
    <row r="4056" spans="1:38" ht="14.45" hidden="1" customHeight="1" x14ac:dyDescent="0.25">
      <c r="A4056">
        <v>5718</v>
      </c>
      <c r="B4056" s="1">
        <v>45838</v>
      </c>
      <c r="C4056">
        <v>1</v>
      </c>
      <c r="D4056" s="16" t="s">
        <v>3950</v>
      </c>
      <c r="E4056" t="s">
        <v>71</v>
      </c>
      <c r="F4056" s="6">
        <v>24583</v>
      </c>
      <c r="G4056" s="6">
        <v>77</v>
      </c>
      <c r="H4056" s="6">
        <v>5</v>
      </c>
      <c r="I4056" s="2">
        <v>152354896</v>
      </c>
      <c r="J4056" s="2">
        <v>0</v>
      </c>
      <c r="K4056" s="2">
        <v>322594591</v>
      </c>
      <c r="L4056" s="2">
        <v>1125792</v>
      </c>
      <c r="M4056" s="2">
        <v>289659294</v>
      </c>
      <c r="N4056" s="2">
        <v>279215274</v>
      </c>
      <c r="O4056" s="2">
        <v>10444020</v>
      </c>
      <c r="P4056" s="2">
        <v>33735623</v>
      </c>
      <c r="Q4056" s="5">
        <v>0.1046</v>
      </c>
      <c r="R4056" t="s">
        <v>42</v>
      </c>
      <c r="S4056" s="3">
        <v>0.69796086568605897</v>
      </c>
      <c r="T4056" s="3">
        <v>4.3836048075585996</v>
      </c>
      <c r="U4056" s="3">
        <v>0.758259188607742</v>
      </c>
      <c r="V4056" s="3">
        <v>4.3869085769321101</v>
      </c>
      <c r="W4056" s="3">
        <v>1.06770510348417</v>
      </c>
      <c r="X4056" s="3">
        <v>1.79364239138071</v>
      </c>
      <c r="Y4056" s="3">
        <v>19.811906245217401</v>
      </c>
      <c r="Z4056" s="3">
        <v>3.8172468313390899</v>
      </c>
      <c r="AA4056" s="3">
        <v>0</v>
      </c>
      <c r="AB4056" s="3">
        <v>0</v>
      </c>
      <c r="AC4056" s="3">
        <v>22.274058835660998</v>
      </c>
      <c r="AD4056" s="3">
        <v>-16.138949027264101</v>
      </c>
      <c r="AE4056" s="3">
        <v>3.2375062358066602</v>
      </c>
      <c r="AF4056" s="3">
        <v>0</v>
      </c>
      <c r="AG4056" s="3">
        <v>-6.3553887829491096</v>
      </c>
      <c r="AH4056" s="2">
        <v>45469434</v>
      </c>
      <c r="AI4056" s="3">
        <v>0.31124369631472298</v>
      </c>
      <c r="AJ4056" s="3">
        <v>0.31124369631472298</v>
      </c>
      <c r="AL4056">
        <f t="shared" si="63"/>
        <v>1</v>
      </c>
    </row>
    <row r="4057" spans="1:38" ht="14.45" hidden="1" customHeight="1" x14ac:dyDescent="0.25">
      <c r="A4057">
        <v>2157</v>
      </c>
      <c r="B4057" s="1">
        <v>45838</v>
      </c>
      <c r="C4057">
        <v>1</v>
      </c>
      <c r="D4057" s="16" t="s">
        <v>3951</v>
      </c>
      <c r="E4057" t="s">
        <v>166</v>
      </c>
      <c r="F4057" s="6">
        <v>51870</v>
      </c>
      <c r="G4057" s="6">
        <v>173</v>
      </c>
      <c r="H4057" s="6">
        <v>3</v>
      </c>
      <c r="I4057" s="2">
        <v>474124227</v>
      </c>
      <c r="J4057" s="2">
        <v>15221270</v>
      </c>
      <c r="K4057" s="2">
        <v>846833662</v>
      </c>
      <c r="L4057" s="2">
        <v>6797520</v>
      </c>
      <c r="M4057" s="2">
        <v>687495332</v>
      </c>
      <c r="N4057" s="2">
        <v>662807089</v>
      </c>
      <c r="O4057" s="2">
        <v>24688243</v>
      </c>
      <c r="P4057" s="2">
        <v>100415076</v>
      </c>
      <c r="Q4057" s="5">
        <v>0.11849999999999999</v>
      </c>
      <c r="R4057" t="s">
        <v>42</v>
      </c>
      <c r="S4057" s="3">
        <v>1.6053967396492099</v>
      </c>
      <c r="T4057" s="3">
        <v>4.2367940257906298</v>
      </c>
      <c r="U4057" s="3">
        <v>0.60602375832738298</v>
      </c>
      <c r="V4057" s="3">
        <v>2.0673267556943502</v>
      </c>
      <c r="W4057" s="3">
        <v>0.96600505504225198</v>
      </c>
      <c r="X4057" s="3">
        <v>1.9951306980986701</v>
      </c>
      <c r="Y4057" s="3">
        <v>9.7611806816737392</v>
      </c>
      <c r="Z4057" s="3">
        <v>3.4227370400038302</v>
      </c>
      <c r="AA4057" s="3">
        <v>13.273391338169199</v>
      </c>
      <c r="AB4057" s="3">
        <v>15.1583513216681</v>
      </c>
      <c r="AC4057" s="3">
        <v>15.08075939003</v>
      </c>
      <c r="AD4057" s="3">
        <v>-8.6596598303625196</v>
      </c>
      <c r="AE4057" s="3">
        <v>2.9153591912835402</v>
      </c>
      <c r="AF4057" s="3">
        <v>7.1442601675888504</v>
      </c>
      <c r="AG4057" s="3">
        <v>-1.7355959577225199E-2</v>
      </c>
      <c r="AH4057" s="2">
        <v>221863264</v>
      </c>
      <c r="AI4057" s="3">
        <v>4.8788251676471397</v>
      </c>
      <c r="AJ4057" s="3">
        <v>2.8118427157292598</v>
      </c>
      <c r="AL4057">
        <f t="shared" si="63"/>
        <v>1</v>
      </c>
    </row>
    <row r="4058" spans="1:38" ht="14.45" hidden="1" customHeight="1" x14ac:dyDescent="0.25">
      <c r="A4058">
        <v>23540</v>
      </c>
      <c r="B4058" s="1">
        <v>45838</v>
      </c>
      <c r="C4058">
        <v>1</v>
      </c>
      <c r="D4058" s="16" t="s">
        <v>3952</v>
      </c>
      <c r="E4058" t="s">
        <v>80</v>
      </c>
      <c r="F4058" s="6">
        <v>3199</v>
      </c>
      <c r="G4058" s="6">
        <v>7</v>
      </c>
      <c r="H4058" s="6">
        <v>1</v>
      </c>
      <c r="I4058" s="2">
        <v>12403511</v>
      </c>
      <c r="J4058" s="2">
        <v>0</v>
      </c>
      <c r="K4058" s="2">
        <v>15906214</v>
      </c>
      <c r="L4058" s="2">
        <v>-148424</v>
      </c>
      <c r="M4058" s="2">
        <v>14468782</v>
      </c>
      <c r="N4058" s="2">
        <v>14270271</v>
      </c>
      <c r="O4058" s="2">
        <v>198511</v>
      </c>
      <c r="P4058" s="2">
        <v>1366457</v>
      </c>
      <c r="Q4058" s="5">
        <v>8.5900000000000004E-2</v>
      </c>
      <c r="R4058" t="s">
        <v>42</v>
      </c>
      <c r="S4058" s="3">
        <v>-1.8662391943173899</v>
      </c>
      <c r="T4058" s="3">
        <v>4.6058351786289302</v>
      </c>
      <c r="U4058" s="3">
        <v>0.890586892269015</v>
      </c>
      <c r="V4058" s="3">
        <v>2.5225760673731799</v>
      </c>
      <c r="W4058" s="3">
        <v>1.3347027305413799</v>
      </c>
      <c r="X4058" s="3">
        <v>0.88410450879593705</v>
      </c>
      <c r="Y4058" s="3">
        <v>22.8977567534141</v>
      </c>
      <c r="Z4058" s="3">
        <v>10.3851054222709</v>
      </c>
      <c r="AA4058" s="3">
        <v>0</v>
      </c>
      <c r="AB4058" s="3">
        <v>0</v>
      </c>
      <c r="AC4058" s="3">
        <v>19.908194369823001</v>
      </c>
      <c r="AD4058" s="3">
        <v>0</v>
      </c>
      <c r="AE4058" s="3">
        <v>1.2480091114076499</v>
      </c>
      <c r="AF4058" s="3">
        <v>0</v>
      </c>
      <c r="AG4058" s="3">
        <v>0</v>
      </c>
      <c r="AH4058" s="2">
        <v>2500000</v>
      </c>
      <c r="AI4058" s="3">
        <v>7.3181958890766401</v>
      </c>
      <c r="AJ4058" s="3">
        <v>7.3181958890766401</v>
      </c>
      <c r="AL4058">
        <f t="shared" si="63"/>
        <v>0</v>
      </c>
    </row>
    <row r="4059" spans="1:38" ht="14.45" hidden="1" customHeight="1" x14ac:dyDescent="0.25">
      <c r="A4059">
        <v>3218</v>
      </c>
      <c r="B4059" s="1">
        <v>45838</v>
      </c>
      <c r="C4059">
        <v>1</v>
      </c>
      <c r="D4059" s="16" t="s">
        <v>3953</v>
      </c>
      <c r="E4059" t="s">
        <v>71</v>
      </c>
      <c r="F4059" s="6">
        <v>10734</v>
      </c>
      <c r="G4059" s="6">
        <v>31</v>
      </c>
      <c r="H4059" s="6">
        <v>4</v>
      </c>
      <c r="I4059" s="2">
        <v>104388418</v>
      </c>
      <c r="J4059" s="2">
        <v>0</v>
      </c>
      <c r="K4059" s="2">
        <v>142846138</v>
      </c>
      <c r="L4059" s="2">
        <v>37124</v>
      </c>
      <c r="M4059" s="2">
        <v>128880270</v>
      </c>
      <c r="N4059" s="2">
        <v>122469779</v>
      </c>
      <c r="O4059" s="2">
        <v>6410491</v>
      </c>
      <c r="P4059" s="2">
        <v>10173743</v>
      </c>
      <c r="Q4059" s="5">
        <v>7.3700000000000002E-2</v>
      </c>
      <c r="R4059" t="s">
        <v>42</v>
      </c>
      <c r="S4059" s="3">
        <v>5.19776040427498E-2</v>
      </c>
      <c r="T4059" s="3">
        <v>3.5886094449399799</v>
      </c>
      <c r="U4059" s="3">
        <v>0.90123637956789204</v>
      </c>
      <c r="V4059" s="3">
        <v>0.99164641042840596</v>
      </c>
      <c r="W4059" s="3">
        <v>0.44697774804863899</v>
      </c>
      <c r="X4059" s="3">
        <v>0.59962111888696301</v>
      </c>
      <c r="Y4059" s="3">
        <v>10.1748589481767</v>
      </c>
      <c r="Z4059" s="3">
        <v>1.26983746296717</v>
      </c>
      <c r="AA4059" s="3">
        <v>0</v>
      </c>
      <c r="AB4059" s="3">
        <v>0</v>
      </c>
      <c r="AC4059" s="3">
        <v>10.795916652643401</v>
      </c>
      <c r="AD4059" s="3">
        <v>-9.6685851018646698</v>
      </c>
      <c r="AE4059" s="3">
        <v>4.4876894046656002</v>
      </c>
      <c r="AF4059" s="3">
        <v>1.8800690292376001</v>
      </c>
      <c r="AG4059" s="3">
        <v>0</v>
      </c>
      <c r="AH4059" s="2">
        <v>31218637</v>
      </c>
      <c r="AI4059" s="3">
        <v>0.81539311539518899</v>
      </c>
      <c r="AJ4059" s="3">
        <v>0.81539311539518899</v>
      </c>
      <c r="AL4059">
        <f t="shared" si="63"/>
        <v>1</v>
      </c>
    </row>
    <row r="4060" spans="1:38" ht="14.45" hidden="1" customHeight="1" x14ac:dyDescent="0.25">
      <c r="A4060">
        <v>7532</v>
      </c>
      <c r="B4060" s="1">
        <v>45838</v>
      </c>
      <c r="C4060">
        <v>1</v>
      </c>
      <c r="D4060" s="16" t="s">
        <v>3954</v>
      </c>
      <c r="E4060" t="s">
        <v>142</v>
      </c>
      <c r="F4060" s="6">
        <v>3432</v>
      </c>
      <c r="G4060" s="6">
        <v>15</v>
      </c>
      <c r="H4060" s="6">
        <v>1</v>
      </c>
      <c r="I4060" s="2">
        <v>29859361</v>
      </c>
      <c r="J4060" s="2">
        <v>0</v>
      </c>
      <c r="K4060" s="2">
        <v>48775835</v>
      </c>
      <c r="L4060" s="2">
        <v>33795</v>
      </c>
      <c r="M4060" s="2">
        <v>43400765</v>
      </c>
      <c r="N4060" s="2">
        <v>42244284</v>
      </c>
      <c r="O4060" s="2">
        <v>1156481</v>
      </c>
      <c r="P4060" s="2">
        <v>6206339</v>
      </c>
      <c r="Q4060" s="5">
        <v>0.12720000000000001</v>
      </c>
      <c r="R4060" t="s">
        <v>42</v>
      </c>
      <c r="S4060" s="3">
        <v>0.13857271741221899</v>
      </c>
      <c r="T4060" s="3">
        <v>3.4289930659311101</v>
      </c>
      <c r="U4060" s="3">
        <v>0.82948466707294199</v>
      </c>
      <c r="V4060" s="3">
        <v>1.68492554144076</v>
      </c>
      <c r="W4060" s="3">
        <v>0.71921498922900595</v>
      </c>
      <c r="X4060" s="3">
        <v>1.1823159912899699</v>
      </c>
      <c r="Y4060" s="3">
        <v>8.1063570649299006</v>
      </c>
      <c r="Z4060" s="3">
        <v>0.22607530784251401</v>
      </c>
      <c r="AA4060" s="3">
        <v>0</v>
      </c>
      <c r="AB4060" s="3">
        <v>0</v>
      </c>
      <c r="AC4060" s="3">
        <v>14.808929462714501</v>
      </c>
      <c r="AD4060" s="3">
        <v>-17.492727999550102</v>
      </c>
      <c r="AE4060" s="3">
        <v>2.37101220307146</v>
      </c>
      <c r="AF4060" s="3">
        <v>0</v>
      </c>
      <c r="AG4060" s="3">
        <v>0</v>
      </c>
      <c r="AH4060" s="2">
        <v>3500000</v>
      </c>
      <c r="AI4060" s="3">
        <v>0.80562792332162303</v>
      </c>
      <c r="AJ4060" s="3">
        <v>0.80562792332162303</v>
      </c>
      <c r="AL4060">
        <f t="shared" si="63"/>
        <v>1</v>
      </c>
    </row>
    <row r="4061" spans="1:38" ht="14.45" hidden="1" customHeight="1" x14ac:dyDescent="0.25">
      <c r="A4061">
        <v>2791</v>
      </c>
      <c r="B4061" s="1">
        <v>45838</v>
      </c>
      <c r="C4061">
        <v>1</v>
      </c>
      <c r="D4061" s="16" t="s">
        <v>3955</v>
      </c>
      <c r="E4061" t="s">
        <v>142</v>
      </c>
      <c r="F4061" s="6">
        <v>2058</v>
      </c>
      <c r="G4061" s="6">
        <v>4</v>
      </c>
      <c r="H4061" s="6">
        <v>0</v>
      </c>
      <c r="I4061" s="2">
        <v>6824934</v>
      </c>
      <c r="J4061" s="2">
        <v>116146</v>
      </c>
      <c r="K4061" s="2">
        <v>11855440</v>
      </c>
      <c r="L4061" s="2">
        <v>20612</v>
      </c>
      <c r="M4061" s="2">
        <v>11187918</v>
      </c>
      <c r="N4061" s="2">
        <v>9323306</v>
      </c>
      <c r="O4061" s="2">
        <v>1864612</v>
      </c>
      <c r="P4061" s="2">
        <v>798496</v>
      </c>
      <c r="Q4061" s="5">
        <v>6.7400000000000002E-2</v>
      </c>
      <c r="R4061" t="s">
        <v>123</v>
      </c>
      <c r="S4061" s="3">
        <v>0.34772222709574702</v>
      </c>
      <c r="T4061" s="3">
        <v>4.0461762701342199</v>
      </c>
      <c r="U4061" s="3">
        <v>0.91018055325492797</v>
      </c>
      <c r="V4061" s="3">
        <v>6.5340412083105903</v>
      </c>
      <c r="W4061" s="3">
        <v>4.0621198681188702</v>
      </c>
      <c r="X4061" s="3">
        <v>1.16209182389163</v>
      </c>
      <c r="Y4061" s="3">
        <v>55.8479942291508</v>
      </c>
      <c r="Z4061" s="3">
        <v>2.4856730653628798</v>
      </c>
      <c r="AA4061" s="3">
        <v>14.5455957199535</v>
      </c>
      <c r="AB4061" s="3">
        <v>14.5455957199535</v>
      </c>
      <c r="AC4061" s="3">
        <v>33.550901527062699</v>
      </c>
      <c r="AD4061" s="3">
        <v>0</v>
      </c>
      <c r="AE4061" s="3">
        <v>15.7279021276309</v>
      </c>
      <c r="AF4061" s="3">
        <v>1.8556881904003599</v>
      </c>
      <c r="AG4061" s="3">
        <v>0</v>
      </c>
      <c r="AH4061" s="2">
        <v>425000</v>
      </c>
      <c r="AI4061" s="3">
        <v>0</v>
      </c>
      <c r="AJ4061" s="3">
        <v>0</v>
      </c>
      <c r="AL4061">
        <f t="shared" si="63"/>
        <v>1</v>
      </c>
    </row>
    <row r="4062" spans="1:38" ht="14.45" customHeight="1" x14ac:dyDescent="0.25">
      <c r="A4062">
        <v>68559</v>
      </c>
      <c r="B4062" s="1">
        <v>45838</v>
      </c>
      <c r="C4062">
        <v>2</v>
      </c>
      <c r="D4062" s="16" t="s">
        <v>3956</v>
      </c>
      <c r="E4062" t="s">
        <v>142</v>
      </c>
      <c r="F4062" s="6">
        <v>19847</v>
      </c>
      <c r="G4062" s="6">
        <v>48</v>
      </c>
      <c r="H4062" s="6">
        <v>29</v>
      </c>
      <c r="I4062" s="2">
        <v>147923009</v>
      </c>
      <c r="J4062" s="2">
        <v>3302264</v>
      </c>
      <c r="K4062" s="2">
        <v>409060089</v>
      </c>
      <c r="L4062" s="2">
        <v>2272930</v>
      </c>
      <c r="M4062" s="2">
        <v>362921595</v>
      </c>
      <c r="N4062" s="2">
        <v>346453989</v>
      </c>
      <c r="O4062" s="2">
        <v>16467606</v>
      </c>
      <c r="P4062" s="2">
        <v>73773533</v>
      </c>
      <c r="Q4062" s="5">
        <v>0.18029999999999999</v>
      </c>
      <c r="R4062" t="s">
        <v>42</v>
      </c>
      <c r="S4062" s="3">
        <v>1.11129394488544</v>
      </c>
      <c r="T4062" s="3">
        <v>2.6453903206381999</v>
      </c>
      <c r="U4062" s="3">
        <v>0.62124019340194703</v>
      </c>
      <c r="V4062" s="3">
        <v>1.3385774217180799</v>
      </c>
      <c r="W4062" s="3">
        <v>0.25086428575827602</v>
      </c>
      <c r="X4062" s="3">
        <v>0.61317235643847701</v>
      </c>
      <c r="Y4062" s="3">
        <v>2.6839761083422702</v>
      </c>
      <c r="Z4062" s="3">
        <v>0.24711301273859301</v>
      </c>
      <c r="AA4062" s="3">
        <v>4.4762177785358297</v>
      </c>
      <c r="AB4062" s="3">
        <v>4.4762177785358297</v>
      </c>
      <c r="AC4062" s="3">
        <v>21.650105053392299</v>
      </c>
      <c r="AD4062" s="3">
        <v>-34.913629526187897</v>
      </c>
      <c r="AE4062" s="3">
        <v>4.0257180895494296</v>
      </c>
      <c r="AF4062" s="3">
        <v>0</v>
      </c>
      <c r="AG4062" s="3">
        <v>0</v>
      </c>
      <c r="AH4062" s="2">
        <v>121501750</v>
      </c>
      <c r="AI4062" s="3">
        <v>0</v>
      </c>
      <c r="AJ4062" s="3">
        <v>0</v>
      </c>
      <c r="AL4062">
        <f t="shared" si="63"/>
        <v>1</v>
      </c>
    </row>
    <row r="4063" spans="1:38" ht="14.45" hidden="1" customHeight="1" x14ac:dyDescent="0.25">
      <c r="A4063">
        <v>16520</v>
      </c>
      <c r="B4063" s="1">
        <v>45838</v>
      </c>
      <c r="C4063">
        <v>1</v>
      </c>
      <c r="D4063" s="16" t="s">
        <v>3957</v>
      </c>
      <c r="E4063" t="s">
        <v>106</v>
      </c>
      <c r="F4063" s="6">
        <v>175</v>
      </c>
      <c r="G4063" s="6">
        <v>0</v>
      </c>
      <c r="H4063" s="6">
        <v>2</v>
      </c>
      <c r="I4063" s="2">
        <v>911026</v>
      </c>
      <c r="J4063" s="2">
        <v>0</v>
      </c>
      <c r="K4063" s="2">
        <v>3525298</v>
      </c>
      <c r="L4063" s="2">
        <v>7914</v>
      </c>
      <c r="M4063" s="2">
        <v>2949777</v>
      </c>
      <c r="N4063" s="2">
        <v>2949777</v>
      </c>
      <c r="O4063" s="2">
        <v>0</v>
      </c>
      <c r="P4063" s="2">
        <v>565886</v>
      </c>
      <c r="Q4063" s="5">
        <v>0.1605</v>
      </c>
      <c r="R4063" t="s">
        <v>42</v>
      </c>
      <c r="S4063" s="3">
        <v>0.44898331999167201</v>
      </c>
      <c r="T4063" s="3">
        <v>3.05035205534397</v>
      </c>
      <c r="U4063" s="3">
        <v>0.84165345289518301</v>
      </c>
      <c r="V4063" s="3">
        <v>0</v>
      </c>
      <c r="W4063" s="3">
        <v>0</v>
      </c>
      <c r="X4063" s="3">
        <v>1.1140186997956101</v>
      </c>
      <c r="Y4063" s="3">
        <v>0</v>
      </c>
      <c r="Z4063" s="3">
        <v>0</v>
      </c>
      <c r="AA4063" s="3">
        <v>0</v>
      </c>
      <c r="AB4063" s="3">
        <v>0</v>
      </c>
      <c r="AC4063" s="3">
        <v>37.2437167013966</v>
      </c>
      <c r="AD4063" s="3">
        <v>0</v>
      </c>
      <c r="AE4063" s="3">
        <v>0</v>
      </c>
      <c r="AF4063" s="3">
        <v>0</v>
      </c>
      <c r="AG4063" s="3">
        <v>0</v>
      </c>
      <c r="AH4063" s="2">
        <v>100000</v>
      </c>
      <c r="AI4063" s="3">
        <v>0</v>
      </c>
      <c r="AJ4063" s="3">
        <v>0</v>
      </c>
      <c r="AL4063">
        <f t="shared" si="63"/>
        <v>1</v>
      </c>
    </row>
    <row r="4064" spans="1:38" ht="14.45" hidden="1" customHeight="1" x14ac:dyDescent="0.25">
      <c r="A4064">
        <v>6311</v>
      </c>
      <c r="B4064" s="1">
        <v>45838</v>
      </c>
      <c r="C4064">
        <v>1</v>
      </c>
      <c r="D4064" s="16" t="s">
        <v>3958</v>
      </c>
      <c r="E4064" t="s">
        <v>142</v>
      </c>
      <c r="F4064" s="6">
        <v>712</v>
      </c>
      <c r="G4064" s="6">
        <v>1</v>
      </c>
      <c r="H4064" s="6">
        <v>3</v>
      </c>
      <c r="I4064" s="2">
        <v>3532080</v>
      </c>
      <c r="J4064" s="2">
        <v>0</v>
      </c>
      <c r="K4064" s="2">
        <v>5089691</v>
      </c>
      <c r="L4064" s="2">
        <v>-13292</v>
      </c>
      <c r="M4064" s="2">
        <v>3869791</v>
      </c>
      <c r="N4064" s="2">
        <v>3868489</v>
      </c>
      <c r="O4064" s="2">
        <v>1302</v>
      </c>
      <c r="P4064" s="2">
        <v>1202006</v>
      </c>
      <c r="Q4064" s="5">
        <v>0.23619999999999999</v>
      </c>
      <c r="R4064" t="s">
        <v>42</v>
      </c>
      <c r="S4064" s="3">
        <v>-0.52231068644442302</v>
      </c>
      <c r="T4064" s="3">
        <v>6.1203322559267397</v>
      </c>
      <c r="U4064" s="3">
        <v>0.85124656769343199</v>
      </c>
      <c r="V4064" s="3">
        <v>7.2947385110190002</v>
      </c>
      <c r="W4064" s="3">
        <v>1.5344499558333899</v>
      </c>
      <c r="X4064" s="3">
        <v>2.04760367828588</v>
      </c>
      <c r="Y4064" s="3">
        <v>21.435500321961801</v>
      </c>
      <c r="Z4064" s="3">
        <v>3.9935740753373898</v>
      </c>
      <c r="AA4064" s="3">
        <v>0</v>
      </c>
      <c r="AB4064" s="3">
        <v>0</v>
      </c>
      <c r="AC4064" s="3">
        <v>26.050068658392</v>
      </c>
      <c r="AD4064" s="3">
        <v>0</v>
      </c>
      <c r="AE4064" s="3">
        <v>2.55811207399428E-2</v>
      </c>
      <c r="AF4064" s="3">
        <v>0</v>
      </c>
      <c r="AG4064" s="3">
        <v>0</v>
      </c>
      <c r="AH4064" s="2">
        <v>0</v>
      </c>
      <c r="AI4064" s="3">
        <v>0</v>
      </c>
      <c r="AJ4064" s="3">
        <v>0</v>
      </c>
      <c r="AL4064">
        <f t="shared" si="63"/>
        <v>0</v>
      </c>
    </row>
    <row r="4065" spans="1:38" ht="14.45" hidden="1" customHeight="1" x14ac:dyDescent="0.25">
      <c r="A4065">
        <v>22681</v>
      </c>
      <c r="B4065" s="1">
        <v>45838</v>
      </c>
      <c r="C4065">
        <v>1</v>
      </c>
      <c r="D4065" s="16" t="s">
        <v>3959</v>
      </c>
      <c r="E4065" t="s">
        <v>45</v>
      </c>
      <c r="F4065" s="6">
        <v>1154</v>
      </c>
      <c r="G4065" s="6">
        <v>5</v>
      </c>
      <c r="H4065" s="6">
        <v>0</v>
      </c>
      <c r="I4065" s="2">
        <v>5643428</v>
      </c>
      <c r="J4065" s="2">
        <v>0</v>
      </c>
      <c r="K4065" s="2">
        <v>6178047</v>
      </c>
      <c r="L4065" s="2">
        <v>12996</v>
      </c>
      <c r="M4065" s="2">
        <v>5389378</v>
      </c>
      <c r="N4065" s="2">
        <v>5389378</v>
      </c>
      <c r="O4065" s="2">
        <v>0</v>
      </c>
      <c r="P4065" s="2">
        <v>777218</v>
      </c>
      <c r="Q4065" s="5">
        <v>0.1258</v>
      </c>
      <c r="R4065" t="s">
        <v>42</v>
      </c>
      <c r="S4065" s="3">
        <v>0.42071547853229302</v>
      </c>
      <c r="T4065" s="3">
        <v>6.66857989264245</v>
      </c>
      <c r="U4065" s="3">
        <v>0.91261773966788096</v>
      </c>
      <c r="V4065" s="3">
        <v>0.128964168586894</v>
      </c>
      <c r="W4065" s="3">
        <v>7.72402872863798E-2</v>
      </c>
      <c r="X4065" s="3">
        <v>0.55903964753337898</v>
      </c>
      <c r="Y4065" s="3">
        <v>0.93641680969817997</v>
      </c>
      <c r="Z4065" s="3">
        <v>0.459973906934734</v>
      </c>
      <c r="AA4065" s="3">
        <v>0</v>
      </c>
      <c r="AB4065" s="3">
        <v>0</v>
      </c>
      <c r="AC4065" s="3">
        <v>7.7957969565463001</v>
      </c>
      <c r="AD4065" s="3">
        <v>0</v>
      </c>
      <c r="AE4065" s="3">
        <v>0</v>
      </c>
      <c r="AF4065" s="3">
        <v>0</v>
      </c>
      <c r="AG4065" s="3">
        <v>0</v>
      </c>
      <c r="AH4065" s="2">
        <v>600000</v>
      </c>
      <c r="AI4065" s="3">
        <v>0</v>
      </c>
      <c r="AJ4065" s="3">
        <v>0</v>
      </c>
      <c r="AL4065">
        <f t="shared" si="63"/>
        <v>1</v>
      </c>
    </row>
    <row r="4066" spans="1:38" ht="14.45" hidden="1" customHeight="1" x14ac:dyDescent="0.25">
      <c r="A4066">
        <v>20290</v>
      </c>
      <c r="B4066" s="1">
        <v>45838</v>
      </c>
      <c r="C4066">
        <v>1</v>
      </c>
      <c r="D4066" s="16" t="s">
        <v>3960</v>
      </c>
      <c r="E4066" t="s">
        <v>43</v>
      </c>
      <c r="F4066" s="6">
        <v>2624</v>
      </c>
      <c r="G4066" s="6">
        <v>8</v>
      </c>
      <c r="H4066" s="6">
        <v>0</v>
      </c>
      <c r="I4066" s="2">
        <v>15886005</v>
      </c>
      <c r="J4066" s="2">
        <v>0</v>
      </c>
      <c r="K4066" s="2">
        <v>37690837</v>
      </c>
      <c r="L4066" s="2">
        <v>123874</v>
      </c>
      <c r="M4066" s="2">
        <v>34668104</v>
      </c>
      <c r="N4066" s="2">
        <v>33652406</v>
      </c>
      <c r="O4066" s="2">
        <v>1015698</v>
      </c>
      <c r="P4066" s="2">
        <v>4778538</v>
      </c>
      <c r="Q4066" s="5">
        <v>0.1268</v>
      </c>
      <c r="R4066" t="s">
        <v>42</v>
      </c>
      <c r="S4066" s="3">
        <v>0.65731625965217999</v>
      </c>
      <c r="T4066" s="3">
        <v>4.0692648985216202</v>
      </c>
      <c r="U4066" s="3">
        <v>0.86495994278943</v>
      </c>
      <c r="V4066" s="3">
        <v>1.21653619018753</v>
      </c>
      <c r="W4066" s="3">
        <v>0.42033223582644003</v>
      </c>
      <c r="X4066" s="3">
        <v>1.11906045604291</v>
      </c>
      <c r="Y4066" s="3">
        <v>4.0443122980292303</v>
      </c>
      <c r="Z4066" s="3">
        <v>-2.8795418180204899E-2</v>
      </c>
      <c r="AA4066" s="3">
        <v>0</v>
      </c>
      <c r="AB4066" s="3">
        <v>0</v>
      </c>
      <c r="AC4066" s="3">
        <v>18.917178729673701</v>
      </c>
      <c r="AD4066" s="3">
        <v>-44.7138643660467</v>
      </c>
      <c r="AE4066" s="3">
        <v>2.6948141268393702</v>
      </c>
      <c r="AF4066" s="3">
        <v>0</v>
      </c>
      <c r="AG4066" s="3">
        <v>0</v>
      </c>
      <c r="AH4066" s="2">
        <v>5000000</v>
      </c>
      <c r="AI4066" s="3">
        <v>0</v>
      </c>
      <c r="AJ4066" s="3">
        <v>0</v>
      </c>
      <c r="AL4066">
        <f t="shared" si="63"/>
        <v>1</v>
      </c>
    </row>
    <row r="4067" spans="1:38" ht="14.45" customHeight="1" x14ac:dyDescent="0.25">
      <c r="A4067">
        <v>68271</v>
      </c>
      <c r="B4067" s="1">
        <v>45838</v>
      </c>
      <c r="C4067">
        <v>2</v>
      </c>
      <c r="D4067" s="16" t="s">
        <v>3961</v>
      </c>
      <c r="E4067" t="s">
        <v>194</v>
      </c>
      <c r="F4067" s="6">
        <v>264021</v>
      </c>
      <c r="G4067" s="6">
        <v>851</v>
      </c>
      <c r="H4067" s="6">
        <v>2</v>
      </c>
      <c r="I4067" s="2">
        <v>3411770098</v>
      </c>
      <c r="J4067" s="2">
        <v>470243506</v>
      </c>
      <c r="K4067" s="2">
        <v>4296071944</v>
      </c>
      <c r="L4067" s="2">
        <v>12119691</v>
      </c>
      <c r="M4067" s="2">
        <v>3651006289</v>
      </c>
      <c r="N4067" s="2">
        <v>3302515791</v>
      </c>
      <c r="O4067" s="2">
        <v>348490498</v>
      </c>
      <c r="P4067" s="2">
        <v>478053094</v>
      </c>
      <c r="Q4067" s="5">
        <v>0.11119999999999999</v>
      </c>
      <c r="R4067" t="s">
        <v>42</v>
      </c>
      <c r="S4067" s="3">
        <v>0.56422197570162502</v>
      </c>
      <c r="T4067" s="3">
        <v>4.4961084571632099</v>
      </c>
      <c r="U4067" s="3">
        <v>0.787362864954533</v>
      </c>
      <c r="V4067" s="3">
        <v>1.75803293531298</v>
      </c>
      <c r="W4067" s="3">
        <v>0.65185558701734103</v>
      </c>
      <c r="X4067" s="3">
        <v>1.02781799455234</v>
      </c>
      <c r="Y4067" s="3">
        <v>12.5467323091941</v>
      </c>
      <c r="Z4067" s="3">
        <v>3.54575134284143</v>
      </c>
      <c r="AA4067" s="3">
        <v>97.140570331712993</v>
      </c>
      <c r="AB4067" s="3">
        <v>98.366376434329695</v>
      </c>
      <c r="AC4067" s="3">
        <v>6.1017372943696699</v>
      </c>
      <c r="AD4067" s="3">
        <v>-8.0975995105681697</v>
      </c>
      <c r="AE4067" s="3">
        <v>8.1118403635374499</v>
      </c>
      <c r="AF4067" s="3">
        <v>3.6079470274346002</v>
      </c>
      <c r="AG4067" s="3">
        <v>0</v>
      </c>
      <c r="AH4067" s="2">
        <v>754002021</v>
      </c>
      <c r="AI4067" s="3">
        <v>0.92593041558685096</v>
      </c>
      <c r="AJ4067" s="3">
        <v>0.74865617332454704</v>
      </c>
      <c r="AL4067">
        <f t="shared" si="63"/>
        <v>1</v>
      </c>
    </row>
    <row r="4068" spans="1:38" ht="14.45" hidden="1" customHeight="1" x14ac:dyDescent="0.25">
      <c r="A4068">
        <v>5721</v>
      </c>
      <c r="B4068" s="1">
        <v>45838</v>
      </c>
      <c r="C4068">
        <v>1</v>
      </c>
      <c r="D4068" s="16" t="s">
        <v>3962</v>
      </c>
      <c r="E4068" t="s">
        <v>130</v>
      </c>
      <c r="F4068" s="6">
        <v>4302</v>
      </c>
      <c r="G4068" s="6">
        <v>14</v>
      </c>
      <c r="H4068" s="6">
        <v>2</v>
      </c>
      <c r="I4068" s="2">
        <v>77177252</v>
      </c>
      <c r="J4068" s="2">
        <v>388183</v>
      </c>
      <c r="K4068" s="2">
        <v>116009777</v>
      </c>
      <c r="L4068" s="2">
        <v>441004</v>
      </c>
      <c r="M4068" s="2">
        <v>98742631</v>
      </c>
      <c r="N4068" s="2">
        <v>90218835</v>
      </c>
      <c r="O4068" s="2">
        <v>8523796</v>
      </c>
      <c r="P4068" s="2">
        <v>16232602</v>
      </c>
      <c r="Q4068" s="5">
        <v>0.1399</v>
      </c>
      <c r="R4068" t="s">
        <v>42</v>
      </c>
      <c r="S4068" s="3">
        <v>0.76028764368713497</v>
      </c>
      <c r="T4068" s="3">
        <v>2.86453959824438</v>
      </c>
      <c r="U4068" s="3">
        <v>0.75844320006194499</v>
      </c>
      <c r="V4068" s="3">
        <v>0.41180139453527098</v>
      </c>
      <c r="W4068" s="3">
        <v>0.131024359353971</v>
      </c>
      <c r="X4068" s="3">
        <v>0.31353927968308598</v>
      </c>
      <c r="Y4068" s="3">
        <v>1.9578931338303001</v>
      </c>
      <c r="Z4068" s="3">
        <v>0.184628440960975</v>
      </c>
      <c r="AA4068" s="3">
        <v>2.3913787820338399</v>
      </c>
      <c r="AB4068" s="3">
        <v>2.3913787820338399</v>
      </c>
      <c r="AC4068" s="3">
        <v>20.944719167936999</v>
      </c>
      <c r="AD4068" s="3">
        <v>0</v>
      </c>
      <c r="AE4068" s="3">
        <v>7.3474807213878197</v>
      </c>
      <c r="AF4068" s="3">
        <v>0</v>
      </c>
      <c r="AG4068" s="3">
        <v>-7.8126722998567905E-2</v>
      </c>
      <c r="AH4068" s="2">
        <v>20056593</v>
      </c>
      <c r="AI4068" s="3">
        <v>0</v>
      </c>
      <c r="AJ4068" s="3">
        <v>0</v>
      </c>
      <c r="AL4068">
        <f t="shared" si="63"/>
        <v>1</v>
      </c>
    </row>
    <row r="4069" spans="1:38" ht="14.45" hidden="1" customHeight="1" x14ac:dyDescent="0.25">
      <c r="A4069">
        <v>20114</v>
      </c>
      <c r="B4069" s="1">
        <v>45838</v>
      </c>
      <c r="C4069">
        <v>1</v>
      </c>
      <c r="D4069" s="16" t="s">
        <v>3963</v>
      </c>
      <c r="E4069" t="s">
        <v>202</v>
      </c>
      <c r="F4069" s="6">
        <v>1778</v>
      </c>
      <c r="G4069" s="6">
        <v>5</v>
      </c>
      <c r="H4069" s="6">
        <v>0</v>
      </c>
      <c r="I4069" s="2">
        <v>10425669</v>
      </c>
      <c r="J4069" s="2">
        <v>0</v>
      </c>
      <c r="K4069" s="2">
        <v>17429001</v>
      </c>
      <c r="L4069" s="2">
        <v>40432</v>
      </c>
      <c r="M4069" s="2">
        <v>14118752</v>
      </c>
      <c r="N4069" s="2">
        <v>13480528</v>
      </c>
      <c r="O4069" s="2">
        <v>638224</v>
      </c>
      <c r="P4069" s="2">
        <v>2033017</v>
      </c>
      <c r="Q4069" s="5">
        <v>0.11650000000000001</v>
      </c>
      <c r="R4069" t="s">
        <v>42</v>
      </c>
      <c r="S4069" s="3">
        <v>0.46396233496113698</v>
      </c>
      <c r="T4069" s="3">
        <v>3.2520739427348699</v>
      </c>
      <c r="U4069" s="3">
        <v>0.78000593906999005</v>
      </c>
      <c r="V4069" s="3">
        <v>5.6606631190765802</v>
      </c>
      <c r="W4069" s="3">
        <v>4.1171842305755204</v>
      </c>
      <c r="X4069" s="3">
        <v>9.5917106134867706E-6</v>
      </c>
      <c r="Y4069" s="3">
        <v>29.028876787552701</v>
      </c>
      <c r="Z4069" s="3">
        <v>1.9376129171571099</v>
      </c>
      <c r="AA4069" s="3">
        <v>0</v>
      </c>
      <c r="AB4069" s="3">
        <v>0</v>
      </c>
      <c r="AC4069" s="3">
        <v>31.940023412701599</v>
      </c>
      <c r="AD4069" s="3">
        <v>0</v>
      </c>
      <c r="AE4069" s="3">
        <v>3.66185072799066</v>
      </c>
      <c r="AF4069" s="3">
        <v>0</v>
      </c>
      <c r="AG4069" s="3">
        <v>0</v>
      </c>
      <c r="AH4069" s="2">
        <v>500000</v>
      </c>
      <c r="AI4069" s="3">
        <v>0</v>
      </c>
      <c r="AJ4069" s="3">
        <v>0</v>
      </c>
      <c r="AL4069">
        <f t="shared" si="63"/>
        <v>1</v>
      </c>
    </row>
    <row r="4070" spans="1:38" ht="14.45" customHeight="1" x14ac:dyDescent="0.25">
      <c r="A4070">
        <v>67439</v>
      </c>
      <c r="B4070" s="1">
        <v>45838</v>
      </c>
      <c r="C4070">
        <v>2</v>
      </c>
      <c r="D4070" s="16" t="s">
        <v>3964</v>
      </c>
      <c r="E4070" t="s">
        <v>55</v>
      </c>
      <c r="F4070" s="6">
        <v>1831</v>
      </c>
      <c r="G4070" s="6">
        <v>3</v>
      </c>
      <c r="H4070" s="6">
        <v>1</v>
      </c>
      <c r="I4070" s="2">
        <v>13914749</v>
      </c>
      <c r="J4070" s="2">
        <v>0</v>
      </c>
      <c r="K4070" s="2">
        <v>16482810</v>
      </c>
      <c r="L4070" s="2">
        <v>68063</v>
      </c>
      <c r="M4070" s="2">
        <v>13356716</v>
      </c>
      <c r="N4070" s="2">
        <v>13356716</v>
      </c>
      <c r="O4070" s="2">
        <v>0</v>
      </c>
      <c r="P4070" s="2">
        <v>2905870</v>
      </c>
      <c r="Q4070" s="5">
        <v>0.17630000000000001</v>
      </c>
      <c r="R4070" t="s">
        <v>42</v>
      </c>
      <c r="S4070" s="3">
        <v>0.82586646330328395</v>
      </c>
      <c r="T4070" s="3">
        <v>4.02047951775213</v>
      </c>
      <c r="U4070" s="3">
        <v>0.68301942806250304</v>
      </c>
      <c r="V4070" s="3">
        <v>1.5904778447674499</v>
      </c>
      <c r="W4070" s="3">
        <v>0.16433641742298</v>
      </c>
      <c r="X4070" s="3">
        <v>0.44231484161158802</v>
      </c>
      <c r="Y4070" s="3">
        <v>7.6159979627443803</v>
      </c>
      <c r="Z4070" s="3">
        <v>1.89237646556797</v>
      </c>
      <c r="AA4070" s="3">
        <v>0</v>
      </c>
      <c r="AB4070" s="3">
        <v>0</v>
      </c>
      <c r="AC4070" s="3">
        <v>12.5205471639848</v>
      </c>
      <c r="AD4070" s="3">
        <v>0</v>
      </c>
      <c r="AE4070" s="3">
        <v>0</v>
      </c>
      <c r="AF4070" s="3">
        <v>0</v>
      </c>
      <c r="AG4070" s="3">
        <v>0</v>
      </c>
      <c r="AH4070" s="2">
        <v>750000</v>
      </c>
      <c r="AI4070" s="3">
        <v>0</v>
      </c>
      <c r="AJ4070" s="3">
        <v>0</v>
      </c>
      <c r="AL4070">
        <f t="shared" si="63"/>
        <v>1</v>
      </c>
    </row>
    <row r="4071" spans="1:38" ht="14.45" customHeight="1" x14ac:dyDescent="0.25">
      <c r="A4071">
        <v>67638</v>
      </c>
      <c r="B4071" s="1">
        <v>45838</v>
      </c>
      <c r="C4071">
        <v>2</v>
      </c>
      <c r="D4071" s="16" t="s">
        <v>3965</v>
      </c>
      <c r="E4071" t="s">
        <v>55</v>
      </c>
      <c r="F4071" s="6">
        <v>3091</v>
      </c>
      <c r="G4071" s="6">
        <v>7</v>
      </c>
      <c r="H4071" s="6">
        <v>0</v>
      </c>
      <c r="I4071" s="2">
        <v>17540659</v>
      </c>
      <c r="J4071" s="2">
        <v>0</v>
      </c>
      <c r="K4071" s="2">
        <v>29392312</v>
      </c>
      <c r="L4071" s="2">
        <v>16325</v>
      </c>
      <c r="M4071" s="2">
        <v>24805748</v>
      </c>
      <c r="N4071" s="2">
        <v>24805748</v>
      </c>
      <c r="O4071" s="2">
        <v>0</v>
      </c>
      <c r="P4071" s="2">
        <v>4524386</v>
      </c>
      <c r="Q4071" s="5">
        <v>0.15390000000000001</v>
      </c>
      <c r="R4071" t="s">
        <v>42</v>
      </c>
      <c r="S4071" s="3">
        <v>0.111083469718204</v>
      </c>
      <c r="T4071" s="3">
        <v>4.0367290603066497</v>
      </c>
      <c r="U4071" s="3">
        <v>0.859211200733767</v>
      </c>
      <c r="V4071" s="3">
        <v>3.6781172246721199</v>
      </c>
      <c r="W4071" s="3">
        <v>1.70317432201379</v>
      </c>
      <c r="X4071" s="3">
        <v>1.0910194423140001</v>
      </c>
      <c r="Y4071" s="3">
        <v>14.259747068442</v>
      </c>
      <c r="Z4071" s="3">
        <v>0.85220403387332599</v>
      </c>
      <c r="AA4071" s="3">
        <v>0</v>
      </c>
      <c r="AB4071" s="3">
        <v>0</v>
      </c>
      <c r="AC4071" s="3">
        <v>33.006246667495901</v>
      </c>
      <c r="AD4071" s="3">
        <v>0</v>
      </c>
      <c r="AE4071" s="3">
        <v>0</v>
      </c>
      <c r="AF4071" s="3">
        <v>0</v>
      </c>
      <c r="AG4071" s="3">
        <v>0</v>
      </c>
      <c r="AH4071" s="2">
        <v>600000</v>
      </c>
      <c r="AI4071" s="3">
        <v>0</v>
      </c>
      <c r="AJ4071" s="3">
        <v>0</v>
      </c>
      <c r="AL4071">
        <f t="shared" si="63"/>
        <v>1</v>
      </c>
    </row>
    <row r="4072" spans="1:38" ht="14.45" hidden="1" customHeight="1" x14ac:dyDescent="0.25">
      <c r="A4072">
        <v>10754</v>
      </c>
      <c r="B4072" s="1">
        <v>45838</v>
      </c>
      <c r="C4072">
        <v>1</v>
      </c>
      <c r="D4072" s="16" t="s">
        <v>3966</v>
      </c>
      <c r="E4072" t="s">
        <v>73</v>
      </c>
      <c r="F4072" s="6">
        <v>110194</v>
      </c>
      <c r="G4072" s="6">
        <v>229</v>
      </c>
      <c r="H4072" s="6">
        <v>3</v>
      </c>
      <c r="I4072" s="2">
        <v>961270169</v>
      </c>
      <c r="J4072" s="2">
        <v>0</v>
      </c>
      <c r="K4072" s="2">
        <v>1941149641</v>
      </c>
      <c r="L4072" s="2">
        <v>11748653</v>
      </c>
      <c r="M4072" s="2">
        <v>1653269808</v>
      </c>
      <c r="N4072" s="2">
        <v>1475334581</v>
      </c>
      <c r="O4072" s="2">
        <v>177935227</v>
      </c>
      <c r="P4072" s="2">
        <v>238885156</v>
      </c>
      <c r="Q4072" s="5">
        <v>0.123</v>
      </c>
      <c r="R4072" t="s">
        <v>42</v>
      </c>
      <c r="S4072" s="3">
        <v>1.21048400925418</v>
      </c>
      <c r="T4072" s="3">
        <v>2.7048758576361598</v>
      </c>
      <c r="U4072" s="3">
        <v>0.63006908690122299</v>
      </c>
      <c r="V4072" s="3">
        <v>0.43096957895923199</v>
      </c>
      <c r="W4072" s="3">
        <v>0.25418754048530101</v>
      </c>
      <c r="X4072" s="3">
        <v>0.47414089680338301</v>
      </c>
      <c r="Y4072" s="3">
        <v>1.73421491287638</v>
      </c>
      <c r="Z4072" s="3">
        <v>0.66285407871889701</v>
      </c>
      <c r="AA4072" s="3">
        <v>0</v>
      </c>
      <c r="AB4072" s="3">
        <v>0</v>
      </c>
      <c r="AC4072" s="3">
        <v>16.290180948496999</v>
      </c>
      <c r="AD4072" s="3">
        <v>-27.2997824946478</v>
      </c>
      <c r="AE4072" s="3">
        <v>9.1664868715806502</v>
      </c>
      <c r="AF4072" s="3">
        <v>4.5811760784288804</v>
      </c>
      <c r="AG4072" s="3">
        <v>0</v>
      </c>
      <c r="AH4072" s="2">
        <v>495139308</v>
      </c>
      <c r="AI4072" s="3">
        <v>0</v>
      </c>
      <c r="AJ4072" s="3">
        <v>0</v>
      </c>
      <c r="AL4072">
        <f t="shared" si="63"/>
        <v>1</v>
      </c>
    </row>
    <row r="4073" spans="1:38" ht="14.45" hidden="1" customHeight="1" x14ac:dyDescent="0.25">
      <c r="A4073">
        <v>22219</v>
      </c>
      <c r="B4073" s="1">
        <v>45838</v>
      </c>
      <c r="C4073">
        <v>1</v>
      </c>
      <c r="D4073" s="16" t="s">
        <v>3967</v>
      </c>
      <c r="E4073" t="s">
        <v>80</v>
      </c>
      <c r="F4073" s="6">
        <v>402</v>
      </c>
      <c r="G4073" s="6">
        <v>0</v>
      </c>
      <c r="H4073" s="6">
        <v>1</v>
      </c>
      <c r="I4073" s="2">
        <v>561917</v>
      </c>
      <c r="J4073" s="2">
        <v>0</v>
      </c>
      <c r="K4073" s="2">
        <v>829563</v>
      </c>
      <c r="L4073" s="2">
        <v>5347</v>
      </c>
      <c r="M4073" s="2">
        <v>501599</v>
      </c>
      <c r="N4073" s="2">
        <v>501599</v>
      </c>
      <c r="O4073" s="2">
        <v>0</v>
      </c>
      <c r="P4073" s="2">
        <v>300843</v>
      </c>
      <c r="Q4073" s="5">
        <v>0.36270000000000002</v>
      </c>
      <c r="R4073" t="s">
        <v>42</v>
      </c>
      <c r="S4073" s="3">
        <v>1.2891124604159101</v>
      </c>
      <c r="T4073" s="3">
        <v>8.6233354187686793</v>
      </c>
      <c r="U4073" s="3">
        <v>0.84239677744209496</v>
      </c>
      <c r="V4073" s="3">
        <v>0.18330109251010401</v>
      </c>
      <c r="W4073" s="3">
        <v>0.18330109251010401</v>
      </c>
      <c r="X4073" s="3">
        <v>2.67744168622768</v>
      </c>
      <c r="Y4073" s="3">
        <v>0.342371270064452</v>
      </c>
      <c r="Z4073" s="3">
        <v>0</v>
      </c>
      <c r="AA4073" s="3">
        <v>0</v>
      </c>
      <c r="AB4073" s="3">
        <v>0</v>
      </c>
      <c r="AC4073" s="3">
        <v>30.906151793172999</v>
      </c>
      <c r="AD4073" s="3">
        <v>0</v>
      </c>
      <c r="AE4073" s="3">
        <v>0</v>
      </c>
      <c r="AF4073" s="3">
        <v>2.8930894941071399</v>
      </c>
      <c r="AG4073" s="3">
        <v>0</v>
      </c>
      <c r="AH4073" s="2">
        <v>36000</v>
      </c>
      <c r="AI4073" s="3">
        <v>0</v>
      </c>
      <c r="AJ4073" s="3">
        <v>0</v>
      </c>
      <c r="AL4073">
        <f t="shared" si="63"/>
        <v>1</v>
      </c>
    </row>
    <row r="4074" spans="1:38" ht="14.45" hidden="1" customHeight="1" x14ac:dyDescent="0.25">
      <c r="A4074">
        <v>15652</v>
      </c>
      <c r="B4074" s="1">
        <v>45838</v>
      </c>
      <c r="C4074">
        <v>1</v>
      </c>
      <c r="D4074" s="16" t="s">
        <v>3968</v>
      </c>
      <c r="E4074" t="s">
        <v>59</v>
      </c>
      <c r="F4074" s="6">
        <v>2771</v>
      </c>
      <c r="G4074" s="6">
        <v>3</v>
      </c>
      <c r="H4074" s="6">
        <v>0</v>
      </c>
      <c r="I4074" s="2">
        <v>5266220</v>
      </c>
      <c r="J4074" s="2">
        <v>0</v>
      </c>
      <c r="K4074" s="2">
        <v>8106385</v>
      </c>
      <c r="L4074" s="2">
        <v>68397</v>
      </c>
      <c r="M4074" s="2">
        <v>6787186</v>
      </c>
      <c r="N4074" s="2">
        <v>6787186</v>
      </c>
      <c r="O4074" s="2">
        <v>0</v>
      </c>
      <c r="P4074" s="2">
        <v>1112953</v>
      </c>
      <c r="Q4074" s="5">
        <v>0.13730000000000001</v>
      </c>
      <c r="R4074" t="s">
        <v>42</v>
      </c>
      <c r="S4074" s="3">
        <v>1.6874846186062</v>
      </c>
      <c r="T4074" s="3">
        <v>5.7230689141954096</v>
      </c>
      <c r="U4074" s="3">
        <v>0.73749914330751798</v>
      </c>
      <c r="V4074" s="3">
        <v>0.32224251930226999</v>
      </c>
      <c r="W4074" s="3">
        <v>0.12217491863233999</v>
      </c>
      <c r="X4074" s="3">
        <v>0.72585269889977999</v>
      </c>
      <c r="Y4074" s="3">
        <v>1.52477238481769</v>
      </c>
      <c r="Z4074" s="3">
        <v>1.29044083622579</v>
      </c>
      <c r="AA4074" s="3">
        <v>0</v>
      </c>
      <c r="AB4074" s="3">
        <v>0</v>
      </c>
      <c r="AC4074" s="3">
        <v>29.425977177249798</v>
      </c>
      <c r="AD4074" s="3">
        <v>0</v>
      </c>
      <c r="AE4074" s="3">
        <v>0</v>
      </c>
      <c r="AF4074" s="3">
        <v>0</v>
      </c>
      <c r="AG4074" s="3">
        <v>0</v>
      </c>
      <c r="AH4074" s="2">
        <v>700000</v>
      </c>
      <c r="AI4074" s="3">
        <v>0.80865948517143105</v>
      </c>
      <c r="AJ4074" s="3">
        <v>0.80865948517143105</v>
      </c>
      <c r="AL4074">
        <f t="shared" si="63"/>
        <v>1</v>
      </c>
    </row>
    <row r="4075" spans="1:38" ht="14.45" hidden="1" customHeight="1" x14ac:dyDescent="0.25">
      <c r="A4075">
        <v>1364</v>
      </c>
      <c r="B4075" s="1">
        <v>45838</v>
      </c>
      <c r="C4075">
        <v>1</v>
      </c>
      <c r="D4075" s="16" t="s">
        <v>3969</v>
      </c>
      <c r="E4075" t="s">
        <v>95</v>
      </c>
      <c r="F4075" s="6">
        <v>12972</v>
      </c>
      <c r="G4075" s="6">
        <v>30</v>
      </c>
      <c r="H4075" s="6">
        <v>5</v>
      </c>
      <c r="I4075" s="2">
        <v>91747367</v>
      </c>
      <c r="J4075" s="2">
        <v>0</v>
      </c>
      <c r="K4075" s="2">
        <v>210118926</v>
      </c>
      <c r="L4075" s="2">
        <v>1238791</v>
      </c>
      <c r="M4075" s="2">
        <v>183024308</v>
      </c>
      <c r="N4075" s="2">
        <v>173436213</v>
      </c>
      <c r="O4075" s="2">
        <v>9588095</v>
      </c>
      <c r="P4075" s="2">
        <v>28288084</v>
      </c>
      <c r="Q4075" s="5">
        <v>0.1346</v>
      </c>
      <c r="R4075" t="s">
        <v>42</v>
      </c>
      <c r="S4075" s="3">
        <v>1.17913319240933</v>
      </c>
      <c r="T4075" s="3">
        <v>2.7600226740165201</v>
      </c>
      <c r="U4075" s="3">
        <v>0.687619341590476</v>
      </c>
      <c r="V4075" s="3">
        <v>1.0756613865550999</v>
      </c>
      <c r="W4075" s="3">
        <v>0.70280599987136405</v>
      </c>
      <c r="X4075" s="3">
        <v>0.63152657013034497</v>
      </c>
      <c r="Y4075" s="3">
        <v>3.4887163089589199</v>
      </c>
      <c r="Z4075" s="3">
        <v>0.29789575002676</v>
      </c>
      <c r="AA4075" s="3">
        <v>0</v>
      </c>
      <c r="AB4075" s="3">
        <v>0</v>
      </c>
      <c r="AC4075" s="3">
        <v>36.2104454122329</v>
      </c>
      <c r="AD4075" s="3">
        <v>0</v>
      </c>
      <c r="AE4075" s="3">
        <v>4.56317533243055</v>
      </c>
      <c r="AF4075" s="3">
        <v>0</v>
      </c>
      <c r="AG4075" s="3">
        <v>-0.103099948374022</v>
      </c>
      <c r="AH4075" s="2">
        <v>12055371</v>
      </c>
      <c r="AI4075" s="3">
        <v>0</v>
      </c>
      <c r="AJ4075" s="3">
        <v>0</v>
      </c>
      <c r="AL4075">
        <f t="shared" si="63"/>
        <v>1</v>
      </c>
    </row>
    <row r="4076" spans="1:38" ht="14.45" hidden="1" customHeight="1" x14ac:dyDescent="0.25">
      <c r="A4076">
        <v>6672</v>
      </c>
      <c r="B4076" s="1">
        <v>45838</v>
      </c>
      <c r="C4076">
        <v>1</v>
      </c>
      <c r="D4076" s="16" t="s">
        <v>3970</v>
      </c>
      <c r="E4076" t="s">
        <v>45</v>
      </c>
      <c r="F4076" s="6">
        <v>118</v>
      </c>
      <c r="G4076" s="6">
        <v>0</v>
      </c>
      <c r="H4076" s="6">
        <v>1</v>
      </c>
      <c r="I4076" s="2">
        <v>187693</v>
      </c>
      <c r="J4076" s="2">
        <v>0</v>
      </c>
      <c r="K4076" s="2">
        <v>545390</v>
      </c>
      <c r="L4076" s="2">
        <v>-5000</v>
      </c>
      <c r="M4076" s="2">
        <v>489405</v>
      </c>
      <c r="N4076" s="2">
        <v>489405</v>
      </c>
      <c r="O4076" s="2">
        <v>0</v>
      </c>
      <c r="P4076" s="2">
        <v>55000</v>
      </c>
      <c r="Q4076" s="5">
        <v>0.1008</v>
      </c>
      <c r="R4076" t="s">
        <v>42</v>
      </c>
      <c r="S4076" s="3">
        <v>-1.83355030345258</v>
      </c>
      <c r="T4076" s="3">
        <v>2.9014100001833598</v>
      </c>
      <c r="U4076" s="3">
        <v>1.5459343973859501</v>
      </c>
      <c r="V4076" s="3">
        <v>5.9144453975374702</v>
      </c>
      <c r="W4076" s="3">
        <v>5.9144453975374702</v>
      </c>
      <c r="X4076" s="3">
        <v>8.2959939901860995</v>
      </c>
      <c r="Y4076" s="3">
        <v>20.183636363636399</v>
      </c>
      <c r="Z4076" s="3">
        <v>-9.0909090909090905E-3</v>
      </c>
      <c r="AA4076" s="3">
        <v>0</v>
      </c>
      <c r="AB4076" s="3">
        <v>0</v>
      </c>
      <c r="AC4076" s="3">
        <v>30.2088413795632</v>
      </c>
      <c r="AD4076" s="3">
        <v>0</v>
      </c>
      <c r="AE4076" s="3">
        <v>0</v>
      </c>
      <c r="AF4076" s="3">
        <v>0</v>
      </c>
      <c r="AG4076" s="3">
        <v>0</v>
      </c>
      <c r="AH4076" s="2">
        <v>50000</v>
      </c>
      <c r="AI4076" s="3">
        <v>0</v>
      </c>
      <c r="AJ4076" s="3">
        <v>0</v>
      </c>
      <c r="AL4076">
        <f t="shared" si="63"/>
        <v>0</v>
      </c>
    </row>
    <row r="4077" spans="1:38" ht="14.45" hidden="1" customHeight="1" x14ac:dyDescent="0.25">
      <c r="A4077">
        <v>4427</v>
      </c>
      <c r="B4077" s="1">
        <v>45838</v>
      </c>
      <c r="C4077">
        <v>1</v>
      </c>
      <c r="D4077" s="16" t="s">
        <v>3971</v>
      </c>
      <c r="E4077" t="s">
        <v>63</v>
      </c>
      <c r="F4077" s="6">
        <v>2080</v>
      </c>
      <c r="G4077" s="6">
        <v>4</v>
      </c>
      <c r="H4077" s="6">
        <v>0</v>
      </c>
      <c r="I4077" s="2">
        <v>8408785</v>
      </c>
      <c r="J4077" s="2">
        <v>0</v>
      </c>
      <c r="K4077" s="2">
        <v>35417190</v>
      </c>
      <c r="L4077" s="2">
        <v>10906</v>
      </c>
      <c r="M4077" s="2">
        <v>30717425</v>
      </c>
      <c r="N4077" s="2">
        <v>30717425</v>
      </c>
      <c r="O4077" s="2">
        <v>0</v>
      </c>
      <c r="P4077" s="2">
        <v>4485106</v>
      </c>
      <c r="Q4077" s="5">
        <v>0.12659999999999999</v>
      </c>
      <c r="R4077" t="s">
        <v>42</v>
      </c>
      <c r="S4077" s="3">
        <v>6.1585913506972199E-2</v>
      </c>
      <c r="T4077" s="3">
        <v>1.33253936859474</v>
      </c>
      <c r="U4077" s="3">
        <v>0.95603619411585405</v>
      </c>
      <c r="V4077" s="3">
        <v>0</v>
      </c>
      <c r="W4077" s="3">
        <v>0</v>
      </c>
      <c r="X4077" s="3">
        <v>4.1944228565720297E-2</v>
      </c>
      <c r="Y4077" s="3">
        <v>0</v>
      </c>
      <c r="Z4077" s="3">
        <v>4.2340136442706101E-2</v>
      </c>
      <c r="AA4077" s="3">
        <v>0</v>
      </c>
      <c r="AB4077" s="3">
        <v>0</v>
      </c>
      <c r="AC4077" s="3">
        <v>23.5231479403081</v>
      </c>
      <c r="AD4077" s="3">
        <v>0</v>
      </c>
      <c r="AE4077" s="3">
        <v>0</v>
      </c>
      <c r="AF4077" s="3">
        <v>0</v>
      </c>
      <c r="AG4077" s="3">
        <v>-14.523224200275299</v>
      </c>
      <c r="AH4077" s="2">
        <v>0</v>
      </c>
      <c r="AI4077" s="3">
        <v>0</v>
      </c>
      <c r="AJ4077" s="3">
        <v>0</v>
      </c>
      <c r="AL4077">
        <f t="shared" si="63"/>
        <v>1</v>
      </c>
    </row>
    <row r="4078" spans="1:38" ht="14.45" hidden="1" customHeight="1" x14ac:dyDescent="0.25">
      <c r="A4078">
        <v>1601</v>
      </c>
      <c r="B4078" s="1">
        <v>45838</v>
      </c>
      <c r="C4078">
        <v>1</v>
      </c>
      <c r="D4078" s="16" t="s">
        <v>3972</v>
      </c>
      <c r="E4078" t="s">
        <v>142</v>
      </c>
      <c r="F4078" s="6">
        <v>505</v>
      </c>
      <c r="G4078" s="6">
        <v>2</v>
      </c>
      <c r="H4078" s="6">
        <v>0</v>
      </c>
      <c r="I4078" s="2">
        <v>1004889</v>
      </c>
      <c r="J4078" s="2">
        <v>0</v>
      </c>
      <c r="K4078" s="2">
        <v>3006596</v>
      </c>
      <c r="L4078" s="2">
        <v>-15553</v>
      </c>
      <c r="M4078" s="2">
        <v>2319437</v>
      </c>
      <c r="N4078" s="2">
        <v>2319437</v>
      </c>
      <c r="O4078" s="2">
        <v>0</v>
      </c>
      <c r="P4078" s="2">
        <v>676523</v>
      </c>
      <c r="Q4078" s="5">
        <v>0.22500000000000001</v>
      </c>
      <c r="R4078" t="s">
        <v>42</v>
      </c>
      <c r="S4078" s="3">
        <v>-1.03459194384613</v>
      </c>
      <c r="T4078" s="3">
        <v>4.8943722402344703</v>
      </c>
      <c r="U4078" s="3">
        <v>0.77511536181072904</v>
      </c>
      <c r="V4078" s="3">
        <v>2.8392190580253098</v>
      </c>
      <c r="W4078" s="3">
        <v>2.8392190580253098</v>
      </c>
      <c r="X4078" s="3">
        <v>3.3623614150418599</v>
      </c>
      <c r="Y4078" s="3">
        <v>4.2172993379382504</v>
      </c>
      <c r="Z4078" s="3">
        <v>4.3008146064509303</v>
      </c>
      <c r="AA4078" s="3">
        <v>0</v>
      </c>
      <c r="AB4078" s="3">
        <v>0</v>
      </c>
      <c r="AC4078" s="3">
        <v>33.229639100165102</v>
      </c>
      <c r="AD4078" s="3">
        <v>0</v>
      </c>
      <c r="AE4078" s="3">
        <v>0</v>
      </c>
      <c r="AF4078" s="3">
        <v>0</v>
      </c>
      <c r="AG4078" s="3">
        <v>0</v>
      </c>
      <c r="AH4078" s="2">
        <v>150000</v>
      </c>
      <c r="AI4078" s="3">
        <v>0</v>
      </c>
      <c r="AJ4078" s="3">
        <v>0</v>
      </c>
      <c r="AL4078">
        <f t="shared" si="63"/>
        <v>0</v>
      </c>
    </row>
    <row r="4079" spans="1:38" ht="14.45" hidden="1" customHeight="1" x14ac:dyDescent="0.25">
      <c r="A4079">
        <v>16402</v>
      </c>
      <c r="B4079" s="1">
        <v>45838</v>
      </c>
      <c r="C4079">
        <v>1</v>
      </c>
      <c r="D4079" s="16" t="s">
        <v>3973</v>
      </c>
      <c r="E4079" t="s">
        <v>113</v>
      </c>
      <c r="F4079" s="6">
        <v>25324</v>
      </c>
      <c r="G4079" s="6">
        <v>50</v>
      </c>
      <c r="H4079" s="6">
        <v>3</v>
      </c>
      <c r="I4079" s="2">
        <v>190840260</v>
      </c>
      <c r="J4079" s="2">
        <v>0</v>
      </c>
      <c r="K4079" s="2">
        <v>278758833</v>
      </c>
      <c r="L4079" s="2">
        <v>410410</v>
      </c>
      <c r="M4079" s="2">
        <v>247468573</v>
      </c>
      <c r="N4079" s="2">
        <v>227680655</v>
      </c>
      <c r="O4079" s="2">
        <v>19787918</v>
      </c>
      <c r="P4079" s="2">
        <v>30078984</v>
      </c>
      <c r="Q4079" s="5">
        <v>0.1079</v>
      </c>
      <c r="R4079" t="s">
        <v>42</v>
      </c>
      <c r="S4079" s="3">
        <v>0.29445524332497103</v>
      </c>
      <c r="T4079" s="3">
        <v>3.11779393910721</v>
      </c>
      <c r="U4079" s="3">
        <v>0.84831133213222698</v>
      </c>
      <c r="V4079" s="3">
        <v>1.82558019990122</v>
      </c>
      <c r="W4079" s="3">
        <v>1.0682745873433599</v>
      </c>
      <c r="X4079" s="3">
        <v>0.98211299858845302</v>
      </c>
      <c r="Y4079" s="3">
        <v>11.5826452116867</v>
      </c>
      <c r="Z4079" s="3">
        <v>1.98831183925627</v>
      </c>
      <c r="AA4079" s="3">
        <v>0</v>
      </c>
      <c r="AB4079" s="3">
        <v>0</v>
      </c>
      <c r="AC4079" s="3">
        <v>20.273666449163201</v>
      </c>
      <c r="AD4079" s="3">
        <v>-3.0055004517439801</v>
      </c>
      <c r="AE4079" s="3">
        <v>7.0985797246467897</v>
      </c>
      <c r="AF4079" s="3">
        <v>0</v>
      </c>
      <c r="AG4079" s="3">
        <v>0</v>
      </c>
      <c r="AH4079" s="2">
        <v>95128528</v>
      </c>
      <c r="AI4079" s="3">
        <v>0</v>
      </c>
      <c r="AJ4079" s="3">
        <v>0</v>
      </c>
      <c r="AL4079">
        <f t="shared" si="63"/>
        <v>1</v>
      </c>
    </row>
    <row r="4080" spans="1:38" ht="14.45" hidden="1" customHeight="1" x14ac:dyDescent="0.25">
      <c r="A4080">
        <v>21586</v>
      </c>
      <c r="B4080" s="1">
        <v>45838</v>
      </c>
      <c r="C4080">
        <v>1</v>
      </c>
      <c r="D4080" s="16" t="s">
        <v>3974</v>
      </c>
      <c r="E4080" t="s">
        <v>43</v>
      </c>
      <c r="F4080" s="6">
        <v>3125</v>
      </c>
      <c r="G4080" s="6">
        <v>9</v>
      </c>
      <c r="H4080" s="6">
        <v>0</v>
      </c>
      <c r="I4080" s="2">
        <v>13784527</v>
      </c>
      <c r="J4080" s="2">
        <v>0</v>
      </c>
      <c r="K4080" s="2">
        <v>23924159</v>
      </c>
      <c r="L4080" s="2">
        <v>89923</v>
      </c>
      <c r="M4080" s="2">
        <v>21210408</v>
      </c>
      <c r="N4080" s="2">
        <v>21210408</v>
      </c>
      <c r="O4080" s="2">
        <v>0</v>
      </c>
      <c r="P4080" s="2">
        <v>2576746</v>
      </c>
      <c r="Q4080" s="5">
        <v>0.1077</v>
      </c>
      <c r="R4080" t="s">
        <v>42</v>
      </c>
      <c r="S4080" s="3">
        <v>0.75173384360135698</v>
      </c>
      <c r="T4080" s="3">
        <v>4.2592510775404904</v>
      </c>
      <c r="U4080" s="3">
        <v>0.81383791565270802</v>
      </c>
      <c r="V4080" s="3">
        <v>3.0189356515461099</v>
      </c>
      <c r="W4080" s="3">
        <v>0.98271054204471397</v>
      </c>
      <c r="X4080" s="3">
        <v>1.9351407560085301</v>
      </c>
      <c r="Y4080" s="3">
        <v>16.150059027936798</v>
      </c>
      <c r="Z4080" s="3">
        <v>1.8008759885529999</v>
      </c>
      <c r="AA4080" s="3">
        <v>0</v>
      </c>
      <c r="AB4080" s="3">
        <v>0</v>
      </c>
      <c r="AC4080" s="3">
        <v>36.3411645943333</v>
      </c>
      <c r="AD4080" s="3">
        <v>0</v>
      </c>
      <c r="AE4080" s="3">
        <v>0</v>
      </c>
      <c r="AF4080" s="3">
        <v>0</v>
      </c>
      <c r="AG4080" s="3">
        <v>0</v>
      </c>
      <c r="AH4080" s="2">
        <v>3320000</v>
      </c>
      <c r="AI4080" s="3">
        <v>0</v>
      </c>
      <c r="AJ4080" s="3">
        <v>0</v>
      </c>
      <c r="AL4080">
        <f t="shared" si="63"/>
        <v>1</v>
      </c>
    </row>
    <row r="4081" spans="1:38" ht="14.45" customHeight="1" x14ac:dyDescent="0.25">
      <c r="A4081">
        <v>61793</v>
      </c>
      <c r="B4081" s="1">
        <v>45838</v>
      </c>
      <c r="C4081">
        <v>2</v>
      </c>
      <c r="D4081" s="16" t="s">
        <v>3975</v>
      </c>
      <c r="E4081" t="s">
        <v>67</v>
      </c>
      <c r="F4081" s="6">
        <v>6089</v>
      </c>
      <c r="G4081" s="6">
        <v>12</v>
      </c>
      <c r="H4081" s="6">
        <v>1</v>
      </c>
      <c r="I4081" s="2">
        <v>27510657</v>
      </c>
      <c r="J4081" s="2">
        <v>0</v>
      </c>
      <c r="K4081" s="2">
        <v>102127699</v>
      </c>
      <c r="L4081" s="2">
        <v>528148</v>
      </c>
      <c r="M4081" s="2">
        <v>89114185</v>
      </c>
      <c r="N4081" s="2">
        <v>83304073</v>
      </c>
      <c r="O4081" s="2">
        <v>5810112</v>
      </c>
      <c r="P4081" s="2">
        <v>12412276</v>
      </c>
      <c r="Q4081" s="5">
        <v>0.1215</v>
      </c>
      <c r="R4081" t="s">
        <v>42</v>
      </c>
      <c r="S4081" s="3">
        <v>1.0342894340545199</v>
      </c>
      <c r="T4081" s="3">
        <v>3.70585261105315</v>
      </c>
      <c r="U4081" s="3">
        <v>0.77840926554297496</v>
      </c>
      <c r="V4081" s="3">
        <v>0.86226221351238597</v>
      </c>
      <c r="W4081" s="3">
        <v>0.66868268540442299</v>
      </c>
      <c r="X4081" s="3">
        <v>1.8238350323658199</v>
      </c>
      <c r="Y4081" s="3">
        <v>1.9111241161572601</v>
      </c>
      <c r="Z4081" s="3">
        <v>0.476947177133348</v>
      </c>
      <c r="AA4081" s="3">
        <v>0</v>
      </c>
      <c r="AB4081" s="3">
        <v>0</v>
      </c>
      <c r="AC4081" s="3">
        <v>24.0004663181533</v>
      </c>
      <c r="AD4081" s="3">
        <v>0</v>
      </c>
      <c r="AE4081" s="3">
        <v>5.6890658037835502</v>
      </c>
      <c r="AF4081" s="3">
        <v>0</v>
      </c>
      <c r="AG4081" s="3">
        <v>-8.8621377739263902</v>
      </c>
      <c r="AH4081" s="2">
        <v>4220000</v>
      </c>
      <c r="AI4081" s="3">
        <v>3.33512564496632</v>
      </c>
      <c r="AJ4081" s="3">
        <v>2.6182949847393</v>
      </c>
      <c r="AL4081">
        <f t="shared" si="63"/>
        <v>1</v>
      </c>
    </row>
    <row r="4082" spans="1:38" ht="14.45" customHeight="1" x14ac:dyDescent="0.25">
      <c r="A4082">
        <v>66372</v>
      </c>
      <c r="B4082" s="1">
        <v>45838</v>
      </c>
      <c r="C4082">
        <v>2</v>
      </c>
      <c r="D4082" s="16" t="s">
        <v>3975</v>
      </c>
      <c r="E4082" t="s">
        <v>55</v>
      </c>
      <c r="F4082" s="6">
        <v>8366</v>
      </c>
      <c r="G4082" s="6">
        <v>17</v>
      </c>
      <c r="H4082" s="6">
        <v>1</v>
      </c>
      <c r="I4082" s="2">
        <v>35447558</v>
      </c>
      <c r="J4082" s="2">
        <v>0</v>
      </c>
      <c r="K4082" s="2">
        <v>86604711</v>
      </c>
      <c r="L4082" s="2">
        <v>259164</v>
      </c>
      <c r="M4082" s="2">
        <v>77849261</v>
      </c>
      <c r="N4082" s="2">
        <v>75461161</v>
      </c>
      <c r="O4082" s="2">
        <v>2388100</v>
      </c>
      <c r="P4082" s="2">
        <v>8303818</v>
      </c>
      <c r="Q4082" s="5">
        <v>9.5899999999999999E-2</v>
      </c>
      <c r="R4082" t="s">
        <v>42</v>
      </c>
      <c r="S4082" s="3">
        <v>0.59849861978062602</v>
      </c>
      <c r="T4082" s="3">
        <v>3.68719433749972</v>
      </c>
      <c r="U4082" s="3">
        <v>0.80585584681620903</v>
      </c>
      <c r="V4082" s="3">
        <v>1.37202399104615</v>
      </c>
      <c r="W4082" s="3">
        <v>0.53194919661320506</v>
      </c>
      <c r="X4082" s="3">
        <v>0.873487533330223</v>
      </c>
      <c r="Y4082" s="3">
        <v>5.8569323171581997</v>
      </c>
      <c r="Z4082" s="3">
        <v>2.5775251817898699</v>
      </c>
      <c r="AA4082" s="3">
        <v>0</v>
      </c>
      <c r="AB4082" s="3">
        <v>0</v>
      </c>
      <c r="AC4082" s="3">
        <v>26.137318326713199</v>
      </c>
      <c r="AD4082" s="3">
        <v>0</v>
      </c>
      <c r="AE4082" s="3">
        <v>2.7574712419512601</v>
      </c>
      <c r="AF4082" s="3">
        <v>0</v>
      </c>
      <c r="AG4082" s="3">
        <v>-0.95886012915986396</v>
      </c>
      <c r="AH4082" s="2">
        <v>11000000</v>
      </c>
      <c r="AI4082" s="3">
        <v>7.1173766091694199</v>
      </c>
      <c r="AJ4082" s="3">
        <v>19.4185493949891</v>
      </c>
      <c r="AL4082">
        <f t="shared" si="63"/>
        <v>1</v>
      </c>
    </row>
    <row r="4083" spans="1:38" ht="14.45" hidden="1" customHeight="1" x14ac:dyDescent="0.25">
      <c r="A4083">
        <v>2744</v>
      </c>
      <c r="B4083" s="1">
        <v>45838</v>
      </c>
      <c r="C4083">
        <v>1</v>
      </c>
      <c r="D4083" s="16" t="s">
        <v>3976</v>
      </c>
      <c r="E4083" t="s">
        <v>228</v>
      </c>
      <c r="F4083" s="6">
        <v>17789</v>
      </c>
      <c r="G4083" s="6">
        <v>52</v>
      </c>
      <c r="H4083" s="6">
        <v>0</v>
      </c>
      <c r="I4083" s="2">
        <v>129266492</v>
      </c>
      <c r="J4083" s="2">
        <v>3014488</v>
      </c>
      <c r="K4083" s="2">
        <v>202612615</v>
      </c>
      <c r="L4083" s="2">
        <v>916266</v>
      </c>
      <c r="M4083" s="2">
        <v>178157773</v>
      </c>
      <c r="N4083" s="2">
        <v>165559392</v>
      </c>
      <c r="O4083" s="2">
        <v>12598381</v>
      </c>
      <c r="P4083" s="2">
        <v>33195023</v>
      </c>
      <c r="Q4083" s="5">
        <v>0.16370000000000001</v>
      </c>
      <c r="R4083" t="s">
        <v>42</v>
      </c>
      <c r="S4083" s="3">
        <v>0.90445108760873605</v>
      </c>
      <c r="T4083" s="3">
        <v>3.5946241550655702</v>
      </c>
      <c r="U4083" s="3">
        <v>0.72928190783164304</v>
      </c>
      <c r="V4083" s="3">
        <v>1.4219067691571601</v>
      </c>
      <c r="W4083" s="3">
        <v>0.22593403401091799</v>
      </c>
      <c r="X4083" s="3">
        <v>1.01600111496798</v>
      </c>
      <c r="Y4083" s="3">
        <v>5.5371222366678303</v>
      </c>
      <c r="Z4083" s="3">
        <v>1.1292716983506801</v>
      </c>
      <c r="AA4083" s="3">
        <v>9.0811444836173205</v>
      </c>
      <c r="AB4083" s="3">
        <v>9.0811444836173205</v>
      </c>
      <c r="AC4083" s="3">
        <v>7.33933077167974</v>
      </c>
      <c r="AD4083" s="3">
        <v>-18.101102083887699</v>
      </c>
      <c r="AE4083" s="3">
        <v>6.21796475999286</v>
      </c>
      <c r="AF4083" s="3">
        <v>0</v>
      </c>
      <c r="AG4083" s="3">
        <v>0</v>
      </c>
      <c r="AH4083" s="2">
        <v>48195023</v>
      </c>
      <c r="AI4083" s="3">
        <v>0.48501246707977902</v>
      </c>
      <c r="AJ4083" s="3">
        <v>0.30124997955265798</v>
      </c>
      <c r="AL4083">
        <f t="shared" si="63"/>
        <v>1</v>
      </c>
    </row>
    <row r="4084" spans="1:38" ht="14.45" hidden="1" customHeight="1" x14ac:dyDescent="0.25">
      <c r="A4084">
        <v>13132</v>
      </c>
      <c r="B4084" s="1">
        <v>45838</v>
      </c>
      <c r="C4084">
        <v>1</v>
      </c>
      <c r="D4084" s="16" t="s">
        <v>3977</v>
      </c>
      <c r="E4084" t="s">
        <v>55</v>
      </c>
      <c r="F4084" s="6">
        <v>2033</v>
      </c>
      <c r="G4084" s="6">
        <v>5</v>
      </c>
      <c r="H4084" s="6">
        <v>1</v>
      </c>
      <c r="I4084" s="2">
        <v>20708068</v>
      </c>
      <c r="J4084" s="2">
        <v>0</v>
      </c>
      <c r="K4084" s="2">
        <v>22551804</v>
      </c>
      <c r="L4084" s="2">
        <v>58540</v>
      </c>
      <c r="M4084" s="2">
        <v>16609222</v>
      </c>
      <c r="N4084" s="2">
        <v>16291057</v>
      </c>
      <c r="O4084" s="2">
        <v>318165</v>
      </c>
      <c r="P4084" s="2">
        <v>5544474</v>
      </c>
      <c r="Q4084" s="5">
        <v>0.2455</v>
      </c>
      <c r="R4084" t="s">
        <v>42</v>
      </c>
      <c r="S4084" s="3">
        <v>0.51916024101663905</v>
      </c>
      <c r="T4084" s="3">
        <v>5.0583625150342701</v>
      </c>
      <c r="U4084" s="3">
        <v>0.86568099311717495</v>
      </c>
      <c r="V4084" s="3">
        <v>7.0675352234694202</v>
      </c>
      <c r="W4084" s="3">
        <v>5.6020967286759902</v>
      </c>
      <c r="X4084" s="3">
        <v>2.5006243943182</v>
      </c>
      <c r="Y4084" s="3">
        <v>26.396552675691101</v>
      </c>
      <c r="Z4084" s="3">
        <v>1.2175907038251099</v>
      </c>
      <c r="AA4084" s="3">
        <v>0</v>
      </c>
      <c r="AB4084" s="3">
        <v>0</v>
      </c>
      <c r="AC4084" s="3">
        <v>7.6754524826483896</v>
      </c>
      <c r="AD4084" s="3">
        <v>0</v>
      </c>
      <c r="AE4084" s="3">
        <v>1.4108183983862199</v>
      </c>
      <c r="AF4084" s="3">
        <v>0</v>
      </c>
      <c r="AG4084" s="3">
        <v>0</v>
      </c>
      <c r="AH4084" s="2">
        <v>8399000</v>
      </c>
      <c r="AI4084" s="3">
        <v>0</v>
      </c>
      <c r="AJ4084" s="3">
        <v>0</v>
      </c>
      <c r="AL4084">
        <f t="shared" si="63"/>
        <v>1</v>
      </c>
    </row>
    <row r="4085" spans="1:38" ht="14.45" hidden="1" customHeight="1" x14ac:dyDescent="0.25">
      <c r="A4085">
        <v>19448</v>
      </c>
      <c r="B4085" s="1">
        <v>45838</v>
      </c>
      <c r="C4085">
        <v>1</v>
      </c>
      <c r="D4085" s="16" t="s">
        <v>3978</v>
      </c>
      <c r="E4085" t="s">
        <v>106</v>
      </c>
      <c r="F4085" s="6">
        <v>25743</v>
      </c>
      <c r="G4085" s="6">
        <v>92</v>
      </c>
      <c r="H4085" s="6">
        <v>1</v>
      </c>
      <c r="I4085" s="2">
        <v>450818453</v>
      </c>
      <c r="J4085" s="2">
        <v>123770852</v>
      </c>
      <c r="K4085" s="2">
        <v>534829945</v>
      </c>
      <c r="L4085" s="2">
        <v>1414154</v>
      </c>
      <c r="M4085" s="2">
        <v>453776855</v>
      </c>
      <c r="N4085" s="2">
        <v>417728976</v>
      </c>
      <c r="O4085" s="2">
        <v>36047879</v>
      </c>
      <c r="P4085" s="2">
        <v>51128320</v>
      </c>
      <c r="Q4085" s="5">
        <v>9.5600000000000004E-2</v>
      </c>
      <c r="R4085" t="s">
        <v>42</v>
      </c>
      <c r="S4085" s="3">
        <v>0.52882379276650304</v>
      </c>
      <c r="T4085" s="3">
        <v>3.2697705436070899</v>
      </c>
      <c r="U4085" s="3">
        <v>0.81708221686320803</v>
      </c>
      <c r="V4085" s="3">
        <v>0.55308206294741002</v>
      </c>
      <c r="W4085" s="3">
        <v>9.9905182896317696E-2</v>
      </c>
      <c r="X4085" s="3">
        <v>0.56359050591036897</v>
      </c>
      <c r="Y4085" s="3">
        <v>4.8767415006008399</v>
      </c>
      <c r="Z4085" s="3">
        <v>1.00645004568896</v>
      </c>
      <c r="AA4085" s="3">
        <v>240.74953567807401</v>
      </c>
      <c r="AB4085" s="3">
        <v>242.07885571049499</v>
      </c>
      <c r="AC4085" s="3">
        <v>4.71341446672362</v>
      </c>
      <c r="AD4085" s="3">
        <v>-9.4637668517174092</v>
      </c>
      <c r="AE4085" s="3">
        <v>6.7400637038002804</v>
      </c>
      <c r="AF4085" s="3">
        <v>5.7214447855944197</v>
      </c>
      <c r="AG4085" s="3">
        <v>0</v>
      </c>
      <c r="AH4085" s="2">
        <v>58289265</v>
      </c>
      <c r="AI4085" s="3">
        <v>0</v>
      </c>
      <c r="AJ4085" s="3">
        <v>0.62886478569997994</v>
      </c>
      <c r="AL4085">
        <f t="shared" si="63"/>
        <v>1</v>
      </c>
    </row>
    <row r="4086" spans="1:38" ht="14.45" hidden="1" customHeight="1" x14ac:dyDescent="0.25">
      <c r="A4086">
        <v>23174</v>
      </c>
      <c r="B4086" s="1">
        <v>45838</v>
      </c>
      <c r="C4086">
        <v>1</v>
      </c>
      <c r="D4086" s="16" t="s">
        <v>3979</v>
      </c>
      <c r="E4086" t="s">
        <v>59</v>
      </c>
      <c r="F4086" s="6">
        <v>1557</v>
      </c>
      <c r="G4086" s="6">
        <v>2</v>
      </c>
      <c r="H4086" s="6">
        <v>1</v>
      </c>
      <c r="I4086" s="2">
        <v>4369157</v>
      </c>
      <c r="J4086" s="2">
        <v>0</v>
      </c>
      <c r="K4086" s="2">
        <v>6849521</v>
      </c>
      <c r="L4086" s="2">
        <v>2703</v>
      </c>
      <c r="M4086" s="2">
        <v>5981034</v>
      </c>
      <c r="N4086" s="2">
        <v>5981034</v>
      </c>
      <c r="O4086" s="2">
        <v>0</v>
      </c>
      <c r="P4086" s="2">
        <v>857624</v>
      </c>
      <c r="Q4086" s="5">
        <v>0.12520000000000001</v>
      </c>
      <c r="R4086" t="s">
        <v>42</v>
      </c>
      <c r="S4086" s="3">
        <v>7.8925227034123996E-2</v>
      </c>
      <c r="T4086" s="3">
        <v>5.0795376786201496</v>
      </c>
      <c r="U4086" s="3">
        <v>0.77238087689102297</v>
      </c>
      <c r="V4086" s="3">
        <v>7.0439675205079597</v>
      </c>
      <c r="W4086" s="3">
        <v>4.0929176955646103</v>
      </c>
      <c r="X4086" s="3">
        <v>1.31574580634205</v>
      </c>
      <c r="Y4086" s="3">
        <v>35.8854229825658</v>
      </c>
      <c r="Z4086" s="3">
        <v>11.059391994626999</v>
      </c>
      <c r="AA4086" s="3">
        <v>0</v>
      </c>
      <c r="AB4086" s="3">
        <v>0</v>
      </c>
      <c r="AC4086" s="3">
        <v>35.915562562696003</v>
      </c>
      <c r="AD4086" s="3">
        <v>0</v>
      </c>
      <c r="AE4086" s="3">
        <v>0</v>
      </c>
      <c r="AF4086" s="3">
        <v>0</v>
      </c>
      <c r="AG4086" s="3">
        <v>0</v>
      </c>
      <c r="AH4086" s="2">
        <v>225000</v>
      </c>
      <c r="AI4086" s="3">
        <v>0</v>
      </c>
      <c r="AJ4086" s="3">
        <v>0</v>
      </c>
      <c r="AL4086">
        <f t="shared" si="63"/>
        <v>1</v>
      </c>
    </row>
    <row r="4087" spans="1:38" ht="14.45" hidden="1" customHeight="1" x14ac:dyDescent="0.25">
      <c r="A4087">
        <v>21956</v>
      </c>
      <c r="B4087" s="1">
        <v>45838</v>
      </c>
      <c r="C4087">
        <v>1</v>
      </c>
      <c r="D4087" s="16" t="s">
        <v>3980</v>
      </c>
      <c r="E4087" t="s">
        <v>59</v>
      </c>
      <c r="F4087" s="6">
        <v>1586</v>
      </c>
      <c r="G4087" s="6">
        <v>1</v>
      </c>
      <c r="H4087" s="6">
        <v>1</v>
      </c>
      <c r="I4087" s="2">
        <v>3752011</v>
      </c>
      <c r="J4087" s="2">
        <v>0</v>
      </c>
      <c r="K4087" s="2">
        <v>8473132</v>
      </c>
      <c r="L4087" s="2">
        <v>-76656</v>
      </c>
      <c r="M4087" s="2">
        <v>7040736</v>
      </c>
      <c r="N4087" s="2">
        <v>7040736</v>
      </c>
      <c r="O4087" s="2">
        <v>0</v>
      </c>
      <c r="P4087" s="2">
        <v>1371649</v>
      </c>
      <c r="Q4087" s="5">
        <v>0.16189999999999999</v>
      </c>
      <c r="R4087" t="s">
        <v>42</v>
      </c>
      <c r="S4087" s="3">
        <v>-1.80938996347514</v>
      </c>
      <c r="T4087" s="3">
        <v>3.8673774939420298</v>
      </c>
      <c r="U4087" s="3">
        <v>1.1923310220150101</v>
      </c>
      <c r="V4087" s="3">
        <v>6.7788713839058596</v>
      </c>
      <c r="W4087" s="3">
        <v>1.9001809962710701</v>
      </c>
      <c r="X4087" s="3">
        <v>1.1810732964269</v>
      </c>
      <c r="Y4087" s="3">
        <v>18.542936275971499</v>
      </c>
      <c r="Z4087" s="3">
        <v>2.3070771020866099</v>
      </c>
      <c r="AA4087" s="3">
        <v>0</v>
      </c>
      <c r="AB4087" s="3">
        <v>0</v>
      </c>
      <c r="AC4087" s="3">
        <v>37.005171169291401</v>
      </c>
      <c r="AD4087" s="3">
        <v>0</v>
      </c>
      <c r="AE4087" s="3">
        <v>0</v>
      </c>
      <c r="AF4087" s="3">
        <v>0</v>
      </c>
      <c r="AG4087" s="3">
        <v>4.9210840382634298E-2</v>
      </c>
      <c r="AH4087" s="2">
        <v>150000</v>
      </c>
      <c r="AI4087" s="3">
        <v>0</v>
      </c>
      <c r="AJ4087" s="3">
        <v>0</v>
      </c>
      <c r="AL4087">
        <f t="shared" si="63"/>
        <v>0</v>
      </c>
    </row>
    <row r="4088" spans="1:38" ht="14.45" hidden="1" customHeight="1" x14ac:dyDescent="0.25">
      <c r="A4088">
        <v>4098</v>
      </c>
      <c r="B4088" s="1">
        <v>45838</v>
      </c>
      <c r="C4088">
        <v>1</v>
      </c>
      <c r="D4088" s="16" t="s">
        <v>3981</v>
      </c>
      <c r="E4088" t="s">
        <v>322</v>
      </c>
      <c r="F4088" s="6">
        <v>2419</v>
      </c>
      <c r="G4088" s="6">
        <v>6</v>
      </c>
      <c r="H4088" s="6">
        <v>1</v>
      </c>
      <c r="I4088" s="2">
        <v>18860509</v>
      </c>
      <c r="J4088" s="2">
        <v>0</v>
      </c>
      <c r="K4088" s="2">
        <v>33638224</v>
      </c>
      <c r="L4088" s="2">
        <v>20163</v>
      </c>
      <c r="M4088" s="2">
        <v>28811043</v>
      </c>
      <c r="N4088" s="2">
        <v>28602448</v>
      </c>
      <c r="O4088" s="2">
        <v>208595</v>
      </c>
      <c r="P4088" s="2">
        <v>4469267</v>
      </c>
      <c r="Q4088" s="5">
        <v>0.13289999999999999</v>
      </c>
      <c r="R4088" t="s">
        <v>42</v>
      </c>
      <c r="S4088" s="3">
        <v>0.11988147769038</v>
      </c>
      <c r="T4088" s="3">
        <v>2.6768832980005102</v>
      </c>
      <c r="U4088" s="3">
        <v>0.99618594111001202</v>
      </c>
      <c r="V4088" s="3">
        <v>0</v>
      </c>
      <c r="W4088" s="3">
        <v>0</v>
      </c>
      <c r="X4088" s="3">
        <v>0.131475773002733</v>
      </c>
      <c r="Y4088" s="3">
        <v>0</v>
      </c>
      <c r="Z4088" s="3">
        <v>0.40859049146090398</v>
      </c>
      <c r="AA4088" s="3">
        <v>0</v>
      </c>
      <c r="AB4088" s="3">
        <v>0</v>
      </c>
      <c r="AC4088" s="3">
        <v>23.696417504087002</v>
      </c>
      <c r="AD4088" s="3">
        <v>0</v>
      </c>
      <c r="AE4088" s="3">
        <v>0.620113000020453</v>
      </c>
      <c r="AF4088" s="3">
        <v>0</v>
      </c>
      <c r="AG4088" s="3">
        <v>-0.12926057002188501</v>
      </c>
      <c r="AH4088" s="2">
        <v>9785803</v>
      </c>
      <c r="AI4088" s="3">
        <v>0</v>
      </c>
      <c r="AJ4088" s="3">
        <v>0</v>
      </c>
      <c r="AL4088">
        <f t="shared" si="63"/>
        <v>1</v>
      </c>
    </row>
    <row r="4089" spans="1:38" ht="14.45" hidden="1" customHeight="1" x14ac:dyDescent="0.25">
      <c r="A4089">
        <v>24435</v>
      </c>
      <c r="B4089" s="1">
        <v>45838</v>
      </c>
      <c r="C4089">
        <v>1</v>
      </c>
      <c r="D4089" s="16" t="s">
        <v>3982</v>
      </c>
      <c r="E4089" t="s">
        <v>202</v>
      </c>
      <c r="F4089" s="6">
        <v>919</v>
      </c>
      <c r="G4089" s="6">
        <v>1</v>
      </c>
      <c r="H4089" s="6">
        <v>1</v>
      </c>
      <c r="I4089" s="2">
        <v>1482162</v>
      </c>
      <c r="J4089" s="2">
        <v>0</v>
      </c>
      <c r="K4089" s="2">
        <v>2641587</v>
      </c>
      <c r="L4089" s="2">
        <v>-73582</v>
      </c>
      <c r="M4089" s="2">
        <v>2316800</v>
      </c>
      <c r="N4089" s="2">
        <v>2316800</v>
      </c>
      <c r="O4089" s="2">
        <v>0</v>
      </c>
      <c r="P4089" s="2">
        <v>448609</v>
      </c>
      <c r="Q4089" s="5">
        <v>0.16980000000000001</v>
      </c>
      <c r="R4089" t="s">
        <v>42</v>
      </c>
      <c r="S4089" s="3">
        <v>-5.5710449816720002</v>
      </c>
      <c r="T4089" s="3">
        <v>6.5571188834590703</v>
      </c>
      <c r="U4089" s="3">
        <v>1.7142024361059101</v>
      </c>
      <c r="V4089" s="3">
        <v>1.6432076925464301</v>
      </c>
      <c r="W4089" s="3">
        <v>1.1871171977152299</v>
      </c>
      <c r="X4089" s="3">
        <v>0.211312933404041</v>
      </c>
      <c r="Y4089" s="3">
        <v>5.4290038764269104</v>
      </c>
      <c r="Z4089" s="3">
        <v>2.4995040224337899</v>
      </c>
      <c r="AA4089" s="3">
        <v>0</v>
      </c>
      <c r="AB4089" s="3">
        <v>0</v>
      </c>
      <c r="AC4089" s="3">
        <v>37.600313750786903</v>
      </c>
      <c r="AD4089" s="3">
        <v>0</v>
      </c>
      <c r="AE4089" s="3">
        <v>0</v>
      </c>
      <c r="AF4089" s="3">
        <v>0</v>
      </c>
      <c r="AG4089" s="3">
        <v>0</v>
      </c>
      <c r="AH4089" s="2">
        <v>350000</v>
      </c>
      <c r="AI4089" s="3">
        <v>0</v>
      </c>
      <c r="AJ4089" s="3">
        <v>0</v>
      </c>
      <c r="AL4089">
        <f t="shared" si="63"/>
        <v>0</v>
      </c>
    </row>
    <row r="4090" spans="1:38" ht="14.45" customHeight="1" x14ac:dyDescent="0.25">
      <c r="A4090">
        <v>62085</v>
      </c>
      <c r="B4090" s="1">
        <v>45838</v>
      </c>
      <c r="C4090">
        <v>2</v>
      </c>
      <c r="D4090" s="16" t="s">
        <v>3983</v>
      </c>
      <c r="E4090" t="s">
        <v>84</v>
      </c>
      <c r="F4090" s="6">
        <v>15278</v>
      </c>
      <c r="G4090" s="6">
        <v>50</v>
      </c>
      <c r="H4090" s="6">
        <v>4</v>
      </c>
      <c r="I4090" s="2">
        <v>115784850</v>
      </c>
      <c r="J4090" s="2">
        <v>504712</v>
      </c>
      <c r="K4090" s="2">
        <v>200270457</v>
      </c>
      <c r="L4090" s="2">
        <v>725828</v>
      </c>
      <c r="M4090" s="2">
        <v>177224884</v>
      </c>
      <c r="N4090" s="2">
        <v>176325548</v>
      </c>
      <c r="O4090" s="2">
        <v>899336</v>
      </c>
      <c r="P4090" s="2">
        <v>23918396</v>
      </c>
      <c r="Q4090" s="5">
        <v>0.11940000000000001</v>
      </c>
      <c r="R4090" t="s">
        <v>42</v>
      </c>
      <c r="S4090" s="3">
        <v>0.72484779919386699</v>
      </c>
      <c r="T4090" s="3">
        <v>4.56369758021774</v>
      </c>
      <c r="U4090" s="3">
        <v>0.86390998273358999</v>
      </c>
      <c r="V4090" s="3">
        <v>1.5753114505049699</v>
      </c>
      <c r="W4090" s="3">
        <v>0.38304838672762498</v>
      </c>
      <c r="X4090" s="3">
        <v>0.220233476141309</v>
      </c>
      <c r="Y4090" s="3">
        <v>7.62581236634764</v>
      </c>
      <c r="Z4090" s="3">
        <v>0.37681456565900201</v>
      </c>
      <c r="AA4090" s="3">
        <v>2.11014149945506</v>
      </c>
      <c r="AB4090" s="3">
        <v>2.11014149945506</v>
      </c>
      <c r="AC4090" s="3">
        <v>18.803192225201698</v>
      </c>
      <c r="AD4090" s="3">
        <v>0</v>
      </c>
      <c r="AE4090" s="3">
        <v>0.44906074189464701</v>
      </c>
      <c r="AF4090" s="3">
        <v>0</v>
      </c>
      <c r="AG4090" s="3">
        <v>0</v>
      </c>
      <c r="AH4090" s="2">
        <v>34980000</v>
      </c>
      <c r="AI4090" s="3">
        <v>1.20721305893589</v>
      </c>
      <c r="AJ4090" s="3">
        <v>0.94464946562470198</v>
      </c>
      <c r="AL4090">
        <f t="shared" si="63"/>
        <v>1</v>
      </c>
    </row>
    <row r="4091" spans="1:38" ht="14.45" customHeight="1" x14ac:dyDescent="0.25">
      <c r="A4091">
        <v>96799</v>
      </c>
      <c r="B4091" s="1">
        <v>45838</v>
      </c>
      <c r="C4091">
        <v>3</v>
      </c>
      <c r="D4091" s="16" t="s">
        <v>3984</v>
      </c>
      <c r="E4091" t="s">
        <v>88</v>
      </c>
      <c r="F4091" s="6">
        <v>624</v>
      </c>
      <c r="G4091" s="6">
        <v>2</v>
      </c>
      <c r="H4091" s="6">
        <v>0</v>
      </c>
      <c r="I4091" s="2">
        <v>2454837</v>
      </c>
      <c r="J4091" s="2">
        <v>0</v>
      </c>
      <c r="K4091" s="2">
        <v>3368461</v>
      </c>
      <c r="L4091" s="2">
        <v>826</v>
      </c>
      <c r="M4091" s="2">
        <v>2917164</v>
      </c>
      <c r="N4091" s="2">
        <v>0</v>
      </c>
      <c r="O4091" s="2">
        <v>0</v>
      </c>
      <c r="P4091" s="2">
        <v>422896</v>
      </c>
      <c r="Q4091" s="5">
        <v>0.1255</v>
      </c>
      <c r="R4091" t="s">
        <v>42</v>
      </c>
      <c r="S4091" s="3">
        <v>4.9043168378674999E-2</v>
      </c>
      <c r="T4091" s="3">
        <v>4.3627045110511897</v>
      </c>
      <c r="U4091" s="3">
        <v>1.0048042465508</v>
      </c>
      <c r="V4091" s="3">
        <v>6.4665393262363198</v>
      </c>
      <c r="W4091" s="3">
        <v>5.7511354114346496</v>
      </c>
      <c r="X4091" s="3">
        <v>0.96482984409962902</v>
      </c>
      <c r="Y4091" s="3">
        <v>37.537124966894901</v>
      </c>
      <c r="Z4091" s="3">
        <v>6.4162347243766797</v>
      </c>
      <c r="AA4091" s="3">
        <v>0</v>
      </c>
      <c r="AB4091" s="3">
        <v>0</v>
      </c>
      <c r="AC4091" s="3">
        <v>25.087629038899401</v>
      </c>
      <c r="AD4091" s="3">
        <v>0</v>
      </c>
      <c r="AE4091" s="3">
        <v>0</v>
      </c>
      <c r="AF4091" s="3">
        <v>0</v>
      </c>
      <c r="AG4091" s="3">
        <v>0</v>
      </c>
      <c r="AH4091" s="2">
        <v>305000</v>
      </c>
      <c r="AI4091" s="3">
        <v>0</v>
      </c>
      <c r="AJ4091" s="3">
        <v>0</v>
      </c>
      <c r="AL4091">
        <f t="shared" si="63"/>
        <v>1</v>
      </c>
    </row>
    <row r="4092" spans="1:38" ht="14.45" hidden="1" customHeight="1" x14ac:dyDescent="0.25">
      <c r="A4092">
        <v>21532</v>
      </c>
      <c r="B4092" s="1">
        <v>45838</v>
      </c>
      <c r="C4092">
        <v>1</v>
      </c>
      <c r="D4092" s="16" t="s">
        <v>3985</v>
      </c>
      <c r="E4092" t="s">
        <v>71</v>
      </c>
      <c r="F4092" s="6">
        <v>5246</v>
      </c>
      <c r="G4092" s="6">
        <v>9</v>
      </c>
      <c r="H4092" s="6">
        <v>1</v>
      </c>
      <c r="I4092" s="2">
        <v>35642384</v>
      </c>
      <c r="J4092" s="2">
        <v>0</v>
      </c>
      <c r="K4092" s="2">
        <v>48534792</v>
      </c>
      <c r="L4092" s="2">
        <v>205853</v>
      </c>
      <c r="M4092" s="2">
        <v>44838527</v>
      </c>
      <c r="N4092" s="2">
        <v>40984734</v>
      </c>
      <c r="O4092" s="2">
        <v>3853793</v>
      </c>
      <c r="P4092" s="2">
        <v>3746831</v>
      </c>
      <c r="Q4092" s="5">
        <v>7.7200000000000005E-2</v>
      </c>
      <c r="R4092" t="s">
        <v>42</v>
      </c>
      <c r="S4092" s="3">
        <v>0.848269834967048</v>
      </c>
      <c r="T4092" s="3">
        <v>3.71137059781775</v>
      </c>
      <c r="U4092" s="3">
        <v>0.76505203391135301</v>
      </c>
      <c r="V4092" s="3">
        <v>0.20533699429308699</v>
      </c>
      <c r="W4092" s="3">
        <v>5.5501337957640499E-2</v>
      </c>
      <c r="X4092" s="3">
        <v>0.53341549768388097</v>
      </c>
      <c r="Y4092" s="3">
        <v>1.9533040054382</v>
      </c>
      <c r="Z4092" s="3">
        <v>1.6435222191766901</v>
      </c>
      <c r="AA4092" s="3">
        <v>0</v>
      </c>
      <c r="AB4092" s="3">
        <v>0</v>
      </c>
      <c r="AC4092" s="3">
        <v>16.154561865640598</v>
      </c>
      <c r="AD4092" s="3">
        <v>0</v>
      </c>
      <c r="AE4092" s="3">
        <v>7.9402689105992303</v>
      </c>
      <c r="AF4092" s="3">
        <v>0</v>
      </c>
      <c r="AG4092" s="3">
        <v>0</v>
      </c>
      <c r="AH4092" s="2">
        <v>4000000</v>
      </c>
      <c r="AI4092" s="3">
        <v>0.53378441675111599</v>
      </c>
      <c r="AJ4092" s="3">
        <v>0.53378441675111599</v>
      </c>
      <c r="AL4092">
        <f t="shared" si="63"/>
        <v>1</v>
      </c>
    </row>
    <row r="4093" spans="1:38" ht="14.45" hidden="1" customHeight="1" x14ac:dyDescent="0.25">
      <c r="A4093">
        <v>808</v>
      </c>
      <c r="B4093" s="1">
        <v>45838</v>
      </c>
      <c r="C4093">
        <v>1</v>
      </c>
      <c r="D4093" s="16" t="s">
        <v>3986</v>
      </c>
      <c r="E4093" t="s">
        <v>353</v>
      </c>
      <c r="F4093" s="6">
        <v>96315</v>
      </c>
      <c r="G4093" s="6">
        <v>310</v>
      </c>
      <c r="H4093" s="6">
        <v>8</v>
      </c>
      <c r="I4093" s="2">
        <v>1048359851</v>
      </c>
      <c r="J4093" s="2">
        <v>267902366</v>
      </c>
      <c r="K4093" s="2">
        <v>1476556190</v>
      </c>
      <c r="L4093" s="2">
        <v>-20532645</v>
      </c>
      <c r="M4093" s="2">
        <v>1337516490</v>
      </c>
      <c r="N4093" s="2">
        <v>1286908893</v>
      </c>
      <c r="O4093" s="2">
        <v>50607597</v>
      </c>
      <c r="P4093" s="2">
        <v>134356354</v>
      </c>
      <c r="Q4093" s="5">
        <v>9.0899999999999995E-2</v>
      </c>
      <c r="R4093" t="s">
        <v>42</v>
      </c>
      <c r="S4093" s="3">
        <v>-2.7811532184223902</v>
      </c>
      <c r="T4093" s="3">
        <v>3.4711911640829598</v>
      </c>
      <c r="U4093" s="3">
        <v>0.79711472844549103</v>
      </c>
      <c r="V4093" s="3">
        <v>7.1585163175044197</v>
      </c>
      <c r="W4093" s="3">
        <v>6.6370655012808202</v>
      </c>
      <c r="X4093" s="3">
        <v>4.2682233545397397</v>
      </c>
      <c r="Y4093" s="3">
        <v>55.856689144750099</v>
      </c>
      <c r="Z4093" s="3">
        <v>4.5408779103964099</v>
      </c>
      <c r="AA4093" s="3">
        <v>169.54476228195401</v>
      </c>
      <c r="AB4093" s="3">
        <v>199.39687109997001</v>
      </c>
      <c r="AC4093" s="3">
        <v>9.0516444213342098</v>
      </c>
      <c r="AD4093" s="3">
        <v>-12.5014816939733</v>
      </c>
      <c r="AE4093" s="3">
        <v>3.4274074595156399</v>
      </c>
      <c r="AF4093" s="3">
        <v>0</v>
      </c>
      <c r="AG4093" s="3">
        <v>-3.2726401611047E-2</v>
      </c>
      <c r="AH4093" s="2">
        <v>157390985</v>
      </c>
      <c r="AI4093" s="3">
        <v>1.4677102654929099</v>
      </c>
      <c r="AJ4093" s="3">
        <v>1.7774053320917</v>
      </c>
      <c r="AL4093">
        <f t="shared" si="63"/>
        <v>0</v>
      </c>
    </row>
    <row r="4094" spans="1:38" ht="14.45" hidden="1" customHeight="1" x14ac:dyDescent="0.25">
      <c r="A4094">
        <v>5960</v>
      </c>
      <c r="B4094" s="1">
        <v>45838</v>
      </c>
      <c r="C4094">
        <v>1</v>
      </c>
      <c r="D4094" s="16" t="s">
        <v>3987</v>
      </c>
      <c r="E4094" t="s">
        <v>71</v>
      </c>
      <c r="F4094" s="6">
        <v>299</v>
      </c>
      <c r="G4094" s="6">
        <v>0</v>
      </c>
      <c r="H4094" s="6">
        <v>1</v>
      </c>
      <c r="I4094" s="2">
        <v>275638</v>
      </c>
      <c r="J4094" s="2">
        <v>0</v>
      </c>
      <c r="K4094" s="2">
        <v>3194430</v>
      </c>
      <c r="L4094" s="2">
        <v>-5652</v>
      </c>
      <c r="M4094" s="2">
        <v>2590582</v>
      </c>
      <c r="N4094" s="2">
        <v>2590516</v>
      </c>
      <c r="O4094" s="2">
        <v>66</v>
      </c>
      <c r="P4094" s="2">
        <v>600148</v>
      </c>
      <c r="Q4094" s="5">
        <v>0.18790000000000001</v>
      </c>
      <c r="R4094" t="s">
        <v>42</v>
      </c>
      <c r="S4094" s="3">
        <v>-0.35386594791559101</v>
      </c>
      <c r="T4094" s="3">
        <v>1.7841054585638101</v>
      </c>
      <c r="U4094" s="3">
        <v>0.84934819175777998</v>
      </c>
      <c r="V4094" s="3">
        <v>8.0304602413310207</v>
      </c>
      <c r="W4094" s="3">
        <v>6.3626930974684202</v>
      </c>
      <c r="X4094" s="3">
        <v>5.8301105072595201</v>
      </c>
      <c r="Y4094" s="3">
        <v>3.6882568966321601</v>
      </c>
      <c r="Z4094" s="3">
        <v>0</v>
      </c>
      <c r="AA4094" s="3">
        <v>0</v>
      </c>
      <c r="AB4094" s="3">
        <v>0</v>
      </c>
      <c r="AC4094" s="3">
        <v>63.037161559339197</v>
      </c>
      <c r="AD4094" s="3">
        <v>0.23144291074868201</v>
      </c>
      <c r="AE4094" s="3">
        <v>2.0660962988702201E-3</v>
      </c>
      <c r="AF4094" s="3">
        <v>0</v>
      </c>
      <c r="AG4094" s="3">
        <v>0</v>
      </c>
      <c r="AH4094" s="2">
        <v>0</v>
      </c>
      <c r="AI4094" s="3">
        <v>0</v>
      </c>
      <c r="AJ4094" s="3">
        <v>0</v>
      </c>
      <c r="AL4094">
        <f t="shared" si="63"/>
        <v>0</v>
      </c>
    </row>
    <row r="4095" spans="1:38" ht="14.45" hidden="1" customHeight="1" x14ac:dyDescent="0.25">
      <c r="A4095">
        <v>10580</v>
      </c>
      <c r="B4095" s="1">
        <v>45838</v>
      </c>
      <c r="C4095">
        <v>1</v>
      </c>
      <c r="D4095" s="16" t="s">
        <v>3988</v>
      </c>
      <c r="E4095" t="s">
        <v>353</v>
      </c>
      <c r="F4095" s="6">
        <v>861</v>
      </c>
      <c r="G4095" s="6">
        <v>3</v>
      </c>
      <c r="H4095" s="6">
        <v>0</v>
      </c>
      <c r="I4095" s="2">
        <v>6023869</v>
      </c>
      <c r="J4095" s="2">
        <v>0</v>
      </c>
      <c r="K4095" s="2">
        <v>9829085</v>
      </c>
      <c r="L4095" s="2">
        <v>35302</v>
      </c>
      <c r="M4095" s="2">
        <v>8410275</v>
      </c>
      <c r="N4095" s="2">
        <v>8384052</v>
      </c>
      <c r="O4095" s="2">
        <v>26223</v>
      </c>
      <c r="P4095" s="2">
        <v>1392648</v>
      </c>
      <c r="Q4095" s="5">
        <v>0.14169999999999999</v>
      </c>
      <c r="R4095" t="s">
        <v>42</v>
      </c>
      <c r="S4095" s="3">
        <v>0.71831711700529599</v>
      </c>
      <c r="T4095" s="3">
        <v>4.1291330780026803</v>
      </c>
      <c r="U4095" s="3">
        <v>0.84915668785877396</v>
      </c>
      <c r="V4095" s="3">
        <v>0.19668422404272101</v>
      </c>
      <c r="W4095" s="3">
        <v>0.19668422404272101</v>
      </c>
      <c r="X4095" s="3">
        <v>1.1516684708781</v>
      </c>
      <c r="Y4095" s="3">
        <v>0.85075338491851504</v>
      </c>
      <c r="Z4095" s="3">
        <v>1.75729976275412</v>
      </c>
      <c r="AA4095" s="3">
        <v>0</v>
      </c>
      <c r="AB4095" s="3">
        <v>0</v>
      </c>
      <c r="AC4095" s="3">
        <v>31.712901048266399</v>
      </c>
      <c r="AD4095" s="3">
        <v>0</v>
      </c>
      <c r="AE4095" s="3">
        <v>0.26678983852515298</v>
      </c>
      <c r="AF4095" s="3">
        <v>0</v>
      </c>
      <c r="AG4095" s="3">
        <v>0</v>
      </c>
      <c r="AH4095" s="2">
        <v>1000000</v>
      </c>
      <c r="AI4095" s="3">
        <v>0</v>
      </c>
      <c r="AJ4095" s="3">
        <v>0</v>
      </c>
      <c r="AL4095">
        <f t="shared" si="63"/>
        <v>1</v>
      </c>
    </row>
    <row r="4096" spans="1:38" ht="14.45" hidden="1" customHeight="1" x14ac:dyDescent="0.25">
      <c r="A4096">
        <v>16946</v>
      </c>
      <c r="B4096" s="1">
        <v>45838</v>
      </c>
      <c r="C4096">
        <v>1</v>
      </c>
      <c r="D4096" s="16" t="s">
        <v>3989</v>
      </c>
      <c r="E4096" t="s">
        <v>202</v>
      </c>
      <c r="F4096" s="6">
        <v>7170</v>
      </c>
      <c r="G4096" s="6">
        <v>21</v>
      </c>
      <c r="H4096" s="6">
        <v>2</v>
      </c>
      <c r="I4096" s="2">
        <v>51865876</v>
      </c>
      <c r="J4096" s="2">
        <v>0</v>
      </c>
      <c r="K4096" s="2">
        <v>83846449</v>
      </c>
      <c r="L4096" s="2">
        <v>437678</v>
      </c>
      <c r="M4096" s="2">
        <v>72939393</v>
      </c>
      <c r="N4096" s="2">
        <v>72650147</v>
      </c>
      <c r="O4096" s="2">
        <v>289246</v>
      </c>
      <c r="P4096" s="2">
        <v>9812186</v>
      </c>
      <c r="Q4096" s="5">
        <v>0.11700000000000001</v>
      </c>
      <c r="R4096" t="s">
        <v>42</v>
      </c>
      <c r="S4096" s="3">
        <v>1.04399889373967</v>
      </c>
      <c r="T4096" s="3">
        <v>3.69026719306861</v>
      </c>
      <c r="U4096" s="3">
        <v>0.744134118272748</v>
      </c>
      <c r="V4096" s="3">
        <v>0.66299853876949799</v>
      </c>
      <c r="W4096" s="3">
        <v>0.26845010773557598</v>
      </c>
      <c r="X4096" s="3">
        <v>0.42420376742504101</v>
      </c>
      <c r="Y4096" s="3">
        <v>3.5045197879453198</v>
      </c>
      <c r="Z4096" s="3">
        <v>0.61822105695917295</v>
      </c>
      <c r="AA4096" s="3">
        <v>0</v>
      </c>
      <c r="AB4096" s="3">
        <v>0</v>
      </c>
      <c r="AC4096" s="3">
        <v>27.4378918539532</v>
      </c>
      <c r="AD4096" s="3">
        <v>0</v>
      </c>
      <c r="AE4096" s="3">
        <v>0.34497107921648501</v>
      </c>
      <c r="AF4096" s="3">
        <v>0</v>
      </c>
      <c r="AG4096" s="3">
        <v>0</v>
      </c>
      <c r="AH4096" s="2">
        <v>5000000</v>
      </c>
      <c r="AI4096" s="3">
        <v>3.05742267829004</v>
      </c>
      <c r="AJ4096" s="3">
        <v>3.05742267829004</v>
      </c>
      <c r="AL4096">
        <f t="shared" si="63"/>
        <v>1</v>
      </c>
    </row>
    <row r="4097" spans="1:38" ht="14.45" hidden="1" customHeight="1" x14ac:dyDescent="0.25">
      <c r="A4097">
        <v>10973</v>
      </c>
      <c r="B4097" s="1">
        <v>45838</v>
      </c>
      <c r="C4097">
        <v>1</v>
      </c>
      <c r="D4097" s="16" t="s">
        <v>3990</v>
      </c>
      <c r="E4097" t="s">
        <v>59</v>
      </c>
      <c r="F4097" s="6">
        <v>16210</v>
      </c>
      <c r="G4097" s="6">
        <v>44</v>
      </c>
      <c r="H4097" s="6">
        <v>2</v>
      </c>
      <c r="I4097" s="2">
        <v>61125634</v>
      </c>
      <c r="J4097" s="2">
        <v>0</v>
      </c>
      <c r="K4097" s="2">
        <v>171103733</v>
      </c>
      <c r="L4097" s="2">
        <v>1484034</v>
      </c>
      <c r="M4097" s="2">
        <v>148961480</v>
      </c>
      <c r="N4097" s="2">
        <v>146532742</v>
      </c>
      <c r="O4097" s="2">
        <v>2428738</v>
      </c>
      <c r="P4097" s="2">
        <v>24820163</v>
      </c>
      <c r="Q4097" s="5">
        <v>0.14510000000000001</v>
      </c>
      <c r="R4097" t="s">
        <v>42</v>
      </c>
      <c r="S4097" s="3">
        <v>1.7346599913164999</v>
      </c>
      <c r="T4097" s="3">
        <v>3.7643854327830502</v>
      </c>
      <c r="U4097" s="3">
        <v>0.58349017678630799</v>
      </c>
      <c r="V4097" s="3">
        <v>3.43131164905382</v>
      </c>
      <c r="W4097" s="3">
        <v>1.6670501937043301</v>
      </c>
      <c r="X4097" s="3">
        <v>1.0225971643909699</v>
      </c>
      <c r="Y4097" s="3">
        <v>8.4504320136817803</v>
      </c>
      <c r="Z4097" s="3">
        <v>0.33671817546081401</v>
      </c>
      <c r="AA4097" s="3">
        <v>0</v>
      </c>
      <c r="AB4097" s="3">
        <v>0</v>
      </c>
      <c r="AC4097" s="3">
        <v>44.719809239930498</v>
      </c>
      <c r="AD4097" s="3">
        <v>0</v>
      </c>
      <c r="AE4097" s="3">
        <v>1.4194535428399999</v>
      </c>
      <c r="AF4097" s="3">
        <v>0</v>
      </c>
      <c r="AG4097" s="3">
        <v>0</v>
      </c>
      <c r="AH4097" s="2">
        <v>2000000</v>
      </c>
      <c r="AI4097" s="3">
        <v>6.0434736065190203E-2</v>
      </c>
      <c r="AJ4097" s="3">
        <v>0.10072456010865</v>
      </c>
      <c r="AL4097">
        <f t="shared" si="63"/>
        <v>1</v>
      </c>
    </row>
    <row r="4098" spans="1:38" ht="14.45" hidden="1" customHeight="1" x14ac:dyDescent="0.25">
      <c r="A4098">
        <v>20613</v>
      </c>
      <c r="B4098" s="1">
        <v>45838</v>
      </c>
      <c r="C4098">
        <v>1</v>
      </c>
      <c r="D4098" s="16" t="s">
        <v>3991</v>
      </c>
      <c r="E4098" t="s">
        <v>43</v>
      </c>
      <c r="F4098" s="6">
        <v>10138</v>
      </c>
      <c r="G4098" s="6">
        <v>30</v>
      </c>
      <c r="H4098" s="6">
        <v>1</v>
      </c>
      <c r="I4098" s="2">
        <v>96526409</v>
      </c>
      <c r="J4098" s="2">
        <v>44018</v>
      </c>
      <c r="K4098" s="2">
        <v>138070681</v>
      </c>
      <c r="L4098" s="2">
        <v>837627</v>
      </c>
      <c r="M4098" s="2">
        <v>125709661</v>
      </c>
      <c r="N4098" s="2">
        <v>124465932</v>
      </c>
      <c r="O4098" s="2">
        <v>1243729</v>
      </c>
      <c r="P4098" s="2">
        <v>18638637</v>
      </c>
      <c r="Q4098" s="5">
        <v>0.13489999999999999</v>
      </c>
      <c r="R4098" t="s">
        <v>42</v>
      </c>
      <c r="S4098" s="3">
        <v>1.2133307287736199</v>
      </c>
      <c r="T4098" s="3">
        <v>4.6198164257623997</v>
      </c>
      <c r="U4098" s="3">
        <v>0.75442738771203999</v>
      </c>
      <c r="V4098" s="3">
        <v>2.4572404843114</v>
      </c>
      <c r="W4098" s="3">
        <v>0.98725313608216803</v>
      </c>
      <c r="X4098" s="3">
        <v>0.296840007795172</v>
      </c>
      <c r="Y4098" s="3">
        <v>12.7256408287795</v>
      </c>
      <c r="Z4098" s="3">
        <v>0.96945930112808099</v>
      </c>
      <c r="AA4098" s="3">
        <v>0</v>
      </c>
      <c r="AB4098" s="3">
        <v>0.236165337626351</v>
      </c>
      <c r="AC4098" s="3">
        <v>12.953725490786899</v>
      </c>
      <c r="AD4098" s="3">
        <v>-16.917095386320401</v>
      </c>
      <c r="AE4098" s="3">
        <v>0.900791530100442</v>
      </c>
      <c r="AF4098" s="3">
        <v>0</v>
      </c>
      <c r="AG4098" s="3">
        <v>0</v>
      </c>
      <c r="AH4098" s="2">
        <v>25141243</v>
      </c>
      <c r="AI4098" s="3">
        <v>0</v>
      </c>
      <c r="AJ4098" s="3">
        <v>0</v>
      </c>
      <c r="AL4098">
        <f t="shared" si="63"/>
        <v>1</v>
      </c>
    </row>
    <row r="4099" spans="1:38" ht="14.45" hidden="1" customHeight="1" x14ac:dyDescent="0.25">
      <c r="A4099">
        <v>15847</v>
      </c>
      <c r="B4099" s="1">
        <v>45838</v>
      </c>
      <c r="C4099">
        <v>1</v>
      </c>
      <c r="D4099" s="16" t="s">
        <v>3992</v>
      </c>
      <c r="E4099" t="s">
        <v>166</v>
      </c>
      <c r="F4099" s="6">
        <v>3734</v>
      </c>
      <c r="G4099" s="6">
        <v>4</v>
      </c>
      <c r="H4099" s="6">
        <v>0</v>
      </c>
      <c r="I4099" s="2">
        <v>2834656</v>
      </c>
      <c r="J4099" s="2">
        <v>0</v>
      </c>
      <c r="K4099" s="2">
        <v>6860917</v>
      </c>
      <c r="L4099" s="2">
        <v>-10637</v>
      </c>
      <c r="M4099" s="2">
        <v>6195928</v>
      </c>
      <c r="N4099" s="2">
        <v>6105600</v>
      </c>
      <c r="O4099" s="2">
        <v>90328</v>
      </c>
      <c r="P4099" s="2">
        <v>609744</v>
      </c>
      <c r="Q4099" s="5">
        <v>8.8900000000000007E-2</v>
      </c>
      <c r="R4099" t="s">
        <v>42</v>
      </c>
      <c r="S4099" s="3">
        <v>-0.310075169252157</v>
      </c>
      <c r="T4099" s="3">
        <v>4.92117890363635</v>
      </c>
      <c r="U4099" s="3">
        <v>0.93677022466877002</v>
      </c>
      <c r="V4099" s="3">
        <v>2.23794351060587</v>
      </c>
      <c r="W4099" s="3">
        <v>2.1616732330131101</v>
      </c>
      <c r="X4099" s="3">
        <v>5.0943042118690904</v>
      </c>
      <c r="Y4099" s="3">
        <v>10.4040384161222</v>
      </c>
      <c r="Z4099" s="3">
        <v>0.65962108688236398</v>
      </c>
      <c r="AA4099" s="3">
        <v>0</v>
      </c>
      <c r="AB4099" s="3">
        <v>0</v>
      </c>
      <c r="AC4099" s="3">
        <v>37.705047299070998</v>
      </c>
      <c r="AD4099" s="3">
        <v>0</v>
      </c>
      <c r="AE4099" s="3">
        <v>1.31655870490781</v>
      </c>
      <c r="AF4099" s="3">
        <v>0</v>
      </c>
      <c r="AG4099" s="3">
        <v>0</v>
      </c>
      <c r="AH4099" s="2">
        <v>500000</v>
      </c>
      <c r="AI4099" s="3">
        <v>0</v>
      </c>
      <c r="AJ4099" s="3">
        <v>0</v>
      </c>
      <c r="AL4099">
        <f t="shared" si="63"/>
        <v>0</v>
      </c>
    </row>
    <row r="4100" spans="1:38" ht="14.45" customHeight="1" x14ac:dyDescent="0.25">
      <c r="A4100">
        <v>67156</v>
      </c>
      <c r="B4100" s="1">
        <v>45838</v>
      </c>
      <c r="C4100">
        <v>2</v>
      </c>
      <c r="D4100" s="16" t="s">
        <v>3993</v>
      </c>
      <c r="E4100" t="s">
        <v>251</v>
      </c>
      <c r="F4100" s="6">
        <v>934</v>
      </c>
      <c r="G4100" s="6">
        <v>0</v>
      </c>
      <c r="H4100" s="6">
        <v>3</v>
      </c>
      <c r="I4100" s="2">
        <v>1033418</v>
      </c>
      <c r="J4100" s="2">
        <v>0</v>
      </c>
      <c r="K4100" s="2">
        <v>4491081</v>
      </c>
      <c r="L4100" s="2">
        <v>70004</v>
      </c>
      <c r="M4100" s="2">
        <v>3725383</v>
      </c>
      <c r="N4100" s="2">
        <v>3725383</v>
      </c>
      <c r="O4100" s="2">
        <v>0</v>
      </c>
      <c r="P4100" s="2">
        <v>762088</v>
      </c>
      <c r="Q4100" s="5">
        <v>0.16969999999999999</v>
      </c>
      <c r="R4100" t="s">
        <v>42</v>
      </c>
      <c r="S4100" s="3">
        <v>3.11746770988989</v>
      </c>
      <c r="T4100" s="3">
        <v>4.6606596496478199</v>
      </c>
      <c r="U4100" s="3">
        <v>0.34627021777296302</v>
      </c>
      <c r="V4100" s="3">
        <v>8.4186650513151495E-2</v>
      </c>
      <c r="W4100" s="3">
        <v>0</v>
      </c>
      <c r="X4100" s="3">
        <v>2.48002260459949</v>
      </c>
      <c r="Y4100" s="3">
        <v>0.114160044509296</v>
      </c>
      <c r="Z4100" s="3">
        <v>0.182131197447014</v>
      </c>
      <c r="AA4100" s="3">
        <v>0</v>
      </c>
      <c r="AB4100" s="3">
        <v>0</v>
      </c>
      <c r="AC4100" s="3">
        <v>76.618101521660407</v>
      </c>
      <c r="AD4100" s="3">
        <v>0</v>
      </c>
      <c r="AE4100" s="3">
        <v>0</v>
      </c>
      <c r="AF4100" s="3">
        <v>0</v>
      </c>
      <c r="AG4100" s="3">
        <v>0</v>
      </c>
      <c r="AH4100" s="2">
        <v>1280000</v>
      </c>
      <c r="AI4100" s="3">
        <v>0</v>
      </c>
      <c r="AJ4100" s="3">
        <v>0</v>
      </c>
      <c r="AL4100">
        <f t="shared" ref="AL4100:AL4163" si="64">IF(L4100&gt;0,1,0)</f>
        <v>1</v>
      </c>
    </row>
    <row r="4101" spans="1:38" ht="14.45" hidden="1" customHeight="1" x14ac:dyDescent="0.25">
      <c r="A4101">
        <v>8854</v>
      </c>
      <c r="B4101" s="1">
        <v>45838</v>
      </c>
      <c r="C4101">
        <v>1</v>
      </c>
      <c r="D4101" s="16" t="s">
        <v>3994</v>
      </c>
      <c r="E4101" t="s">
        <v>43</v>
      </c>
      <c r="F4101" s="6">
        <v>28720</v>
      </c>
      <c r="G4101" s="6">
        <v>81</v>
      </c>
      <c r="H4101" s="6">
        <v>14</v>
      </c>
      <c r="I4101" s="2">
        <v>339704842</v>
      </c>
      <c r="J4101" s="2">
        <v>79946306</v>
      </c>
      <c r="K4101" s="2">
        <v>407749941</v>
      </c>
      <c r="L4101" s="2">
        <v>519017</v>
      </c>
      <c r="M4101" s="2">
        <v>366682060</v>
      </c>
      <c r="N4101" s="2">
        <v>323388176</v>
      </c>
      <c r="O4101" s="2">
        <v>43293884</v>
      </c>
      <c r="P4101" s="2">
        <v>32790719</v>
      </c>
      <c r="Q4101" s="5">
        <v>8.0399999999999999E-2</v>
      </c>
      <c r="R4101" t="s">
        <v>42</v>
      </c>
      <c r="S4101" s="3">
        <v>0.25457612512566902</v>
      </c>
      <c r="T4101" s="3">
        <v>2.8498623375643901</v>
      </c>
      <c r="U4101" s="3">
        <v>0.91024672175213095</v>
      </c>
      <c r="V4101" s="3">
        <v>1.17495587537136</v>
      </c>
      <c r="W4101" s="3">
        <v>0.98741512786561902</v>
      </c>
      <c r="X4101" s="3">
        <v>0.38587998695644099</v>
      </c>
      <c r="Y4101" s="3">
        <v>12.172291800006001</v>
      </c>
      <c r="Z4101" s="3">
        <v>2.48800582872245</v>
      </c>
      <c r="AA4101" s="3">
        <v>167.43951238153701</v>
      </c>
      <c r="AB4101" s="3">
        <v>243.80772498462099</v>
      </c>
      <c r="AC4101" s="3">
        <v>8.0915099384404297</v>
      </c>
      <c r="AD4101" s="3">
        <v>-0.63766823777179105</v>
      </c>
      <c r="AE4101" s="3">
        <v>10.617753590306499</v>
      </c>
      <c r="AF4101" s="3">
        <v>1.31359405886462</v>
      </c>
      <c r="AG4101" s="3">
        <v>0</v>
      </c>
      <c r="AH4101" s="2">
        <v>65003068</v>
      </c>
      <c r="AI4101" s="3">
        <v>2.2181123872276198</v>
      </c>
      <c r="AJ4101" s="3">
        <v>2.2181123872276198</v>
      </c>
      <c r="AL4101">
        <f t="shared" si="64"/>
        <v>1</v>
      </c>
    </row>
    <row r="4102" spans="1:38" ht="14.45" hidden="1" customHeight="1" x14ac:dyDescent="0.25">
      <c r="A4102">
        <v>17107</v>
      </c>
      <c r="B4102" s="1">
        <v>45838</v>
      </c>
      <c r="C4102">
        <v>1</v>
      </c>
      <c r="D4102" s="16" t="s">
        <v>3995</v>
      </c>
      <c r="E4102" t="s">
        <v>43</v>
      </c>
      <c r="F4102" s="6">
        <v>6681</v>
      </c>
      <c r="G4102" s="6">
        <v>22</v>
      </c>
      <c r="H4102" s="6">
        <v>9</v>
      </c>
      <c r="I4102" s="2">
        <v>114389517</v>
      </c>
      <c r="J4102" s="2">
        <v>15891165</v>
      </c>
      <c r="K4102" s="2">
        <v>153406494</v>
      </c>
      <c r="L4102" s="2">
        <v>168087</v>
      </c>
      <c r="M4102" s="2">
        <v>133810309</v>
      </c>
      <c r="N4102" s="2">
        <v>123473638</v>
      </c>
      <c r="O4102" s="2">
        <v>10336671</v>
      </c>
      <c r="P4102" s="2">
        <v>19577749</v>
      </c>
      <c r="Q4102" s="5">
        <v>0.12759999999999999</v>
      </c>
      <c r="R4102" t="s">
        <v>42</v>
      </c>
      <c r="S4102" s="3">
        <v>0.21913935403543</v>
      </c>
      <c r="T4102" s="3">
        <v>2.6525500282928101</v>
      </c>
      <c r="U4102" s="3">
        <v>0.97670016527635095</v>
      </c>
      <c r="V4102" s="3">
        <v>1.8441156631511999</v>
      </c>
      <c r="W4102" s="3">
        <v>1.84141086984396</v>
      </c>
      <c r="X4102" s="3">
        <v>0.37038184189552997</v>
      </c>
      <c r="Y4102" s="3">
        <v>10.774859765543001</v>
      </c>
      <c r="Z4102" s="3">
        <v>5.4449569253339604E-3</v>
      </c>
      <c r="AA4102" s="3">
        <v>81.169520561327005</v>
      </c>
      <c r="AB4102" s="3">
        <v>81.169520561327005</v>
      </c>
      <c r="AC4102" s="3">
        <v>14.2703893617437</v>
      </c>
      <c r="AD4102" s="3">
        <v>-4.0183322403408104</v>
      </c>
      <c r="AE4102" s="3">
        <v>6.7380921957580204</v>
      </c>
      <c r="AF4102" s="3">
        <v>0</v>
      </c>
      <c r="AG4102" s="3">
        <v>0</v>
      </c>
      <c r="AH4102" s="2">
        <v>16670000</v>
      </c>
      <c r="AI4102" s="3">
        <v>0</v>
      </c>
      <c r="AJ4102" s="3">
        <v>0</v>
      </c>
      <c r="AL4102">
        <f t="shared" si="64"/>
        <v>1</v>
      </c>
    </row>
    <row r="4103" spans="1:38" ht="14.45" hidden="1" customHeight="1" x14ac:dyDescent="0.25">
      <c r="A4103">
        <v>7875</v>
      </c>
      <c r="B4103" s="1">
        <v>45838</v>
      </c>
      <c r="C4103">
        <v>1</v>
      </c>
      <c r="D4103" s="16" t="s">
        <v>3996</v>
      </c>
      <c r="E4103" t="s">
        <v>59</v>
      </c>
      <c r="F4103" s="6">
        <v>16670</v>
      </c>
      <c r="G4103" s="6">
        <v>64</v>
      </c>
      <c r="H4103" s="6">
        <v>2</v>
      </c>
      <c r="I4103" s="2">
        <v>424546584</v>
      </c>
      <c r="J4103" s="2">
        <v>85651862</v>
      </c>
      <c r="K4103" s="2">
        <v>541772489</v>
      </c>
      <c r="L4103" s="2">
        <v>762514</v>
      </c>
      <c r="M4103" s="2">
        <v>467700135</v>
      </c>
      <c r="N4103" s="2">
        <v>427510046</v>
      </c>
      <c r="O4103" s="2">
        <v>40190089</v>
      </c>
      <c r="P4103" s="2">
        <v>51189428</v>
      </c>
      <c r="Q4103" s="5">
        <v>9.4500000000000001E-2</v>
      </c>
      <c r="R4103" t="s">
        <v>42</v>
      </c>
      <c r="S4103" s="3">
        <v>0.28148863793635698</v>
      </c>
      <c r="T4103" s="3">
        <v>1.8076687537377001</v>
      </c>
      <c r="U4103" s="3">
        <v>0.87564238283129603</v>
      </c>
      <c r="V4103" s="3">
        <v>0.43437023627070298</v>
      </c>
      <c r="W4103" s="3">
        <v>0.33633011165625099</v>
      </c>
      <c r="X4103" s="3">
        <v>0.60088718085174797</v>
      </c>
      <c r="Y4103" s="3">
        <v>3.60250948691984</v>
      </c>
      <c r="Z4103" s="3">
        <v>4.0945954699864999E-2</v>
      </c>
      <c r="AA4103" s="3">
        <v>167.32334262457499</v>
      </c>
      <c r="AB4103" s="3">
        <v>167.32334262457499</v>
      </c>
      <c r="AC4103" s="3">
        <v>12.7730764121543</v>
      </c>
      <c r="AD4103" s="3">
        <v>-4.8491047799948097</v>
      </c>
      <c r="AE4103" s="3">
        <v>7.4182594753348603</v>
      </c>
      <c r="AF4103" s="3">
        <v>5.0197155728961302</v>
      </c>
      <c r="AG4103" s="3">
        <v>0</v>
      </c>
      <c r="AH4103" s="2">
        <v>196794962</v>
      </c>
      <c r="AI4103" s="3">
        <v>0</v>
      </c>
      <c r="AJ4103" s="3">
        <v>8.4712804370464898E-2</v>
      </c>
      <c r="AL4103">
        <f t="shared" si="64"/>
        <v>1</v>
      </c>
    </row>
    <row r="4104" spans="1:38" ht="14.45" hidden="1" customHeight="1" x14ac:dyDescent="0.25">
      <c r="A4104">
        <v>8000</v>
      </c>
      <c r="B4104" s="1">
        <v>45838</v>
      </c>
      <c r="C4104">
        <v>1</v>
      </c>
      <c r="D4104" s="16" t="s">
        <v>3997</v>
      </c>
      <c r="E4104" t="s">
        <v>84</v>
      </c>
      <c r="F4104" s="6">
        <v>4368</v>
      </c>
      <c r="G4104" s="6">
        <v>16</v>
      </c>
      <c r="H4104" s="6">
        <v>2</v>
      </c>
      <c r="I4104" s="2">
        <v>45199993</v>
      </c>
      <c r="J4104" s="2">
        <v>12041780</v>
      </c>
      <c r="K4104" s="2">
        <v>133339330</v>
      </c>
      <c r="L4104" s="2">
        <v>580347</v>
      </c>
      <c r="M4104" s="2">
        <v>116045946</v>
      </c>
      <c r="N4104" s="2">
        <v>106389398</v>
      </c>
      <c r="O4104" s="2">
        <v>9656548</v>
      </c>
      <c r="P4104" s="2">
        <v>17818131</v>
      </c>
      <c r="Q4104" s="5">
        <v>0.1336</v>
      </c>
      <c r="R4104" t="s">
        <v>42</v>
      </c>
      <c r="S4104" s="3">
        <v>0.87048135010127903</v>
      </c>
      <c r="T4104" s="3">
        <v>2.54002326245377</v>
      </c>
      <c r="U4104" s="3">
        <v>0.70044101607574705</v>
      </c>
      <c r="V4104" s="3">
        <v>1.3488918018195299</v>
      </c>
      <c r="W4104" s="3">
        <v>0.44300670577537499</v>
      </c>
      <c r="X4104" s="3">
        <v>0.409803160810224</v>
      </c>
      <c r="Y4104" s="3">
        <v>3.42178986112516</v>
      </c>
      <c r="Z4104" s="3">
        <v>-2.0046995950360899E-2</v>
      </c>
      <c r="AA4104" s="3">
        <v>46.576882839170899</v>
      </c>
      <c r="AB4104" s="3">
        <v>67.581611112860301</v>
      </c>
      <c r="AC4104" s="3">
        <v>19.600830452650399</v>
      </c>
      <c r="AD4104" s="3">
        <v>-6.56465596756472</v>
      </c>
      <c r="AE4104" s="3">
        <v>7.2420852872142101</v>
      </c>
      <c r="AF4104" s="3">
        <v>0</v>
      </c>
      <c r="AG4104" s="3">
        <v>0</v>
      </c>
      <c r="AH4104" s="2">
        <v>24000000</v>
      </c>
      <c r="AI4104" s="3">
        <v>5.6122609043563496E-4</v>
      </c>
      <c r="AJ4104" s="3">
        <v>0.115023287234784</v>
      </c>
      <c r="AL4104">
        <f t="shared" si="64"/>
        <v>1</v>
      </c>
    </row>
    <row r="4105" spans="1:38" ht="14.45" hidden="1" customHeight="1" x14ac:dyDescent="0.25">
      <c r="A4105">
        <v>21530</v>
      </c>
      <c r="B4105" s="1">
        <v>45838</v>
      </c>
      <c r="C4105">
        <v>1</v>
      </c>
      <c r="D4105" s="16" t="s">
        <v>3998</v>
      </c>
      <c r="E4105" t="s">
        <v>59</v>
      </c>
      <c r="F4105" s="6">
        <v>796</v>
      </c>
      <c r="G4105" s="6">
        <v>2</v>
      </c>
      <c r="H4105" s="6">
        <v>4</v>
      </c>
      <c r="I4105" s="2">
        <v>4784235</v>
      </c>
      <c r="J4105" s="2">
        <v>0</v>
      </c>
      <c r="K4105" s="2">
        <v>6548066</v>
      </c>
      <c r="L4105" s="2">
        <v>-6388</v>
      </c>
      <c r="M4105" s="2">
        <v>5772021</v>
      </c>
      <c r="N4105" s="2">
        <v>5749097</v>
      </c>
      <c r="O4105" s="2">
        <v>22924</v>
      </c>
      <c r="P4105" s="2">
        <v>762578</v>
      </c>
      <c r="Q4105" s="5">
        <v>0.11650000000000001</v>
      </c>
      <c r="R4105" t="s">
        <v>42</v>
      </c>
      <c r="S4105" s="3">
        <v>-0.195111045001684</v>
      </c>
      <c r="T4105" s="3">
        <v>4.32304744637577</v>
      </c>
      <c r="U4105" s="3">
        <v>1.17218673080834</v>
      </c>
      <c r="V4105" s="3">
        <v>0.62060078570555199</v>
      </c>
      <c r="W4105" s="3">
        <v>0.33334482942414001</v>
      </c>
      <c r="X4105" s="3">
        <v>1.0226922381530199</v>
      </c>
      <c r="Y4105" s="3">
        <v>3.8935033530996201</v>
      </c>
      <c r="Z4105" s="3">
        <v>0.27289011746995101</v>
      </c>
      <c r="AA4105" s="3">
        <v>0</v>
      </c>
      <c r="AB4105" s="3">
        <v>0</v>
      </c>
      <c r="AC4105" s="3">
        <v>15.100993178749301</v>
      </c>
      <c r="AD4105" s="3">
        <v>0</v>
      </c>
      <c r="AE4105" s="3">
        <v>0.35008810234961002</v>
      </c>
      <c r="AF4105" s="3">
        <v>0</v>
      </c>
      <c r="AG4105" s="3">
        <v>0</v>
      </c>
      <c r="AH4105" s="2">
        <v>15000</v>
      </c>
      <c r="AI4105" s="3">
        <v>0</v>
      </c>
      <c r="AJ4105" s="3">
        <v>0</v>
      </c>
      <c r="AL4105">
        <f t="shared" si="64"/>
        <v>0</v>
      </c>
    </row>
    <row r="4106" spans="1:38" ht="14.45" hidden="1" customHeight="1" x14ac:dyDescent="0.25">
      <c r="A4106">
        <v>21694</v>
      </c>
      <c r="B4106" s="1">
        <v>45838</v>
      </c>
      <c r="C4106">
        <v>1</v>
      </c>
      <c r="D4106" s="16" t="s">
        <v>3999</v>
      </c>
      <c r="E4106" t="s">
        <v>43</v>
      </c>
      <c r="F4106" s="6">
        <v>7082</v>
      </c>
      <c r="G4106" s="6">
        <v>32</v>
      </c>
      <c r="H4106" s="6">
        <v>0</v>
      </c>
      <c r="I4106" s="2">
        <v>42320350</v>
      </c>
      <c r="J4106" s="2">
        <v>8979401</v>
      </c>
      <c r="K4106" s="2">
        <v>164978978</v>
      </c>
      <c r="L4106" s="2">
        <v>851221</v>
      </c>
      <c r="M4106" s="2">
        <v>155347575</v>
      </c>
      <c r="N4106" s="2">
        <v>149382561</v>
      </c>
      <c r="O4106" s="2">
        <v>5965014</v>
      </c>
      <c r="P4106" s="2">
        <v>17642120</v>
      </c>
      <c r="Q4106" s="5">
        <v>0.1069</v>
      </c>
      <c r="R4106" t="s">
        <v>42</v>
      </c>
      <c r="S4106" s="3">
        <v>1.0319145024646701</v>
      </c>
      <c r="T4106" s="3">
        <v>3.1762519464752699</v>
      </c>
      <c r="U4106" s="3">
        <v>0.806685336475092</v>
      </c>
      <c r="V4106" s="3">
        <v>0.78022511628566404</v>
      </c>
      <c r="W4106" s="3">
        <v>0.68206902825709104</v>
      </c>
      <c r="X4106" s="3">
        <v>2.3081827064284699</v>
      </c>
      <c r="Y4106" s="3">
        <v>1.8716231382622901</v>
      </c>
      <c r="Z4106" s="3">
        <v>0.12545544413029699</v>
      </c>
      <c r="AA4106" s="3">
        <v>14.3935819504685</v>
      </c>
      <c r="AB4106" s="3">
        <v>50.897516851716198</v>
      </c>
      <c r="AC4106" s="3">
        <v>32.487966436548099</v>
      </c>
      <c r="AD4106" s="3">
        <v>-47.7726316338399</v>
      </c>
      <c r="AE4106" s="3">
        <v>3.61562065198392</v>
      </c>
      <c r="AF4106" s="3">
        <v>0</v>
      </c>
      <c r="AG4106" s="3">
        <v>0</v>
      </c>
      <c r="AH4106" s="2">
        <v>8000000</v>
      </c>
      <c r="AI4106" s="3">
        <v>0</v>
      </c>
      <c r="AJ4106" s="3">
        <v>0</v>
      </c>
      <c r="AL4106">
        <f t="shared" si="64"/>
        <v>1</v>
      </c>
    </row>
    <row r="4107" spans="1:38" ht="14.45" hidden="1" customHeight="1" x14ac:dyDescent="0.25">
      <c r="A4107">
        <v>18181</v>
      </c>
      <c r="B4107" s="1">
        <v>45838</v>
      </c>
      <c r="C4107">
        <v>1</v>
      </c>
      <c r="D4107" s="16" t="s">
        <v>4000</v>
      </c>
      <c r="E4107" t="s">
        <v>90</v>
      </c>
      <c r="F4107" s="6">
        <v>50895</v>
      </c>
      <c r="G4107" s="6">
        <v>121</v>
      </c>
      <c r="H4107" s="6">
        <v>6</v>
      </c>
      <c r="I4107" s="2">
        <v>538775041</v>
      </c>
      <c r="J4107" s="2">
        <v>44492448</v>
      </c>
      <c r="K4107" s="2">
        <v>705083555</v>
      </c>
      <c r="L4107" s="2">
        <v>1029016</v>
      </c>
      <c r="M4107" s="2">
        <v>623330550</v>
      </c>
      <c r="N4107" s="2">
        <v>598468436</v>
      </c>
      <c r="O4107" s="2">
        <v>24862114</v>
      </c>
      <c r="P4107" s="2">
        <v>64254433</v>
      </c>
      <c r="Q4107" s="5">
        <v>9.11E-2</v>
      </c>
      <c r="R4107" t="s">
        <v>42</v>
      </c>
      <c r="S4107" s="3">
        <v>0.29188483909541801</v>
      </c>
      <c r="T4107" s="3">
        <v>3.2612228489714199</v>
      </c>
      <c r="U4107" s="3">
        <v>0.84305918854955797</v>
      </c>
      <c r="V4107" s="3">
        <v>1.60209500127902</v>
      </c>
      <c r="W4107" s="3">
        <v>0.94369386350248496</v>
      </c>
      <c r="X4107" s="3">
        <v>0.96545786351673302</v>
      </c>
      <c r="Y4107" s="3">
        <v>13.4336069855289</v>
      </c>
      <c r="Z4107" s="3">
        <v>1.5968003328268401</v>
      </c>
      <c r="AA4107" s="3">
        <v>65.399145300994206</v>
      </c>
      <c r="AB4107" s="3">
        <v>69.244168725292496</v>
      </c>
      <c r="AC4107" s="3">
        <v>8.8008552404828109</v>
      </c>
      <c r="AD4107" s="3">
        <v>-19.108893233872301</v>
      </c>
      <c r="AE4107" s="3">
        <v>3.5261230848023399</v>
      </c>
      <c r="AF4107" s="3">
        <v>3.8454460904282501</v>
      </c>
      <c r="AG4107" s="3">
        <v>0</v>
      </c>
      <c r="AH4107" s="2">
        <v>94714616</v>
      </c>
      <c r="AI4107" s="3">
        <v>1.1672346404488501</v>
      </c>
      <c r="AJ4107" s="3">
        <v>10.298469212233201</v>
      </c>
      <c r="AL4107">
        <f t="shared" si="64"/>
        <v>1</v>
      </c>
    </row>
    <row r="4108" spans="1:38" ht="14.45" hidden="1" customHeight="1" x14ac:dyDescent="0.25">
      <c r="A4108">
        <v>23986</v>
      </c>
      <c r="B4108" s="1">
        <v>45838</v>
      </c>
      <c r="C4108">
        <v>1</v>
      </c>
      <c r="D4108" s="16" t="s">
        <v>4001</v>
      </c>
      <c r="E4108" t="s">
        <v>82</v>
      </c>
      <c r="F4108" s="6">
        <v>2613</v>
      </c>
      <c r="G4108" s="6">
        <v>4</v>
      </c>
      <c r="H4108" s="6">
        <v>0</v>
      </c>
      <c r="I4108" s="2">
        <v>30962815</v>
      </c>
      <c r="J4108" s="2">
        <v>0</v>
      </c>
      <c r="K4108" s="2">
        <v>48978561</v>
      </c>
      <c r="L4108" s="2">
        <v>289776</v>
      </c>
      <c r="M4108" s="2">
        <v>40269993</v>
      </c>
      <c r="N4108" s="2">
        <v>39728078</v>
      </c>
      <c r="O4108" s="2">
        <v>541915</v>
      </c>
      <c r="P4108" s="2">
        <v>8746085</v>
      </c>
      <c r="Q4108" s="5">
        <v>0.1784</v>
      </c>
      <c r="R4108" t="s">
        <v>42</v>
      </c>
      <c r="S4108" s="3">
        <v>1.18327690354153</v>
      </c>
      <c r="T4108" s="3">
        <v>2.7702243028332298</v>
      </c>
      <c r="U4108" s="3">
        <v>0.55015059376761</v>
      </c>
      <c r="V4108" s="3">
        <v>0.322832403965854</v>
      </c>
      <c r="W4108" s="3">
        <v>0.29397520864947202</v>
      </c>
      <c r="X4108" s="3">
        <v>0.55097703487231398</v>
      </c>
      <c r="Y4108" s="3">
        <v>1.1428885038277099</v>
      </c>
      <c r="Z4108" s="3">
        <v>0.18249308119004101</v>
      </c>
      <c r="AA4108" s="3">
        <v>0</v>
      </c>
      <c r="AB4108" s="3">
        <v>0</v>
      </c>
      <c r="AC4108" s="3">
        <v>16.8998023441317</v>
      </c>
      <c r="AD4108" s="3">
        <v>0</v>
      </c>
      <c r="AE4108" s="3">
        <v>1.1064330779338301</v>
      </c>
      <c r="AF4108" s="3">
        <v>0</v>
      </c>
      <c r="AG4108" s="3">
        <v>0</v>
      </c>
      <c r="AH4108" s="2">
        <v>4000000</v>
      </c>
      <c r="AI4108" s="3">
        <v>0</v>
      </c>
      <c r="AJ4108" s="3">
        <v>0</v>
      </c>
      <c r="AL4108">
        <f t="shared" si="64"/>
        <v>1</v>
      </c>
    </row>
    <row r="4109" spans="1:38" ht="14.45" hidden="1" customHeight="1" x14ac:dyDescent="0.25">
      <c r="A4109">
        <v>3945</v>
      </c>
      <c r="B4109" s="1">
        <v>45838</v>
      </c>
      <c r="C4109">
        <v>1</v>
      </c>
      <c r="D4109" s="16" t="s">
        <v>4002</v>
      </c>
      <c r="E4109" t="s">
        <v>71</v>
      </c>
      <c r="F4109" s="6">
        <v>17412</v>
      </c>
      <c r="G4109" s="6">
        <v>38</v>
      </c>
      <c r="H4109" s="6">
        <v>1</v>
      </c>
      <c r="I4109" s="2">
        <v>161608594</v>
      </c>
      <c r="J4109" s="2">
        <v>6332214</v>
      </c>
      <c r="K4109" s="2">
        <v>334247994</v>
      </c>
      <c r="L4109" s="2">
        <v>603054</v>
      </c>
      <c r="M4109" s="2">
        <v>307133557</v>
      </c>
      <c r="N4109" s="2">
        <v>254766864</v>
      </c>
      <c r="O4109" s="2">
        <v>52366693</v>
      </c>
      <c r="P4109" s="2">
        <v>28423458</v>
      </c>
      <c r="Q4109" s="5">
        <v>8.5000000000000006E-2</v>
      </c>
      <c r="R4109" t="s">
        <v>42</v>
      </c>
      <c r="S4109" s="3">
        <v>0.36084225534649</v>
      </c>
      <c r="T4109" s="3">
        <v>2.1411245926579898</v>
      </c>
      <c r="U4109" s="3">
        <v>0.81900750517055498</v>
      </c>
      <c r="V4109" s="3">
        <v>0.36481846998805001</v>
      </c>
      <c r="W4109" s="3">
        <v>7.2791920954401707E-2</v>
      </c>
      <c r="X4109" s="3">
        <v>0.45064311369480797</v>
      </c>
      <c r="Y4109" s="3">
        <v>2.07426555910263</v>
      </c>
      <c r="Z4109" s="3">
        <v>0.81000700196295605</v>
      </c>
      <c r="AA4109" s="3">
        <v>22.278126750094899</v>
      </c>
      <c r="AB4109" s="3">
        <v>22.278126750094899</v>
      </c>
      <c r="AC4109" s="3">
        <v>20.823204701117799</v>
      </c>
      <c r="AD4109" s="3">
        <v>-27.874592176645098</v>
      </c>
      <c r="AE4109" s="3">
        <v>15.6670178849301</v>
      </c>
      <c r="AF4109" s="3">
        <v>1.4958952902496701</v>
      </c>
      <c r="AG4109" s="3">
        <v>-7.6169127626905899</v>
      </c>
      <c r="AH4109" s="2">
        <v>142810013</v>
      </c>
      <c r="AI4109" s="3">
        <v>7.0364415195364294E-2</v>
      </c>
      <c r="AJ4109" s="3">
        <v>0.43272004412693199</v>
      </c>
      <c r="AL4109">
        <f t="shared" si="64"/>
        <v>1</v>
      </c>
    </row>
    <row r="4110" spans="1:38" ht="14.45" customHeight="1" x14ac:dyDescent="0.25">
      <c r="A4110">
        <v>64482</v>
      </c>
      <c r="B4110" s="1">
        <v>45838</v>
      </c>
      <c r="C4110">
        <v>2</v>
      </c>
      <c r="D4110" s="16" t="s">
        <v>4003</v>
      </c>
      <c r="E4110" t="s">
        <v>71</v>
      </c>
      <c r="F4110" s="6">
        <v>39637</v>
      </c>
      <c r="G4110" s="6">
        <v>99</v>
      </c>
      <c r="H4110" s="6">
        <v>9</v>
      </c>
      <c r="I4110" s="2">
        <v>662269327</v>
      </c>
      <c r="J4110" s="2">
        <v>6627616</v>
      </c>
      <c r="K4110" s="2">
        <v>773995905</v>
      </c>
      <c r="L4110" s="2">
        <v>-821812</v>
      </c>
      <c r="M4110" s="2">
        <v>675946253</v>
      </c>
      <c r="N4110" s="2">
        <v>546271543</v>
      </c>
      <c r="O4110" s="2">
        <v>129674710</v>
      </c>
      <c r="P4110" s="2">
        <v>56210375</v>
      </c>
      <c r="Q4110" s="5">
        <v>7.2599999999999998E-2</v>
      </c>
      <c r="R4110" t="s">
        <v>42</v>
      </c>
      <c r="S4110" s="3">
        <v>-0.21235564547334401</v>
      </c>
      <c r="T4110" s="3">
        <v>3.7039159787285998</v>
      </c>
      <c r="U4110" s="3">
        <v>0.79427146066126197</v>
      </c>
      <c r="V4110" s="3">
        <v>2.49421728087975</v>
      </c>
      <c r="W4110" s="3">
        <v>0.87215438863288897</v>
      </c>
      <c r="X4110" s="3">
        <v>1.12734935706905</v>
      </c>
      <c r="Y4110" s="3">
        <v>29.386809819361599</v>
      </c>
      <c r="Z4110" s="3">
        <v>5.39914917842124</v>
      </c>
      <c r="AA4110" s="3">
        <v>11.724488584180399</v>
      </c>
      <c r="AB4110" s="3">
        <v>11.790734361761499</v>
      </c>
      <c r="AC4110" s="3">
        <v>4.9557319040337804</v>
      </c>
      <c r="AD4110" s="3">
        <v>-8.4395256213821703</v>
      </c>
      <c r="AE4110" s="3">
        <v>16.753927141255399</v>
      </c>
      <c r="AF4110" s="3">
        <v>5.0032564448774401</v>
      </c>
      <c r="AG4110" s="3">
        <v>-7.7085413502400599E-2</v>
      </c>
      <c r="AH4110" s="2">
        <v>250118320</v>
      </c>
      <c r="AI4110" s="3">
        <v>4.4475775157166303E-2</v>
      </c>
      <c r="AJ4110" s="3">
        <v>1.30066557997523</v>
      </c>
      <c r="AL4110">
        <f t="shared" si="64"/>
        <v>0</v>
      </c>
    </row>
    <row r="4111" spans="1:38" ht="14.45" hidden="1" customHeight="1" x14ac:dyDescent="0.25">
      <c r="A4111">
        <v>24767</v>
      </c>
      <c r="B4111" s="1">
        <v>45838</v>
      </c>
      <c r="C4111">
        <v>1</v>
      </c>
      <c r="D4111" s="16" t="s">
        <v>4004</v>
      </c>
      <c r="E4111" t="s">
        <v>67</v>
      </c>
      <c r="F4111" s="6">
        <v>298</v>
      </c>
      <c r="G4111" s="6">
        <v>1</v>
      </c>
      <c r="H4111" s="6">
        <v>1</v>
      </c>
      <c r="I4111" s="2">
        <v>212200</v>
      </c>
      <c r="J4111" s="2">
        <v>0</v>
      </c>
      <c r="K4111" s="2">
        <v>591895</v>
      </c>
      <c r="L4111" s="2">
        <v>-67438</v>
      </c>
      <c r="M4111" s="2">
        <v>546982</v>
      </c>
      <c r="N4111" s="2">
        <v>546982</v>
      </c>
      <c r="O4111" s="2">
        <v>0</v>
      </c>
      <c r="P4111" s="2">
        <v>44452</v>
      </c>
      <c r="Q4111" s="5">
        <v>7.51E-2</v>
      </c>
      <c r="R4111" t="s">
        <v>42</v>
      </c>
      <c r="S4111" s="3">
        <v>-22.787149747843799</v>
      </c>
      <c r="T4111" s="3">
        <v>5.1914613233766103</v>
      </c>
      <c r="U4111" s="3">
        <v>3.22692599808473</v>
      </c>
      <c r="V4111" s="3">
        <v>0</v>
      </c>
      <c r="W4111" s="3">
        <v>0</v>
      </c>
      <c r="X4111" s="3">
        <v>0.89161168708765304</v>
      </c>
      <c r="Y4111" s="3">
        <v>0</v>
      </c>
      <c r="Z4111" s="3">
        <v>0</v>
      </c>
      <c r="AA4111" s="3">
        <v>0</v>
      </c>
      <c r="AB4111" s="3">
        <v>0</v>
      </c>
      <c r="AC4111" s="3">
        <v>63.284873161625001</v>
      </c>
      <c r="AD4111" s="3">
        <v>0</v>
      </c>
      <c r="AE4111" s="3">
        <v>0</v>
      </c>
      <c r="AF4111" s="3">
        <v>0</v>
      </c>
      <c r="AG4111" s="3">
        <v>0</v>
      </c>
      <c r="AH4111" s="2">
        <v>50000</v>
      </c>
      <c r="AI4111" s="3">
        <v>0</v>
      </c>
      <c r="AJ4111" s="3">
        <v>0</v>
      </c>
      <c r="AL4111">
        <f t="shared" si="64"/>
        <v>0</v>
      </c>
    </row>
    <row r="4112" spans="1:38" ht="14.45" hidden="1" customHeight="1" x14ac:dyDescent="0.25">
      <c r="A4112">
        <v>15732</v>
      </c>
      <c r="B4112" s="1">
        <v>45838</v>
      </c>
      <c r="C4112">
        <v>1</v>
      </c>
      <c r="D4112" s="16" t="s">
        <v>4005</v>
      </c>
      <c r="E4112" t="s">
        <v>71</v>
      </c>
      <c r="F4112" s="6">
        <v>244424</v>
      </c>
      <c r="G4112" s="6">
        <v>473</v>
      </c>
      <c r="H4112" s="6">
        <v>1</v>
      </c>
      <c r="I4112" s="2">
        <v>2657969269</v>
      </c>
      <c r="J4112" s="2">
        <v>879519950</v>
      </c>
      <c r="K4112" s="2">
        <v>3485072900</v>
      </c>
      <c r="L4112" s="2">
        <v>32367299</v>
      </c>
      <c r="M4112" s="2">
        <v>3064990061</v>
      </c>
      <c r="N4112" s="2">
        <v>2870033905</v>
      </c>
      <c r="O4112" s="2">
        <v>194956156</v>
      </c>
      <c r="P4112" s="2">
        <v>307741946</v>
      </c>
      <c r="Q4112" s="5">
        <v>8.8099999999999998E-2</v>
      </c>
      <c r="R4112" t="s">
        <v>42</v>
      </c>
      <c r="S4112" s="3">
        <v>1.85748189083792</v>
      </c>
      <c r="T4112" s="3">
        <v>3.2647145487258</v>
      </c>
      <c r="U4112" s="3">
        <v>0.85177332936205297</v>
      </c>
      <c r="V4112" s="3">
        <v>3.7486451089589301</v>
      </c>
      <c r="W4112" s="3">
        <v>2.94352421273235</v>
      </c>
      <c r="X4112" s="3">
        <v>2.9134889143821798</v>
      </c>
      <c r="Y4112" s="3">
        <v>32.377073159860998</v>
      </c>
      <c r="Z4112" s="3">
        <v>5.9634096809149302</v>
      </c>
      <c r="AA4112" s="3">
        <v>285.79787755030299</v>
      </c>
      <c r="AB4112" s="3">
        <v>285.79787755030299</v>
      </c>
      <c r="AC4112" s="3">
        <v>15.091350370317899</v>
      </c>
      <c r="AD4112" s="3">
        <v>-5.7415010302170497</v>
      </c>
      <c r="AE4112" s="3">
        <v>5.5940338005555104</v>
      </c>
      <c r="AF4112" s="3">
        <v>2.8693804367765199</v>
      </c>
      <c r="AG4112" s="3">
        <v>0</v>
      </c>
      <c r="AH4112" s="2">
        <v>637707542</v>
      </c>
      <c r="AI4112" s="3">
        <v>4.4406442402882602</v>
      </c>
      <c r="AJ4112" s="3">
        <v>4.8253451286097997</v>
      </c>
      <c r="AL4112">
        <f t="shared" si="64"/>
        <v>1</v>
      </c>
    </row>
    <row r="4113" spans="1:38" ht="14.45" hidden="1" customHeight="1" x14ac:dyDescent="0.25">
      <c r="A4113">
        <v>7301</v>
      </c>
      <c r="B4113" s="1">
        <v>45838</v>
      </c>
      <c r="C4113">
        <v>1</v>
      </c>
      <c r="D4113" s="16" t="s">
        <v>4006</v>
      </c>
      <c r="E4113" t="s">
        <v>80</v>
      </c>
      <c r="F4113" s="6">
        <v>568</v>
      </c>
      <c r="G4113" s="6">
        <v>1</v>
      </c>
      <c r="H4113" s="6">
        <v>0</v>
      </c>
      <c r="I4113" s="2">
        <v>140128</v>
      </c>
      <c r="J4113" s="2">
        <v>0</v>
      </c>
      <c r="K4113" s="2">
        <v>596584</v>
      </c>
      <c r="L4113" s="2">
        <v>-11762</v>
      </c>
      <c r="M4113" s="2">
        <v>438145</v>
      </c>
      <c r="N4113" s="2">
        <v>438145</v>
      </c>
      <c r="O4113" s="2">
        <v>0</v>
      </c>
      <c r="P4113" s="2">
        <v>151187</v>
      </c>
      <c r="Q4113" s="5">
        <v>0.25340000000000001</v>
      </c>
      <c r="R4113" t="s">
        <v>42</v>
      </c>
      <c r="S4113" s="3">
        <v>-3.9431161412307398</v>
      </c>
      <c r="T4113" s="3">
        <v>2.32825553484505</v>
      </c>
      <c r="U4113" s="3">
        <v>2.5678485737136798</v>
      </c>
      <c r="V4113" s="3">
        <v>0</v>
      </c>
      <c r="W4113" s="3">
        <v>0</v>
      </c>
      <c r="X4113" s="3">
        <v>5.1531456953642403</v>
      </c>
      <c r="Y4113" s="3">
        <v>0</v>
      </c>
      <c r="Z4113" s="3">
        <v>0</v>
      </c>
      <c r="AA4113" s="3">
        <v>0</v>
      </c>
      <c r="AB4113" s="3">
        <v>0</v>
      </c>
      <c r="AC4113" s="3">
        <v>75.978403711799203</v>
      </c>
      <c r="AD4113" s="3">
        <v>0</v>
      </c>
      <c r="AE4113" s="3">
        <v>0</v>
      </c>
      <c r="AF4113" s="3">
        <v>0</v>
      </c>
      <c r="AG4113" s="3">
        <v>0</v>
      </c>
      <c r="AH4113" s="2">
        <v>0</v>
      </c>
      <c r="AI4113" s="3">
        <v>0</v>
      </c>
      <c r="AJ4113" s="3">
        <v>0</v>
      </c>
      <c r="AL4113">
        <f t="shared" si="64"/>
        <v>0</v>
      </c>
    </row>
    <row r="4114" spans="1:38" ht="14.45" hidden="1" customHeight="1" x14ac:dyDescent="0.25">
      <c r="A4114">
        <v>16790</v>
      </c>
      <c r="B4114" s="1">
        <v>45838</v>
      </c>
      <c r="C4114">
        <v>1</v>
      </c>
      <c r="D4114" s="16" t="s">
        <v>4007</v>
      </c>
      <c r="E4114" t="s">
        <v>43</v>
      </c>
      <c r="F4114" s="6">
        <v>168</v>
      </c>
      <c r="G4114" s="6">
        <v>0</v>
      </c>
      <c r="H4114" s="6">
        <v>0</v>
      </c>
      <c r="I4114" s="2">
        <v>87237</v>
      </c>
      <c r="J4114" s="2">
        <v>0</v>
      </c>
      <c r="K4114" s="2">
        <v>399778</v>
      </c>
      <c r="L4114" s="2">
        <v>-13068</v>
      </c>
      <c r="M4114" s="2">
        <v>298000</v>
      </c>
      <c r="N4114" s="2">
        <v>298000</v>
      </c>
      <c r="O4114" s="2">
        <v>0</v>
      </c>
      <c r="P4114" s="2">
        <v>101778</v>
      </c>
      <c r="Q4114" s="5">
        <v>0.25459999999999999</v>
      </c>
      <c r="R4114" t="s">
        <v>42</v>
      </c>
      <c r="S4114" s="3">
        <v>-6.5376283837529803</v>
      </c>
      <c r="T4114" s="3">
        <v>3.5179524636173101</v>
      </c>
      <c r="U4114" s="3">
        <v>1.4725748502994001</v>
      </c>
      <c r="V4114" s="3">
        <v>18.9472356912778</v>
      </c>
      <c r="W4114" s="3">
        <v>18.301867326937</v>
      </c>
      <c r="X4114" s="3">
        <v>10.4565723259626</v>
      </c>
      <c r="Y4114" s="3">
        <v>16.2402483837372</v>
      </c>
      <c r="Z4114" s="3">
        <v>0</v>
      </c>
      <c r="AA4114" s="3">
        <v>0</v>
      </c>
      <c r="AB4114" s="3">
        <v>0</v>
      </c>
      <c r="AC4114" s="3">
        <v>79.674719469305501</v>
      </c>
      <c r="AD4114" s="3">
        <v>0</v>
      </c>
      <c r="AE4114" s="3">
        <v>0</v>
      </c>
      <c r="AF4114" s="3">
        <v>0</v>
      </c>
      <c r="AG4114" s="3">
        <v>0</v>
      </c>
      <c r="AH4114" s="2">
        <v>0</v>
      </c>
      <c r="AI4114" s="3">
        <v>0</v>
      </c>
      <c r="AJ4114" s="3">
        <v>0</v>
      </c>
      <c r="AL4114">
        <f t="shared" si="64"/>
        <v>0</v>
      </c>
    </row>
    <row r="4115" spans="1:38" ht="14.45" hidden="1" customHeight="1" x14ac:dyDescent="0.25">
      <c r="A4115">
        <v>21244</v>
      </c>
      <c r="B4115" s="1">
        <v>45838</v>
      </c>
      <c r="C4115">
        <v>1</v>
      </c>
      <c r="D4115" s="16" t="s">
        <v>4008</v>
      </c>
      <c r="E4115" t="s">
        <v>41</v>
      </c>
      <c r="F4115" s="6">
        <v>24782</v>
      </c>
      <c r="G4115" s="6">
        <v>15</v>
      </c>
      <c r="H4115" s="6">
        <v>0</v>
      </c>
      <c r="I4115" s="2">
        <v>35271741</v>
      </c>
      <c r="J4115" s="2">
        <v>0</v>
      </c>
      <c r="K4115" s="2">
        <v>83898127</v>
      </c>
      <c r="L4115" s="2">
        <v>-14223</v>
      </c>
      <c r="M4115" s="2">
        <v>70591788</v>
      </c>
      <c r="N4115" s="2">
        <v>69866149</v>
      </c>
      <c r="O4115" s="2">
        <v>725639</v>
      </c>
      <c r="P4115" s="2">
        <v>10817438</v>
      </c>
      <c r="Q4115" s="5">
        <v>0.12889999999999999</v>
      </c>
      <c r="R4115" t="s">
        <v>42</v>
      </c>
      <c r="S4115" s="3">
        <v>-3.3905405301837097E-2</v>
      </c>
      <c r="T4115" s="3">
        <v>3.9218038800794699</v>
      </c>
      <c r="U4115" s="3">
        <v>1.00721745219827</v>
      </c>
      <c r="V4115" s="3">
        <v>2.0119279056851802</v>
      </c>
      <c r="W4115" s="3">
        <v>1.4697856848064299</v>
      </c>
      <c r="X4115" s="3">
        <v>1.12558946268062</v>
      </c>
      <c r="Y4115" s="3">
        <v>6.5601670192147203</v>
      </c>
      <c r="Z4115" s="3">
        <v>0.22207661370465001</v>
      </c>
      <c r="AA4115" s="3">
        <v>0</v>
      </c>
      <c r="AB4115" s="3">
        <v>0</v>
      </c>
      <c r="AC4115" s="3">
        <v>16.4294359038552</v>
      </c>
      <c r="AD4115" s="3">
        <v>0</v>
      </c>
      <c r="AE4115" s="3">
        <v>0.86490488637487695</v>
      </c>
      <c r="AF4115" s="3">
        <v>0</v>
      </c>
      <c r="AG4115" s="3">
        <v>-15.239754551863401</v>
      </c>
      <c r="AH4115" s="2">
        <v>6160600</v>
      </c>
      <c r="AI4115" s="3">
        <v>0</v>
      </c>
      <c r="AJ4115" s="3">
        <v>9.9441290996999498E-2</v>
      </c>
      <c r="AL4115">
        <f t="shared" si="64"/>
        <v>0</v>
      </c>
    </row>
    <row r="4116" spans="1:38" ht="14.45" hidden="1" customHeight="1" x14ac:dyDescent="0.25">
      <c r="A4116">
        <v>5655</v>
      </c>
      <c r="B4116" s="1">
        <v>45838</v>
      </c>
      <c r="C4116">
        <v>1</v>
      </c>
      <c r="D4116" s="16" t="s">
        <v>4009</v>
      </c>
      <c r="E4116" t="s">
        <v>43</v>
      </c>
      <c r="F4116" s="6">
        <v>64</v>
      </c>
      <c r="G4116" s="6">
        <v>0</v>
      </c>
      <c r="H4116" s="6">
        <v>0</v>
      </c>
      <c r="I4116" s="2">
        <v>0</v>
      </c>
      <c r="J4116" s="2">
        <v>0</v>
      </c>
      <c r="K4116" s="2">
        <v>181105</v>
      </c>
      <c r="L4116" s="2">
        <v>2338</v>
      </c>
      <c r="M4116" s="2">
        <v>130378</v>
      </c>
      <c r="N4116" s="2">
        <v>130378</v>
      </c>
      <c r="O4116" s="2">
        <v>0</v>
      </c>
      <c r="P4116" s="2">
        <v>50727</v>
      </c>
      <c r="Q4116" s="5">
        <v>0.28010000000000002</v>
      </c>
      <c r="R4116" t="s">
        <v>42</v>
      </c>
      <c r="S4116" s="3">
        <v>2.5819276110543599</v>
      </c>
      <c r="T4116" s="3">
        <v>5.7657160210927403</v>
      </c>
      <c r="U4116" s="3">
        <v>0.55219306646236399</v>
      </c>
      <c r="V4116" s="3"/>
      <c r="W4116" s="3"/>
      <c r="X4116" s="3"/>
      <c r="Y4116" s="3">
        <v>0</v>
      </c>
      <c r="Z4116" s="3">
        <v>0</v>
      </c>
      <c r="AA4116" s="3">
        <v>0</v>
      </c>
      <c r="AB4116" s="3">
        <v>0</v>
      </c>
      <c r="AC4116" s="3">
        <v>99.257336904005996</v>
      </c>
      <c r="AD4116" s="3">
        <v>0</v>
      </c>
      <c r="AE4116" s="3">
        <v>0</v>
      </c>
      <c r="AF4116" s="3">
        <v>0</v>
      </c>
      <c r="AG4116" s="3">
        <v>0</v>
      </c>
      <c r="AH4116" s="2">
        <v>0</v>
      </c>
      <c r="AI4116" s="3">
        <v>0</v>
      </c>
      <c r="AJ4116" s="3">
        <v>0</v>
      </c>
      <c r="AL4116">
        <f t="shared" si="64"/>
        <v>1</v>
      </c>
    </row>
    <row r="4117" spans="1:38" ht="14.45" hidden="1" customHeight="1" x14ac:dyDescent="0.25">
      <c r="A4117">
        <v>14329</v>
      </c>
      <c r="B4117" s="1">
        <v>45838</v>
      </c>
      <c r="C4117">
        <v>1</v>
      </c>
      <c r="D4117" s="16" t="s">
        <v>4010</v>
      </c>
      <c r="E4117" t="s">
        <v>41</v>
      </c>
      <c r="F4117" s="6">
        <v>1050</v>
      </c>
      <c r="G4117" s="6">
        <v>1</v>
      </c>
      <c r="H4117" s="6">
        <v>2</v>
      </c>
      <c r="I4117" s="2">
        <v>1885733</v>
      </c>
      <c r="J4117" s="2">
        <v>0</v>
      </c>
      <c r="K4117" s="2">
        <v>6857072</v>
      </c>
      <c r="L4117" s="2">
        <v>33044</v>
      </c>
      <c r="M4117" s="2">
        <v>5300834</v>
      </c>
      <c r="N4117" s="2">
        <v>5300834</v>
      </c>
      <c r="O4117" s="2">
        <v>0</v>
      </c>
      <c r="P4117" s="2">
        <v>1505150</v>
      </c>
      <c r="Q4117" s="5">
        <v>0.2195</v>
      </c>
      <c r="R4117" t="s">
        <v>42</v>
      </c>
      <c r="S4117" s="3">
        <v>0.96379329253069002</v>
      </c>
      <c r="T4117" s="3">
        <v>5.2698877888404896</v>
      </c>
      <c r="U4117" s="3">
        <v>0.77052256709351996</v>
      </c>
      <c r="V4117" s="3">
        <v>2.7370788971715498</v>
      </c>
      <c r="W4117" s="3">
        <v>1.76981576925259</v>
      </c>
      <c r="X4117" s="3">
        <v>6.19287035863508</v>
      </c>
      <c r="Y4117" s="3">
        <v>3.4291598843969</v>
      </c>
      <c r="Z4117" s="3">
        <v>0.37179018702454902</v>
      </c>
      <c r="AA4117" s="3">
        <v>0</v>
      </c>
      <c r="AB4117" s="3">
        <v>0</v>
      </c>
      <c r="AC4117" s="3">
        <v>51.134245053865598</v>
      </c>
      <c r="AD4117" s="3">
        <v>0</v>
      </c>
      <c r="AE4117" s="3">
        <v>0</v>
      </c>
      <c r="AF4117" s="3">
        <v>0</v>
      </c>
      <c r="AG4117" s="3">
        <v>0</v>
      </c>
      <c r="AH4117" s="2">
        <v>425000</v>
      </c>
      <c r="AI4117" s="3">
        <v>0</v>
      </c>
      <c r="AJ4117" s="3">
        <v>0</v>
      </c>
      <c r="AL4117">
        <f t="shared" si="64"/>
        <v>1</v>
      </c>
    </row>
    <row r="4118" spans="1:38" ht="14.45" hidden="1" customHeight="1" x14ac:dyDescent="0.25">
      <c r="A4118">
        <v>15049</v>
      </c>
      <c r="B4118" s="1">
        <v>45838</v>
      </c>
      <c r="C4118">
        <v>1</v>
      </c>
      <c r="D4118" s="16" t="s">
        <v>4011</v>
      </c>
      <c r="E4118" t="s">
        <v>55</v>
      </c>
      <c r="F4118" s="6">
        <v>5317</v>
      </c>
      <c r="G4118" s="6">
        <v>5</v>
      </c>
      <c r="H4118" s="6">
        <v>0</v>
      </c>
      <c r="I4118" s="2">
        <v>15208624</v>
      </c>
      <c r="J4118" s="2">
        <v>0</v>
      </c>
      <c r="K4118" s="2">
        <v>26637216</v>
      </c>
      <c r="L4118" s="2">
        <v>183575</v>
      </c>
      <c r="M4118" s="2">
        <v>21115339</v>
      </c>
      <c r="N4118" s="2">
        <v>20415983</v>
      </c>
      <c r="O4118" s="2">
        <v>699356</v>
      </c>
      <c r="P4118" s="2">
        <v>5353847</v>
      </c>
      <c r="Q4118" s="5">
        <v>0.20100000000000001</v>
      </c>
      <c r="R4118" t="s">
        <v>42</v>
      </c>
      <c r="S4118" s="3">
        <v>1.3783347328789901</v>
      </c>
      <c r="T4118" s="3">
        <v>5.3297311550876802</v>
      </c>
      <c r="U4118" s="3">
        <v>0.76986321042616601</v>
      </c>
      <c r="V4118" s="3">
        <v>3.0127577616489201</v>
      </c>
      <c r="W4118" s="3">
        <v>1.85880721359145</v>
      </c>
      <c r="X4118" s="3">
        <v>0.487361644288135</v>
      </c>
      <c r="Y4118" s="3">
        <v>8.5583133025654305</v>
      </c>
      <c r="Z4118" s="3">
        <v>0.285925242166988</v>
      </c>
      <c r="AA4118" s="3">
        <v>0</v>
      </c>
      <c r="AB4118" s="3">
        <v>0</v>
      </c>
      <c r="AC4118" s="3">
        <v>38.837395769888303</v>
      </c>
      <c r="AD4118" s="3">
        <v>0</v>
      </c>
      <c r="AE4118" s="3">
        <v>2.6254845851758701</v>
      </c>
      <c r="AF4118" s="3">
        <v>0</v>
      </c>
      <c r="AG4118" s="3">
        <v>0</v>
      </c>
      <c r="AH4118" s="2">
        <v>500000</v>
      </c>
      <c r="AI4118" s="3">
        <v>0</v>
      </c>
      <c r="AJ4118" s="3">
        <v>0</v>
      </c>
      <c r="AL4118">
        <f t="shared" si="64"/>
        <v>1</v>
      </c>
    </row>
    <row r="4119" spans="1:38" ht="14.45" customHeight="1" x14ac:dyDescent="0.25">
      <c r="A4119">
        <v>67417</v>
      </c>
      <c r="B4119" s="1">
        <v>45838</v>
      </c>
      <c r="C4119">
        <v>2</v>
      </c>
      <c r="D4119" s="16" t="s">
        <v>4012</v>
      </c>
      <c r="E4119" t="s">
        <v>55</v>
      </c>
      <c r="F4119" s="6">
        <v>648</v>
      </c>
      <c r="G4119" s="6">
        <v>2</v>
      </c>
      <c r="H4119" s="6">
        <v>0</v>
      </c>
      <c r="I4119" s="2">
        <v>2504207</v>
      </c>
      <c r="J4119" s="2">
        <v>0</v>
      </c>
      <c r="K4119" s="2">
        <v>3903595</v>
      </c>
      <c r="L4119" s="2">
        <v>-2756</v>
      </c>
      <c r="M4119" s="2">
        <v>2983699</v>
      </c>
      <c r="N4119" s="2">
        <v>2983699</v>
      </c>
      <c r="O4119" s="2">
        <v>0</v>
      </c>
      <c r="P4119" s="2">
        <v>919555</v>
      </c>
      <c r="Q4119" s="5">
        <v>0.23519999999999999</v>
      </c>
      <c r="R4119" t="s">
        <v>42</v>
      </c>
      <c r="S4119" s="3">
        <v>-0.14120317297260601</v>
      </c>
      <c r="T4119" s="3">
        <v>4.4880680500922896</v>
      </c>
      <c r="U4119" s="3">
        <v>0.92771638058186001</v>
      </c>
      <c r="V4119" s="3">
        <v>2.0486724939272198</v>
      </c>
      <c r="W4119" s="3">
        <v>1.4813471889504299</v>
      </c>
      <c r="X4119" s="3">
        <v>1.6471082462432201</v>
      </c>
      <c r="Y4119" s="3">
        <v>5.5791116355193502</v>
      </c>
      <c r="Z4119" s="3">
        <v>-0.19639934533551601</v>
      </c>
      <c r="AA4119" s="3">
        <v>0</v>
      </c>
      <c r="AB4119" s="3">
        <v>0</v>
      </c>
      <c r="AC4119" s="3">
        <v>34.804302188111201</v>
      </c>
      <c r="AD4119" s="3">
        <v>0</v>
      </c>
      <c r="AE4119" s="3">
        <v>0</v>
      </c>
      <c r="AF4119" s="3">
        <v>0</v>
      </c>
      <c r="AG4119" s="3">
        <v>0</v>
      </c>
      <c r="AH4119" s="2">
        <v>400000</v>
      </c>
      <c r="AI4119" s="3">
        <v>0</v>
      </c>
      <c r="AJ4119" s="3">
        <v>0</v>
      </c>
      <c r="AL4119">
        <f t="shared" si="64"/>
        <v>0</v>
      </c>
    </row>
    <row r="4120" spans="1:38" ht="14.45" hidden="1" customHeight="1" x14ac:dyDescent="0.25">
      <c r="A4120">
        <v>2260</v>
      </c>
      <c r="B4120" s="1">
        <v>45838</v>
      </c>
      <c r="C4120">
        <v>1</v>
      </c>
      <c r="D4120" s="16" t="s">
        <v>4013</v>
      </c>
      <c r="E4120" t="s">
        <v>322</v>
      </c>
      <c r="F4120" s="6">
        <v>2500</v>
      </c>
      <c r="G4120" s="6">
        <v>6</v>
      </c>
      <c r="H4120" s="6">
        <v>0</v>
      </c>
      <c r="I4120" s="2">
        <v>16644467</v>
      </c>
      <c r="J4120" s="2">
        <v>0</v>
      </c>
      <c r="K4120" s="2">
        <v>21708192</v>
      </c>
      <c r="L4120" s="2">
        <v>97301</v>
      </c>
      <c r="M4120" s="2">
        <v>19679088</v>
      </c>
      <c r="N4120" s="2">
        <v>19199096</v>
      </c>
      <c r="O4120" s="2">
        <v>479992</v>
      </c>
      <c r="P4120" s="2">
        <v>1887876</v>
      </c>
      <c r="Q4120" s="5">
        <v>8.6999999999999994E-2</v>
      </c>
      <c r="R4120" t="s">
        <v>42</v>
      </c>
      <c r="S4120" s="3">
        <v>0.89644499182612702</v>
      </c>
      <c r="T4120" s="3">
        <v>4.6757463726136201</v>
      </c>
      <c r="U4120" s="3">
        <v>0.84143684605839397</v>
      </c>
      <c r="V4120" s="3">
        <v>0.47726971371327198</v>
      </c>
      <c r="W4120" s="3">
        <v>0.35826920741889801</v>
      </c>
      <c r="X4120" s="3">
        <v>0.48353005235914098</v>
      </c>
      <c r="Y4120" s="3">
        <v>4.2078505156058998</v>
      </c>
      <c r="Z4120" s="3">
        <v>2.0748714428278099</v>
      </c>
      <c r="AA4120" s="3">
        <v>0</v>
      </c>
      <c r="AB4120" s="3">
        <v>0</v>
      </c>
      <c r="AC4120" s="3">
        <v>16.5631527489715</v>
      </c>
      <c r="AD4120" s="3">
        <v>0</v>
      </c>
      <c r="AE4120" s="3">
        <v>2.2111099809693999</v>
      </c>
      <c r="AF4120" s="3">
        <v>0</v>
      </c>
      <c r="AG4120" s="3">
        <v>0</v>
      </c>
      <c r="AH4120" s="2">
        <v>750000</v>
      </c>
      <c r="AI4120" s="3">
        <v>9.71377357411186</v>
      </c>
      <c r="AJ4120" s="3">
        <v>9.71377357411186</v>
      </c>
      <c r="AL4120">
        <f t="shared" si="64"/>
        <v>1</v>
      </c>
    </row>
    <row r="4121" spans="1:38" ht="14.45" customHeight="1" x14ac:dyDescent="0.25">
      <c r="A4121">
        <v>68664</v>
      </c>
      <c r="B4121" s="1">
        <v>45838</v>
      </c>
      <c r="C4121">
        <v>2</v>
      </c>
      <c r="D4121" s="16" t="s">
        <v>4014</v>
      </c>
      <c r="E4121" t="s">
        <v>55</v>
      </c>
      <c r="F4121" s="6">
        <v>35852</v>
      </c>
      <c r="G4121" s="6">
        <v>140</v>
      </c>
      <c r="H4121" s="6">
        <v>10</v>
      </c>
      <c r="I4121" s="2">
        <v>447840579</v>
      </c>
      <c r="J4121" s="2">
        <v>48732656</v>
      </c>
      <c r="K4121" s="2">
        <v>613534603</v>
      </c>
      <c r="L4121" s="2">
        <v>-419454</v>
      </c>
      <c r="M4121" s="2">
        <v>564595573</v>
      </c>
      <c r="N4121" s="2">
        <v>529205493</v>
      </c>
      <c r="O4121" s="2">
        <v>35390080</v>
      </c>
      <c r="P4121" s="2">
        <v>48394061</v>
      </c>
      <c r="Q4121" s="5">
        <v>7.8799999999999995E-2</v>
      </c>
      <c r="R4121" t="s">
        <v>42</v>
      </c>
      <c r="S4121" s="3">
        <v>-0.13673360816129901</v>
      </c>
      <c r="T4121" s="3">
        <v>3.53500387654582</v>
      </c>
      <c r="U4121" s="3">
        <v>0.88528933654415698</v>
      </c>
      <c r="V4121" s="3">
        <v>4.1612953077215504</v>
      </c>
      <c r="W4121" s="3">
        <v>0.98326485059318403</v>
      </c>
      <c r="X4121" s="3">
        <v>1.05299122525474</v>
      </c>
      <c r="Y4121" s="3">
        <v>38.508793465380002</v>
      </c>
      <c r="Z4121" s="3">
        <v>2.46273401192762</v>
      </c>
      <c r="AA4121" s="3">
        <v>83.345410917261106</v>
      </c>
      <c r="AB4121" s="3">
        <v>100.699662299471</v>
      </c>
      <c r="AC4121" s="3">
        <v>12.0773297280512</v>
      </c>
      <c r="AD4121" s="3">
        <v>-5.8592437613367503</v>
      </c>
      <c r="AE4121" s="3">
        <v>5.7682288540781803</v>
      </c>
      <c r="AF4121" s="3">
        <v>0</v>
      </c>
      <c r="AG4121" s="3">
        <v>0</v>
      </c>
      <c r="AH4121" s="2">
        <v>211602036</v>
      </c>
      <c r="AI4121" s="3">
        <v>5.3064362587797698</v>
      </c>
      <c r="AJ4121" s="3">
        <v>5.2581183463813899</v>
      </c>
      <c r="AL4121">
        <f t="shared" si="64"/>
        <v>0</v>
      </c>
    </row>
    <row r="4122" spans="1:38" ht="14.45" hidden="1" customHeight="1" x14ac:dyDescent="0.25">
      <c r="A4122">
        <v>21100</v>
      </c>
      <c r="B4122" s="1">
        <v>45838</v>
      </c>
      <c r="C4122">
        <v>1</v>
      </c>
      <c r="D4122" s="16" t="s">
        <v>4015</v>
      </c>
      <c r="E4122" t="s">
        <v>45</v>
      </c>
      <c r="F4122" s="6">
        <v>2909</v>
      </c>
      <c r="G4122" s="6">
        <v>10</v>
      </c>
      <c r="H4122" s="6">
        <v>0</v>
      </c>
      <c r="I4122" s="2">
        <v>10715154</v>
      </c>
      <c r="J4122" s="2">
        <v>0</v>
      </c>
      <c r="K4122" s="2">
        <v>34254683</v>
      </c>
      <c r="L4122" s="2">
        <v>269657</v>
      </c>
      <c r="M4122" s="2">
        <v>28290905</v>
      </c>
      <c r="N4122" s="2">
        <v>26886572</v>
      </c>
      <c r="O4122" s="2">
        <v>1404333</v>
      </c>
      <c r="P4122" s="2">
        <v>5879855</v>
      </c>
      <c r="Q4122" s="5">
        <v>0.17169999999999999</v>
      </c>
      <c r="R4122" t="s">
        <v>42</v>
      </c>
      <c r="S4122" s="3">
        <v>1.5744241451599501</v>
      </c>
      <c r="T4122" s="3">
        <v>4.0172492619476303</v>
      </c>
      <c r="U4122" s="3">
        <v>0.69587748264706795</v>
      </c>
      <c r="V4122" s="3">
        <v>2.5114058090065701</v>
      </c>
      <c r="W4122" s="3">
        <v>1.2821747592241799</v>
      </c>
      <c r="X4122" s="3">
        <v>0.88820935284737901</v>
      </c>
      <c r="Y4122" s="3">
        <v>4.5766604788723502</v>
      </c>
      <c r="Z4122" s="3">
        <v>0.61525326729995899</v>
      </c>
      <c r="AA4122" s="3">
        <v>0</v>
      </c>
      <c r="AB4122" s="3">
        <v>0</v>
      </c>
      <c r="AC4122" s="3">
        <v>33.569833356799698</v>
      </c>
      <c r="AD4122" s="3">
        <v>0</v>
      </c>
      <c r="AE4122" s="3">
        <v>4.0996817865749904</v>
      </c>
      <c r="AF4122" s="3">
        <v>0</v>
      </c>
      <c r="AG4122" s="3">
        <v>0</v>
      </c>
      <c r="AH4122" s="2">
        <v>1500000</v>
      </c>
      <c r="AI4122" s="3">
        <v>0</v>
      </c>
      <c r="AJ4122" s="3">
        <v>0</v>
      </c>
      <c r="AL4122">
        <f t="shared" si="64"/>
        <v>1</v>
      </c>
    </row>
    <row r="4123" spans="1:38" ht="14.45" hidden="1" customHeight="1" x14ac:dyDescent="0.25">
      <c r="A4123">
        <v>24131</v>
      </c>
      <c r="B4123" s="1">
        <v>45838</v>
      </c>
      <c r="C4123">
        <v>1</v>
      </c>
      <c r="D4123" s="16" t="s">
        <v>4016</v>
      </c>
      <c r="E4123" t="s">
        <v>71</v>
      </c>
      <c r="F4123" s="6">
        <v>23852</v>
      </c>
      <c r="G4123" s="6">
        <v>12</v>
      </c>
      <c r="H4123" s="6">
        <v>1</v>
      </c>
      <c r="I4123" s="2">
        <v>41880630</v>
      </c>
      <c r="J4123" s="2">
        <v>1488911</v>
      </c>
      <c r="K4123" s="2">
        <v>80220438</v>
      </c>
      <c r="L4123" s="2">
        <v>621573</v>
      </c>
      <c r="M4123" s="2">
        <v>72230310</v>
      </c>
      <c r="N4123" s="2">
        <v>66067644</v>
      </c>
      <c r="O4123" s="2">
        <v>6162666</v>
      </c>
      <c r="P4123" s="2">
        <v>6734877</v>
      </c>
      <c r="Q4123" s="5">
        <v>8.4000000000000005E-2</v>
      </c>
      <c r="R4123" t="s">
        <v>42</v>
      </c>
      <c r="S4123" s="3">
        <v>1.54966244387746</v>
      </c>
      <c r="T4123" s="3">
        <v>4.2537912844604504</v>
      </c>
      <c r="U4123" s="3">
        <v>0.69883190543608797</v>
      </c>
      <c r="V4123" s="3">
        <v>0.20819887379917601</v>
      </c>
      <c r="W4123" s="3">
        <v>8.0416650847897897E-2</v>
      </c>
      <c r="X4123" s="3">
        <v>0.32542012858927899</v>
      </c>
      <c r="Y4123" s="3">
        <v>1.29467843288007</v>
      </c>
      <c r="Z4123" s="3">
        <v>2.0861553967503801E-2</v>
      </c>
      <c r="AA4123" s="3">
        <v>14.605864368421299</v>
      </c>
      <c r="AB4123" s="3">
        <v>22.107471302</v>
      </c>
      <c r="AC4123" s="3">
        <v>25.504195078067301</v>
      </c>
      <c r="AD4123" s="3">
        <v>0</v>
      </c>
      <c r="AE4123" s="3">
        <v>7.6821644878079596</v>
      </c>
      <c r="AF4123" s="3">
        <v>0.93492384072996504</v>
      </c>
      <c r="AG4123" s="3">
        <v>0</v>
      </c>
      <c r="AH4123" s="2">
        <v>2000000</v>
      </c>
      <c r="AI4123" s="3">
        <v>0.29696162231322099</v>
      </c>
      <c r="AJ4123" s="3">
        <v>1.1441337384483801</v>
      </c>
      <c r="AL4123">
        <f t="shared" si="64"/>
        <v>1</v>
      </c>
    </row>
    <row r="4124" spans="1:38" ht="14.45" customHeight="1" x14ac:dyDescent="0.25">
      <c r="A4124">
        <v>66851</v>
      </c>
      <c r="B4124" s="1">
        <v>45838</v>
      </c>
      <c r="C4124">
        <v>2</v>
      </c>
      <c r="D4124" s="16" t="s">
        <v>4017</v>
      </c>
      <c r="E4124" t="s">
        <v>53</v>
      </c>
      <c r="F4124" s="6">
        <v>18885</v>
      </c>
      <c r="G4124" s="6">
        <v>60</v>
      </c>
      <c r="H4124" s="6">
        <v>8</v>
      </c>
      <c r="I4124" s="2">
        <v>212599091</v>
      </c>
      <c r="J4124" s="2">
        <v>21848762</v>
      </c>
      <c r="K4124" s="2">
        <v>363070148</v>
      </c>
      <c r="L4124" s="2">
        <v>1279699</v>
      </c>
      <c r="M4124" s="2">
        <v>305378575</v>
      </c>
      <c r="N4124" s="2">
        <v>281313121</v>
      </c>
      <c r="O4124" s="2">
        <v>24065454</v>
      </c>
      <c r="P4124" s="2">
        <v>33795361</v>
      </c>
      <c r="Q4124" s="5">
        <v>9.7900000000000001E-2</v>
      </c>
      <c r="R4124" t="s">
        <v>42</v>
      </c>
      <c r="S4124" s="3">
        <v>0.70493209483033603</v>
      </c>
      <c r="T4124" s="3">
        <v>3.15596973838786</v>
      </c>
      <c r="U4124" s="3">
        <v>0.75902316510763301</v>
      </c>
      <c r="V4124" s="3">
        <v>0.97815940332501194</v>
      </c>
      <c r="W4124" s="3">
        <v>0.30695192389134002</v>
      </c>
      <c r="X4124" s="3">
        <v>0.51487426162137295</v>
      </c>
      <c r="Y4124" s="3">
        <v>6.1533830042531603</v>
      </c>
      <c r="Z4124" s="3">
        <v>0.63412845331050005</v>
      </c>
      <c r="AA4124" s="3">
        <v>54.902020428188401</v>
      </c>
      <c r="AB4124" s="3">
        <v>64.650180833990802</v>
      </c>
      <c r="AC4124" s="3">
        <v>14.8891354185363</v>
      </c>
      <c r="AD4124" s="3">
        <v>-17.2100336492929</v>
      </c>
      <c r="AE4124" s="3">
        <v>6.6283207618600501</v>
      </c>
      <c r="AF4124" s="3">
        <v>7.4365794457990004</v>
      </c>
      <c r="AG4124" s="3">
        <v>0</v>
      </c>
      <c r="AH4124" s="2">
        <v>76033370</v>
      </c>
      <c r="AI4124" s="3">
        <v>0.32903924298959297</v>
      </c>
      <c r="AJ4124" s="3">
        <v>0.15150008310312199</v>
      </c>
      <c r="AL4124">
        <f t="shared" si="64"/>
        <v>1</v>
      </c>
    </row>
    <row r="4125" spans="1:38" ht="14.45" customHeight="1" x14ac:dyDescent="0.25">
      <c r="A4125">
        <v>65071</v>
      </c>
      <c r="B4125" s="1">
        <v>45838</v>
      </c>
      <c r="C4125">
        <v>2</v>
      </c>
      <c r="D4125" s="16" t="s">
        <v>4018</v>
      </c>
      <c r="E4125" t="s">
        <v>61</v>
      </c>
      <c r="F4125" s="6">
        <v>1579</v>
      </c>
      <c r="G4125" s="6">
        <v>5</v>
      </c>
      <c r="H4125" s="6">
        <v>0</v>
      </c>
      <c r="I4125" s="2">
        <v>8727029</v>
      </c>
      <c r="J4125" s="2">
        <v>0</v>
      </c>
      <c r="K4125" s="2">
        <v>22260264</v>
      </c>
      <c r="L4125" s="2">
        <v>-80475</v>
      </c>
      <c r="M4125" s="2">
        <v>19565996</v>
      </c>
      <c r="N4125" s="2">
        <v>19518518</v>
      </c>
      <c r="O4125" s="2">
        <v>47478</v>
      </c>
      <c r="P4125" s="2">
        <v>2644498</v>
      </c>
      <c r="Q4125" s="5">
        <v>0.1188</v>
      </c>
      <c r="R4125" t="s">
        <v>42</v>
      </c>
      <c r="S4125" s="3">
        <v>-0.72303724699760996</v>
      </c>
      <c r="T4125" s="3">
        <v>3.63739621416889</v>
      </c>
      <c r="U4125" s="3">
        <v>1.0719765949847699</v>
      </c>
      <c r="V4125" s="3">
        <v>0.784058354796346</v>
      </c>
      <c r="W4125" s="3">
        <v>0.45844926148406301</v>
      </c>
      <c r="X4125" s="3">
        <v>1.08041350613135</v>
      </c>
      <c r="Y4125" s="3">
        <v>2.5874475987503098</v>
      </c>
      <c r="Z4125" s="3">
        <v>2.0175095613609799</v>
      </c>
      <c r="AA4125" s="3">
        <v>0</v>
      </c>
      <c r="AB4125" s="3">
        <v>0</v>
      </c>
      <c r="AC4125" s="3">
        <v>37.524707703376698</v>
      </c>
      <c r="AD4125" s="3">
        <v>0</v>
      </c>
      <c r="AE4125" s="3">
        <v>0.213285880167459</v>
      </c>
      <c r="AF4125" s="3">
        <v>0</v>
      </c>
      <c r="AG4125" s="3">
        <v>-1.8119506991497101</v>
      </c>
      <c r="AH4125" s="2">
        <v>870000</v>
      </c>
      <c r="AI4125" s="3">
        <v>0</v>
      </c>
      <c r="AJ4125" s="3">
        <v>0</v>
      </c>
      <c r="AL4125">
        <f t="shared" si="64"/>
        <v>0</v>
      </c>
    </row>
    <row r="4126" spans="1:38" ht="14.45" hidden="1" customHeight="1" x14ac:dyDescent="0.25">
      <c r="A4126">
        <v>6288</v>
      </c>
      <c r="B4126" s="1">
        <v>45838</v>
      </c>
      <c r="C4126">
        <v>1</v>
      </c>
      <c r="D4126" s="16" t="s">
        <v>4019</v>
      </c>
      <c r="E4126" t="s">
        <v>84</v>
      </c>
      <c r="F4126" s="6">
        <v>191414</v>
      </c>
      <c r="G4126" s="6">
        <v>682</v>
      </c>
      <c r="H4126" s="6">
        <v>8</v>
      </c>
      <c r="I4126" s="2">
        <v>3099126106</v>
      </c>
      <c r="J4126" s="2">
        <v>335162188</v>
      </c>
      <c r="K4126" s="2">
        <v>4212109065</v>
      </c>
      <c r="L4126" s="2">
        <v>26577962</v>
      </c>
      <c r="M4126" s="2">
        <v>3454063199</v>
      </c>
      <c r="N4126" s="2">
        <v>2846105440</v>
      </c>
      <c r="O4126" s="2">
        <v>607957759</v>
      </c>
      <c r="P4126" s="2">
        <v>485413186</v>
      </c>
      <c r="Q4126" s="5">
        <v>0.11509999999999999</v>
      </c>
      <c r="R4126" t="s">
        <v>42</v>
      </c>
      <c r="S4126" s="3">
        <v>1.2619788134569601</v>
      </c>
      <c r="T4126" s="3">
        <v>3.1820738241021802</v>
      </c>
      <c r="U4126" s="3">
        <v>0.653976350275837</v>
      </c>
      <c r="V4126" s="3">
        <v>0.83903229848111205</v>
      </c>
      <c r="W4126" s="3">
        <v>0.39364467862025099</v>
      </c>
      <c r="X4126" s="3">
        <v>1.1261822141547899</v>
      </c>
      <c r="Y4126" s="3">
        <v>5.3568114237424096</v>
      </c>
      <c r="Z4126" s="3">
        <v>1.36547011724564</v>
      </c>
      <c r="AA4126" s="3">
        <v>60.197293857608599</v>
      </c>
      <c r="AB4126" s="3">
        <v>69.0467827546819</v>
      </c>
      <c r="AC4126" s="3">
        <v>8.1900003460617903</v>
      </c>
      <c r="AD4126" s="3">
        <v>-8.8759747865604908</v>
      </c>
      <c r="AE4126" s="3">
        <v>14.4335711544544</v>
      </c>
      <c r="AF4126" s="3">
        <v>6.1964207472391299</v>
      </c>
      <c r="AG4126" s="3">
        <v>0</v>
      </c>
      <c r="AH4126" s="2">
        <v>798882794</v>
      </c>
      <c r="AI4126" s="3">
        <v>1.73713863636164E-2</v>
      </c>
      <c r="AJ4126" s="3">
        <v>1.73713863636164E-2</v>
      </c>
      <c r="AL4126">
        <f t="shared" si="64"/>
        <v>1</v>
      </c>
    </row>
    <row r="4127" spans="1:38" ht="14.45" customHeight="1" x14ac:dyDescent="0.25">
      <c r="A4127">
        <v>63597</v>
      </c>
      <c r="B4127" s="1">
        <v>45838</v>
      </c>
      <c r="C4127">
        <v>2</v>
      </c>
      <c r="D4127" s="16" t="s">
        <v>4019</v>
      </c>
      <c r="E4127" t="s">
        <v>122</v>
      </c>
      <c r="F4127" s="6">
        <v>28306</v>
      </c>
      <c r="G4127" s="6">
        <v>91</v>
      </c>
      <c r="H4127" s="6">
        <v>9</v>
      </c>
      <c r="I4127" s="2">
        <v>187044104</v>
      </c>
      <c r="J4127" s="2">
        <v>5076103</v>
      </c>
      <c r="K4127" s="2">
        <v>305134729</v>
      </c>
      <c r="L4127" s="2">
        <v>1159199</v>
      </c>
      <c r="M4127" s="2">
        <v>261614868</v>
      </c>
      <c r="N4127" s="2">
        <v>246084472</v>
      </c>
      <c r="O4127" s="2">
        <v>15530396</v>
      </c>
      <c r="P4127" s="2">
        <v>43397359</v>
      </c>
      <c r="Q4127" s="5">
        <v>0.14199999999999999</v>
      </c>
      <c r="R4127" t="s">
        <v>42</v>
      </c>
      <c r="S4127" s="3">
        <v>0.75979486425486498</v>
      </c>
      <c r="T4127" s="3">
        <v>4.2503205198907397</v>
      </c>
      <c r="U4127" s="3">
        <v>0.801335939352393</v>
      </c>
      <c r="V4127" s="3">
        <v>0.95163384567310405</v>
      </c>
      <c r="W4127" s="3">
        <v>0.38979362856580602</v>
      </c>
      <c r="X4127" s="3">
        <v>1.76800547532896</v>
      </c>
      <c r="Y4127" s="3">
        <v>4.1015744759951902</v>
      </c>
      <c r="Z4127" s="3">
        <v>1.6177735608288999</v>
      </c>
      <c r="AA4127" s="3">
        <v>10.720691551760099</v>
      </c>
      <c r="AB4127" s="3">
        <v>11.6968016417773</v>
      </c>
      <c r="AC4127" s="3">
        <v>22.859758778883499</v>
      </c>
      <c r="AD4127" s="3">
        <v>-5.6763915057596002</v>
      </c>
      <c r="AE4127" s="3">
        <v>5.0896848257479101</v>
      </c>
      <c r="AF4127" s="3">
        <v>0</v>
      </c>
      <c r="AG4127" s="3">
        <v>0</v>
      </c>
      <c r="AH4127" s="2">
        <v>30819931</v>
      </c>
      <c r="AI4127" s="3">
        <v>0.27090819051915099</v>
      </c>
      <c r="AJ4127" s="3">
        <v>0.373965153040765</v>
      </c>
      <c r="AL4127">
        <f t="shared" si="64"/>
        <v>1</v>
      </c>
    </row>
    <row r="4128" spans="1:38" ht="14.45" customHeight="1" x14ac:dyDescent="0.25">
      <c r="A4128">
        <v>67587</v>
      </c>
      <c r="B4128" s="1">
        <v>45838</v>
      </c>
      <c r="C4128">
        <v>2</v>
      </c>
      <c r="D4128" s="16" t="s">
        <v>4019</v>
      </c>
      <c r="E4128" t="s">
        <v>55</v>
      </c>
      <c r="F4128" s="6">
        <v>2122</v>
      </c>
      <c r="G4128" s="6">
        <v>5</v>
      </c>
      <c r="H4128" s="6">
        <v>1</v>
      </c>
      <c r="I4128" s="2">
        <v>17454729</v>
      </c>
      <c r="J4128" s="2">
        <v>0</v>
      </c>
      <c r="K4128" s="2">
        <v>28849117</v>
      </c>
      <c r="L4128" s="2">
        <v>457484</v>
      </c>
      <c r="M4128" s="2">
        <v>26146544</v>
      </c>
      <c r="N4128" s="2">
        <v>25993383</v>
      </c>
      <c r="O4128" s="2">
        <v>153161</v>
      </c>
      <c r="P4128" s="2">
        <v>2465584</v>
      </c>
      <c r="Q4128" s="5">
        <v>8.5400000000000004E-2</v>
      </c>
      <c r="R4128" t="s">
        <v>42</v>
      </c>
      <c r="S4128" s="3">
        <v>3.1715632752295302</v>
      </c>
      <c r="T4128" s="3">
        <v>3.9647175336423599</v>
      </c>
      <c r="U4128" s="3">
        <v>0.87663286440072397</v>
      </c>
      <c r="V4128" s="3">
        <v>1.5946910433270001</v>
      </c>
      <c r="W4128" s="3">
        <v>0.81365915219881102</v>
      </c>
      <c r="X4128" s="3">
        <v>0.80831962501394305</v>
      </c>
      <c r="Y4128" s="3">
        <v>11.289374038767299</v>
      </c>
      <c r="Z4128" s="3">
        <v>-0.260668466375512</v>
      </c>
      <c r="AA4128" s="3">
        <v>0</v>
      </c>
      <c r="AB4128" s="3">
        <v>0</v>
      </c>
      <c r="AC4128" s="3">
        <v>14.1839211231318</v>
      </c>
      <c r="AD4128" s="3">
        <v>0</v>
      </c>
      <c r="AE4128" s="3">
        <v>0.530903597500055</v>
      </c>
      <c r="AF4128" s="3">
        <v>0</v>
      </c>
      <c r="AG4128" s="3">
        <v>0</v>
      </c>
      <c r="AH4128" s="2">
        <v>1000000</v>
      </c>
      <c r="AI4128" s="3">
        <v>0</v>
      </c>
      <c r="AJ4128" s="3">
        <v>0</v>
      </c>
      <c r="AL4128">
        <f t="shared" si="64"/>
        <v>1</v>
      </c>
    </row>
    <row r="4129" spans="1:38" ht="14.45" hidden="1" customHeight="1" x14ac:dyDescent="0.25">
      <c r="A4129">
        <v>23952</v>
      </c>
      <c r="B4129" s="1">
        <v>45838</v>
      </c>
      <c r="C4129">
        <v>1</v>
      </c>
      <c r="D4129" s="16" t="s">
        <v>4020</v>
      </c>
      <c r="E4129" t="s">
        <v>202</v>
      </c>
      <c r="F4129" s="6">
        <v>3199</v>
      </c>
      <c r="G4129" s="6">
        <v>9</v>
      </c>
      <c r="H4129" s="6">
        <v>0</v>
      </c>
      <c r="I4129" s="2">
        <v>16339348</v>
      </c>
      <c r="J4129" s="2">
        <v>0</v>
      </c>
      <c r="K4129" s="2">
        <v>23965563</v>
      </c>
      <c r="L4129" s="2">
        <v>-551296</v>
      </c>
      <c r="M4129" s="2">
        <v>22057177</v>
      </c>
      <c r="N4129" s="2">
        <v>22032631</v>
      </c>
      <c r="O4129" s="2">
        <v>24546</v>
      </c>
      <c r="P4129" s="2">
        <v>1783268</v>
      </c>
      <c r="Q4129" s="5">
        <v>7.4399999999999994E-2</v>
      </c>
      <c r="R4129" t="s">
        <v>42</v>
      </c>
      <c r="S4129" s="3">
        <v>-4.6007348126977003</v>
      </c>
      <c r="T4129" s="3">
        <v>4.5506963470876904</v>
      </c>
      <c r="U4129" s="3">
        <v>1.2044725233289999</v>
      </c>
      <c r="V4129" s="3">
        <v>6.5748033520064597</v>
      </c>
      <c r="W4129" s="3">
        <v>3.7084711091287099</v>
      </c>
      <c r="X4129" s="3">
        <v>1.8598722543886099</v>
      </c>
      <c r="Y4129" s="3">
        <v>60.242207004219203</v>
      </c>
      <c r="Z4129" s="3">
        <v>16.981967937516998</v>
      </c>
      <c r="AA4129" s="3">
        <v>0</v>
      </c>
      <c r="AB4129" s="3">
        <v>0</v>
      </c>
      <c r="AC4129" s="3">
        <v>22.1711628472905</v>
      </c>
      <c r="AD4129" s="3">
        <v>0</v>
      </c>
      <c r="AE4129" s="3">
        <v>0.102421962713749</v>
      </c>
      <c r="AF4129" s="3">
        <v>0</v>
      </c>
      <c r="AG4129" s="3">
        <v>0</v>
      </c>
      <c r="AH4129" s="2">
        <v>1200000</v>
      </c>
      <c r="AI4129" s="3">
        <v>0.560768207582932</v>
      </c>
      <c r="AJ4129" s="3">
        <v>0.560768207582932</v>
      </c>
      <c r="AL4129">
        <f t="shared" si="64"/>
        <v>0</v>
      </c>
    </row>
    <row r="4130" spans="1:38" ht="14.45" customHeight="1" x14ac:dyDescent="0.25">
      <c r="A4130">
        <v>65155</v>
      </c>
      <c r="B4130" s="1">
        <v>45838</v>
      </c>
      <c r="C4130">
        <v>2</v>
      </c>
      <c r="D4130" s="16" t="s">
        <v>4021</v>
      </c>
      <c r="E4130" t="s">
        <v>71</v>
      </c>
      <c r="F4130" s="6">
        <v>2132</v>
      </c>
      <c r="G4130" s="6">
        <v>2</v>
      </c>
      <c r="H4130" s="6">
        <v>0</v>
      </c>
      <c r="I4130" s="2">
        <v>7450110</v>
      </c>
      <c r="J4130" s="2">
        <v>0</v>
      </c>
      <c r="K4130" s="2">
        <v>13251363</v>
      </c>
      <c r="L4130" s="2">
        <v>137329</v>
      </c>
      <c r="M4130" s="2">
        <v>10876931</v>
      </c>
      <c r="N4130" s="2">
        <v>10485092</v>
      </c>
      <c r="O4130" s="2">
        <v>391839</v>
      </c>
      <c r="P4130" s="2">
        <v>2369085</v>
      </c>
      <c r="Q4130" s="5">
        <v>0.17879999999999999</v>
      </c>
      <c r="R4130" t="s">
        <v>42</v>
      </c>
      <c r="S4130" s="3">
        <v>2.0726773540201102</v>
      </c>
      <c r="T4130" s="3">
        <v>4.97298277920543</v>
      </c>
      <c r="U4130" s="3">
        <v>0.58776906705460796</v>
      </c>
      <c r="V4130" s="3">
        <v>1.2364783875674299</v>
      </c>
      <c r="W4130" s="3">
        <v>0.75930422503828798</v>
      </c>
      <c r="X4130" s="3">
        <v>0.490261217619606</v>
      </c>
      <c r="Y4130" s="3">
        <v>3.88837884668553</v>
      </c>
      <c r="Z4130" s="3">
        <v>0.31670455049101198</v>
      </c>
      <c r="AA4130" s="3">
        <v>0</v>
      </c>
      <c r="AB4130" s="3">
        <v>0</v>
      </c>
      <c r="AC4130" s="3">
        <v>31.718571138682101</v>
      </c>
      <c r="AD4130" s="3">
        <v>0</v>
      </c>
      <c r="AE4130" s="3">
        <v>2.95697129419819</v>
      </c>
      <c r="AF4130" s="3">
        <v>0</v>
      </c>
      <c r="AG4130" s="3">
        <v>0</v>
      </c>
      <c r="AH4130" s="2">
        <v>250000</v>
      </c>
      <c r="AI4130" s="3">
        <v>0</v>
      </c>
      <c r="AJ4130" s="3">
        <v>0</v>
      </c>
      <c r="AL4130">
        <f t="shared" si="64"/>
        <v>1</v>
      </c>
    </row>
    <row r="4131" spans="1:38" ht="14.45" customHeight="1" x14ac:dyDescent="0.25">
      <c r="A4131">
        <v>61186</v>
      </c>
      <c r="B4131" s="1">
        <v>45838</v>
      </c>
      <c r="C4131">
        <v>2</v>
      </c>
      <c r="D4131" s="16" t="s">
        <v>4022</v>
      </c>
      <c r="E4131" t="s">
        <v>84</v>
      </c>
      <c r="F4131" s="6">
        <v>18680</v>
      </c>
      <c r="G4131" s="6">
        <v>68</v>
      </c>
      <c r="H4131" s="6">
        <v>10</v>
      </c>
      <c r="I4131" s="2">
        <v>241168084</v>
      </c>
      <c r="J4131" s="2">
        <v>394133</v>
      </c>
      <c r="K4131" s="2">
        <v>300707894</v>
      </c>
      <c r="L4131" s="2">
        <v>210781</v>
      </c>
      <c r="M4131" s="2">
        <v>277155713</v>
      </c>
      <c r="N4131" s="2">
        <v>275603499</v>
      </c>
      <c r="O4131" s="2">
        <v>1552214</v>
      </c>
      <c r="P4131" s="2">
        <v>20932790</v>
      </c>
      <c r="Q4131" s="5">
        <v>7.1999999999999995E-2</v>
      </c>
      <c r="R4131" t="s">
        <v>42</v>
      </c>
      <c r="S4131" s="3">
        <v>0.140189868111677</v>
      </c>
      <c r="T4131" s="3">
        <v>3.68837074825844</v>
      </c>
      <c r="U4131" s="3">
        <v>0.87981072537396099</v>
      </c>
      <c r="V4131" s="3">
        <v>0.90882299334434302</v>
      </c>
      <c r="W4131" s="3">
        <v>0.46627562874364398</v>
      </c>
      <c r="X4131" s="3">
        <v>0.44685266065305701</v>
      </c>
      <c r="Y4131" s="3">
        <v>10.470610941016499</v>
      </c>
      <c r="Z4131" s="3">
        <v>2.1005991079067798</v>
      </c>
      <c r="AA4131" s="3">
        <v>1.49729204754837</v>
      </c>
      <c r="AB4131" s="3">
        <v>1.88284982556076</v>
      </c>
      <c r="AC4131" s="3">
        <v>8.0754428082955503</v>
      </c>
      <c r="AD4131" s="3">
        <v>-1.6217379527525999</v>
      </c>
      <c r="AE4131" s="3">
        <v>0.51618664856200902</v>
      </c>
      <c r="AF4131" s="3">
        <v>0</v>
      </c>
      <c r="AG4131" s="3">
        <v>0</v>
      </c>
      <c r="AH4131" s="2">
        <v>42043236</v>
      </c>
      <c r="AI4131" s="3">
        <v>2.0409367313196198</v>
      </c>
      <c r="AJ4131" s="3">
        <v>2.94556052967617</v>
      </c>
      <c r="AL4131">
        <f t="shared" si="64"/>
        <v>1</v>
      </c>
    </row>
    <row r="4132" spans="1:38" ht="14.45" hidden="1" customHeight="1" x14ac:dyDescent="0.25">
      <c r="A4132">
        <v>7244</v>
      </c>
      <c r="B4132" s="1">
        <v>45838</v>
      </c>
      <c r="C4132">
        <v>1</v>
      </c>
      <c r="D4132" s="16" t="s">
        <v>4023</v>
      </c>
      <c r="E4132" t="s">
        <v>77</v>
      </c>
      <c r="F4132" s="6">
        <v>11322</v>
      </c>
      <c r="G4132" s="6">
        <v>20</v>
      </c>
      <c r="H4132" s="6">
        <v>6</v>
      </c>
      <c r="I4132" s="2">
        <v>114507864</v>
      </c>
      <c r="J4132" s="2">
        <v>0</v>
      </c>
      <c r="K4132" s="2">
        <v>137140342</v>
      </c>
      <c r="L4132" s="2">
        <v>809252</v>
      </c>
      <c r="M4132" s="2">
        <v>121749181</v>
      </c>
      <c r="N4132" s="2">
        <v>105903109</v>
      </c>
      <c r="O4132" s="2">
        <v>15846072</v>
      </c>
      <c r="P4132" s="2">
        <v>14605368</v>
      </c>
      <c r="Q4132" s="5">
        <v>0.10879999999999999</v>
      </c>
      <c r="R4132" t="s">
        <v>42</v>
      </c>
      <c r="S4132" s="3">
        <v>1.1801808106909899</v>
      </c>
      <c r="T4132" s="3">
        <v>4.0232012838352098</v>
      </c>
      <c r="U4132" s="3">
        <v>0.64460864512119898</v>
      </c>
      <c r="V4132" s="3">
        <v>0.44632829759185799</v>
      </c>
      <c r="W4132" s="3">
        <v>0.16922680524369901</v>
      </c>
      <c r="X4132" s="3">
        <v>0.58001693228685103</v>
      </c>
      <c r="Y4132" s="3">
        <v>3.4992682142620399</v>
      </c>
      <c r="Z4132" s="3">
        <v>1.7523351688228599</v>
      </c>
      <c r="AA4132" s="3">
        <v>0</v>
      </c>
      <c r="AB4132" s="3">
        <v>0</v>
      </c>
      <c r="AC4132" s="3">
        <v>7.1387892557537898</v>
      </c>
      <c r="AD4132" s="3">
        <v>0</v>
      </c>
      <c r="AE4132" s="3">
        <v>11.554639407272299</v>
      </c>
      <c r="AF4132" s="3">
        <v>0</v>
      </c>
      <c r="AG4132" s="3">
        <v>-0.73750281403385398</v>
      </c>
      <c r="AH4132" s="2">
        <v>16059411</v>
      </c>
      <c r="AI4132" s="3">
        <v>0</v>
      </c>
      <c r="AJ4132" s="3">
        <v>0</v>
      </c>
      <c r="AL4132">
        <f t="shared" si="64"/>
        <v>1</v>
      </c>
    </row>
    <row r="4133" spans="1:38" ht="14.45" hidden="1" customHeight="1" x14ac:dyDescent="0.25">
      <c r="A4133">
        <v>12029</v>
      </c>
      <c r="B4133" s="1">
        <v>45838</v>
      </c>
      <c r="C4133">
        <v>1</v>
      </c>
      <c r="D4133" s="16" t="s">
        <v>4024</v>
      </c>
      <c r="E4133" t="s">
        <v>71</v>
      </c>
      <c r="F4133" s="6">
        <v>3539</v>
      </c>
      <c r="G4133" s="6">
        <v>10</v>
      </c>
      <c r="H4133" s="6">
        <v>1</v>
      </c>
      <c r="I4133" s="2">
        <v>22865029</v>
      </c>
      <c r="J4133" s="2">
        <v>2259721</v>
      </c>
      <c r="K4133" s="2">
        <v>47012032</v>
      </c>
      <c r="L4133" s="2">
        <v>173527</v>
      </c>
      <c r="M4133" s="2">
        <v>42332114</v>
      </c>
      <c r="N4133" s="2">
        <v>38867511</v>
      </c>
      <c r="O4133" s="2">
        <v>3464603</v>
      </c>
      <c r="P4133" s="2">
        <v>4399610</v>
      </c>
      <c r="Q4133" s="5">
        <v>9.3600000000000003E-2</v>
      </c>
      <c r="R4133" t="s">
        <v>42</v>
      </c>
      <c r="S4133" s="3">
        <v>0.73822378066959504</v>
      </c>
      <c r="T4133" s="3">
        <v>3.2788840099487699</v>
      </c>
      <c r="U4133" s="3">
        <v>0.81503232170527196</v>
      </c>
      <c r="V4133" s="3">
        <v>0.28751330251975599</v>
      </c>
      <c r="W4133" s="3">
        <v>2.1596298871958599E-2</v>
      </c>
      <c r="X4133" s="3">
        <v>0.55589258163634903</v>
      </c>
      <c r="Y4133" s="3">
        <v>1.4942233516152601</v>
      </c>
      <c r="Z4133" s="3">
        <v>0.18565281922715901</v>
      </c>
      <c r="AA4133" s="3">
        <v>51.361847981980198</v>
      </c>
      <c r="AB4133" s="3">
        <v>51.361847981980198</v>
      </c>
      <c r="AC4133" s="3">
        <v>17.265896951656998</v>
      </c>
      <c r="AD4133" s="3">
        <v>0</v>
      </c>
      <c r="AE4133" s="3">
        <v>7.3696091247449198</v>
      </c>
      <c r="AF4133" s="3">
        <v>0</v>
      </c>
      <c r="AG4133" s="3">
        <v>-0.37382858935223801</v>
      </c>
      <c r="AH4133" s="2">
        <v>15649619</v>
      </c>
      <c r="AI4133" s="3">
        <v>0.87535031514156902</v>
      </c>
      <c r="AJ4133" s="3">
        <v>0.87535031514156902</v>
      </c>
      <c r="AL4133">
        <f t="shared" si="64"/>
        <v>1</v>
      </c>
    </row>
    <row r="4134" spans="1:38" ht="14.45" customHeight="1" x14ac:dyDescent="0.25">
      <c r="A4134">
        <v>62144</v>
      </c>
      <c r="B4134" s="1">
        <v>45838</v>
      </c>
      <c r="C4134">
        <v>2</v>
      </c>
      <c r="D4134" s="16" t="s">
        <v>4025</v>
      </c>
      <c r="E4134" t="s">
        <v>84</v>
      </c>
      <c r="F4134" s="6">
        <v>1188</v>
      </c>
      <c r="G4134" s="6">
        <v>4</v>
      </c>
      <c r="H4134" s="6">
        <v>1</v>
      </c>
      <c r="I4134" s="2">
        <v>5081404</v>
      </c>
      <c r="J4134" s="2">
        <v>0</v>
      </c>
      <c r="K4134" s="2">
        <v>21904396</v>
      </c>
      <c r="L4134" s="2">
        <v>93813</v>
      </c>
      <c r="M4134" s="2">
        <v>19730458</v>
      </c>
      <c r="N4134" s="2">
        <v>18767211</v>
      </c>
      <c r="O4134" s="2">
        <v>963247</v>
      </c>
      <c r="P4134" s="2">
        <v>2063032</v>
      </c>
      <c r="Q4134" s="5">
        <v>9.4200000000000006E-2</v>
      </c>
      <c r="R4134" t="s">
        <v>42</v>
      </c>
      <c r="S4134" s="3">
        <v>0.85656778666711497</v>
      </c>
      <c r="T4134" s="3">
        <v>3.9579908982653502</v>
      </c>
      <c r="U4134" s="3">
        <v>0.76979876515441603</v>
      </c>
      <c r="V4134" s="3">
        <v>2.6542664192809702</v>
      </c>
      <c r="W4134" s="3">
        <v>0.43267569356815599</v>
      </c>
      <c r="X4134" s="3">
        <v>1.26714978773583</v>
      </c>
      <c r="Y4134" s="3">
        <v>6.5376591347104602</v>
      </c>
      <c r="Z4134" s="3">
        <v>1.05936311215725</v>
      </c>
      <c r="AA4134" s="3">
        <v>0</v>
      </c>
      <c r="AB4134" s="3">
        <v>0</v>
      </c>
      <c r="AC4134" s="3">
        <v>24.495480267979101</v>
      </c>
      <c r="AD4134" s="3">
        <v>2.0777670923184899</v>
      </c>
      <c r="AE4134" s="3">
        <v>4.3975054139817402</v>
      </c>
      <c r="AF4134" s="3">
        <v>0</v>
      </c>
      <c r="AG4134" s="3">
        <v>0</v>
      </c>
      <c r="AH4134" s="2">
        <v>1000000</v>
      </c>
      <c r="AI4134" s="3">
        <v>0</v>
      </c>
      <c r="AJ4134" s="3">
        <v>0</v>
      </c>
      <c r="AL4134">
        <f t="shared" si="64"/>
        <v>1</v>
      </c>
    </row>
    <row r="4135" spans="1:38" ht="14.45" customHeight="1" x14ac:dyDescent="0.25">
      <c r="A4135">
        <v>62796</v>
      </c>
      <c r="B4135" s="1">
        <v>45838</v>
      </c>
      <c r="C4135">
        <v>2</v>
      </c>
      <c r="D4135" s="16" t="s">
        <v>4385</v>
      </c>
      <c r="E4135" t="s">
        <v>41</v>
      </c>
      <c r="F4135" s="6">
        <v>2817</v>
      </c>
      <c r="G4135" s="6">
        <v>3</v>
      </c>
      <c r="H4135" s="6">
        <v>0</v>
      </c>
      <c r="I4135" s="2">
        <v>11429111</v>
      </c>
      <c r="J4135" s="2">
        <v>1164439</v>
      </c>
      <c r="K4135" s="2">
        <v>25104904</v>
      </c>
      <c r="L4135" s="2">
        <v>-988302</v>
      </c>
      <c r="M4135" s="2">
        <v>22629078</v>
      </c>
      <c r="N4135" s="2">
        <v>22335476</v>
      </c>
      <c r="O4135" s="2">
        <v>293602</v>
      </c>
      <c r="P4135" s="2">
        <v>1423050</v>
      </c>
      <c r="Q4135" s="5">
        <v>5.67E-2</v>
      </c>
      <c r="R4135" t="s">
        <v>537</v>
      </c>
      <c r="S4135" s="3">
        <v>-7.8733780459785896</v>
      </c>
      <c r="T4135" s="3">
        <v>2.5497010464568999</v>
      </c>
      <c r="U4135" s="3">
        <v>3.5103457680911498</v>
      </c>
      <c r="V4135" s="3">
        <v>1.50967997423422</v>
      </c>
      <c r="W4135" s="3">
        <v>0.87285879015436996</v>
      </c>
      <c r="X4135" s="3">
        <v>2.6518422998954199</v>
      </c>
      <c r="Y4135" s="3">
        <v>12.1248726327255</v>
      </c>
      <c r="Z4135" s="3">
        <v>3.6525069393204701</v>
      </c>
      <c r="AA4135" s="3">
        <v>81.826991321457399</v>
      </c>
      <c r="AB4135" s="3">
        <v>81.826991321457399</v>
      </c>
      <c r="AC4135" s="3">
        <v>27.138789297899699</v>
      </c>
      <c r="AD4135" s="3">
        <v>-28.9457151892063</v>
      </c>
      <c r="AE4135" s="3">
        <v>1.16950058841093</v>
      </c>
      <c r="AF4135" s="3">
        <v>2.83175350919486</v>
      </c>
      <c r="AG4135" s="3">
        <v>0</v>
      </c>
      <c r="AH4135" s="2">
        <v>2789091</v>
      </c>
      <c r="AI4135" s="3">
        <v>0</v>
      </c>
      <c r="AJ4135" s="3">
        <v>0</v>
      </c>
      <c r="AL4135">
        <f t="shared" si="64"/>
        <v>0</v>
      </c>
    </row>
    <row r="4136" spans="1:38" ht="14.45" customHeight="1" x14ac:dyDescent="0.25">
      <c r="A4136">
        <v>68369</v>
      </c>
      <c r="B4136" s="1">
        <v>45838</v>
      </c>
      <c r="C4136">
        <v>2</v>
      </c>
      <c r="D4136" s="16" t="s">
        <v>4026</v>
      </c>
      <c r="E4136" t="s">
        <v>55</v>
      </c>
      <c r="F4136" s="6">
        <v>13330</v>
      </c>
      <c r="G4136" s="6">
        <v>51</v>
      </c>
      <c r="H4136" s="6">
        <v>5</v>
      </c>
      <c r="I4136" s="2">
        <v>90750952</v>
      </c>
      <c r="J4136" s="2">
        <v>0</v>
      </c>
      <c r="K4136" s="2">
        <v>129258596</v>
      </c>
      <c r="L4136" s="2">
        <v>328674</v>
      </c>
      <c r="M4136" s="2">
        <v>115322747</v>
      </c>
      <c r="N4136" s="2">
        <v>112734566</v>
      </c>
      <c r="O4136" s="2">
        <v>2588181</v>
      </c>
      <c r="P4136" s="2">
        <v>14377464</v>
      </c>
      <c r="Q4136" s="5">
        <v>0.11119999999999999</v>
      </c>
      <c r="R4136" t="s">
        <v>42</v>
      </c>
      <c r="S4136" s="3">
        <v>0.50855263815491203</v>
      </c>
      <c r="T4136" s="3">
        <v>4.3908600090318197</v>
      </c>
      <c r="U4136" s="3">
        <v>0.84092568748442198</v>
      </c>
      <c r="V4136" s="3">
        <v>2.32594254217851</v>
      </c>
      <c r="W4136" s="3">
        <v>0.702707779858882</v>
      </c>
      <c r="X4136" s="3">
        <v>0.99780551062428502</v>
      </c>
      <c r="Y4136" s="3">
        <v>14.6814139127735</v>
      </c>
      <c r="Z4136" s="3">
        <v>3.8475909242408801</v>
      </c>
      <c r="AA4136" s="3">
        <v>0</v>
      </c>
      <c r="AB4136" s="3">
        <v>0</v>
      </c>
      <c r="AC4136" s="3">
        <v>12.2132558209127</v>
      </c>
      <c r="AD4136" s="3">
        <v>-4.8093321603865604</v>
      </c>
      <c r="AE4136" s="3">
        <v>2.00232795349255</v>
      </c>
      <c r="AF4136" s="3">
        <v>0</v>
      </c>
      <c r="AG4136" s="3">
        <v>0</v>
      </c>
      <c r="AH4136" s="2">
        <v>15000000</v>
      </c>
      <c r="AI4136" s="3">
        <v>0</v>
      </c>
      <c r="AJ4136" s="3">
        <v>0</v>
      </c>
      <c r="AL4136">
        <f t="shared" si="64"/>
        <v>1</v>
      </c>
    </row>
    <row r="4137" spans="1:38" ht="14.45" customHeight="1" x14ac:dyDescent="0.25">
      <c r="A4137">
        <v>60095</v>
      </c>
      <c r="B4137" s="1">
        <v>45838</v>
      </c>
      <c r="C4137">
        <v>2</v>
      </c>
      <c r="D4137" s="16" t="s">
        <v>4026</v>
      </c>
      <c r="E4137" t="s">
        <v>67</v>
      </c>
      <c r="F4137" s="6">
        <v>10341</v>
      </c>
      <c r="G4137" s="6">
        <v>32</v>
      </c>
      <c r="H4137" s="6">
        <v>16</v>
      </c>
      <c r="I4137" s="2">
        <v>93728258</v>
      </c>
      <c r="J4137" s="2">
        <v>0</v>
      </c>
      <c r="K4137" s="2">
        <v>126621646</v>
      </c>
      <c r="L4137" s="2">
        <v>611845</v>
      </c>
      <c r="M4137" s="2">
        <v>106904070</v>
      </c>
      <c r="N4137" s="2">
        <v>105035566</v>
      </c>
      <c r="O4137" s="2">
        <v>1868504</v>
      </c>
      <c r="P4137" s="2">
        <v>19386221</v>
      </c>
      <c r="Q4137" s="5">
        <v>0.15310000000000001</v>
      </c>
      <c r="R4137" t="s">
        <v>42</v>
      </c>
      <c r="S4137" s="3">
        <v>0.96641454179169295</v>
      </c>
      <c r="T4137" s="3">
        <v>3.7250218655347398</v>
      </c>
      <c r="U4137" s="3">
        <v>0.77173543131179401</v>
      </c>
      <c r="V4137" s="3">
        <v>0.62063460093326395</v>
      </c>
      <c r="W4137" s="3">
        <v>0.26170976099865201</v>
      </c>
      <c r="X4137" s="3">
        <v>0.46647404884021199</v>
      </c>
      <c r="Y4137" s="3">
        <v>3.0006363798287499</v>
      </c>
      <c r="Z4137" s="3">
        <v>0.50021610709998598</v>
      </c>
      <c r="AA4137" s="3">
        <v>0</v>
      </c>
      <c r="AB4137" s="3">
        <v>0</v>
      </c>
      <c r="AC4137" s="3">
        <v>14.6343840767952</v>
      </c>
      <c r="AD4137" s="3">
        <v>0</v>
      </c>
      <c r="AE4137" s="3">
        <v>1.4756592249637901</v>
      </c>
      <c r="AF4137" s="3">
        <v>0</v>
      </c>
      <c r="AG4137" s="3">
        <v>4.3845574648096698E-3</v>
      </c>
      <c r="AH4137" s="2">
        <v>3500000</v>
      </c>
      <c r="AI4137" s="3">
        <v>0</v>
      </c>
      <c r="AJ4137" s="3">
        <v>0</v>
      </c>
      <c r="AL4137">
        <f t="shared" si="64"/>
        <v>1</v>
      </c>
    </row>
    <row r="4138" spans="1:38" ht="14.45" hidden="1" customHeight="1" x14ac:dyDescent="0.25">
      <c r="A4138">
        <v>7415</v>
      </c>
      <c r="B4138" s="1">
        <v>45838</v>
      </c>
      <c r="C4138">
        <v>1</v>
      </c>
      <c r="D4138" s="16" t="s">
        <v>4026</v>
      </c>
      <c r="E4138" t="s">
        <v>59</v>
      </c>
      <c r="F4138" s="6">
        <v>8852</v>
      </c>
      <c r="G4138" s="6">
        <v>19</v>
      </c>
      <c r="H4138" s="6">
        <v>3</v>
      </c>
      <c r="I4138" s="2">
        <v>48514183</v>
      </c>
      <c r="J4138" s="2">
        <v>0</v>
      </c>
      <c r="K4138" s="2">
        <v>125887591</v>
      </c>
      <c r="L4138" s="2">
        <v>962560</v>
      </c>
      <c r="M4138" s="2">
        <v>109681404</v>
      </c>
      <c r="N4138" s="2">
        <v>107768291</v>
      </c>
      <c r="O4138" s="2">
        <v>1913113</v>
      </c>
      <c r="P4138" s="2">
        <v>15666856</v>
      </c>
      <c r="Q4138" s="5">
        <v>0.1245</v>
      </c>
      <c r="R4138" t="s">
        <v>42</v>
      </c>
      <c r="S4138" s="3">
        <v>1.5292373018719501</v>
      </c>
      <c r="T4138" s="3">
        <v>3.43994985176895</v>
      </c>
      <c r="U4138" s="3">
        <v>0.62752589829594396</v>
      </c>
      <c r="V4138" s="3">
        <v>0.234640661680317</v>
      </c>
      <c r="W4138" s="3">
        <v>0.13536041614882</v>
      </c>
      <c r="X4138" s="3">
        <v>0.26438866341416101</v>
      </c>
      <c r="Y4138" s="3">
        <v>0.72659121906782098</v>
      </c>
      <c r="Z4138" s="3">
        <v>1.02764715524289E-2</v>
      </c>
      <c r="AA4138" s="3">
        <v>0</v>
      </c>
      <c r="AB4138" s="3">
        <v>0</v>
      </c>
      <c r="AC4138" s="3">
        <v>22.828445418420898</v>
      </c>
      <c r="AD4138" s="3">
        <v>0</v>
      </c>
      <c r="AE4138" s="3">
        <v>1.51969942772199</v>
      </c>
      <c r="AF4138" s="3">
        <v>0</v>
      </c>
      <c r="AG4138" s="3">
        <v>-2.3402015056498899</v>
      </c>
      <c r="AH4138" s="2">
        <v>4000000</v>
      </c>
      <c r="AI4138" s="3">
        <v>9.5743523780393497E-2</v>
      </c>
      <c r="AJ4138" s="3">
        <v>9.5743523780393497E-2</v>
      </c>
      <c r="AL4138">
        <f t="shared" si="64"/>
        <v>1</v>
      </c>
    </row>
    <row r="4139" spans="1:38" ht="14.45" customHeight="1" x14ac:dyDescent="0.25">
      <c r="A4139">
        <v>68410</v>
      </c>
      <c r="B4139" s="1">
        <v>45838</v>
      </c>
      <c r="C4139">
        <v>2</v>
      </c>
      <c r="D4139" s="16" t="s">
        <v>4027</v>
      </c>
      <c r="E4139" t="s">
        <v>122</v>
      </c>
      <c r="F4139" s="6">
        <v>16633</v>
      </c>
      <c r="G4139" s="6">
        <v>50</v>
      </c>
      <c r="H4139" s="6">
        <v>7</v>
      </c>
      <c r="I4139" s="2">
        <v>148676649</v>
      </c>
      <c r="J4139" s="2">
        <v>15826892</v>
      </c>
      <c r="K4139" s="2">
        <v>212799190</v>
      </c>
      <c r="L4139" s="2">
        <v>1503073</v>
      </c>
      <c r="M4139" s="2">
        <v>186211253</v>
      </c>
      <c r="N4139" s="2">
        <v>170045911</v>
      </c>
      <c r="O4139" s="2">
        <v>16165342</v>
      </c>
      <c r="P4139" s="2">
        <v>24582227</v>
      </c>
      <c r="Q4139" s="5">
        <v>0.1153</v>
      </c>
      <c r="R4139" t="s">
        <v>42</v>
      </c>
      <c r="S4139" s="3">
        <v>1.4126679711515799</v>
      </c>
      <c r="T4139" s="3">
        <v>3.6346444739756798</v>
      </c>
      <c r="U4139" s="3">
        <v>0.67872468717499201</v>
      </c>
      <c r="V4139" s="3">
        <v>2.13372847810149</v>
      </c>
      <c r="W4139" s="3">
        <v>0.99010235292564297</v>
      </c>
      <c r="X4139" s="3">
        <v>1.54722750039921</v>
      </c>
      <c r="Y4139" s="3">
        <v>12.9050797553859</v>
      </c>
      <c r="Z4139" s="3">
        <v>2.4579831599472302</v>
      </c>
      <c r="AA4139" s="3">
        <v>64.383475101747294</v>
      </c>
      <c r="AB4139" s="3">
        <v>64.383475101747294</v>
      </c>
      <c r="AC4139" s="3">
        <v>20.431313671823698</v>
      </c>
      <c r="AD4139" s="3">
        <v>0</v>
      </c>
      <c r="AE4139" s="3">
        <v>7.5965242160931199</v>
      </c>
      <c r="AF4139" s="3">
        <v>0</v>
      </c>
      <c r="AG4139" s="3">
        <v>-3.00382060583852</v>
      </c>
      <c r="AH4139" s="2">
        <v>22496446</v>
      </c>
      <c r="AI4139" s="3">
        <v>4.62830727256729</v>
      </c>
      <c r="AJ4139" s="3">
        <v>4.62830727256729</v>
      </c>
      <c r="AL4139">
        <f t="shared" si="64"/>
        <v>1</v>
      </c>
    </row>
    <row r="4140" spans="1:38" ht="14.45" customHeight="1" x14ac:dyDescent="0.25">
      <c r="A4140">
        <v>60263</v>
      </c>
      <c r="B4140" s="1">
        <v>45838</v>
      </c>
      <c r="C4140">
        <v>2</v>
      </c>
      <c r="D4140" s="16" t="s">
        <v>4028</v>
      </c>
      <c r="E4140" t="s">
        <v>130</v>
      </c>
      <c r="F4140" s="6">
        <v>4008</v>
      </c>
      <c r="G4140" s="6">
        <v>8</v>
      </c>
      <c r="H4140" s="6">
        <v>0</v>
      </c>
      <c r="I4140" s="2">
        <v>26740501</v>
      </c>
      <c r="J4140" s="2">
        <v>0</v>
      </c>
      <c r="K4140" s="2">
        <v>61416715</v>
      </c>
      <c r="L4140" s="2">
        <v>423537</v>
      </c>
      <c r="M4140" s="2">
        <v>52522294</v>
      </c>
      <c r="N4140" s="2">
        <v>51682703</v>
      </c>
      <c r="O4140" s="2">
        <v>839591</v>
      </c>
      <c r="P4140" s="2">
        <v>8424336</v>
      </c>
      <c r="Q4140" s="5">
        <v>0.13719999999999999</v>
      </c>
      <c r="R4140" t="s">
        <v>42</v>
      </c>
      <c r="S4140" s="3">
        <v>1.3792238806650601</v>
      </c>
      <c r="T4140" s="3">
        <v>2.82858827600923</v>
      </c>
      <c r="U4140" s="3">
        <v>0.54677543106077398</v>
      </c>
      <c r="V4140" s="3">
        <v>1.77836982186684</v>
      </c>
      <c r="W4140" s="3">
        <v>0.74568535570818195</v>
      </c>
      <c r="X4140" s="3">
        <v>0.21869448145343301</v>
      </c>
      <c r="Y4140" s="3">
        <v>5.64489593007686</v>
      </c>
      <c r="Z4140" s="3">
        <v>0</v>
      </c>
      <c r="AA4140" s="3">
        <v>0</v>
      </c>
      <c r="AB4140" s="3">
        <v>0</v>
      </c>
      <c r="AC4140" s="3">
        <v>18.067213461351699</v>
      </c>
      <c r="AD4140" s="3">
        <v>0</v>
      </c>
      <c r="AE4140" s="3">
        <v>1.3670399011083501</v>
      </c>
      <c r="AF4140" s="3">
        <v>0</v>
      </c>
      <c r="AG4140" s="3">
        <v>-0.46612575756712499</v>
      </c>
      <c r="AH4140" s="2">
        <v>2120000</v>
      </c>
      <c r="AI4140" s="3">
        <v>0</v>
      </c>
      <c r="AJ4140" s="3">
        <v>0</v>
      </c>
      <c r="AL4140">
        <f t="shared" si="64"/>
        <v>1</v>
      </c>
    </row>
    <row r="4141" spans="1:38" ht="14.45" customHeight="1" x14ac:dyDescent="0.25">
      <c r="A4141">
        <v>67493</v>
      </c>
      <c r="B4141" s="1">
        <v>45838</v>
      </c>
      <c r="C4141">
        <v>2</v>
      </c>
      <c r="D4141" s="16" t="s">
        <v>4029</v>
      </c>
      <c r="E4141" t="s">
        <v>55</v>
      </c>
      <c r="F4141" s="6">
        <v>3384</v>
      </c>
      <c r="G4141" s="6">
        <v>9</v>
      </c>
      <c r="H4141" s="6">
        <v>2</v>
      </c>
      <c r="I4141" s="2">
        <v>21774592</v>
      </c>
      <c r="J4141" s="2">
        <v>0</v>
      </c>
      <c r="K4141" s="2">
        <v>27419373</v>
      </c>
      <c r="L4141" s="2">
        <v>-64942</v>
      </c>
      <c r="M4141" s="2">
        <v>21934362</v>
      </c>
      <c r="N4141" s="2">
        <v>20603006</v>
      </c>
      <c r="O4141" s="2">
        <v>1331356</v>
      </c>
      <c r="P4141" s="2">
        <v>4868646</v>
      </c>
      <c r="Q4141" s="5">
        <v>0.1774</v>
      </c>
      <c r="R4141" t="s">
        <v>42</v>
      </c>
      <c r="S4141" s="3">
        <v>-0.47369427448249801</v>
      </c>
      <c r="T4141" s="3">
        <v>4.8844588824113497</v>
      </c>
      <c r="U4141" s="3">
        <v>0.98844516308541996</v>
      </c>
      <c r="V4141" s="3">
        <v>3.0210761239521702</v>
      </c>
      <c r="W4141" s="3">
        <v>0.88389256616151501</v>
      </c>
      <c r="X4141" s="3">
        <v>0.51624388645261399</v>
      </c>
      <c r="Y4141" s="3">
        <v>13.511497857926001</v>
      </c>
      <c r="Z4141" s="3">
        <v>1.7660146167949</v>
      </c>
      <c r="AA4141" s="3">
        <v>0</v>
      </c>
      <c r="AB4141" s="3">
        <v>0</v>
      </c>
      <c r="AC4141" s="3">
        <v>17.817493492648399</v>
      </c>
      <c r="AD4141" s="3">
        <v>0</v>
      </c>
      <c r="AE4141" s="3">
        <v>4.8555304309839604</v>
      </c>
      <c r="AF4141" s="3">
        <v>0</v>
      </c>
      <c r="AG4141" s="3">
        <v>0</v>
      </c>
      <c r="AH4141" s="2">
        <v>1500000</v>
      </c>
      <c r="AI4141" s="3">
        <v>0</v>
      </c>
      <c r="AJ4141" s="3">
        <v>0</v>
      </c>
      <c r="AL4141">
        <f t="shared" si="64"/>
        <v>0</v>
      </c>
    </row>
    <row r="4142" spans="1:38" ht="14.45" customHeight="1" x14ac:dyDescent="0.25">
      <c r="A4142">
        <v>81688</v>
      </c>
      <c r="B4142" s="1">
        <v>45838</v>
      </c>
      <c r="C4142">
        <v>3</v>
      </c>
      <c r="D4142" s="16" t="s">
        <v>4030</v>
      </c>
      <c r="E4142" t="s">
        <v>67</v>
      </c>
      <c r="F4142" s="6">
        <v>6249</v>
      </c>
      <c r="G4142" s="6">
        <v>14</v>
      </c>
      <c r="H4142" s="6">
        <v>5</v>
      </c>
      <c r="I4142" s="2">
        <v>43044986</v>
      </c>
      <c r="J4142" s="2">
        <v>0</v>
      </c>
      <c r="K4142" s="2">
        <v>70858071</v>
      </c>
      <c r="L4142" s="2">
        <v>465567</v>
      </c>
      <c r="M4142" s="2">
        <v>59315548</v>
      </c>
      <c r="N4142" s="2">
        <v>0</v>
      </c>
      <c r="O4142" s="2">
        <v>0</v>
      </c>
      <c r="P4142" s="2">
        <v>11378796</v>
      </c>
      <c r="Q4142" s="5">
        <v>0.16059999999999999</v>
      </c>
      <c r="R4142" t="s">
        <v>42</v>
      </c>
      <c r="S4142" s="3">
        <v>1.31408319032563</v>
      </c>
      <c r="T4142" s="3">
        <v>4.4878952462592396</v>
      </c>
      <c r="U4142" s="3">
        <v>0.59788359788359802</v>
      </c>
      <c r="V4142" s="3">
        <v>1.39819072074968</v>
      </c>
      <c r="W4142" s="3">
        <v>0.93212714716645495</v>
      </c>
      <c r="X4142" s="3">
        <v>1.01738911008125</v>
      </c>
      <c r="Y4142" s="3">
        <v>5.2892327096821097</v>
      </c>
      <c r="Z4142" s="3">
        <v>0.68476489076700198</v>
      </c>
      <c r="AA4142" s="3">
        <v>0</v>
      </c>
      <c r="AB4142" s="3">
        <v>0</v>
      </c>
      <c r="AC4142" s="3">
        <v>19.608555248420501</v>
      </c>
      <c r="AD4142" s="3">
        <v>0</v>
      </c>
      <c r="AE4142" s="3">
        <v>0</v>
      </c>
      <c r="AF4142" s="3">
        <v>0</v>
      </c>
      <c r="AG4142" s="3">
        <v>-0.22290583291940599</v>
      </c>
      <c r="AH4142" s="2">
        <v>4200000</v>
      </c>
      <c r="AI4142" s="3">
        <v>0</v>
      </c>
      <c r="AJ4142" s="3">
        <v>0</v>
      </c>
      <c r="AL4142">
        <f t="shared" si="64"/>
        <v>1</v>
      </c>
    </row>
    <row r="4143" spans="1:38" ht="14.45" customHeight="1" x14ac:dyDescent="0.25">
      <c r="A4143">
        <v>61657</v>
      </c>
      <c r="B4143" s="1">
        <v>45838</v>
      </c>
      <c r="C4143">
        <v>2</v>
      </c>
      <c r="D4143" s="16" t="s">
        <v>4031</v>
      </c>
      <c r="E4143" t="s">
        <v>84</v>
      </c>
      <c r="F4143" s="6">
        <v>21397</v>
      </c>
      <c r="G4143" s="6">
        <v>59</v>
      </c>
      <c r="H4143" s="6">
        <v>23</v>
      </c>
      <c r="I4143" s="2">
        <v>205698356</v>
      </c>
      <c r="J4143" s="2">
        <v>8757079</v>
      </c>
      <c r="K4143" s="2">
        <v>332604015</v>
      </c>
      <c r="L4143" s="2">
        <v>1143982</v>
      </c>
      <c r="M4143" s="2">
        <v>301499974</v>
      </c>
      <c r="N4143" s="2">
        <v>293629271</v>
      </c>
      <c r="O4143" s="2">
        <v>7870703</v>
      </c>
      <c r="P4143" s="2">
        <v>35898923</v>
      </c>
      <c r="Q4143" s="5">
        <v>0.1079</v>
      </c>
      <c r="R4143" t="s">
        <v>42</v>
      </c>
      <c r="S4143" s="3">
        <v>0.68789428173319001</v>
      </c>
      <c r="T4143" s="3">
        <v>2.9885556252229799</v>
      </c>
      <c r="U4143" s="3">
        <v>0.75340207196408404</v>
      </c>
      <c r="V4143" s="3">
        <v>1.38412482013225</v>
      </c>
      <c r="W4143" s="3">
        <v>0.71731297648290404</v>
      </c>
      <c r="X4143" s="3">
        <v>0.76939117588280603</v>
      </c>
      <c r="Y4143" s="3">
        <v>7.9309398780570701</v>
      </c>
      <c r="Z4143" s="3">
        <v>1.0545580991385199</v>
      </c>
      <c r="AA4143" s="3">
        <v>23.346360557947701</v>
      </c>
      <c r="AB4143" s="3">
        <v>24.393709527163299</v>
      </c>
      <c r="AC4143" s="3">
        <v>12.840260211531101</v>
      </c>
      <c r="AD4143" s="3">
        <v>-15.8905769958614</v>
      </c>
      <c r="AE4143" s="3">
        <v>2.3663884514442799</v>
      </c>
      <c r="AF4143" s="3">
        <v>0</v>
      </c>
      <c r="AG4143" s="3">
        <v>0</v>
      </c>
      <c r="AH4143" s="2">
        <v>53730000</v>
      </c>
      <c r="AI4143" s="3">
        <v>4.8282089131197603</v>
      </c>
      <c r="AJ4143" s="3">
        <v>4.8282089131197603</v>
      </c>
      <c r="AL4143">
        <f t="shared" si="64"/>
        <v>1</v>
      </c>
    </row>
    <row r="4144" spans="1:38" ht="14.45" customHeight="1" x14ac:dyDescent="0.25">
      <c r="A4144">
        <v>68251</v>
      </c>
      <c r="B4144" s="1">
        <v>45838</v>
      </c>
      <c r="C4144">
        <v>2</v>
      </c>
      <c r="D4144" s="16" t="s">
        <v>4032</v>
      </c>
      <c r="E4144" t="s">
        <v>55</v>
      </c>
      <c r="F4144" s="6">
        <v>81275</v>
      </c>
      <c r="G4144" s="6">
        <v>228</v>
      </c>
      <c r="H4144" s="6">
        <v>1</v>
      </c>
      <c r="I4144" s="2">
        <v>1241507070</v>
      </c>
      <c r="J4144" s="2">
        <v>179437300</v>
      </c>
      <c r="K4144" s="2">
        <v>1624369943</v>
      </c>
      <c r="L4144" s="2">
        <v>4386938</v>
      </c>
      <c r="M4144" s="2">
        <v>1306363177</v>
      </c>
      <c r="N4144" s="2">
        <v>1212750086</v>
      </c>
      <c r="O4144" s="2">
        <v>93613091</v>
      </c>
      <c r="P4144" s="2">
        <v>159074332</v>
      </c>
      <c r="Q4144" s="5">
        <v>9.7900000000000001E-2</v>
      </c>
      <c r="R4144" t="s">
        <v>42</v>
      </c>
      <c r="S4144" s="3">
        <v>0.54014025793876697</v>
      </c>
      <c r="T4144" s="3">
        <v>3.0175991750667399</v>
      </c>
      <c r="U4144" s="3">
        <v>0.79531198647724499</v>
      </c>
      <c r="V4144" s="3">
        <v>2.0361910625285402</v>
      </c>
      <c r="W4144" s="3">
        <v>0.97820618935339598</v>
      </c>
      <c r="X4144" s="3">
        <v>0.47427921614655</v>
      </c>
      <c r="Y4144" s="3">
        <v>15.891599657951099</v>
      </c>
      <c r="Z4144" s="3">
        <v>1.04198331632787</v>
      </c>
      <c r="AA4144" s="3">
        <v>112.80091372629499</v>
      </c>
      <c r="AB4144" s="3">
        <v>112.80091372629499</v>
      </c>
      <c r="AC4144" s="3">
        <v>14.705410921285401</v>
      </c>
      <c r="AD4144" s="3">
        <v>-1.0696232249461799</v>
      </c>
      <c r="AE4144" s="3">
        <v>5.7630400884609303</v>
      </c>
      <c r="AF4144" s="3">
        <v>8.9265379863040195</v>
      </c>
      <c r="AG4144" s="3">
        <v>0</v>
      </c>
      <c r="AH4144" s="2">
        <v>498303209</v>
      </c>
      <c r="AI4144" s="3">
        <v>20.018951894765799</v>
      </c>
      <c r="AJ4144" s="3">
        <v>8.5302637008716093</v>
      </c>
      <c r="AL4144">
        <f t="shared" si="64"/>
        <v>1</v>
      </c>
    </row>
    <row r="4145" spans="1:38" ht="14.45" hidden="1" customHeight="1" x14ac:dyDescent="0.25">
      <c r="A4145">
        <v>12673</v>
      </c>
      <c r="B4145" s="1">
        <v>45838</v>
      </c>
      <c r="C4145">
        <v>1</v>
      </c>
      <c r="D4145" s="16" t="s">
        <v>4033</v>
      </c>
      <c r="E4145" t="s">
        <v>45</v>
      </c>
      <c r="F4145" s="6">
        <v>1560</v>
      </c>
      <c r="G4145" s="6">
        <v>3</v>
      </c>
      <c r="H4145" s="6">
        <v>0</v>
      </c>
      <c r="I4145" s="2">
        <v>7708673</v>
      </c>
      <c r="J4145" s="2">
        <v>0</v>
      </c>
      <c r="K4145" s="2">
        <v>12823649</v>
      </c>
      <c r="L4145" s="2">
        <v>160778</v>
      </c>
      <c r="M4145" s="2">
        <v>10072222</v>
      </c>
      <c r="N4145" s="2">
        <v>9797869</v>
      </c>
      <c r="O4145" s="2">
        <v>274353</v>
      </c>
      <c r="P4145" s="2">
        <v>2749415</v>
      </c>
      <c r="Q4145" s="5">
        <v>0.21440000000000001</v>
      </c>
      <c r="R4145" t="s">
        <v>42</v>
      </c>
      <c r="S4145" s="3">
        <v>2.5075234046097199</v>
      </c>
      <c r="T4145" s="3">
        <v>4.64148699016949</v>
      </c>
      <c r="U4145" s="3">
        <v>0.50096995167312797</v>
      </c>
      <c r="V4145" s="3">
        <v>2.9865451550480899</v>
      </c>
      <c r="W4145" s="3">
        <v>1.55871185611324</v>
      </c>
      <c r="X4145" s="3">
        <v>0.38151832358176302</v>
      </c>
      <c r="Y4145" s="3">
        <v>8.3735267320502693</v>
      </c>
      <c r="Z4145" s="3">
        <v>0.125772209724614</v>
      </c>
      <c r="AA4145" s="3">
        <v>0</v>
      </c>
      <c r="AB4145" s="3">
        <v>0</v>
      </c>
      <c r="AC4145" s="3">
        <v>17.002095113489101</v>
      </c>
      <c r="AD4145" s="3">
        <v>0</v>
      </c>
      <c r="AE4145" s="3">
        <v>2.1394300483427098</v>
      </c>
      <c r="AF4145" s="3">
        <v>0</v>
      </c>
      <c r="AG4145" s="3">
        <v>0</v>
      </c>
      <c r="AH4145" s="2">
        <v>500000</v>
      </c>
      <c r="AI4145" s="3">
        <v>0</v>
      </c>
      <c r="AJ4145" s="3">
        <v>0</v>
      </c>
      <c r="AL4145">
        <f t="shared" si="64"/>
        <v>1</v>
      </c>
    </row>
    <row r="4146" spans="1:38" ht="14.45" customHeight="1" x14ac:dyDescent="0.25">
      <c r="A4146">
        <v>67009</v>
      </c>
      <c r="B4146" s="1">
        <v>45838</v>
      </c>
      <c r="C4146">
        <v>2</v>
      </c>
      <c r="D4146" s="16" t="s">
        <v>4034</v>
      </c>
      <c r="E4146" t="s">
        <v>122</v>
      </c>
      <c r="F4146" s="6">
        <v>5340</v>
      </c>
      <c r="G4146" s="6">
        <v>6</v>
      </c>
      <c r="H4146" s="6">
        <v>0</v>
      </c>
      <c r="I4146" s="2">
        <v>11748300</v>
      </c>
      <c r="J4146" s="2">
        <v>0</v>
      </c>
      <c r="K4146" s="2">
        <v>20263038</v>
      </c>
      <c r="L4146" s="2">
        <v>50728</v>
      </c>
      <c r="M4146" s="2">
        <v>18677002</v>
      </c>
      <c r="N4146" s="2">
        <v>16299461</v>
      </c>
      <c r="O4146" s="2">
        <v>2377541</v>
      </c>
      <c r="P4146" s="2">
        <v>1517775</v>
      </c>
      <c r="Q4146" s="5">
        <v>7.4899999999999994E-2</v>
      </c>
      <c r="R4146" t="s">
        <v>42</v>
      </c>
      <c r="S4146" s="3">
        <v>0.50069491060521099</v>
      </c>
      <c r="T4146" s="3">
        <v>5.4656759761295399</v>
      </c>
      <c r="U4146" s="3">
        <v>0.76936232554553197</v>
      </c>
      <c r="V4146" s="3">
        <v>2.4536656367304199</v>
      </c>
      <c r="W4146" s="3">
        <v>1.28271324361823</v>
      </c>
      <c r="X4146" s="3">
        <v>1.4232527259262999</v>
      </c>
      <c r="Y4146" s="3">
        <v>18.992538419726198</v>
      </c>
      <c r="Z4146" s="3">
        <v>3.0013671328095399</v>
      </c>
      <c r="AA4146" s="3">
        <v>0</v>
      </c>
      <c r="AB4146" s="3">
        <v>0</v>
      </c>
      <c r="AC4146" s="3">
        <v>16.927224831735501</v>
      </c>
      <c r="AD4146" s="3">
        <v>0</v>
      </c>
      <c r="AE4146" s="3">
        <v>11.7333886458684</v>
      </c>
      <c r="AF4146" s="3">
        <v>0</v>
      </c>
      <c r="AG4146" s="3">
        <v>0</v>
      </c>
      <c r="AH4146" s="2">
        <v>450000</v>
      </c>
      <c r="AI4146" s="3">
        <v>0</v>
      </c>
      <c r="AJ4146" s="3">
        <v>0</v>
      </c>
      <c r="AL4146">
        <f t="shared" si="64"/>
        <v>1</v>
      </c>
    </row>
    <row r="4147" spans="1:38" ht="14.45" customHeight="1" x14ac:dyDescent="0.25">
      <c r="A4147">
        <v>60408</v>
      </c>
      <c r="B4147" s="1">
        <v>45838</v>
      </c>
      <c r="C4147">
        <v>2</v>
      </c>
      <c r="D4147" s="16" t="s">
        <v>4035</v>
      </c>
      <c r="E4147" t="s">
        <v>71</v>
      </c>
      <c r="F4147" s="6">
        <v>8086</v>
      </c>
      <c r="G4147" s="6">
        <v>23</v>
      </c>
      <c r="H4147" s="6">
        <v>0</v>
      </c>
      <c r="I4147" s="2">
        <v>77622699</v>
      </c>
      <c r="J4147" s="2">
        <v>377000</v>
      </c>
      <c r="K4147" s="2">
        <v>121059061</v>
      </c>
      <c r="L4147" s="2">
        <v>322073</v>
      </c>
      <c r="M4147" s="2">
        <v>96366086</v>
      </c>
      <c r="N4147" s="2">
        <v>86924159</v>
      </c>
      <c r="O4147" s="2">
        <v>9441927</v>
      </c>
      <c r="P4147" s="2">
        <v>23742151</v>
      </c>
      <c r="Q4147" s="5">
        <v>0.19600000000000001</v>
      </c>
      <c r="R4147" t="s">
        <v>42</v>
      </c>
      <c r="S4147" s="3">
        <v>0.53209234788298898</v>
      </c>
      <c r="T4147" s="3">
        <v>3.83555097953387</v>
      </c>
      <c r="U4147" s="3">
        <v>0.83980066109898399</v>
      </c>
      <c r="V4147" s="3">
        <v>1.36391031700663</v>
      </c>
      <c r="W4147" s="3">
        <v>0.16229917488439799</v>
      </c>
      <c r="X4147" s="3">
        <v>1.0658686320608399</v>
      </c>
      <c r="Y4147" s="3">
        <v>4.4591747394749497</v>
      </c>
      <c r="Z4147" s="3">
        <v>0.837931660025244</v>
      </c>
      <c r="AA4147" s="3">
        <v>1.58789319468148</v>
      </c>
      <c r="AB4147" s="3">
        <v>1.58789319468148</v>
      </c>
      <c r="AC4147" s="3">
        <v>17.466894113774799</v>
      </c>
      <c r="AD4147" s="3">
        <v>-1.24987832821045</v>
      </c>
      <c r="AE4147" s="3">
        <v>7.7994384906058398</v>
      </c>
      <c r="AF4147" s="3">
        <v>0</v>
      </c>
      <c r="AG4147" s="3">
        <v>-0.403952447274049</v>
      </c>
      <c r="AH4147" s="2">
        <v>12983893</v>
      </c>
      <c r="AI4147" s="3">
        <v>0.31589387162098298</v>
      </c>
      <c r="AJ4147" s="3">
        <v>0.31589387162098298</v>
      </c>
      <c r="AL4147">
        <f t="shared" si="64"/>
        <v>1</v>
      </c>
    </row>
    <row r="4148" spans="1:38" ht="14.45" hidden="1" customHeight="1" x14ac:dyDescent="0.25">
      <c r="A4148">
        <v>9248</v>
      </c>
      <c r="B4148" s="1">
        <v>45838</v>
      </c>
      <c r="C4148">
        <v>1</v>
      </c>
      <c r="D4148" s="16" t="s">
        <v>4036</v>
      </c>
      <c r="E4148" t="s">
        <v>228</v>
      </c>
      <c r="F4148" s="6">
        <v>1230</v>
      </c>
      <c r="G4148" s="6">
        <v>2</v>
      </c>
      <c r="H4148" s="6">
        <v>1</v>
      </c>
      <c r="I4148" s="2">
        <v>3030620</v>
      </c>
      <c r="J4148" s="2">
        <v>0</v>
      </c>
      <c r="K4148" s="2">
        <v>10660581</v>
      </c>
      <c r="L4148" s="2">
        <v>24356</v>
      </c>
      <c r="M4148" s="2">
        <v>8713482</v>
      </c>
      <c r="N4148" s="2">
        <v>8418235</v>
      </c>
      <c r="O4148" s="2">
        <v>295247</v>
      </c>
      <c r="P4148" s="2">
        <v>1928252</v>
      </c>
      <c r="Q4148" s="5">
        <v>0.18090000000000001</v>
      </c>
      <c r="R4148" t="s">
        <v>42</v>
      </c>
      <c r="S4148" s="3">
        <v>0.45693569609386198</v>
      </c>
      <c r="T4148" s="3">
        <v>2.78360063114759</v>
      </c>
      <c r="U4148" s="3">
        <v>0.83146073866539605</v>
      </c>
      <c r="V4148" s="3">
        <v>14.592195656334299</v>
      </c>
      <c r="W4148" s="3">
        <v>1.1250173231879901</v>
      </c>
      <c r="X4148" s="3">
        <v>1.04381281717932</v>
      </c>
      <c r="Y4148" s="3">
        <v>22.934450476390001</v>
      </c>
      <c r="Z4148" s="3">
        <v>0.47592327143962498</v>
      </c>
      <c r="AA4148" s="3">
        <v>0</v>
      </c>
      <c r="AB4148" s="3">
        <v>0</v>
      </c>
      <c r="AC4148" s="3">
        <v>25.315449505050399</v>
      </c>
      <c r="AD4148" s="3">
        <v>0</v>
      </c>
      <c r="AE4148" s="3">
        <v>2.7695207231200598</v>
      </c>
      <c r="AF4148" s="3">
        <v>0</v>
      </c>
      <c r="AG4148" s="3">
        <v>0</v>
      </c>
      <c r="AH4148" s="2">
        <v>500000</v>
      </c>
      <c r="AI4148" s="3">
        <v>0</v>
      </c>
      <c r="AJ4148" s="3">
        <v>0</v>
      </c>
      <c r="AL4148">
        <f t="shared" si="64"/>
        <v>1</v>
      </c>
    </row>
    <row r="4149" spans="1:38" ht="14.45" hidden="1" customHeight="1" x14ac:dyDescent="0.25">
      <c r="A4149">
        <v>5588</v>
      </c>
      <c r="B4149" s="1">
        <v>45838</v>
      </c>
      <c r="C4149">
        <v>1</v>
      </c>
      <c r="D4149" s="16" t="s">
        <v>4037</v>
      </c>
      <c r="E4149" t="s">
        <v>43</v>
      </c>
      <c r="F4149" s="6">
        <v>256274</v>
      </c>
      <c r="G4149" s="6">
        <v>783</v>
      </c>
      <c r="H4149" s="6">
        <v>0</v>
      </c>
      <c r="I4149" s="2">
        <v>5962871012</v>
      </c>
      <c r="J4149" s="2">
        <v>70370111</v>
      </c>
      <c r="K4149" s="2">
        <v>10011382113</v>
      </c>
      <c r="L4149" s="2">
        <v>52589715</v>
      </c>
      <c r="M4149" s="2">
        <v>9060394922</v>
      </c>
      <c r="N4149" s="2">
        <v>7756728337</v>
      </c>
      <c r="O4149" s="2">
        <v>1303666585</v>
      </c>
      <c r="P4149" s="2">
        <v>937289759</v>
      </c>
      <c r="Q4149" s="5">
        <v>9.3600000000000003E-2</v>
      </c>
      <c r="R4149" t="s">
        <v>42</v>
      </c>
      <c r="S4149" s="3">
        <v>1.0505984969190401</v>
      </c>
      <c r="T4149" s="3">
        <v>2.5701238559847202</v>
      </c>
      <c r="U4149" s="3">
        <v>0.63681455309677404</v>
      </c>
      <c r="V4149" s="3">
        <v>0.51001210555785204</v>
      </c>
      <c r="W4149" s="3">
        <v>0.338285482939439</v>
      </c>
      <c r="X4149" s="3">
        <v>0.67284162141456705</v>
      </c>
      <c r="Y4149" s="3">
        <v>3.24460645259221</v>
      </c>
      <c r="Z4149" s="3">
        <v>0.48392356327879199</v>
      </c>
      <c r="AA4149" s="3">
        <v>7.5078288570098399</v>
      </c>
      <c r="AB4149" s="3">
        <v>7.5078288570098399</v>
      </c>
      <c r="AC4149" s="3">
        <v>14.798249295431701</v>
      </c>
      <c r="AD4149" s="3">
        <v>-3.46699531153204</v>
      </c>
      <c r="AE4149" s="3">
        <v>13.021844239739499</v>
      </c>
      <c r="AF4149" s="3">
        <v>0</v>
      </c>
      <c r="AG4149" s="3">
        <v>-5.4213849572211101</v>
      </c>
      <c r="AH4149" s="2">
        <v>952076853</v>
      </c>
      <c r="AI4149" s="3">
        <v>8.5352474228836606</v>
      </c>
      <c r="AJ4149" s="3">
        <v>0</v>
      </c>
      <c r="AL4149">
        <f t="shared" si="64"/>
        <v>1</v>
      </c>
    </row>
    <row r="4150" spans="1:38" ht="14.45" hidden="1" customHeight="1" x14ac:dyDescent="0.25">
      <c r="A4150">
        <v>24683</v>
      </c>
      <c r="B4150" s="1">
        <v>45838</v>
      </c>
      <c r="C4150">
        <v>1</v>
      </c>
      <c r="D4150" s="16" t="s">
        <v>4038</v>
      </c>
      <c r="E4150" t="s">
        <v>50</v>
      </c>
      <c r="F4150" s="6">
        <v>651</v>
      </c>
      <c r="G4150" s="6">
        <v>3</v>
      </c>
      <c r="H4150" s="6">
        <v>0</v>
      </c>
      <c r="I4150" s="2">
        <v>2064733</v>
      </c>
      <c r="J4150" s="2">
        <v>0</v>
      </c>
      <c r="K4150" s="2">
        <v>3258916</v>
      </c>
      <c r="L4150" s="2">
        <v>-4580</v>
      </c>
      <c r="M4150" s="2">
        <v>2911090</v>
      </c>
      <c r="N4150" s="2">
        <v>2911090</v>
      </c>
      <c r="O4150" s="2">
        <v>0</v>
      </c>
      <c r="P4150" s="2">
        <v>323550</v>
      </c>
      <c r="Q4150" s="5">
        <v>9.9299999999999999E-2</v>
      </c>
      <c r="R4150" t="s">
        <v>42</v>
      </c>
      <c r="S4150" s="3">
        <v>-0.28107505685939699</v>
      </c>
      <c r="T4150" s="3">
        <v>4.8695333049394298</v>
      </c>
      <c r="U4150" s="3">
        <v>1.16654206682385</v>
      </c>
      <c r="V4150" s="3">
        <v>3.89241611385104</v>
      </c>
      <c r="W4150" s="3">
        <v>3.3157798126924898</v>
      </c>
      <c r="X4150" s="3">
        <v>0.65456405259178796</v>
      </c>
      <c r="Y4150" s="3">
        <v>24.839437490341499</v>
      </c>
      <c r="Z4150" s="3">
        <v>1.64765878535002</v>
      </c>
      <c r="AA4150" s="3">
        <v>0</v>
      </c>
      <c r="AB4150" s="3">
        <v>0</v>
      </c>
      <c r="AC4150" s="3">
        <v>35.541449979072802</v>
      </c>
      <c r="AD4150" s="3">
        <v>0</v>
      </c>
      <c r="AE4150" s="3">
        <v>0</v>
      </c>
      <c r="AF4150" s="3">
        <v>0</v>
      </c>
      <c r="AG4150" s="3">
        <v>0</v>
      </c>
      <c r="AH4150" s="2">
        <v>50000</v>
      </c>
      <c r="AI4150" s="3">
        <v>0</v>
      </c>
      <c r="AJ4150" s="3">
        <v>0</v>
      </c>
      <c r="AL4150">
        <f t="shared" si="64"/>
        <v>0</v>
      </c>
    </row>
    <row r="4151" spans="1:38" ht="14.45" hidden="1" customHeight="1" x14ac:dyDescent="0.25">
      <c r="A4151">
        <v>6214</v>
      </c>
      <c r="B4151" s="1">
        <v>45838</v>
      </c>
      <c r="C4151">
        <v>1</v>
      </c>
      <c r="D4151" s="16" t="s">
        <v>4039</v>
      </c>
      <c r="E4151" t="s">
        <v>63</v>
      </c>
      <c r="F4151" s="6">
        <v>2444</v>
      </c>
      <c r="G4151" s="6">
        <v>12</v>
      </c>
      <c r="H4151" s="6">
        <v>3</v>
      </c>
      <c r="I4151" s="2">
        <v>21395697</v>
      </c>
      <c r="J4151" s="2">
        <v>1520376</v>
      </c>
      <c r="K4151" s="2">
        <v>55625652</v>
      </c>
      <c r="L4151" s="2">
        <v>184028</v>
      </c>
      <c r="M4151" s="2">
        <v>46958765</v>
      </c>
      <c r="N4151" s="2">
        <v>45779874</v>
      </c>
      <c r="O4151" s="2">
        <v>1178891</v>
      </c>
      <c r="P4151" s="2">
        <v>8293266</v>
      </c>
      <c r="Q4151" s="5">
        <v>0.14910000000000001</v>
      </c>
      <c r="R4151" t="s">
        <v>42</v>
      </c>
      <c r="S4151" s="3">
        <v>0.66166595224807401</v>
      </c>
      <c r="T4151" s="3">
        <v>2.5973664092962001</v>
      </c>
      <c r="U4151" s="3">
        <v>0.79254586406155902</v>
      </c>
      <c r="V4151" s="3">
        <v>0.28358973301968099</v>
      </c>
      <c r="W4151" s="3">
        <v>8.9102028319058696E-2</v>
      </c>
      <c r="X4151" s="3">
        <v>1.0457756996652201</v>
      </c>
      <c r="Y4151" s="3">
        <v>0.73162973429285905</v>
      </c>
      <c r="Z4151" s="3">
        <v>4.9413584467205098E-2</v>
      </c>
      <c r="AA4151" s="3">
        <v>12.721055854231601</v>
      </c>
      <c r="AB4151" s="3">
        <v>18.3326568808959</v>
      </c>
      <c r="AC4151" s="3">
        <v>29.4577419065578</v>
      </c>
      <c r="AD4151" s="3">
        <v>0</v>
      </c>
      <c r="AE4151" s="3">
        <v>2.1193297653392</v>
      </c>
      <c r="AF4151" s="3">
        <v>0</v>
      </c>
      <c r="AG4151" s="3">
        <v>0</v>
      </c>
      <c r="AH4151" s="2">
        <v>500000</v>
      </c>
      <c r="AI4151" s="3">
        <v>0</v>
      </c>
      <c r="AJ4151" s="3">
        <v>0</v>
      </c>
      <c r="AL4151">
        <f t="shared" si="64"/>
        <v>1</v>
      </c>
    </row>
    <row r="4152" spans="1:38" ht="14.45" hidden="1" customHeight="1" x14ac:dyDescent="0.25">
      <c r="A4152">
        <v>16577</v>
      </c>
      <c r="B4152" s="1">
        <v>45838</v>
      </c>
      <c r="C4152">
        <v>1</v>
      </c>
      <c r="D4152" s="16" t="s">
        <v>4040</v>
      </c>
      <c r="E4152" t="s">
        <v>41</v>
      </c>
      <c r="F4152" s="6">
        <v>2138</v>
      </c>
      <c r="G4152" s="6">
        <v>8</v>
      </c>
      <c r="H4152" s="6">
        <v>1</v>
      </c>
      <c r="I4152" s="2">
        <v>56848754</v>
      </c>
      <c r="J4152" s="2">
        <v>578101</v>
      </c>
      <c r="K4152" s="2">
        <v>69175605</v>
      </c>
      <c r="L4152" s="2">
        <v>138807</v>
      </c>
      <c r="M4152" s="2">
        <v>62666988</v>
      </c>
      <c r="N4152" s="2">
        <v>58092810</v>
      </c>
      <c r="O4152" s="2">
        <v>4574178</v>
      </c>
      <c r="P4152" s="2">
        <v>4637625</v>
      </c>
      <c r="Q4152" s="5">
        <v>6.93E-2</v>
      </c>
      <c r="R4152" t="s">
        <v>123</v>
      </c>
      <c r="S4152" s="3">
        <v>0.40131777669309898</v>
      </c>
      <c r="T4152" s="3">
        <v>3.1153641518567099</v>
      </c>
      <c r="U4152" s="3">
        <v>0.93197950351394598</v>
      </c>
      <c r="V4152" s="3">
        <v>1.4140221965111099</v>
      </c>
      <c r="W4152" s="3">
        <v>0.82691346234255203</v>
      </c>
      <c r="X4152" s="3">
        <v>0.84306333257541599</v>
      </c>
      <c r="Y4152" s="3">
        <v>17.333311770572202</v>
      </c>
      <c r="Z4152" s="3">
        <v>2.6392819600549799E-2</v>
      </c>
      <c r="AA4152" s="3">
        <v>0</v>
      </c>
      <c r="AB4152" s="3">
        <v>12.4654537613541</v>
      </c>
      <c r="AC4152" s="3">
        <v>6.7690437980267797</v>
      </c>
      <c r="AD4152" s="3">
        <v>-0.831201315328428</v>
      </c>
      <c r="AE4152" s="3">
        <v>6.6124148823851998</v>
      </c>
      <c r="AF4152" s="3">
        <v>1.70002127194984</v>
      </c>
      <c r="AG4152" s="3">
        <v>-0.50491361418829706</v>
      </c>
      <c r="AH4152" s="2">
        <v>2386193</v>
      </c>
      <c r="AI4152" s="3">
        <v>0</v>
      </c>
      <c r="AJ4152" s="3">
        <v>0</v>
      </c>
      <c r="AL4152">
        <f t="shared" si="64"/>
        <v>1</v>
      </c>
    </row>
    <row r="4153" spans="1:38" ht="14.45" customHeight="1" x14ac:dyDescent="0.25">
      <c r="A4153">
        <v>65578</v>
      </c>
      <c r="B4153" s="1">
        <v>45838</v>
      </c>
      <c r="C4153">
        <v>2</v>
      </c>
      <c r="D4153" s="16" t="s">
        <v>4041</v>
      </c>
      <c r="E4153" t="s">
        <v>173</v>
      </c>
      <c r="F4153" s="6">
        <v>7196</v>
      </c>
      <c r="G4153" s="6">
        <v>30</v>
      </c>
      <c r="H4153" s="6">
        <v>0</v>
      </c>
      <c r="I4153" s="2">
        <v>86780263</v>
      </c>
      <c r="J4153" s="2">
        <v>8869081</v>
      </c>
      <c r="K4153" s="2">
        <v>118785123</v>
      </c>
      <c r="L4153" s="2">
        <v>66800</v>
      </c>
      <c r="M4153" s="2">
        <v>102871734</v>
      </c>
      <c r="N4153" s="2">
        <v>98436896</v>
      </c>
      <c r="O4153" s="2">
        <v>4434838</v>
      </c>
      <c r="P4153" s="2">
        <v>15313824</v>
      </c>
      <c r="Q4153" s="5">
        <v>0.12889999999999999</v>
      </c>
      <c r="R4153" t="s">
        <v>42</v>
      </c>
      <c r="S4153" s="3">
        <v>0.11247199701935701</v>
      </c>
      <c r="T4153" s="3">
        <v>3.8926440308522499</v>
      </c>
      <c r="U4153" s="3">
        <v>0.91297867009731704</v>
      </c>
      <c r="V4153" s="3">
        <v>1.6656633087180199</v>
      </c>
      <c r="W4153" s="3">
        <v>1.40557075748895</v>
      </c>
      <c r="X4153" s="3">
        <v>1.11776453131975</v>
      </c>
      <c r="Y4153" s="3">
        <v>9.4389683465083607</v>
      </c>
      <c r="Z4153" s="3">
        <v>0.59398619182250001</v>
      </c>
      <c r="AA4153" s="3">
        <v>44.628141214108197</v>
      </c>
      <c r="AB4153" s="3">
        <v>57.915521296313699</v>
      </c>
      <c r="AC4153" s="3">
        <v>13.9107217997324</v>
      </c>
      <c r="AD4153" s="3">
        <v>-2.30226623996723</v>
      </c>
      <c r="AE4153" s="3">
        <v>3.7334961550698602</v>
      </c>
      <c r="AF4153" s="3">
        <v>0.42092813255747502</v>
      </c>
      <c r="AG4153" s="3">
        <v>0</v>
      </c>
      <c r="AH4153" s="2">
        <v>22741661</v>
      </c>
      <c r="AI4153" s="3">
        <v>0.16325119055828199</v>
      </c>
      <c r="AJ4153" s="3">
        <v>0.16325119055828199</v>
      </c>
      <c r="AL4153">
        <f t="shared" si="64"/>
        <v>1</v>
      </c>
    </row>
    <row r="4154" spans="1:38" ht="14.45" hidden="1" customHeight="1" x14ac:dyDescent="0.25">
      <c r="A4154">
        <v>4714</v>
      </c>
      <c r="B4154" s="1">
        <v>45838</v>
      </c>
      <c r="C4154">
        <v>1</v>
      </c>
      <c r="D4154" s="16" t="s">
        <v>4042</v>
      </c>
      <c r="E4154" t="s">
        <v>106</v>
      </c>
      <c r="F4154" s="6">
        <v>22698</v>
      </c>
      <c r="G4154" s="6">
        <v>54</v>
      </c>
      <c r="H4154" s="6">
        <v>0</v>
      </c>
      <c r="I4154" s="2">
        <v>158603603</v>
      </c>
      <c r="J4154" s="2">
        <v>0</v>
      </c>
      <c r="K4154" s="2">
        <v>241159845</v>
      </c>
      <c r="L4154" s="2">
        <v>985126</v>
      </c>
      <c r="M4154" s="2">
        <v>210499561</v>
      </c>
      <c r="N4154" s="2">
        <v>197019147</v>
      </c>
      <c r="O4154" s="2">
        <v>13480414</v>
      </c>
      <c r="P4154" s="2">
        <v>29928255</v>
      </c>
      <c r="Q4154" s="5">
        <v>0.124</v>
      </c>
      <c r="R4154" t="s">
        <v>42</v>
      </c>
      <c r="S4154" s="3">
        <v>0.81699007560732195</v>
      </c>
      <c r="T4154" s="3">
        <v>3.47949137220585</v>
      </c>
      <c r="U4154" s="3">
        <v>0.70971265031136599</v>
      </c>
      <c r="V4154" s="3">
        <v>1.8329060279923099</v>
      </c>
      <c r="W4154" s="3">
        <v>0.47664617051606301</v>
      </c>
      <c r="X4154" s="3">
        <v>0.92199355647677195</v>
      </c>
      <c r="Y4154" s="3">
        <v>9.7134129604281991</v>
      </c>
      <c r="Z4154" s="3">
        <v>1.9553629170828699</v>
      </c>
      <c r="AA4154" s="3">
        <v>0</v>
      </c>
      <c r="AB4154" s="3">
        <v>0</v>
      </c>
      <c r="AC4154" s="3">
        <v>23.724460429969199</v>
      </c>
      <c r="AD4154" s="3">
        <v>-1.81624354644131</v>
      </c>
      <c r="AE4154" s="3">
        <v>5.5898252878707897</v>
      </c>
      <c r="AF4154" s="3">
        <v>0</v>
      </c>
      <c r="AG4154" s="3">
        <v>0</v>
      </c>
      <c r="AH4154" s="2">
        <v>20500000</v>
      </c>
      <c r="AI4154" s="3">
        <v>0</v>
      </c>
      <c r="AJ4154" s="3">
        <v>0.51827612401725398</v>
      </c>
      <c r="AL4154">
        <f t="shared" si="64"/>
        <v>1</v>
      </c>
    </row>
    <row r="4155" spans="1:38" ht="14.45" hidden="1" customHeight="1" x14ac:dyDescent="0.25">
      <c r="A4155">
        <v>624</v>
      </c>
      <c r="B4155" s="1">
        <v>45838</v>
      </c>
      <c r="C4155">
        <v>1</v>
      </c>
      <c r="D4155" s="16" t="s">
        <v>4043</v>
      </c>
      <c r="E4155" t="s">
        <v>47</v>
      </c>
      <c r="F4155" s="6">
        <v>52488</v>
      </c>
      <c r="G4155" s="6">
        <v>156</v>
      </c>
      <c r="H4155" s="6">
        <v>0</v>
      </c>
      <c r="I4155" s="2">
        <v>1119140399</v>
      </c>
      <c r="J4155" s="2">
        <v>129972963</v>
      </c>
      <c r="K4155" s="2">
        <v>1514262421</v>
      </c>
      <c r="L4155" s="2">
        <v>1434691</v>
      </c>
      <c r="M4155" s="2">
        <v>1397105553</v>
      </c>
      <c r="N4155" s="2">
        <v>1239816214</v>
      </c>
      <c r="O4155" s="2">
        <v>157289339</v>
      </c>
      <c r="P4155" s="2">
        <v>116333464</v>
      </c>
      <c r="Q4155" s="5">
        <v>7.6799999999999993E-2</v>
      </c>
      <c r="R4155" t="s">
        <v>42</v>
      </c>
      <c r="S4155" s="3">
        <v>0.189490405375384</v>
      </c>
      <c r="T4155" s="3">
        <v>2.7152515594257101</v>
      </c>
      <c r="U4155" s="3">
        <v>0.84058388366842995</v>
      </c>
      <c r="V4155" s="3">
        <v>1.9567753089395901</v>
      </c>
      <c r="W4155" s="3">
        <v>1.2439099698696501</v>
      </c>
      <c r="X4155" s="3">
        <v>0.91112268032779697</v>
      </c>
      <c r="Y4155" s="3">
        <v>18.824388311861799</v>
      </c>
      <c r="Z4155" s="3">
        <v>2.6539620620254198</v>
      </c>
      <c r="AA4155" s="3">
        <v>107.46819934804</v>
      </c>
      <c r="AB4155" s="3">
        <v>111.724484538688</v>
      </c>
      <c r="AC4155" s="3">
        <v>19.156803667387599</v>
      </c>
      <c r="AD4155" s="3">
        <v>-5.36549827141741</v>
      </c>
      <c r="AE4155" s="3">
        <v>10.3871916002596</v>
      </c>
      <c r="AF4155" s="3">
        <v>0</v>
      </c>
      <c r="AG4155" s="3">
        <v>0</v>
      </c>
      <c r="AH4155" s="2">
        <v>168825770</v>
      </c>
      <c r="AI4155" s="3">
        <v>0.98174932708958096</v>
      </c>
      <c r="AJ4155" s="3">
        <v>1.05409652376551</v>
      </c>
      <c r="AL4155">
        <f t="shared" si="64"/>
        <v>1</v>
      </c>
    </row>
    <row r="4156" spans="1:38" ht="14.45" hidden="1" customHeight="1" x14ac:dyDescent="0.25">
      <c r="A4156">
        <v>18195</v>
      </c>
      <c r="B4156" s="1">
        <v>45838</v>
      </c>
      <c r="C4156">
        <v>1</v>
      </c>
      <c r="D4156" s="16" t="s">
        <v>4044</v>
      </c>
      <c r="E4156" t="s">
        <v>41</v>
      </c>
      <c r="F4156" s="6">
        <v>17934</v>
      </c>
      <c r="G4156" s="6">
        <v>62</v>
      </c>
      <c r="H4156" s="6">
        <v>3</v>
      </c>
      <c r="I4156" s="2">
        <v>256533857</v>
      </c>
      <c r="J4156" s="2">
        <v>44669786</v>
      </c>
      <c r="K4156" s="2">
        <v>334401752</v>
      </c>
      <c r="L4156" s="2">
        <v>3265</v>
      </c>
      <c r="M4156" s="2">
        <v>287135619</v>
      </c>
      <c r="N4156" s="2">
        <v>261160720</v>
      </c>
      <c r="O4156" s="2">
        <v>25974899</v>
      </c>
      <c r="P4156" s="2">
        <v>28563486</v>
      </c>
      <c r="Q4156" s="5">
        <v>8.5400000000000004E-2</v>
      </c>
      <c r="R4156" t="s">
        <v>42</v>
      </c>
      <c r="S4156" s="3">
        <v>1.9527409653045101E-3</v>
      </c>
      <c r="T4156" s="3">
        <v>3.6045074309299698</v>
      </c>
      <c r="U4156" s="3">
        <v>0.95531275321726505</v>
      </c>
      <c r="V4156" s="3">
        <v>1.5628498502636201</v>
      </c>
      <c r="W4156" s="3">
        <v>1.07082473718079</v>
      </c>
      <c r="X4156" s="3">
        <v>0.41593847006323198</v>
      </c>
      <c r="Y4156" s="3">
        <v>14.0362384339222</v>
      </c>
      <c r="Z4156" s="3">
        <v>0.89630166289926905</v>
      </c>
      <c r="AA4156" s="3">
        <v>123.360390955082</v>
      </c>
      <c r="AB4156" s="3">
        <v>156.387725223735</v>
      </c>
      <c r="AC4156" s="3">
        <v>2.42837124848556</v>
      </c>
      <c r="AD4156" s="3">
        <v>-23.385482430260801</v>
      </c>
      <c r="AE4156" s="3">
        <v>7.7675726411864003</v>
      </c>
      <c r="AF4156" s="3">
        <v>6.8779543954064</v>
      </c>
      <c r="AG4156" s="3">
        <v>-6.4838024322381397E-3</v>
      </c>
      <c r="AH4156" s="2">
        <v>44629070</v>
      </c>
      <c r="AI4156" s="3">
        <v>1.0706711358690599</v>
      </c>
      <c r="AJ4156" s="3">
        <v>0.76922333639528495</v>
      </c>
      <c r="AL4156">
        <f t="shared" si="64"/>
        <v>1</v>
      </c>
    </row>
    <row r="4157" spans="1:38" ht="14.45" customHeight="1" x14ac:dyDescent="0.25">
      <c r="A4157">
        <v>97107</v>
      </c>
      <c r="B4157" s="1">
        <v>45838</v>
      </c>
      <c r="C4157">
        <v>3</v>
      </c>
      <c r="D4157" s="16" t="s">
        <v>4045</v>
      </c>
      <c r="E4157" t="s">
        <v>55</v>
      </c>
      <c r="F4157" s="6">
        <v>20827</v>
      </c>
      <c r="G4157" s="6">
        <v>59</v>
      </c>
      <c r="H4157" s="6">
        <v>10</v>
      </c>
      <c r="I4157" s="2">
        <v>305788269</v>
      </c>
      <c r="J4157" s="2">
        <v>74789641</v>
      </c>
      <c r="K4157" s="2">
        <v>418818404</v>
      </c>
      <c r="L4157" s="2">
        <v>1260860</v>
      </c>
      <c r="M4157" s="2">
        <v>377423230</v>
      </c>
      <c r="N4157" s="2">
        <v>0</v>
      </c>
      <c r="O4157" s="2">
        <v>0</v>
      </c>
      <c r="P4157" s="2">
        <v>39445786</v>
      </c>
      <c r="Q4157" s="5">
        <v>9.4200000000000006E-2</v>
      </c>
      <c r="R4157" t="s">
        <v>42</v>
      </c>
      <c r="S4157" s="3">
        <v>0.60210343574109004</v>
      </c>
      <c r="T4157" s="3">
        <v>2.8577244661865402</v>
      </c>
      <c r="U4157" s="3">
        <v>0.83993163413278205</v>
      </c>
      <c r="V4157" s="3">
        <v>1.21881065358985</v>
      </c>
      <c r="W4157" s="3">
        <v>0.79854404094226406</v>
      </c>
      <c r="X4157" s="3">
        <v>0.43241325258294999</v>
      </c>
      <c r="Y4157" s="3">
        <v>9.4483603394289108</v>
      </c>
      <c r="Z4157" s="3">
        <v>0.93058609606612996</v>
      </c>
      <c r="AA4157" s="3">
        <v>182.42357244446799</v>
      </c>
      <c r="AB4157" s="3">
        <v>189.60109198990199</v>
      </c>
      <c r="AC4157" s="3">
        <v>3.1337025485632699</v>
      </c>
      <c r="AD4157" s="3">
        <v>-18.442646826710501</v>
      </c>
      <c r="AE4157" s="3">
        <v>0</v>
      </c>
      <c r="AF4157" s="3">
        <v>0.41187301788199399</v>
      </c>
      <c r="AG4157" s="3">
        <v>0</v>
      </c>
      <c r="AH4157" s="2">
        <v>42503309</v>
      </c>
      <c r="AI4157" s="3">
        <v>0.177458753135253</v>
      </c>
      <c r="AJ4157" s="3">
        <v>0.177458753135253</v>
      </c>
      <c r="AL4157">
        <f t="shared" si="64"/>
        <v>1</v>
      </c>
    </row>
    <row r="4158" spans="1:38" ht="14.45" hidden="1" customHeight="1" x14ac:dyDescent="0.25">
      <c r="A4158">
        <v>10442</v>
      </c>
      <c r="B4158" s="1">
        <v>45838</v>
      </c>
      <c r="C4158">
        <v>1</v>
      </c>
      <c r="D4158" s="16" t="s">
        <v>4046</v>
      </c>
      <c r="E4158" t="s">
        <v>82</v>
      </c>
      <c r="F4158" s="6">
        <v>6166</v>
      </c>
      <c r="G4158" s="6">
        <v>9</v>
      </c>
      <c r="H4158" s="6">
        <v>0</v>
      </c>
      <c r="I4158" s="2">
        <v>36815028</v>
      </c>
      <c r="J4158" s="2">
        <v>272159</v>
      </c>
      <c r="K4158" s="2">
        <v>55680900</v>
      </c>
      <c r="L4158" s="2">
        <v>156431</v>
      </c>
      <c r="M4158" s="2">
        <v>48146014</v>
      </c>
      <c r="N4158" s="2">
        <v>46088786</v>
      </c>
      <c r="O4158" s="2">
        <v>2057228</v>
      </c>
      <c r="P4158" s="2">
        <v>7311522</v>
      </c>
      <c r="Q4158" s="5">
        <v>0.1313</v>
      </c>
      <c r="R4158" t="s">
        <v>42</v>
      </c>
      <c r="S4158" s="3">
        <v>0.56188387759536895</v>
      </c>
      <c r="T4158" s="3">
        <v>3.85350811499096</v>
      </c>
      <c r="U4158" s="3">
        <v>0.83015614090230905</v>
      </c>
      <c r="V4158" s="3">
        <v>1.5358347683451401</v>
      </c>
      <c r="W4158" s="3">
        <v>1.1181792391954699</v>
      </c>
      <c r="X4158" s="3">
        <v>0.48376711814534001</v>
      </c>
      <c r="Y4158" s="3">
        <v>7.7332462379241997</v>
      </c>
      <c r="Z4158" s="3">
        <v>0.78387235927075105</v>
      </c>
      <c r="AA4158" s="3">
        <v>3.72233031645121</v>
      </c>
      <c r="AB4158" s="3">
        <v>3.72233031645121</v>
      </c>
      <c r="AC4158" s="3">
        <v>8.9649269318563505</v>
      </c>
      <c r="AD4158" s="3">
        <v>-2.6289601535767799</v>
      </c>
      <c r="AE4158" s="3">
        <v>3.6946744754484899</v>
      </c>
      <c r="AF4158" s="3">
        <v>0</v>
      </c>
      <c r="AG4158" s="3">
        <v>-2.97788887183818</v>
      </c>
      <c r="AH4158" s="2">
        <v>1330714</v>
      </c>
      <c r="AI4158" s="3">
        <v>0.75223735906149203</v>
      </c>
      <c r="AJ4158" s="3">
        <v>1.9151279309561</v>
      </c>
      <c r="AL4158">
        <f t="shared" si="64"/>
        <v>1</v>
      </c>
    </row>
    <row r="4159" spans="1:38" ht="14.45" customHeight="1" x14ac:dyDescent="0.25">
      <c r="A4159">
        <v>67248</v>
      </c>
      <c r="B4159" s="1">
        <v>45838</v>
      </c>
      <c r="C4159">
        <v>2</v>
      </c>
      <c r="D4159" s="16" t="s">
        <v>4047</v>
      </c>
      <c r="E4159" t="s">
        <v>53</v>
      </c>
      <c r="F4159" s="6">
        <v>19105</v>
      </c>
      <c r="G4159" s="6">
        <v>81</v>
      </c>
      <c r="H4159" s="6">
        <v>12</v>
      </c>
      <c r="I4159" s="2">
        <v>261215889</v>
      </c>
      <c r="J4159" s="2">
        <v>36036298</v>
      </c>
      <c r="K4159" s="2">
        <v>318175069</v>
      </c>
      <c r="L4159" s="2">
        <v>948600</v>
      </c>
      <c r="M4159" s="2">
        <v>275278926</v>
      </c>
      <c r="N4159" s="2">
        <v>260978478</v>
      </c>
      <c r="O4159" s="2">
        <v>14300448</v>
      </c>
      <c r="P4159" s="2">
        <v>38579043</v>
      </c>
      <c r="Q4159" s="5">
        <v>0.1212</v>
      </c>
      <c r="R4159" t="s">
        <v>42</v>
      </c>
      <c r="S4159" s="3">
        <v>0.59627550516850802</v>
      </c>
      <c r="T4159" s="3">
        <v>3.9345823163787901</v>
      </c>
      <c r="U4159" s="3">
        <v>0.83592496237378</v>
      </c>
      <c r="V4159" s="3">
        <v>0.311636862181841</v>
      </c>
      <c r="W4159" s="3">
        <v>0.21021271029956401</v>
      </c>
      <c r="X4159" s="3">
        <v>0.50335414320834104</v>
      </c>
      <c r="Y4159" s="3">
        <v>2.11007048567794</v>
      </c>
      <c r="Z4159" s="3">
        <v>0.161629203710419</v>
      </c>
      <c r="AA4159" s="3">
        <v>74.889504127927694</v>
      </c>
      <c r="AB4159" s="3">
        <v>93.408999284922601</v>
      </c>
      <c r="AC4159" s="3">
        <v>6.1438735792338299</v>
      </c>
      <c r="AD4159" s="3">
        <v>-5.5933839520073096</v>
      </c>
      <c r="AE4159" s="3">
        <v>4.4945218507990603</v>
      </c>
      <c r="AF4159" s="3">
        <v>0.74298718860339097</v>
      </c>
      <c r="AG4159" s="3">
        <v>0</v>
      </c>
      <c r="AH4159" s="2">
        <v>87563021</v>
      </c>
      <c r="AI4159" s="3">
        <v>0.59394941445281602</v>
      </c>
      <c r="AJ4159" s="3">
        <v>0.545762630763029</v>
      </c>
      <c r="AL4159">
        <f t="shared" si="64"/>
        <v>1</v>
      </c>
    </row>
    <row r="4160" spans="1:38" ht="14.45" customHeight="1" x14ac:dyDescent="0.25">
      <c r="A4160">
        <v>63440</v>
      </c>
      <c r="B4160" s="1">
        <v>45838</v>
      </c>
      <c r="C4160">
        <v>2</v>
      </c>
      <c r="D4160" s="16" t="s">
        <v>4048</v>
      </c>
      <c r="E4160" t="s">
        <v>82</v>
      </c>
      <c r="F4160" s="6">
        <v>106416</v>
      </c>
      <c r="G4160" s="6">
        <v>303</v>
      </c>
      <c r="H4160" s="6">
        <v>14</v>
      </c>
      <c r="I4160" s="2">
        <v>1371921150</v>
      </c>
      <c r="J4160" s="2">
        <v>278772289</v>
      </c>
      <c r="K4160" s="2">
        <v>1713458166</v>
      </c>
      <c r="L4160" s="2">
        <v>1791201</v>
      </c>
      <c r="M4160" s="2">
        <v>1517340562</v>
      </c>
      <c r="N4160" s="2">
        <v>1410579190</v>
      </c>
      <c r="O4160" s="2">
        <v>106761372</v>
      </c>
      <c r="P4160" s="2">
        <v>172174679</v>
      </c>
      <c r="Q4160" s="5">
        <v>0.10050000000000001</v>
      </c>
      <c r="R4160" t="s">
        <v>42</v>
      </c>
      <c r="S4160" s="3">
        <v>0.209074377833395</v>
      </c>
      <c r="T4160" s="3">
        <v>3.0309288566546799</v>
      </c>
      <c r="U4160" s="3">
        <v>0.86803699084473396</v>
      </c>
      <c r="V4160" s="3">
        <v>1.2094421753028599</v>
      </c>
      <c r="W4160" s="3">
        <v>0.39139938909754401</v>
      </c>
      <c r="X4160" s="3">
        <v>1.20055092087472</v>
      </c>
      <c r="Y4160" s="3">
        <v>9.6370692231695703</v>
      </c>
      <c r="Z4160" s="3">
        <v>1.5500130538939501</v>
      </c>
      <c r="AA4160" s="3">
        <v>161.226667366111</v>
      </c>
      <c r="AB4160" s="3">
        <v>161.912477850474</v>
      </c>
      <c r="AC4160" s="3">
        <v>10.090456214849899</v>
      </c>
      <c r="AD4160" s="3">
        <v>-1.75878417058062</v>
      </c>
      <c r="AE4160" s="3">
        <v>6.2307545126257802</v>
      </c>
      <c r="AF4160" s="3">
        <v>0</v>
      </c>
      <c r="AG4160" s="3">
        <v>0</v>
      </c>
      <c r="AH4160" s="2">
        <v>446611096</v>
      </c>
      <c r="AI4160" s="3">
        <v>1.46066890590805</v>
      </c>
      <c r="AJ4160" s="3">
        <v>1.4848850102981801</v>
      </c>
      <c r="AL4160">
        <f t="shared" si="64"/>
        <v>1</v>
      </c>
    </row>
    <row r="4161" spans="1:38" ht="14.45" hidden="1" customHeight="1" x14ac:dyDescent="0.25">
      <c r="A4161">
        <v>4966</v>
      </c>
      <c r="B4161" s="1">
        <v>45838</v>
      </c>
      <c r="C4161">
        <v>1</v>
      </c>
      <c r="D4161" s="16" t="s">
        <v>4049</v>
      </c>
      <c r="E4161" t="s">
        <v>88</v>
      </c>
      <c r="F4161" s="6">
        <v>9235</v>
      </c>
      <c r="G4161" s="6">
        <v>21</v>
      </c>
      <c r="H4161" s="6">
        <v>6</v>
      </c>
      <c r="I4161" s="2">
        <v>62341964</v>
      </c>
      <c r="J4161" s="2">
        <v>1902832</v>
      </c>
      <c r="K4161" s="2">
        <v>96458859</v>
      </c>
      <c r="L4161" s="2">
        <v>173387</v>
      </c>
      <c r="M4161" s="2">
        <v>87302443</v>
      </c>
      <c r="N4161" s="2">
        <v>87302443</v>
      </c>
      <c r="O4161" s="2">
        <v>0</v>
      </c>
      <c r="P4161" s="2">
        <v>8488115</v>
      </c>
      <c r="Q4161" s="5">
        <v>8.7999999999999995E-2</v>
      </c>
      <c r="R4161" t="s">
        <v>42</v>
      </c>
      <c r="S4161" s="3">
        <v>0.35950456349478499</v>
      </c>
      <c r="T4161" s="3">
        <v>3.8286747721119099</v>
      </c>
      <c r="U4161" s="3">
        <v>0.905130494694529</v>
      </c>
      <c r="V4161" s="3">
        <v>3.14958155633339</v>
      </c>
      <c r="W4161" s="3">
        <v>1.0493637961101101</v>
      </c>
      <c r="X4161" s="3">
        <v>0.84027830756182098</v>
      </c>
      <c r="Y4161" s="3">
        <v>23.132474053426499</v>
      </c>
      <c r="Z4161" s="3">
        <v>0.98052394436220502</v>
      </c>
      <c r="AA4161" s="3">
        <v>22.417603908523901</v>
      </c>
      <c r="AB4161" s="3">
        <v>22.417603908523901</v>
      </c>
      <c r="AC4161" s="3">
        <v>13.9358718725877</v>
      </c>
      <c r="AD4161" s="3">
        <v>-3.15026363332731</v>
      </c>
      <c r="AE4161" s="3">
        <v>0</v>
      </c>
      <c r="AF4161" s="3">
        <v>0</v>
      </c>
      <c r="AG4161" s="3">
        <v>0</v>
      </c>
      <c r="AH4161" s="2">
        <v>11250000</v>
      </c>
      <c r="AI4161" s="3">
        <v>0</v>
      </c>
      <c r="AJ4161" s="3">
        <v>0</v>
      </c>
      <c r="AL4161">
        <f t="shared" si="64"/>
        <v>1</v>
      </c>
    </row>
    <row r="4162" spans="1:38" ht="14.45" hidden="1" customHeight="1" x14ac:dyDescent="0.25">
      <c r="A4162">
        <v>24935</v>
      </c>
      <c r="B4162" s="1">
        <v>45838</v>
      </c>
      <c r="C4162">
        <v>1</v>
      </c>
      <c r="D4162" s="16" t="s">
        <v>4050</v>
      </c>
      <c r="E4162" t="s">
        <v>73</v>
      </c>
      <c r="F4162" s="6">
        <v>391</v>
      </c>
      <c r="G4162" s="6">
        <v>1</v>
      </c>
      <c r="H4162" s="6">
        <v>1</v>
      </c>
      <c r="I4162" s="2">
        <v>1211491</v>
      </c>
      <c r="J4162" s="2">
        <v>0</v>
      </c>
      <c r="K4162" s="2">
        <v>3210351</v>
      </c>
      <c r="L4162" s="2">
        <v>13602</v>
      </c>
      <c r="M4162" s="2">
        <v>3011977</v>
      </c>
      <c r="N4162" s="2">
        <v>922836</v>
      </c>
      <c r="O4162" s="2">
        <v>2089141</v>
      </c>
      <c r="P4162" s="2">
        <v>194423</v>
      </c>
      <c r="Q4162" s="5">
        <v>6.0600000000000001E-2</v>
      </c>
      <c r="R4162" t="s">
        <v>123</v>
      </c>
      <c r="S4162" s="3">
        <v>0.84738397763982798</v>
      </c>
      <c r="T4162" s="3">
        <v>3.5213595024344699</v>
      </c>
      <c r="U4162" s="3">
        <v>1.4063090954731801</v>
      </c>
      <c r="V4162" s="3">
        <v>1.5389301282469301</v>
      </c>
      <c r="W4162" s="3">
        <v>0.89641606912474003</v>
      </c>
      <c r="X4162" s="3">
        <v>2.1814441873691202</v>
      </c>
      <c r="Y4162" s="3">
        <v>9.5894004310189604</v>
      </c>
      <c r="Z4162" s="3">
        <v>4.9135133188974596</v>
      </c>
      <c r="AA4162" s="3">
        <v>0</v>
      </c>
      <c r="AB4162" s="3">
        <v>0</v>
      </c>
      <c r="AC4162" s="3">
        <v>52.939008849811103</v>
      </c>
      <c r="AD4162" s="3">
        <v>0</v>
      </c>
      <c r="AE4162" s="3">
        <v>65.075158448406398</v>
      </c>
      <c r="AF4162" s="3">
        <v>0</v>
      </c>
      <c r="AG4162" s="3">
        <v>0</v>
      </c>
      <c r="AH4162" s="2">
        <v>0</v>
      </c>
      <c r="AI4162" s="3">
        <v>0</v>
      </c>
      <c r="AJ4162" s="3">
        <v>0</v>
      </c>
      <c r="AL4162">
        <f t="shared" si="64"/>
        <v>1</v>
      </c>
    </row>
    <row r="4163" spans="1:38" ht="14.45" customHeight="1" x14ac:dyDescent="0.25">
      <c r="A4163">
        <v>68589</v>
      </c>
      <c r="B4163" s="1">
        <v>45838</v>
      </c>
      <c r="C4163">
        <v>2</v>
      </c>
      <c r="D4163" s="16" t="s">
        <v>4051</v>
      </c>
      <c r="E4163" t="s">
        <v>55</v>
      </c>
      <c r="F4163" s="6">
        <v>24987</v>
      </c>
      <c r="G4163" s="6">
        <v>67</v>
      </c>
      <c r="H4163" s="6">
        <v>11</v>
      </c>
      <c r="I4163" s="2">
        <v>171576104</v>
      </c>
      <c r="J4163" s="2">
        <v>0</v>
      </c>
      <c r="K4163" s="2">
        <v>290035606</v>
      </c>
      <c r="L4163" s="2">
        <v>-212257</v>
      </c>
      <c r="M4163" s="2">
        <v>274925977</v>
      </c>
      <c r="N4163" s="2">
        <v>259786629</v>
      </c>
      <c r="O4163" s="2">
        <v>15139348</v>
      </c>
      <c r="P4163" s="2">
        <v>24594214</v>
      </c>
      <c r="Q4163" s="5">
        <v>8.4599999999999995E-2</v>
      </c>
      <c r="R4163" t="s">
        <v>42</v>
      </c>
      <c r="S4163" s="3">
        <v>-0.146366167193969</v>
      </c>
      <c r="T4163" s="3">
        <v>3.6069364531746499</v>
      </c>
      <c r="U4163" s="3">
        <v>0.89299164062258096</v>
      </c>
      <c r="V4163" s="3">
        <v>1.1417679702063901</v>
      </c>
      <c r="W4163" s="3">
        <v>0.65449906707288297</v>
      </c>
      <c r="X4163" s="3">
        <v>1.4007824772615201</v>
      </c>
      <c r="Y4163" s="3">
        <v>7.9652921618068397</v>
      </c>
      <c r="Z4163" s="3">
        <v>4.1451863434220702</v>
      </c>
      <c r="AA4163" s="3">
        <v>0</v>
      </c>
      <c r="AB4163" s="3">
        <v>0</v>
      </c>
      <c r="AC4163" s="3">
        <v>16.407010386166199</v>
      </c>
      <c r="AD4163" s="3">
        <v>-54.662751165782304</v>
      </c>
      <c r="AE4163" s="3">
        <v>5.2198239412025798</v>
      </c>
      <c r="AF4163" s="3">
        <v>0</v>
      </c>
      <c r="AG4163" s="3">
        <v>0</v>
      </c>
      <c r="AH4163" s="2">
        <v>12000000</v>
      </c>
      <c r="AI4163" s="3">
        <v>0.10164992465301</v>
      </c>
      <c r="AJ4163" s="3">
        <v>0.10164992465301</v>
      </c>
      <c r="AL4163">
        <f t="shared" si="64"/>
        <v>0</v>
      </c>
    </row>
    <row r="4164" spans="1:38" ht="14.45" hidden="1" customHeight="1" x14ac:dyDescent="0.25">
      <c r="A4164">
        <v>785</v>
      </c>
      <c r="B4164" s="1">
        <v>45838</v>
      </c>
      <c r="C4164">
        <v>1</v>
      </c>
      <c r="D4164" s="16" t="s">
        <v>4052</v>
      </c>
      <c r="E4164" t="s">
        <v>45</v>
      </c>
      <c r="F4164" s="6">
        <v>6044</v>
      </c>
      <c r="G4164" s="6">
        <v>18</v>
      </c>
      <c r="H4164" s="6">
        <v>5</v>
      </c>
      <c r="I4164" s="2">
        <v>30002384</v>
      </c>
      <c r="J4164" s="2">
        <v>0</v>
      </c>
      <c r="K4164" s="2">
        <v>97371752</v>
      </c>
      <c r="L4164" s="2">
        <v>156560</v>
      </c>
      <c r="M4164" s="2">
        <v>86061813</v>
      </c>
      <c r="N4164" s="2">
        <v>82884317</v>
      </c>
      <c r="O4164" s="2">
        <v>3177496</v>
      </c>
      <c r="P4164" s="2">
        <v>12565451</v>
      </c>
      <c r="Q4164" s="5">
        <v>0.129</v>
      </c>
      <c r="R4164" t="s">
        <v>42</v>
      </c>
      <c r="S4164" s="3">
        <v>0.32157170182169498</v>
      </c>
      <c r="T4164" s="3">
        <v>2.7289516162757299</v>
      </c>
      <c r="U4164" s="3">
        <v>0.89456587550495403</v>
      </c>
      <c r="V4164" s="3">
        <v>0.477678707132073</v>
      </c>
      <c r="W4164" s="3">
        <v>0.32980379159202799</v>
      </c>
      <c r="X4164" s="3">
        <v>0.340416281586157</v>
      </c>
      <c r="Y4164" s="3">
        <v>1.14054799943114</v>
      </c>
      <c r="Z4164" s="3">
        <v>-6.4223719466973403E-2</v>
      </c>
      <c r="AA4164" s="3">
        <v>0</v>
      </c>
      <c r="AB4164" s="3">
        <v>0</v>
      </c>
      <c r="AC4164" s="3">
        <v>27.743336691733798</v>
      </c>
      <c r="AD4164" s="3">
        <v>0</v>
      </c>
      <c r="AE4164" s="3">
        <v>3.2632626349374898</v>
      </c>
      <c r="AF4164" s="3">
        <v>0</v>
      </c>
      <c r="AG4164" s="3">
        <v>0</v>
      </c>
      <c r="AH4164" s="2">
        <v>5000000</v>
      </c>
      <c r="AI4164" s="3">
        <v>0</v>
      </c>
      <c r="AJ4164" s="3">
        <v>0</v>
      </c>
      <c r="AL4164">
        <f t="shared" ref="AL4164:AL4227" si="65">IF(L4164&gt;0,1,0)</f>
        <v>1</v>
      </c>
    </row>
    <row r="4165" spans="1:38" ht="14.45" customHeight="1" x14ac:dyDescent="0.25">
      <c r="A4165">
        <v>64970</v>
      </c>
      <c r="B4165" s="1">
        <v>45838</v>
      </c>
      <c r="C4165">
        <v>2</v>
      </c>
      <c r="D4165" s="16" t="s">
        <v>4053</v>
      </c>
      <c r="E4165" t="s">
        <v>88</v>
      </c>
      <c r="F4165" s="6">
        <v>34660</v>
      </c>
      <c r="G4165" s="6">
        <v>82</v>
      </c>
      <c r="H4165" s="6">
        <v>0</v>
      </c>
      <c r="I4165" s="2">
        <v>216101104</v>
      </c>
      <c r="J4165" s="2">
        <v>24525396</v>
      </c>
      <c r="K4165" s="2">
        <v>424096174</v>
      </c>
      <c r="L4165" s="2">
        <v>3272172</v>
      </c>
      <c r="M4165" s="2">
        <v>372691847</v>
      </c>
      <c r="N4165" s="2">
        <v>364237358</v>
      </c>
      <c r="O4165" s="2">
        <v>8454489</v>
      </c>
      <c r="P4165" s="2">
        <v>50467738</v>
      </c>
      <c r="Q4165" s="5">
        <v>0.11899999999999999</v>
      </c>
      <c r="R4165" t="s">
        <v>42</v>
      </c>
      <c r="S4165" s="3">
        <v>1.54312733790426</v>
      </c>
      <c r="T4165" s="3">
        <v>3.7818223750351501</v>
      </c>
      <c r="U4165" s="3">
        <v>0.783317068375873</v>
      </c>
      <c r="V4165" s="3">
        <v>4.3847452995890297</v>
      </c>
      <c r="W4165" s="3">
        <v>2.1160201939551402</v>
      </c>
      <c r="X4165" s="3">
        <v>4.4587333528846802</v>
      </c>
      <c r="Y4165" s="3">
        <v>18.7753273190092</v>
      </c>
      <c r="Z4165" s="3">
        <v>3.8826844191035499</v>
      </c>
      <c r="AA4165" s="3">
        <v>48.596186339875203</v>
      </c>
      <c r="AB4165" s="3">
        <v>48.596186339875203</v>
      </c>
      <c r="AC4165" s="3">
        <v>25.3626218754805</v>
      </c>
      <c r="AD4165" s="3">
        <v>-5.6008058058793901</v>
      </c>
      <c r="AE4165" s="3">
        <v>1.99353107109144</v>
      </c>
      <c r="AF4165" s="3">
        <v>0</v>
      </c>
      <c r="AG4165" s="3">
        <v>0</v>
      </c>
      <c r="AH4165" s="2">
        <v>101808861</v>
      </c>
      <c r="AI4165" s="3">
        <v>0</v>
      </c>
      <c r="AJ4165" s="3">
        <v>0</v>
      </c>
      <c r="AL4165">
        <f t="shared" si="65"/>
        <v>1</v>
      </c>
    </row>
    <row r="4166" spans="1:38" ht="14.45" customHeight="1" x14ac:dyDescent="0.25">
      <c r="A4166">
        <v>64893</v>
      </c>
      <c r="B4166" s="1">
        <v>45838</v>
      </c>
      <c r="C4166">
        <v>2</v>
      </c>
      <c r="D4166" s="16" t="s">
        <v>4054</v>
      </c>
      <c r="E4166" t="s">
        <v>71</v>
      </c>
      <c r="F4166" s="6">
        <v>5709</v>
      </c>
      <c r="G4166" s="6">
        <v>15</v>
      </c>
      <c r="H4166" s="6">
        <v>0</v>
      </c>
      <c r="I4166" s="2">
        <v>50451229</v>
      </c>
      <c r="J4166" s="2">
        <v>0</v>
      </c>
      <c r="K4166" s="2">
        <v>74263559</v>
      </c>
      <c r="L4166" s="2">
        <v>-308787</v>
      </c>
      <c r="M4166" s="2">
        <v>67488722</v>
      </c>
      <c r="N4166" s="2">
        <v>63426502</v>
      </c>
      <c r="O4166" s="2">
        <v>4062220</v>
      </c>
      <c r="P4166" s="2">
        <v>6721844</v>
      </c>
      <c r="Q4166" s="5">
        <v>9.0499999999999997E-2</v>
      </c>
      <c r="R4166" t="s">
        <v>42</v>
      </c>
      <c r="S4166" s="3">
        <v>-0.83159763458145097</v>
      </c>
      <c r="T4166" s="3">
        <v>3.3538683488088701</v>
      </c>
      <c r="U4166" s="3">
        <v>1.104077511219</v>
      </c>
      <c r="V4166" s="3">
        <v>2.4490701703223099</v>
      </c>
      <c r="W4166" s="3">
        <v>1.01111511079344</v>
      </c>
      <c r="X4166" s="3">
        <v>0.39592890789637702</v>
      </c>
      <c r="Y4166" s="3">
        <v>18.381652415616902</v>
      </c>
      <c r="Z4166" s="3">
        <v>1.83110467901368</v>
      </c>
      <c r="AA4166" s="3">
        <v>0</v>
      </c>
      <c r="AB4166" s="3">
        <v>0</v>
      </c>
      <c r="AC4166" s="3">
        <v>10.8788901431454</v>
      </c>
      <c r="AD4166" s="3">
        <v>0</v>
      </c>
      <c r="AE4166" s="3">
        <v>5.47000447419979</v>
      </c>
      <c r="AF4166" s="3">
        <v>0</v>
      </c>
      <c r="AG4166" s="3">
        <v>1.37611048396839E-2</v>
      </c>
      <c r="AH4166" s="2">
        <v>9806685</v>
      </c>
      <c r="AI4166" s="3">
        <v>0.65972968131958998</v>
      </c>
      <c r="AJ4166" s="3">
        <v>0.29753740193911099</v>
      </c>
      <c r="AL4166">
        <f t="shared" si="65"/>
        <v>0</v>
      </c>
    </row>
    <row r="4167" spans="1:38" ht="14.45" hidden="1" customHeight="1" x14ac:dyDescent="0.25">
      <c r="A4167">
        <v>1367</v>
      </c>
      <c r="B4167" s="1">
        <v>45838</v>
      </c>
      <c r="C4167">
        <v>1</v>
      </c>
      <c r="D4167" s="16" t="s">
        <v>4055</v>
      </c>
      <c r="E4167" t="s">
        <v>55</v>
      </c>
      <c r="F4167" s="6">
        <v>408076</v>
      </c>
      <c r="G4167" s="6">
        <v>744</v>
      </c>
      <c r="H4167" s="6">
        <v>15</v>
      </c>
      <c r="I4167" s="2">
        <v>3036000551</v>
      </c>
      <c r="J4167" s="2">
        <v>169017743</v>
      </c>
      <c r="K4167" s="2">
        <v>4167480722</v>
      </c>
      <c r="L4167" s="2">
        <v>10309034</v>
      </c>
      <c r="M4167" s="2">
        <v>3336273790</v>
      </c>
      <c r="N4167" s="2">
        <v>3091196573</v>
      </c>
      <c r="O4167" s="2">
        <v>245077217</v>
      </c>
      <c r="P4167" s="2">
        <v>386118335</v>
      </c>
      <c r="Q4167" s="5">
        <v>9.5200000000000007E-2</v>
      </c>
      <c r="R4167" t="s">
        <v>42</v>
      </c>
      <c r="S4167" s="3">
        <v>0.49473697361472802</v>
      </c>
      <c r="T4167" s="3">
        <v>3.7648744761248101</v>
      </c>
      <c r="U4167" s="3">
        <v>0.79660805488427799</v>
      </c>
      <c r="V4167" s="3">
        <v>1.5916748758192201</v>
      </c>
      <c r="W4167" s="3">
        <v>0.94203326117907504</v>
      </c>
      <c r="X4167" s="3">
        <v>1.35533503070171</v>
      </c>
      <c r="Y4167" s="3">
        <v>12.515142022458001</v>
      </c>
      <c r="Z4167" s="3">
        <v>4.3840378623822698</v>
      </c>
      <c r="AA4167" s="3">
        <v>42.4585035569471</v>
      </c>
      <c r="AB4167" s="3">
        <v>43.773560507039903</v>
      </c>
      <c r="AC4167" s="3">
        <v>9.63916941185553</v>
      </c>
      <c r="AD4167" s="3">
        <v>-5.6342082278998697</v>
      </c>
      <c r="AE4167" s="3">
        <v>5.8807042755169796</v>
      </c>
      <c r="AF4167" s="3">
        <v>8.5391759371886504</v>
      </c>
      <c r="AG4167" s="3">
        <v>0</v>
      </c>
      <c r="AH4167" s="2">
        <v>982781958</v>
      </c>
      <c r="AI4167" s="3">
        <v>1.3046518498014299</v>
      </c>
      <c r="AJ4167" s="3">
        <v>2.3894159286685999</v>
      </c>
      <c r="AL4167">
        <f t="shared" si="65"/>
        <v>1</v>
      </c>
    </row>
    <row r="4168" spans="1:38" ht="14.45" customHeight="1" x14ac:dyDescent="0.25">
      <c r="A4168">
        <v>64171</v>
      </c>
      <c r="B4168" s="1">
        <v>45838</v>
      </c>
      <c r="C4168">
        <v>2</v>
      </c>
      <c r="D4168" s="16" t="s">
        <v>4055</v>
      </c>
      <c r="E4168" t="s">
        <v>71</v>
      </c>
      <c r="F4168" s="6">
        <v>57653</v>
      </c>
      <c r="G4168" s="6">
        <v>118</v>
      </c>
      <c r="H4168" s="6">
        <v>10</v>
      </c>
      <c r="I4168" s="2">
        <v>975744564</v>
      </c>
      <c r="J4168" s="2">
        <v>77318227</v>
      </c>
      <c r="K4168" s="2">
        <v>1150556300</v>
      </c>
      <c r="L4168" s="2">
        <v>-605010</v>
      </c>
      <c r="M4168" s="2">
        <v>977535330</v>
      </c>
      <c r="N4168" s="2">
        <v>816410499</v>
      </c>
      <c r="O4168" s="2">
        <v>161124831</v>
      </c>
      <c r="P4168" s="2">
        <v>101446937</v>
      </c>
      <c r="Q4168" s="5">
        <v>8.8099999999999998E-2</v>
      </c>
      <c r="R4168" t="s">
        <v>42</v>
      </c>
      <c r="S4168" s="3">
        <v>-0.105168256433866</v>
      </c>
      <c r="T4168" s="3">
        <v>3.0698316979360301</v>
      </c>
      <c r="U4168" s="3">
        <v>0.93755183154146504</v>
      </c>
      <c r="V4168" s="3">
        <v>2.31964120888507</v>
      </c>
      <c r="W4168" s="3">
        <v>1.51998715106344</v>
      </c>
      <c r="X4168" s="3">
        <v>0.66763344017973902</v>
      </c>
      <c r="Y4168" s="3">
        <v>22.310947643495599</v>
      </c>
      <c r="Z4168" s="3">
        <v>2.8152954484963901</v>
      </c>
      <c r="AA4168" s="3">
        <v>76.215437633173707</v>
      </c>
      <c r="AB4168" s="3">
        <v>76.215437633173707</v>
      </c>
      <c r="AC4168" s="3">
        <v>5.35881833857239</v>
      </c>
      <c r="AD4168" s="3">
        <v>-1.31622505270908</v>
      </c>
      <c r="AE4168" s="3">
        <v>14.0040805478185</v>
      </c>
      <c r="AF4168" s="3">
        <v>3.9111515012346598</v>
      </c>
      <c r="AG4168" s="3">
        <v>0</v>
      </c>
      <c r="AH4168" s="2">
        <v>234401310</v>
      </c>
      <c r="AI4168" s="3">
        <v>0.52769754891663201</v>
      </c>
      <c r="AJ4168" s="3">
        <v>0.97931394419527895</v>
      </c>
      <c r="AL4168">
        <f t="shared" si="65"/>
        <v>0</v>
      </c>
    </row>
    <row r="4169" spans="1:38" ht="14.45" customHeight="1" x14ac:dyDescent="0.25">
      <c r="A4169">
        <v>63133</v>
      </c>
      <c r="B4169" s="1">
        <v>45838</v>
      </c>
      <c r="C4169">
        <v>2</v>
      </c>
      <c r="D4169" s="16" t="s">
        <v>4055</v>
      </c>
      <c r="E4169" t="s">
        <v>125</v>
      </c>
      <c r="F4169" s="6">
        <v>31252</v>
      </c>
      <c r="G4169" s="6">
        <v>103</v>
      </c>
      <c r="H4169" s="6">
        <v>2</v>
      </c>
      <c r="I4169" s="2">
        <v>398109160</v>
      </c>
      <c r="J4169" s="2">
        <v>17530230</v>
      </c>
      <c r="K4169" s="2">
        <v>511390220</v>
      </c>
      <c r="L4169" s="2">
        <v>1274208</v>
      </c>
      <c r="M4169" s="2">
        <v>399353979</v>
      </c>
      <c r="N4169" s="2">
        <v>386194394</v>
      </c>
      <c r="O4169" s="2">
        <v>13159585</v>
      </c>
      <c r="P4169" s="2">
        <v>47736754</v>
      </c>
      <c r="Q4169" s="5">
        <v>9.3299999999999994E-2</v>
      </c>
      <c r="R4169" t="s">
        <v>42</v>
      </c>
      <c r="S4169" s="3">
        <v>0.49833100054201301</v>
      </c>
      <c r="T4169" s="3">
        <v>3.30304204879006</v>
      </c>
      <c r="U4169" s="3">
        <v>0.86774867099700903</v>
      </c>
      <c r="V4169" s="3">
        <v>0.50952281530020604</v>
      </c>
      <c r="W4169" s="3">
        <v>0.30443308563912502</v>
      </c>
      <c r="X4169" s="3">
        <v>0.52501655576073702</v>
      </c>
      <c r="Y4169" s="3">
        <v>4.2492562439415096</v>
      </c>
      <c r="Z4169" s="3">
        <v>0.32347402590465202</v>
      </c>
      <c r="AA4169" s="3">
        <v>33.975217502220602</v>
      </c>
      <c r="AB4169" s="3">
        <v>36.722710555476802</v>
      </c>
      <c r="AC4169" s="3">
        <v>7.0355887916667603</v>
      </c>
      <c r="AD4169" s="3">
        <v>-8.1573937767113396</v>
      </c>
      <c r="AE4169" s="3">
        <v>2.5732961807521502</v>
      </c>
      <c r="AF4169" s="3">
        <v>12.0162642140477</v>
      </c>
      <c r="AG4169" s="3">
        <v>-8.5583950680852797E-2</v>
      </c>
      <c r="AH4169" s="2">
        <v>144642667</v>
      </c>
      <c r="AI4169" s="3">
        <v>0.69796534552810197</v>
      </c>
      <c r="AJ4169" s="3">
        <v>0.69796534552810197</v>
      </c>
      <c r="AL4169">
        <f t="shared" si="65"/>
        <v>1</v>
      </c>
    </row>
    <row r="4170" spans="1:38" ht="14.45" customHeight="1" x14ac:dyDescent="0.25">
      <c r="A4170">
        <v>67348</v>
      </c>
      <c r="B4170" s="1">
        <v>45838</v>
      </c>
      <c r="C4170">
        <v>2</v>
      </c>
      <c r="D4170" s="16" t="s">
        <v>4055</v>
      </c>
      <c r="E4170" t="s">
        <v>73</v>
      </c>
      <c r="F4170" s="6">
        <v>15545</v>
      </c>
      <c r="G4170" s="6">
        <v>42</v>
      </c>
      <c r="H4170" s="6">
        <v>0</v>
      </c>
      <c r="I4170" s="2">
        <v>93114267</v>
      </c>
      <c r="J4170" s="2">
        <v>25383699</v>
      </c>
      <c r="K4170" s="2">
        <v>235460348</v>
      </c>
      <c r="L4170" s="2">
        <v>303960</v>
      </c>
      <c r="M4170" s="2">
        <v>207100908</v>
      </c>
      <c r="N4170" s="2">
        <v>195980140</v>
      </c>
      <c r="O4170" s="2">
        <v>11120768</v>
      </c>
      <c r="P4170" s="2">
        <v>24166499</v>
      </c>
      <c r="Q4170" s="5">
        <v>0.1026</v>
      </c>
      <c r="R4170" t="s">
        <v>42</v>
      </c>
      <c r="S4170" s="3">
        <v>0.25818359870936702</v>
      </c>
      <c r="T4170" s="3">
        <v>2.5481394429944499</v>
      </c>
      <c r="U4170" s="3">
        <v>0.90657655814670601</v>
      </c>
      <c r="V4170" s="3">
        <v>0.56566841684959002</v>
      </c>
      <c r="W4170" s="3">
        <v>0.46749656526856398</v>
      </c>
      <c r="X4170" s="3">
        <v>0.90837100183584096</v>
      </c>
      <c r="Y4170" s="3">
        <v>2.1795378801041898</v>
      </c>
      <c r="Z4170" s="3">
        <v>0.40576005651459901</v>
      </c>
      <c r="AA4170" s="3">
        <v>105.03672459962</v>
      </c>
      <c r="AB4170" s="3">
        <v>105.03672459962</v>
      </c>
      <c r="AC4170" s="3">
        <v>27.4868255100005</v>
      </c>
      <c r="AD4170" s="3">
        <v>-36.248887354349499</v>
      </c>
      <c r="AE4170" s="3">
        <v>4.7229897069548201</v>
      </c>
      <c r="AF4170" s="3">
        <v>4.4239580415467703</v>
      </c>
      <c r="AG4170" s="3">
        <v>0</v>
      </c>
      <c r="AH4170" s="2">
        <v>36012446</v>
      </c>
      <c r="AI4170" s="3">
        <v>0.30834420823636899</v>
      </c>
      <c r="AJ4170" s="3">
        <v>0.30834420823636899</v>
      </c>
      <c r="AL4170">
        <f t="shared" si="65"/>
        <v>1</v>
      </c>
    </row>
    <row r="4171" spans="1:38" ht="14.45" hidden="1" customHeight="1" x14ac:dyDescent="0.25">
      <c r="A4171">
        <v>1904</v>
      </c>
      <c r="B4171" s="1">
        <v>45838</v>
      </c>
      <c r="C4171">
        <v>1</v>
      </c>
      <c r="D4171" s="16" t="s">
        <v>4055</v>
      </c>
      <c r="E4171" t="s">
        <v>173</v>
      </c>
      <c r="F4171" s="6">
        <v>3549</v>
      </c>
      <c r="G4171" s="6">
        <v>8</v>
      </c>
      <c r="H4171" s="6">
        <v>1</v>
      </c>
      <c r="I4171" s="2">
        <v>26574907</v>
      </c>
      <c r="J4171" s="2">
        <v>0</v>
      </c>
      <c r="K4171" s="2">
        <v>44940607</v>
      </c>
      <c r="L4171" s="2">
        <v>135861</v>
      </c>
      <c r="M4171" s="2">
        <v>38956073</v>
      </c>
      <c r="N4171" s="2">
        <v>37220751</v>
      </c>
      <c r="O4171" s="2">
        <v>1735322</v>
      </c>
      <c r="P4171" s="2">
        <v>5858058</v>
      </c>
      <c r="Q4171" s="5">
        <v>0.1303</v>
      </c>
      <c r="R4171" t="s">
        <v>42</v>
      </c>
      <c r="S4171" s="3">
        <v>0.60462467718782698</v>
      </c>
      <c r="T4171" s="3">
        <v>3.5379851455944999</v>
      </c>
      <c r="U4171" s="3">
        <v>0.74270017940322297</v>
      </c>
      <c r="V4171" s="3">
        <v>1.32256718715892</v>
      </c>
      <c r="W4171" s="3">
        <v>0.77021153827556199</v>
      </c>
      <c r="X4171" s="3">
        <v>1.45927509736911</v>
      </c>
      <c r="Y4171" s="3">
        <v>5.9997869601154497</v>
      </c>
      <c r="Z4171" s="3">
        <v>0.26421725425046999</v>
      </c>
      <c r="AA4171" s="3">
        <v>0</v>
      </c>
      <c r="AB4171" s="3">
        <v>0</v>
      </c>
      <c r="AC4171" s="3">
        <v>19.6880162299543</v>
      </c>
      <c r="AD4171" s="3">
        <v>-2.8681518687592402</v>
      </c>
      <c r="AE4171" s="3">
        <v>3.8613675155745</v>
      </c>
      <c r="AF4171" s="3">
        <v>0</v>
      </c>
      <c r="AG4171" s="3">
        <v>0</v>
      </c>
      <c r="AH4171" s="2">
        <v>550000</v>
      </c>
      <c r="AI4171" s="3">
        <v>0</v>
      </c>
      <c r="AJ4171" s="3">
        <v>0</v>
      </c>
      <c r="AL4171">
        <f t="shared" si="65"/>
        <v>1</v>
      </c>
    </row>
    <row r="4172" spans="1:38" ht="14.45" hidden="1" customHeight="1" x14ac:dyDescent="0.25">
      <c r="A4172">
        <v>10465</v>
      </c>
      <c r="B4172" s="1">
        <v>45838</v>
      </c>
      <c r="C4172">
        <v>1</v>
      </c>
      <c r="D4172" s="16" t="s">
        <v>4056</v>
      </c>
      <c r="E4172" t="s">
        <v>246</v>
      </c>
      <c r="F4172" s="6">
        <v>34647</v>
      </c>
      <c r="G4172" s="6">
        <v>72</v>
      </c>
      <c r="H4172" s="6">
        <v>2</v>
      </c>
      <c r="I4172" s="2">
        <v>334486763</v>
      </c>
      <c r="J4172" s="2">
        <v>29176658</v>
      </c>
      <c r="K4172" s="2">
        <v>913030956</v>
      </c>
      <c r="L4172" s="2">
        <v>3319814</v>
      </c>
      <c r="M4172" s="2">
        <v>847137018</v>
      </c>
      <c r="N4172" s="2">
        <v>766143033</v>
      </c>
      <c r="O4172" s="2">
        <v>80993985</v>
      </c>
      <c r="P4172" s="2">
        <v>97414479</v>
      </c>
      <c r="Q4172" s="5">
        <v>0.1074</v>
      </c>
      <c r="R4172" t="s">
        <v>42</v>
      </c>
      <c r="S4172" s="3">
        <v>0.72720732592554105</v>
      </c>
      <c r="T4172" s="3">
        <v>1.65563258295483</v>
      </c>
      <c r="U4172" s="3">
        <v>0.68184092576811395</v>
      </c>
      <c r="V4172" s="3">
        <v>0.92232827760660896</v>
      </c>
      <c r="W4172" s="3">
        <v>0.79346817081667298</v>
      </c>
      <c r="X4172" s="3">
        <v>0.75560389216358903</v>
      </c>
      <c r="Y4172" s="3">
        <v>3.1669481084018298</v>
      </c>
      <c r="Z4172" s="3">
        <v>0.40306636552457498</v>
      </c>
      <c r="AA4172" s="3">
        <v>24.380750422121501</v>
      </c>
      <c r="AB4172" s="3">
        <v>29.9510486526341</v>
      </c>
      <c r="AC4172" s="3">
        <v>13.7957940168679</v>
      </c>
      <c r="AD4172" s="3">
        <v>-37.905794271095999</v>
      </c>
      <c r="AE4172" s="3">
        <v>8.8708914487232295</v>
      </c>
      <c r="AF4172" s="3">
        <v>0</v>
      </c>
      <c r="AG4172" s="3">
        <v>-1.8646252781375501</v>
      </c>
      <c r="AH4172" s="2">
        <v>167839749</v>
      </c>
      <c r="AI4172" s="3">
        <v>0.34247988946283803</v>
      </c>
      <c r="AJ4172" s="3">
        <v>0.34247988946283803</v>
      </c>
      <c r="AL4172">
        <f t="shared" si="65"/>
        <v>1</v>
      </c>
    </row>
    <row r="4173" spans="1:38" ht="14.45" customHeight="1" x14ac:dyDescent="0.25">
      <c r="A4173">
        <v>60583</v>
      </c>
      <c r="B4173" s="1">
        <v>45838</v>
      </c>
      <c r="C4173">
        <v>2</v>
      </c>
      <c r="D4173" s="16" t="s">
        <v>4057</v>
      </c>
      <c r="E4173" t="s">
        <v>67</v>
      </c>
      <c r="F4173" s="6">
        <v>64173</v>
      </c>
      <c r="G4173" s="6">
        <v>172</v>
      </c>
      <c r="H4173" s="6">
        <v>9</v>
      </c>
      <c r="I4173" s="2">
        <v>605128968</v>
      </c>
      <c r="J4173" s="2">
        <v>7448269</v>
      </c>
      <c r="K4173" s="2">
        <v>702651536</v>
      </c>
      <c r="L4173" s="2">
        <v>1642438</v>
      </c>
      <c r="M4173" s="2">
        <v>629746786</v>
      </c>
      <c r="N4173" s="2">
        <v>559256306</v>
      </c>
      <c r="O4173" s="2">
        <v>70490480</v>
      </c>
      <c r="P4173" s="2">
        <v>70793918</v>
      </c>
      <c r="Q4173" s="5">
        <v>0.1007</v>
      </c>
      <c r="R4173" t="s">
        <v>42</v>
      </c>
      <c r="S4173" s="3">
        <v>0.46749716348730802</v>
      </c>
      <c r="T4173" s="3">
        <v>4.3666757173359398</v>
      </c>
      <c r="U4173" s="3">
        <v>0.81419819916407499</v>
      </c>
      <c r="V4173" s="3">
        <v>1.5134917487539601</v>
      </c>
      <c r="W4173" s="3">
        <v>0.569669637762243</v>
      </c>
      <c r="X4173" s="3">
        <v>1.3144039404175401</v>
      </c>
      <c r="Y4173" s="3">
        <v>12.936954555898399</v>
      </c>
      <c r="Z4173" s="3">
        <v>3.8397394533242299</v>
      </c>
      <c r="AA4173" s="3">
        <v>10.2778151083544</v>
      </c>
      <c r="AB4173" s="3">
        <v>10.5210577552721</v>
      </c>
      <c r="AC4173" s="3">
        <v>5.6194249890602999</v>
      </c>
      <c r="AD4173" s="3">
        <v>-2.3511355876644702</v>
      </c>
      <c r="AE4173" s="3">
        <v>10.0320680150054</v>
      </c>
      <c r="AF4173" s="3">
        <v>1.7078166609173999</v>
      </c>
      <c r="AG4173" s="3">
        <v>0</v>
      </c>
      <c r="AH4173" s="2">
        <v>124253496</v>
      </c>
      <c r="AI4173" s="3">
        <v>1.7658296578528101</v>
      </c>
      <c r="AJ4173" s="3">
        <v>2.4030722526192201</v>
      </c>
      <c r="AL4173">
        <f t="shared" si="65"/>
        <v>1</v>
      </c>
    </row>
    <row r="4174" spans="1:38" ht="14.45" hidden="1" customHeight="1" x14ac:dyDescent="0.25">
      <c r="A4174">
        <v>24165</v>
      </c>
      <c r="B4174" s="1">
        <v>45838</v>
      </c>
      <c r="C4174">
        <v>1</v>
      </c>
      <c r="D4174" s="16" t="s">
        <v>4058</v>
      </c>
      <c r="E4174" t="s">
        <v>117</v>
      </c>
      <c r="F4174" s="6">
        <v>109620</v>
      </c>
      <c r="G4174" s="6">
        <v>266</v>
      </c>
      <c r="H4174" s="6">
        <v>22</v>
      </c>
      <c r="I4174" s="2">
        <v>1306578698</v>
      </c>
      <c r="J4174" s="2">
        <v>115225747</v>
      </c>
      <c r="K4174" s="2">
        <v>1549105256</v>
      </c>
      <c r="L4174" s="2">
        <v>5103221</v>
      </c>
      <c r="M4174" s="2">
        <v>1230867327</v>
      </c>
      <c r="N4174" s="2">
        <v>1167927581</v>
      </c>
      <c r="O4174" s="2">
        <v>62939746</v>
      </c>
      <c r="P4174" s="2">
        <v>176199260</v>
      </c>
      <c r="Q4174" s="5">
        <v>0.1137</v>
      </c>
      <c r="R4174" t="s">
        <v>42</v>
      </c>
      <c r="S4174" s="3">
        <v>0.65886045899517598</v>
      </c>
      <c r="T4174" s="3">
        <v>3.5617087855261902</v>
      </c>
      <c r="U4174" s="3">
        <v>0.76023810165382799</v>
      </c>
      <c r="V4174" s="3">
        <v>2.0752747646586802</v>
      </c>
      <c r="W4174" s="3">
        <v>0.71085706618492595</v>
      </c>
      <c r="X4174" s="3">
        <v>1.1640394890319901</v>
      </c>
      <c r="Y4174" s="3">
        <v>15.3888830180104</v>
      </c>
      <c r="Z4174" s="3">
        <v>1.93863299993428</v>
      </c>
      <c r="AA4174" s="3">
        <v>62.584141386291897</v>
      </c>
      <c r="AB4174" s="3">
        <v>65.395136733264394</v>
      </c>
      <c r="AC4174" s="3">
        <v>10.140025630382301</v>
      </c>
      <c r="AD4174" s="3">
        <v>-0.329015002673678</v>
      </c>
      <c r="AE4174" s="3">
        <v>4.0629741430559099</v>
      </c>
      <c r="AF4174" s="3">
        <v>8.0368973972418107</v>
      </c>
      <c r="AG4174" s="3">
        <v>0</v>
      </c>
      <c r="AH4174" s="2">
        <v>444254979</v>
      </c>
      <c r="AI4174" s="3">
        <v>0</v>
      </c>
      <c r="AJ4174" s="3">
        <v>0.60927440898446406</v>
      </c>
      <c r="AL4174">
        <f t="shared" si="65"/>
        <v>1</v>
      </c>
    </row>
    <row r="4175" spans="1:38" ht="14.45" hidden="1" customHeight="1" x14ac:dyDescent="0.25">
      <c r="A4175">
        <v>12570</v>
      </c>
      <c r="B4175" s="1">
        <v>45838</v>
      </c>
      <c r="C4175">
        <v>1</v>
      </c>
      <c r="D4175" s="16" t="s">
        <v>4059</v>
      </c>
      <c r="E4175" t="s">
        <v>80</v>
      </c>
      <c r="F4175" s="6">
        <v>6569</v>
      </c>
      <c r="G4175" s="6">
        <v>17</v>
      </c>
      <c r="H4175" s="6">
        <v>1</v>
      </c>
      <c r="I4175" s="2">
        <v>43423070</v>
      </c>
      <c r="J4175" s="2">
        <v>0</v>
      </c>
      <c r="K4175" s="2">
        <v>60713091</v>
      </c>
      <c r="L4175" s="2">
        <v>104415</v>
      </c>
      <c r="M4175" s="2">
        <v>55343191</v>
      </c>
      <c r="N4175" s="2">
        <v>50794302</v>
      </c>
      <c r="O4175" s="2">
        <v>4548889</v>
      </c>
      <c r="P4175" s="2">
        <v>6858739</v>
      </c>
      <c r="Q4175" s="5">
        <v>0.113</v>
      </c>
      <c r="R4175" t="s">
        <v>42</v>
      </c>
      <c r="S4175" s="3">
        <v>0.34396206248171401</v>
      </c>
      <c r="T4175" s="3">
        <v>3.3543507116117701</v>
      </c>
      <c r="U4175" s="3">
        <v>1.07038102747227</v>
      </c>
      <c r="V4175" s="3">
        <v>0.40308527241394998</v>
      </c>
      <c r="W4175" s="3">
        <v>0.14989497518254699</v>
      </c>
      <c r="X4175" s="3">
        <v>0.95979164992249499</v>
      </c>
      <c r="Y4175" s="3">
        <v>2.5519559790801201</v>
      </c>
      <c r="Z4175" s="3">
        <v>0.27057451814393302</v>
      </c>
      <c r="AA4175" s="3">
        <v>0</v>
      </c>
      <c r="AB4175" s="3">
        <v>0</v>
      </c>
      <c r="AC4175" s="3">
        <v>13.9831490378245</v>
      </c>
      <c r="AD4175" s="3">
        <v>0</v>
      </c>
      <c r="AE4175" s="3">
        <v>7.4924351982013198</v>
      </c>
      <c r="AF4175" s="3">
        <v>0</v>
      </c>
      <c r="AG4175" s="3">
        <v>0</v>
      </c>
      <c r="AH4175" s="2">
        <v>5000000</v>
      </c>
      <c r="AI4175" s="3">
        <v>1.5956285842047599</v>
      </c>
      <c r="AJ4175" s="3">
        <v>1.5956285842047599</v>
      </c>
      <c r="AL4175">
        <f t="shared" si="65"/>
        <v>1</v>
      </c>
    </row>
    <row r="4176" spans="1:38" ht="14.45" customHeight="1" x14ac:dyDescent="0.25">
      <c r="A4176">
        <v>61552</v>
      </c>
      <c r="B4176" s="1">
        <v>45838</v>
      </c>
      <c r="C4176">
        <v>2</v>
      </c>
      <c r="D4176" s="16" t="s">
        <v>4060</v>
      </c>
      <c r="E4176" t="s">
        <v>84</v>
      </c>
      <c r="F4176" s="6">
        <v>119873</v>
      </c>
      <c r="G4176" s="6">
        <v>234</v>
      </c>
      <c r="H4176" s="6">
        <v>5</v>
      </c>
      <c r="I4176" s="2">
        <v>1116142465</v>
      </c>
      <c r="J4176" s="2">
        <v>8293641</v>
      </c>
      <c r="K4176" s="2">
        <v>1395924213</v>
      </c>
      <c r="L4176" s="2">
        <v>3605655</v>
      </c>
      <c r="M4176" s="2">
        <v>1073836388</v>
      </c>
      <c r="N4176" s="2">
        <v>989648464</v>
      </c>
      <c r="O4176" s="2">
        <v>84187924</v>
      </c>
      <c r="P4176" s="2">
        <v>149345704</v>
      </c>
      <c r="Q4176" s="5">
        <v>0.107</v>
      </c>
      <c r="R4176" t="s">
        <v>42</v>
      </c>
      <c r="S4176" s="3">
        <v>0.51659752963966998</v>
      </c>
      <c r="T4176" s="3">
        <v>3.87597804351575</v>
      </c>
      <c r="U4176" s="3">
        <v>0.79146620670865497</v>
      </c>
      <c r="V4176" s="3">
        <v>1.4793600743432</v>
      </c>
      <c r="W4176" s="3">
        <v>0.75370378457914899</v>
      </c>
      <c r="X4176" s="3">
        <v>0.963162619209188</v>
      </c>
      <c r="Y4176" s="3">
        <v>11.0560702837492</v>
      </c>
      <c r="Z4176" s="3">
        <v>1.8774138960167199</v>
      </c>
      <c r="AA4176" s="3">
        <v>5.5199974148570101</v>
      </c>
      <c r="AB4176" s="3">
        <v>5.5533174225085196</v>
      </c>
      <c r="AC4176" s="3">
        <v>9.8260328693073493</v>
      </c>
      <c r="AD4176" s="3">
        <v>-2.0136213626874699</v>
      </c>
      <c r="AE4176" s="3">
        <v>6.0309809956710003</v>
      </c>
      <c r="AF4176" s="3">
        <v>10.946641843227299</v>
      </c>
      <c r="AG4176" s="3">
        <v>0</v>
      </c>
      <c r="AH4176" s="2">
        <v>197366026</v>
      </c>
      <c r="AI4176" s="3">
        <v>0.20114405165614899</v>
      </c>
      <c r="AJ4176" s="3">
        <v>0.256766676060531</v>
      </c>
      <c r="AL4176">
        <f t="shared" si="65"/>
        <v>1</v>
      </c>
    </row>
    <row r="4177" spans="1:38" ht="14.45" hidden="1" customHeight="1" x14ac:dyDescent="0.25">
      <c r="A4177">
        <v>2384</v>
      </c>
      <c r="B4177" s="1">
        <v>45838</v>
      </c>
      <c r="C4177">
        <v>1</v>
      </c>
      <c r="D4177" s="16" t="s">
        <v>4061</v>
      </c>
      <c r="E4177" t="s">
        <v>322</v>
      </c>
      <c r="F4177" s="6">
        <v>11396</v>
      </c>
      <c r="G4177" s="6">
        <v>30</v>
      </c>
      <c r="H4177" s="6">
        <v>11</v>
      </c>
      <c r="I4177" s="2">
        <v>62652220</v>
      </c>
      <c r="J4177" s="2">
        <v>93997</v>
      </c>
      <c r="K4177" s="2">
        <v>132832014</v>
      </c>
      <c r="L4177" s="2">
        <v>572845</v>
      </c>
      <c r="M4177" s="2">
        <v>119153253</v>
      </c>
      <c r="N4177" s="2">
        <v>115736101</v>
      </c>
      <c r="O4177" s="2">
        <v>3417152</v>
      </c>
      <c r="P4177" s="2">
        <v>13243248</v>
      </c>
      <c r="Q4177" s="5">
        <v>9.9699999999999997E-2</v>
      </c>
      <c r="R4177" t="s">
        <v>42</v>
      </c>
      <c r="S4177" s="3">
        <v>0.86251044872360405</v>
      </c>
      <c r="T4177" s="3">
        <v>4.2129602883232602</v>
      </c>
      <c r="U4177" s="3">
        <v>0.82644953752010197</v>
      </c>
      <c r="V4177" s="3">
        <v>1.2647963631615899</v>
      </c>
      <c r="W4177" s="3">
        <v>0.98364271848627205</v>
      </c>
      <c r="X4177" s="3">
        <v>0.39330928736443799</v>
      </c>
      <c r="Y4177" s="3">
        <v>5.9836000956864996</v>
      </c>
      <c r="Z4177" s="3">
        <v>0.43129902875789999</v>
      </c>
      <c r="AA4177" s="3">
        <v>0.70977301036724505</v>
      </c>
      <c r="AB4177" s="3">
        <v>0.70977301036724505</v>
      </c>
      <c r="AC4177" s="3">
        <v>22.385169888337298</v>
      </c>
      <c r="AD4177" s="3">
        <v>-11.7898947448541</v>
      </c>
      <c r="AE4177" s="3">
        <v>2.57253646699959</v>
      </c>
      <c r="AF4177" s="3">
        <v>0</v>
      </c>
      <c r="AG4177" s="3">
        <v>0</v>
      </c>
      <c r="AH4177" s="2">
        <v>16135618</v>
      </c>
      <c r="AI4177" s="3">
        <v>4.5306106175765901E-2</v>
      </c>
      <c r="AJ4177" s="3">
        <v>4.5306106175765901E-2</v>
      </c>
      <c r="AL4177">
        <f t="shared" si="65"/>
        <v>1</v>
      </c>
    </row>
    <row r="4178" spans="1:38" ht="14.45" hidden="1" customHeight="1" x14ac:dyDescent="0.25">
      <c r="A4178">
        <v>24290</v>
      </c>
      <c r="B4178" s="1">
        <v>45838</v>
      </c>
      <c r="C4178">
        <v>1</v>
      </c>
      <c r="D4178" s="16" t="s">
        <v>4062</v>
      </c>
      <c r="E4178" t="s">
        <v>59</v>
      </c>
      <c r="F4178" s="6">
        <v>690</v>
      </c>
      <c r="G4178" s="6">
        <v>0</v>
      </c>
      <c r="H4178" s="6">
        <v>70</v>
      </c>
      <c r="I4178" s="2">
        <v>170386</v>
      </c>
      <c r="J4178" s="2">
        <v>0</v>
      </c>
      <c r="K4178" s="2">
        <v>4991364</v>
      </c>
      <c r="L4178" s="2">
        <v>-32868</v>
      </c>
      <c r="M4178" s="2">
        <v>4128341</v>
      </c>
      <c r="N4178" s="2">
        <v>4128341</v>
      </c>
      <c r="O4178" s="2">
        <v>0</v>
      </c>
      <c r="P4178" s="2">
        <v>832600</v>
      </c>
      <c r="Q4178" s="5">
        <v>0.1668</v>
      </c>
      <c r="R4178" t="s">
        <v>42</v>
      </c>
      <c r="S4178" s="3">
        <v>-1.3169947132687601</v>
      </c>
      <c r="T4178" s="3">
        <v>0.72621431736896003</v>
      </c>
      <c r="U4178" s="3">
        <v>1.88829655343417</v>
      </c>
      <c r="V4178" s="3">
        <v>3.62177643703121</v>
      </c>
      <c r="W4178" s="3">
        <v>2.17740894204923</v>
      </c>
      <c r="X4178" s="3">
        <v>1.58111581937483</v>
      </c>
      <c r="Y4178" s="3">
        <v>0.74117223156377599</v>
      </c>
      <c r="Z4178" s="3">
        <v>0.82356473696853205</v>
      </c>
      <c r="AA4178" s="3">
        <v>0</v>
      </c>
      <c r="AB4178" s="3">
        <v>0</v>
      </c>
      <c r="AC4178" s="3">
        <v>51.196426467795199</v>
      </c>
      <c r="AD4178" s="3">
        <v>-8.24837857314437</v>
      </c>
      <c r="AE4178" s="3">
        <v>0</v>
      </c>
      <c r="AF4178" s="3">
        <v>2.0537071630119499</v>
      </c>
      <c r="AG4178" s="3">
        <v>0</v>
      </c>
      <c r="AH4178" s="2">
        <v>172992</v>
      </c>
      <c r="AI4178" s="3">
        <v>0</v>
      </c>
      <c r="AJ4178" s="3">
        <v>0</v>
      </c>
      <c r="AL4178">
        <f t="shared" si="65"/>
        <v>0</v>
      </c>
    </row>
    <row r="4179" spans="1:38" ht="14.45" hidden="1" customHeight="1" x14ac:dyDescent="0.25">
      <c r="A4179">
        <v>13659</v>
      </c>
      <c r="B4179" s="1">
        <v>45838</v>
      </c>
      <c r="C4179">
        <v>1</v>
      </c>
      <c r="D4179" s="16" t="s">
        <v>4063</v>
      </c>
      <c r="E4179" t="s">
        <v>142</v>
      </c>
      <c r="F4179" s="6">
        <v>8429</v>
      </c>
      <c r="G4179" s="6">
        <v>8</v>
      </c>
      <c r="H4179" s="6">
        <v>0</v>
      </c>
      <c r="I4179" s="2">
        <v>27583714</v>
      </c>
      <c r="J4179" s="2">
        <v>0</v>
      </c>
      <c r="K4179" s="2">
        <v>55160532</v>
      </c>
      <c r="L4179" s="2">
        <v>905468</v>
      </c>
      <c r="M4179" s="2">
        <v>46282401</v>
      </c>
      <c r="N4179" s="2">
        <v>42422770</v>
      </c>
      <c r="O4179" s="2">
        <v>3859631</v>
      </c>
      <c r="P4179" s="2">
        <v>8180519</v>
      </c>
      <c r="Q4179" s="5">
        <v>0.14829999999999999</v>
      </c>
      <c r="R4179" t="s">
        <v>42</v>
      </c>
      <c r="S4179" s="3">
        <v>3.28302852481553</v>
      </c>
      <c r="T4179" s="3">
        <v>4.7488446993223299</v>
      </c>
      <c r="U4179" s="3">
        <v>0.41822732159982601</v>
      </c>
      <c r="V4179" s="3">
        <v>1.6800203192362</v>
      </c>
      <c r="W4179" s="3">
        <v>0.58476896910981602</v>
      </c>
      <c r="X4179" s="3">
        <v>1.73910953398081</v>
      </c>
      <c r="Y4179" s="3">
        <v>5.6648239555461002</v>
      </c>
      <c r="Z4179" s="3">
        <v>0.55360790678439797</v>
      </c>
      <c r="AA4179" s="3">
        <v>0</v>
      </c>
      <c r="AB4179" s="3">
        <v>0</v>
      </c>
      <c r="AC4179" s="3">
        <v>32.020506981332197</v>
      </c>
      <c r="AD4179" s="3">
        <v>0</v>
      </c>
      <c r="AE4179" s="3">
        <v>6.9970880628925096</v>
      </c>
      <c r="AF4179" s="3">
        <v>0</v>
      </c>
      <c r="AG4179" s="3">
        <v>0</v>
      </c>
      <c r="AH4179" s="2">
        <v>1277700</v>
      </c>
      <c r="AI4179" s="3">
        <v>0</v>
      </c>
      <c r="AJ4179" s="3">
        <v>0</v>
      </c>
      <c r="AL4179">
        <f t="shared" si="65"/>
        <v>1</v>
      </c>
    </row>
    <row r="4180" spans="1:38" ht="14.45" hidden="1" customHeight="1" x14ac:dyDescent="0.25">
      <c r="A4180">
        <v>16174</v>
      </c>
      <c r="B4180" s="1">
        <v>45838</v>
      </c>
      <c r="C4180">
        <v>1</v>
      </c>
      <c r="D4180" s="16" t="s">
        <v>4064</v>
      </c>
      <c r="E4180" t="s">
        <v>88</v>
      </c>
      <c r="F4180" s="6">
        <v>5193</v>
      </c>
      <c r="G4180" s="6">
        <v>15</v>
      </c>
      <c r="H4180" s="6">
        <v>1</v>
      </c>
      <c r="I4180" s="2">
        <v>38563939</v>
      </c>
      <c r="J4180" s="2">
        <v>10331720</v>
      </c>
      <c r="K4180" s="2">
        <v>99187836</v>
      </c>
      <c r="L4180" s="2">
        <v>301621</v>
      </c>
      <c r="M4180" s="2">
        <v>88564027</v>
      </c>
      <c r="N4180" s="2">
        <v>79042924</v>
      </c>
      <c r="O4180" s="2">
        <v>9521103</v>
      </c>
      <c r="P4180" s="2">
        <v>10122318</v>
      </c>
      <c r="Q4180" s="5">
        <v>0.1021</v>
      </c>
      <c r="R4180" t="s">
        <v>42</v>
      </c>
      <c r="S4180" s="3">
        <v>0.60818143063429697</v>
      </c>
      <c r="T4180" s="3">
        <v>3.0532514087715401</v>
      </c>
      <c r="U4180" s="3">
        <v>0.81193464327206499</v>
      </c>
      <c r="V4180" s="3">
        <v>2.2949471007098099</v>
      </c>
      <c r="W4180" s="3">
        <v>2.0174547003613901</v>
      </c>
      <c r="X4180" s="3">
        <v>0.59904668970667097</v>
      </c>
      <c r="Y4180" s="3">
        <v>8.7432740208319899</v>
      </c>
      <c r="Z4180" s="3">
        <v>0.106398554165163</v>
      </c>
      <c r="AA4180" s="3">
        <v>102.012770197498</v>
      </c>
      <c r="AB4180" s="3">
        <v>102.06871588108601</v>
      </c>
      <c r="AC4180" s="3">
        <v>28.089651033419099</v>
      </c>
      <c r="AD4180" s="3">
        <v>0</v>
      </c>
      <c r="AE4180" s="3">
        <v>9.5990631351207192</v>
      </c>
      <c r="AF4180" s="3">
        <v>0</v>
      </c>
      <c r="AG4180" s="3">
        <v>-0.52329910994695095</v>
      </c>
      <c r="AH4180" s="2">
        <v>6000000</v>
      </c>
      <c r="AI4180" s="3">
        <v>4.5938094416713602</v>
      </c>
      <c r="AJ4180" s="3">
        <v>4.5938094416713602</v>
      </c>
      <c r="AL4180">
        <f t="shared" si="65"/>
        <v>1</v>
      </c>
    </row>
    <row r="4181" spans="1:38" ht="14.45" customHeight="1" x14ac:dyDescent="0.25">
      <c r="A4181">
        <v>62504</v>
      </c>
      <c r="B4181" s="1">
        <v>45838</v>
      </c>
      <c r="C4181">
        <v>2</v>
      </c>
      <c r="D4181" s="16" t="s">
        <v>4065</v>
      </c>
      <c r="E4181" t="s">
        <v>47</v>
      </c>
      <c r="F4181" s="6">
        <v>83425</v>
      </c>
      <c r="G4181" s="6">
        <v>259</v>
      </c>
      <c r="H4181" s="6">
        <v>2</v>
      </c>
      <c r="I4181" s="2">
        <v>932011519</v>
      </c>
      <c r="J4181" s="2">
        <v>92172375</v>
      </c>
      <c r="K4181" s="2">
        <v>1550216673</v>
      </c>
      <c r="L4181" s="2">
        <v>3771778</v>
      </c>
      <c r="M4181" s="2">
        <v>1366109066</v>
      </c>
      <c r="N4181" s="2">
        <v>1279010856</v>
      </c>
      <c r="O4181" s="2">
        <v>87098210</v>
      </c>
      <c r="P4181" s="2">
        <v>155161917</v>
      </c>
      <c r="Q4181" s="5">
        <v>0.1017</v>
      </c>
      <c r="R4181" t="s">
        <v>42</v>
      </c>
      <c r="S4181" s="3">
        <v>0.48661300909643901</v>
      </c>
      <c r="T4181" s="3">
        <v>3.22439816772633</v>
      </c>
      <c r="U4181" s="3">
        <v>0.80422928873602395</v>
      </c>
      <c r="V4181" s="3">
        <v>1.1055583316240101</v>
      </c>
      <c r="W4181" s="3">
        <v>0.50616284282211799</v>
      </c>
      <c r="X4181" s="3">
        <v>0.52491743935194901</v>
      </c>
      <c r="Y4181" s="3">
        <v>6.6407603097608003</v>
      </c>
      <c r="Z4181" s="3">
        <v>1.6969537699124999</v>
      </c>
      <c r="AA4181" s="3">
        <v>48.5364524079707</v>
      </c>
      <c r="AB4181" s="3">
        <v>59.403993442540397</v>
      </c>
      <c r="AC4181" s="3">
        <v>16.896666676478201</v>
      </c>
      <c r="AD4181" s="3">
        <v>-12.6745295367806</v>
      </c>
      <c r="AE4181" s="3">
        <v>5.6184539565973299</v>
      </c>
      <c r="AF4181" s="3">
        <v>1.9352843071892301</v>
      </c>
      <c r="AG4181" s="3">
        <v>-10.256823521972899</v>
      </c>
      <c r="AH4181" s="2">
        <v>383797150</v>
      </c>
      <c r="AI4181" s="3">
        <v>3.2224402074124901E-4</v>
      </c>
      <c r="AJ4181" s="3">
        <v>2.42952656997657E-2</v>
      </c>
      <c r="AL4181">
        <f t="shared" si="65"/>
        <v>1</v>
      </c>
    </row>
    <row r="4182" spans="1:38" ht="14.45" customHeight="1" x14ac:dyDescent="0.25">
      <c r="A4182">
        <v>66492</v>
      </c>
      <c r="B4182" s="1">
        <v>45838</v>
      </c>
      <c r="C4182">
        <v>2</v>
      </c>
      <c r="D4182" s="16" t="s">
        <v>4066</v>
      </c>
      <c r="E4182" t="s">
        <v>53</v>
      </c>
      <c r="F4182" s="6">
        <v>375319</v>
      </c>
      <c r="G4182" s="6">
        <v>851</v>
      </c>
      <c r="H4182" s="6">
        <v>73</v>
      </c>
      <c r="I4182" s="2">
        <v>4320725472</v>
      </c>
      <c r="J4182" s="2">
        <v>98975210</v>
      </c>
      <c r="K4182" s="2">
        <v>6078893592</v>
      </c>
      <c r="L4182" s="2">
        <v>23654955</v>
      </c>
      <c r="M4182" s="2">
        <v>5252033625</v>
      </c>
      <c r="N4182" s="2">
        <v>4771976708</v>
      </c>
      <c r="O4182" s="2">
        <v>480056917</v>
      </c>
      <c r="P4182" s="2">
        <v>550067242</v>
      </c>
      <c r="Q4182" s="5">
        <v>9.0499999999999997E-2</v>
      </c>
      <c r="R4182" t="s">
        <v>42</v>
      </c>
      <c r="S4182" s="3">
        <v>0.77826514453651896</v>
      </c>
      <c r="T4182" s="3">
        <v>3.4486169370671198</v>
      </c>
      <c r="U4182" s="3">
        <v>0.73619359828990605</v>
      </c>
      <c r="V4182" s="3">
        <v>1.2155782018636001</v>
      </c>
      <c r="W4182" s="3">
        <v>0.544367193713713</v>
      </c>
      <c r="X4182" s="3">
        <v>0.97402506298368197</v>
      </c>
      <c r="Y4182" s="3">
        <v>9.5482502846442898</v>
      </c>
      <c r="Z4182" s="3">
        <v>2.1702095832130999</v>
      </c>
      <c r="AA4182" s="3">
        <v>17.9932928999979</v>
      </c>
      <c r="AB4182" s="3">
        <v>17.9932928999979</v>
      </c>
      <c r="AC4182" s="3">
        <v>13.410871676926</v>
      </c>
      <c r="AD4182" s="3">
        <v>-2.8194363917420802</v>
      </c>
      <c r="AE4182" s="3">
        <v>7.8971100535756804</v>
      </c>
      <c r="AF4182" s="3">
        <v>3.2900723951346298</v>
      </c>
      <c r="AG4182" s="3">
        <v>0</v>
      </c>
      <c r="AH4182" s="2">
        <v>1708036535</v>
      </c>
      <c r="AI4182" s="3">
        <v>0</v>
      </c>
      <c r="AJ4182" s="3">
        <v>0.12226250695365</v>
      </c>
      <c r="AL4182">
        <f t="shared" si="65"/>
        <v>1</v>
      </c>
    </row>
    <row r="4183" spans="1:38" ht="14.45" hidden="1" customHeight="1" x14ac:dyDescent="0.25">
      <c r="A4183">
        <v>9089</v>
      </c>
      <c r="B4183" s="1">
        <v>45838</v>
      </c>
      <c r="C4183">
        <v>1</v>
      </c>
      <c r="D4183" s="16" t="s">
        <v>4067</v>
      </c>
      <c r="E4183" t="s">
        <v>103</v>
      </c>
      <c r="F4183" s="6">
        <v>59135</v>
      </c>
      <c r="G4183" s="6">
        <v>115</v>
      </c>
      <c r="H4183" s="6">
        <v>6</v>
      </c>
      <c r="I4183" s="2">
        <v>492199822</v>
      </c>
      <c r="J4183" s="2">
        <v>17728458</v>
      </c>
      <c r="K4183" s="2">
        <v>775154204</v>
      </c>
      <c r="L4183" s="2">
        <v>5422735</v>
      </c>
      <c r="M4183" s="2">
        <v>681062345</v>
      </c>
      <c r="N4183" s="2">
        <v>626370000</v>
      </c>
      <c r="O4183" s="2">
        <v>54692345</v>
      </c>
      <c r="P4183" s="2">
        <v>90399059</v>
      </c>
      <c r="Q4183" s="5">
        <v>0.1166</v>
      </c>
      <c r="R4183" t="s">
        <v>42</v>
      </c>
      <c r="S4183" s="3">
        <v>1.39913709350146</v>
      </c>
      <c r="T4183" s="3">
        <v>3.54929843094807</v>
      </c>
      <c r="U4183" s="3">
        <v>0.63954134777514204</v>
      </c>
      <c r="V4183" s="3">
        <v>1.3894954232632799</v>
      </c>
      <c r="W4183" s="3">
        <v>0.61695207195747404</v>
      </c>
      <c r="X4183" s="3">
        <v>0.86020937244467399</v>
      </c>
      <c r="Y4183" s="3">
        <v>7.5654482199864503</v>
      </c>
      <c r="Z4183" s="3">
        <v>1.45367774237561</v>
      </c>
      <c r="AA4183" s="3">
        <v>19.611330246258401</v>
      </c>
      <c r="AB4183" s="3">
        <v>19.611330246258401</v>
      </c>
      <c r="AC4183" s="3">
        <v>21.203753027700799</v>
      </c>
      <c r="AD4183" s="3">
        <v>-9.8834601807082993</v>
      </c>
      <c r="AE4183" s="3">
        <v>7.0556728864751097</v>
      </c>
      <c r="AF4183" s="3">
        <v>1.03205271399134</v>
      </c>
      <c r="AG4183" s="3">
        <v>0</v>
      </c>
      <c r="AH4183" s="2">
        <v>116030375</v>
      </c>
      <c r="AI4183" s="3">
        <v>0.25525708182426998</v>
      </c>
      <c r="AJ4183" s="3">
        <v>0.82855397864263203</v>
      </c>
      <c r="AL4183">
        <f t="shared" si="65"/>
        <v>1</v>
      </c>
    </row>
    <row r="4184" spans="1:38" ht="14.45" hidden="1" customHeight="1" x14ac:dyDescent="0.25">
      <c r="A4184">
        <v>20842</v>
      </c>
      <c r="B4184" s="1">
        <v>45838</v>
      </c>
      <c r="C4184">
        <v>1</v>
      </c>
      <c r="D4184" s="16" t="s">
        <v>4068</v>
      </c>
      <c r="E4184" t="s">
        <v>80</v>
      </c>
      <c r="F4184" s="6">
        <v>4288</v>
      </c>
      <c r="G4184" s="6">
        <v>12</v>
      </c>
      <c r="H4184" s="6">
        <v>1</v>
      </c>
      <c r="I4184" s="2">
        <v>24482726</v>
      </c>
      <c r="J4184" s="2">
        <v>0</v>
      </c>
      <c r="K4184" s="2">
        <v>36400728</v>
      </c>
      <c r="L4184" s="2">
        <v>151919</v>
      </c>
      <c r="M4184" s="2">
        <v>28546835</v>
      </c>
      <c r="N4184" s="2">
        <v>23246123</v>
      </c>
      <c r="O4184" s="2">
        <v>5300712</v>
      </c>
      <c r="P4184" s="2">
        <v>6685945</v>
      </c>
      <c r="Q4184" s="5">
        <v>0.18340000000000001</v>
      </c>
      <c r="R4184" t="s">
        <v>42</v>
      </c>
      <c r="S4184" s="3">
        <v>0.83470308615805699</v>
      </c>
      <c r="T4184" s="3">
        <v>4.8229255195115899</v>
      </c>
      <c r="U4184" s="3">
        <v>0.94660579741733597</v>
      </c>
      <c r="V4184" s="3">
        <v>1.5615581369492899</v>
      </c>
      <c r="W4184" s="3">
        <v>1.10945978809713</v>
      </c>
      <c r="X4184" s="3">
        <v>1.7199514465832</v>
      </c>
      <c r="Y4184" s="3">
        <v>5.7181445554816897</v>
      </c>
      <c r="Z4184" s="3">
        <v>1.7186500935918601</v>
      </c>
      <c r="AA4184" s="3">
        <v>0</v>
      </c>
      <c r="AB4184" s="3">
        <v>0</v>
      </c>
      <c r="AC4184" s="3">
        <v>18.745479486014698</v>
      </c>
      <c r="AD4184" s="3">
        <v>-0.25181182316037598</v>
      </c>
      <c r="AE4184" s="3">
        <v>14.5621043623084</v>
      </c>
      <c r="AF4184" s="3">
        <v>0</v>
      </c>
      <c r="AG4184" s="3">
        <v>7.2450491291806904E-2</v>
      </c>
      <c r="AH4184" s="2">
        <v>2500000</v>
      </c>
      <c r="AI4184" s="3">
        <v>1.12974306549037</v>
      </c>
      <c r="AJ4184" s="3">
        <v>1.12974306549037</v>
      </c>
      <c r="AL4184">
        <f t="shared" si="65"/>
        <v>1</v>
      </c>
    </row>
    <row r="4185" spans="1:38" ht="14.45" hidden="1" customHeight="1" x14ac:dyDescent="0.25">
      <c r="A4185">
        <v>24422</v>
      </c>
      <c r="B4185" s="1">
        <v>45838</v>
      </c>
      <c r="C4185">
        <v>1</v>
      </c>
      <c r="D4185" s="16" t="s">
        <v>4069</v>
      </c>
      <c r="E4185" t="s">
        <v>202</v>
      </c>
      <c r="F4185" s="6">
        <v>2883</v>
      </c>
      <c r="G4185" s="6">
        <v>8</v>
      </c>
      <c r="H4185" s="6">
        <v>0</v>
      </c>
      <c r="I4185" s="2">
        <v>15381957</v>
      </c>
      <c r="J4185" s="2">
        <v>0</v>
      </c>
      <c r="K4185" s="2">
        <v>33716007</v>
      </c>
      <c r="L4185" s="2">
        <v>605712</v>
      </c>
      <c r="M4185" s="2">
        <v>26413257</v>
      </c>
      <c r="N4185" s="2">
        <v>25568965</v>
      </c>
      <c r="O4185" s="2">
        <v>844292</v>
      </c>
      <c r="P4185" s="2">
        <v>6847101</v>
      </c>
      <c r="Q4185" s="5">
        <v>0.20300000000000001</v>
      </c>
      <c r="R4185" t="s">
        <v>42</v>
      </c>
      <c r="S4185" s="3">
        <v>3.59302333755002</v>
      </c>
      <c r="T4185" s="3">
        <v>3.8306671368291001</v>
      </c>
      <c r="U4185" s="3">
        <v>0.49465545157096602</v>
      </c>
      <c r="V4185" s="3">
        <v>2.13520295239416</v>
      </c>
      <c r="W4185" s="3">
        <v>0.85786223430477704</v>
      </c>
      <c r="X4185" s="3">
        <v>0.71115138340329498</v>
      </c>
      <c r="Y4185" s="3">
        <v>4.7967161576848403</v>
      </c>
      <c r="Z4185" s="3">
        <v>-0.179506626234957</v>
      </c>
      <c r="AA4185" s="3">
        <v>0</v>
      </c>
      <c r="AB4185" s="3">
        <v>0</v>
      </c>
      <c r="AC4185" s="3">
        <v>33.950253955042797</v>
      </c>
      <c r="AD4185" s="3">
        <v>0</v>
      </c>
      <c r="AE4185" s="3">
        <v>2.5041280837318598</v>
      </c>
      <c r="AF4185" s="3">
        <v>0</v>
      </c>
      <c r="AG4185" s="3">
        <v>0</v>
      </c>
      <c r="AH4185" s="2">
        <v>3000000</v>
      </c>
      <c r="AI4185" s="3">
        <v>1.3212014836643999</v>
      </c>
      <c r="AJ4185" s="3">
        <v>1.3212014836643999</v>
      </c>
      <c r="AL4185">
        <f t="shared" si="65"/>
        <v>1</v>
      </c>
    </row>
    <row r="4186" spans="1:38" ht="14.45" hidden="1" customHeight="1" x14ac:dyDescent="0.25">
      <c r="A4186">
        <v>832</v>
      </c>
      <c r="B4186" s="1">
        <v>45838</v>
      </c>
      <c r="C4186">
        <v>1</v>
      </c>
      <c r="D4186" s="16" t="s">
        <v>4070</v>
      </c>
      <c r="E4186" t="s">
        <v>106</v>
      </c>
      <c r="F4186" s="6">
        <v>8967</v>
      </c>
      <c r="G4186" s="6">
        <v>37</v>
      </c>
      <c r="H4186" s="6">
        <v>2</v>
      </c>
      <c r="I4186" s="2">
        <v>89888113</v>
      </c>
      <c r="J4186" s="2">
        <v>0</v>
      </c>
      <c r="K4186" s="2">
        <v>130964546</v>
      </c>
      <c r="L4186" s="2">
        <v>1043929</v>
      </c>
      <c r="M4186" s="2">
        <v>116024719</v>
      </c>
      <c r="N4186" s="2">
        <v>114401966</v>
      </c>
      <c r="O4186" s="2">
        <v>1622753</v>
      </c>
      <c r="P4186" s="2">
        <v>12843327</v>
      </c>
      <c r="Q4186" s="5">
        <v>0.1016</v>
      </c>
      <c r="R4186" t="s">
        <v>42</v>
      </c>
      <c r="S4186" s="3">
        <v>1.5942161934421599</v>
      </c>
      <c r="T4186" s="3">
        <v>3.6531092926477999</v>
      </c>
      <c r="U4186" s="3">
        <v>0.70514052822178697</v>
      </c>
      <c r="V4186" s="3">
        <v>0.46296221614975902</v>
      </c>
      <c r="W4186" s="3">
        <v>0.14772253590416301</v>
      </c>
      <c r="X4186" s="3">
        <v>0.91733263996764502</v>
      </c>
      <c r="Y4186" s="3">
        <v>3.2401884651850699</v>
      </c>
      <c r="Z4186" s="3">
        <v>0.21260846196628</v>
      </c>
      <c r="AA4186" s="3">
        <v>0</v>
      </c>
      <c r="AB4186" s="3">
        <v>0</v>
      </c>
      <c r="AC4186" s="3">
        <v>22.5240119566405</v>
      </c>
      <c r="AD4186" s="3">
        <v>0</v>
      </c>
      <c r="AE4186" s="3">
        <v>1.2390780937002599</v>
      </c>
      <c r="AF4186" s="3">
        <v>0</v>
      </c>
      <c r="AG4186" s="3">
        <v>0</v>
      </c>
      <c r="AH4186" s="2">
        <v>10000000</v>
      </c>
      <c r="AI4186" s="3">
        <v>0</v>
      </c>
      <c r="AJ4186" s="3">
        <v>2.7796535897590999E-2</v>
      </c>
      <c r="AL4186">
        <f t="shared" si="65"/>
        <v>1</v>
      </c>
    </row>
    <row r="4187" spans="1:38" ht="14.45" hidden="1" customHeight="1" x14ac:dyDescent="0.25">
      <c r="A4187">
        <v>3819</v>
      </c>
      <c r="B4187" s="1">
        <v>45838</v>
      </c>
      <c r="C4187">
        <v>1</v>
      </c>
      <c r="D4187" s="16" t="s">
        <v>4071</v>
      </c>
      <c r="E4187" t="s">
        <v>59</v>
      </c>
      <c r="F4187" s="6">
        <v>3584</v>
      </c>
      <c r="G4187" s="6">
        <v>7</v>
      </c>
      <c r="H4187" s="6">
        <v>1</v>
      </c>
      <c r="I4187" s="2">
        <v>21962539</v>
      </c>
      <c r="J4187" s="2">
        <v>0</v>
      </c>
      <c r="K4187" s="2">
        <v>69301907</v>
      </c>
      <c r="L4187" s="2">
        <v>700801</v>
      </c>
      <c r="M4187" s="2">
        <v>52603966</v>
      </c>
      <c r="N4187" s="2">
        <v>47030742</v>
      </c>
      <c r="O4187" s="2">
        <v>5573224</v>
      </c>
      <c r="P4187" s="2">
        <v>16651854</v>
      </c>
      <c r="Q4187" s="5">
        <v>0.24030000000000001</v>
      </c>
      <c r="R4187" t="s">
        <v>42</v>
      </c>
      <c r="S4187" s="3">
        <v>2.0224580544370898</v>
      </c>
      <c r="T4187" s="3">
        <v>3.5474290772402601</v>
      </c>
      <c r="U4187" s="3">
        <v>0.50021055421402905</v>
      </c>
      <c r="V4187" s="3">
        <v>2.3351944873040398</v>
      </c>
      <c r="W4187" s="3">
        <v>0.96056744623196799</v>
      </c>
      <c r="X4187" s="3">
        <v>2.0081876690122198</v>
      </c>
      <c r="Y4187" s="3">
        <v>3.0799453322134598</v>
      </c>
      <c r="Z4187" s="3">
        <v>-8.5425923143453E-2</v>
      </c>
      <c r="AA4187" s="3">
        <v>0</v>
      </c>
      <c r="AB4187" s="3">
        <v>0</v>
      </c>
      <c r="AC4187" s="3">
        <v>48.777015616612097</v>
      </c>
      <c r="AD4187" s="3">
        <v>-1.50854073065978E-2</v>
      </c>
      <c r="AE4187" s="3">
        <v>8.0419489755166502</v>
      </c>
      <c r="AF4187" s="3">
        <v>0</v>
      </c>
      <c r="AG4187" s="3">
        <v>3.22666773321457E-2</v>
      </c>
      <c r="AH4187" s="2">
        <v>2500000</v>
      </c>
      <c r="AI4187" s="3">
        <v>0</v>
      </c>
      <c r="AJ4187" s="3">
        <v>0</v>
      </c>
      <c r="AL4187">
        <f t="shared" si="65"/>
        <v>1</v>
      </c>
    </row>
    <row r="4188" spans="1:38" ht="14.45" customHeight="1" x14ac:dyDescent="0.25">
      <c r="A4188">
        <v>67608</v>
      </c>
      <c r="B4188" s="1">
        <v>45838</v>
      </c>
      <c r="C4188">
        <v>2</v>
      </c>
      <c r="D4188" s="16" t="s">
        <v>4072</v>
      </c>
      <c r="E4188" t="s">
        <v>106</v>
      </c>
      <c r="F4188" s="6">
        <v>6211</v>
      </c>
      <c r="G4188" s="6">
        <v>10</v>
      </c>
      <c r="H4188" s="6">
        <v>0</v>
      </c>
      <c r="I4188" s="2">
        <v>29942889</v>
      </c>
      <c r="J4188" s="2">
        <v>0</v>
      </c>
      <c r="K4188" s="2">
        <v>42483652</v>
      </c>
      <c r="L4188" s="2">
        <v>491353</v>
      </c>
      <c r="M4188" s="2">
        <v>32604486</v>
      </c>
      <c r="N4188" s="2">
        <v>31925786</v>
      </c>
      <c r="O4188" s="2">
        <v>678700</v>
      </c>
      <c r="P4188" s="2">
        <v>9721186</v>
      </c>
      <c r="Q4188" s="5">
        <v>0.2286</v>
      </c>
      <c r="R4188" t="s">
        <v>42</v>
      </c>
      <c r="S4188" s="3">
        <v>2.31313918116079</v>
      </c>
      <c r="T4188" s="3">
        <v>5.7517183315596299</v>
      </c>
      <c r="U4188" s="3">
        <v>0.61146045375860802</v>
      </c>
      <c r="V4188" s="3">
        <v>1.1835330919471401</v>
      </c>
      <c r="W4188" s="3">
        <v>0.52327616082736705</v>
      </c>
      <c r="X4188" s="3">
        <v>2.2326703345158201</v>
      </c>
      <c r="Y4188" s="3">
        <v>3.6454811172217001</v>
      </c>
      <c r="Z4188" s="3">
        <v>0.72578592776642703</v>
      </c>
      <c r="AA4188" s="3">
        <v>0</v>
      </c>
      <c r="AB4188" s="3">
        <v>0</v>
      </c>
      <c r="AC4188" s="3">
        <v>17.458774495187001</v>
      </c>
      <c r="AD4188" s="3">
        <v>0</v>
      </c>
      <c r="AE4188" s="3">
        <v>1.59755569036297</v>
      </c>
      <c r="AF4188" s="3">
        <v>0</v>
      </c>
      <c r="AG4188" s="3">
        <v>0</v>
      </c>
      <c r="AH4188" s="2">
        <v>7000000</v>
      </c>
      <c r="AI4188" s="3">
        <v>0</v>
      </c>
      <c r="AJ4188" s="3">
        <v>0</v>
      </c>
      <c r="AL4188">
        <f t="shared" si="65"/>
        <v>1</v>
      </c>
    </row>
    <row r="4189" spans="1:38" ht="14.45" hidden="1" customHeight="1" x14ac:dyDescent="0.25">
      <c r="A4189">
        <v>24484</v>
      </c>
      <c r="B4189" s="1">
        <v>45838</v>
      </c>
      <c r="C4189">
        <v>1</v>
      </c>
      <c r="D4189" s="16" t="s">
        <v>4073</v>
      </c>
      <c r="E4189" t="s">
        <v>57</v>
      </c>
      <c r="F4189" s="6">
        <v>16925</v>
      </c>
      <c r="G4189" s="6">
        <v>56</v>
      </c>
      <c r="H4189" s="6">
        <v>8</v>
      </c>
      <c r="I4189" s="2">
        <v>96430314</v>
      </c>
      <c r="J4189" s="2">
        <v>0</v>
      </c>
      <c r="K4189" s="2">
        <v>135197681</v>
      </c>
      <c r="L4189" s="2">
        <v>546572</v>
      </c>
      <c r="M4189" s="2">
        <v>122537297</v>
      </c>
      <c r="N4189" s="2">
        <v>120700698</v>
      </c>
      <c r="O4189" s="2">
        <v>1836599</v>
      </c>
      <c r="P4189" s="2">
        <v>13692619</v>
      </c>
      <c r="Q4189" s="5">
        <v>0.1013</v>
      </c>
      <c r="R4189" t="s">
        <v>42</v>
      </c>
      <c r="S4189" s="3">
        <v>0.80855233012465599</v>
      </c>
      <c r="T4189" s="3">
        <v>4.8062555155809203</v>
      </c>
      <c r="U4189" s="3">
        <v>0.88331446559325799</v>
      </c>
      <c r="V4189" s="3">
        <v>2.2287918714026</v>
      </c>
      <c r="W4189" s="3">
        <v>0.29305411159399503</v>
      </c>
      <c r="X4189" s="3">
        <v>0.66521923800849603</v>
      </c>
      <c r="Y4189" s="3">
        <v>15.6962740290955</v>
      </c>
      <c r="Z4189" s="3">
        <v>1.1450767745746799</v>
      </c>
      <c r="AA4189" s="3">
        <v>0</v>
      </c>
      <c r="AB4189" s="3">
        <v>0</v>
      </c>
      <c r="AC4189" s="3">
        <v>16.221497911639499</v>
      </c>
      <c r="AD4189" s="3">
        <v>-2.8676106448298899</v>
      </c>
      <c r="AE4189" s="3">
        <v>1.35845451372794</v>
      </c>
      <c r="AF4189" s="3">
        <v>0</v>
      </c>
      <c r="AG4189" s="3">
        <v>0</v>
      </c>
      <c r="AH4189" s="2">
        <v>22279921</v>
      </c>
      <c r="AI4189" s="3">
        <v>0.14606409482364199</v>
      </c>
      <c r="AJ4189" s="3">
        <v>0.17497017918924099</v>
      </c>
      <c r="AL4189">
        <f t="shared" si="65"/>
        <v>1</v>
      </c>
    </row>
    <row r="4190" spans="1:38" ht="14.45" hidden="1" customHeight="1" x14ac:dyDescent="0.25">
      <c r="A4190">
        <v>20547</v>
      </c>
      <c r="B4190" s="1">
        <v>45838</v>
      </c>
      <c r="C4190">
        <v>1</v>
      </c>
      <c r="D4190" s="16" t="s">
        <v>4074</v>
      </c>
      <c r="E4190" t="s">
        <v>43</v>
      </c>
      <c r="F4190" s="6">
        <v>464</v>
      </c>
      <c r="G4190" s="6">
        <v>1</v>
      </c>
      <c r="H4190" s="6">
        <v>1</v>
      </c>
      <c r="I4190" s="2">
        <v>968323</v>
      </c>
      <c r="J4190" s="2">
        <v>0</v>
      </c>
      <c r="K4190" s="2">
        <v>2565526</v>
      </c>
      <c r="L4190" s="2">
        <v>4472</v>
      </c>
      <c r="M4190" s="2">
        <v>2314997</v>
      </c>
      <c r="N4190" s="2">
        <v>2314997</v>
      </c>
      <c r="O4190" s="2">
        <v>0</v>
      </c>
      <c r="P4190" s="2">
        <v>247995</v>
      </c>
      <c r="Q4190" s="5">
        <v>9.6699999999999994E-2</v>
      </c>
      <c r="R4190" t="s">
        <v>42</v>
      </c>
      <c r="S4190" s="3">
        <v>0.34862246572437799</v>
      </c>
      <c r="T4190" s="3">
        <v>3.8816991135541001</v>
      </c>
      <c r="U4190" s="3">
        <v>0.91131383242439301</v>
      </c>
      <c r="V4190" s="3">
        <v>4.1009043469999202</v>
      </c>
      <c r="W4190" s="3">
        <v>4.0959473233621404</v>
      </c>
      <c r="X4190" s="3">
        <v>0.92944193208257997</v>
      </c>
      <c r="Y4190" s="3">
        <v>16.012419605234001</v>
      </c>
      <c r="Z4190" s="3">
        <v>-4.6871912740176196</v>
      </c>
      <c r="AA4190" s="3">
        <v>0</v>
      </c>
      <c r="AB4190" s="3">
        <v>0</v>
      </c>
      <c r="AC4190" s="3">
        <v>31.030205891501399</v>
      </c>
      <c r="AD4190" s="3">
        <v>0</v>
      </c>
      <c r="AE4190" s="3">
        <v>0</v>
      </c>
      <c r="AF4190" s="3">
        <v>0</v>
      </c>
      <c r="AG4190" s="3">
        <v>-3.50732877678985</v>
      </c>
      <c r="AH4190" s="2">
        <v>150000</v>
      </c>
      <c r="AI4190" s="3">
        <v>0</v>
      </c>
      <c r="AJ4190" s="3">
        <v>0</v>
      </c>
      <c r="AL4190">
        <f t="shared" si="65"/>
        <v>1</v>
      </c>
    </row>
    <row r="4191" spans="1:38" ht="14.45" hidden="1" customHeight="1" x14ac:dyDescent="0.25">
      <c r="A4191">
        <v>10746</v>
      </c>
      <c r="B4191" s="1">
        <v>45838</v>
      </c>
      <c r="C4191">
        <v>1</v>
      </c>
      <c r="D4191" s="16" t="s">
        <v>4075</v>
      </c>
      <c r="E4191" t="s">
        <v>43</v>
      </c>
      <c r="F4191" s="6">
        <v>531</v>
      </c>
      <c r="G4191" s="6">
        <v>1</v>
      </c>
      <c r="H4191" s="6">
        <v>1</v>
      </c>
      <c r="I4191" s="2">
        <v>1062317</v>
      </c>
      <c r="J4191" s="2">
        <v>0</v>
      </c>
      <c r="K4191" s="2">
        <v>4260640</v>
      </c>
      <c r="L4191" s="2">
        <v>48659</v>
      </c>
      <c r="M4191" s="2">
        <v>3557574</v>
      </c>
      <c r="N4191" s="2">
        <v>3557574</v>
      </c>
      <c r="O4191" s="2">
        <v>0</v>
      </c>
      <c r="P4191" s="2">
        <v>672057</v>
      </c>
      <c r="Q4191" s="5">
        <v>0.15770000000000001</v>
      </c>
      <c r="R4191" t="s">
        <v>42</v>
      </c>
      <c r="S4191" s="3">
        <v>2.2841169401779999</v>
      </c>
      <c r="T4191" s="3">
        <v>4.9198242517556103</v>
      </c>
      <c r="U4191" s="3">
        <v>0.89292847832406497</v>
      </c>
      <c r="V4191" s="3">
        <v>0.98435777644526101</v>
      </c>
      <c r="W4191" s="3">
        <v>0.68548277020889203</v>
      </c>
      <c r="X4191" s="3">
        <v>3.0500312053746699</v>
      </c>
      <c r="Y4191" s="3">
        <v>1.5559692109449099</v>
      </c>
      <c r="Z4191" s="3">
        <v>-0.13391721237930701</v>
      </c>
      <c r="AA4191" s="3">
        <v>0</v>
      </c>
      <c r="AB4191" s="3">
        <v>0</v>
      </c>
      <c r="AC4191" s="3">
        <v>37.8747793758684</v>
      </c>
      <c r="AD4191" s="3">
        <v>0</v>
      </c>
      <c r="AE4191" s="3">
        <v>0</v>
      </c>
      <c r="AF4191" s="3">
        <v>0</v>
      </c>
      <c r="AG4191" s="3">
        <v>0</v>
      </c>
      <c r="AH4191" s="2">
        <v>170000</v>
      </c>
      <c r="AI4191" s="3">
        <v>0</v>
      </c>
      <c r="AJ4191" s="3">
        <v>0</v>
      </c>
      <c r="AL4191">
        <f t="shared" si="65"/>
        <v>1</v>
      </c>
    </row>
    <row r="4192" spans="1:38" ht="14.45" customHeight="1" x14ac:dyDescent="0.25">
      <c r="A4192">
        <v>65323</v>
      </c>
      <c r="B4192" s="1">
        <v>45838</v>
      </c>
      <c r="C4192">
        <v>2</v>
      </c>
      <c r="D4192" s="16" t="s">
        <v>4076</v>
      </c>
      <c r="E4192" t="s">
        <v>71</v>
      </c>
      <c r="F4192" s="6">
        <v>4370</v>
      </c>
      <c r="G4192" s="6">
        <v>13</v>
      </c>
      <c r="H4192" s="6">
        <v>1</v>
      </c>
      <c r="I4192" s="2">
        <v>49319020</v>
      </c>
      <c r="J4192" s="2">
        <v>3335855</v>
      </c>
      <c r="K4192" s="2">
        <v>90100767</v>
      </c>
      <c r="L4192" s="2">
        <v>248248</v>
      </c>
      <c r="M4192" s="2">
        <v>80232492</v>
      </c>
      <c r="N4192" s="2">
        <v>78353422</v>
      </c>
      <c r="O4192" s="2">
        <v>1879070</v>
      </c>
      <c r="P4192" s="2">
        <v>9784553</v>
      </c>
      <c r="Q4192" s="5">
        <v>0.1085</v>
      </c>
      <c r="R4192" t="s">
        <v>42</v>
      </c>
      <c r="S4192" s="3">
        <v>0.55104525358812995</v>
      </c>
      <c r="T4192" s="3">
        <v>3.7085366875955699</v>
      </c>
      <c r="U4192" s="3">
        <v>0.82029582420370994</v>
      </c>
      <c r="V4192" s="3">
        <v>1.8391768530680499</v>
      </c>
      <c r="W4192" s="3">
        <v>0.403250105131854</v>
      </c>
      <c r="X4192" s="3">
        <v>0.63393798173605198</v>
      </c>
      <c r="Y4192" s="3">
        <v>9.2703672819800804</v>
      </c>
      <c r="Z4192" s="3">
        <v>0.83346679199346196</v>
      </c>
      <c r="AA4192" s="3">
        <v>34.093075074558797</v>
      </c>
      <c r="AB4192" s="3">
        <v>34.093075074558797</v>
      </c>
      <c r="AC4192" s="3">
        <v>21.503737032560402</v>
      </c>
      <c r="AD4192" s="3">
        <v>-3.6139923816652599</v>
      </c>
      <c r="AE4192" s="3">
        <v>2.0855205372447001</v>
      </c>
      <c r="AF4192" s="3">
        <v>0</v>
      </c>
      <c r="AG4192" s="3">
        <v>0</v>
      </c>
      <c r="AH4192" s="2">
        <v>19273147</v>
      </c>
      <c r="AI4192" s="3">
        <v>0.20493526888760299</v>
      </c>
      <c r="AJ4192" s="3">
        <v>0.20493526888760299</v>
      </c>
      <c r="AL4192">
        <f t="shared" si="65"/>
        <v>1</v>
      </c>
    </row>
    <row r="4193" spans="1:38" ht="14.45" hidden="1" customHeight="1" x14ac:dyDescent="0.25">
      <c r="A4193">
        <v>24781</v>
      </c>
      <c r="B4193" s="1">
        <v>45838</v>
      </c>
      <c r="C4193">
        <v>1</v>
      </c>
      <c r="D4193" s="16" t="s">
        <v>4077</v>
      </c>
      <c r="E4193" t="s">
        <v>95</v>
      </c>
      <c r="F4193" s="6">
        <v>292</v>
      </c>
      <c r="G4193" s="6">
        <v>0</v>
      </c>
      <c r="H4193" s="6">
        <v>3</v>
      </c>
      <c r="I4193" s="2">
        <v>653532</v>
      </c>
      <c r="J4193" s="2">
        <v>0</v>
      </c>
      <c r="K4193" s="2">
        <v>1652096</v>
      </c>
      <c r="L4193" s="2">
        <v>17188</v>
      </c>
      <c r="M4193" s="2">
        <v>1390073</v>
      </c>
      <c r="N4193" s="2">
        <v>1390073</v>
      </c>
      <c r="O4193" s="2">
        <v>0</v>
      </c>
      <c r="P4193" s="2">
        <v>137902</v>
      </c>
      <c r="Q4193" s="5">
        <v>8.3500000000000005E-2</v>
      </c>
      <c r="R4193" t="s">
        <v>42</v>
      </c>
      <c r="S4193" s="3">
        <v>2.0807507554040399</v>
      </c>
      <c r="T4193" s="3">
        <v>1.4401100178197901</v>
      </c>
      <c r="U4193" s="3">
        <v>7.8232524684496196</v>
      </c>
      <c r="V4193" s="3">
        <v>15.852475471744301</v>
      </c>
      <c r="W4193" s="3">
        <v>1.1534247749153801</v>
      </c>
      <c r="X4193" s="3">
        <v>-1.53902180765441</v>
      </c>
      <c r="Y4193" s="3">
        <v>75.126539136488205</v>
      </c>
      <c r="Z4193" s="3">
        <v>0</v>
      </c>
      <c r="AA4193" s="3">
        <v>0</v>
      </c>
      <c r="AB4193" s="3">
        <v>0</v>
      </c>
      <c r="AC4193" s="3">
        <v>59.551018826993101</v>
      </c>
      <c r="AD4193" s="3">
        <v>0</v>
      </c>
      <c r="AE4193" s="3">
        <v>0</v>
      </c>
      <c r="AF4193" s="3">
        <v>0</v>
      </c>
      <c r="AG4193" s="3">
        <v>0</v>
      </c>
      <c r="AH4193" s="2">
        <v>0</v>
      </c>
      <c r="AI4193" s="3">
        <v>0</v>
      </c>
      <c r="AJ4193" s="3">
        <v>0</v>
      </c>
      <c r="AL4193">
        <f t="shared" si="65"/>
        <v>1</v>
      </c>
    </row>
    <row r="4194" spans="1:38" ht="14.45" hidden="1" customHeight="1" x14ac:dyDescent="0.25">
      <c r="A4194">
        <v>20060</v>
      </c>
      <c r="B4194" s="1">
        <v>45838</v>
      </c>
      <c r="C4194">
        <v>1</v>
      </c>
      <c r="D4194" s="16" t="s">
        <v>4078</v>
      </c>
      <c r="E4194" t="s">
        <v>43</v>
      </c>
      <c r="F4194" s="6">
        <v>70</v>
      </c>
      <c r="G4194" s="6">
        <v>0</v>
      </c>
      <c r="H4194" s="6">
        <v>0</v>
      </c>
      <c r="I4194" s="2">
        <v>10182</v>
      </c>
      <c r="J4194" s="2">
        <v>0</v>
      </c>
      <c r="K4194" s="2">
        <v>351068</v>
      </c>
      <c r="L4194" s="2">
        <v>-21497</v>
      </c>
      <c r="M4194" s="2">
        <v>172305</v>
      </c>
      <c r="N4194" s="2">
        <v>172305</v>
      </c>
      <c r="O4194" s="2">
        <v>0</v>
      </c>
      <c r="P4194" s="2">
        <v>25680</v>
      </c>
      <c r="Q4194" s="5">
        <v>7.3099999999999998E-2</v>
      </c>
      <c r="R4194" t="s">
        <v>42</v>
      </c>
      <c r="S4194" s="3">
        <v>-12.246630282452401</v>
      </c>
      <c r="T4194" s="3">
        <v>0.59988378319869695</v>
      </c>
      <c r="U4194" s="3">
        <v>53.0392836510687</v>
      </c>
      <c r="V4194" s="3">
        <v>0</v>
      </c>
      <c r="W4194" s="3">
        <v>0</v>
      </c>
      <c r="X4194" s="3">
        <v>4.1838538597525003</v>
      </c>
      <c r="Y4194" s="3">
        <v>0</v>
      </c>
      <c r="Z4194" s="3">
        <v>0</v>
      </c>
      <c r="AA4194" s="3">
        <v>0</v>
      </c>
      <c r="AB4194" s="3">
        <v>0</v>
      </c>
      <c r="AC4194" s="3">
        <v>76.690270830722298</v>
      </c>
      <c r="AD4194" s="3">
        <v>0</v>
      </c>
      <c r="AE4194" s="3">
        <v>0</v>
      </c>
      <c r="AF4194" s="3">
        <v>0</v>
      </c>
      <c r="AG4194" s="3">
        <v>0</v>
      </c>
      <c r="AH4194" s="2">
        <v>0</v>
      </c>
      <c r="AI4194" s="3">
        <v>0</v>
      </c>
      <c r="AJ4194" s="3">
        <v>0</v>
      </c>
      <c r="AL4194">
        <f t="shared" si="65"/>
        <v>0</v>
      </c>
    </row>
    <row r="4195" spans="1:38" ht="14.45" hidden="1" customHeight="1" x14ac:dyDescent="0.25">
      <c r="A4195">
        <v>24823</v>
      </c>
      <c r="B4195" s="1">
        <v>45838</v>
      </c>
      <c r="C4195">
        <v>1</v>
      </c>
      <c r="D4195" s="16" t="s">
        <v>4079</v>
      </c>
      <c r="E4195" t="s">
        <v>43</v>
      </c>
      <c r="F4195" s="6">
        <v>1493</v>
      </c>
      <c r="G4195" s="6">
        <v>7</v>
      </c>
      <c r="H4195" s="6">
        <v>0</v>
      </c>
      <c r="I4195" s="2">
        <v>159183</v>
      </c>
      <c r="J4195" s="2">
        <v>0</v>
      </c>
      <c r="K4195" s="2">
        <v>2823994</v>
      </c>
      <c r="L4195" s="2">
        <v>-26858</v>
      </c>
      <c r="M4195" s="2">
        <v>2526776</v>
      </c>
      <c r="N4195" s="2">
        <v>2526776</v>
      </c>
      <c r="O4195" s="2">
        <v>0</v>
      </c>
      <c r="P4195" s="2">
        <v>199951</v>
      </c>
      <c r="Q4195" s="5">
        <v>7.0800000000000002E-2</v>
      </c>
      <c r="R4195" t="s">
        <v>42</v>
      </c>
      <c r="S4195" s="3">
        <v>-1.90212868724225</v>
      </c>
      <c r="T4195" s="3">
        <v>2.21409818859388</v>
      </c>
      <c r="U4195" s="3">
        <v>1.0424162204440199</v>
      </c>
      <c r="V4195" s="3">
        <v>2.7314474535597402</v>
      </c>
      <c r="W4195" s="3">
        <v>2.7314474535597402</v>
      </c>
      <c r="X4195" s="3">
        <v>28.172606371283401</v>
      </c>
      <c r="Y4195" s="3">
        <v>2.17453276052633</v>
      </c>
      <c r="Z4195" s="3">
        <v>6.2495311351281098</v>
      </c>
      <c r="AA4195" s="3">
        <v>0</v>
      </c>
      <c r="AB4195" s="3">
        <v>0</v>
      </c>
      <c r="AC4195" s="3">
        <v>95.246271769699206</v>
      </c>
      <c r="AD4195" s="3">
        <v>0</v>
      </c>
      <c r="AE4195" s="3">
        <v>0</v>
      </c>
      <c r="AF4195" s="3">
        <v>0</v>
      </c>
      <c r="AG4195" s="3">
        <v>0</v>
      </c>
      <c r="AH4195" s="2">
        <v>250000</v>
      </c>
      <c r="AI4195" s="3">
        <v>0</v>
      </c>
      <c r="AJ4195" s="3">
        <v>0</v>
      </c>
      <c r="AL4195">
        <f t="shared" si="65"/>
        <v>0</v>
      </c>
    </row>
    <row r="4196" spans="1:38" ht="14.45" customHeight="1" x14ac:dyDescent="0.25">
      <c r="A4196">
        <v>64568</v>
      </c>
      <c r="B4196" s="1">
        <v>45838</v>
      </c>
      <c r="C4196">
        <v>2</v>
      </c>
      <c r="D4196" s="16" t="s">
        <v>4080</v>
      </c>
      <c r="E4196" t="s">
        <v>67</v>
      </c>
      <c r="F4196" s="6">
        <v>761</v>
      </c>
      <c r="G4196" s="6">
        <v>2</v>
      </c>
      <c r="H4196" s="6">
        <v>0</v>
      </c>
      <c r="I4196" s="2">
        <v>3386053</v>
      </c>
      <c r="J4196" s="2">
        <v>0</v>
      </c>
      <c r="K4196" s="2">
        <v>4449703</v>
      </c>
      <c r="L4196" s="2">
        <v>41879</v>
      </c>
      <c r="M4196" s="2">
        <v>3786938</v>
      </c>
      <c r="N4196" s="2">
        <v>3786938</v>
      </c>
      <c r="O4196" s="2">
        <v>0</v>
      </c>
      <c r="P4196" s="2">
        <v>662765</v>
      </c>
      <c r="Q4196" s="5">
        <v>0.1489</v>
      </c>
      <c r="R4196" t="s">
        <v>42</v>
      </c>
      <c r="S4196" s="3">
        <v>1.88232787671447</v>
      </c>
      <c r="T4196" s="3">
        <v>5.4142489959442202</v>
      </c>
      <c r="U4196" s="3">
        <v>0.67076257861635202</v>
      </c>
      <c r="V4196" s="3">
        <v>2.8836819742632498</v>
      </c>
      <c r="W4196" s="3">
        <v>1.4364807638864501</v>
      </c>
      <c r="X4196" s="3">
        <v>2.5590857555980402</v>
      </c>
      <c r="Y4196" s="3">
        <v>14.7326729685484</v>
      </c>
      <c r="Z4196" s="3">
        <v>-1.46899730673768</v>
      </c>
      <c r="AA4196" s="3">
        <v>0</v>
      </c>
      <c r="AB4196" s="3">
        <v>0</v>
      </c>
      <c r="AC4196" s="3">
        <v>22.631645303068499</v>
      </c>
      <c r="AD4196" s="3">
        <v>0</v>
      </c>
      <c r="AE4196" s="3">
        <v>0</v>
      </c>
      <c r="AF4196" s="3">
        <v>0</v>
      </c>
      <c r="AG4196" s="3">
        <v>0</v>
      </c>
      <c r="AH4196" s="2">
        <v>0</v>
      </c>
      <c r="AI4196" s="3">
        <v>0</v>
      </c>
      <c r="AJ4196" s="3">
        <v>0</v>
      </c>
      <c r="AL4196">
        <f t="shared" si="65"/>
        <v>1</v>
      </c>
    </row>
    <row r="4197" spans="1:38" ht="14.45" hidden="1" customHeight="1" x14ac:dyDescent="0.25">
      <c r="A4197">
        <v>986</v>
      </c>
      <c r="B4197" s="1">
        <v>45838</v>
      </c>
      <c r="C4197">
        <v>1</v>
      </c>
      <c r="D4197" s="16" t="s">
        <v>4081</v>
      </c>
      <c r="E4197" t="s">
        <v>59</v>
      </c>
      <c r="F4197" s="6">
        <v>966</v>
      </c>
      <c r="G4197" s="6">
        <v>3</v>
      </c>
      <c r="H4197" s="6">
        <v>0</v>
      </c>
      <c r="I4197" s="2">
        <v>4502276</v>
      </c>
      <c r="J4197" s="2">
        <v>0</v>
      </c>
      <c r="K4197" s="2">
        <v>8474240</v>
      </c>
      <c r="L4197" s="2">
        <v>-40193</v>
      </c>
      <c r="M4197" s="2">
        <v>6798021</v>
      </c>
      <c r="N4197" s="2">
        <v>6798021</v>
      </c>
      <c r="O4197" s="2">
        <v>0</v>
      </c>
      <c r="P4197" s="2">
        <v>1679054</v>
      </c>
      <c r="Q4197" s="5">
        <v>0.19789999999999999</v>
      </c>
      <c r="R4197" t="s">
        <v>42</v>
      </c>
      <c r="S4197" s="3">
        <v>-0.94859244014802502</v>
      </c>
      <c r="T4197" s="3">
        <v>4.62847405785062</v>
      </c>
      <c r="U4197" s="3">
        <v>0.80335283719787098</v>
      </c>
      <c r="V4197" s="3">
        <v>6.1079107544717397</v>
      </c>
      <c r="W4197" s="3">
        <v>2.6542575355220301</v>
      </c>
      <c r="X4197" s="3">
        <v>1.8068639061665701</v>
      </c>
      <c r="Y4197" s="3">
        <v>16.377972358244602</v>
      </c>
      <c r="Z4197" s="3">
        <v>0</v>
      </c>
      <c r="AA4197" s="3">
        <v>0</v>
      </c>
      <c r="AB4197" s="3">
        <v>0</v>
      </c>
      <c r="AC4197" s="3">
        <v>45.726519428290899</v>
      </c>
      <c r="AD4197" s="3">
        <v>0</v>
      </c>
      <c r="AE4197" s="3">
        <v>0</v>
      </c>
      <c r="AF4197" s="3">
        <v>0</v>
      </c>
      <c r="AG4197" s="3">
        <v>-1.50882580310103</v>
      </c>
      <c r="AH4197" s="2">
        <v>200000</v>
      </c>
      <c r="AI4197" s="3">
        <v>0</v>
      </c>
      <c r="AJ4197" s="3">
        <v>0</v>
      </c>
      <c r="AL4197">
        <f t="shared" si="65"/>
        <v>0</v>
      </c>
    </row>
    <row r="4198" spans="1:38" ht="14.45" hidden="1" customHeight="1" x14ac:dyDescent="0.25">
      <c r="A4198">
        <v>19867</v>
      </c>
      <c r="B4198" s="1">
        <v>45838</v>
      </c>
      <c r="C4198">
        <v>1</v>
      </c>
      <c r="D4198" s="16" t="s">
        <v>4082</v>
      </c>
      <c r="E4198" t="s">
        <v>47</v>
      </c>
      <c r="F4198" s="6">
        <v>35828</v>
      </c>
      <c r="G4198" s="6">
        <v>60</v>
      </c>
      <c r="H4198" s="6">
        <v>1</v>
      </c>
      <c r="I4198" s="2">
        <v>180494698</v>
      </c>
      <c r="J4198" s="2">
        <v>2439025</v>
      </c>
      <c r="K4198" s="2">
        <v>225727445</v>
      </c>
      <c r="L4198" s="2">
        <v>792231</v>
      </c>
      <c r="M4198" s="2">
        <v>191754664</v>
      </c>
      <c r="N4198" s="2">
        <v>180783925</v>
      </c>
      <c r="O4198" s="2">
        <v>10970739</v>
      </c>
      <c r="P4198" s="2">
        <v>32493000</v>
      </c>
      <c r="Q4198" s="5">
        <v>0.14349999999999999</v>
      </c>
      <c r="R4198" t="s">
        <v>42</v>
      </c>
      <c r="S4198" s="3">
        <v>0.70193591213509698</v>
      </c>
      <c r="T4198" s="3">
        <v>6.12459242605612</v>
      </c>
      <c r="U4198" s="3">
        <v>0.78835975356169297</v>
      </c>
      <c r="V4198" s="3">
        <v>7.4648381084302002</v>
      </c>
      <c r="W4198" s="3">
        <v>1.6236753946091</v>
      </c>
      <c r="X4198" s="3">
        <v>1.9148290993013</v>
      </c>
      <c r="Y4198" s="3">
        <v>41.466275813252103</v>
      </c>
      <c r="Z4198" s="3">
        <v>4.14631766842089</v>
      </c>
      <c r="AA4198" s="3">
        <v>0.93703874680700405</v>
      </c>
      <c r="AB4198" s="3">
        <v>7.5063090511802502</v>
      </c>
      <c r="AC4198" s="3">
        <v>13.9416981395417</v>
      </c>
      <c r="AD4198" s="3">
        <v>0</v>
      </c>
      <c r="AE4198" s="3">
        <v>4.86017063631762</v>
      </c>
      <c r="AF4198" s="3">
        <v>0</v>
      </c>
      <c r="AG4198" s="3">
        <v>0</v>
      </c>
      <c r="AH4198" s="2">
        <v>159813894</v>
      </c>
      <c r="AI4198" s="3">
        <v>0</v>
      </c>
      <c r="AJ4198" s="3">
        <v>0</v>
      </c>
      <c r="AL4198">
        <f t="shared" si="65"/>
        <v>1</v>
      </c>
    </row>
    <row r="4199" spans="1:38" ht="14.45" customHeight="1" x14ac:dyDescent="0.25">
      <c r="A4199">
        <v>67720</v>
      </c>
      <c r="B4199" s="1">
        <v>45838</v>
      </c>
      <c r="C4199">
        <v>2</v>
      </c>
      <c r="D4199" s="16" t="s">
        <v>4083</v>
      </c>
      <c r="E4199" t="s">
        <v>106</v>
      </c>
      <c r="F4199" s="6">
        <v>25901</v>
      </c>
      <c r="G4199" s="6">
        <v>79</v>
      </c>
      <c r="H4199" s="6">
        <v>13</v>
      </c>
      <c r="I4199" s="2">
        <v>227197240</v>
      </c>
      <c r="J4199" s="2">
        <v>17323855</v>
      </c>
      <c r="K4199" s="2">
        <v>323869774</v>
      </c>
      <c r="L4199" s="2">
        <v>1030420</v>
      </c>
      <c r="M4199" s="2">
        <v>281578475</v>
      </c>
      <c r="N4199" s="2">
        <v>263008063</v>
      </c>
      <c r="O4199" s="2">
        <v>18570412</v>
      </c>
      <c r="P4199" s="2">
        <v>37191503</v>
      </c>
      <c r="Q4199" s="5">
        <v>0.1147</v>
      </c>
      <c r="R4199" t="s">
        <v>42</v>
      </c>
      <c r="S4199" s="3">
        <v>0.63631748481721495</v>
      </c>
      <c r="T4199" s="3">
        <v>3.5184610960330001</v>
      </c>
      <c r="U4199" s="3">
        <v>0.77783691818314504</v>
      </c>
      <c r="V4199" s="3">
        <v>1.3403653142969501</v>
      </c>
      <c r="W4199" s="3">
        <v>0.34659972101773801</v>
      </c>
      <c r="X4199" s="3">
        <v>1.09507624300366</v>
      </c>
      <c r="Y4199" s="3">
        <v>8.1880880156954099</v>
      </c>
      <c r="Z4199" s="3">
        <v>1.9622627243647599</v>
      </c>
      <c r="AA4199" s="3">
        <v>42.3165877431735</v>
      </c>
      <c r="AB4199" s="3">
        <v>46.580142243780799</v>
      </c>
      <c r="AC4199" s="3">
        <v>13.3319063606102</v>
      </c>
      <c r="AD4199" s="3">
        <v>-8.6228620553463493</v>
      </c>
      <c r="AE4199" s="3">
        <v>5.7339132857764001</v>
      </c>
      <c r="AF4199" s="3">
        <v>0</v>
      </c>
      <c r="AG4199" s="3">
        <v>0</v>
      </c>
      <c r="AH4199" s="2">
        <v>77451212</v>
      </c>
      <c r="AI4199" s="3">
        <v>0.11612867595052601</v>
      </c>
      <c r="AJ4199" s="3">
        <v>0.11612867595052601</v>
      </c>
      <c r="AL4199">
        <f t="shared" si="65"/>
        <v>1</v>
      </c>
    </row>
    <row r="4200" spans="1:38" ht="14.45" hidden="1" customHeight="1" x14ac:dyDescent="0.25">
      <c r="A4200">
        <v>17587</v>
      </c>
      <c r="B4200" s="1">
        <v>45838</v>
      </c>
      <c r="C4200">
        <v>1</v>
      </c>
      <c r="D4200" s="16" t="s">
        <v>4084</v>
      </c>
      <c r="E4200" t="s">
        <v>43</v>
      </c>
      <c r="F4200" s="6">
        <v>188924</v>
      </c>
      <c r="G4200" s="6">
        <v>279</v>
      </c>
      <c r="H4200" s="6">
        <v>8</v>
      </c>
      <c r="I4200" s="2">
        <v>2888329861</v>
      </c>
      <c r="J4200" s="2">
        <v>44777968</v>
      </c>
      <c r="K4200" s="2">
        <v>3217844370</v>
      </c>
      <c r="L4200" s="2">
        <v>9039784</v>
      </c>
      <c r="M4200" s="2">
        <v>2426044048</v>
      </c>
      <c r="N4200" s="2">
        <v>2243925935</v>
      </c>
      <c r="O4200" s="2">
        <v>182118113</v>
      </c>
      <c r="P4200" s="2">
        <v>255418139</v>
      </c>
      <c r="Q4200" s="5">
        <v>7.9200000000000007E-2</v>
      </c>
      <c r="R4200" t="s">
        <v>42</v>
      </c>
      <c r="S4200" s="3">
        <v>0.56185340001387296</v>
      </c>
      <c r="T4200" s="3">
        <v>2.4654151934638202</v>
      </c>
      <c r="U4200" s="3">
        <v>0.680100567934809</v>
      </c>
      <c r="V4200" s="3">
        <v>1.0215750077030401</v>
      </c>
      <c r="W4200" s="3">
        <v>0.62382275803366105</v>
      </c>
      <c r="X4200" s="3">
        <v>1.1297303829661201</v>
      </c>
      <c r="Y4200" s="3">
        <v>11.5522163443529</v>
      </c>
      <c r="Z4200" s="3">
        <v>2.6194983747806599</v>
      </c>
      <c r="AA4200" s="3">
        <v>1.3905731260535099</v>
      </c>
      <c r="AB4200" s="3">
        <v>17.531240410454998</v>
      </c>
      <c r="AC4200" s="3">
        <v>6.0535980489323702</v>
      </c>
      <c r="AD4200" s="3">
        <v>-3.5236338481034799E-6</v>
      </c>
      <c r="AE4200" s="3">
        <v>5.6596308602705996</v>
      </c>
      <c r="AF4200" s="3">
        <v>16.082194801733099</v>
      </c>
      <c r="AG4200" s="3">
        <v>0</v>
      </c>
      <c r="AH4200" s="2">
        <v>471482212</v>
      </c>
      <c r="AI4200" s="3">
        <v>4.2424034731534901</v>
      </c>
      <c r="AJ4200" s="3">
        <v>1.5172215313964099</v>
      </c>
      <c r="AL4200">
        <f t="shared" si="65"/>
        <v>1</v>
      </c>
    </row>
    <row r="4201" spans="1:38" ht="14.45" customHeight="1" x14ac:dyDescent="0.25">
      <c r="A4201">
        <v>68459</v>
      </c>
      <c r="B4201" s="1">
        <v>45838</v>
      </c>
      <c r="C4201">
        <v>2</v>
      </c>
      <c r="D4201" s="16" t="s">
        <v>4085</v>
      </c>
      <c r="E4201" t="s">
        <v>71</v>
      </c>
      <c r="F4201" s="6">
        <v>71464</v>
      </c>
      <c r="G4201" s="6">
        <v>96</v>
      </c>
      <c r="H4201" s="6">
        <v>4</v>
      </c>
      <c r="I4201" s="2">
        <v>537598404</v>
      </c>
      <c r="J4201" s="2">
        <v>271406</v>
      </c>
      <c r="K4201" s="2">
        <v>702777948</v>
      </c>
      <c r="L4201" s="2">
        <v>914389</v>
      </c>
      <c r="M4201" s="2">
        <v>618835550</v>
      </c>
      <c r="N4201" s="2">
        <v>576699869</v>
      </c>
      <c r="O4201" s="2">
        <v>42135681</v>
      </c>
      <c r="P4201" s="2">
        <v>73027629</v>
      </c>
      <c r="Q4201" s="5">
        <v>0.1041</v>
      </c>
      <c r="R4201" t="s">
        <v>42</v>
      </c>
      <c r="S4201" s="3">
        <v>0.26022131246497199</v>
      </c>
      <c r="T4201" s="3">
        <v>3.2371823937765298</v>
      </c>
      <c r="U4201" s="3">
        <v>0.84479491419571395</v>
      </c>
      <c r="V4201" s="3">
        <v>1.82781383406042</v>
      </c>
      <c r="W4201" s="3">
        <v>1.0849680647489399</v>
      </c>
      <c r="X4201" s="3">
        <v>0.96280122141136404</v>
      </c>
      <c r="Y4201" s="3">
        <v>13.4555895276293</v>
      </c>
      <c r="Z4201" s="3">
        <v>1.70499989805228</v>
      </c>
      <c r="AA4201" s="3">
        <v>0.37164837982073901</v>
      </c>
      <c r="AB4201" s="3">
        <v>0.37164837982073901</v>
      </c>
      <c r="AC4201" s="3">
        <v>9.5544999940720992</v>
      </c>
      <c r="AD4201" s="3">
        <v>-12.973964963315501</v>
      </c>
      <c r="AE4201" s="3">
        <v>5.9955895201196601</v>
      </c>
      <c r="AF4201" s="3">
        <v>4.1264812139495302</v>
      </c>
      <c r="AG4201" s="3">
        <v>0</v>
      </c>
      <c r="AH4201" s="2">
        <v>258625445</v>
      </c>
      <c r="AI4201" s="3">
        <v>0.92569621834497695</v>
      </c>
      <c r="AJ4201" s="3">
        <v>0.92569621834497695</v>
      </c>
      <c r="AL4201">
        <f t="shared" si="65"/>
        <v>1</v>
      </c>
    </row>
    <row r="4202" spans="1:38" ht="14.45" hidden="1" customHeight="1" x14ac:dyDescent="0.25">
      <c r="A4202">
        <v>18343</v>
      </c>
      <c r="B4202" s="1">
        <v>45838</v>
      </c>
      <c r="C4202">
        <v>1</v>
      </c>
      <c r="D4202" s="16" t="s">
        <v>4086</v>
      </c>
      <c r="E4202" t="s">
        <v>202</v>
      </c>
      <c r="F4202" s="6">
        <v>394</v>
      </c>
      <c r="G4202" s="6">
        <v>0</v>
      </c>
      <c r="H4202" s="6">
        <v>1</v>
      </c>
      <c r="I4202" s="2">
        <v>1092177</v>
      </c>
      <c r="J4202" s="2">
        <v>0</v>
      </c>
      <c r="K4202" s="2">
        <v>1871385</v>
      </c>
      <c r="L4202" s="2">
        <v>9450</v>
      </c>
      <c r="M4202" s="2">
        <v>1308501</v>
      </c>
      <c r="N4202" s="2">
        <v>1308501</v>
      </c>
      <c r="O4202" s="2">
        <v>0</v>
      </c>
      <c r="P4202" s="2">
        <v>558318</v>
      </c>
      <c r="Q4202" s="5">
        <v>0.29830000000000001</v>
      </c>
      <c r="R4202" t="s">
        <v>42</v>
      </c>
      <c r="S4202" s="3">
        <v>1.00994717815949</v>
      </c>
      <c r="T4202" s="3">
        <v>3.9838942815080798</v>
      </c>
      <c r="U4202" s="3">
        <v>0.76315789473684204</v>
      </c>
      <c r="V4202" s="3">
        <v>0.22853438590997599</v>
      </c>
      <c r="W4202" s="3">
        <v>0.20482028096178501</v>
      </c>
      <c r="X4202" s="3">
        <v>0.20875737174469</v>
      </c>
      <c r="Y4202" s="3">
        <v>0.44705705350714098</v>
      </c>
      <c r="Z4202" s="3">
        <v>0</v>
      </c>
      <c r="AA4202" s="3">
        <v>0</v>
      </c>
      <c r="AB4202" s="3">
        <v>0</v>
      </c>
      <c r="AC4202" s="3">
        <v>8.5820929418585692</v>
      </c>
      <c r="AD4202" s="3">
        <v>0</v>
      </c>
      <c r="AE4202" s="3">
        <v>0</v>
      </c>
      <c r="AF4202" s="3">
        <v>0</v>
      </c>
      <c r="AG4202" s="3">
        <v>0</v>
      </c>
      <c r="AH4202" s="2">
        <v>0</v>
      </c>
      <c r="AI4202" s="3">
        <v>0</v>
      </c>
      <c r="AJ4202" s="3">
        <v>0</v>
      </c>
      <c r="AL4202">
        <f t="shared" si="65"/>
        <v>1</v>
      </c>
    </row>
    <row r="4203" spans="1:38" ht="14.45" hidden="1" customHeight="1" x14ac:dyDescent="0.25">
      <c r="A4203">
        <v>24223</v>
      </c>
      <c r="B4203" s="1">
        <v>45838</v>
      </c>
      <c r="C4203">
        <v>1</v>
      </c>
      <c r="D4203" s="16" t="s">
        <v>4087</v>
      </c>
      <c r="E4203" t="s">
        <v>73</v>
      </c>
      <c r="F4203" s="6">
        <v>77267</v>
      </c>
      <c r="G4203" s="6">
        <v>217</v>
      </c>
      <c r="H4203" s="6">
        <v>4</v>
      </c>
      <c r="I4203" s="2">
        <v>1089751640</v>
      </c>
      <c r="J4203" s="2">
        <v>41517400</v>
      </c>
      <c r="K4203" s="2">
        <v>1281934459</v>
      </c>
      <c r="L4203" s="2">
        <v>1952712</v>
      </c>
      <c r="M4203" s="2">
        <v>1078278869</v>
      </c>
      <c r="N4203" s="2">
        <v>980346268</v>
      </c>
      <c r="O4203" s="2">
        <v>97932601</v>
      </c>
      <c r="P4203" s="2">
        <v>136809721</v>
      </c>
      <c r="Q4203" s="5">
        <v>0.1067</v>
      </c>
      <c r="R4203" t="s">
        <v>42</v>
      </c>
      <c r="S4203" s="3">
        <v>0.30465083238705598</v>
      </c>
      <c r="T4203" s="3">
        <v>3.7562533452421998</v>
      </c>
      <c r="U4203" s="3">
        <v>0.76702671616884199</v>
      </c>
      <c r="V4203" s="3">
        <v>1.9225681550706399</v>
      </c>
      <c r="W4203" s="3">
        <v>0.77686141403742204</v>
      </c>
      <c r="X4203" s="3">
        <v>0.85582151544181195</v>
      </c>
      <c r="Y4203" s="3">
        <v>15.3141296151024</v>
      </c>
      <c r="Z4203" s="3">
        <v>3.1004302684017602</v>
      </c>
      <c r="AA4203" s="3">
        <v>30.1958031184056</v>
      </c>
      <c r="AB4203" s="3">
        <v>30.346820164920899</v>
      </c>
      <c r="AC4203" s="3">
        <v>8.6857909324676292</v>
      </c>
      <c r="AD4203" s="3">
        <v>-0.10849813808186901</v>
      </c>
      <c r="AE4203" s="3">
        <v>7.6394389988076599</v>
      </c>
      <c r="AF4203" s="3">
        <v>6.2015650988909101</v>
      </c>
      <c r="AG4203" s="3">
        <v>0</v>
      </c>
      <c r="AH4203" s="2">
        <v>272055096</v>
      </c>
      <c r="AI4203" s="3">
        <v>0.38424316353952698</v>
      </c>
      <c r="AJ4203" s="3">
        <v>0.38424316353952698</v>
      </c>
      <c r="AL4203">
        <f t="shared" si="65"/>
        <v>1</v>
      </c>
    </row>
    <row r="4204" spans="1:38" ht="14.45" hidden="1" customHeight="1" x14ac:dyDescent="0.25">
      <c r="A4204">
        <v>287</v>
      </c>
      <c r="B4204" s="1">
        <v>45838</v>
      </c>
      <c r="C4204">
        <v>1</v>
      </c>
      <c r="D4204" s="16" t="s">
        <v>4088</v>
      </c>
      <c r="E4204" t="s">
        <v>59</v>
      </c>
      <c r="F4204" s="6">
        <v>1259</v>
      </c>
      <c r="G4204" s="6">
        <v>1</v>
      </c>
      <c r="H4204" s="6">
        <v>2</v>
      </c>
      <c r="I4204" s="2">
        <v>5179109</v>
      </c>
      <c r="J4204" s="2">
        <v>0</v>
      </c>
      <c r="K4204" s="2">
        <v>13929859</v>
      </c>
      <c r="L4204" s="2">
        <v>35520</v>
      </c>
      <c r="M4204" s="2">
        <v>12286924</v>
      </c>
      <c r="N4204" s="2">
        <v>12286924</v>
      </c>
      <c r="O4204" s="2">
        <v>0</v>
      </c>
      <c r="P4204" s="2">
        <v>1641939</v>
      </c>
      <c r="Q4204" s="5">
        <v>0.1179</v>
      </c>
      <c r="R4204" t="s">
        <v>42</v>
      </c>
      <c r="S4204" s="3">
        <v>0.50998362582133805</v>
      </c>
      <c r="T4204" s="3">
        <v>1.6148620025514999</v>
      </c>
      <c r="U4204" s="3">
        <v>0.68420771877417097</v>
      </c>
      <c r="V4204" s="3">
        <v>2.22374157408156</v>
      </c>
      <c r="W4204" s="3">
        <v>7.23869684920707E-2</v>
      </c>
      <c r="X4204" s="3">
        <v>0.452626117735695</v>
      </c>
      <c r="Y4204" s="3">
        <v>7.0142678869312398</v>
      </c>
      <c r="Z4204" s="3">
        <v>0</v>
      </c>
      <c r="AA4204" s="3">
        <v>0</v>
      </c>
      <c r="AB4204" s="3">
        <v>0</v>
      </c>
      <c r="AC4204" s="3">
        <v>41.404905821372601</v>
      </c>
      <c r="AD4204" s="3">
        <v>0</v>
      </c>
      <c r="AE4204" s="3">
        <v>0</v>
      </c>
      <c r="AF4204" s="3">
        <v>0</v>
      </c>
      <c r="AG4204" s="3">
        <v>0</v>
      </c>
      <c r="AH4204" s="2">
        <v>300000</v>
      </c>
      <c r="AI4204" s="3">
        <v>0</v>
      </c>
      <c r="AJ4204" s="3">
        <v>0</v>
      </c>
      <c r="AL4204">
        <f t="shared" si="65"/>
        <v>1</v>
      </c>
    </row>
    <row r="4205" spans="1:38" ht="14.45" hidden="1" customHeight="1" x14ac:dyDescent="0.25">
      <c r="A4205">
        <v>12219</v>
      </c>
      <c r="B4205" s="1">
        <v>45838</v>
      </c>
      <c r="C4205">
        <v>1</v>
      </c>
      <c r="D4205" s="16" t="s">
        <v>4089</v>
      </c>
      <c r="E4205" t="s">
        <v>59</v>
      </c>
      <c r="F4205" s="6">
        <v>14237</v>
      </c>
      <c r="G4205" s="6">
        <v>30</v>
      </c>
      <c r="H4205" s="6">
        <v>5</v>
      </c>
      <c r="I4205" s="2">
        <v>81388792</v>
      </c>
      <c r="J4205" s="2">
        <v>2602462</v>
      </c>
      <c r="K4205" s="2">
        <v>168867166</v>
      </c>
      <c r="L4205" s="2">
        <v>496231</v>
      </c>
      <c r="M4205" s="2">
        <v>155051281</v>
      </c>
      <c r="N4205" s="2">
        <v>151369474</v>
      </c>
      <c r="O4205" s="2">
        <v>3681807</v>
      </c>
      <c r="P4205" s="2">
        <v>20526954</v>
      </c>
      <c r="Q4205" s="5">
        <v>0.1215</v>
      </c>
      <c r="R4205" t="s">
        <v>42</v>
      </c>
      <c r="S4205" s="3">
        <v>0.58771756730968105</v>
      </c>
      <c r="T4205" s="3">
        <v>3.0127348735159099</v>
      </c>
      <c r="U4205" s="3">
        <v>0.78703094172270804</v>
      </c>
      <c r="V4205" s="3">
        <v>0.60535116432247804</v>
      </c>
      <c r="W4205" s="3">
        <v>0.20678154309010999</v>
      </c>
      <c r="X4205" s="3">
        <v>0.59892767544700798</v>
      </c>
      <c r="Y4205" s="3">
        <v>2.4002002440303598</v>
      </c>
      <c r="Z4205" s="3">
        <v>0.56272840091130905</v>
      </c>
      <c r="AA4205" s="3">
        <v>9.1162819383723495</v>
      </c>
      <c r="AB4205" s="3">
        <v>12.6782668290678</v>
      </c>
      <c r="AC4205" s="3">
        <v>8.4986189677631003</v>
      </c>
      <c r="AD4205" s="3">
        <v>-35.444343081784098</v>
      </c>
      <c r="AE4205" s="3">
        <v>2.1802977376904602</v>
      </c>
      <c r="AF4205" s="3">
        <v>0</v>
      </c>
      <c r="AG4205" s="3">
        <v>0</v>
      </c>
      <c r="AH4205" s="2">
        <v>20995000</v>
      </c>
      <c r="AI4205" s="3">
        <v>0</v>
      </c>
      <c r="AJ4205" s="3">
        <v>0</v>
      </c>
      <c r="AL4205">
        <f t="shared" si="65"/>
        <v>1</v>
      </c>
    </row>
    <row r="4206" spans="1:38" ht="14.45" hidden="1" customHeight="1" x14ac:dyDescent="0.25">
      <c r="A4206">
        <v>2740</v>
      </c>
      <c r="B4206" s="1">
        <v>45838</v>
      </c>
      <c r="C4206">
        <v>1</v>
      </c>
      <c r="D4206" s="16" t="s">
        <v>4090</v>
      </c>
      <c r="E4206" t="s">
        <v>59</v>
      </c>
      <c r="F4206" s="6">
        <v>19419</v>
      </c>
      <c r="G4206" s="6">
        <v>57</v>
      </c>
      <c r="H4206" s="6">
        <v>1</v>
      </c>
      <c r="I4206" s="2">
        <v>131228350</v>
      </c>
      <c r="J4206" s="2">
        <v>1678748</v>
      </c>
      <c r="K4206" s="2">
        <v>256261179</v>
      </c>
      <c r="L4206" s="2">
        <v>1615858</v>
      </c>
      <c r="M4206" s="2">
        <v>225942203</v>
      </c>
      <c r="N4206" s="2">
        <v>218216108</v>
      </c>
      <c r="O4206" s="2">
        <v>7726095</v>
      </c>
      <c r="P4206" s="2">
        <v>31401468</v>
      </c>
      <c r="Q4206" s="5">
        <v>0.12239999999999999</v>
      </c>
      <c r="R4206" t="s">
        <v>42</v>
      </c>
      <c r="S4206" s="3">
        <v>1.26110244735899</v>
      </c>
      <c r="T4206" s="3">
        <v>3.3006005954573401</v>
      </c>
      <c r="U4206" s="3">
        <v>0.72505436832994896</v>
      </c>
      <c r="V4206" s="3">
        <v>0.61501039981071204</v>
      </c>
      <c r="W4206" s="3">
        <v>0.43959784604469998</v>
      </c>
      <c r="X4206" s="3">
        <v>0.56425231285770205</v>
      </c>
      <c r="Y4206" s="3">
        <v>2.5701600956999799</v>
      </c>
      <c r="Z4206" s="3">
        <v>0.95028678277079304</v>
      </c>
      <c r="AA4206" s="3">
        <v>4.2972863561665298</v>
      </c>
      <c r="AB4206" s="3">
        <v>5.3460812723787301</v>
      </c>
      <c r="AC4206" s="3">
        <v>14.728898519584201</v>
      </c>
      <c r="AD4206" s="3">
        <v>-5.8643914354577298</v>
      </c>
      <c r="AE4206" s="3">
        <v>3.0149299359931501</v>
      </c>
      <c r="AF4206" s="3">
        <v>0</v>
      </c>
      <c r="AG4206" s="3">
        <v>0</v>
      </c>
      <c r="AH4206" s="2">
        <v>21000000</v>
      </c>
      <c r="AI4206" s="3">
        <v>7.9614112308380004E-5</v>
      </c>
      <c r="AJ4206" s="3">
        <v>7.9614112308380004E-5</v>
      </c>
      <c r="AL4206">
        <f t="shared" si="65"/>
        <v>1</v>
      </c>
    </row>
    <row r="4207" spans="1:38" ht="14.45" hidden="1" customHeight="1" x14ac:dyDescent="0.25">
      <c r="A4207">
        <v>10709</v>
      </c>
      <c r="B4207" s="1">
        <v>45838</v>
      </c>
      <c r="C4207">
        <v>1</v>
      </c>
      <c r="D4207" s="16" t="s">
        <v>4091</v>
      </c>
      <c r="E4207" t="s">
        <v>251</v>
      </c>
      <c r="F4207" s="6">
        <v>262593</v>
      </c>
      <c r="G4207" s="6">
        <v>384</v>
      </c>
      <c r="H4207" s="6">
        <v>172</v>
      </c>
      <c r="I4207" s="2">
        <v>2881233312</v>
      </c>
      <c r="J4207" s="2">
        <v>800454429</v>
      </c>
      <c r="K4207" s="2">
        <v>3579143413</v>
      </c>
      <c r="L4207" s="2">
        <v>15653050</v>
      </c>
      <c r="M4207" s="2">
        <v>3200824757</v>
      </c>
      <c r="N4207" s="2">
        <v>2631379245</v>
      </c>
      <c r="O4207" s="2">
        <v>569445512</v>
      </c>
      <c r="P4207" s="2">
        <v>354701949</v>
      </c>
      <c r="Q4207" s="5">
        <v>0.1056</v>
      </c>
      <c r="R4207" t="s">
        <v>42</v>
      </c>
      <c r="S4207" s="3">
        <v>0.87468135214396303</v>
      </c>
      <c r="T4207" s="3">
        <v>2.89790997542238</v>
      </c>
      <c r="U4207" s="3">
        <v>0.67121775121951499</v>
      </c>
      <c r="V4207" s="3">
        <v>0.96083596856594999</v>
      </c>
      <c r="W4207" s="3">
        <v>0.46807094530774301</v>
      </c>
      <c r="X4207" s="3">
        <v>0.99646414889152901</v>
      </c>
      <c r="Y4207" s="3">
        <v>7.8048418053660003</v>
      </c>
      <c r="Z4207" s="3">
        <v>1.21067082154657</v>
      </c>
      <c r="AA4207" s="3">
        <v>223.725997344322</v>
      </c>
      <c r="AB4207" s="3">
        <v>225.66958858182099</v>
      </c>
      <c r="AC4207" s="3">
        <v>6.4147556134823196</v>
      </c>
      <c r="AD4207" s="3">
        <v>-0.74270440504402202</v>
      </c>
      <c r="AE4207" s="3">
        <v>15.9101060307247</v>
      </c>
      <c r="AF4207" s="3">
        <v>0</v>
      </c>
      <c r="AG4207" s="3">
        <v>-1.6720178777478301</v>
      </c>
      <c r="AH4207" s="2">
        <v>773570428</v>
      </c>
      <c r="AI4207" s="3">
        <v>0.119818907451225</v>
      </c>
      <c r="AJ4207" s="3">
        <v>0.21858802924141801</v>
      </c>
      <c r="AL4207">
        <f t="shared" si="65"/>
        <v>1</v>
      </c>
    </row>
    <row r="4208" spans="1:38" ht="14.45" hidden="1" customHeight="1" x14ac:dyDescent="0.25">
      <c r="A4208">
        <v>528</v>
      </c>
      <c r="B4208" s="1">
        <v>45838</v>
      </c>
      <c r="C4208">
        <v>1</v>
      </c>
      <c r="D4208" s="16" t="s">
        <v>4092</v>
      </c>
      <c r="E4208" t="s">
        <v>251</v>
      </c>
      <c r="F4208" s="6">
        <v>43048</v>
      </c>
      <c r="G4208" s="6">
        <v>136</v>
      </c>
      <c r="H4208" s="6">
        <v>18</v>
      </c>
      <c r="I4208" s="2">
        <v>891208789</v>
      </c>
      <c r="J4208" s="2">
        <v>331941943</v>
      </c>
      <c r="K4208" s="2">
        <v>1082305191</v>
      </c>
      <c r="L4208" s="2">
        <v>5159551</v>
      </c>
      <c r="M4208" s="2">
        <v>836959013</v>
      </c>
      <c r="N4208" s="2">
        <v>725716675</v>
      </c>
      <c r="O4208" s="2">
        <v>111242338</v>
      </c>
      <c r="P4208" s="2">
        <v>109185206</v>
      </c>
      <c r="Q4208" s="5">
        <v>0.1009</v>
      </c>
      <c r="R4208" t="s">
        <v>42</v>
      </c>
      <c r="S4208" s="3">
        <v>0.95343735628447202</v>
      </c>
      <c r="T4208" s="3">
        <v>3.4533706676086702</v>
      </c>
      <c r="U4208" s="3">
        <v>0.71736116932203997</v>
      </c>
      <c r="V4208" s="3">
        <v>1.31937051621694</v>
      </c>
      <c r="W4208" s="3">
        <v>0.32631668761516203</v>
      </c>
      <c r="X4208" s="3">
        <v>0.57686684236683405</v>
      </c>
      <c r="Y4208" s="3">
        <v>10.769175084031099</v>
      </c>
      <c r="Z4208" s="3">
        <v>1.3312133147415599</v>
      </c>
      <c r="AA4208" s="3">
        <v>298.855067416368</v>
      </c>
      <c r="AB4208" s="3">
        <v>304.01732538747098</v>
      </c>
      <c r="AC4208" s="3">
        <v>8.8961642982640008</v>
      </c>
      <c r="AD4208" s="3">
        <v>0</v>
      </c>
      <c r="AE4208" s="3">
        <v>10.278278153430801</v>
      </c>
      <c r="AF4208" s="3">
        <v>11.549422569479299</v>
      </c>
      <c r="AG4208" s="3">
        <v>0</v>
      </c>
      <c r="AH4208" s="2">
        <v>259554307</v>
      </c>
      <c r="AI4208" s="3">
        <v>0</v>
      </c>
      <c r="AJ4208" s="3">
        <v>0</v>
      </c>
      <c r="AL4208">
        <f t="shared" si="65"/>
        <v>1</v>
      </c>
    </row>
    <row r="4209" spans="1:38" ht="14.45" customHeight="1" x14ac:dyDescent="0.25">
      <c r="A4209">
        <v>67076</v>
      </c>
      <c r="B4209" s="1">
        <v>45838</v>
      </c>
      <c r="C4209">
        <v>2</v>
      </c>
      <c r="D4209" s="16" t="s">
        <v>4093</v>
      </c>
      <c r="E4209" t="s">
        <v>251</v>
      </c>
      <c r="F4209" s="6">
        <v>8936</v>
      </c>
      <c r="G4209" s="6">
        <v>20</v>
      </c>
      <c r="H4209" s="6">
        <v>8</v>
      </c>
      <c r="I4209" s="2">
        <v>112181897</v>
      </c>
      <c r="J4209" s="2">
        <v>3770861</v>
      </c>
      <c r="K4209" s="2">
        <v>153907171</v>
      </c>
      <c r="L4209" s="2">
        <v>1349758</v>
      </c>
      <c r="M4209" s="2">
        <v>133906909</v>
      </c>
      <c r="N4209" s="2">
        <v>126654435</v>
      </c>
      <c r="O4209" s="2">
        <v>7252474</v>
      </c>
      <c r="P4209" s="2">
        <v>17856501</v>
      </c>
      <c r="Q4209" s="5">
        <v>0.11600000000000001</v>
      </c>
      <c r="R4209" t="s">
        <v>42</v>
      </c>
      <c r="S4209" s="3">
        <v>1.7539897474952599</v>
      </c>
      <c r="T4209" s="3">
        <v>3.80382925757241</v>
      </c>
      <c r="U4209" s="3">
        <v>0.55055642959057405</v>
      </c>
      <c r="V4209" s="3">
        <v>3.9225107772959098</v>
      </c>
      <c r="W4209" s="3">
        <v>1.77038100897866</v>
      </c>
      <c r="X4209" s="3">
        <v>0.67083016077005697</v>
      </c>
      <c r="Y4209" s="3">
        <v>24.642828961844199</v>
      </c>
      <c r="Z4209" s="3">
        <v>0.35100381648118001</v>
      </c>
      <c r="AA4209" s="3">
        <v>5.6775736747081602</v>
      </c>
      <c r="AB4209" s="3">
        <v>21.117580650318899</v>
      </c>
      <c r="AC4209" s="3">
        <v>14.449947234752299</v>
      </c>
      <c r="AD4209" s="3">
        <v>0</v>
      </c>
      <c r="AE4209" s="3">
        <v>4.7122391717537297</v>
      </c>
      <c r="AF4209" s="3">
        <v>0</v>
      </c>
      <c r="AG4209" s="3">
        <v>-9.4811407901245606E-2</v>
      </c>
      <c r="AH4209" s="2">
        <v>10000000</v>
      </c>
      <c r="AI4209" s="3">
        <v>0.25865089694783999</v>
      </c>
      <c r="AJ4209" s="3">
        <v>0.25865089694783999</v>
      </c>
      <c r="AL4209">
        <f t="shared" si="65"/>
        <v>1</v>
      </c>
    </row>
    <row r="4210" spans="1:38" ht="14.45" customHeight="1" x14ac:dyDescent="0.25">
      <c r="A4210">
        <v>67132</v>
      </c>
      <c r="B4210" s="1">
        <v>45838</v>
      </c>
      <c r="C4210">
        <v>2</v>
      </c>
      <c r="D4210" s="16" t="s">
        <v>4094</v>
      </c>
      <c r="E4210" t="s">
        <v>251</v>
      </c>
      <c r="F4210" s="6">
        <v>30846</v>
      </c>
      <c r="G4210" s="6">
        <v>52</v>
      </c>
      <c r="H4210" s="6">
        <v>12</v>
      </c>
      <c r="I4210" s="2">
        <v>488773707</v>
      </c>
      <c r="J4210" s="2">
        <v>0</v>
      </c>
      <c r="K4210" s="2">
        <v>1029795943</v>
      </c>
      <c r="L4210" s="2">
        <v>3482163</v>
      </c>
      <c r="M4210" s="2">
        <v>897294324</v>
      </c>
      <c r="N4210" s="2">
        <v>720254724</v>
      </c>
      <c r="O4210" s="2">
        <v>177039600</v>
      </c>
      <c r="P4210" s="2">
        <v>138822668</v>
      </c>
      <c r="Q4210" s="5">
        <v>0.1348</v>
      </c>
      <c r="R4210" t="s">
        <v>42</v>
      </c>
      <c r="S4210" s="3">
        <v>0.67628213602313603</v>
      </c>
      <c r="T4210" s="3">
        <v>1.4745321248561201</v>
      </c>
      <c r="U4210" s="3">
        <v>0.61065632667834102</v>
      </c>
      <c r="V4210" s="3">
        <v>0.51385476837852895</v>
      </c>
      <c r="W4210" s="3">
        <v>0.38192909587094498</v>
      </c>
      <c r="X4210" s="3">
        <v>0.11252651116930899</v>
      </c>
      <c r="Y4210" s="3">
        <v>1.8092052516956401</v>
      </c>
      <c r="Z4210" s="3">
        <v>0.21576591511697499</v>
      </c>
      <c r="AA4210" s="3">
        <v>0</v>
      </c>
      <c r="AB4210" s="3">
        <v>0</v>
      </c>
      <c r="AC4210" s="3">
        <v>16.003579847080399</v>
      </c>
      <c r="AD4210" s="3">
        <v>-6.0810926065763304</v>
      </c>
      <c r="AE4210" s="3">
        <v>17.191716592342399</v>
      </c>
      <c r="AF4210" s="3">
        <v>0</v>
      </c>
      <c r="AG4210" s="3">
        <v>0</v>
      </c>
      <c r="AH4210" s="2">
        <v>62000000</v>
      </c>
      <c r="AI4210" s="3">
        <v>0.43950459157001698</v>
      </c>
      <c r="AJ4210" s="3">
        <v>0.43950459157001698</v>
      </c>
      <c r="AL4210">
        <f t="shared" si="65"/>
        <v>1</v>
      </c>
    </row>
    <row r="4211" spans="1:38" ht="14.45" hidden="1" customHeight="1" x14ac:dyDescent="0.25">
      <c r="A4211">
        <v>11157</v>
      </c>
      <c r="B4211" s="1">
        <v>45838</v>
      </c>
      <c r="C4211">
        <v>1</v>
      </c>
      <c r="D4211" s="16" t="s">
        <v>4095</v>
      </c>
      <c r="E4211" t="s">
        <v>43</v>
      </c>
      <c r="F4211" s="6">
        <v>1688</v>
      </c>
      <c r="G4211" s="6">
        <v>5</v>
      </c>
      <c r="H4211" s="6">
        <v>1</v>
      </c>
      <c r="I4211" s="2">
        <v>18265310</v>
      </c>
      <c r="J4211" s="2">
        <v>0</v>
      </c>
      <c r="K4211" s="2">
        <v>39211578</v>
      </c>
      <c r="L4211" s="2">
        <v>84181</v>
      </c>
      <c r="M4211" s="2">
        <v>27251709</v>
      </c>
      <c r="N4211" s="2">
        <v>27198014</v>
      </c>
      <c r="O4211" s="2">
        <v>53695</v>
      </c>
      <c r="P4211" s="2">
        <v>12708422</v>
      </c>
      <c r="Q4211" s="5">
        <v>0.32390000000000002</v>
      </c>
      <c r="R4211" t="s">
        <v>42</v>
      </c>
      <c r="S4211" s="3">
        <v>0.429368081029537</v>
      </c>
      <c r="T4211" s="3">
        <v>2.9590443924495999</v>
      </c>
      <c r="U4211" s="3">
        <v>0.85937519652852001</v>
      </c>
      <c r="V4211" s="3">
        <v>2.65671921254006</v>
      </c>
      <c r="W4211" s="3">
        <v>1.8744987082069799</v>
      </c>
      <c r="X4211" s="3">
        <v>0.46577364413743899</v>
      </c>
      <c r="Y4211" s="3">
        <v>3.8183969654139598</v>
      </c>
      <c r="Z4211" s="3">
        <v>1.56353007478033E-2</v>
      </c>
      <c r="AA4211" s="3">
        <v>0</v>
      </c>
      <c r="AB4211" s="3">
        <v>0</v>
      </c>
      <c r="AC4211" s="3">
        <v>17.533854414122299</v>
      </c>
      <c r="AD4211" s="3">
        <v>0</v>
      </c>
      <c r="AE4211" s="3">
        <v>0.13693659561469301</v>
      </c>
      <c r="AF4211" s="3">
        <v>0</v>
      </c>
      <c r="AG4211" s="3">
        <v>-0.90131567868929796</v>
      </c>
      <c r="AH4211" s="2">
        <v>5000000</v>
      </c>
      <c r="AI4211" s="3">
        <v>0</v>
      </c>
      <c r="AJ4211" s="3">
        <v>0</v>
      </c>
      <c r="AL4211">
        <f t="shared" si="65"/>
        <v>1</v>
      </c>
    </row>
    <row r="4212" spans="1:38" ht="14.45" hidden="1" customHeight="1" x14ac:dyDescent="0.25">
      <c r="A4212">
        <v>2252</v>
      </c>
      <c r="B4212" s="1">
        <v>45838</v>
      </c>
      <c r="C4212">
        <v>1</v>
      </c>
      <c r="D4212" s="16" t="s">
        <v>4096</v>
      </c>
      <c r="E4212" t="s">
        <v>43</v>
      </c>
      <c r="F4212" s="6">
        <v>3680</v>
      </c>
      <c r="G4212" s="6">
        <v>9</v>
      </c>
      <c r="H4212" s="6">
        <v>0</v>
      </c>
      <c r="I4212" s="2">
        <v>104535090</v>
      </c>
      <c r="J4212" s="2">
        <v>9133845</v>
      </c>
      <c r="K4212" s="2">
        <v>123107918</v>
      </c>
      <c r="L4212" s="2">
        <v>795680</v>
      </c>
      <c r="M4212" s="2">
        <v>92592346</v>
      </c>
      <c r="N4212" s="2">
        <v>80927694</v>
      </c>
      <c r="O4212" s="2">
        <v>11664652</v>
      </c>
      <c r="P4212" s="2">
        <v>20463710</v>
      </c>
      <c r="Q4212" s="5">
        <v>0.16619999999999999</v>
      </c>
      <c r="R4212" t="s">
        <v>42</v>
      </c>
      <c r="S4212" s="3">
        <v>1.2926544659783801</v>
      </c>
      <c r="T4212" s="3">
        <v>2.67146098596193</v>
      </c>
      <c r="U4212" s="3">
        <v>0.54600829084452995</v>
      </c>
      <c r="V4212" s="3">
        <v>1.61360553666716</v>
      </c>
      <c r="W4212" s="3">
        <v>0.53927633295193</v>
      </c>
      <c r="X4212" s="3">
        <v>0.373556860189244</v>
      </c>
      <c r="Y4212" s="3">
        <v>8.2428064119360602</v>
      </c>
      <c r="Z4212" s="3">
        <v>0.135772056973051</v>
      </c>
      <c r="AA4212" s="3">
        <v>41.086303509969603</v>
      </c>
      <c r="AB4212" s="3">
        <v>44.634355158473198</v>
      </c>
      <c r="AC4212" s="3">
        <v>6.3099450678712596</v>
      </c>
      <c r="AD4212" s="3">
        <v>-7.0430630613901402</v>
      </c>
      <c r="AE4212" s="3">
        <v>9.4751435890581792</v>
      </c>
      <c r="AF4212" s="3">
        <v>11.876855069549601</v>
      </c>
      <c r="AG4212" s="3">
        <v>0</v>
      </c>
      <c r="AH4212" s="2">
        <v>9230556</v>
      </c>
      <c r="AI4212" s="3">
        <v>0</v>
      </c>
      <c r="AJ4212" s="3">
        <v>0</v>
      </c>
      <c r="AL4212">
        <f t="shared" si="65"/>
        <v>1</v>
      </c>
    </row>
    <row r="4213" spans="1:38" ht="14.45" hidden="1" customHeight="1" x14ac:dyDescent="0.25">
      <c r="A4213">
        <v>2208</v>
      </c>
      <c r="B4213" s="1">
        <v>45838</v>
      </c>
      <c r="C4213">
        <v>1</v>
      </c>
      <c r="D4213" s="16" t="s">
        <v>4097</v>
      </c>
      <c r="E4213" t="s">
        <v>43</v>
      </c>
      <c r="F4213" s="6">
        <v>607</v>
      </c>
      <c r="G4213" s="6">
        <v>0</v>
      </c>
      <c r="H4213" s="6">
        <v>2</v>
      </c>
      <c r="I4213" s="2">
        <v>4254014</v>
      </c>
      <c r="J4213" s="2">
        <v>0</v>
      </c>
      <c r="K4213" s="2">
        <v>5918013</v>
      </c>
      <c r="L4213" s="2">
        <v>22672</v>
      </c>
      <c r="M4213" s="2">
        <v>4126740</v>
      </c>
      <c r="N4213" s="2">
        <v>4126740</v>
      </c>
      <c r="O4213" s="2">
        <v>0</v>
      </c>
      <c r="P4213" s="2">
        <v>1701768</v>
      </c>
      <c r="Q4213" s="5">
        <v>0.28760000000000002</v>
      </c>
      <c r="R4213" t="s">
        <v>42</v>
      </c>
      <c r="S4213" s="3">
        <v>0.76620311580931</v>
      </c>
      <c r="T4213" s="3">
        <v>2.6983043126130299</v>
      </c>
      <c r="U4213" s="3">
        <v>0.71605340280039098</v>
      </c>
      <c r="V4213" s="3">
        <v>7.8913938694136903</v>
      </c>
      <c r="W4213" s="3">
        <v>6.4379430815225298</v>
      </c>
      <c r="X4213" s="3">
        <v>3.5711448058233901</v>
      </c>
      <c r="Y4213" s="3">
        <v>19.726601980998598</v>
      </c>
      <c r="Z4213" s="3">
        <v>-0.18521913680360699</v>
      </c>
      <c r="AA4213" s="3">
        <v>0</v>
      </c>
      <c r="AB4213" s="3">
        <v>0</v>
      </c>
      <c r="AC4213" s="3">
        <v>15.572845142448999</v>
      </c>
      <c r="AD4213" s="3">
        <v>0</v>
      </c>
      <c r="AE4213" s="3">
        <v>0</v>
      </c>
      <c r="AF4213" s="3">
        <v>0</v>
      </c>
      <c r="AG4213" s="3">
        <v>0.18504284955411099</v>
      </c>
      <c r="AH4213" s="2">
        <v>25000</v>
      </c>
      <c r="AI4213" s="3">
        <v>0</v>
      </c>
      <c r="AJ4213" s="3">
        <v>0</v>
      </c>
      <c r="AL4213">
        <f t="shared" si="65"/>
        <v>1</v>
      </c>
    </row>
    <row r="4214" spans="1:38" ht="14.45" customHeight="1" x14ac:dyDescent="0.25">
      <c r="A4214">
        <v>64896</v>
      </c>
      <c r="B4214" s="1">
        <v>45838</v>
      </c>
      <c r="C4214">
        <v>2</v>
      </c>
      <c r="D4214" s="16" t="s">
        <v>4098</v>
      </c>
      <c r="E4214" t="s">
        <v>59</v>
      </c>
      <c r="F4214" s="6">
        <v>64294</v>
      </c>
      <c r="G4214" s="6">
        <v>124</v>
      </c>
      <c r="H4214" s="6">
        <v>3</v>
      </c>
      <c r="I4214" s="2">
        <v>743389421</v>
      </c>
      <c r="J4214" s="2">
        <v>194859788</v>
      </c>
      <c r="K4214" s="2">
        <v>1484110638</v>
      </c>
      <c r="L4214" s="2">
        <v>2207261</v>
      </c>
      <c r="M4214" s="2">
        <v>1252270861</v>
      </c>
      <c r="N4214" s="2">
        <v>1187293532</v>
      </c>
      <c r="O4214" s="2">
        <v>64977329</v>
      </c>
      <c r="P4214" s="2">
        <v>230971254</v>
      </c>
      <c r="Q4214" s="5">
        <v>0.1555</v>
      </c>
      <c r="R4214" t="s">
        <v>42</v>
      </c>
      <c r="S4214" s="3">
        <v>0.29745235206649101</v>
      </c>
      <c r="T4214" s="3">
        <v>2.11589103911537</v>
      </c>
      <c r="U4214" s="3">
        <v>0.77444508791352096</v>
      </c>
      <c r="V4214" s="3">
        <v>0.63663765804383199</v>
      </c>
      <c r="W4214" s="3">
        <v>0.44028754076122401</v>
      </c>
      <c r="X4214" s="3">
        <v>0.98863217479119903</v>
      </c>
      <c r="Y4214" s="3">
        <v>2.0490415660123702</v>
      </c>
      <c r="Z4214" s="3">
        <v>0.74617467332103604</v>
      </c>
      <c r="AA4214" s="3">
        <v>83.681419073907804</v>
      </c>
      <c r="AB4214" s="3">
        <v>84.365385140091902</v>
      </c>
      <c r="AC4214" s="3">
        <v>11.8413183963715</v>
      </c>
      <c r="AD4214" s="3">
        <v>-27.736413467279402</v>
      </c>
      <c r="AE4214" s="3">
        <v>4.3781998010312799</v>
      </c>
      <c r="AF4214" s="3">
        <v>3.7340005914033498</v>
      </c>
      <c r="AG4214" s="3">
        <v>0</v>
      </c>
      <c r="AH4214" s="2">
        <v>103429611</v>
      </c>
      <c r="AI4214" s="3">
        <v>0.15586355174743999</v>
      </c>
      <c r="AJ4214" s="3">
        <v>0.17290636522240099</v>
      </c>
      <c r="AL4214">
        <f t="shared" si="65"/>
        <v>1</v>
      </c>
    </row>
    <row r="4215" spans="1:38" ht="14.45" customHeight="1" x14ac:dyDescent="0.25">
      <c r="A4215">
        <v>61085</v>
      </c>
      <c r="B4215" s="1">
        <v>45838</v>
      </c>
      <c r="C4215">
        <v>2</v>
      </c>
      <c r="D4215" s="16" t="s">
        <v>4099</v>
      </c>
      <c r="E4215" t="s">
        <v>71</v>
      </c>
      <c r="F4215" s="6">
        <v>2266</v>
      </c>
      <c r="G4215" s="6">
        <v>3</v>
      </c>
      <c r="H4215" s="6">
        <v>2</v>
      </c>
      <c r="I4215" s="2">
        <v>8767339</v>
      </c>
      <c r="J4215" s="2">
        <v>0</v>
      </c>
      <c r="K4215" s="2">
        <v>33254834</v>
      </c>
      <c r="L4215" s="2">
        <v>112201</v>
      </c>
      <c r="M4215" s="2">
        <v>30144599</v>
      </c>
      <c r="N4215" s="2">
        <v>25658392</v>
      </c>
      <c r="O4215" s="2">
        <v>4486207</v>
      </c>
      <c r="P4215" s="2">
        <v>2879541</v>
      </c>
      <c r="Q4215" s="5">
        <v>8.6599999999999996E-2</v>
      </c>
      <c r="R4215" t="s">
        <v>42</v>
      </c>
      <c r="S4215" s="3">
        <v>0.67479512903297001</v>
      </c>
      <c r="T4215" s="3">
        <v>3.2218113011780498</v>
      </c>
      <c r="U4215" s="3">
        <v>0.78422650885744105</v>
      </c>
      <c r="V4215" s="3">
        <v>0.70529952132568396</v>
      </c>
      <c r="W4215" s="3">
        <v>0.28349536843505202</v>
      </c>
      <c r="X4215" s="3">
        <v>0.30988878153337102</v>
      </c>
      <c r="Y4215" s="3">
        <v>2.1474255792850299</v>
      </c>
      <c r="Z4215" s="3">
        <v>-6.0773574677353099E-3</v>
      </c>
      <c r="AA4215" s="3">
        <v>0</v>
      </c>
      <c r="AB4215" s="3">
        <v>0</v>
      </c>
      <c r="AC4215" s="3">
        <v>44.071634818565002</v>
      </c>
      <c r="AD4215" s="3">
        <v>0</v>
      </c>
      <c r="AE4215" s="3">
        <v>13.490390600055299</v>
      </c>
      <c r="AF4215" s="3">
        <v>0</v>
      </c>
      <c r="AG4215" s="3">
        <v>0</v>
      </c>
      <c r="AH4215" s="2">
        <v>9256000</v>
      </c>
      <c r="AI4215" s="3">
        <v>0.69455513916974998</v>
      </c>
      <c r="AJ4215" s="3">
        <v>0.69455513916974998</v>
      </c>
      <c r="AL4215">
        <f t="shared" si="65"/>
        <v>1</v>
      </c>
    </row>
    <row r="4216" spans="1:38" ht="14.45" hidden="1" customHeight="1" x14ac:dyDescent="0.25">
      <c r="A4216">
        <v>1851</v>
      </c>
      <c r="B4216" s="1">
        <v>45838</v>
      </c>
      <c r="C4216">
        <v>1</v>
      </c>
      <c r="D4216" s="16" t="s">
        <v>4100</v>
      </c>
      <c r="E4216" t="s">
        <v>194</v>
      </c>
      <c r="F4216" s="6">
        <v>366</v>
      </c>
      <c r="G4216" s="6">
        <v>0</v>
      </c>
      <c r="H4216" s="6">
        <v>2</v>
      </c>
      <c r="I4216" s="2">
        <v>1963661</v>
      </c>
      <c r="J4216" s="2">
        <v>0</v>
      </c>
      <c r="K4216" s="2">
        <v>3676604</v>
      </c>
      <c r="L4216" s="2">
        <v>9697</v>
      </c>
      <c r="M4216" s="2">
        <v>3074592</v>
      </c>
      <c r="N4216" s="2">
        <v>3074592</v>
      </c>
      <c r="O4216" s="2">
        <v>0</v>
      </c>
      <c r="P4216" s="2">
        <v>596341</v>
      </c>
      <c r="Q4216" s="5">
        <v>0.16220000000000001</v>
      </c>
      <c r="R4216" t="s">
        <v>42</v>
      </c>
      <c r="S4216" s="3">
        <v>0.52749765816498095</v>
      </c>
      <c r="T4216" s="3">
        <v>2.8191776976797098</v>
      </c>
      <c r="U4216" s="3">
        <v>0.82438697526169002</v>
      </c>
      <c r="V4216" s="3">
        <v>2.4173215234197798</v>
      </c>
      <c r="W4216" s="3">
        <v>0</v>
      </c>
      <c r="X4216" s="3">
        <v>0.410508738524623</v>
      </c>
      <c r="Y4216" s="3">
        <v>7.9598753062425702</v>
      </c>
      <c r="Z4216" s="3">
        <v>0</v>
      </c>
      <c r="AA4216" s="3">
        <v>0</v>
      </c>
      <c r="AB4216" s="3">
        <v>0</v>
      </c>
      <c r="AC4216" s="3">
        <v>32.913117648786802</v>
      </c>
      <c r="AD4216" s="3">
        <v>0</v>
      </c>
      <c r="AE4216" s="3">
        <v>0</v>
      </c>
      <c r="AF4216" s="3">
        <v>0</v>
      </c>
      <c r="AG4216" s="3">
        <v>0</v>
      </c>
      <c r="AH4216" s="2">
        <v>0</v>
      </c>
      <c r="AI4216" s="3">
        <v>0</v>
      </c>
      <c r="AJ4216" s="3">
        <v>0</v>
      </c>
      <c r="AL4216">
        <f t="shared" si="65"/>
        <v>1</v>
      </c>
    </row>
    <row r="4217" spans="1:38" ht="14.45" hidden="1" customHeight="1" x14ac:dyDescent="0.25">
      <c r="A4217">
        <v>15536</v>
      </c>
      <c r="B4217" s="1">
        <v>45838</v>
      </c>
      <c r="C4217">
        <v>1</v>
      </c>
      <c r="D4217" s="16" t="s">
        <v>4101</v>
      </c>
      <c r="E4217" t="s">
        <v>47</v>
      </c>
      <c r="F4217" s="6">
        <v>1059</v>
      </c>
      <c r="G4217" s="6">
        <v>2</v>
      </c>
      <c r="H4217" s="6">
        <v>2</v>
      </c>
      <c r="I4217" s="2">
        <v>4795284</v>
      </c>
      <c r="J4217" s="2">
        <v>0</v>
      </c>
      <c r="K4217" s="2">
        <v>10698947</v>
      </c>
      <c r="L4217" s="2">
        <v>40621</v>
      </c>
      <c r="M4217" s="2">
        <v>9466950</v>
      </c>
      <c r="N4217" s="2">
        <v>9259601</v>
      </c>
      <c r="O4217" s="2">
        <v>207349</v>
      </c>
      <c r="P4217" s="2">
        <v>1219899</v>
      </c>
      <c r="Q4217" s="5">
        <v>0.114</v>
      </c>
      <c r="R4217" t="s">
        <v>42</v>
      </c>
      <c r="S4217" s="3">
        <v>0.75934575617581801</v>
      </c>
      <c r="T4217" s="3">
        <v>4.2815615405889904</v>
      </c>
      <c r="U4217" s="3">
        <v>0.78742994257106003</v>
      </c>
      <c r="V4217" s="3">
        <v>4.1766452205959004</v>
      </c>
      <c r="W4217" s="3">
        <v>0.46128654736612101</v>
      </c>
      <c r="X4217" s="3">
        <v>0.38318898317597</v>
      </c>
      <c r="Y4217" s="3">
        <v>16.417916565223798</v>
      </c>
      <c r="Z4217" s="3">
        <v>1.4828276767174999</v>
      </c>
      <c r="AA4217" s="3">
        <v>0</v>
      </c>
      <c r="AB4217" s="3">
        <v>0</v>
      </c>
      <c r="AC4217" s="3">
        <v>25.287432492188199</v>
      </c>
      <c r="AD4217" s="3">
        <v>0</v>
      </c>
      <c r="AE4217" s="3">
        <v>1.9380318455638701</v>
      </c>
      <c r="AF4217" s="3">
        <v>0</v>
      </c>
      <c r="AG4217" s="3">
        <v>0</v>
      </c>
      <c r="AH4217" s="2">
        <v>500000</v>
      </c>
      <c r="AI4217" s="3">
        <v>0</v>
      </c>
      <c r="AJ4217" s="3">
        <v>0</v>
      </c>
      <c r="AL4217">
        <f t="shared" si="65"/>
        <v>1</v>
      </c>
    </row>
    <row r="4218" spans="1:38" ht="14.45" hidden="1" customHeight="1" x14ac:dyDescent="0.25">
      <c r="A4218">
        <v>5530</v>
      </c>
      <c r="B4218" s="1">
        <v>45838</v>
      </c>
      <c r="C4218">
        <v>1</v>
      </c>
      <c r="D4218" s="16" t="s">
        <v>4102</v>
      </c>
      <c r="E4218" t="s">
        <v>71</v>
      </c>
      <c r="F4218" s="6">
        <v>6226</v>
      </c>
      <c r="G4218" s="6">
        <v>17</v>
      </c>
      <c r="H4218" s="6">
        <v>0</v>
      </c>
      <c r="I4218" s="2">
        <v>57744568</v>
      </c>
      <c r="J4218" s="2">
        <v>514270</v>
      </c>
      <c r="K4218" s="2">
        <v>96008244</v>
      </c>
      <c r="L4218" s="2">
        <v>691713</v>
      </c>
      <c r="M4218" s="2">
        <v>75558791</v>
      </c>
      <c r="N4218" s="2">
        <v>65703941</v>
      </c>
      <c r="O4218" s="2">
        <v>9854850</v>
      </c>
      <c r="P4218" s="2">
        <v>20688924</v>
      </c>
      <c r="Q4218" s="5">
        <v>0.21540000000000001</v>
      </c>
      <c r="R4218" t="s">
        <v>42</v>
      </c>
      <c r="S4218" s="3">
        <v>1.4409450088473701</v>
      </c>
      <c r="T4218" s="3">
        <v>4.8008210628245598</v>
      </c>
      <c r="U4218" s="3">
        <v>0.756302869883408</v>
      </c>
      <c r="V4218" s="3">
        <v>0.10643079016540601</v>
      </c>
      <c r="W4218" s="3">
        <v>1.6037872168339701E-2</v>
      </c>
      <c r="X4218" s="3">
        <v>0.650520062770233</v>
      </c>
      <c r="Y4218" s="3">
        <v>0.29705749801198</v>
      </c>
      <c r="Z4218" s="3">
        <v>0.53145344823152696</v>
      </c>
      <c r="AA4218" s="3">
        <v>2.4857261788964999</v>
      </c>
      <c r="AB4218" s="3">
        <v>2.4857261788964999</v>
      </c>
      <c r="AC4218" s="3">
        <v>13.935317887909701</v>
      </c>
      <c r="AD4218" s="3">
        <v>-7.37646868440331</v>
      </c>
      <c r="AE4218" s="3">
        <v>10.2645872785675</v>
      </c>
      <c r="AF4218" s="3">
        <v>0</v>
      </c>
      <c r="AG4218" s="3">
        <v>0</v>
      </c>
      <c r="AH4218" s="2">
        <v>3000000</v>
      </c>
      <c r="AI4218" s="3">
        <v>2.4167520746849899E-2</v>
      </c>
      <c r="AJ4218" s="3">
        <v>2.4167520746849899E-2</v>
      </c>
      <c r="AL4218">
        <f t="shared" si="65"/>
        <v>1</v>
      </c>
    </row>
    <row r="4219" spans="1:38" ht="14.45" hidden="1" customHeight="1" x14ac:dyDescent="0.25">
      <c r="A4219">
        <v>24429</v>
      </c>
      <c r="B4219" s="1">
        <v>45838</v>
      </c>
      <c r="C4219">
        <v>1</v>
      </c>
      <c r="D4219" s="16" t="s">
        <v>4103</v>
      </c>
      <c r="E4219" t="s">
        <v>202</v>
      </c>
      <c r="F4219" s="6">
        <v>1610</v>
      </c>
      <c r="G4219" s="6">
        <v>4</v>
      </c>
      <c r="H4219" s="6">
        <v>0</v>
      </c>
      <c r="I4219" s="2">
        <v>5163305</v>
      </c>
      <c r="J4219" s="2">
        <v>0</v>
      </c>
      <c r="K4219" s="2">
        <v>8698432</v>
      </c>
      <c r="L4219" s="2">
        <v>-79208</v>
      </c>
      <c r="M4219" s="2">
        <v>7746700</v>
      </c>
      <c r="N4219" s="2">
        <v>7746700</v>
      </c>
      <c r="O4219" s="2">
        <v>0</v>
      </c>
      <c r="P4219" s="2">
        <v>929571</v>
      </c>
      <c r="Q4219" s="5">
        <v>0.1069</v>
      </c>
      <c r="R4219" t="s">
        <v>42</v>
      </c>
      <c r="S4219" s="3">
        <v>-1.82120179820915</v>
      </c>
      <c r="T4219" s="3">
        <v>3.9100380390396801</v>
      </c>
      <c r="U4219" s="3">
        <v>1.40326874722674</v>
      </c>
      <c r="V4219" s="3">
        <v>1.41382312298034</v>
      </c>
      <c r="W4219" s="3">
        <v>0</v>
      </c>
      <c r="X4219" s="3">
        <v>0.56550988175209504</v>
      </c>
      <c r="Y4219" s="3">
        <v>7.8530849176663198</v>
      </c>
      <c r="Z4219" s="3">
        <v>-0.17222998566005199</v>
      </c>
      <c r="AA4219" s="3">
        <v>0</v>
      </c>
      <c r="AB4219" s="3">
        <v>0</v>
      </c>
      <c r="AC4219" s="3">
        <v>39.721860215726203</v>
      </c>
      <c r="AD4219" s="3">
        <v>0</v>
      </c>
      <c r="AE4219" s="3">
        <v>0</v>
      </c>
      <c r="AF4219" s="3">
        <v>0</v>
      </c>
      <c r="AG4219" s="3">
        <v>0</v>
      </c>
      <c r="AH4219" s="2">
        <v>400000</v>
      </c>
      <c r="AI4219" s="3">
        <v>0</v>
      </c>
      <c r="AJ4219" s="3">
        <v>0</v>
      </c>
      <c r="AL4219">
        <f t="shared" si="65"/>
        <v>0</v>
      </c>
    </row>
    <row r="4220" spans="1:38" ht="14.45" hidden="1" customHeight="1" x14ac:dyDescent="0.25">
      <c r="A4220">
        <v>9479</v>
      </c>
      <c r="B4220" s="1">
        <v>45838</v>
      </c>
      <c r="C4220">
        <v>1</v>
      </c>
      <c r="D4220" s="16" t="s">
        <v>4104</v>
      </c>
      <c r="E4220" t="s">
        <v>59</v>
      </c>
      <c r="F4220" s="6">
        <v>2960</v>
      </c>
      <c r="G4220" s="6">
        <v>6</v>
      </c>
      <c r="H4220" s="6">
        <v>1</v>
      </c>
      <c r="I4220" s="2">
        <v>6936906</v>
      </c>
      <c r="J4220" s="2">
        <v>0</v>
      </c>
      <c r="K4220" s="2">
        <v>26111769</v>
      </c>
      <c r="L4220" s="2">
        <v>269493</v>
      </c>
      <c r="M4220" s="2">
        <v>21975957</v>
      </c>
      <c r="N4220" s="2">
        <v>21088864</v>
      </c>
      <c r="O4220" s="2">
        <v>887093</v>
      </c>
      <c r="P4220" s="2">
        <v>4249699</v>
      </c>
      <c r="Q4220" s="5">
        <v>0.1628</v>
      </c>
      <c r="R4220" t="s">
        <v>42</v>
      </c>
      <c r="S4220" s="3">
        <v>2.0641496943389801</v>
      </c>
      <c r="T4220" s="3">
        <v>4.30841740366193</v>
      </c>
      <c r="U4220" s="3">
        <v>0.603220596479914</v>
      </c>
      <c r="V4220" s="3">
        <v>0.31927778753236702</v>
      </c>
      <c r="W4220" s="3">
        <v>0.31927778753236702</v>
      </c>
      <c r="X4220" s="3">
        <v>0.45131071402726203</v>
      </c>
      <c r="Y4220" s="3">
        <v>0.52116632260308304</v>
      </c>
      <c r="Z4220" s="3">
        <v>0.26535997020024199</v>
      </c>
      <c r="AA4220" s="3">
        <v>0</v>
      </c>
      <c r="AB4220" s="3">
        <v>0</v>
      </c>
      <c r="AC4220" s="3">
        <v>41.090360442450297</v>
      </c>
      <c r="AD4220" s="3">
        <v>0</v>
      </c>
      <c r="AE4220" s="3">
        <v>3.3972918495104598</v>
      </c>
      <c r="AF4220" s="3">
        <v>0</v>
      </c>
      <c r="AG4220" s="3">
        <v>1.0146600971033499</v>
      </c>
      <c r="AH4220" s="2">
        <v>300000</v>
      </c>
      <c r="AI4220" s="3">
        <v>0.35296617478084902</v>
      </c>
      <c r="AJ4220" s="3">
        <v>0.35296617478084902</v>
      </c>
      <c r="AL4220">
        <f t="shared" si="65"/>
        <v>1</v>
      </c>
    </row>
    <row r="4221" spans="1:38" ht="14.45" hidden="1" customHeight="1" x14ac:dyDescent="0.25">
      <c r="A4221">
        <v>11293</v>
      </c>
      <c r="B4221" s="1">
        <v>45838</v>
      </c>
      <c r="C4221">
        <v>1</v>
      </c>
      <c r="D4221" s="16" t="s">
        <v>4105</v>
      </c>
      <c r="E4221" t="s">
        <v>88</v>
      </c>
      <c r="F4221" s="6">
        <v>20821</v>
      </c>
      <c r="G4221" s="6">
        <v>72</v>
      </c>
      <c r="H4221" s="6">
        <v>1</v>
      </c>
      <c r="I4221" s="2">
        <v>184238521</v>
      </c>
      <c r="J4221" s="2">
        <v>35444254</v>
      </c>
      <c r="K4221" s="2">
        <v>312593785</v>
      </c>
      <c r="L4221" s="2">
        <v>792484</v>
      </c>
      <c r="M4221" s="2">
        <v>267738867</v>
      </c>
      <c r="N4221" s="2">
        <v>253537078</v>
      </c>
      <c r="O4221" s="2">
        <v>14201789</v>
      </c>
      <c r="P4221" s="2">
        <v>39843834</v>
      </c>
      <c r="Q4221" s="5">
        <v>0.1275</v>
      </c>
      <c r="R4221" t="s">
        <v>42</v>
      </c>
      <c r="S4221" s="3">
        <v>0.50703759193420905</v>
      </c>
      <c r="T4221" s="3">
        <v>3.5757275212621402</v>
      </c>
      <c r="U4221" s="3">
        <v>0.83579869623034797</v>
      </c>
      <c r="V4221" s="3">
        <v>1.50871977527436</v>
      </c>
      <c r="W4221" s="3">
        <v>0.59427094510816203</v>
      </c>
      <c r="X4221" s="3">
        <v>1.1993029405614899</v>
      </c>
      <c r="Y4221" s="3">
        <v>6.9763441941857298</v>
      </c>
      <c r="Z4221" s="3">
        <v>0.94849807877424697</v>
      </c>
      <c r="AA4221" s="3">
        <v>82.107075840141306</v>
      </c>
      <c r="AB4221" s="3">
        <v>88.957940142005398</v>
      </c>
      <c r="AC4221" s="3">
        <v>13.1235049986678</v>
      </c>
      <c r="AD4221" s="3">
        <v>-10.672775616924801</v>
      </c>
      <c r="AE4221" s="3">
        <v>4.5432090084580503</v>
      </c>
      <c r="AF4221" s="3">
        <v>2.58527756717876</v>
      </c>
      <c r="AG4221" s="3">
        <v>-0.57462341600961397</v>
      </c>
      <c r="AH4221" s="2">
        <v>34414690</v>
      </c>
      <c r="AI4221" s="3">
        <v>0.28235234591128999</v>
      </c>
      <c r="AJ4221" s="3">
        <v>0.28235234591128999</v>
      </c>
      <c r="AL4221">
        <f t="shared" si="65"/>
        <v>1</v>
      </c>
    </row>
    <row r="4222" spans="1:38" ht="14.45" hidden="1" customHeight="1" x14ac:dyDescent="0.25">
      <c r="A4222">
        <v>22028</v>
      </c>
      <c r="B4222" s="1">
        <v>45838</v>
      </c>
      <c r="C4222">
        <v>1</v>
      </c>
      <c r="D4222" s="16" t="s">
        <v>4106</v>
      </c>
      <c r="E4222" t="s">
        <v>41</v>
      </c>
      <c r="F4222" s="6">
        <v>1512</v>
      </c>
      <c r="G4222" s="6">
        <v>3</v>
      </c>
      <c r="H4222" s="6">
        <v>1</v>
      </c>
      <c r="I4222" s="2">
        <v>5454301</v>
      </c>
      <c r="J4222" s="2">
        <v>0</v>
      </c>
      <c r="K4222" s="2">
        <v>27460611</v>
      </c>
      <c r="L4222" s="2">
        <v>-274130</v>
      </c>
      <c r="M4222" s="2">
        <v>23300654</v>
      </c>
      <c r="N4222" s="2">
        <v>19770377</v>
      </c>
      <c r="O4222" s="2">
        <v>3530277</v>
      </c>
      <c r="P4222" s="2">
        <v>4880315</v>
      </c>
      <c r="Q4222" s="5">
        <v>0.17710000000000001</v>
      </c>
      <c r="R4222" t="s">
        <v>42</v>
      </c>
      <c r="S4222" s="3">
        <v>-1.99653241510176</v>
      </c>
      <c r="T4222" s="3">
        <v>2.0951900888148498</v>
      </c>
      <c r="U4222" s="3">
        <v>1.2312496017332599</v>
      </c>
      <c r="V4222" s="3">
        <v>2.40274601640064</v>
      </c>
      <c r="W4222" s="3">
        <v>2.1581683885799499</v>
      </c>
      <c r="X4222" s="3">
        <v>7.0333118762605897</v>
      </c>
      <c r="Y4222" s="3">
        <v>2.6853389586532801</v>
      </c>
      <c r="Z4222" s="3">
        <v>3.6448876763077802</v>
      </c>
      <c r="AA4222" s="3">
        <v>0</v>
      </c>
      <c r="AB4222" s="3">
        <v>0</v>
      </c>
      <c r="AC4222" s="3">
        <v>20.011473888909499</v>
      </c>
      <c r="AD4222" s="3">
        <v>-13.2288796932165</v>
      </c>
      <c r="AE4222" s="3">
        <v>12.8557845999858</v>
      </c>
      <c r="AF4222" s="3">
        <v>0</v>
      </c>
      <c r="AG4222" s="3">
        <v>0</v>
      </c>
      <c r="AH4222" s="2">
        <v>1200000</v>
      </c>
      <c r="AI4222" s="3">
        <v>0</v>
      </c>
      <c r="AJ4222" s="3">
        <v>0</v>
      </c>
      <c r="AL4222">
        <f t="shared" si="65"/>
        <v>0</v>
      </c>
    </row>
    <row r="4223" spans="1:38" ht="14.45" hidden="1" customHeight="1" x14ac:dyDescent="0.25">
      <c r="A4223">
        <v>12290</v>
      </c>
      <c r="B4223" s="1">
        <v>45838</v>
      </c>
      <c r="C4223">
        <v>1</v>
      </c>
      <c r="D4223" s="16" t="s">
        <v>4107</v>
      </c>
      <c r="E4223" t="s">
        <v>50</v>
      </c>
      <c r="F4223" s="6">
        <v>2346</v>
      </c>
      <c r="G4223" s="6">
        <v>6</v>
      </c>
      <c r="H4223" s="6">
        <v>0</v>
      </c>
      <c r="I4223" s="2">
        <v>5978021</v>
      </c>
      <c r="J4223" s="2">
        <v>0</v>
      </c>
      <c r="K4223" s="2">
        <v>12752996</v>
      </c>
      <c r="L4223" s="2">
        <v>82091</v>
      </c>
      <c r="M4223" s="2">
        <v>10890861</v>
      </c>
      <c r="N4223" s="2">
        <v>10843051</v>
      </c>
      <c r="O4223" s="2">
        <v>47810</v>
      </c>
      <c r="P4223" s="2">
        <v>1669291</v>
      </c>
      <c r="Q4223" s="5">
        <v>0.13089999999999999</v>
      </c>
      <c r="R4223" t="s">
        <v>42</v>
      </c>
      <c r="S4223" s="3">
        <v>1.28739944715736</v>
      </c>
      <c r="T4223" s="3">
        <v>4.9992644865567302</v>
      </c>
      <c r="U4223" s="3">
        <v>0.794059141711289</v>
      </c>
      <c r="V4223" s="3">
        <v>2.5489204537755898</v>
      </c>
      <c r="W4223" s="3">
        <v>1.35795775893059</v>
      </c>
      <c r="X4223" s="3">
        <v>1.3467333085648201</v>
      </c>
      <c r="Y4223" s="3">
        <v>9.1281268514596903</v>
      </c>
      <c r="Z4223" s="3">
        <v>1.6624423183255601</v>
      </c>
      <c r="AA4223" s="3">
        <v>0</v>
      </c>
      <c r="AB4223" s="3">
        <v>0</v>
      </c>
      <c r="AC4223" s="3">
        <v>32.877866502898598</v>
      </c>
      <c r="AD4223" s="3">
        <v>0</v>
      </c>
      <c r="AE4223" s="3">
        <v>0.37489229981723499</v>
      </c>
      <c r="AF4223" s="3">
        <v>0</v>
      </c>
      <c r="AG4223" s="3">
        <v>0</v>
      </c>
      <c r="AH4223" s="2">
        <v>1250000</v>
      </c>
      <c r="AI4223" s="3">
        <v>0</v>
      </c>
      <c r="AJ4223" s="3">
        <v>0</v>
      </c>
      <c r="AL4223">
        <f t="shared" si="65"/>
        <v>1</v>
      </c>
    </row>
    <row r="4224" spans="1:38" ht="14.45" hidden="1" customHeight="1" x14ac:dyDescent="0.25">
      <c r="A4224">
        <v>6116</v>
      </c>
      <c r="B4224" s="1">
        <v>45838</v>
      </c>
      <c r="C4224">
        <v>1</v>
      </c>
      <c r="D4224" s="16" t="s">
        <v>4108</v>
      </c>
      <c r="E4224" t="s">
        <v>80</v>
      </c>
      <c r="F4224" s="6">
        <v>2891</v>
      </c>
      <c r="G4224" s="6">
        <v>9</v>
      </c>
      <c r="H4224" s="6">
        <v>1</v>
      </c>
      <c r="I4224" s="2">
        <v>32264874</v>
      </c>
      <c r="J4224" s="2">
        <v>0</v>
      </c>
      <c r="K4224" s="2">
        <v>43894688</v>
      </c>
      <c r="L4224" s="2">
        <v>51873</v>
      </c>
      <c r="M4224" s="2">
        <v>40690946</v>
      </c>
      <c r="N4224" s="2">
        <v>40690946</v>
      </c>
      <c r="O4224" s="2">
        <v>0</v>
      </c>
      <c r="P4224" s="2">
        <v>3199758</v>
      </c>
      <c r="Q4224" s="5">
        <v>7.2900000000000006E-2</v>
      </c>
      <c r="R4224" t="s">
        <v>42</v>
      </c>
      <c r="S4224" s="3">
        <v>0.23635206155241401</v>
      </c>
      <c r="T4224" s="3">
        <v>3.9695053761402699</v>
      </c>
      <c r="U4224" s="3">
        <v>0.78102351765745703</v>
      </c>
      <c r="V4224" s="3">
        <v>3.96963583369332</v>
      </c>
      <c r="W4224" s="3">
        <v>1.5962839340392301</v>
      </c>
      <c r="X4224" s="3">
        <v>0.397739039675159</v>
      </c>
      <c r="Y4224" s="3">
        <v>40.027964614824</v>
      </c>
      <c r="Z4224" s="3">
        <v>0</v>
      </c>
      <c r="AA4224" s="3">
        <v>0</v>
      </c>
      <c r="AB4224" s="3">
        <v>0</v>
      </c>
      <c r="AC4224" s="3">
        <v>20.1223414550754</v>
      </c>
      <c r="AD4224" s="3">
        <v>0</v>
      </c>
      <c r="AE4224" s="3">
        <v>0</v>
      </c>
      <c r="AF4224" s="3">
        <v>0</v>
      </c>
      <c r="AG4224" s="3">
        <v>0</v>
      </c>
      <c r="AH4224" s="2">
        <v>2500000</v>
      </c>
      <c r="AI4224" s="3">
        <v>2.0704690792241198</v>
      </c>
      <c r="AJ4224" s="3">
        <v>2.0704690792241198</v>
      </c>
      <c r="AL4224">
        <f t="shared" si="65"/>
        <v>1</v>
      </c>
    </row>
    <row r="4225" spans="1:38" ht="14.45" hidden="1" customHeight="1" x14ac:dyDescent="0.25">
      <c r="A4225">
        <v>850</v>
      </c>
      <c r="B4225" s="1">
        <v>45838</v>
      </c>
      <c r="C4225">
        <v>1</v>
      </c>
      <c r="D4225" s="16" t="s">
        <v>4109</v>
      </c>
      <c r="E4225" t="s">
        <v>55</v>
      </c>
      <c r="F4225" s="6">
        <v>9324</v>
      </c>
      <c r="G4225" s="6">
        <v>35</v>
      </c>
      <c r="H4225" s="6">
        <v>3</v>
      </c>
      <c r="I4225" s="2">
        <v>69043250</v>
      </c>
      <c r="J4225" s="2">
        <v>0</v>
      </c>
      <c r="K4225" s="2">
        <v>112908087</v>
      </c>
      <c r="L4225" s="2">
        <v>281234</v>
      </c>
      <c r="M4225" s="2">
        <v>97507182</v>
      </c>
      <c r="N4225" s="2">
        <v>94756396</v>
      </c>
      <c r="O4225" s="2">
        <v>2750786</v>
      </c>
      <c r="P4225" s="2">
        <v>14386072</v>
      </c>
      <c r="Q4225" s="5">
        <v>0.1273</v>
      </c>
      <c r="R4225" t="s">
        <v>42</v>
      </c>
      <c r="S4225" s="3">
        <v>0.498164493744367</v>
      </c>
      <c r="T4225" s="3">
        <v>4.7859760479335698</v>
      </c>
      <c r="U4225" s="3">
        <v>0.83495186654368403</v>
      </c>
      <c r="V4225" s="3">
        <v>1.35947829802334</v>
      </c>
      <c r="W4225" s="3">
        <v>0.331190956393275</v>
      </c>
      <c r="X4225" s="3">
        <v>0.74259829889236095</v>
      </c>
      <c r="Y4225" s="3">
        <v>6.5245607000993697</v>
      </c>
      <c r="Z4225" s="3">
        <v>1.9007968262636299</v>
      </c>
      <c r="AA4225" s="3">
        <v>0</v>
      </c>
      <c r="AB4225" s="3">
        <v>0</v>
      </c>
      <c r="AC4225" s="3">
        <v>16.025175415468699</v>
      </c>
      <c r="AD4225" s="3">
        <v>0</v>
      </c>
      <c r="AE4225" s="3">
        <v>2.4363055588746301</v>
      </c>
      <c r="AF4225" s="3">
        <v>0</v>
      </c>
      <c r="AG4225" s="3">
        <v>0</v>
      </c>
      <c r="AH4225" s="2">
        <v>8000000</v>
      </c>
      <c r="AI4225" s="3">
        <v>0</v>
      </c>
      <c r="AJ4225" s="3">
        <v>0</v>
      </c>
      <c r="AL4225">
        <f t="shared" si="65"/>
        <v>1</v>
      </c>
    </row>
    <row r="4226" spans="1:38" ht="14.45" customHeight="1" x14ac:dyDescent="0.25">
      <c r="A4226">
        <v>64169</v>
      </c>
      <c r="B4226" s="1">
        <v>45838</v>
      </c>
      <c r="C4226">
        <v>2</v>
      </c>
      <c r="D4226" s="16" t="s">
        <v>4109</v>
      </c>
      <c r="E4226" t="s">
        <v>82</v>
      </c>
      <c r="F4226" s="6">
        <v>6088</v>
      </c>
      <c r="G4226" s="6">
        <v>19</v>
      </c>
      <c r="H4226" s="6">
        <v>0</v>
      </c>
      <c r="I4226" s="2">
        <v>83317158</v>
      </c>
      <c r="J4226" s="2">
        <v>8435334</v>
      </c>
      <c r="K4226" s="2">
        <v>110457386</v>
      </c>
      <c r="L4226" s="2">
        <v>345365</v>
      </c>
      <c r="M4226" s="2">
        <v>95951879</v>
      </c>
      <c r="N4226" s="2">
        <v>91262578</v>
      </c>
      <c r="O4226" s="2">
        <v>4689301</v>
      </c>
      <c r="P4226" s="2">
        <v>14492327</v>
      </c>
      <c r="Q4226" s="5">
        <v>0.13120000000000001</v>
      </c>
      <c r="R4226" t="s">
        <v>42</v>
      </c>
      <c r="S4226" s="3">
        <v>0.62533618168367699</v>
      </c>
      <c r="T4226" s="3">
        <v>4.2008109806256</v>
      </c>
      <c r="U4226" s="3">
        <v>0.65824338648583103</v>
      </c>
      <c r="V4226" s="3">
        <v>5.8105102432802598</v>
      </c>
      <c r="W4226" s="3">
        <v>4.3124898715340203</v>
      </c>
      <c r="X4226" s="3">
        <v>1.5209364198428399</v>
      </c>
      <c r="Y4226" s="3">
        <v>33.404932140987398</v>
      </c>
      <c r="Z4226" s="3">
        <v>3.2040472175379402</v>
      </c>
      <c r="AA4226" s="3">
        <v>31.650079383386799</v>
      </c>
      <c r="AB4226" s="3">
        <v>58.205517995833198</v>
      </c>
      <c r="AC4226" s="3">
        <v>11.4673925019374</v>
      </c>
      <c r="AD4226" s="3">
        <v>-5.0838212524462101</v>
      </c>
      <c r="AE4226" s="3">
        <v>4.2453485183869901</v>
      </c>
      <c r="AF4226" s="3">
        <v>2.14067079226372</v>
      </c>
      <c r="AG4226" s="3">
        <v>0</v>
      </c>
      <c r="AH4226" s="2">
        <v>15647093</v>
      </c>
      <c r="AI4226" s="3">
        <v>2.19081449100617</v>
      </c>
      <c r="AJ4226" s="3">
        <v>5.5324655591886698</v>
      </c>
      <c r="AL4226">
        <f t="shared" si="65"/>
        <v>1</v>
      </c>
    </row>
    <row r="4227" spans="1:38" ht="14.45" customHeight="1" x14ac:dyDescent="0.25">
      <c r="A4227">
        <v>60930</v>
      </c>
      <c r="B4227" s="1">
        <v>45838</v>
      </c>
      <c r="C4227">
        <v>2</v>
      </c>
      <c r="D4227" s="16" t="s">
        <v>4109</v>
      </c>
      <c r="E4227" t="s">
        <v>142</v>
      </c>
      <c r="F4227" s="6">
        <v>5968</v>
      </c>
      <c r="G4227" s="6">
        <v>24</v>
      </c>
      <c r="H4227" s="6">
        <v>10</v>
      </c>
      <c r="I4227" s="2">
        <v>36571500</v>
      </c>
      <c r="J4227" s="2">
        <v>0</v>
      </c>
      <c r="K4227" s="2">
        <v>105643665</v>
      </c>
      <c r="L4227" s="2">
        <v>295450</v>
      </c>
      <c r="M4227" s="2">
        <v>91836841</v>
      </c>
      <c r="N4227" s="2">
        <v>88920318</v>
      </c>
      <c r="O4227" s="2">
        <v>2916523</v>
      </c>
      <c r="P4227" s="2">
        <v>15211824</v>
      </c>
      <c r="Q4227" s="5">
        <v>0.14399999999999999</v>
      </c>
      <c r="R4227" t="s">
        <v>42</v>
      </c>
      <c r="S4227" s="3">
        <v>0.55933311287524901</v>
      </c>
      <c r="T4227" s="3">
        <v>2.7902931993129898</v>
      </c>
      <c r="U4227" s="3">
        <v>0.82279151047455601</v>
      </c>
      <c r="V4227" s="3">
        <v>1.3695801375387899</v>
      </c>
      <c r="W4227" s="3">
        <v>9.2465444403428895E-2</v>
      </c>
      <c r="X4227" s="3">
        <v>0.60437225708543496</v>
      </c>
      <c r="Y4227" s="3">
        <v>3.2926754871736601</v>
      </c>
      <c r="Z4227" s="3">
        <v>0.34721017019392297</v>
      </c>
      <c r="AA4227" s="3">
        <v>0</v>
      </c>
      <c r="AB4227" s="3">
        <v>0</v>
      </c>
      <c r="AC4227" s="3">
        <v>16.850250320262901</v>
      </c>
      <c r="AD4227" s="3">
        <v>-12.616297690533401</v>
      </c>
      <c r="AE4227" s="3">
        <v>2.7607173605724502</v>
      </c>
      <c r="AF4227" s="3">
        <v>0</v>
      </c>
      <c r="AG4227" s="3">
        <v>-5.3100206786510302</v>
      </c>
      <c r="AH4227" s="2">
        <v>3242708</v>
      </c>
      <c r="AI4227" s="3">
        <v>0</v>
      </c>
      <c r="AJ4227" s="3">
        <v>0</v>
      </c>
      <c r="AL4227">
        <f t="shared" si="65"/>
        <v>1</v>
      </c>
    </row>
    <row r="4228" spans="1:38" ht="14.45" hidden="1" customHeight="1" x14ac:dyDescent="0.25">
      <c r="A4228">
        <v>649</v>
      </c>
      <c r="B4228" s="1">
        <v>45838</v>
      </c>
      <c r="C4228">
        <v>1</v>
      </c>
      <c r="D4228" s="16" t="s">
        <v>4110</v>
      </c>
      <c r="E4228" t="s">
        <v>59</v>
      </c>
      <c r="F4228" s="6">
        <v>7450</v>
      </c>
      <c r="G4228" s="6">
        <v>19</v>
      </c>
      <c r="H4228" s="6">
        <v>1</v>
      </c>
      <c r="I4228" s="2">
        <v>54709310</v>
      </c>
      <c r="J4228" s="2">
        <v>0</v>
      </c>
      <c r="K4228" s="2">
        <v>101201298</v>
      </c>
      <c r="L4228" s="2">
        <v>648275</v>
      </c>
      <c r="M4228" s="2">
        <v>77426079</v>
      </c>
      <c r="N4228" s="2">
        <v>75710229</v>
      </c>
      <c r="O4228" s="2">
        <v>1715850</v>
      </c>
      <c r="P4228" s="2">
        <v>23404313</v>
      </c>
      <c r="Q4228" s="5">
        <v>0.23130000000000001</v>
      </c>
      <c r="R4228" t="s">
        <v>42</v>
      </c>
      <c r="S4228" s="3">
        <v>1.2811594570654601</v>
      </c>
      <c r="T4228" s="3">
        <v>4.0193812533906401</v>
      </c>
      <c r="U4228" s="3">
        <v>0.67863612804297502</v>
      </c>
      <c r="V4228" s="3">
        <v>1.30895271755392</v>
      </c>
      <c r="W4228" s="3">
        <v>0.63971196127313601</v>
      </c>
      <c r="X4228" s="3">
        <v>1.5127809142538999</v>
      </c>
      <c r="Y4228" s="3">
        <v>3.0597736408669598</v>
      </c>
      <c r="Z4228" s="3">
        <v>0.752301509555098</v>
      </c>
      <c r="AA4228" s="3">
        <v>0</v>
      </c>
      <c r="AB4228" s="3">
        <v>0</v>
      </c>
      <c r="AC4228" s="3">
        <v>36.060664953131301</v>
      </c>
      <c r="AD4228" s="3">
        <v>-0.32288920422487899</v>
      </c>
      <c r="AE4228" s="3">
        <v>1.6954822061669601</v>
      </c>
      <c r="AF4228" s="3">
        <v>0</v>
      </c>
      <c r="AG4228" s="3">
        <v>-1.1270486768827599</v>
      </c>
      <c r="AH4228" s="2">
        <v>10000000</v>
      </c>
      <c r="AI4228" s="3">
        <v>0</v>
      </c>
      <c r="AJ4228" s="3">
        <v>0</v>
      </c>
      <c r="AL4228">
        <f t="shared" ref="AL4228:AL4291" si="66">IF(L4228&gt;0,1,0)</f>
        <v>1</v>
      </c>
    </row>
    <row r="4229" spans="1:38" ht="14.45" hidden="1" customHeight="1" x14ac:dyDescent="0.25">
      <c r="A4229">
        <v>17841</v>
      </c>
      <c r="B4229" s="1">
        <v>45838</v>
      </c>
      <c r="C4229">
        <v>1</v>
      </c>
      <c r="D4229" s="16" t="s">
        <v>4111</v>
      </c>
      <c r="E4229" t="s">
        <v>71</v>
      </c>
      <c r="F4229" s="6">
        <v>573</v>
      </c>
      <c r="G4229" s="6">
        <v>0</v>
      </c>
      <c r="H4229" s="6">
        <v>3</v>
      </c>
      <c r="I4229" s="2">
        <v>2274105</v>
      </c>
      <c r="J4229" s="2">
        <v>0</v>
      </c>
      <c r="K4229" s="2">
        <v>4854626</v>
      </c>
      <c r="L4229" s="2">
        <v>9268</v>
      </c>
      <c r="M4229" s="2">
        <v>4332836</v>
      </c>
      <c r="N4229" s="2">
        <v>4313195</v>
      </c>
      <c r="O4229" s="2">
        <v>19641</v>
      </c>
      <c r="P4229" s="2">
        <v>518459</v>
      </c>
      <c r="Q4229" s="5">
        <v>0.10680000000000001</v>
      </c>
      <c r="R4229" t="s">
        <v>42</v>
      </c>
      <c r="S4229" s="3">
        <v>0.38182138026698698</v>
      </c>
      <c r="T4229" s="3">
        <v>4.8212158876914497</v>
      </c>
      <c r="U4229" s="3">
        <v>0.89256583731149797</v>
      </c>
      <c r="V4229" s="3">
        <v>5.6836425758705102</v>
      </c>
      <c r="W4229" s="3">
        <v>0.29655622761481998</v>
      </c>
      <c r="X4229" s="3">
        <v>0.30319620246206702</v>
      </c>
      <c r="Y4229" s="3">
        <v>24.930033040221101</v>
      </c>
      <c r="Z4229" s="3">
        <v>3.02531154826129</v>
      </c>
      <c r="AA4229" s="3">
        <v>0</v>
      </c>
      <c r="AB4229" s="3">
        <v>0</v>
      </c>
      <c r="AC4229" s="3">
        <v>48.6859131887812</v>
      </c>
      <c r="AD4229" s="3">
        <v>0</v>
      </c>
      <c r="AE4229" s="3">
        <v>0.40458317489339002</v>
      </c>
      <c r="AF4229" s="3">
        <v>0</v>
      </c>
      <c r="AG4229" s="3">
        <v>0</v>
      </c>
      <c r="AH4229" s="2">
        <v>285000</v>
      </c>
      <c r="AI4229" s="3">
        <v>0</v>
      </c>
      <c r="AJ4229" s="3">
        <v>0</v>
      </c>
      <c r="AL4229">
        <f t="shared" si="66"/>
        <v>1</v>
      </c>
    </row>
    <row r="4230" spans="1:38" ht="14.45" customHeight="1" x14ac:dyDescent="0.25">
      <c r="A4230">
        <v>66430</v>
      </c>
      <c r="B4230" s="1">
        <v>45838</v>
      </c>
      <c r="C4230">
        <v>2</v>
      </c>
      <c r="D4230" s="16" t="s">
        <v>4112</v>
      </c>
      <c r="E4230" t="s">
        <v>53</v>
      </c>
      <c r="F4230" s="6">
        <v>16473</v>
      </c>
      <c r="G4230" s="6">
        <v>59</v>
      </c>
      <c r="H4230" s="6">
        <v>8</v>
      </c>
      <c r="I4230" s="2">
        <v>153020671</v>
      </c>
      <c r="J4230" s="2">
        <v>1243668</v>
      </c>
      <c r="K4230" s="2">
        <v>291332102</v>
      </c>
      <c r="L4230" s="2">
        <v>1188663</v>
      </c>
      <c r="M4230" s="2">
        <v>251168601</v>
      </c>
      <c r="N4230" s="2">
        <v>236113109</v>
      </c>
      <c r="O4230" s="2">
        <v>15055492</v>
      </c>
      <c r="P4230" s="2">
        <v>36972264</v>
      </c>
      <c r="Q4230" s="5">
        <v>0.12690000000000001</v>
      </c>
      <c r="R4230" t="s">
        <v>42</v>
      </c>
      <c r="S4230" s="3">
        <v>0.81601923841540802</v>
      </c>
      <c r="T4230" s="3">
        <v>3.5414023820828402</v>
      </c>
      <c r="U4230" s="3">
        <v>0.794530800153325</v>
      </c>
      <c r="V4230" s="3">
        <v>1.06520641253756</v>
      </c>
      <c r="W4230" s="3">
        <v>0.39619026373240801</v>
      </c>
      <c r="X4230" s="3">
        <v>0.376934041806678</v>
      </c>
      <c r="Y4230" s="3">
        <v>4.4086724037240499</v>
      </c>
      <c r="Z4230" s="3">
        <v>0.24015299685190999</v>
      </c>
      <c r="AA4230" s="3">
        <v>3.2015702365427199</v>
      </c>
      <c r="AB4230" s="3">
        <v>3.3637864319047401</v>
      </c>
      <c r="AC4230" s="3">
        <v>27.195013339106701</v>
      </c>
      <c r="AD4230" s="3">
        <v>4.46280487448645E-4</v>
      </c>
      <c r="AE4230" s="3">
        <v>5.1678108580015003</v>
      </c>
      <c r="AF4230" s="3">
        <v>0</v>
      </c>
      <c r="AG4230" s="3">
        <v>0</v>
      </c>
      <c r="AH4230" s="2">
        <v>36907106</v>
      </c>
      <c r="AI4230" s="3">
        <v>0.39529632267042097</v>
      </c>
      <c r="AJ4230" s="3">
        <v>0.12482329997427299</v>
      </c>
      <c r="AL4230">
        <f t="shared" si="66"/>
        <v>1</v>
      </c>
    </row>
    <row r="4231" spans="1:38" ht="14.45" customHeight="1" x14ac:dyDescent="0.25">
      <c r="A4231">
        <v>63468</v>
      </c>
      <c r="B4231" s="1">
        <v>45838</v>
      </c>
      <c r="C4231">
        <v>2</v>
      </c>
      <c r="D4231" s="16" t="s">
        <v>4113</v>
      </c>
      <c r="E4231" t="s">
        <v>182</v>
      </c>
      <c r="F4231" s="6">
        <v>1023</v>
      </c>
      <c r="G4231" s="6">
        <v>3</v>
      </c>
      <c r="H4231" s="6">
        <v>0</v>
      </c>
      <c r="I4231" s="2">
        <v>4514728</v>
      </c>
      <c r="J4231" s="2">
        <v>0</v>
      </c>
      <c r="K4231" s="2">
        <v>6039391</v>
      </c>
      <c r="L4231" s="2">
        <v>35008</v>
      </c>
      <c r="M4231" s="2">
        <v>4716173</v>
      </c>
      <c r="N4231" s="2">
        <v>4716173</v>
      </c>
      <c r="O4231" s="2">
        <v>0</v>
      </c>
      <c r="P4231" s="2">
        <v>1318979</v>
      </c>
      <c r="Q4231" s="5">
        <v>0.21840000000000001</v>
      </c>
      <c r="R4231" t="s">
        <v>42</v>
      </c>
      <c r="S4231" s="3">
        <v>1.15932218993604</v>
      </c>
      <c r="T4231" s="3">
        <v>6.3995856535866</v>
      </c>
      <c r="U4231" s="3">
        <v>0.83243908159309199</v>
      </c>
      <c r="V4231" s="3">
        <v>8.6836903574257391</v>
      </c>
      <c r="W4231" s="3">
        <v>2.6285968944308502</v>
      </c>
      <c r="X4231" s="3">
        <v>1.8372092405123801</v>
      </c>
      <c r="Y4231" s="3">
        <v>29.7233693637275</v>
      </c>
      <c r="Z4231" s="3">
        <v>1.16400640192149</v>
      </c>
      <c r="AA4231" s="3">
        <v>0</v>
      </c>
      <c r="AB4231" s="3">
        <v>0</v>
      </c>
      <c r="AC4231" s="3">
        <v>22.6737762135288</v>
      </c>
      <c r="AD4231" s="3">
        <v>0</v>
      </c>
      <c r="AE4231" s="3">
        <v>0</v>
      </c>
      <c r="AF4231" s="3">
        <v>0</v>
      </c>
      <c r="AG4231" s="3">
        <v>0</v>
      </c>
      <c r="AH4231" s="2">
        <v>1000000</v>
      </c>
      <c r="AI4231" s="3">
        <v>0</v>
      </c>
      <c r="AJ4231" s="3">
        <v>0</v>
      </c>
      <c r="AL4231">
        <f t="shared" si="66"/>
        <v>1</v>
      </c>
    </row>
    <row r="4232" spans="1:38" ht="14.45" customHeight="1" x14ac:dyDescent="0.25">
      <c r="A4232">
        <v>68689</v>
      </c>
      <c r="B4232" s="1">
        <v>45838</v>
      </c>
      <c r="C4232">
        <v>2</v>
      </c>
      <c r="D4232" s="16" t="s">
        <v>4114</v>
      </c>
      <c r="E4232" t="s">
        <v>65</v>
      </c>
      <c r="F4232" s="6">
        <v>38100</v>
      </c>
      <c r="G4232" s="6">
        <v>129</v>
      </c>
      <c r="H4232" s="6">
        <v>1</v>
      </c>
      <c r="I4232" s="2">
        <v>402095063</v>
      </c>
      <c r="J4232" s="2">
        <v>45625893</v>
      </c>
      <c r="K4232" s="2">
        <v>528861506</v>
      </c>
      <c r="L4232" s="2">
        <v>2047562</v>
      </c>
      <c r="M4232" s="2">
        <v>463957237</v>
      </c>
      <c r="N4232" s="2">
        <v>436247675</v>
      </c>
      <c r="O4232" s="2">
        <v>27709562</v>
      </c>
      <c r="P4232" s="2">
        <v>59962484</v>
      </c>
      <c r="Q4232" s="5">
        <v>0.1133</v>
      </c>
      <c r="R4232" t="s">
        <v>42</v>
      </c>
      <c r="S4232" s="3">
        <v>0.77432824161719205</v>
      </c>
      <c r="T4232" s="3">
        <v>3.7258363061878801</v>
      </c>
      <c r="U4232" s="3">
        <v>0.74951846622706597</v>
      </c>
      <c r="V4232" s="3">
        <v>0.78695867996767699</v>
      </c>
      <c r="W4232" s="3">
        <v>0.358241155524956</v>
      </c>
      <c r="X4232" s="3">
        <v>1.01744621520011</v>
      </c>
      <c r="Y4232" s="3">
        <v>5.27716963826916</v>
      </c>
      <c r="Z4232" s="3">
        <v>1.72895272317271</v>
      </c>
      <c r="AA4232" s="3">
        <v>71.676331821076701</v>
      </c>
      <c r="AB4232" s="3">
        <v>76.090731998360795</v>
      </c>
      <c r="AC4232" s="3">
        <v>14.3145071329884</v>
      </c>
      <c r="AD4232" s="3">
        <v>0</v>
      </c>
      <c r="AE4232" s="3">
        <v>5.2394741696326097</v>
      </c>
      <c r="AF4232" s="3">
        <v>0</v>
      </c>
      <c r="AG4232" s="3">
        <v>-1.7595601943375101</v>
      </c>
      <c r="AH4232" s="2">
        <v>68214960</v>
      </c>
      <c r="AI4232" s="3">
        <v>5.0031282893483901E-2</v>
      </c>
      <c r="AJ4232" s="3">
        <v>5.4190550211362203E-2</v>
      </c>
      <c r="AL4232">
        <f t="shared" si="66"/>
        <v>1</v>
      </c>
    </row>
    <row r="4233" spans="1:38" ht="14.45" customHeight="1" x14ac:dyDescent="0.25">
      <c r="A4233">
        <v>68402</v>
      </c>
      <c r="B4233" s="1">
        <v>45838</v>
      </c>
      <c r="C4233">
        <v>2</v>
      </c>
      <c r="D4233" s="16" t="s">
        <v>4115</v>
      </c>
      <c r="E4233" t="s">
        <v>71</v>
      </c>
      <c r="F4233" s="6">
        <v>79460</v>
      </c>
      <c r="G4233" s="6">
        <v>168</v>
      </c>
      <c r="H4233" s="6">
        <v>0</v>
      </c>
      <c r="I4233" s="2">
        <v>721527491</v>
      </c>
      <c r="J4233" s="2">
        <v>47048646</v>
      </c>
      <c r="K4233" s="2">
        <v>1039282367</v>
      </c>
      <c r="L4233" s="2">
        <v>3296240</v>
      </c>
      <c r="M4233" s="2">
        <v>860469204</v>
      </c>
      <c r="N4233" s="2">
        <v>816353542</v>
      </c>
      <c r="O4233" s="2">
        <v>44115662</v>
      </c>
      <c r="P4233" s="2">
        <v>104094337</v>
      </c>
      <c r="Q4233" s="5">
        <v>0.10009999999999999</v>
      </c>
      <c r="R4233" t="s">
        <v>42</v>
      </c>
      <c r="S4233" s="3">
        <v>0.63433001553080304</v>
      </c>
      <c r="T4233" s="3">
        <v>3.6156939820379002</v>
      </c>
      <c r="U4233" s="3">
        <v>0.71224746875981904</v>
      </c>
      <c r="V4233" s="3">
        <v>2.1806437310092699</v>
      </c>
      <c r="W4233" s="3">
        <v>0.93554259320661104</v>
      </c>
      <c r="X4233" s="3">
        <v>1.5166296692082699</v>
      </c>
      <c r="Y4233" s="3">
        <v>15.1150816206265</v>
      </c>
      <c r="Z4233" s="3">
        <v>5.4201459585644898</v>
      </c>
      <c r="AA4233" s="3">
        <v>38.642113643511699</v>
      </c>
      <c r="AB4233" s="3">
        <v>45.1980841186394</v>
      </c>
      <c r="AC4233" s="3">
        <v>18.978775668961202</v>
      </c>
      <c r="AD4233" s="3">
        <v>-7.0085311173075597</v>
      </c>
      <c r="AE4233" s="3">
        <v>4.2448196371641096</v>
      </c>
      <c r="AF4233" s="3">
        <v>6.9278573644846597</v>
      </c>
      <c r="AG4233" s="3">
        <v>0</v>
      </c>
      <c r="AH4233" s="2">
        <v>148987347</v>
      </c>
      <c r="AI4233" s="3">
        <v>0.45507566852556097</v>
      </c>
      <c r="AJ4233" s="3">
        <v>1.54606393237319</v>
      </c>
      <c r="AL4233">
        <f t="shared" si="66"/>
        <v>1</v>
      </c>
    </row>
    <row r="4234" spans="1:38" ht="14.45" hidden="1" customHeight="1" x14ac:dyDescent="0.25">
      <c r="A4234">
        <v>3574</v>
      </c>
      <c r="B4234" s="1">
        <v>45838</v>
      </c>
      <c r="C4234">
        <v>1</v>
      </c>
      <c r="D4234" s="16" t="s">
        <v>4116</v>
      </c>
      <c r="E4234" t="s">
        <v>246</v>
      </c>
      <c r="F4234" s="6">
        <v>13034</v>
      </c>
      <c r="G4234" s="6">
        <v>25</v>
      </c>
      <c r="H4234" s="6">
        <v>0</v>
      </c>
      <c r="I4234" s="2">
        <v>59178293</v>
      </c>
      <c r="J4234" s="2">
        <v>80618</v>
      </c>
      <c r="K4234" s="2">
        <v>165247192</v>
      </c>
      <c r="L4234" s="2">
        <v>592826</v>
      </c>
      <c r="M4234" s="2">
        <v>152532657</v>
      </c>
      <c r="N4234" s="2">
        <v>144385197</v>
      </c>
      <c r="O4234" s="2">
        <v>8147460</v>
      </c>
      <c r="P4234" s="2">
        <v>15353828</v>
      </c>
      <c r="Q4234" s="5">
        <v>9.2899999999999996E-2</v>
      </c>
      <c r="R4234" t="s">
        <v>42</v>
      </c>
      <c r="S4234" s="3">
        <v>0.71750205595021499</v>
      </c>
      <c r="T4234" s="3">
        <v>3.0023905035554299</v>
      </c>
      <c r="U4234" s="3">
        <v>0.883697952825788</v>
      </c>
      <c r="V4234" s="3">
        <v>1.40081431547882</v>
      </c>
      <c r="W4234" s="3">
        <v>0.672373229826011</v>
      </c>
      <c r="X4234" s="3">
        <v>1.04415651191561</v>
      </c>
      <c r="Y4234" s="3">
        <v>5.3991616943996004</v>
      </c>
      <c r="Z4234" s="3">
        <v>1.1316852058001401</v>
      </c>
      <c r="AA4234" s="3">
        <v>0</v>
      </c>
      <c r="AB4234" s="3">
        <v>0.52506775509013104</v>
      </c>
      <c r="AC4234" s="3">
        <v>22.4308555875491</v>
      </c>
      <c r="AD4234" s="3">
        <v>-27.333385524443798</v>
      </c>
      <c r="AE4234" s="3">
        <v>4.9304680469245099</v>
      </c>
      <c r="AF4234" s="3">
        <v>0</v>
      </c>
      <c r="AG4234" s="3">
        <v>0</v>
      </c>
      <c r="AH4234" s="2">
        <v>13962476</v>
      </c>
      <c r="AI4234" s="3">
        <v>5.5360786899527596</v>
      </c>
      <c r="AJ4234" s="3">
        <v>5.9186803447322696</v>
      </c>
      <c r="AL4234">
        <f t="shared" si="66"/>
        <v>1</v>
      </c>
    </row>
    <row r="4235" spans="1:38" ht="14.45" customHeight="1" x14ac:dyDescent="0.25">
      <c r="A4235">
        <v>64122</v>
      </c>
      <c r="B4235" s="1">
        <v>45838</v>
      </c>
      <c r="C4235">
        <v>2</v>
      </c>
      <c r="D4235" s="16" t="s">
        <v>4117</v>
      </c>
      <c r="E4235" t="s">
        <v>71</v>
      </c>
      <c r="F4235" s="6">
        <v>5928</v>
      </c>
      <c r="G4235" s="6">
        <v>20</v>
      </c>
      <c r="H4235" s="6">
        <v>0</v>
      </c>
      <c r="I4235" s="2">
        <v>52035034</v>
      </c>
      <c r="J4235" s="2">
        <v>0</v>
      </c>
      <c r="K4235" s="2">
        <v>81944030</v>
      </c>
      <c r="L4235" s="2">
        <v>46080</v>
      </c>
      <c r="M4235" s="2">
        <v>76049798</v>
      </c>
      <c r="N4235" s="2">
        <v>74377633</v>
      </c>
      <c r="O4235" s="2">
        <v>1672165</v>
      </c>
      <c r="P4235" s="2">
        <v>5603416</v>
      </c>
      <c r="Q4235" s="5">
        <v>6.9699999999999998E-2</v>
      </c>
      <c r="R4235" t="s">
        <v>123</v>
      </c>
      <c r="S4235" s="3">
        <v>0.11246700949416299</v>
      </c>
      <c r="T4235" s="3">
        <v>3.3452906819447401</v>
      </c>
      <c r="U4235" s="3">
        <v>0.913027587767969</v>
      </c>
      <c r="V4235" s="3">
        <v>1.28464411111944</v>
      </c>
      <c r="W4235" s="3">
        <v>0.36086072318123202</v>
      </c>
      <c r="X4235" s="3">
        <v>0.62724087006457996</v>
      </c>
      <c r="Y4235" s="3">
        <v>11.9295979452534</v>
      </c>
      <c r="Z4235" s="3">
        <v>2.3719816626143801</v>
      </c>
      <c r="AA4235" s="3">
        <v>0</v>
      </c>
      <c r="AB4235" s="3">
        <v>0</v>
      </c>
      <c r="AC4235" s="3">
        <v>18.5388856271775</v>
      </c>
      <c r="AD4235" s="3">
        <v>-3.2406838971084801</v>
      </c>
      <c r="AE4235" s="3">
        <v>2.0406184562804599</v>
      </c>
      <c r="AF4235" s="3">
        <v>0</v>
      </c>
      <c r="AG4235" s="3">
        <v>0</v>
      </c>
      <c r="AH4235" s="2">
        <v>49409968</v>
      </c>
      <c r="AI4235" s="3">
        <v>3.1502212221973198</v>
      </c>
      <c r="AJ4235" s="3">
        <v>4.1447217197509501</v>
      </c>
      <c r="AL4235">
        <f t="shared" si="66"/>
        <v>1</v>
      </c>
    </row>
    <row r="4236" spans="1:38" ht="14.45" hidden="1" customHeight="1" x14ac:dyDescent="0.25">
      <c r="A4236">
        <v>16756</v>
      </c>
      <c r="B4236" s="1">
        <v>45838</v>
      </c>
      <c r="C4236">
        <v>1</v>
      </c>
      <c r="D4236" s="16" t="s">
        <v>4118</v>
      </c>
      <c r="E4236" t="s">
        <v>88</v>
      </c>
      <c r="F4236" s="6">
        <v>3746</v>
      </c>
      <c r="G4236" s="6">
        <v>5</v>
      </c>
      <c r="H4236" s="6">
        <v>5</v>
      </c>
      <c r="I4236" s="2">
        <v>9419363</v>
      </c>
      <c r="J4236" s="2">
        <v>0</v>
      </c>
      <c r="K4236" s="2">
        <v>38338700</v>
      </c>
      <c r="L4236" s="2">
        <v>134631</v>
      </c>
      <c r="M4236" s="2">
        <v>33766561</v>
      </c>
      <c r="N4236" s="2">
        <v>33078796</v>
      </c>
      <c r="O4236" s="2">
        <v>687765</v>
      </c>
      <c r="P4236" s="2">
        <v>4842348</v>
      </c>
      <c r="Q4236" s="5">
        <v>0.1263</v>
      </c>
      <c r="R4236" t="s">
        <v>42</v>
      </c>
      <c r="S4236" s="3">
        <v>0.70232428329599095</v>
      </c>
      <c r="T4236" s="3">
        <v>2.8405553657270599</v>
      </c>
      <c r="U4236" s="3">
        <v>0.78528118690382998</v>
      </c>
      <c r="V4236" s="3">
        <v>1.09528637976899</v>
      </c>
      <c r="W4236" s="3">
        <v>9.5643410281565797E-2</v>
      </c>
      <c r="X4236" s="3">
        <v>1.08265282907135</v>
      </c>
      <c r="Y4236" s="3">
        <v>2.1305573246697702</v>
      </c>
      <c r="Z4236" s="3">
        <v>8.6858689214405899E-2</v>
      </c>
      <c r="AA4236" s="3">
        <v>0</v>
      </c>
      <c r="AB4236" s="3">
        <v>0</v>
      </c>
      <c r="AC4236" s="3">
        <v>36.540383476747998</v>
      </c>
      <c r="AD4236" s="3">
        <v>0</v>
      </c>
      <c r="AE4236" s="3">
        <v>1.79391841663906</v>
      </c>
      <c r="AF4236" s="3">
        <v>0</v>
      </c>
      <c r="AG4236" s="3">
        <v>-13.4577481833193</v>
      </c>
      <c r="AH4236" s="2">
        <v>3900000</v>
      </c>
      <c r="AI4236" s="3">
        <v>0</v>
      </c>
      <c r="AJ4236" s="3">
        <v>0</v>
      </c>
      <c r="AL4236">
        <f t="shared" si="66"/>
        <v>1</v>
      </c>
    </row>
    <row r="4237" spans="1:38" ht="14.45" hidden="1" customHeight="1" x14ac:dyDescent="0.25">
      <c r="A4237">
        <v>23467</v>
      </c>
      <c r="B4237" s="1">
        <v>45838</v>
      </c>
      <c r="C4237">
        <v>1</v>
      </c>
      <c r="D4237" s="16" t="s">
        <v>4119</v>
      </c>
      <c r="E4237" t="s">
        <v>59</v>
      </c>
      <c r="F4237" s="6">
        <v>603</v>
      </c>
      <c r="G4237" s="6">
        <v>2</v>
      </c>
      <c r="H4237" s="6">
        <v>0</v>
      </c>
      <c r="I4237" s="2">
        <v>2027246</v>
      </c>
      <c r="J4237" s="2">
        <v>0</v>
      </c>
      <c r="K4237" s="2">
        <v>6223058</v>
      </c>
      <c r="L4237" s="2">
        <v>12792</v>
      </c>
      <c r="M4237" s="2">
        <v>5192834</v>
      </c>
      <c r="N4237" s="2">
        <v>5192834</v>
      </c>
      <c r="O4237" s="2">
        <v>0</v>
      </c>
      <c r="P4237" s="2">
        <v>1026900</v>
      </c>
      <c r="Q4237" s="5">
        <v>0.16500000000000001</v>
      </c>
      <c r="R4237" t="s">
        <v>42</v>
      </c>
      <c r="S4237" s="3">
        <v>0.41111620685521499</v>
      </c>
      <c r="T4237" s="3">
        <v>3.6637614497566999</v>
      </c>
      <c r="U4237" s="3">
        <v>0.82423992458166395</v>
      </c>
      <c r="V4237" s="3">
        <v>3.8671675761106399</v>
      </c>
      <c r="W4237" s="3">
        <v>2.4235835216841002</v>
      </c>
      <c r="X4237" s="3">
        <v>0.89273822713178397</v>
      </c>
      <c r="Y4237" s="3">
        <v>7.6343363521277601</v>
      </c>
      <c r="Z4237" s="3">
        <v>0.411335086181712</v>
      </c>
      <c r="AA4237" s="3">
        <v>0</v>
      </c>
      <c r="AB4237" s="3">
        <v>0</v>
      </c>
      <c r="AC4237" s="3">
        <v>48.775360923841603</v>
      </c>
      <c r="AD4237" s="3">
        <v>0</v>
      </c>
      <c r="AE4237" s="3">
        <v>0</v>
      </c>
      <c r="AF4237" s="3">
        <v>0</v>
      </c>
      <c r="AG4237" s="3">
        <v>-0.36975362742233903</v>
      </c>
      <c r="AH4237" s="2">
        <v>50000</v>
      </c>
      <c r="AI4237" s="3">
        <v>0</v>
      </c>
      <c r="AJ4237" s="3">
        <v>0</v>
      </c>
      <c r="AL4237">
        <f t="shared" si="66"/>
        <v>1</v>
      </c>
    </row>
    <row r="4238" spans="1:38" ht="14.45" customHeight="1" x14ac:dyDescent="0.25">
      <c r="A4238">
        <v>68712</v>
      </c>
      <c r="B4238" s="1">
        <v>45838</v>
      </c>
      <c r="C4238">
        <v>2</v>
      </c>
      <c r="D4238" s="16" t="s">
        <v>4120</v>
      </c>
      <c r="E4238" t="s">
        <v>71</v>
      </c>
      <c r="F4238" s="6">
        <v>347778</v>
      </c>
      <c r="G4238" s="6">
        <v>545</v>
      </c>
      <c r="H4238" s="6">
        <v>70</v>
      </c>
      <c r="I4238" s="2">
        <v>2864047723</v>
      </c>
      <c r="J4238" s="2">
        <v>319424802</v>
      </c>
      <c r="K4238" s="2">
        <v>3940571791</v>
      </c>
      <c r="L4238" s="2">
        <v>11775003</v>
      </c>
      <c r="M4238" s="2">
        <v>3535603235</v>
      </c>
      <c r="N4238" s="2">
        <v>3259025984</v>
      </c>
      <c r="O4238" s="2">
        <v>276577251</v>
      </c>
      <c r="P4238" s="2">
        <v>369763969</v>
      </c>
      <c r="Q4238" s="5">
        <v>9.35E-2</v>
      </c>
      <c r="R4238" t="s">
        <v>42</v>
      </c>
      <c r="S4238" s="3">
        <v>0.59762915762089697</v>
      </c>
      <c r="T4238" s="3">
        <v>3.5110307168110202</v>
      </c>
      <c r="U4238" s="3">
        <v>0.76757529200886099</v>
      </c>
      <c r="V4238" s="3">
        <v>2.68559205149809</v>
      </c>
      <c r="W4238" s="3">
        <v>1.89449542213511</v>
      </c>
      <c r="X4238" s="3">
        <v>1.16071114084575</v>
      </c>
      <c r="Y4238" s="3">
        <v>20.8015502992397</v>
      </c>
      <c r="Z4238" s="3">
        <v>2.6836570980229801</v>
      </c>
      <c r="AA4238" s="3">
        <v>79.010530363492506</v>
      </c>
      <c r="AB4238" s="3">
        <v>86.386135150988693</v>
      </c>
      <c r="AC4238" s="3">
        <v>9.6476244860780405</v>
      </c>
      <c r="AD4238" s="3">
        <v>-9.23916278062236</v>
      </c>
      <c r="AE4238" s="3">
        <v>7.0187085953283201</v>
      </c>
      <c r="AF4238" s="3">
        <v>0</v>
      </c>
      <c r="AG4238" s="3">
        <v>0</v>
      </c>
      <c r="AH4238" s="2">
        <v>1057159402</v>
      </c>
      <c r="AI4238" s="3">
        <v>6.0925335859319496</v>
      </c>
      <c r="AJ4238" s="3">
        <v>3.61111225523437</v>
      </c>
      <c r="AL4238">
        <f t="shared" si="66"/>
        <v>1</v>
      </c>
    </row>
    <row r="4239" spans="1:38" ht="14.45" hidden="1" customHeight="1" x14ac:dyDescent="0.25">
      <c r="A4239">
        <v>14657</v>
      </c>
      <c r="B4239" s="1">
        <v>45838</v>
      </c>
      <c r="C4239">
        <v>1</v>
      </c>
      <c r="D4239" s="16" t="s">
        <v>4121</v>
      </c>
      <c r="E4239" t="s">
        <v>251</v>
      </c>
      <c r="F4239" s="6">
        <v>155</v>
      </c>
      <c r="G4239" s="6">
        <v>1</v>
      </c>
      <c r="H4239" s="6">
        <v>0</v>
      </c>
      <c r="I4239" s="2">
        <v>191842</v>
      </c>
      <c r="J4239" s="2">
        <v>0</v>
      </c>
      <c r="K4239" s="2">
        <v>485680</v>
      </c>
      <c r="L4239" s="2">
        <v>3082</v>
      </c>
      <c r="M4239" s="2">
        <v>349826</v>
      </c>
      <c r="N4239" s="2">
        <v>349826</v>
      </c>
      <c r="O4239" s="2">
        <v>0</v>
      </c>
      <c r="P4239" s="2">
        <v>133848</v>
      </c>
      <c r="Q4239" s="5">
        <v>0.27560000000000001</v>
      </c>
      <c r="R4239" t="s">
        <v>42</v>
      </c>
      <c r="S4239" s="3">
        <v>1.26914841047603</v>
      </c>
      <c r="T4239" s="3">
        <v>4.5737934442431198</v>
      </c>
      <c r="U4239" s="3">
        <v>0.74094309489787302</v>
      </c>
      <c r="V4239" s="3">
        <v>0</v>
      </c>
      <c r="W4239" s="3">
        <v>0</v>
      </c>
      <c r="X4239" s="3">
        <v>0.85487015356386997</v>
      </c>
      <c r="Y4239" s="3">
        <v>0</v>
      </c>
      <c r="Z4239" s="3">
        <v>0</v>
      </c>
      <c r="AA4239" s="3">
        <v>0</v>
      </c>
      <c r="AB4239" s="3">
        <v>0</v>
      </c>
      <c r="AC4239" s="3">
        <v>59.852577829023197</v>
      </c>
      <c r="AD4239" s="3">
        <v>0</v>
      </c>
      <c r="AE4239" s="3">
        <v>0</v>
      </c>
      <c r="AF4239" s="3">
        <v>0</v>
      </c>
      <c r="AG4239" s="3">
        <v>0</v>
      </c>
      <c r="AH4239" s="2">
        <v>0</v>
      </c>
      <c r="AI4239" s="3">
        <v>0</v>
      </c>
      <c r="AJ4239" s="3">
        <v>0</v>
      </c>
      <c r="AL4239">
        <f t="shared" si="66"/>
        <v>1</v>
      </c>
    </row>
    <row r="4240" spans="1:38" ht="14.45" customHeight="1" x14ac:dyDescent="0.25">
      <c r="A4240">
        <v>66924</v>
      </c>
      <c r="B4240" s="1">
        <v>45838</v>
      </c>
      <c r="C4240">
        <v>2</v>
      </c>
      <c r="D4240" s="16" t="s">
        <v>4122</v>
      </c>
      <c r="E4240" t="s">
        <v>47</v>
      </c>
      <c r="F4240" s="6">
        <v>37547</v>
      </c>
      <c r="G4240" s="6">
        <v>158</v>
      </c>
      <c r="H4240" s="6">
        <v>1</v>
      </c>
      <c r="I4240" s="2">
        <v>400700591</v>
      </c>
      <c r="J4240" s="2">
        <v>150381559</v>
      </c>
      <c r="K4240" s="2">
        <v>562426267</v>
      </c>
      <c r="L4240" s="2">
        <v>-1414276</v>
      </c>
      <c r="M4240" s="2">
        <v>450026279</v>
      </c>
      <c r="N4240" s="2">
        <v>413690521</v>
      </c>
      <c r="O4240" s="2">
        <v>36335758</v>
      </c>
      <c r="P4240" s="2">
        <v>57761344</v>
      </c>
      <c r="Q4240" s="5">
        <v>0.1026</v>
      </c>
      <c r="R4240" t="s">
        <v>42</v>
      </c>
      <c r="S4240" s="3">
        <v>-0.50291961203867497</v>
      </c>
      <c r="T4240" s="3">
        <v>3.68589008308177</v>
      </c>
      <c r="U4240" s="3">
        <v>1.0352737264991301</v>
      </c>
      <c r="V4240" s="3">
        <v>2.1592289091482799</v>
      </c>
      <c r="W4240" s="3">
        <v>0.91893525557590205</v>
      </c>
      <c r="X4240" s="3">
        <v>1.5753707735359901</v>
      </c>
      <c r="Y4240" s="3">
        <v>14.9789502820433</v>
      </c>
      <c r="Z4240" s="3">
        <v>5.1941450669845901</v>
      </c>
      <c r="AA4240" s="3">
        <v>256.25914971784601</v>
      </c>
      <c r="AB4240" s="3">
        <v>260.34982669378297</v>
      </c>
      <c r="AC4240" s="3">
        <v>9.7913131429190496</v>
      </c>
      <c r="AD4240" s="3">
        <v>-17.236164033856301</v>
      </c>
      <c r="AE4240" s="3">
        <v>6.46053716406528</v>
      </c>
      <c r="AF4240" s="3">
        <v>10.499459834083501</v>
      </c>
      <c r="AG4240" s="3">
        <v>0</v>
      </c>
      <c r="AH4240" s="2">
        <v>102956280</v>
      </c>
      <c r="AI4240" s="3">
        <v>0.72983758826664402</v>
      </c>
      <c r="AJ4240" s="3">
        <v>0.72983758826664402</v>
      </c>
      <c r="AL4240">
        <f t="shared" si="66"/>
        <v>0</v>
      </c>
    </row>
    <row r="4241" spans="1:38" ht="14.45" hidden="1" customHeight="1" x14ac:dyDescent="0.25">
      <c r="A4241">
        <v>21788</v>
      </c>
      <c r="B4241" s="1">
        <v>45838</v>
      </c>
      <c r="C4241">
        <v>1</v>
      </c>
      <c r="D4241" s="16" t="s">
        <v>4123</v>
      </c>
      <c r="E4241" t="s">
        <v>55</v>
      </c>
      <c r="F4241" s="6">
        <v>2380</v>
      </c>
      <c r="G4241" s="6">
        <v>7</v>
      </c>
      <c r="H4241" s="6">
        <v>0</v>
      </c>
      <c r="I4241" s="2">
        <v>14925171</v>
      </c>
      <c r="J4241" s="2">
        <v>0</v>
      </c>
      <c r="K4241" s="2">
        <v>26612111</v>
      </c>
      <c r="L4241" s="2">
        <v>61326</v>
      </c>
      <c r="M4241" s="2">
        <v>23713801</v>
      </c>
      <c r="N4241" s="2">
        <v>19350722</v>
      </c>
      <c r="O4241" s="2">
        <v>4363079</v>
      </c>
      <c r="P4241" s="2">
        <v>2809723</v>
      </c>
      <c r="Q4241" s="5">
        <v>0.1056</v>
      </c>
      <c r="R4241" t="s">
        <v>42</v>
      </c>
      <c r="S4241" s="3">
        <v>0.460887901752702</v>
      </c>
      <c r="T4241" s="3">
        <v>4.3141410315025404</v>
      </c>
      <c r="U4241" s="3">
        <v>1.00066308557948</v>
      </c>
      <c r="V4241" s="3">
        <v>4.2287019693107704</v>
      </c>
      <c r="W4241" s="3">
        <v>0.121653547553995</v>
      </c>
      <c r="X4241" s="3">
        <v>0.74435998086722099</v>
      </c>
      <c r="Y4241" s="3">
        <v>22.4627481071978</v>
      </c>
      <c r="Z4241" s="3">
        <v>0.938918178055275</v>
      </c>
      <c r="AA4241" s="3">
        <v>0</v>
      </c>
      <c r="AB4241" s="3">
        <v>0</v>
      </c>
      <c r="AC4241" s="3">
        <v>31.328660849190101</v>
      </c>
      <c r="AD4241" s="3">
        <v>0</v>
      </c>
      <c r="AE4241" s="3">
        <v>16.395087935714699</v>
      </c>
      <c r="AF4241" s="3">
        <v>0</v>
      </c>
      <c r="AG4241" s="3">
        <v>0</v>
      </c>
      <c r="AH4241" s="2">
        <v>2500000</v>
      </c>
      <c r="AI4241" s="3">
        <v>0</v>
      </c>
      <c r="AJ4241" s="3">
        <v>0</v>
      </c>
      <c r="AL4241">
        <f t="shared" si="66"/>
        <v>1</v>
      </c>
    </row>
    <row r="4242" spans="1:38" ht="14.45" hidden="1" customHeight="1" x14ac:dyDescent="0.25">
      <c r="A4242">
        <v>1125</v>
      </c>
      <c r="B4242" s="1">
        <v>45838</v>
      </c>
      <c r="C4242">
        <v>1</v>
      </c>
      <c r="D4242" s="16" t="s">
        <v>4124</v>
      </c>
      <c r="E4242" t="s">
        <v>43</v>
      </c>
      <c r="F4242" s="6">
        <v>2041</v>
      </c>
      <c r="G4242" s="6">
        <v>4</v>
      </c>
      <c r="H4242" s="6">
        <v>2</v>
      </c>
      <c r="I4242" s="2">
        <v>13327638</v>
      </c>
      <c r="J4242" s="2">
        <v>0</v>
      </c>
      <c r="K4242" s="2">
        <v>55099472</v>
      </c>
      <c r="L4242" s="2">
        <v>124372</v>
      </c>
      <c r="M4242" s="2">
        <v>48722756</v>
      </c>
      <c r="N4242" s="2">
        <v>46457317</v>
      </c>
      <c r="O4242" s="2">
        <v>2265439</v>
      </c>
      <c r="P4242" s="2">
        <v>6273779</v>
      </c>
      <c r="Q4242" s="5">
        <v>0.1139</v>
      </c>
      <c r="R4242" t="s">
        <v>42</v>
      </c>
      <c r="S4242" s="3">
        <v>0.451445342343752</v>
      </c>
      <c r="T4242" s="3">
        <v>2.70094421231477</v>
      </c>
      <c r="U4242" s="3">
        <v>0.820463589564568</v>
      </c>
      <c r="V4242" s="3">
        <v>2.9263624957400598</v>
      </c>
      <c r="W4242" s="3">
        <v>1.2133882988118401</v>
      </c>
      <c r="X4242" s="3">
        <v>0.55952149960855802</v>
      </c>
      <c r="Y4242" s="3">
        <v>6.2165881201744604</v>
      </c>
      <c r="Z4242" s="3">
        <v>1.0268292842320399</v>
      </c>
      <c r="AA4242" s="3">
        <v>0</v>
      </c>
      <c r="AB4242" s="3">
        <v>0</v>
      </c>
      <c r="AC4242" s="3">
        <v>32.492656190970401</v>
      </c>
      <c r="AD4242" s="3">
        <v>0</v>
      </c>
      <c r="AE4242" s="3">
        <v>4.1115439363919899</v>
      </c>
      <c r="AF4242" s="3">
        <v>0</v>
      </c>
      <c r="AG4242" s="3">
        <v>-6.0744409390257497</v>
      </c>
      <c r="AH4242" s="2">
        <v>2880000</v>
      </c>
      <c r="AI4242" s="3">
        <v>0</v>
      </c>
      <c r="AJ4242" s="3">
        <v>0</v>
      </c>
      <c r="AL4242">
        <f t="shared" si="66"/>
        <v>1</v>
      </c>
    </row>
    <row r="4243" spans="1:38" ht="14.45" customHeight="1" x14ac:dyDescent="0.25">
      <c r="A4243">
        <v>68119</v>
      </c>
      <c r="B4243" s="1">
        <v>45838</v>
      </c>
      <c r="C4243">
        <v>2</v>
      </c>
      <c r="D4243" s="16" t="s">
        <v>4125</v>
      </c>
      <c r="E4243" t="s">
        <v>106</v>
      </c>
      <c r="F4243" s="6">
        <v>6857</v>
      </c>
      <c r="G4243" s="6">
        <v>9</v>
      </c>
      <c r="H4243" s="6">
        <v>0</v>
      </c>
      <c r="I4243" s="2">
        <v>33825928</v>
      </c>
      <c r="J4243" s="2">
        <v>0</v>
      </c>
      <c r="K4243" s="2">
        <v>50307725</v>
      </c>
      <c r="L4243" s="2">
        <v>96633</v>
      </c>
      <c r="M4243" s="2">
        <v>45105719</v>
      </c>
      <c r="N4243" s="2">
        <v>44706134</v>
      </c>
      <c r="O4243" s="2">
        <v>399585</v>
      </c>
      <c r="P4243" s="2">
        <v>4992224</v>
      </c>
      <c r="Q4243" s="5">
        <v>9.9199999999999997E-2</v>
      </c>
      <c r="R4243" t="s">
        <v>42</v>
      </c>
      <c r="S4243" s="3">
        <v>0.38416764025803202</v>
      </c>
      <c r="T4243" s="3">
        <v>3.5618903458663702</v>
      </c>
      <c r="U4243" s="3">
        <v>0.82785191362075305</v>
      </c>
      <c r="V4243" s="3">
        <v>3.8308690304076798</v>
      </c>
      <c r="W4243" s="3">
        <v>0.58913683018541296</v>
      </c>
      <c r="X4243" s="3">
        <v>0.75003707215364501</v>
      </c>
      <c r="Y4243" s="3">
        <v>25.956908183607101</v>
      </c>
      <c r="Z4243" s="3">
        <v>0.55951015018556904</v>
      </c>
      <c r="AA4243" s="3">
        <v>0</v>
      </c>
      <c r="AB4243" s="3">
        <v>0</v>
      </c>
      <c r="AC4243" s="3">
        <v>12.3495168982497</v>
      </c>
      <c r="AD4243" s="3">
        <v>0</v>
      </c>
      <c r="AE4243" s="3">
        <v>0.79428159393015696</v>
      </c>
      <c r="AF4243" s="3">
        <v>0</v>
      </c>
      <c r="AG4243" s="3">
        <v>-1.7277670232746001</v>
      </c>
      <c r="AH4243" s="2">
        <v>8500000</v>
      </c>
      <c r="AI4243" s="3">
        <v>0</v>
      </c>
      <c r="AJ4243" s="3">
        <v>0</v>
      </c>
      <c r="AL4243">
        <f t="shared" si="66"/>
        <v>1</v>
      </c>
    </row>
    <row r="4244" spans="1:38" ht="14.45" customHeight="1" x14ac:dyDescent="0.25">
      <c r="A4244">
        <v>67804</v>
      </c>
      <c r="B4244" s="1">
        <v>45838</v>
      </c>
      <c r="C4244">
        <v>2</v>
      </c>
      <c r="D4244" s="16" t="s">
        <v>4126</v>
      </c>
      <c r="E4244" t="s">
        <v>122</v>
      </c>
      <c r="F4244" s="6">
        <v>68172</v>
      </c>
      <c r="G4244" s="6">
        <v>248</v>
      </c>
      <c r="H4244" s="6">
        <v>1</v>
      </c>
      <c r="I4244" s="2">
        <v>801772433</v>
      </c>
      <c r="J4244" s="2">
        <v>615967</v>
      </c>
      <c r="K4244" s="2">
        <v>1116727020</v>
      </c>
      <c r="L4244" s="2">
        <v>1932176</v>
      </c>
      <c r="M4244" s="2">
        <v>1013451981</v>
      </c>
      <c r="N4244" s="2">
        <v>974910067</v>
      </c>
      <c r="O4244" s="2">
        <v>38541914</v>
      </c>
      <c r="P4244" s="2">
        <v>85160093</v>
      </c>
      <c r="Q4244" s="5">
        <v>7.6999999999999999E-2</v>
      </c>
      <c r="R4244" t="s">
        <v>42</v>
      </c>
      <c r="S4244" s="3">
        <v>0.34604267030272101</v>
      </c>
      <c r="T4244" s="3">
        <v>3.8650749222491299</v>
      </c>
      <c r="U4244" s="3">
        <v>0.87844472222413805</v>
      </c>
      <c r="V4244" s="3">
        <v>1.3589762570447499</v>
      </c>
      <c r="W4244" s="3">
        <v>0.73518616472562104</v>
      </c>
      <c r="X4244" s="3">
        <v>0.95024718815694198</v>
      </c>
      <c r="Y4244" s="3">
        <v>12.7946043929285</v>
      </c>
      <c r="Z4244" s="3">
        <v>2.9395822759376302</v>
      </c>
      <c r="AA4244" s="3">
        <v>0.72330475261458405</v>
      </c>
      <c r="AB4244" s="3">
        <v>0.72330475261458405</v>
      </c>
      <c r="AC4244" s="3">
        <v>14.1741746340122</v>
      </c>
      <c r="AD4244" s="3">
        <v>-4.1384947759509796</v>
      </c>
      <c r="AE4244" s="3">
        <v>3.4513281500075101</v>
      </c>
      <c r="AF4244" s="3">
        <v>0</v>
      </c>
      <c r="AG4244" s="3">
        <v>-1.6203704709434701</v>
      </c>
      <c r="AH4244" s="2">
        <v>174113009</v>
      </c>
      <c r="AI4244" s="3">
        <v>0.334898647891331</v>
      </c>
      <c r="AJ4244" s="3">
        <v>9.8176560234616002</v>
      </c>
      <c r="AL4244">
        <f t="shared" si="66"/>
        <v>1</v>
      </c>
    </row>
    <row r="4245" spans="1:38" ht="14.45" hidden="1" customHeight="1" x14ac:dyDescent="0.25">
      <c r="A4245">
        <v>17630</v>
      </c>
      <c r="B4245" s="1">
        <v>45838</v>
      </c>
      <c r="C4245">
        <v>1</v>
      </c>
      <c r="D4245" s="16" t="s">
        <v>4127</v>
      </c>
      <c r="E4245" t="s">
        <v>47</v>
      </c>
      <c r="F4245" s="6">
        <v>2985</v>
      </c>
      <c r="G4245" s="6">
        <v>7</v>
      </c>
      <c r="H4245" s="6">
        <v>3</v>
      </c>
      <c r="I4245" s="2">
        <v>16819334</v>
      </c>
      <c r="J4245" s="2">
        <v>0</v>
      </c>
      <c r="K4245" s="2">
        <v>42703116</v>
      </c>
      <c r="L4245" s="2">
        <v>55606</v>
      </c>
      <c r="M4245" s="2">
        <v>35266207</v>
      </c>
      <c r="N4245" s="2">
        <v>35266207</v>
      </c>
      <c r="O4245" s="2">
        <v>0</v>
      </c>
      <c r="P4245" s="2">
        <v>7251181</v>
      </c>
      <c r="Q4245" s="5">
        <v>0.16980000000000001</v>
      </c>
      <c r="R4245" t="s">
        <v>42</v>
      </c>
      <c r="S4245" s="3">
        <v>0.26043064398391902</v>
      </c>
      <c r="T4245" s="3">
        <v>3.5054256930571501</v>
      </c>
      <c r="U4245" s="3">
        <v>0.83047760705893403</v>
      </c>
      <c r="V4245" s="3">
        <v>3.9526832632017399</v>
      </c>
      <c r="W4245" s="3">
        <v>2.6708667537014201</v>
      </c>
      <c r="X4245" s="3">
        <v>0.84975421737864298</v>
      </c>
      <c r="Y4245" s="3">
        <v>9.1683685733399791</v>
      </c>
      <c r="Z4245" s="3">
        <v>0.505145299779443</v>
      </c>
      <c r="AA4245" s="3">
        <v>0</v>
      </c>
      <c r="AB4245" s="3">
        <v>0</v>
      </c>
      <c r="AC4245" s="3">
        <v>13.7937053586441</v>
      </c>
      <c r="AD4245" s="3">
        <v>0</v>
      </c>
      <c r="AE4245" s="3">
        <v>0</v>
      </c>
      <c r="AF4245" s="3">
        <v>0</v>
      </c>
      <c r="AG4245" s="3">
        <v>0</v>
      </c>
      <c r="AH4245" s="2">
        <v>5000000</v>
      </c>
      <c r="AI4245" s="3">
        <v>0</v>
      </c>
      <c r="AJ4245" s="3">
        <v>0</v>
      </c>
      <c r="AL4245">
        <f t="shared" si="66"/>
        <v>1</v>
      </c>
    </row>
    <row r="4246" spans="1:38" ht="14.45" hidden="1" customHeight="1" x14ac:dyDescent="0.25">
      <c r="A4246">
        <v>5867</v>
      </c>
      <c r="B4246" s="1">
        <v>45838</v>
      </c>
      <c r="C4246">
        <v>1</v>
      </c>
      <c r="D4246" s="16" t="s">
        <v>4128</v>
      </c>
      <c r="E4246" t="s">
        <v>59</v>
      </c>
      <c r="F4246" s="6">
        <v>5216</v>
      </c>
      <c r="G4246" s="6">
        <v>9</v>
      </c>
      <c r="H4246" s="6">
        <v>1</v>
      </c>
      <c r="I4246" s="2">
        <v>17623754</v>
      </c>
      <c r="J4246" s="2">
        <v>0</v>
      </c>
      <c r="K4246" s="2">
        <v>48191267</v>
      </c>
      <c r="L4246" s="2">
        <v>-8199</v>
      </c>
      <c r="M4246" s="2">
        <v>45143457</v>
      </c>
      <c r="N4246" s="2">
        <v>42562609</v>
      </c>
      <c r="O4246" s="2">
        <v>2580848</v>
      </c>
      <c r="P4246" s="2">
        <v>3456737</v>
      </c>
      <c r="Q4246" s="5">
        <v>7.17E-2</v>
      </c>
      <c r="R4246" t="s">
        <v>42</v>
      </c>
      <c r="S4246" s="3">
        <v>-3.4026911971415899E-2</v>
      </c>
      <c r="T4246" s="3">
        <v>3.2586360512165</v>
      </c>
      <c r="U4246" s="3">
        <v>0.925373298473813</v>
      </c>
      <c r="V4246" s="3">
        <v>1.9769340856664299</v>
      </c>
      <c r="W4246" s="3">
        <v>1.2962221329235499</v>
      </c>
      <c r="X4246" s="3">
        <v>0.79062610610656503</v>
      </c>
      <c r="Y4246" s="3">
        <v>10.079158466496001</v>
      </c>
      <c r="Z4246" s="3">
        <v>1.85513100938833</v>
      </c>
      <c r="AA4246" s="3">
        <v>0</v>
      </c>
      <c r="AB4246" s="3">
        <v>0</v>
      </c>
      <c r="AC4246" s="3">
        <v>36.380288569711198</v>
      </c>
      <c r="AD4246" s="3">
        <v>-0.81979045556546504</v>
      </c>
      <c r="AE4246" s="3">
        <v>5.3554267415297501</v>
      </c>
      <c r="AF4246" s="3">
        <v>0</v>
      </c>
      <c r="AG4246" s="3">
        <v>-10.662656719328099</v>
      </c>
      <c r="AH4246" s="2">
        <v>2000000</v>
      </c>
      <c r="AI4246" s="3">
        <v>0</v>
      </c>
      <c r="AJ4246" s="3">
        <v>0</v>
      </c>
      <c r="AL4246">
        <f t="shared" si="66"/>
        <v>0</v>
      </c>
    </row>
    <row r="4247" spans="1:38" ht="14.45" customHeight="1" x14ac:dyDescent="0.25">
      <c r="A4247">
        <v>68558</v>
      </c>
      <c r="B4247" s="1">
        <v>45838</v>
      </c>
      <c r="C4247">
        <v>2</v>
      </c>
      <c r="D4247" s="16" t="s">
        <v>4129</v>
      </c>
      <c r="E4247" t="s">
        <v>166</v>
      </c>
      <c r="F4247" s="6">
        <v>204935</v>
      </c>
      <c r="G4247" s="6">
        <v>475</v>
      </c>
      <c r="H4247" s="6">
        <v>19</v>
      </c>
      <c r="I4247" s="2">
        <v>2352572919</v>
      </c>
      <c r="J4247" s="2">
        <v>211151096</v>
      </c>
      <c r="K4247" s="2">
        <v>3207156656</v>
      </c>
      <c r="L4247" s="2">
        <v>7151977</v>
      </c>
      <c r="M4247" s="2">
        <v>2666957371</v>
      </c>
      <c r="N4247" s="2">
        <v>2509582359</v>
      </c>
      <c r="O4247" s="2">
        <v>157375012</v>
      </c>
      <c r="P4247" s="2">
        <v>324642560</v>
      </c>
      <c r="Q4247" s="5">
        <v>0.1011</v>
      </c>
      <c r="R4247" t="s">
        <v>42</v>
      </c>
      <c r="S4247" s="3">
        <v>0.44600110110742303</v>
      </c>
      <c r="T4247" s="3">
        <v>4.0590948295729303</v>
      </c>
      <c r="U4247" s="3">
        <v>0.69087477952299703</v>
      </c>
      <c r="V4247" s="3">
        <v>1.85158588064152</v>
      </c>
      <c r="W4247" s="3">
        <v>0.81478218359105403</v>
      </c>
      <c r="X4247" s="3">
        <v>2.1399966646474899</v>
      </c>
      <c r="Y4247" s="3">
        <v>13.4178057245483</v>
      </c>
      <c r="Z4247" s="3">
        <v>4.7872663399401496</v>
      </c>
      <c r="AA4247" s="3">
        <v>63.052991265224101</v>
      </c>
      <c r="AB4247" s="3">
        <v>65.041101203736204</v>
      </c>
      <c r="AC4247" s="3">
        <v>10.9315434387686</v>
      </c>
      <c r="AD4247" s="3">
        <v>-12.5160096076128</v>
      </c>
      <c r="AE4247" s="3">
        <v>4.9069948518286504</v>
      </c>
      <c r="AF4247" s="3">
        <v>6.2360533473111399</v>
      </c>
      <c r="AG4247" s="3">
        <v>0</v>
      </c>
      <c r="AH4247" s="2">
        <v>658431383</v>
      </c>
      <c r="AI4247" s="3">
        <v>1.4092422139598699</v>
      </c>
      <c r="AJ4247" s="3">
        <v>1.5399986372704799</v>
      </c>
      <c r="AL4247">
        <f t="shared" si="66"/>
        <v>1</v>
      </c>
    </row>
    <row r="4248" spans="1:38" ht="14.45" hidden="1" customHeight="1" x14ac:dyDescent="0.25">
      <c r="A4248">
        <v>6918</v>
      </c>
      <c r="B4248" s="1">
        <v>45838</v>
      </c>
      <c r="C4248">
        <v>1</v>
      </c>
      <c r="D4248" s="16" t="s">
        <v>4130</v>
      </c>
      <c r="E4248" t="s">
        <v>653</v>
      </c>
      <c r="F4248" s="6">
        <v>20568</v>
      </c>
      <c r="G4248" s="6">
        <v>65</v>
      </c>
      <c r="H4248" s="6">
        <v>0</v>
      </c>
      <c r="I4248" s="2">
        <v>191771185</v>
      </c>
      <c r="J4248" s="2">
        <v>3804259</v>
      </c>
      <c r="K4248" s="2">
        <v>291250269</v>
      </c>
      <c r="L4248" s="2">
        <v>2181674</v>
      </c>
      <c r="M4248" s="2">
        <v>263635267</v>
      </c>
      <c r="N4248" s="2">
        <v>244370919</v>
      </c>
      <c r="O4248" s="2">
        <v>19264348</v>
      </c>
      <c r="P4248" s="2">
        <v>29411365</v>
      </c>
      <c r="Q4248" s="5">
        <v>0.1009</v>
      </c>
      <c r="R4248" t="s">
        <v>42</v>
      </c>
      <c r="S4248" s="3">
        <v>1.4981438523581201</v>
      </c>
      <c r="T4248" s="3">
        <v>3.9644214028176599</v>
      </c>
      <c r="U4248" s="3">
        <v>0.65901453334200299</v>
      </c>
      <c r="V4248" s="3">
        <v>1.0738896982880899</v>
      </c>
      <c r="W4248" s="3">
        <v>0.19661608703101</v>
      </c>
      <c r="X4248" s="3">
        <v>1.9680693947842101</v>
      </c>
      <c r="Y4248" s="3">
        <v>7.0020925584378704</v>
      </c>
      <c r="Z4248" s="3">
        <v>0.82155996499992401</v>
      </c>
      <c r="AA4248" s="3">
        <v>0</v>
      </c>
      <c r="AB4248" s="3">
        <v>12.934656381980201</v>
      </c>
      <c r="AC4248" s="3">
        <v>15.231071254392599</v>
      </c>
      <c r="AD4248" s="3">
        <v>-16.3284091030797</v>
      </c>
      <c r="AE4248" s="3">
        <v>6.6143623029580798</v>
      </c>
      <c r="AF4248" s="3">
        <v>0</v>
      </c>
      <c r="AG4248" s="3">
        <v>-0.178349423768669</v>
      </c>
      <c r="AH4248" s="2">
        <v>42657632</v>
      </c>
      <c r="AI4248" s="3">
        <v>3.4000462066279499E-3</v>
      </c>
      <c r="AJ4248" s="3">
        <v>3.4000462066279499E-3</v>
      </c>
      <c r="AL4248">
        <f t="shared" si="66"/>
        <v>1</v>
      </c>
    </row>
    <row r="4249" spans="1:38" ht="14.45" hidden="1" customHeight="1" x14ac:dyDescent="0.25">
      <c r="A4249">
        <v>24773</v>
      </c>
      <c r="B4249" s="1">
        <v>45838</v>
      </c>
      <c r="C4249">
        <v>1</v>
      </c>
      <c r="D4249" s="16" t="s">
        <v>4131</v>
      </c>
      <c r="E4249" t="s">
        <v>251</v>
      </c>
      <c r="F4249" s="6">
        <v>1163</v>
      </c>
      <c r="G4249" s="6">
        <v>3</v>
      </c>
      <c r="H4249" s="6">
        <v>0</v>
      </c>
      <c r="I4249" s="2">
        <v>10323323</v>
      </c>
      <c r="J4249" s="2">
        <v>0</v>
      </c>
      <c r="K4249" s="2">
        <v>15905453</v>
      </c>
      <c r="L4249" s="2">
        <v>83595</v>
      </c>
      <c r="M4249" s="2">
        <v>12783330</v>
      </c>
      <c r="N4249" s="2">
        <v>12783330</v>
      </c>
      <c r="O4249" s="2">
        <v>0</v>
      </c>
      <c r="P4249" s="2">
        <v>3096643</v>
      </c>
      <c r="Q4249" s="5">
        <v>0.19470000000000001</v>
      </c>
      <c r="R4249" t="s">
        <v>42</v>
      </c>
      <c r="S4249" s="3">
        <v>1.0511489361541599</v>
      </c>
      <c r="T4249" s="3">
        <v>3.65001864454914</v>
      </c>
      <c r="U4249" s="3">
        <v>0.71371911375862396</v>
      </c>
      <c r="V4249" s="3">
        <v>0.48501824460980197</v>
      </c>
      <c r="W4249" s="3">
        <v>0.36433036145434899</v>
      </c>
      <c r="X4249" s="3">
        <v>0.35942883895040401</v>
      </c>
      <c r="Y4249" s="3">
        <v>1.61691224981375</v>
      </c>
      <c r="Z4249" s="3">
        <v>0.133144182264472</v>
      </c>
      <c r="AA4249" s="3">
        <v>0</v>
      </c>
      <c r="AB4249" s="3">
        <v>0</v>
      </c>
      <c r="AC4249" s="3">
        <v>19.332520739899699</v>
      </c>
      <c r="AD4249" s="3">
        <v>0</v>
      </c>
      <c r="AE4249" s="3">
        <v>0</v>
      </c>
      <c r="AF4249" s="3">
        <v>0</v>
      </c>
      <c r="AG4249" s="3">
        <v>-0.19992617812256699</v>
      </c>
      <c r="AH4249" s="2">
        <v>395900</v>
      </c>
      <c r="AI4249" s="3">
        <v>0.32293034747628302</v>
      </c>
      <c r="AJ4249" s="3">
        <v>0.32293034747628302</v>
      </c>
      <c r="AL4249">
        <f t="shared" si="66"/>
        <v>1</v>
      </c>
    </row>
    <row r="4250" spans="1:38" ht="14.45" hidden="1" customHeight="1" x14ac:dyDescent="0.25">
      <c r="A4250">
        <v>18301</v>
      </c>
      <c r="B4250" s="1">
        <v>45838</v>
      </c>
      <c r="C4250">
        <v>1</v>
      </c>
      <c r="D4250" s="16" t="s">
        <v>4132</v>
      </c>
      <c r="E4250" t="s">
        <v>59</v>
      </c>
      <c r="F4250" s="6">
        <v>1835</v>
      </c>
      <c r="G4250" s="6">
        <v>4</v>
      </c>
      <c r="H4250" s="6">
        <v>1</v>
      </c>
      <c r="I4250" s="2">
        <v>6177970</v>
      </c>
      <c r="J4250" s="2">
        <v>0</v>
      </c>
      <c r="K4250" s="2">
        <v>35150712</v>
      </c>
      <c r="L4250" s="2">
        <v>211521</v>
      </c>
      <c r="M4250" s="2">
        <v>31023467</v>
      </c>
      <c r="N4250" s="2">
        <v>30758980</v>
      </c>
      <c r="O4250" s="2">
        <v>264487</v>
      </c>
      <c r="P4250" s="2">
        <v>3987776</v>
      </c>
      <c r="Q4250" s="5">
        <v>0.1134</v>
      </c>
      <c r="R4250" t="s">
        <v>42</v>
      </c>
      <c r="S4250" s="3">
        <v>1.20350904983091</v>
      </c>
      <c r="T4250" s="3">
        <v>2.8029531805785299</v>
      </c>
      <c r="U4250" s="3">
        <v>0.58293305409561802</v>
      </c>
      <c r="V4250" s="3">
        <v>2.10722939735868</v>
      </c>
      <c r="W4250" s="3">
        <v>1.53367530111024</v>
      </c>
      <c r="X4250" s="3">
        <v>0.37504228735328898</v>
      </c>
      <c r="Y4250" s="3">
        <v>3.2645765459243399</v>
      </c>
      <c r="Z4250" s="3">
        <v>0.105020944004879</v>
      </c>
      <c r="AA4250" s="3">
        <v>0</v>
      </c>
      <c r="AB4250" s="3">
        <v>0</v>
      </c>
      <c r="AC4250" s="3">
        <v>51.009012278328797</v>
      </c>
      <c r="AD4250" s="3">
        <v>0</v>
      </c>
      <c r="AE4250" s="3">
        <v>0.75243710568366295</v>
      </c>
      <c r="AF4250" s="3">
        <v>0</v>
      </c>
      <c r="AG4250" s="3">
        <v>0</v>
      </c>
      <c r="AH4250" s="2">
        <v>750000</v>
      </c>
      <c r="AI4250" s="3">
        <v>0</v>
      </c>
      <c r="AJ4250" s="3">
        <v>0</v>
      </c>
      <c r="AL4250">
        <f t="shared" si="66"/>
        <v>1</v>
      </c>
    </row>
    <row r="4251" spans="1:38" ht="14.45" customHeight="1" x14ac:dyDescent="0.25">
      <c r="A4251">
        <v>67661</v>
      </c>
      <c r="B4251" s="1">
        <v>45838</v>
      </c>
      <c r="C4251">
        <v>2</v>
      </c>
      <c r="D4251" s="16" t="s">
        <v>4133</v>
      </c>
      <c r="E4251" t="s">
        <v>55</v>
      </c>
      <c r="F4251" s="6">
        <v>1079</v>
      </c>
      <c r="G4251" s="6">
        <v>1</v>
      </c>
      <c r="H4251" s="6">
        <v>1</v>
      </c>
      <c r="I4251" s="2">
        <v>8417573</v>
      </c>
      <c r="J4251" s="2">
        <v>0</v>
      </c>
      <c r="K4251" s="2">
        <v>10896657</v>
      </c>
      <c r="L4251" s="2">
        <v>48280</v>
      </c>
      <c r="M4251" s="2">
        <v>8546163</v>
      </c>
      <c r="N4251" s="2">
        <v>6146860</v>
      </c>
      <c r="O4251" s="2">
        <v>2399303</v>
      </c>
      <c r="P4251" s="2">
        <v>1877787</v>
      </c>
      <c r="Q4251" s="5">
        <v>0.17230000000000001</v>
      </c>
      <c r="R4251" t="s">
        <v>42</v>
      </c>
      <c r="S4251" s="3">
        <v>0.88614333735566797</v>
      </c>
      <c r="T4251" s="3">
        <v>4.6354950880806802</v>
      </c>
      <c r="U4251" s="3">
        <v>0.83249548556912401</v>
      </c>
      <c r="V4251" s="3">
        <v>2.2584419523299601</v>
      </c>
      <c r="W4251" s="3">
        <v>0.97345161128985802</v>
      </c>
      <c r="X4251" s="3">
        <v>1.5448395873727501</v>
      </c>
      <c r="Y4251" s="3">
        <v>10.1239384445627</v>
      </c>
      <c r="Z4251" s="3">
        <v>-9.9958088963231703E-2</v>
      </c>
      <c r="AA4251" s="3">
        <v>0</v>
      </c>
      <c r="AB4251" s="3">
        <v>0</v>
      </c>
      <c r="AC4251" s="3">
        <v>22.886799134817199</v>
      </c>
      <c r="AD4251" s="3">
        <v>0</v>
      </c>
      <c r="AE4251" s="3">
        <v>22.018707205338298</v>
      </c>
      <c r="AF4251" s="3">
        <v>0</v>
      </c>
      <c r="AG4251" s="3">
        <v>0</v>
      </c>
      <c r="AH4251" s="2">
        <v>500000</v>
      </c>
      <c r="AI4251" s="3">
        <v>0</v>
      </c>
      <c r="AJ4251" s="3">
        <v>0</v>
      </c>
      <c r="AL4251">
        <f t="shared" si="66"/>
        <v>1</v>
      </c>
    </row>
    <row r="4252" spans="1:38" ht="14.45" hidden="1" customHeight="1" x14ac:dyDescent="0.25">
      <c r="A4252">
        <v>8962</v>
      </c>
      <c r="B4252" s="1">
        <v>45838</v>
      </c>
      <c r="C4252">
        <v>1</v>
      </c>
      <c r="D4252" s="16" t="s">
        <v>4134</v>
      </c>
      <c r="E4252" t="s">
        <v>228</v>
      </c>
      <c r="F4252" s="6">
        <v>702</v>
      </c>
      <c r="G4252" s="6">
        <v>1</v>
      </c>
      <c r="H4252" s="6">
        <v>1</v>
      </c>
      <c r="I4252" s="2">
        <v>2715777</v>
      </c>
      <c r="J4252" s="2">
        <v>0</v>
      </c>
      <c r="K4252" s="2">
        <v>3071694</v>
      </c>
      <c r="L4252" s="2">
        <v>28375</v>
      </c>
      <c r="M4252" s="2">
        <v>2612301</v>
      </c>
      <c r="N4252" s="2">
        <v>2612301</v>
      </c>
      <c r="O4252" s="2">
        <v>0</v>
      </c>
      <c r="P4252" s="2">
        <v>440404</v>
      </c>
      <c r="Q4252" s="5">
        <v>0.1434</v>
      </c>
      <c r="R4252" t="s">
        <v>42</v>
      </c>
      <c r="S4252" s="3">
        <v>1.8475147589571099</v>
      </c>
      <c r="T4252" s="3">
        <v>5.9686934961620501</v>
      </c>
      <c r="U4252" s="3">
        <v>0.71192600940111095</v>
      </c>
      <c r="V4252" s="3">
        <v>2.2782798440372698</v>
      </c>
      <c r="W4252" s="3">
        <v>1.67167628269921</v>
      </c>
      <c r="X4252" s="3">
        <v>1.6963469386477601</v>
      </c>
      <c r="Y4252" s="3">
        <v>14.049145784325299</v>
      </c>
      <c r="Z4252" s="3">
        <v>0.45594499595825699</v>
      </c>
      <c r="AA4252" s="3">
        <v>0</v>
      </c>
      <c r="AB4252" s="3">
        <v>0</v>
      </c>
      <c r="AC4252" s="3">
        <v>11.690682730766801</v>
      </c>
      <c r="AD4252" s="3">
        <v>0</v>
      </c>
      <c r="AE4252" s="3">
        <v>0</v>
      </c>
      <c r="AF4252" s="3">
        <v>0</v>
      </c>
      <c r="AG4252" s="3">
        <v>0</v>
      </c>
      <c r="AH4252" s="2">
        <v>250000</v>
      </c>
      <c r="AI4252" s="3">
        <v>0</v>
      </c>
      <c r="AJ4252" s="3">
        <v>0</v>
      </c>
      <c r="AL4252">
        <f t="shared" si="66"/>
        <v>1</v>
      </c>
    </row>
    <row r="4253" spans="1:38" ht="14.45" customHeight="1" x14ac:dyDescent="0.25">
      <c r="A4253">
        <v>68359</v>
      </c>
      <c r="B4253" s="1">
        <v>45838</v>
      </c>
      <c r="C4253">
        <v>2</v>
      </c>
      <c r="D4253" s="16" t="s">
        <v>4135</v>
      </c>
      <c r="E4253" t="s">
        <v>55</v>
      </c>
      <c r="F4253" s="6">
        <v>71465</v>
      </c>
      <c r="G4253" s="6">
        <v>204</v>
      </c>
      <c r="H4253" s="6">
        <v>9</v>
      </c>
      <c r="I4253" s="2">
        <v>554094573</v>
      </c>
      <c r="J4253" s="2">
        <v>65027</v>
      </c>
      <c r="K4253" s="2">
        <v>1040461977</v>
      </c>
      <c r="L4253" s="2">
        <v>737444</v>
      </c>
      <c r="M4253" s="2">
        <v>843614867</v>
      </c>
      <c r="N4253" s="2">
        <v>786271203</v>
      </c>
      <c r="O4253" s="2">
        <v>57343664</v>
      </c>
      <c r="P4253" s="2">
        <v>155138788</v>
      </c>
      <c r="Q4253" s="5">
        <v>0.14810000000000001</v>
      </c>
      <c r="R4253" t="s">
        <v>42</v>
      </c>
      <c r="S4253" s="3">
        <v>0.14175318585428701</v>
      </c>
      <c r="T4253" s="3">
        <v>3.67805175450443</v>
      </c>
      <c r="U4253" s="3">
        <v>0.83318020307303797</v>
      </c>
      <c r="V4253" s="3">
        <v>2.6236079016785498</v>
      </c>
      <c r="W4253" s="3">
        <v>0.96852473593889499</v>
      </c>
      <c r="X4253" s="3">
        <v>2.91059104092687</v>
      </c>
      <c r="Y4253" s="3">
        <v>9.3704928260751892</v>
      </c>
      <c r="Z4253" s="3">
        <v>3.1062902205991199</v>
      </c>
      <c r="AA4253" s="3">
        <v>4.1915371931357401E-2</v>
      </c>
      <c r="AB4253" s="3">
        <v>4.1915371931357401E-2</v>
      </c>
      <c r="AC4253" s="3">
        <v>18.900314797375799</v>
      </c>
      <c r="AD4253" s="3">
        <v>-14.0552039119965</v>
      </c>
      <c r="AE4253" s="3">
        <v>5.5113656498376802</v>
      </c>
      <c r="AF4253" s="3">
        <v>4.8055576374032203</v>
      </c>
      <c r="AG4253" s="3">
        <v>0</v>
      </c>
      <c r="AH4253" s="2">
        <v>414364281</v>
      </c>
      <c r="AI4253" s="3">
        <v>48.192145861033801</v>
      </c>
      <c r="AJ4253" s="3">
        <v>0</v>
      </c>
      <c r="AL4253">
        <f t="shared" si="66"/>
        <v>1</v>
      </c>
    </row>
    <row r="4254" spans="1:38" ht="14.45" hidden="1" customHeight="1" x14ac:dyDescent="0.25">
      <c r="A4254">
        <v>12458</v>
      </c>
      <c r="B4254" s="1">
        <v>45838</v>
      </c>
      <c r="C4254">
        <v>1</v>
      </c>
      <c r="D4254" s="16" t="s">
        <v>4136</v>
      </c>
      <c r="E4254" t="s">
        <v>73</v>
      </c>
      <c r="F4254" s="6">
        <v>25065</v>
      </c>
      <c r="G4254" s="6">
        <v>84</v>
      </c>
      <c r="H4254" s="6">
        <v>4</v>
      </c>
      <c r="I4254" s="2">
        <v>337398712</v>
      </c>
      <c r="J4254" s="2">
        <v>5127390</v>
      </c>
      <c r="K4254" s="2">
        <v>482550712</v>
      </c>
      <c r="L4254" s="2">
        <v>953613</v>
      </c>
      <c r="M4254" s="2">
        <v>417330718</v>
      </c>
      <c r="N4254" s="2">
        <v>381789773</v>
      </c>
      <c r="O4254" s="2">
        <v>35540945</v>
      </c>
      <c r="P4254" s="2">
        <v>58896512</v>
      </c>
      <c r="Q4254" s="5">
        <v>0.122</v>
      </c>
      <c r="R4254" t="s">
        <v>42</v>
      </c>
      <c r="S4254" s="3">
        <v>0.395238459413982</v>
      </c>
      <c r="T4254" s="3">
        <v>3.64481360458546</v>
      </c>
      <c r="U4254" s="3">
        <v>0.81065112086374302</v>
      </c>
      <c r="V4254" s="3">
        <v>1.8412281313036001</v>
      </c>
      <c r="W4254" s="3">
        <v>0.33721172000206101</v>
      </c>
      <c r="X4254" s="3">
        <v>0.67889826443676504</v>
      </c>
      <c r="Y4254" s="3">
        <v>10.547789315605</v>
      </c>
      <c r="Z4254" s="3">
        <v>0.80682027485770302</v>
      </c>
      <c r="AA4254" s="3">
        <v>7.9247681085087001</v>
      </c>
      <c r="AB4254" s="3">
        <v>8.7057617266027592</v>
      </c>
      <c r="AC4254" s="3">
        <v>11.021152529146001</v>
      </c>
      <c r="AD4254" s="3">
        <v>0</v>
      </c>
      <c r="AE4254" s="3">
        <v>7.3652248595169398</v>
      </c>
      <c r="AF4254" s="3">
        <v>0</v>
      </c>
      <c r="AG4254" s="3">
        <v>-9.9377973350951603</v>
      </c>
      <c r="AH4254" s="2">
        <v>182184409</v>
      </c>
      <c r="AI4254" s="3">
        <v>0.44394309802251097</v>
      </c>
      <c r="AJ4254" s="3">
        <v>0.44394309802251097</v>
      </c>
      <c r="AL4254">
        <f t="shared" si="66"/>
        <v>1</v>
      </c>
    </row>
    <row r="4255" spans="1:38" ht="14.45" customHeight="1" x14ac:dyDescent="0.25">
      <c r="A4255">
        <v>68458</v>
      </c>
      <c r="B4255" s="1">
        <v>45838</v>
      </c>
      <c r="C4255">
        <v>2</v>
      </c>
      <c r="D4255" s="16" t="s">
        <v>4137</v>
      </c>
      <c r="E4255" t="s">
        <v>71</v>
      </c>
      <c r="F4255" s="6">
        <v>77448</v>
      </c>
      <c r="G4255" s="6">
        <v>180</v>
      </c>
      <c r="H4255" s="6">
        <v>27</v>
      </c>
      <c r="I4255" s="2">
        <v>972912210</v>
      </c>
      <c r="J4255" s="2">
        <v>242971305</v>
      </c>
      <c r="K4255" s="2">
        <v>1441568541</v>
      </c>
      <c r="L4255" s="2">
        <v>7260452</v>
      </c>
      <c r="M4255" s="2">
        <v>1286784001</v>
      </c>
      <c r="N4255" s="2">
        <v>1173710535</v>
      </c>
      <c r="O4255" s="2">
        <v>113073466</v>
      </c>
      <c r="P4255" s="2">
        <v>138529662</v>
      </c>
      <c r="Q4255" s="5">
        <v>9.5899999999999999E-2</v>
      </c>
      <c r="R4255" t="s">
        <v>42</v>
      </c>
      <c r="S4255" s="3">
        <v>1.0072988960987601</v>
      </c>
      <c r="T4255" s="3">
        <v>3.42799600535955</v>
      </c>
      <c r="U4255" s="3">
        <v>0.72436610932519696</v>
      </c>
      <c r="V4255" s="3">
        <v>2.3322377668587402</v>
      </c>
      <c r="W4255" s="3">
        <v>1.9145960764537999</v>
      </c>
      <c r="X4255" s="3">
        <v>1.2778727486624899</v>
      </c>
      <c r="Y4255" s="3">
        <v>16.379615507904699</v>
      </c>
      <c r="Z4255" s="3">
        <v>1.7167687884779499</v>
      </c>
      <c r="AA4255" s="3">
        <v>174.956040822506</v>
      </c>
      <c r="AB4255" s="3">
        <v>175.392981901594</v>
      </c>
      <c r="AC4255" s="3">
        <v>16.7918403541244</v>
      </c>
      <c r="AD4255" s="3">
        <v>-6.1909217680759197</v>
      </c>
      <c r="AE4255" s="3">
        <v>7.8437800759416003</v>
      </c>
      <c r="AF4255" s="3">
        <v>0</v>
      </c>
      <c r="AG4255" s="3">
        <v>-6.7832945409193304</v>
      </c>
      <c r="AH4255" s="2">
        <v>480160374</v>
      </c>
      <c r="AI4255" s="3">
        <v>0.11753583864226901</v>
      </c>
      <c r="AJ4255" s="3">
        <v>0.11753583864226901</v>
      </c>
      <c r="AL4255">
        <f t="shared" si="66"/>
        <v>1</v>
      </c>
    </row>
    <row r="4256" spans="1:38" ht="14.45" customHeight="1" x14ac:dyDescent="0.25">
      <c r="A4256">
        <v>64418</v>
      </c>
      <c r="B4256" s="1">
        <v>45838</v>
      </c>
      <c r="C4256">
        <v>2</v>
      </c>
      <c r="D4256" s="16" t="s">
        <v>4138</v>
      </c>
      <c r="E4256" t="s">
        <v>61</v>
      </c>
      <c r="F4256" s="6">
        <v>359316</v>
      </c>
      <c r="G4256" s="6">
        <v>1038</v>
      </c>
      <c r="H4256" s="6">
        <v>9</v>
      </c>
      <c r="I4256" s="2">
        <v>7258537534</v>
      </c>
      <c r="J4256" s="2">
        <v>783164021</v>
      </c>
      <c r="K4256" s="2">
        <v>8294555106</v>
      </c>
      <c r="L4256" s="2">
        <v>61976009</v>
      </c>
      <c r="M4256" s="2">
        <v>6829583727</v>
      </c>
      <c r="N4256" s="2">
        <v>5654098342</v>
      </c>
      <c r="O4256" s="2">
        <v>1175485385</v>
      </c>
      <c r="P4256" s="2">
        <v>943217002</v>
      </c>
      <c r="Q4256" s="5">
        <v>0.1135</v>
      </c>
      <c r="R4256" t="s">
        <v>42</v>
      </c>
      <c r="S4256" s="3">
        <v>1.4943781362105499</v>
      </c>
      <c r="T4256" s="3">
        <v>2.80551066363607</v>
      </c>
      <c r="U4256" s="3">
        <v>0.58901155331912403</v>
      </c>
      <c r="V4256" s="3">
        <v>1.3676018968699299</v>
      </c>
      <c r="W4256" s="3">
        <v>0.76409724052823202</v>
      </c>
      <c r="X4256" s="3">
        <v>0.79052153042155804</v>
      </c>
      <c r="Y4256" s="3">
        <v>10.524396484532399</v>
      </c>
      <c r="Z4256" s="3">
        <v>1.2765503563304099</v>
      </c>
      <c r="AA4256" s="3">
        <v>81.496350295856899</v>
      </c>
      <c r="AB4256" s="3">
        <v>83.031160309809593</v>
      </c>
      <c r="AC4256" s="3">
        <v>4.9611372730808903</v>
      </c>
      <c r="AD4256" s="3">
        <v>-0.60004293688505805</v>
      </c>
      <c r="AE4256" s="3">
        <v>14.171771360584399</v>
      </c>
      <c r="AF4256" s="3">
        <v>5.35777638849531</v>
      </c>
      <c r="AG4256" s="3">
        <v>0</v>
      </c>
      <c r="AH4256" s="2">
        <v>1414978025</v>
      </c>
      <c r="AI4256" s="3">
        <v>0.88023529923605004</v>
      </c>
      <c r="AJ4256" s="3">
        <v>2.6750716904486</v>
      </c>
      <c r="AL4256">
        <f t="shared" si="66"/>
        <v>1</v>
      </c>
    </row>
    <row r="4257" spans="1:38" ht="14.45" hidden="1" customHeight="1" x14ac:dyDescent="0.25">
      <c r="A4257">
        <v>21354</v>
      </c>
      <c r="B4257" s="1">
        <v>45838</v>
      </c>
      <c r="C4257">
        <v>1</v>
      </c>
      <c r="D4257" s="16" t="s">
        <v>4139</v>
      </c>
      <c r="E4257" t="s">
        <v>106</v>
      </c>
      <c r="F4257" s="6">
        <v>5037</v>
      </c>
      <c r="G4257" s="6">
        <v>21</v>
      </c>
      <c r="H4257" s="6">
        <v>0</v>
      </c>
      <c r="I4257" s="2">
        <v>42393233</v>
      </c>
      <c r="J4257" s="2">
        <v>0</v>
      </c>
      <c r="K4257" s="2">
        <v>56589224</v>
      </c>
      <c r="L4257" s="2">
        <v>75504</v>
      </c>
      <c r="M4257" s="2">
        <v>51944486</v>
      </c>
      <c r="N4257" s="2">
        <v>46656826</v>
      </c>
      <c r="O4257" s="2">
        <v>5287660</v>
      </c>
      <c r="P4257" s="2">
        <v>4323413</v>
      </c>
      <c r="Q4257" s="5">
        <v>7.6399999999999996E-2</v>
      </c>
      <c r="R4257" t="s">
        <v>42</v>
      </c>
      <c r="S4257" s="3">
        <v>0.26684939167923599</v>
      </c>
      <c r="T4257" s="3">
        <v>5.1080361165581598</v>
      </c>
      <c r="U4257" s="3">
        <v>0.84458020736969897</v>
      </c>
      <c r="V4257" s="3">
        <v>1.01185016957777</v>
      </c>
      <c r="W4257" s="3">
        <v>0.61213071435245303</v>
      </c>
      <c r="X4257" s="3">
        <v>1.1418779973681199</v>
      </c>
      <c r="Y4257" s="3">
        <v>9.9216984359347595</v>
      </c>
      <c r="Z4257" s="3">
        <v>4.60254433245216</v>
      </c>
      <c r="AA4257" s="3">
        <v>0</v>
      </c>
      <c r="AB4257" s="3">
        <v>0</v>
      </c>
      <c r="AC4257" s="3">
        <v>14.7738339723478</v>
      </c>
      <c r="AD4257" s="3">
        <v>0</v>
      </c>
      <c r="AE4257" s="3">
        <v>9.3439344564965197</v>
      </c>
      <c r="AF4257" s="3">
        <v>0</v>
      </c>
      <c r="AG4257" s="3">
        <v>0</v>
      </c>
      <c r="AH4257" s="2">
        <v>4200000</v>
      </c>
      <c r="AI4257" s="3">
        <v>0</v>
      </c>
      <c r="AJ4257" s="3">
        <v>0</v>
      </c>
      <c r="AL4257">
        <f t="shared" si="66"/>
        <v>1</v>
      </c>
    </row>
    <row r="4258" spans="1:38" ht="14.45" customHeight="1" x14ac:dyDescent="0.25">
      <c r="A4258">
        <v>68517</v>
      </c>
      <c r="B4258" s="1">
        <v>45838</v>
      </c>
      <c r="C4258">
        <v>2</v>
      </c>
      <c r="D4258" s="16" t="s">
        <v>4140</v>
      </c>
      <c r="E4258" t="s">
        <v>194</v>
      </c>
      <c r="F4258" s="6">
        <v>35717</v>
      </c>
      <c r="G4258" s="6">
        <v>129</v>
      </c>
      <c r="H4258" s="6">
        <v>3</v>
      </c>
      <c r="I4258" s="2">
        <v>588071033</v>
      </c>
      <c r="J4258" s="2">
        <v>110547843</v>
      </c>
      <c r="K4258" s="2">
        <v>769263539</v>
      </c>
      <c r="L4258" s="2">
        <v>-1544667</v>
      </c>
      <c r="M4258" s="2">
        <v>671235325</v>
      </c>
      <c r="N4258" s="2">
        <v>586852728</v>
      </c>
      <c r="O4258" s="2">
        <v>84382597</v>
      </c>
      <c r="P4258" s="2">
        <v>70431305</v>
      </c>
      <c r="Q4258" s="5">
        <v>9.1600000000000001E-2</v>
      </c>
      <c r="R4258" t="s">
        <v>42</v>
      </c>
      <c r="S4258" s="3">
        <v>-0.40159631171600402</v>
      </c>
      <c r="T4258" s="3">
        <v>3.6416903414422701</v>
      </c>
      <c r="U4258" s="3">
        <v>0.965529270501846</v>
      </c>
      <c r="V4258" s="3">
        <v>2.1654851685238499</v>
      </c>
      <c r="W4258" s="3">
        <v>1.1413463039931799</v>
      </c>
      <c r="X4258" s="3">
        <v>1.1044068888868399</v>
      </c>
      <c r="Y4258" s="3">
        <v>18.080867591478</v>
      </c>
      <c r="Z4258" s="3">
        <v>3.6228818988942502</v>
      </c>
      <c r="AA4258" s="3">
        <v>147.24593559639399</v>
      </c>
      <c r="AB4258" s="3">
        <v>156.95839087462599</v>
      </c>
      <c r="AC4258" s="3">
        <v>18.731891958290301</v>
      </c>
      <c r="AD4258" s="3">
        <v>-0.465940535959116</v>
      </c>
      <c r="AE4258" s="3">
        <v>10.9692703114062</v>
      </c>
      <c r="AF4258" s="3">
        <v>0</v>
      </c>
      <c r="AG4258" s="3">
        <v>0</v>
      </c>
      <c r="AH4258" s="2">
        <v>128140207</v>
      </c>
      <c r="AI4258" s="3">
        <v>5.4274161184433503</v>
      </c>
      <c r="AJ4258" s="3">
        <v>6.96197095879453</v>
      </c>
      <c r="AL4258">
        <f t="shared" si="66"/>
        <v>0</v>
      </c>
    </row>
    <row r="4259" spans="1:38" ht="14.45" customHeight="1" x14ac:dyDescent="0.25">
      <c r="A4259">
        <v>61540</v>
      </c>
      <c r="B4259" s="1">
        <v>45838</v>
      </c>
      <c r="C4259">
        <v>2</v>
      </c>
      <c r="D4259" s="16" t="s">
        <v>4141</v>
      </c>
      <c r="E4259" t="s">
        <v>80</v>
      </c>
      <c r="F4259" s="6">
        <v>2377</v>
      </c>
      <c r="G4259" s="6">
        <v>3</v>
      </c>
      <c r="H4259" s="6">
        <v>0</v>
      </c>
      <c r="I4259" s="2">
        <v>9073802</v>
      </c>
      <c r="J4259" s="2">
        <v>0</v>
      </c>
      <c r="K4259" s="2">
        <v>14474412</v>
      </c>
      <c r="L4259" s="2">
        <v>45631</v>
      </c>
      <c r="M4259" s="2">
        <v>12037602</v>
      </c>
      <c r="N4259" s="2">
        <v>12037602</v>
      </c>
      <c r="O4259" s="2">
        <v>0</v>
      </c>
      <c r="P4259" s="2">
        <v>2240290</v>
      </c>
      <c r="Q4259" s="5">
        <v>0.15479999999999999</v>
      </c>
      <c r="R4259" t="s">
        <v>42</v>
      </c>
      <c r="S4259" s="3">
        <v>0.63050575042357504</v>
      </c>
      <c r="T4259" s="3">
        <v>2.9468140052943101</v>
      </c>
      <c r="U4259" s="3">
        <v>0.79756533620808201</v>
      </c>
      <c r="V4259" s="3">
        <v>1.70207593244816</v>
      </c>
      <c r="W4259" s="3">
        <v>1.70207593244816</v>
      </c>
      <c r="X4259" s="3">
        <v>1.54390629198213</v>
      </c>
      <c r="Y4259" s="3">
        <v>6.8938842739109703</v>
      </c>
      <c r="Z4259" s="3">
        <v>0</v>
      </c>
      <c r="AA4259" s="3">
        <v>0</v>
      </c>
      <c r="AB4259" s="3">
        <v>0</v>
      </c>
      <c r="AC4259" s="3">
        <v>28.547404896309398</v>
      </c>
      <c r="AD4259" s="3">
        <v>0</v>
      </c>
      <c r="AE4259" s="3">
        <v>0</v>
      </c>
      <c r="AF4259" s="3">
        <v>0</v>
      </c>
      <c r="AG4259" s="3">
        <v>0</v>
      </c>
      <c r="AH4259" s="2">
        <v>0</v>
      </c>
      <c r="AI4259" s="3">
        <v>0</v>
      </c>
      <c r="AJ4259" s="3">
        <v>0</v>
      </c>
      <c r="AL4259">
        <f t="shared" si="66"/>
        <v>1</v>
      </c>
    </row>
    <row r="4260" spans="1:38" ht="14.45" hidden="1" customHeight="1" x14ac:dyDescent="0.25">
      <c r="A4260">
        <v>24405</v>
      </c>
      <c r="B4260" s="1">
        <v>45838</v>
      </c>
      <c r="C4260">
        <v>1</v>
      </c>
      <c r="D4260" s="16" t="s">
        <v>4142</v>
      </c>
      <c r="E4260" t="s">
        <v>92</v>
      </c>
      <c r="F4260" s="6">
        <v>57863</v>
      </c>
      <c r="G4260" s="6">
        <v>170</v>
      </c>
      <c r="H4260" s="6">
        <v>9</v>
      </c>
      <c r="I4260" s="2">
        <v>812494991</v>
      </c>
      <c r="J4260" s="2">
        <v>109627311</v>
      </c>
      <c r="K4260" s="2">
        <v>1011355642</v>
      </c>
      <c r="L4260" s="2">
        <v>4018482</v>
      </c>
      <c r="M4260" s="2">
        <v>884688395</v>
      </c>
      <c r="N4260" s="2">
        <v>816134600</v>
      </c>
      <c r="O4260" s="2">
        <v>68553795</v>
      </c>
      <c r="P4260" s="2">
        <v>102302880</v>
      </c>
      <c r="Q4260" s="5">
        <v>0.1011</v>
      </c>
      <c r="R4260" t="s">
        <v>42</v>
      </c>
      <c r="S4260" s="3">
        <v>0.79467238488990399</v>
      </c>
      <c r="T4260" s="3">
        <v>3.2298258538809801</v>
      </c>
      <c r="U4260" s="3">
        <v>0.77043002018570494</v>
      </c>
      <c r="V4260" s="3">
        <v>0.63116647570815598</v>
      </c>
      <c r="W4260" s="3">
        <v>0.39276020595184202</v>
      </c>
      <c r="X4260" s="3">
        <v>0.44476298808345499</v>
      </c>
      <c r="Y4260" s="3">
        <v>5.0127581940997201</v>
      </c>
      <c r="Z4260" s="3">
        <v>0.93320930945443603</v>
      </c>
      <c r="AA4260" s="3">
        <v>77.827746393845402</v>
      </c>
      <c r="AB4260" s="3">
        <v>107.15955503892</v>
      </c>
      <c r="AC4260" s="3">
        <v>10.0565948096031</v>
      </c>
      <c r="AD4260" s="3">
        <v>-7.9148583109292696</v>
      </c>
      <c r="AE4260" s="3">
        <v>6.77840634422446</v>
      </c>
      <c r="AF4260" s="3">
        <v>2.1025739232490501</v>
      </c>
      <c r="AG4260" s="3">
        <v>0</v>
      </c>
      <c r="AH4260" s="2">
        <v>204415278</v>
      </c>
      <c r="AI4260" s="3">
        <v>0</v>
      </c>
      <c r="AJ4260" s="3">
        <v>0</v>
      </c>
      <c r="AL4260">
        <f t="shared" si="66"/>
        <v>1</v>
      </c>
    </row>
    <row r="4261" spans="1:38" ht="14.45" customHeight="1" x14ac:dyDescent="0.25">
      <c r="A4261">
        <v>66777</v>
      </c>
      <c r="B4261" s="1">
        <v>45838</v>
      </c>
      <c r="C4261">
        <v>2</v>
      </c>
      <c r="D4261" s="16" t="s">
        <v>4143</v>
      </c>
      <c r="E4261" t="s">
        <v>53</v>
      </c>
      <c r="F4261" s="6">
        <v>62302</v>
      </c>
      <c r="G4261" s="6">
        <v>263</v>
      </c>
      <c r="H4261" s="6">
        <v>17</v>
      </c>
      <c r="I4261" s="2">
        <v>1151678247</v>
      </c>
      <c r="J4261" s="2">
        <v>431661324</v>
      </c>
      <c r="K4261" s="2">
        <v>1601916316</v>
      </c>
      <c r="L4261" s="2">
        <v>2219472</v>
      </c>
      <c r="M4261" s="2">
        <v>1350648964</v>
      </c>
      <c r="N4261" s="2">
        <v>1183449160</v>
      </c>
      <c r="O4261" s="2">
        <v>167199804</v>
      </c>
      <c r="P4261" s="2">
        <v>147722608</v>
      </c>
      <c r="Q4261" s="5">
        <v>9.2200000000000004E-2</v>
      </c>
      <c r="R4261" t="s">
        <v>42</v>
      </c>
      <c r="S4261" s="3">
        <v>0.27710211548903402</v>
      </c>
      <c r="T4261" s="3">
        <v>2.6458369626843901</v>
      </c>
      <c r="U4261" s="3">
        <v>0.86424057354906603</v>
      </c>
      <c r="V4261" s="3">
        <v>0.89562436616899999</v>
      </c>
      <c r="W4261" s="3">
        <v>0.45171783122165698</v>
      </c>
      <c r="X4261" s="3">
        <v>0.53970855281770402</v>
      </c>
      <c r="Y4261" s="3">
        <v>6.9824863909795001</v>
      </c>
      <c r="Z4261" s="3">
        <v>0.96612767627281504</v>
      </c>
      <c r="AA4261" s="3">
        <v>290.13126751729197</v>
      </c>
      <c r="AB4261" s="3">
        <v>292.21073865687498</v>
      </c>
      <c r="AC4261" s="3">
        <v>9.6487627010348795</v>
      </c>
      <c r="AD4261" s="3">
        <v>-23.766149593026402</v>
      </c>
      <c r="AE4261" s="3">
        <v>10.4374867981556</v>
      </c>
      <c r="AF4261" s="3">
        <v>7.6467102417602204</v>
      </c>
      <c r="AG4261" s="3">
        <v>0</v>
      </c>
      <c r="AH4261" s="2">
        <v>424455573</v>
      </c>
      <c r="AI4261" s="3">
        <v>0.33964130933837799</v>
      </c>
      <c r="AJ4261" s="3">
        <v>0.33882085266190298</v>
      </c>
      <c r="AL4261">
        <f t="shared" si="66"/>
        <v>1</v>
      </c>
    </row>
    <row r="4262" spans="1:38" ht="14.45" customHeight="1" x14ac:dyDescent="0.25">
      <c r="A4262">
        <v>68572</v>
      </c>
      <c r="B4262" s="1">
        <v>45838</v>
      </c>
      <c r="C4262">
        <v>2</v>
      </c>
      <c r="D4262" s="16" t="s">
        <v>4144</v>
      </c>
      <c r="E4262" t="s">
        <v>95</v>
      </c>
      <c r="F4262" s="6">
        <v>37506</v>
      </c>
      <c r="G4262" s="6">
        <v>102</v>
      </c>
      <c r="H4262" s="6">
        <v>4</v>
      </c>
      <c r="I4262" s="2">
        <v>436560337</v>
      </c>
      <c r="J4262" s="2">
        <v>12388849</v>
      </c>
      <c r="K4262" s="2">
        <v>578431274</v>
      </c>
      <c r="L4262" s="2">
        <v>3161919</v>
      </c>
      <c r="M4262" s="2">
        <v>502022580</v>
      </c>
      <c r="N4262" s="2">
        <v>469480384</v>
      </c>
      <c r="O4262" s="2">
        <v>32542196</v>
      </c>
      <c r="P4262" s="2">
        <v>73335509</v>
      </c>
      <c r="Q4262" s="5">
        <v>0.12670000000000001</v>
      </c>
      <c r="R4262" t="s">
        <v>42</v>
      </c>
      <c r="S4262" s="3">
        <v>1.0932738743998101</v>
      </c>
      <c r="T4262" s="3">
        <v>3.2055251563040499</v>
      </c>
      <c r="U4262" s="3">
        <v>0.62449006831825304</v>
      </c>
      <c r="V4262" s="3">
        <v>1.2836546348918501</v>
      </c>
      <c r="W4262" s="3">
        <v>0.55498995090797698</v>
      </c>
      <c r="X4262" s="3">
        <v>0.79860072125608605</v>
      </c>
      <c r="Y4262" s="3">
        <v>7.6414919271917796</v>
      </c>
      <c r="Z4262" s="3">
        <v>1.11300243378688</v>
      </c>
      <c r="AA4262" s="3">
        <v>13.797595650423601</v>
      </c>
      <c r="AB4262" s="3">
        <v>16.893383804017802</v>
      </c>
      <c r="AC4262" s="3">
        <v>10.0399061410362</v>
      </c>
      <c r="AD4262" s="3">
        <v>0</v>
      </c>
      <c r="AE4262" s="3">
        <v>5.62593992799912</v>
      </c>
      <c r="AF4262" s="3">
        <v>0</v>
      </c>
      <c r="AG4262" s="3">
        <v>-5.8990263502500504</v>
      </c>
      <c r="AH4262" s="2">
        <v>31095770</v>
      </c>
      <c r="AI4262" s="3">
        <v>0</v>
      </c>
      <c r="AJ4262" s="3">
        <v>1.02801359161494</v>
      </c>
      <c r="AL4262">
        <f t="shared" si="66"/>
        <v>1</v>
      </c>
    </row>
    <row r="4263" spans="1:38" ht="14.45" customHeight="1" x14ac:dyDescent="0.25">
      <c r="A4263">
        <v>61522</v>
      </c>
      <c r="B4263" s="1">
        <v>45838</v>
      </c>
      <c r="C4263">
        <v>2</v>
      </c>
      <c r="D4263" s="16" t="s">
        <v>4145</v>
      </c>
      <c r="E4263" t="s">
        <v>84</v>
      </c>
      <c r="F4263" s="6">
        <v>74801</v>
      </c>
      <c r="G4263" s="6">
        <v>245</v>
      </c>
      <c r="H4263" s="6">
        <v>9</v>
      </c>
      <c r="I4263" s="2">
        <v>910531276</v>
      </c>
      <c r="J4263" s="2">
        <v>100203205</v>
      </c>
      <c r="K4263" s="2">
        <v>1533780980</v>
      </c>
      <c r="L4263" s="2">
        <v>2101000</v>
      </c>
      <c r="M4263" s="2">
        <v>1207423326</v>
      </c>
      <c r="N4263" s="2">
        <v>1157090897</v>
      </c>
      <c r="O4263" s="2">
        <v>50332429</v>
      </c>
      <c r="P4263" s="2">
        <v>157753221</v>
      </c>
      <c r="Q4263" s="5">
        <v>0.1028</v>
      </c>
      <c r="R4263" t="s">
        <v>42</v>
      </c>
      <c r="S4263" s="3">
        <v>0.27396349640481299</v>
      </c>
      <c r="T4263" s="3">
        <v>2.9893479315410501</v>
      </c>
      <c r="U4263" s="3">
        <v>0.83385940254603497</v>
      </c>
      <c r="V4263" s="3">
        <v>2.1206585110207699</v>
      </c>
      <c r="W4263" s="3">
        <v>1.03241209256386</v>
      </c>
      <c r="X4263" s="3">
        <v>0.71220464040380704</v>
      </c>
      <c r="Y4263" s="3">
        <v>12.2401678251628</v>
      </c>
      <c r="Z4263" s="3">
        <v>1.9408396104951799</v>
      </c>
      <c r="AA4263" s="3">
        <v>61.798293170825303</v>
      </c>
      <c r="AB4263" s="3">
        <v>63.518959780859198</v>
      </c>
      <c r="AC4263" s="3">
        <v>17.392887672919201</v>
      </c>
      <c r="AD4263" s="3">
        <v>-11.502932165169501</v>
      </c>
      <c r="AE4263" s="3">
        <v>3.2815916781025698</v>
      </c>
      <c r="AF4263" s="3">
        <v>11.409712487111401</v>
      </c>
      <c r="AG4263" s="3">
        <v>0</v>
      </c>
      <c r="AH4263" s="2">
        <v>160602033</v>
      </c>
      <c r="AI4263" s="3">
        <v>4.8224054962402301</v>
      </c>
      <c r="AJ4263" s="3">
        <v>4.6693144858195996</v>
      </c>
      <c r="AL4263">
        <f t="shared" si="66"/>
        <v>1</v>
      </c>
    </row>
    <row r="4264" spans="1:38" ht="14.45" customHeight="1" x14ac:dyDescent="0.25">
      <c r="A4264">
        <v>61093</v>
      </c>
      <c r="B4264" s="1">
        <v>45838</v>
      </c>
      <c r="C4264">
        <v>2</v>
      </c>
      <c r="D4264" s="16" t="s">
        <v>4146</v>
      </c>
      <c r="E4264" t="s">
        <v>67</v>
      </c>
      <c r="F4264" s="6">
        <v>47044</v>
      </c>
      <c r="G4264" s="6">
        <v>149</v>
      </c>
      <c r="H4264" s="6">
        <v>0</v>
      </c>
      <c r="I4264" s="2">
        <v>875064133</v>
      </c>
      <c r="J4264" s="2">
        <v>131040352</v>
      </c>
      <c r="K4264" s="2">
        <v>1148052174</v>
      </c>
      <c r="L4264" s="2">
        <v>4541879</v>
      </c>
      <c r="M4264" s="2">
        <v>905346684</v>
      </c>
      <c r="N4264" s="2">
        <v>845189572</v>
      </c>
      <c r="O4264" s="2">
        <v>60157112</v>
      </c>
      <c r="P4264" s="2">
        <v>91674657</v>
      </c>
      <c r="Q4264" s="5">
        <v>7.9899999999999999E-2</v>
      </c>
      <c r="R4264" t="s">
        <v>42</v>
      </c>
      <c r="S4264" s="3">
        <v>0.79123215875727304</v>
      </c>
      <c r="T4264" s="3">
        <v>2.69185013537547</v>
      </c>
      <c r="U4264" s="3">
        <v>0.92335340209071204</v>
      </c>
      <c r="V4264" s="3">
        <v>3.0654902867559302</v>
      </c>
      <c r="W4264" s="3">
        <v>2.1818885359343101</v>
      </c>
      <c r="X4264" s="3">
        <v>0.46005953714480502</v>
      </c>
      <c r="Y4264" s="3">
        <v>29.261092299478101</v>
      </c>
      <c r="Z4264" s="3">
        <v>10.0036556449838</v>
      </c>
      <c r="AA4264" s="3">
        <v>81.653802097126999</v>
      </c>
      <c r="AB4264" s="3">
        <v>142.94065152597199</v>
      </c>
      <c r="AC4264" s="3">
        <v>4.94416414911122</v>
      </c>
      <c r="AD4264" s="3">
        <v>-30.084282726031901</v>
      </c>
      <c r="AE4264" s="3">
        <v>5.2399284076439496</v>
      </c>
      <c r="AF4264" s="3">
        <v>14.5899292552535</v>
      </c>
      <c r="AG4264" s="3">
        <v>0</v>
      </c>
      <c r="AH4264" s="2">
        <v>284998403</v>
      </c>
      <c r="AI4264" s="3">
        <v>2.9481092031792402</v>
      </c>
      <c r="AJ4264" s="3">
        <v>2.6995301438651702</v>
      </c>
      <c r="AL4264">
        <f t="shared" si="66"/>
        <v>1</v>
      </c>
    </row>
    <row r="4265" spans="1:38" ht="14.45" customHeight="1" x14ac:dyDescent="0.25">
      <c r="A4265">
        <v>60041</v>
      </c>
      <c r="B4265" s="1">
        <v>45838</v>
      </c>
      <c r="C4265">
        <v>2</v>
      </c>
      <c r="D4265" s="16" t="s">
        <v>4386</v>
      </c>
      <c r="E4265" t="s">
        <v>67</v>
      </c>
      <c r="F4265" s="6">
        <v>18678</v>
      </c>
      <c r="G4265" s="6">
        <v>45</v>
      </c>
      <c r="H4265" s="6">
        <v>0</v>
      </c>
      <c r="I4265" s="2">
        <v>97260619</v>
      </c>
      <c r="J4265" s="2">
        <v>0</v>
      </c>
      <c r="K4265" s="2">
        <v>261702100</v>
      </c>
      <c r="L4265" s="2">
        <v>-895063</v>
      </c>
      <c r="M4265" s="2">
        <v>203930031</v>
      </c>
      <c r="N4265" s="2">
        <v>192746354</v>
      </c>
      <c r="O4265" s="2">
        <v>11183677</v>
      </c>
      <c r="P4265" s="2">
        <v>20642881</v>
      </c>
      <c r="Q4265" s="5">
        <v>7.8700000000000006E-2</v>
      </c>
      <c r="R4265" t="s">
        <v>42</v>
      </c>
      <c r="S4265" s="3">
        <v>-0.68403195847492204</v>
      </c>
      <c r="T4265" s="3">
        <v>2.2601278323712299</v>
      </c>
      <c r="U4265" s="3">
        <v>1.14073635517001</v>
      </c>
      <c r="V4265" s="3">
        <v>2.4329610733816098</v>
      </c>
      <c r="W4265" s="3">
        <v>1.47557563868682</v>
      </c>
      <c r="X4265" s="3">
        <v>1.68463353086412</v>
      </c>
      <c r="Y4265" s="3">
        <v>11.4630947104719</v>
      </c>
      <c r="Z4265" s="3">
        <v>4.6921745080059303</v>
      </c>
      <c r="AA4265" s="3">
        <v>0</v>
      </c>
      <c r="AB4265" s="3">
        <v>0</v>
      </c>
      <c r="AC4265" s="3">
        <v>32.180660376817798</v>
      </c>
      <c r="AD4265" s="3">
        <v>-46.490768415513301</v>
      </c>
      <c r="AE4265" s="3">
        <v>4.2734380045097096</v>
      </c>
      <c r="AF4265" s="3">
        <v>17.959351491638799</v>
      </c>
      <c r="AG4265" s="3">
        <v>0</v>
      </c>
      <c r="AH4265" s="2">
        <v>20745735</v>
      </c>
      <c r="AI4265" s="3">
        <v>0</v>
      </c>
      <c r="AJ4265" s="3">
        <v>0</v>
      </c>
      <c r="AL4265">
        <f t="shared" si="66"/>
        <v>0</v>
      </c>
    </row>
    <row r="4266" spans="1:38" ht="14.45" hidden="1" customHeight="1" x14ac:dyDescent="0.25">
      <c r="A4266">
        <v>24892</v>
      </c>
      <c r="B4266" s="1">
        <v>45838</v>
      </c>
      <c r="C4266">
        <v>1</v>
      </c>
      <c r="D4266" s="16" t="s">
        <v>4147</v>
      </c>
      <c r="E4266" t="s">
        <v>69</v>
      </c>
      <c r="F4266" s="6">
        <v>996</v>
      </c>
      <c r="G4266" s="6">
        <v>4</v>
      </c>
      <c r="H4266" s="6">
        <v>1</v>
      </c>
      <c r="I4266" s="2">
        <v>7380027</v>
      </c>
      <c r="J4266" s="2">
        <v>0</v>
      </c>
      <c r="K4266" s="2">
        <v>11940499</v>
      </c>
      <c r="L4266" s="2">
        <v>28924</v>
      </c>
      <c r="M4266" s="2">
        <v>8040819</v>
      </c>
      <c r="N4266" s="2">
        <v>7712760</v>
      </c>
      <c r="O4266" s="2">
        <v>328059</v>
      </c>
      <c r="P4266" s="2">
        <v>3881557</v>
      </c>
      <c r="Q4266" s="5">
        <v>0.3251</v>
      </c>
      <c r="R4266" t="s">
        <v>42</v>
      </c>
      <c r="S4266" s="3">
        <v>0.48446886516216803</v>
      </c>
      <c r="T4266" s="3">
        <v>4.2484321635134403</v>
      </c>
      <c r="U4266" s="3">
        <v>0.86528954922643697</v>
      </c>
      <c r="V4266" s="3">
        <v>1.82106379827608</v>
      </c>
      <c r="W4266" s="3">
        <v>0.297573437061951</v>
      </c>
      <c r="X4266" s="3">
        <v>0.140798942876496</v>
      </c>
      <c r="Y4266" s="3">
        <v>3.46239923824383</v>
      </c>
      <c r="Z4266" s="3">
        <v>0.52427415081113105</v>
      </c>
      <c r="AA4266" s="3">
        <v>0</v>
      </c>
      <c r="AB4266" s="3">
        <v>0</v>
      </c>
      <c r="AC4266" s="3">
        <v>27.5605483489425</v>
      </c>
      <c r="AD4266" s="3">
        <v>0</v>
      </c>
      <c r="AE4266" s="3">
        <v>2.7474479919139099</v>
      </c>
      <c r="AF4266" s="3">
        <v>0</v>
      </c>
      <c r="AG4266" s="3">
        <v>0</v>
      </c>
      <c r="AH4266" s="2">
        <v>500000</v>
      </c>
      <c r="AI4266" s="3">
        <v>0</v>
      </c>
      <c r="AJ4266" s="3">
        <v>0</v>
      </c>
      <c r="AL4266">
        <f t="shared" si="66"/>
        <v>1</v>
      </c>
    </row>
    <row r="4267" spans="1:38" ht="14.45" hidden="1" customHeight="1" x14ac:dyDescent="0.25">
      <c r="A4267">
        <v>24876</v>
      </c>
      <c r="B4267" s="1">
        <v>45838</v>
      </c>
      <c r="C4267">
        <v>1</v>
      </c>
      <c r="D4267" s="16" t="s">
        <v>4148</v>
      </c>
      <c r="E4267" t="s">
        <v>69</v>
      </c>
      <c r="F4267" s="6">
        <v>1482</v>
      </c>
      <c r="G4267" s="6">
        <v>4</v>
      </c>
      <c r="H4267" s="6">
        <v>0</v>
      </c>
      <c r="I4267" s="2">
        <v>5039744</v>
      </c>
      <c r="J4267" s="2">
        <v>0</v>
      </c>
      <c r="K4267" s="2">
        <v>11616463</v>
      </c>
      <c r="L4267" s="2">
        <v>84138</v>
      </c>
      <c r="M4267" s="2">
        <v>8750910</v>
      </c>
      <c r="N4267" s="2">
        <v>8750910</v>
      </c>
      <c r="O4267" s="2">
        <v>0</v>
      </c>
      <c r="P4267" s="2">
        <v>2804327</v>
      </c>
      <c r="Q4267" s="5">
        <v>0.2414</v>
      </c>
      <c r="R4267" t="s">
        <v>42</v>
      </c>
      <c r="S4267" s="3">
        <v>1.4485992853418499</v>
      </c>
      <c r="T4267" s="3">
        <v>3.9070584566059399</v>
      </c>
      <c r="U4267" s="3">
        <v>0.69781816222816795</v>
      </c>
      <c r="V4267" s="3">
        <v>6.04197356056181E-2</v>
      </c>
      <c r="W4267" s="3">
        <v>4.1807679120209301E-2</v>
      </c>
      <c r="X4267" s="3">
        <v>0.24253216036370101</v>
      </c>
      <c r="Y4267" s="3">
        <v>0.108582201718986</v>
      </c>
      <c r="Z4267" s="3">
        <v>0</v>
      </c>
      <c r="AA4267" s="3">
        <v>0</v>
      </c>
      <c r="AB4267" s="3">
        <v>0</v>
      </c>
      <c r="AC4267" s="3">
        <v>48.229215725991601</v>
      </c>
      <c r="AD4267" s="3">
        <v>0</v>
      </c>
      <c r="AE4267" s="3">
        <v>0</v>
      </c>
      <c r="AF4267" s="3">
        <v>0</v>
      </c>
      <c r="AG4267" s="3">
        <v>0</v>
      </c>
      <c r="AH4267" s="2">
        <v>650000</v>
      </c>
      <c r="AI4267" s="3">
        <v>0</v>
      </c>
      <c r="AJ4267" s="3">
        <v>0</v>
      </c>
      <c r="AL4267">
        <f t="shared" si="66"/>
        <v>1</v>
      </c>
    </row>
    <row r="4268" spans="1:38" ht="14.45" hidden="1" customHeight="1" x14ac:dyDescent="0.25">
      <c r="A4268">
        <v>3736</v>
      </c>
      <c r="B4268" s="1">
        <v>45838</v>
      </c>
      <c r="C4268">
        <v>1</v>
      </c>
      <c r="D4268" s="16" t="s">
        <v>4149</v>
      </c>
      <c r="E4268" t="s">
        <v>55</v>
      </c>
      <c r="F4268" s="6">
        <v>1240</v>
      </c>
      <c r="G4268" s="6">
        <v>4</v>
      </c>
      <c r="H4268" s="6">
        <v>0</v>
      </c>
      <c r="I4268" s="2">
        <v>5080755</v>
      </c>
      <c r="J4268" s="2">
        <v>0</v>
      </c>
      <c r="K4268" s="2">
        <v>8874793</v>
      </c>
      <c r="L4268" s="2">
        <v>30547</v>
      </c>
      <c r="M4268" s="2">
        <v>7662271</v>
      </c>
      <c r="N4268" s="2">
        <v>7662271</v>
      </c>
      <c r="O4268" s="2">
        <v>0</v>
      </c>
      <c r="P4268" s="2">
        <v>1158179</v>
      </c>
      <c r="Q4268" s="5">
        <v>0.1305</v>
      </c>
      <c r="R4268" t="s">
        <v>42</v>
      </c>
      <c r="S4268" s="3">
        <v>0.68839915477465197</v>
      </c>
      <c r="T4268" s="3">
        <v>4.6520972376482499</v>
      </c>
      <c r="U4268" s="3">
        <v>0.899601187001702</v>
      </c>
      <c r="V4268" s="3">
        <v>0.39055219155420801</v>
      </c>
      <c r="W4268" s="3">
        <v>0.14318738061567601</v>
      </c>
      <c r="X4268" s="3">
        <v>0.37482618232920101</v>
      </c>
      <c r="Y4268" s="3">
        <v>1.71329302292651</v>
      </c>
      <c r="Z4268" s="3">
        <v>0.68400480409332198</v>
      </c>
      <c r="AA4268" s="3">
        <v>0</v>
      </c>
      <c r="AB4268" s="3">
        <v>0</v>
      </c>
      <c r="AC4268" s="3">
        <v>29.5926902182395</v>
      </c>
      <c r="AD4268" s="3">
        <v>0</v>
      </c>
      <c r="AE4268" s="3">
        <v>0</v>
      </c>
      <c r="AF4268" s="3">
        <v>0</v>
      </c>
      <c r="AG4268" s="3">
        <v>0</v>
      </c>
      <c r="AH4268" s="2">
        <v>600000</v>
      </c>
      <c r="AI4268" s="3">
        <v>4.7984810638079303</v>
      </c>
      <c r="AJ4268" s="3">
        <v>4.7984810638079303</v>
      </c>
      <c r="AL4268">
        <f t="shared" si="66"/>
        <v>1</v>
      </c>
    </row>
    <row r="4269" spans="1:38" ht="14.45" hidden="1" customHeight="1" x14ac:dyDescent="0.25">
      <c r="A4269">
        <v>13672</v>
      </c>
      <c r="B4269" s="1">
        <v>45838</v>
      </c>
      <c r="C4269">
        <v>1</v>
      </c>
      <c r="D4269" s="16" t="s">
        <v>4150</v>
      </c>
      <c r="E4269" t="s">
        <v>55</v>
      </c>
      <c r="F4269" s="6">
        <v>913</v>
      </c>
      <c r="G4269" s="6">
        <v>2</v>
      </c>
      <c r="H4269" s="6">
        <v>0</v>
      </c>
      <c r="I4269" s="2">
        <v>4122815</v>
      </c>
      <c r="J4269" s="2">
        <v>0</v>
      </c>
      <c r="K4269" s="2">
        <v>6826693</v>
      </c>
      <c r="L4269" s="2">
        <v>13487</v>
      </c>
      <c r="M4269" s="2">
        <v>5774585</v>
      </c>
      <c r="N4269" s="2">
        <v>5755389</v>
      </c>
      <c r="O4269" s="2">
        <v>19196</v>
      </c>
      <c r="P4269" s="2">
        <v>1035026</v>
      </c>
      <c r="Q4269" s="5">
        <v>0.15160000000000001</v>
      </c>
      <c r="R4269" t="s">
        <v>42</v>
      </c>
      <c r="S4269" s="3">
        <v>0.39512542895952701</v>
      </c>
      <c r="T4269" s="3">
        <v>4.1584116936267703</v>
      </c>
      <c r="U4269" s="3">
        <v>0.91923965357291804</v>
      </c>
      <c r="V4269" s="3">
        <v>0.71201351503766197</v>
      </c>
      <c r="W4269" s="3">
        <v>3.5218655214944203E-2</v>
      </c>
      <c r="X4269" s="3">
        <v>0.46970334589352197</v>
      </c>
      <c r="Y4269" s="3">
        <v>2.8361606375105599</v>
      </c>
      <c r="Z4269" s="3">
        <v>-3.7486981003375802E-2</v>
      </c>
      <c r="AA4269" s="3">
        <v>0</v>
      </c>
      <c r="AB4269" s="3">
        <v>0</v>
      </c>
      <c r="AC4269" s="3">
        <v>36.436602612714502</v>
      </c>
      <c r="AD4269" s="3">
        <v>0</v>
      </c>
      <c r="AE4269" s="3">
        <v>0.28119032158030199</v>
      </c>
      <c r="AF4269" s="3">
        <v>0</v>
      </c>
      <c r="AG4269" s="3">
        <v>0</v>
      </c>
      <c r="AH4269" s="2">
        <v>300000</v>
      </c>
      <c r="AI4269" s="3">
        <v>0</v>
      </c>
      <c r="AJ4269" s="3">
        <v>0</v>
      </c>
      <c r="AL4269">
        <f t="shared" si="66"/>
        <v>1</v>
      </c>
    </row>
    <row r="4270" spans="1:38" ht="14.45" hidden="1" customHeight="1" x14ac:dyDescent="0.25">
      <c r="A4270">
        <v>10327</v>
      </c>
      <c r="B4270" s="1">
        <v>45838</v>
      </c>
      <c r="C4270">
        <v>1</v>
      </c>
      <c r="D4270" s="16" t="s">
        <v>4151</v>
      </c>
      <c r="E4270" t="s">
        <v>55</v>
      </c>
      <c r="F4270" s="6">
        <v>1335</v>
      </c>
      <c r="G4270" s="6">
        <v>4</v>
      </c>
      <c r="H4270" s="6">
        <v>0</v>
      </c>
      <c r="I4270" s="2">
        <v>6142192</v>
      </c>
      <c r="J4270" s="2">
        <v>0</v>
      </c>
      <c r="K4270" s="2">
        <v>17937254</v>
      </c>
      <c r="L4270" s="2">
        <v>87775</v>
      </c>
      <c r="M4270" s="2">
        <v>12067319</v>
      </c>
      <c r="N4270" s="2">
        <v>11938101</v>
      </c>
      <c r="O4270" s="2">
        <v>129218</v>
      </c>
      <c r="P4270" s="2">
        <v>5833218</v>
      </c>
      <c r="Q4270" s="5">
        <v>0.3251</v>
      </c>
      <c r="R4270" t="s">
        <v>42</v>
      </c>
      <c r="S4270" s="3">
        <v>0.97868938021393903</v>
      </c>
      <c r="T4270" s="3">
        <v>4.1855124535784602</v>
      </c>
      <c r="U4270" s="3">
        <v>0.73707075337830497</v>
      </c>
      <c r="V4270" s="3">
        <v>5.5924660121337802E-2</v>
      </c>
      <c r="W4270" s="3">
        <v>3.1259198670442099E-3</v>
      </c>
      <c r="X4270" s="3">
        <v>1.1684102353036201</v>
      </c>
      <c r="Y4270" s="3">
        <v>5.88868785634276E-2</v>
      </c>
      <c r="Z4270" s="3">
        <v>0.72586006557615401</v>
      </c>
      <c r="AA4270" s="3">
        <v>0</v>
      </c>
      <c r="AB4270" s="3">
        <v>0</v>
      </c>
      <c r="AC4270" s="3">
        <v>47.750463922738703</v>
      </c>
      <c r="AD4270" s="3">
        <v>0</v>
      </c>
      <c r="AE4270" s="3">
        <v>0.72038897369686605</v>
      </c>
      <c r="AF4270" s="3">
        <v>0</v>
      </c>
      <c r="AG4270" s="3">
        <v>0</v>
      </c>
      <c r="AH4270" s="2">
        <v>700000</v>
      </c>
      <c r="AI4270" s="3">
        <v>0</v>
      </c>
      <c r="AJ4270" s="3">
        <v>0</v>
      </c>
      <c r="AL4270">
        <f t="shared" si="66"/>
        <v>1</v>
      </c>
    </row>
    <row r="4271" spans="1:38" ht="14.45" hidden="1" customHeight="1" x14ac:dyDescent="0.25">
      <c r="A4271">
        <v>14542</v>
      </c>
      <c r="B4271" s="1">
        <v>45838</v>
      </c>
      <c r="C4271">
        <v>1</v>
      </c>
      <c r="D4271" s="16" t="s">
        <v>4387</v>
      </c>
      <c r="E4271" t="s">
        <v>71</v>
      </c>
      <c r="F4271" s="6">
        <v>10178</v>
      </c>
      <c r="G4271" s="6">
        <v>33</v>
      </c>
      <c r="H4271" s="6">
        <v>1</v>
      </c>
      <c r="I4271" s="2">
        <v>83580845</v>
      </c>
      <c r="J4271" s="2">
        <v>0</v>
      </c>
      <c r="K4271" s="2">
        <v>170386749</v>
      </c>
      <c r="L4271" s="2">
        <v>1177173</v>
      </c>
      <c r="M4271" s="2">
        <v>146301644</v>
      </c>
      <c r="N4271" s="2">
        <v>139112922</v>
      </c>
      <c r="O4271" s="2">
        <v>7188722</v>
      </c>
      <c r="P4271" s="2">
        <v>23149020</v>
      </c>
      <c r="Q4271" s="5">
        <v>0.13589999999999999</v>
      </c>
      <c r="R4271" t="s">
        <v>42</v>
      </c>
      <c r="S4271" s="3">
        <v>1.38176590246463</v>
      </c>
      <c r="T4271" s="3">
        <v>3.43959024653965</v>
      </c>
      <c r="U4271" s="3">
        <v>0.74759312502027198</v>
      </c>
      <c r="V4271" s="3">
        <v>0.29302048812739301</v>
      </c>
      <c r="W4271" s="3">
        <v>0.16511797649329801</v>
      </c>
      <c r="X4271" s="3">
        <v>0.97529164726678697</v>
      </c>
      <c r="Y4271" s="3">
        <v>1.05796703272968</v>
      </c>
      <c r="Z4271" s="3">
        <v>0.53595789368189195</v>
      </c>
      <c r="AA4271" s="3">
        <v>0</v>
      </c>
      <c r="AB4271" s="3">
        <v>0</v>
      </c>
      <c r="AC4271" s="3">
        <v>25.2594490197122</v>
      </c>
      <c r="AD4271" s="3">
        <v>-4.1532989301491003</v>
      </c>
      <c r="AE4271" s="3">
        <v>4.2190616595425503</v>
      </c>
      <c r="AF4271" s="3">
        <v>0</v>
      </c>
      <c r="AG4271" s="3">
        <v>0</v>
      </c>
      <c r="AH4271" s="2">
        <v>8000000</v>
      </c>
      <c r="AI4271" s="3">
        <v>8.6396745952960402E-2</v>
      </c>
      <c r="AJ4271" s="3">
        <v>0.86679695295956405</v>
      </c>
      <c r="AL4271">
        <f t="shared" si="66"/>
        <v>1</v>
      </c>
    </row>
    <row r="4272" spans="1:38" ht="14.45" hidden="1" customHeight="1" x14ac:dyDescent="0.25">
      <c r="A4272">
        <v>21368</v>
      </c>
      <c r="B4272" s="1">
        <v>45838</v>
      </c>
      <c r="C4272">
        <v>1</v>
      </c>
      <c r="D4272" s="16" t="s">
        <v>4152</v>
      </c>
      <c r="E4272" t="s">
        <v>55</v>
      </c>
      <c r="F4272" s="6">
        <v>471</v>
      </c>
      <c r="G4272" s="6">
        <v>1</v>
      </c>
      <c r="H4272" s="6">
        <v>0</v>
      </c>
      <c r="I4272" s="2">
        <v>2277089</v>
      </c>
      <c r="J4272" s="2">
        <v>0</v>
      </c>
      <c r="K4272" s="2">
        <v>3321165</v>
      </c>
      <c r="L4272" s="2">
        <v>6497</v>
      </c>
      <c r="M4272" s="2">
        <v>2817970</v>
      </c>
      <c r="N4272" s="2">
        <v>2817970</v>
      </c>
      <c r="O4272" s="2">
        <v>0</v>
      </c>
      <c r="P4272" s="2">
        <v>503195</v>
      </c>
      <c r="Q4272" s="5">
        <v>0.1515</v>
      </c>
      <c r="R4272" t="s">
        <v>42</v>
      </c>
      <c r="S4272" s="3">
        <v>0.391248251742988</v>
      </c>
      <c r="T4272" s="3">
        <v>2.4470931134105101</v>
      </c>
      <c r="U4272" s="3">
        <v>0.82593124954320696</v>
      </c>
      <c r="V4272" s="3">
        <v>1.3294605524860901</v>
      </c>
      <c r="W4272" s="3">
        <v>0</v>
      </c>
      <c r="X4272" s="3">
        <v>0.17614594774292999</v>
      </c>
      <c r="Y4272" s="3">
        <v>6.01615675831437</v>
      </c>
      <c r="Z4272" s="3">
        <v>9.2806963503214504E-2</v>
      </c>
      <c r="AA4272" s="3">
        <v>0</v>
      </c>
      <c r="AB4272" s="3">
        <v>0</v>
      </c>
      <c r="AC4272" s="3">
        <v>30.6639085983382</v>
      </c>
      <c r="AD4272" s="3">
        <v>0</v>
      </c>
      <c r="AE4272" s="3">
        <v>0</v>
      </c>
      <c r="AF4272" s="3">
        <v>0</v>
      </c>
      <c r="AG4272" s="3">
        <v>0</v>
      </c>
      <c r="AH4272" s="2">
        <v>150000</v>
      </c>
      <c r="AI4272" s="3">
        <v>0</v>
      </c>
      <c r="AJ4272" s="3">
        <v>0</v>
      </c>
      <c r="AL4272">
        <f t="shared" si="66"/>
        <v>1</v>
      </c>
    </row>
    <row r="4273" spans="1:38" ht="14.45" hidden="1" customHeight="1" x14ac:dyDescent="0.25">
      <c r="A4273">
        <v>138</v>
      </c>
      <c r="B4273" s="1">
        <v>45838</v>
      </c>
      <c r="C4273">
        <v>1</v>
      </c>
      <c r="D4273" s="16" t="s">
        <v>4153</v>
      </c>
      <c r="E4273" t="s">
        <v>95</v>
      </c>
      <c r="F4273" s="6">
        <v>9344</v>
      </c>
      <c r="G4273" s="6">
        <v>11</v>
      </c>
      <c r="H4273" s="6">
        <v>0</v>
      </c>
      <c r="I4273" s="2">
        <v>28798965</v>
      </c>
      <c r="J4273" s="2">
        <v>0</v>
      </c>
      <c r="K4273" s="2">
        <v>43537181</v>
      </c>
      <c r="L4273" s="2">
        <v>476203</v>
      </c>
      <c r="M4273" s="2">
        <v>38918736</v>
      </c>
      <c r="N4273" s="2">
        <v>38903350</v>
      </c>
      <c r="O4273" s="2">
        <v>15386</v>
      </c>
      <c r="P4273" s="2">
        <v>4533981</v>
      </c>
      <c r="Q4273" s="5">
        <v>0.1041</v>
      </c>
      <c r="R4273" t="s">
        <v>42</v>
      </c>
      <c r="S4273" s="3">
        <v>2.1875692870422601</v>
      </c>
      <c r="T4273" s="3">
        <v>4.2772865794870798</v>
      </c>
      <c r="U4273" s="3">
        <v>0.627718328999185</v>
      </c>
      <c r="V4273" s="3">
        <v>3.1907118884307102</v>
      </c>
      <c r="W4273" s="3">
        <v>1.6813347285223601</v>
      </c>
      <c r="X4273" s="3">
        <v>0.26380461936739702</v>
      </c>
      <c r="Y4273" s="3">
        <v>20.266781003272801</v>
      </c>
      <c r="Z4273" s="3">
        <v>0.103551382328245</v>
      </c>
      <c r="AA4273" s="3">
        <v>0</v>
      </c>
      <c r="AB4273" s="3">
        <v>0</v>
      </c>
      <c r="AC4273" s="3">
        <v>14.947226371868201</v>
      </c>
      <c r="AD4273" s="3">
        <v>-1.3469619744767301</v>
      </c>
      <c r="AE4273" s="3">
        <v>3.5339908663355998E-2</v>
      </c>
      <c r="AF4273" s="3">
        <v>0</v>
      </c>
      <c r="AG4273" s="3">
        <v>0</v>
      </c>
      <c r="AH4273" s="2">
        <v>3650000</v>
      </c>
      <c r="AI4273" s="3">
        <v>0.78780656557669704</v>
      </c>
      <c r="AJ4273" s="3">
        <v>0.78780656557669704</v>
      </c>
      <c r="AL4273">
        <f t="shared" si="66"/>
        <v>1</v>
      </c>
    </row>
    <row r="4274" spans="1:38" ht="14.45" hidden="1" customHeight="1" x14ac:dyDescent="0.25">
      <c r="A4274">
        <v>24962</v>
      </c>
      <c r="B4274" s="1">
        <v>45838</v>
      </c>
      <c r="C4274">
        <v>1</v>
      </c>
      <c r="D4274" s="16" t="s">
        <v>4154</v>
      </c>
      <c r="E4274" t="s">
        <v>47</v>
      </c>
      <c r="F4274" s="6">
        <v>493643</v>
      </c>
      <c r="G4274" s="6">
        <v>1054</v>
      </c>
      <c r="H4274" s="6">
        <v>36</v>
      </c>
      <c r="I4274" s="2">
        <v>5279656734</v>
      </c>
      <c r="J4274" s="2">
        <v>951832142</v>
      </c>
      <c r="K4274" s="2">
        <v>6997708683</v>
      </c>
      <c r="L4274" s="2">
        <v>24376295</v>
      </c>
      <c r="M4274" s="2">
        <v>6086011558</v>
      </c>
      <c r="N4274" s="2">
        <v>5773895390</v>
      </c>
      <c r="O4274" s="2">
        <v>312116168</v>
      </c>
      <c r="P4274" s="2">
        <v>751439309</v>
      </c>
      <c r="Q4274" s="5">
        <v>0.1082</v>
      </c>
      <c r="R4274" t="s">
        <v>42</v>
      </c>
      <c r="S4274" s="3">
        <v>0.69669362084817699</v>
      </c>
      <c r="T4274" s="3">
        <v>3.9415207533582901</v>
      </c>
      <c r="U4274" s="3">
        <v>0.74903163607045198</v>
      </c>
      <c r="V4274" s="3">
        <v>2.6105307019757502</v>
      </c>
      <c r="W4274" s="3">
        <v>0.96027638830202799</v>
      </c>
      <c r="X4274" s="3">
        <v>1.5245082977017601</v>
      </c>
      <c r="Y4274" s="3">
        <v>18.341742087383899</v>
      </c>
      <c r="Z4274" s="3">
        <v>3.3358144429998098</v>
      </c>
      <c r="AA4274" s="3">
        <v>123.15464162123</v>
      </c>
      <c r="AB4274" s="3">
        <v>126.667866665996</v>
      </c>
      <c r="AC4274" s="3">
        <v>10.412347655599</v>
      </c>
      <c r="AD4274" s="3">
        <v>-14.186851249752801</v>
      </c>
      <c r="AE4274" s="3">
        <v>4.4602623821458103</v>
      </c>
      <c r="AF4274" s="3">
        <v>3.2439189781001598</v>
      </c>
      <c r="AG4274" s="3">
        <v>-7.9356375539305204E-2</v>
      </c>
      <c r="AH4274" s="2">
        <v>1041067398</v>
      </c>
      <c r="AI4274" s="3">
        <v>0.78274811146458101</v>
      </c>
      <c r="AJ4274" s="3">
        <v>0.90508027974352301</v>
      </c>
      <c r="AL4274">
        <f t="shared" si="66"/>
        <v>1</v>
      </c>
    </row>
    <row r="4275" spans="1:38" ht="14.45" customHeight="1" x14ac:dyDescent="0.25">
      <c r="A4275">
        <v>63965</v>
      </c>
      <c r="B4275" s="1">
        <v>45838</v>
      </c>
      <c r="C4275">
        <v>2</v>
      </c>
      <c r="D4275" s="16" t="s">
        <v>4155</v>
      </c>
      <c r="E4275" t="s">
        <v>130</v>
      </c>
      <c r="F4275" s="6">
        <v>2818</v>
      </c>
      <c r="G4275" s="6">
        <v>8</v>
      </c>
      <c r="H4275" s="6">
        <v>1</v>
      </c>
      <c r="I4275" s="2">
        <v>23348348</v>
      </c>
      <c r="J4275" s="2">
        <v>468002</v>
      </c>
      <c r="K4275" s="2">
        <v>42940256</v>
      </c>
      <c r="L4275" s="2">
        <v>294303</v>
      </c>
      <c r="M4275" s="2">
        <v>38580468</v>
      </c>
      <c r="N4275" s="2">
        <v>36741751</v>
      </c>
      <c r="O4275" s="2">
        <v>1838717</v>
      </c>
      <c r="P4275" s="2">
        <v>4342871</v>
      </c>
      <c r="Q4275" s="5">
        <v>0.1038</v>
      </c>
      <c r="R4275" t="s">
        <v>42</v>
      </c>
      <c r="S4275" s="3">
        <v>1.37075568436294</v>
      </c>
      <c r="T4275" s="3">
        <v>4.4160379481668697</v>
      </c>
      <c r="U4275" s="3">
        <v>0.69084725564340599</v>
      </c>
      <c r="V4275" s="3">
        <v>0.99634886373973897</v>
      </c>
      <c r="W4275" s="3">
        <v>0.33775408864044698</v>
      </c>
      <c r="X4275" s="3">
        <v>0.47999541552147501</v>
      </c>
      <c r="Y4275" s="3">
        <v>5.35661777658144</v>
      </c>
      <c r="Z4275" s="3">
        <v>0.71031352301277195</v>
      </c>
      <c r="AA4275" s="3">
        <v>7.6769722149241799</v>
      </c>
      <c r="AB4275" s="3">
        <v>10.776327457113</v>
      </c>
      <c r="AC4275" s="3">
        <v>22.3984668372727</v>
      </c>
      <c r="AD4275" s="3">
        <v>0</v>
      </c>
      <c r="AE4275" s="3">
        <v>4.2820354867003996</v>
      </c>
      <c r="AF4275" s="3">
        <v>0</v>
      </c>
      <c r="AG4275" s="3">
        <v>-1.5933008371650901</v>
      </c>
      <c r="AH4275" s="2">
        <v>3240000</v>
      </c>
      <c r="AI4275" s="3">
        <v>0</v>
      </c>
      <c r="AJ4275" s="3">
        <v>0</v>
      </c>
      <c r="AL4275">
        <f t="shared" si="66"/>
        <v>1</v>
      </c>
    </row>
    <row r="4276" spans="1:38" ht="14.45" customHeight="1" x14ac:dyDescent="0.25">
      <c r="A4276">
        <v>66700</v>
      </c>
      <c r="B4276" s="1">
        <v>45838</v>
      </c>
      <c r="C4276">
        <v>2</v>
      </c>
      <c r="D4276" s="16" t="s">
        <v>4156</v>
      </c>
      <c r="E4276" t="s">
        <v>47</v>
      </c>
      <c r="F4276" s="6">
        <v>3812</v>
      </c>
      <c r="G4276" s="6">
        <v>5</v>
      </c>
      <c r="H4276" s="6">
        <v>2</v>
      </c>
      <c r="I4276" s="2">
        <v>8094342</v>
      </c>
      <c r="J4276" s="2">
        <v>0</v>
      </c>
      <c r="K4276" s="2">
        <v>74931733</v>
      </c>
      <c r="L4276" s="2">
        <v>991055</v>
      </c>
      <c r="M4276" s="2">
        <v>57940547</v>
      </c>
      <c r="N4276" s="2">
        <v>56289838</v>
      </c>
      <c r="O4276" s="2">
        <v>1650709</v>
      </c>
      <c r="P4276" s="2">
        <v>16691468</v>
      </c>
      <c r="Q4276" s="5">
        <v>0.22270000000000001</v>
      </c>
      <c r="R4276" t="s">
        <v>42</v>
      </c>
      <c r="S4276" s="3">
        <v>2.6452210841033099</v>
      </c>
      <c r="T4276" s="3">
        <v>4.24848842078696</v>
      </c>
      <c r="U4276" s="3">
        <v>0.43441188592431401</v>
      </c>
      <c r="V4276" s="3">
        <v>1.0911572552778199</v>
      </c>
      <c r="W4276" s="3">
        <v>0.44027050006041302</v>
      </c>
      <c r="X4276" s="3">
        <v>0.43623064110708398</v>
      </c>
      <c r="Y4276" s="3">
        <v>0.52914459051774199</v>
      </c>
      <c r="Z4276" s="3">
        <v>8.6625094928738405E-2</v>
      </c>
      <c r="AA4276" s="3">
        <v>0</v>
      </c>
      <c r="AB4276" s="3">
        <v>0</v>
      </c>
      <c r="AC4276" s="3">
        <v>83.234810544152197</v>
      </c>
      <c r="AD4276" s="3">
        <v>-8.3875187011711605E-4</v>
      </c>
      <c r="AE4276" s="3">
        <v>2.2029505176398398</v>
      </c>
      <c r="AF4276" s="3">
        <v>0</v>
      </c>
      <c r="AG4276" s="3">
        <v>0</v>
      </c>
      <c r="AH4276" s="2">
        <v>2500000</v>
      </c>
      <c r="AI4276" s="3">
        <v>2.99554239327541E-3</v>
      </c>
      <c r="AJ4276" s="3">
        <v>0.23964339146203301</v>
      </c>
      <c r="AL4276">
        <f t="shared" si="66"/>
        <v>1</v>
      </c>
    </row>
    <row r="4277" spans="1:38" ht="14.45" hidden="1" customHeight="1" x14ac:dyDescent="0.25">
      <c r="A4277">
        <v>3029</v>
      </c>
      <c r="B4277" s="1">
        <v>45838</v>
      </c>
      <c r="C4277">
        <v>1</v>
      </c>
      <c r="D4277" s="16" t="s">
        <v>4157</v>
      </c>
      <c r="E4277" t="s">
        <v>47</v>
      </c>
      <c r="F4277" s="6">
        <v>1882</v>
      </c>
      <c r="G4277" s="6">
        <v>6</v>
      </c>
      <c r="H4277" s="6">
        <v>0</v>
      </c>
      <c r="I4277" s="2">
        <v>8058604</v>
      </c>
      <c r="J4277" s="2">
        <v>0</v>
      </c>
      <c r="K4277" s="2">
        <v>13190892</v>
      </c>
      <c r="L4277" s="2">
        <v>63769</v>
      </c>
      <c r="M4277" s="2">
        <v>12085245</v>
      </c>
      <c r="N4277" s="2">
        <v>11559891</v>
      </c>
      <c r="O4277" s="2">
        <v>525354</v>
      </c>
      <c r="P4277" s="2">
        <v>1094576</v>
      </c>
      <c r="Q4277" s="5">
        <v>8.3000000000000004E-2</v>
      </c>
      <c r="R4277" t="s">
        <v>42</v>
      </c>
      <c r="S4277" s="3">
        <v>0.966864105930062</v>
      </c>
      <c r="T4277" s="3">
        <v>5.8123286886133299</v>
      </c>
      <c r="U4277" s="3">
        <v>0.806493366634773</v>
      </c>
      <c r="V4277" s="3">
        <v>1.8065535916642601</v>
      </c>
      <c r="W4277" s="3">
        <v>0.97433749071179099</v>
      </c>
      <c r="X4277" s="3">
        <v>1.1231970202283199</v>
      </c>
      <c r="Y4277" s="3">
        <v>13.3004012512608</v>
      </c>
      <c r="Z4277" s="3">
        <v>5.8180519214746198</v>
      </c>
      <c r="AA4277" s="3">
        <v>0</v>
      </c>
      <c r="AB4277" s="3">
        <v>0</v>
      </c>
      <c r="AC4277" s="3">
        <v>24.724135411009399</v>
      </c>
      <c r="AD4277" s="3">
        <v>0</v>
      </c>
      <c r="AE4277" s="3">
        <v>3.98270261025562</v>
      </c>
      <c r="AF4277" s="3">
        <v>0</v>
      </c>
      <c r="AG4277" s="3">
        <v>0</v>
      </c>
      <c r="AH4277" s="2">
        <v>1000000</v>
      </c>
      <c r="AI4277" s="3">
        <v>0</v>
      </c>
      <c r="AJ4277" s="3">
        <v>0</v>
      </c>
      <c r="AL4277">
        <f t="shared" si="66"/>
        <v>1</v>
      </c>
    </row>
    <row r="4278" spans="1:38" ht="14.45" customHeight="1" x14ac:dyDescent="0.25">
      <c r="A4278">
        <v>62536</v>
      </c>
      <c r="B4278" s="1">
        <v>45838</v>
      </c>
      <c r="C4278">
        <v>2</v>
      </c>
      <c r="D4278" s="16" t="s">
        <v>4158</v>
      </c>
      <c r="E4278" t="s">
        <v>47</v>
      </c>
      <c r="F4278" s="6">
        <v>2781</v>
      </c>
      <c r="G4278" s="6">
        <v>6</v>
      </c>
      <c r="H4278" s="6">
        <v>2</v>
      </c>
      <c r="I4278" s="2">
        <v>14143370</v>
      </c>
      <c r="J4278" s="2">
        <v>2721653</v>
      </c>
      <c r="K4278" s="2">
        <v>16995616</v>
      </c>
      <c r="L4278" s="2">
        <v>7237</v>
      </c>
      <c r="M4278" s="2">
        <v>15477071</v>
      </c>
      <c r="N4278" s="2">
        <v>13804585</v>
      </c>
      <c r="O4278" s="2">
        <v>1672486</v>
      </c>
      <c r="P4278" s="2">
        <v>1513824</v>
      </c>
      <c r="Q4278" s="5">
        <v>8.9099999999999999E-2</v>
      </c>
      <c r="R4278" t="s">
        <v>42</v>
      </c>
      <c r="S4278" s="3">
        <v>8.5163138541139105E-2</v>
      </c>
      <c r="T4278" s="3">
        <v>4.51561155535639</v>
      </c>
      <c r="U4278" s="3">
        <v>0.93550587783388395</v>
      </c>
      <c r="V4278" s="3">
        <v>5.1387045661677497</v>
      </c>
      <c r="W4278" s="3">
        <v>3.8652103423724302</v>
      </c>
      <c r="X4278" s="3">
        <v>0.51484900699055502</v>
      </c>
      <c r="Y4278" s="3">
        <v>48.0099403893716</v>
      </c>
      <c r="Z4278" s="3">
        <v>-0.13845731075739301</v>
      </c>
      <c r="AA4278" s="3">
        <v>179.78661984484299</v>
      </c>
      <c r="AB4278" s="3">
        <v>179.78661984484299</v>
      </c>
      <c r="AC4278" s="3">
        <v>8.2059279287081992</v>
      </c>
      <c r="AD4278" s="3">
        <v>0</v>
      </c>
      <c r="AE4278" s="3">
        <v>9.8406906816440198</v>
      </c>
      <c r="AF4278" s="3">
        <v>0</v>
      </c>
      <c r="AG4278" s="3">
        <v>0</v>
      </c>
      <c r="AH4278" s="2">
        <v>1500000</v>
      </c>
      <c r="AI4278" s="3">
        <v>2.81333893504133</v>
      </c>
      <c r="AJ4278" s="3">
        <v>2.81333893504133</v>
      </c>
      <c r="AL4278">
        <f t="shared" si="66"/>
        <v>1</v>
      </c>
    </row>
    <row r="4279" spans="1:38" ht="14.45" hidden="1" customHeight="1" x14ac:dyDescent="0.25">
      <c r="A4279">
        <v>13492</v>
      </c>
      <c r="B4279" s="1">
        <v>45838</v>
      </c>
      <c r="C4279">
        <v>1</v>
      </c>
      <c r="D4279" s="16" t="s">
        <v>4159</v>
      </c>
      <c r="E4279" t="s">
        <v>135</v>
      </c>
      <c r="F4279" s="6">
        <v>6395</v>
      </c>
      <c r="G4279" s="6">
        <v>17</v>
      </c>
      <c r="H4279" s="6">
        <v>2</v>
      </c>
      <c r="I4279" s="2">
        <v>19549533</v>
      </c>
      <c r="J4279" s="2">
        <v>0</v>
      </c>
      <c r="K4279" s="2">
        <v>58373427</v>
      </c>
      <c r="L4279" s="2">
        <v>357495</v>
      </c>
      <c r="M4279" s="2">
        <v>48651335</v>
      </c>
      <c r="N4279" s="2">
        <v>47334251</v>
      </c>
      <c r="O4279" s="2">
        <v>1317084</v>
      </c>
      <c r="P4279" s="2">
        <v>9340571</v>
      </c>
      <c r="Q4279" s="5">
        <v>0.16</v>
      </c>
      <c r="R4279" t="s">
        <v>42</v>
      </c>
      <c r="S4279" s="3">
        <v>1.2248552753293001</v>
      </c>
      <c r="T4279" s="3">
        <v>3.8769181737436802</v>
      </c>
      <c r="U4279" s="3">
        <v>0.76652915681854195</v>
      </c>
      <c r="V4279" s="3">
        <v>0.37160989983750498</v>
      </c>
      <c r="W4279" s="3">
        <v>0.16762548752443299</v>
      </c>
      <c r="X4279" s="3">
        <v>0.62982067141961895</v>
      </c>
      <c r="Y4279" s="3">
        <v>0.777768297034518</v>
      </c>
      <c r="Z4279" s="3">
        <v>0.10369815721116001</v>
      </c>
      <c r="AA4279" s="3">
        <v>0</v>
      </c>
      <c r="AB4279" s="3">
        <v>0</v>
      </c>
      <c r="AC4279" s="3">
        <v>32.800996933073698</v>
      </c>
      <c r="AD4279" s="3">
        <v>0</v>
      </c>
      <c r="AE4279" s="3">
        <v>2.2563074804568202</v>
      </c>
      <c r="AF4279" s="3">
        <v>0</v>
      </c>
      <c r="AG4279" s="3">
        <v>0</v>
      </c>
      <c r="AH4279" s="2">
        <v>9450673</v>
      </c>
      <c r="AI4279" s="3">
        <v>0.26764959015888901</v>
      </c>
      <c r="AJ4279" s="3">
        <v>0.41058517728734101</v>
      </c>
      <c r="AL4279">
        <f t="shared" si="66"/>
        <v>1</v>
      </c>
    </row>
    <row r="4280" spans="1:38" ht="14.45" customHeight="1" x14ac:dyDescent="0.25">
      <c r="A4280">
        <v>63137</v>
      </c>
      <c r="B4280" s="1">
        <v>45838</v>
      </c>
      <c r="C4280">
        <v>2</v>
      </c>
      <c r="D4280" s="16" t="s">
        <v>4160</v>
      </c>
      <c r="E4280" t="s">
        <v>71</v>
      </c>
      <c r="F4280" s="6">
        <v>1549</v>
      </c>
      <c r="G4280" s="6">
        <v>9</v>
      </c>
      <c r="H4280" s="6">
        <v>0</v>
      </c>
      <c r="I4280" s="2">
        <v>77363433</v>
      </c>
      <c r="J4280" s="2">
        <v>69652617</v>
      </c>
      <c r="K4280" s="2">
        <v>89989280</v>
      </c>
      <c r="L4280" s="2">
        <v>93630</v>
      </c>
      <c r="M4280" s="2">
        <v>74969135</v>
      </c>
      <c r="N4280" s="2">
        <v>54176839</v>
      </c>
      <c r="O4280" s="2">
        <v>20792296</v>
      </c>
      <c r="P4280" s="2">
        <v>14450323</v>
      </c>
      <c r="Q4280" s="5">
        <v>0.16059999999999999</v>
      </c>
      <c r="R4280" t="s">
        <v>42</v>
      </c>
      <c r="S4280" s="3">
        <v>0.208091452670807</v>
      </c>
      <c r="T4280" s="3">
        <v>2.8817276902315498</v>
      </c>
      <c r="U4280" s="3">
        <v>0.940517182231009</v>
      </c>
      <c r="V4280" s="3">
        <v>3.4331465099280201E-2</v>
      </c>
      <c r="W4280" s="3">
        <v>0</v>
      </c>
      <c r="X4280" s="3">
        <v>1.0416135488713401</v>
      </c>
      <c r="Y4280" s="3">
        <v>0.183802119855729</v>
      </c>
      <c r="Z4280" s="3">
        <v>0.77203810599943001</v>
      </c>
      <c r="AA4280" s="3">
        <v>88.105906006391706</v>
      </c>
      <c r="AB4280" s="3">
        <v>482.01425670554198</v>
      </c>
      <c r="AC4280" s="3">
        <v>13.554564499238101</v>
      </c>
      <c r="AD4280" s="3">
        <v>0</v>
      </c>
      <c r="AE4280" s="3">
        <v>23.105303209448898</v>
      </c>
      <c r="AF4280" s="3">
        <v>0</v>
      </c>
      <c r="AG4280" s="3">
        <v>0</v>
      </c>
      <c r="AH4280" s="2">
        <v>11000000</v>
      </c>
      <c r="AI4280" s="3">
        <v>0.138405210734736</v>
      </c>
      <c r="AJ4280" s="3">
        <v>0.138405210734736</v>
      </c>
      <c r="AL4280">
        <f t="shared" si="66"/>
        <v>1</v>
      </c>
    </row>
    <row r="4281" spans="1:38" ht="14.45" hidden="1" customHeight="1" x14ac:dyDescent="0.25">
      <c r="A4281">
        <v>14018</v>
      </c>
      <c r="B4281" s="1">
        <v>45838</v>
      </c>
      <c r="C4281">
        <v>1</v>
      </c>
      <c r="D4281" s="16" t="s">
        <v>4161</v>
      </c>
      <c r="E4281" t="s">
        <v>59</v>
      </c>
      <c r="F4281" s="6">
        <v>3142</v>
      </c>
      <c r="G4281" s="6">
        <v>6</v>
      </c>
      <c r="H4281" s="6">
        <v>1</v>
      </c>
      <c r="I4281" s="2">
        <v>17997570</v>
      </c>
      <c r="J4281" s="2">
        <v>32182</v>
      </c>
      <c r="K4281" s="2">
        <v>39134271</v>
      </c>
      <c r="L4281" s="2">
        <v>271855</v>
      </c>
      <c r="M4281" s="2">
        <v>34829832</v>
      </c>
      <c r="N4281" s="2">
        <v>34347125</v>
      </c>
      <c r="O4281" s="2">
        <v>482707</v>
      </c>
      <c r="P4281" s="2">
        <v>4584210</v>
      </c>
      <c r="Q4281" s="5">
        <v>0.1171</v>
      </c>
      <c r="R4281" t="s">
        <v>42</v>
      </c>
      <c r="S4281" s="3">
        <v>1.3893449043678401</v>
      </c>
      <c r="T4281" s="3">
        <v>3.9484369084069599</v>
      </c>
      <c r="U4281" s="3">
        <v>0.80092163695154495</v>
      </c>
      <c r="V4281" s="3">
        <v>1.48862318635238</v>
      </c>
      <c r="W4281" s="3">
        <v>0.60164233282604296</v>
      </c>
      <c r="X4281" s="3">
        <v>0.57688899112491299</v>
      </c>
      <c r="Y4281" s="3">
        <v>5.8443221405651098</v>
      </c>
      <c r="Z4281" s="3">
        <v>0.694230848935804</v>
      </c>
      <c r="AA4281" s="3">
        <v>0</v>
      </c>
      <c r="AB4281" s="3">
        <v>0.702018450289145</v>
      </c>
      <c r="AC4281" s="3">
        <v>28.4145091140193</v>
      </c>
      <c r="AD4281" s="3">
        <v>-0.40039614241057903</v>
      </c>
      <c r="AE4281" s="3">
        <v>1.23346363089273</v>
      </c>
      <c r="AF4281" s="3">
        <v>0</v>
      </c>
      <c r="AG4281" s="3">
        <v>0</v>
      </c>
      <c r="AH4281" s="2">
        <v>1500000</v>
      </c>
      <c r="AI4281" s="3">
        <v>0</v>
      </c>
      <c r="AJ4281" s="3">
        <v>0</v>
      </c>
      <c r="AL4281">
        <f t="shared" si="66"/>
        <v>1</v>
      </c>
    </row>
    <row r="4282" spans="1:38" ht="14.45" hidden="1" customHeight="1" x14ac:dyDescent="0.25">
      <c r="A4282">
        <v>17429</v>
      </c>
      <c r="B4282" s="1">
        <v>45838</v>
      </c>
      <c r="C4282">
        <v>1</v>
      </c>
      <c r="D4282" s="16" t="s">
        <v>4162</v>
      </c>
      <c r="E4282" t="s">
        <v>43</v>
      </c>
      <c r="F4282" s="6">
        <v>251928</v>
      </c>
      <c r="G4282" s="6">
        <v>797</v>
      </c>
      <c r="H4282" s="6">
        <v>100</v>
      </c>
      <c r="I4282" s="2">
        <v>3382721754</v>
      </c>
      <c r="J4282" s="2">
        <v>490395780</v>
      </c>
      <c r="K4282" s="2">
        <v>5276022987</v>
      </c>
      <c r="L4282" s="2">
        <v>9388541</v>
      </c>
      <c r="M4282" s="2">
        <v>4532963640</v>
      </c>
      <c r="N4282" s="2">
        <v>4153529684</v>
      </c>
      <c r="O4282" s="2">
        <v>379433956</v>
      </c>
      <c r="P4282" s="2">
        <v>527160495</v>
      </c>
      <c r="Q4282" s="5">
        <v>9.9900000000000003E-2</v>
      </c>
      <c r="R4282" t="s">
        <v>42</v>
      </c>
      <c r="S4282" s="3">
        <v>0.35589462074494899</v>
      </c>
      <c r="T4282" s="3">
        <v>2.8036612115693198</v>
      </c>
      <c r="U4282" s="3">
        <v>0.84000679924108601</v>
      </c>
      <c r="V4282" s="3">
        <v>1.32733006925287</v>
      </c>
      <c r="W4282" s="3">
        <v>0.72784067950272202</v>
      </c>
      <c r="X4282" s="3">
        <v>0.93520207396874799</v>
      </c>
      <c r="Y4282" s="3">
        <v>8.5173079974439307</v>
      </c>
      <c r="Z4282" s="3">
        <v>1.4871120037172001</v>
      </c>
      <c r="AA4282" s="3">
        <v>91.126630420210105</v>
      </c>
      <c r="AB4282" s="3">
        <v>93.025897170082899</v>
      </c>
      <c r="AC4282" s="3">
        <v>19.7461893090118</v>
      </c>
      <c r="AD4282" s="3">
        <v>-10.2759483143744</v>
      </c>
      <c r="AE4282" s="3">
        <v>7.1916660889256301</v>
      </c>
      <c r="AF4282" s="3">
        <v>3.8075045255673698</v>
      </c>
      <c r="AG4282" s="3">
        <v>0</v>
      </c>
      <c r="AH4282" s="2">
        <v>1074489080</v>
      </c>
      <c r="AI4282" s="3">
        <v>1.66779530776486</v>
      </c>
      <c r="AJ4282" s="3">
        <v>1.6876640196644499</v>
      </c>
      <c r="AL4282">
        <f t="shared" si="66"/>
        <v>1</v>
      </c>
    </row>
    <row r="4283" spans="1:38" ht="14.45" hidden="1" customHeight="1" x14ac:dyDescent="0.25">
      <c r="A4283">
        <v>24536</v>
      </c>
      <c r="B4283" s="1">
        <v>45838</v>
      </c>
      <c r="C4283">
        <v>1</v>
      </c>
      <c r="D4283" s="16" t="s">
        <v>4163</v>
      </c>
      <c r="E4283" t="s">
        <v>57</v>
      </c>
      <c r="F4283" s="6">
        <v>5918</v>
      </c>
      <c r="G4283" s="6">
        <v>15</v>
      </c>
      <c r="H4283" s="6">
        <v>1</v>
      </c>
      <c r="I4283" s="2">
        <v>34996803</v>
      </c>
      <c r="J4283" s="2">
        <v>822588</v>
      </c>
      <c r="K4283" s="2">
        <v>56174304</v>
      </c>
      <c r="L4283" s="2">
        <v>321682</v>
      </c>
      <c r="M4283" s="2">
        <v>46408532</v>
      </c>
      <c r="N4283" s="2">
        <v>45229852</v>
      </c>
      <c r="O4283" s="2">
        <v>1178680</v>
      </c>
      <c r="P4283" s="2">
        <v>9513374</v>
      </c>
      <c r="Q4283" s="5">
        <v>0.1694</v>
      </c>
      <c r="R4283" t="s">
        <v>42</v>
      </c>
      <c r="S4283" s="3">
        <v>1.1452994593399899</v>
      </c>
      <c r="T4283" s="3">
        <v>4.6015309775800697</v>
      </c>
      <c r="U4283" s="3">
        <v>0.74859377082154399</v>
      </c>
      <c r="V4283" s="3">
        <v>0.45125550468138498</v>
      </c>
      <c r="W4283" s="3">
        <v>3.0194186594701199E-2</v>
      </c>
      <c r="X4283" s="3">
        <v>0.20448153507050301</v>
      </c>
      <c r="Y4283" s="3">
        <v>1.6600314462566099</v>
      </c>
      <c r="Z4283" s="3">
        <v>0.54874327446813298</v>
      </c>
      <c r="AA4283" s="3">
        <v>8.6466483920426107</v>
      </c>
      <c r="AB4283" s="3">
        <v>8.6466483920426107</v>
      </c>
      <c r="AC4283" s="3">
        <v>30.200991898359799</v>
      </c>
      <c r="AD4283" s="3">
        <v>0</v>
      </c>
      <c r="AE4283" s="3">
        <v>2.0982547465118602</v>
      </c>
      <c r="AF4283" s="3">
        <v>0</v>
      </c>
      <c r="AG4283" s="3">
        <v>0</v>
      </c>
      <c r="AH4283" s="2">
        <v>8400000</v>
      </c>
      <c r="AI4283" s="3">
        <v>5.2557588926914903E-3</v>
      </c>
      <c r="AJ4283" s="3">
        <v>9.7000286123514107E-2</v>
      </c>
      <c r="AL4283">
        <f t="shared" si="66"/>
        <v>1</v>
      </c>
    </row>
    <row r="4284" spans="1:38" ht="14.45" hidden="1" customHeight="1" x14ac:dyDescent="0.25">
      <c r="A4284">
        <v>23294</v>
      </c>
      <c r="B4284" s="1">
        <v>45838</v>
      </c>
      <c r="C4284">
        <v>1</v>
      </c>
      <c r="D4284" s="16" t="s">
        <v>4164</v>
      </c>
      <c r="E4284" t="s">
        <v>768</v>
      </c>
      <c r="F4284" s="6">
        <v>333</v>
      </c>
      <c r="G4284" s="6">
        <v>0</v>
      </c>
      <c r="H4284" s="6">
        <v>4</v>
      </c>
      <c r="I4284" s="2">
        <v>364492</v>
      </c>
      <c r="J4284" s="2">
        <v>0</v>
      </c>
      <c r="K4284" s="2">
        <v>1700372</v>
      </c>
      <c r="L4284" s="2">
        <v>-38802</v>
      </c>
      <c r="M4284" s="2">
        <v>1546511</v>
      </c>
      <c r="N4284" s="2">
        <v>1546511</v>
      </c>
      <c r="O4284" s="2">
        <v>0</v>
      </c>
      <c r="P4284" s="2">
        <v>133549</v>
      </c>
      <c r="Q4284" s="5">
        <v>7.85E-2</v>
      </c>
      <c r="R4284" t="s">
        <v>42</v>
      </c>
      <c r="S4284" s="3">
        <v>-4.5639424784694196</v>
      </c>
      <c r="T4284" s="3">
        <v>3.1223755742860999</v>
      </c>
      <c r="U4284" s="3">
        <v>2.2408081070547001</v>
      </c>
      <c r="V4284" s="3">
        <v>0.64473294338421705</v>
      </c>
      <c r="W4284" s="3">
        <v>0.64473294338421705</v>
      </c>
      <c r="X4284" s="3">
        <v>9.6046003753168794</v>
      </c>
      <c r="Y4284" s="3">
        <v>1.7596537600431299</v>
      </c>
      <c r="Z4284" s="3">
        <v>0.66717085114826802</v>
      </c>
      <c r="AA4284" s="3">
        <v>0</v>
      </c>
      <c r="AB4284" s="3">
        <v>0</v>
      </c>
      <c r="AC4284" s="3">
        <v>79.066698346009005</v>
      </c>
      <c r="AD4284" s="3">
        <v>0</v>
      </c>
      <c r="AE4284" s="3">
        <v>0</v>
      </c>
      <c r="AF4284" s="3">
        <v>0</v>
      </c>
      <c r="AG4284" s="3">
        <v>0</v>
      </c>
      <c r="AH4284" s="2">
        <v>0</v>
      </c>
      <c r="AI4284" s="3">
        <v>0</v>
      </c>
      <c r="AJ4284" s="3">
        <v>0</v>
      </c>
      <c r="AL4284">
        <f t="shared" si="66"/>
        <v>0</v>
      </c>
    </row>
    <row r="4285" spans="1:38" ht="14.45" customHeight="1" x14ac:dyDescent="0.25">
      <c r="A4285">
        <v>68677</v>
      </c>
      <c r="B4285" s="1">
        <v>45838</v>
      </c>
      <c r="C4285">
        <v>2</v>
      </c>
      <c r="D4285" s="16" t="s">
        <v>4165</v>
      </c>
      <c r="E4285" t="s">
        <v>65</v>
      </c>
      <c r="F4285" s="6">
        <v>4368</v>
      </c>
      <c r="G4285" s="6">
        <v>13</v>
      </c>
      <c r="H4285" s="6">
        <v>0</v>
      </c>
      <c r="I4285" s="2">
        <v>32672183</v>
      </c>
      <c r="J4285" s="2">
        <v>4738340</v>
      </c>
      <c r="K4285" s="2">
        <v>49118142</v>
      </c>
      <c r="L4285" s="2">
        <v>306876</v>
      </c>
      <c r="M4285" s="2">
        <v>42351011</v>
      </c>
      <c r="N4285" s="2">
        <v>41765304</v>
      </c>
      <c r="O4285" s="2">
        <v>585707</v>
      </c>
      <c r="P4285" s="2">
        <v>6334279</v>
      </c>
      <c r="Q4285" s="5">
        <v>0.129</v>
      </c>
      <c r="R4285" t="s">
        <v>42</v>
      </c>
      <c r="S4285" s="3">
        <v>1.24954237886278</v>
      </c>
      <c r="T4285" s="3">
        <v>4.6538893918259401</v>
      </c>
      <c r="U4285" s="3">
        <v>0.76921275562652902</v>
      </c>
      <c r="V4285" s="3">
        <v>1.8710197601427501</v>
      </c>
      <c r="W4285" s="3">
        <v>1.1598367944988599</v>
      </c>
      <c r="X4285" s="3">
        <v>1.1480806164681401</v>
      </c>
      <c r="Y4285" s="3">
        <v>9.6507116279532408</v>
      </c>
      <c r="Z4285" s="3">
        <v>0.43177763404485298</v>
      </c>
      <c r="AA4285" s="3">
        <v>33.052854160670897</v>
      </c>
      <c r="AB4285" s="3">
        <v>74.804725210241003</v>
      </c>
      <c r="AC4285" s="3">
        <v>14.0599475444328</v>
      </c>
      <c r="AD4285" s="3">
        <v>0</v>
      </c>
      <c r="AE4285" s="3">
        <v>1.19244534941896</v>
      </c>
      <c r="AF4285" s="3">
        <v>0</v>
      </c>
      <c r="AG4285" s="3">
        <v>0</v>
      </c>
      <c r="AH4285" s="2">
        <v>3358445</v>
      </c>
      <c r="AI4285" s="3">
        <v>0.31574232836917998</v>
      </c>
      <c r="AJ4285" s="3">
        <v>0.31574232836917998</v>
      </c>
      <c r="AL4285">
        <f t="shared" si="66"/>
        <v>1</v>
      </c>
    </row>
    <row r="4286" spans="1:38" ht="14.45" customHeight="1" x14ac:dyDescent="0.25">
      <c r="A4286">
        <v>63389</v>
      </c>
      <c r="B4286" s="1">
        <v>45838</v>
      </c>
      <c r="C4286">
        <v>2</v>
      </c>
      <c r="D4286" s="16" t="s">
        <v>4166</v>
      </c>
      <c r="E4286" t="s">
        <v>122</v>
      </c>
      <c r="F4286" s="6">
        <v>6896</v>
      </c>
      <c r="G4286" s="6">
        <v>23</v>
      </c>
      <c r="H4286" s="6">
        <v>1</v>
      </c>
      <c r="I4286" s="2">
        <v>58981455</v>
      </c>
      <c r="J4286" s="2">
        <v>1692366</v>
      </c>
      <c r="K4286" s="2">
        <v>84166620</v>
      </c>
      <c r="L4286" s="2">
        <v>-185840</v>
      </c>
      <c r="M4286" s="2">
        <v>73784426</v>
      </c>
      <c r="N4286" s="2">
        <v>72609984</v>
      </c>
      <c r="O4286" s="2">
        <v>1174442</v>
      </c>
      <c r="P4286" s="2">
        <v>7649937</v>
      </c>
      <c r="Q4286" s="5">
        <v>9.0899999999999995E-2</v>
      </c>
      <c r="R4286" t="s">
        <v>42</v>
      </c>
      <c r="S4286" s="3">
        <v>-0.44160024484766103</v>
      </c>
      <c r="T4286" s="3">
        <v>3.9490311004528902</v>
      </c>
      <c r="U4286" s="3">
        <v>0.990779910651444</v>
      </c>
      <c r="V4286" s="3">
        <v>0.72775586834878903</v>
      </c>
      <c r="W4286" s="3">
        <v>0.206059684353328</v>
      </c>
      <c r="X4286" s="3">
        <v>0.48678012436281898</v>
      </c>
      <c r="Y4286" s="3">
        <v>5.6110396726143001</v>
      </c>
      <c r="Z4286" s="3">
        <v>1.93395056717461</v>
      </c>
      <c r="AA4286" s="3">
        <v>22.122613558778301</v>
      </c>
      <c r="AB4286" s="3">
        <v>22.122613558778301</v>
      </c>
      <c r="AC4286" s="3">
        <v>10.0081065391482</v>
      </c>
      <c r="AD4286" s="3">
        <v>-0.100915863751558</v>
      </c>
      <c r="AE4286" s="3">
        <v>1.3953774073379701</v>
      </c>
      <c r="AF4286" s="3">
        <v>2.3762389412810001</v>
      </c>
      <c r="AG4286" s="3">
        <v>-0.97362893315330601</v>
      </c>
      <c r="AH4286" s="2">
        <v>10670343</v>
      </c>
      <c r="AI4286" s="3">
        <v>2.5568838017881701</v>
      </c>
      <c r="AJ4286" s="3">
        <v>2.8743112524979</v>
      </c>
      <c r="AL4286">
        <f t="shared" si="66"/>
        <v>0</v>
      </c>
    </row>
    <row r="4287" spans="1:38" ht="14.45" hidden="1" customHeight="1" x14ac:dyDescent="0.25">
      <c r="A4287">
        <v>3458</v>
      </c>
      <c r="B4287" s="1">
        <v>45838</v>
      </c>
      <c r="C4287">
        <v>1</v>
      </c>
      <c r="D4287" s="16" t="s">
        <v>4167</v>
      </c>
      <c r="E4287" t="s">
        <v>326</v>
      </c>
      <c r="F4287" s="6">
        <v>19792</v>
      </c>
      <c r="G4287" s="6">
        <v>45</v>
      </c>
      <c r="H4287" s="6">
        <v>2</v>
      </c>
      <c r="I4287" s="2">
        <v>177834929</v>
      </c>
      <c r="J4287" s="2">
        <v>12001681</v>
      </c>
      <c r="K4287" s="2">
        <v>261488387</v>
      </c>
      <c r="L4287" s="2">
        <v>1264973</v>
      </c>
      <c r="M4287" s="2">
        <v>233011371</v>
      </c>
      <c r="N4287" s="2">
        <v>217975094</v>
      </c>
      <c r="O4287" s="2">
        <v>15036277</v>
      </c>
      <c r="P4287" s="2">
        <v>26744765</v>
      </c>
      <c r="Q4287" s="5">
        <v>0.1022</v>
      </c>
      <c r="R4287" t="s">
        <v>42</v>
      </c>
      <c r="S4287" s="3">
        <v>0.96751753644799499</v>
      </c>
      <c r="T4287" s="3">
        <v>3.6268012162238001</v>
      </c>
      <c r="U4287" s="3">
        <v>0.75920204508911004</v>
      </c>
      <c r="V4287" s="3">
        <v>2.1652231210438999</v>
      </c>
      <c r="W4287" s="3">
        <v>1.28282560283756</v>
      </c>
      <c r="X4287" s="3">
        <v>0.88904300684372295</v>
      </c>
      <c r="Y4287" s="3">
        <v>14.397296068969</v>
      </c>
      <c r="Z4287" s="3">
        <v>2.0405339138332299</v>
      </c>
      <c r="AA4287" s="3">
        <v>32.905478885307097</v>
      </c>
      <c r="AB4287" s="3">
        <v>44.8748792520705</v>
      </c>
      <c r="AC4287" s="3">
        <v>7.5915658158845902</v>
      </c>
      <c r="AD4287" s="3">
        <v>-1.5103142615012699</v>
      </c>
      <c r="AE4287" s="3">
        <v>5.7502656896193196</v>
      </c>
      <c r="AF4287" s="3">
        <v>0</v>
      </c>
      <c r="AG4287" s="3">
        <v>0</v>
      </c>
      <c r="AH4287" s="2">
        <v>48087539</v>
      </c>
      <c r="AI4287" s="3">
        <v>3.6460069849183601</v>
      </c>
      <c r="AJ4287" s="3">
        <v>3.6460069849183601</v>
      </c>
      <c r="AL4287">
        <f t="shared" si="66"/>
        <v>1</v>
      </c>
    </row>
    <row r="4288" spans="1:38" ht="14.45" customHeight="1" x14ac:dyDescent="0.25">
      <c r="A4288">
        <v>64408</v>
      </c>
      <c r="B4288" s="1">
        <v>45838</v>
      </c>
      <c r="C4288">
        <v>2</v>
      </c>
      <c r="D4288" s="16" t="s">
        <v>4168</v>
      </c>
      <c r="E4288" t="s">
        <v>173</v>
      </c>
      <c r="F4288" s="6">
        <v>3697</v>
      </c>
      <c r="G4288" s="6">
        <v>16</v>
      </c>
      <c r="H4288" s="6">
        <v>0</v>
      </c>
      <c r="I4288" s="2">
        <v>58265295</v>
      </c>
      <c r="J4288" s="2">
        <v>9851225</v>
      </c>
      <c r="K4288" s="2">
        <v>101624900</v>
      </c>
      <c r="L4288" s="2">
        <v>349000</v>
      </c>
      <c r="M4288" s="2">
        <v>93080188</v>
      </c>
      <c r="N4288" s="2">
        <v>86570837</v>
      </c>
      <c r="O4288" s="2">
        <v>6509351</v>
      </c>
      <c r="P4288" s="2">
        <v>8213530</v>
      </c>
      <c r="Q4288" s="5">
        <v>8.0799999999999997E-2</v>
      </c>
      <c r="R4288" t="s">
        <v>42</v>
      </c>
      <c r="S4288" s="3">
        <v>0.68683954424555405</v>
      </c>
      <c r="T4288" s="3">
        <v>2.6643863856200598</v>
      </c>
      <c r="U4288" s="3">
        <v>0.84679979481300405</v>
      </c>
      <c r="V4288" s="3">
        <v>2.3595538304577399</v>
      </c>
      <c r="W4288" s="3">
        <v>0.71988822849004697</v>
      </c>
      <c r="X4288" s="3">
        <v>0.38797366425416702</v>
      </c>
      <c r="Y4288" s="3">
        <v>16.738247744879502</v>
      </c>
      <c r="Z4288" s="3">
        <v>-1.64174234464353</v>
      </c>
      <c r="AA4288" s="3">
        <v>91.204402978987105</v>
      </c>
      <c r="AB4288" s="3">
        <v>119.93899090890299</v>
      </c>
      <c r="AC4288" s="3">
        <v>20.880373806025901</v>
      </c>
      <c r="AD4288" s="3">
        <v>0</v>
      </c>
      <c r="AE4288" s="3">
        <v>6.4052717395047898</v>
      </c>
      <c r="AF4288" s="3">
        <v>0</v>
      </c>
      <c r="AG4288" s="3">
        <v>-2.7261116718390301</v>
      </c>
      <c r="AH4288" s="2">
        <v>7200000</v>
      </c>
      <c r="AI4288" s="3">
        <v>2.55675696077083</v>
      </c>
      <c r="AJ4288" s="3">
        <v>17.882493885089598</v>
      </c>
      <c r="AL4288">
        <f t="shared" si="66"/>
        <v>1</v>
      </c>
    </row>
    <row r="4289" spans="1:38" ht="14.45" hidden="1" customHeight="1" x14ac:dyDescent="0.25">
      <c r="A4289">
        <v>23287</v>
      </c>
      <c r="B4289" s="1">
        <v>45838</v>
      </c>
      <c r="C4289">
        <v>1</v>
      </c>
      <c r="D4289" s="16" t="s">
        <v>4169</v>
      </c>
      <c r="E4289" t="s">
        <v>95</v>
      </c>
      <c r="F4289" s="6">
        <v>730</v>
      </c>
      <c r="G4289" s="6">
        <v>0</v>
      </c>
      <c r="H4289" s="6">
        <v>2</v>
      </c>
      <c r="I4289" s="2">
        <v>4713989</v>
      </c>
      <c r="J4289" s="2">
        <v>0</v>
      </c>
      <c r="K4289" s="2">
        <v>6333751</v>
      </c>
      <c r="L4289" s="2">
        <v>38456</v>
      </c>
      <c r="M4289" s="2">
        <v>5478651</v>
      </c>
      <c r="N4289" s="2">
        <v>5478651</v>
      </c>
      <c r="O4289" s="2">
        <v>0</v>
      </c>
      <c r="P4289" s="2">
        <v>826746</v>
      </c>
      <c r="Q4289" s="5">
        <v>0.1305</v>
      </c>
      <c r="R4289" t="s">
        <v>42</v>
      </c>
      <c r="S4289" s="3">
        <v>1.21431991879693</v>
      </c>
      <c r="T4289" s="3">
        <v>3.40389131179928</v>
      </c>
      <c r="U4289" s="3">
        <v>0.60146369647557296</v>
      </c>
      <c r="V4289" s="3">
        <v>1.1947206495390601</v>
      </c>
      <c r="W4289" s="3">
        <v>1.1947206495390601</v>
      </c>
      <c r="X4289" s="3">
        <v>1.42215011532696</v>
      </c>
      <c r="Y4289" s="3">
        <v>6.8121285134732998</v>
      </c>
      <c r="Z4289" s="3">
        <v>1.3168494313852099</v>
      </c>
      <c r="AA4289" s="3">
        <v>0</v>
      </c>
      <c r="AB4289" s="3">
        <v>0</v>
      </c>
      <c r="AC4289" s="3">
        <v>25.725103497121999</v>
      </c>
      <c r="AD4289" s="3">
        <v>0</v>
      </c>
      <c r="AE4289" s="3">
        <v>0</v>
      </c>
      <c r="AF4289" s="3">
        <v>0</v>
      </c>
      <c r="AG4289" s="3">
        <v>0</v>
      </c>
      <c r="AH4289" s="2">
        <v>250000</v>
      </c>
      <c r="AI4289" s="3">
        <v>0</v>
      </c>
      <c r="AJ4289" s="3">
        <v>0</v>
      </c>
      <c r="AL4289">
        <f t="shared" si="66"/>
        <v>1</v>
      </c>
    </row>
    <row r="4290" spans="1:38" ht="14.45" customHeight="1" x14ac:dyDescent="0.25">
      <c r="A4290">
        <v>68490</v>
      </c>
      <c r="B4290" s="1">
        <v>45838</v>
      </c>
      <c r="C4290">
        <v>2</v>
      </c>
      <c r="D4290" s="16" t="s">
        <v>4170</v>
      </c>
      <c r="E4290" t="s">
        <v>73</v>
      </c>
      <c r="F4290" s="6">
        <v>1024502</v>
      </c>
      <c r="G4290" s="6">
        <v>2336</v>
      </c>
      <c r="H4290" s="6">
        <v>5</v>
      </c>
      <c r="I4290" s="2">
        <v>9990210499</v>
      </c>
      <c r="J4290" s="2">
        <v>919807798</v>
      </c>
      <c r="K4290" s="2">
        <v>13987775486</v>
      </c>
      <c r="L4290" s="2">
        <v>20119896</v>
      </c>
      <c r="M4290" s="2">
        <v>11047925662</v>
      </c>
      <c r="N4290" s="2">
        <v>10320885426</v>
      </c>
      <c r="O4290" s="2">
        <v>727040236</v>
      </c>
      <c r="P4290" s="2">
        <v>1195112821</v>
      </c>
      <c r="Q4290" s="5">
        <v>8.5300000000000001E-2</v>
      </c>
      <c r="R4290" t="s">
        <v>42</v>
      </c>
      <c r="S4290" s="3">
        <v>0.28767828051197197</v>
      </c>
      <c r="T4290" s="3">
        <v>3.1766696744935201</v>
      </c>
      <c r="U4290" s="3">
        <v>0.80771967105762599</v>
      </c>
      <c r="V4290" s="3">
        <v>2.13150970163557</v>
      </c>
      <c r="W4290" s="3">
        <v>1.2325288642549199</v>
      </c>
      <c r="X4290" s="3">
        <v>1.53702099685858</v>
      </c>
      <c r="Y4290" s="3">
        <v>17.817757642481201</v>
      </c>
      <c r="Z4290" s="3">
        <v>4.2906043763377903</v>
      </c>
      <c r="AA4290" s="3">
        <v>73.958963912746796</v>
      </c>
      <c r="AB4290" s="3">
        <v>76.964097601292494</v>
      </c>
      <c r="AC4290" s="3">
        <v>11.2848276452526</v>
      </c>
      <c r="AD4290" s="3">
        <v>-16.612731159044301</v>
      </c>
      <c r="AE4290" s="3">
        <v>5.1976830535182303</v>
      </c>
      <c r="AF4290" s="3">
        <v>14.2389791714448</v>
      </c>
      <c r="AG4290" s="3">
        <v>0</v>
      </c>
      <c r="AH4290" s="2">
        <v>3335985372</v>
      </c>
      <c r="AI4290" s="3">
        <v>4.6110074322430901</v>
      </c>
      <c r="AJ4290" s="3">
        <v>6.1838774299284296</v>
      </c>
      <c r="AL4290">
        <f t="shared" si="66"/>
        <v>1</v>
      </c>
    </row>
    <row r="4291" spans="1:38" ht="14.45" hidden="1" customHeight="1" x14ac:dyDescent="0.25">
      <c r="A4291">
        <v>10274</v>
      </c>
      <c r="B4291" s="1">
        <v>45838</v>
      </c>
      <c r="C4291">
        <v>1</v>
      </c>
      <c r="D4291" s="16" t="s">
        <v>4171</v>
      </c>
      <c r="E4291" t="s">
        <v>117</v>
      </c>
      <c r="F4291" s="6">
        <v>2268</v>
      </c>
      <c r="G4291" s="6">
        <v>5</v>
      </c>
      <c r="H4291" s="6">
        <v>2</v>
      </c>
      <c r="I4291" s="2">
        <v>8699494</v>
      </c>
      <c r="J4291" s="2">
        <v>0</v>
      </c>
      <c r="K4291" s="2">
        <v>17078702</v>
      </c>
      <c r="L4291" s="2">
        <v>38760</v>
      </c>
      <c r="M4291" s="2">
        <v>14264002</v>
      </c>
      <c r="N4291" s="2">
        <v>14125765</v>
      </c>
      <c r="O4291" s="2">
        <v>138237</v>
      </c>
      <c r="P4291" s="2">
        <v>2767067</v>
      </c>
      <c r="Q4291" s="5">
        <v>0.16200000000000001</v>
      </c>
      <c r="R4291" t="s">
        <v>42</v>
      </c>
      <c r="S4291" s="3">
        <v>0.45389866279065</v>
      </c>
      <c r="T4291" s="3">
        <v>5.0261196664711401</v>
      </c>
      <c r="U4291" s="3">
        <v>0.78504915606673198</v>
      </c>
      <c r="V4291" s="3">
        <v>5.7499436174103904</v>
      </c>
      <c r="W4291" s="3">
        <v>1.3185939320149</v>
      </c>
      <c r="X4291" s="3">
        <v>1.10566200746848</v>
      </c>
      <c r="Y4291" s="3">
        <v>18.077480595880001</v>
      </c>
      <c r="Z4291" s="3">
        <v>7.8746195881776604</v>
      </c>
      <c r="AA4291" s="3">
        <v>0</v>
      </c>
      <c r="AB4291" s="3">
        <v>0</v>
      </c>
      <c r="AC4291" s="3">
        <v>32.425643353927001</v>
      </c>
      <c r="AD4291" s="3">
        <v>0</v>
      </c>
      <c r="AE4291" s="3">
        <v>0.80941162858863602</v>
      </c>
      <c r="AF4291" s="3">
        <v>0</v>
      </c>
      <c r="AG4291" s="3">
        <v>0</v>
      </c>
      <c r="AH4291" s="2">
        <v>1500000</v>
      </c>
      <c r="AI4291" s="3">
        <v>0</v>
      </c>
      <c r="AJ4291" s="3">
        <v>0</v>
      </c>
      <c r="AL4291">
        <f t="shared" si="66"/>
        <v>1</v>
      </c>
    </row>
    <row r="4292" spans="1:38" ht="14.45" hidden="1" customHeight="1" x14ac:dyDescent="0.25">
      <c r="A4292">
        <v>12735</v>
      </c>
      <c r="B4292" s="1">
        <v>45838</v>
      </c>
      <c r="C4292">
        <v>1</v>
      </c>
      <c r="D4292" s="16" t="s">
        <v>4172</v>
      </c>
      <c r="E4292" t="s">
        <v>80</v>
      </c>
      <c r="F4292" s="6">
        <v>1085</v>
      </c>
      <c r="G4292" s="6">
        <v>1</v>
      </c>
      <c r="H4292" s="6">
        <v>1</v>
      </c>
      <c r="I4292" s="2">
        <v>1834271</v>
      </c>
      <c r="J4292" s="2">
        <v>0</v>
      </c>
      <c r="K4292" s="2">
        <v>2584912</v>
      </c>
      <c r="L4292" s="2">
        <v>-10654</v>
      </c>
      <c r="M4292" s="2">
        <v>1893607</v>
      </c>
      <c r="N4292" s="2">
        <v>1893607</v>
      </c>
      <c r="O4292" s="2">
        <v>0</v>
      </c>
      <c r="P4292" s="2">
        <v>667752</v>
      </c>
      <c r="Q4292" s="5">
        <v>0.25829999999999997</v>
      </c>
      <c r="R4292" t="s">
        <v>42</v>
      </c>
      <c r="S4292" s="3">
        <v>-0.82432206589624701</v>
      </c>
      <c r="T4292" s="3">
        <v>7.3024536231794404</v>
      </c>
      <c r="U4292" s="3">
        <v>1.04233629456928</v>
      </c>
      <c r="V4292" s="3">
        <v>9.8337704733924305</v>
      </c>
      <c r="W4292" s="3">
        <v>8.3216711162091102</v>
      </c>
      <c r="X4292" s="3">
        <v>2.7547728770721398</v>
      </c>
      <c r="Y4292" s="3">
        <v>27.012723286489599</v>
      </c>
      <c r="Z4292" s="3">
        <v>4.1058656507206299</v>
      </c>
      <c r="AA4292" s="3">
        <v>0</v>
      </c>
      <c r="AB4292" s="3">
        <v>0</v>
      </c>
      <c r="AC4292" s="3">
        <v>25.035320351331102</v>
      </c>
      <c r="AD4292" s="3">
        <v>0</v>
      </c>
      <c r="AE4292" s="3">
        <v>0</v>
      </c>
      <c r="AF4292" s="3">
        <v>0</v>
      </c>
      <c r="AG4292" s="3">
        <v>0</v>
      </c>
      <c r="AH4292" s="2">
        <v>240000</v>
      </c>
      <c r="AI4292" s="3">
        <v>0</v>
      </c>
      <c r="AJ4292" s="3">
        <v>0</v>
      </c>
      <c r="AL4292">
        <f t="shared" ref="AL4292:AL4355" si="67">IF(L4292&gt;0,1,0)</f>
        <v>0</v>
      </c>
    </row>
    <row r="4293" spans="1:38" ht="14.45" hidden="1" customHeight="1" x14ac:dyDescent="0.25">
      <c r="A4293">
        <v>16268</v>
      </c>
      <c r="B4293" s="1">
        <v>45838</v>
      </c>
      <c r="C4293">
        <v>1</v>
      </c>
      <c r="D4293" s="16" t="s">
        <v>4173</v>
      </c>
      <c r="E4293" t="s">
        <v>113</v>
      </c>
      <c r="F4293" s="6">
        <v>3343</v>
      </c>
      <c r="G4293" s="6">
        <v>8</v>
      </c>
      <c r="H4293" s="6">
        <v>0</v>
      </c>
      <c r="I4293" s="2">
        <v>18805123</v>
      </c>
      <c r="J4293" s="2">
        <v>0</v>
      </c>
      <c r="K4293" s="2">
        <v>34530000</v>
      </c>
      <c r="L4293" s="2">
        <v>62155</v>
      </c>
      <c r="M4293" s="2">
        <v>31157763</v>
      </c>
      <c r="N4293" s="2">
        <v>29823446</v>
      </c>
      <c r="O4293" s="2">
        <v>1334317</v>
      </c>
      <c r="P4293" s="2">
        <v>3696177</v>
      </c>
      <c r="Q4293" s="5">
        <v>0.1069</v>
      </c>
      <c r="R4293" t="s">
        <v>42</v>
      </c>
      <c r="S4293" s="3">
        <v>0.36000579206487099</v>
      </c>
      <c r="T4293" s="3">
        <v>4.8753837242977101</v>
      </c>
      <c r="U4293" s="3">
        <v>0.87036384048497695</v>
      </c>
      <c r="V4293" s="3">
        <v>2.84706991812816</v>
      </c>
      <c r="W4293" s="3">
        <v>1.3272766149947499</v>
      </c>
      <c r="X4293" s="3">
        <v>1.75213956324561</v>
      </c>
      <c r="Y4293" s="3">
        <v>14.485101768665301</v>
      </c>
      <c r="Z4293" s="3">
        <v>0.72423479719721195</v>
      </c>
      <c r="AA4293" s="3">
        <v>0</v>
      </c>
      <c r="AB4293" s="3">
        <v>0</v>
      </c>
      <c r="AC4293" s="3">
        <v>18.680362004054398</v>
      </c>
      <c r="AD4293" s="3">
        <v>-9.1351415259604707</v>
      </c>
      <c r="AE4293" s="3">
        <v>3.8642253113234899</v>
      </c>
      <c r="AF4293" s="3">
        <v>0</v>
      </c>
      <c r="AG4293" s="3">
        <v>0</v>
      </c>
      <c r="AH4293" s="2">
        <v>1630010</v>
      </c>
      <c r="AI4293" s="3">
        <v>0.54109962807517098</v>
      </c>
      <c r="AJ4293" s="3">
        <v>0.54109962807517098</v>
      </c>
      <c r="AL4293">
        <f t="shared" si="67"/>
        <v>1</v>
      </c>
    </row>
    <row r="4294" spans="1:38" ht="14.45" hidden="1" customHeight="1" x14ac:dyDescent="0.25">
      <c r="A4294">
        <v>10859</v>
      </c>
      <c r="B4294" s="1">
        <v>45838</v>
      </c>
      <c r="C4294">
        <v>1</v>
      </c>
      <c r="D4294" s="16" t="s">
        <v>4174</v>
      </c>
      <c r="E4294" t="s">
        <v>88</v>
      </c>
      <c r="F4294" s="6">
        <v>620</v>
      </c>
      <c r="G4294" s="6">
        <v>3</v>
      </c>
      <c r="H4294" s="6">
        <v>2</v>
      </c>
      <c r="I4294" s="2">
        <v>2823918</v>
      </c>
      <c r="J4294" s="2">
        <v>0</v>
      </c>
      <c r="K4294" s="2">
        <v>5101852</v>
      </c>
      <c r="L4294" s="2">
        <v>17687</v>
      </c>
      <c r="M4294" s="2">
        <v>4628989</v>
      </c>
      <c r="N4294" s="2">
        <v>4628989</v>
      </c>
      <c r="O4294" s="2">
        <v>0</v>
      </c>
      <c r="P4294" s="2">
        <v>460269</v>
      </c>
      <c r="Q4294" s="5">
        <v>9.0200000000000002E-2</v>
      </c>
      <c r="R4294" t="s">
        <v>42</v>
      </c>
      <c r="S4294" s="3">
        <v>0.69335605972105796</v>
      </c>
      <c r="T4294" s="3">
        <v>4.7162481389111202</v>
      </c>
      <c r="U4294" s="3">
        <v>1.2203077625273</v>
      </c>
      <c r="V4294" s="3">
        <v>0.15821989165407799</v>
      </c>
      <c r="W4294" s="3">
        <v>0</v>
      </c>
      <c r="X4294" s="3">
        <v>0.91557191108240399</v>
      </c>
      <c r="Y4294" s="3">
        <v>0.97073667789922802</v>
      </c>
      <c r="Z4294" s="3">
        <v>0.57596753203018203</v>
      </c>
      <c r="AA4294" s="3">
        <v>0</v>
      </c>
      <c r="AB4294" s="3">
        <v>0</v>
      </c>
      <c r="AC4294" s="3">
        <v>23.407127450972698</v>
      </c>
      <c r="AD4294" s="3">
        <v>0</v>
      </c>
      <c r="AE4294" s="3">
        <v>0</v>
      </c>
      <c r="AF4294" s="3">
        <v>0</v>
      </c>
      <c r="AG4294" s="3">
        <v>0.35631337326650298</v>
      </c>
      <c r="AH4294" s="2">
        <v>200000</v>
      </c>
      <c r="AI4294" s="3">
        <v>0</v>
      </c>
      <c r="AJ4294" s="3">
        <v>0</v>
      </c>
      <c r="AL4294">
        <f t="shared" si="67"/>
        <v>1</v>
      </c>
    </row>
    <row r="4295" spans="1:38" ht="14.45" hidden="1" customHeight="1" x14ac:dyDescent="0.25">
      <c r="A4295">
        <v>7677</v>
      </c>
      <c r="B4295" s="1">
        <v>45838</v>
      </c>
      <c r="C4295">
        <v>1</v>
      </c>
      <c r="D4295" s="16" t="s">
        <v>4175</v>
      </c>
      <c r="E4295" t="s">
        <v>55</v>
      </c>
      <c r="F4295" s="6">
        <v>458</v>
      </c>
      <c r="G4295" s="6">
        <v>1</v>
      </c>
      <c r="H4295" s="6">
        <v>1</v>
      </c>
      <c r="I4295" s="2">
        <v>1330672</v>
      </c>
      <c r="J4295" s="2">
        <v>0</v>
      </c>
      <c r="K4295" s="2">
        <v>1996372</v>
      </c>
      <c r="L4295" s="2">
        <v>14230</v>
      </c>
      <c r="M4295" s="2">
        <v>1550297</v>
      </c>
      <c r="N4295" s="2">
        <v>1550297</v>
      </c>
      <c r="O4295" s="2">
        <v>0</v>
      </c>
      <c r="P4295" s="2">
        <v>429894</v>
      </c>
      <c r="Q4295" s="5">
        <v>0.21529999999999999</v>
      </c>
      <c r="R4295" t="s">
        <v>42</v>
      </c>
      <c r="S4295" s="3">
        <v>1.4255860130276301</v>
      </c>
      <c r="T4295" s="3">
        <v>6.5239344170324998</v>
      </c>
      <c r="U4295" s="3">
        <v>0.69893270759215798</v>
      </c>
      <c r="V4295" s="3">
        <v>8.5527462815780293</v>
      </c>
      <c r="W4295" s="3">
        <v>8.3427771832577804</v>
      </c>
      <c r="X4295" s="3">
        <v>1.82336443541308</v>
      </c>
      <c r="Y4295" s="3">
        <v>26.473735385932301</v>
      </c>
      <c r="Z4295" s="3">
        <v>2.2605572536485701</v>
      </c>
      <c r="AA4295" s="3">
        <v>0</v>
      </c>
      <c r="AB4295" s="3">
        <v>0</v>
      </c>
      <c r="AC4295" s="3">
        <v>28.1964483573202</v>
      </c>
      <c r="AD4295" s="3">
        <v>0</v>
      </c>
      <c r="AE4295" s="3">
        <v>0</v>
      </c>
      <c r="AF4295" s="3">
        <v>0</v>
      </c>
      <c r="AG4295" s="3">
        <v>0</v>
      </c>
      <c r="AH4295" s="2">
        <v>100000</v>
      </c>
      <c r="AI4295" s="3">
        <v>0</v>
      </c>
      <c r="AJ4295" s="3">
        <v>0</v>
      </c>
      <c r="AL4295">
        <f t="shared" si="67"/>
        <v>1</v>
      </c>
    </row>
    <row r="4296" spans="1:38" ht="14.45" customHeight="1" x14ac:dyDescent="0.25">
      <c r="A4296">
        <v>68112</v>
      </c>
      <c r="B4296" s="1">
        <v>45838</v>
      </c>
      <c r="C4296">
        <v>2</v>
      </c>
      <c r="D4296" s="16" t="s">
        <v>4176</v>
      </c>
      <c r="E4296" t="s">
        <v>45</v>
      </c>
      <c r="F4296" s="6">
        <v>199</v>
      </c>
      <c r="G4296" s="6">
        <v>0</v>
      </c>
      <c r="H4296" s="6">
        <v>5</v>
      </c>
      <c r="I4296" s="2">
        <v>63220</v>
      </c>
      <c r="J4296" s="2">
        <v>0</v>
      </c>
      <c r="K4296" s="2">
        <v>383730</v>
      </c>
      <c r="L4296" s="2">
        <v>4561</v>
      </c>
      <c r="M4296" s="2">
        <v>347909</v>
      </c>
      <c r="N4296" s="2">
        <v>347909</v>
      </c>
      <c r="O4296" s="2">
        <v>0</v>
      </c>
      <c r="P4296" s="2">
        <v>35821</v>
      </c>
      <c r="Q4296" s="5">
        <v>9.3299999999999994E-2</v>
      </c>
      <c r="R4296" t="s">
        <v>42</v>
      </c>
      <c r="S4296" s="3">
        <v>2.3771922966669301</v>
      </c>
      <c r="T4296" s="3">
        <v>3.1741067938394201</v>
      </c>
      <c r="U4296" s="3">
        <v>0.30536095035028898</v>
      </c>
      <c r="V4296" s="3">
        <v>8.9734261309712107</v>
      </c>
      <c r="W4296" s="3">
        <v>6.52957924707371</v>
      </c>
      <c r="X4296" s="3">
        <v>2.7443846883897498</v>
      </c>
      <c r="Y4296" s="3">
        <v>15.837078808520101</v>
      </c>
      <c r="Z4296" s="3">
        <v>0</v>
      </c>
      <c r="AA4296" s="3">
        <v>0</v>
      </c>
      <c r="AB4296" s="3">
        <v>0</v>
      </c>
      <c r="AC4296" s="3">
        <v>36.399551768170298</v>
      </c>
      <c r="AD4296" s="3">
        <v>0</v>
      </c>
      <c r="AE4296" s="3">
        <v>0</v>
      </c>
      <c r="AF4296" s="3">
        <v>0</v>
      </c>
      <c r="AG4296" s="3">
        <v>0</v>
      </c>
      <c r="AH4296" s="2">
        <v>6000</v>
      </c>
      <c r="AI4296" s="3">
        <v>0</v>
      </c>
      <c r="AJ4296" s="3">
        <v>0</v>
      </c>
      <c r="AL4296">
        <f t="shared" si="67"/>
        <v>1</v>
      </c>
    </row>
    <row r="4297" spans="1:38" ht="14.45" hidden="1" customHeight="1" x14ac:dyDescent="0.25">
      <c r="A4297">
        <v>10047</v>
      </c>
      <c r="B4297" s="1">
        <v>45838</v>
      </c>
      <c r="C4297">
        <v>1</v>
      </c>
      <c r="D4297" s="16" t="s">
        <v>4177</v>
      </c>
      <c r="E4297" t="s">
        <v>59</v>
      </c>
      <c r="F4297" s="6">
        <v>1149</v>
      </c>
      <c r="G4297" s="6">
        <v>3</v>
      </c>
      <c r="H4297" s="6">
        <v>0</v>
      </c>
      <c r="I4297" s="2">
        <v>3847771</v>
      </c>
      <c r="J4297" s="2">
        <v>0</v>
      </c>
      <c r="K4297" s="2">
        <v>12256359</v>
      </c>
      <c r="L4297" s="2">
        <v>-2137</v>
      </c>
      <c r="M4297" s="2">
        <v>11177829</v>
      </c>
      <c r="N4297" s="2">
        <v>11129778</v>
      </c>
      <c r="O4297" s="2">
        <v>48051</v>
      </c>
      <c r="P4297" s="2">
        <v>1082140</v>
      </c>
      <c r="Q4297" s="5">
        <v>8.8300000000000003E-2</v>
      </c>
      <c r="R4297" t="s">
        <v>42</v>
      </c>
      <c r="S4297" s="3">
        <v>-3.4871693950870697E-2</v>
      </c>
      <c r="T4297" s="3">
        <v>2.56945802582969</v>
      </c>
      <c r="U4297" s="3">
        <v>1.0200122480268301</v>
      </c>
      <c r="V4297" s="3">
        <v>3.1700431236682198</v>
      </c>
      <c r="W4297" s="3">
        <v>0.18771907163913901</v>
      </c>
      <c r="X4297" s="3">
        <v>0.21334429725677501</v>
      </c>
      <c r="Y4297" s="3">
        <v>11.271739331325</v>
      </c>
      <c r="Z4297" s="3">
        <v>0</v>
      </c>
      <c r="AA4297" s="3">
        <v>0</v>
      </c>
      <c r="AB4297" s="3">
        <v>0</v>
      </c>
      <c r="AC4297" s="3">
        <v>33.901087590531603</v>
      </c>
      <c r="AD4297" s="3">
        <v>0</v>
      </c>
      <c r="AE4297" s="3">
        <v>0.39204954750427901</v>
      </c>
      <c r="AF4297" s="3">
        <v>0</v>
      </c>
      <c r="AG4297" s="3">
        <v>-15.8977581458961</v>
      </c>
      <c r="AH4297" s="2">
        <v>1000000</v>
      </c>
      <c r="AI4297" s="3">
        <v>0</v>
      </c>
      <c r="AJ4297" s="3">
        <v>0</v>
      </c>
      <c r="AL4297">
        <f t="shared" si="67"/>
        <v>0</v>
      </c>
    </row>
    <row r="4298" spans="1:38" ht="14.45" hidden="1" customHeight="1" x14ac:dyDescent="0.25">
      <c r="A4298">
        <v>6368</v>
      </c>
      <c r="B4298" s="1">
        <v>45838</v>
      </c>
      <c r="C4298">
        <v>1</v>
      </c>
      <c r="D4298" s="16" t="s">
        <v>4178</v>
      </c>
      <c r="E4298" t="s">
        <v>55</v>
      </c>
      <c r="F4298" s="6">
        <v>1945</v>
      </c>
      <c r="G4298" s="6">
        <v>4</v>
      </c>
      <c r="H4298" s="6">
        <v>5</v>
      </c>
      <c r="I4298" s="2">
        <v>8116988</v>
      </c>
      <c r="J4298" s="2">
        <v>0</v>
      </c>
      <c r="K4298" s="2">
        <v>19381823</v>
      </c>
      <c r="L4298" s="2">
        <v>126255</v>
      </c>
      <c r="M4298" s="2">
        <v>17322253</v>
      </c>
      <c r="N4298" s="2">
        <v>16997695</v>
      </c>
      <c r="O4298" s="2">
        <v>324558</v>
      </c>
      <c r="P4298" s="2">
        <v>1880144</v>
      </c>
      <c r="Q4298" s="5">
        <v>9.7000000000000003E-2</v>
      </c>
      <c r="R4298" t="s">
        <v>42</v>
      </c>
      <c r="S4298" s="3">
        <v>1.3028186254719201</v>
      </c>
      <c r="T4298" s="3">
        <v>4.4588065838801603</v>
      </c>
      <c r="U4298" s="3">
        <v>0.75936962235008698</v>
      </c>
      <c r="V4298" s="3">
        <v>2.6852817818629302</v>
      </c>
      <c r="W4298" s="3">
        <v>1.07222038519707</v>
      </c>
      <c r="X4298" s="3">
        <v>0.33923913648757398</v>
      </c>
      <c r="Y4298" s="3">
        <v>11.592941817222499</v>
      </c>
      <c r="Z4298" s="3">
        <v>0.383055765941332</v>
      </c>
      <c r="AA4298" s="3">
        <v>0</v>
      </c>
      <c r="AB4298" s="3">
        <v>0</v>
      </c>
      <c r="AC4298" s="3">
        <v>38.485332365278502</v>
      </c>
      <c r="AD4298" s="3">
        <v>0</v>
      </c>
      <c r="AE4298" s="3">
        <v>1.67454836420702</v>
      </c>
      <c r="AF4298" s="3">
        <v>0</v>
      </c>
      <c r="AG4298" s="3">
        <v>0</v>
      </c>
      <c r="AH4298" s="2">
        <v>800000</v>
      </c>
      <c r="AI4298" s="3">
        <v>0</v>
      </c>
      <c r="AJ4298" s="3">
        <v>0</v>
      </c>
      <c r="AL4298">
        <f t="shared" si="67"/>
        <v>1</v>
      </c>
    </row>
    <row r="4299" spans="1:38" ht="14.45" hidden="1" customHeight="1" x14ac:dyDescent="0.25">
      <c r="A4299">
        <v>2049</v>
      </c>
      <c r="B4299" s="1">
        <v>45838</v>
      </c>
      <c r="C4299">
        <v>1</v>
      </c>
      <c r="D4299" s="16" t="s">
        <v>4179</v>
      </c>
      <c r="E4299" t="s">
        <v>246</v>
      </c>
      <c r="F4299" s="6">
        <v>3000</v>
      </c>
      <c r="G4299" s="6">
        <v>5</v>
      </c>
      <c r="H4299" s="6">
        <v>0</v>
      </c>
      <c r="I4299" s="2">
        <v>19151936</v>
      </c>
      <c r="J4299" s="2">
        <v>0</v>
      </c>
      <c r="K4299" s="2">
        <v>46662719</v>
      </c>
      <c r="L4299" s="2">
        <v>59329</v>
      </c>
      <c r="M4299" s="2">
        <v>38521125</v>
      </c>
      <c r="N4299" s="2">
        <v>37335760</v>
      </c>
      <c r="O4299" s="2">
        <v>1185365</v>
      </c>
      <c r="P4299" s="2">
        <v>8157957</v>
      </c>
      <c r="Q4299" s="5">
        <v>0.17480000000000001</v>
      </c>
      <c r="R4299" t="s">
        <v>42</v>
      </c>
      <c r="S4299" s="3">
        <v>0.25428865386091198</v>
      </c>
      <c r="T4299" s="3">
        <v>2.5408120774102301</v>
      </c>
      <c r="U4299" s="3">
        <v>0.894234464981706</v>
      </c>
      <c r="V4299" s="3">
        <v>0.33915631297013499</v>
      </c>
      <c r="W4299" s="3">
        <v>0.12818025289975901</v>
      </c>
      <c r="X4299" s="3">
        <v>0.57283503871357999</v>
      </c>
      <c r="Y4299" s="3">
        <v>0.79621650371533004</v>
      </c>
      <c r="Z4299" s="3">
        <v>0.39236539246284302</v>
      </c>
      <c r="AA4299" s="3">
        <v>0</v>
      </c>
      <c r="AB4299" s="3">
        <v>0</v>
      </c>
      <c r="AC4299" s="3">
        <v>29.421849592605199</v>
      </c>
      <c r="AD4299" s="3">
        <v>0</v>
      </c>
      <c r="AE4299" s="3">
        <v>2.5402827469183702</v>
      </c>
      <c r="AF4299" s="3">
        <v>0</v>
      </c>
      <c r="AG4299" s="3">
        <v>-0.953890784175499</v>
      </c>
      <c r="AH4299" s="2">
        <v>2000000</v>
      </c>
      <c r="AI4299" s="3">
        <v>1.2257970960131299</v>
      </c>
      <c r="AJ4299" s="3">
        <v>1.2257970960131299</v>
      </c>
      <c r="AL4299">
        <f t="shared" si="67"/>
        <v>1</v>
      </c>
    </row>
    <row r="4300" spans="1:38" ht="14.45" hidden="1" customHeight="1" x14ac:dyDescent="0.25">
      <c r="A4300">
        <v>9924</v>
      </c>
      <c r="B4300" s="1">
        <v>45838</v>
      </c>
      <c r="C4300">
        <v>1</v>
      </c>
      <c r="D4300" s="16" t="s">
        <v>4180</v>
      </c>
      <c r="E4300" t="s">
        <v>246</v>
      </c>
      <c r="F4300" s="6">
        <v>5288</v>
      </c>
      <c r="G4300" s="6">
        <v>13</v>
      </c>
      <c r="H4300" s="6">
        <v>0</v>
      </c>
      <c r="I4300" s="2">
        <v>86405547</v>
      </c>
      <c r="J4300" s="2">
        <v>0</v>
      </c>
      <c r="K4300" s="2">
        <v>126051458</v>
      </c>
      <c r="L4300" s="2">
        <v>1041931</v>
      </c>
      <c r="M4300" s="2">
        <v>111155444</v>
      </c>
      <c r="N4300" s="2">
        <v>100762056</v>
      </c>
      <c r="O4300" s="2">
        <v>10393388</v>
      </c>
      <c r="P4300" s="2">
        <v>15022412</v>
      </c>
      <c r="Q4300" s="5">
        <v>0.1192</v>
      </c>
      <c r="R4300" t="s">
        <v>42</v>
      </c>
      <c r="S4300" s="3">
        <v>1.6531835752348101</v>
      </c>
      <c r="T4300" s="3">
        <v>3.5173222669110298</v>
      </c>
      <c r="U4300" s="3">
        <v>0.57135631107766904</v>
      </c>
      <c r="V4300" s="3">
        <v>1.4226285726771699</v>
      </c>
      <c r="W4300" s="3">
        <v>0.335827976414523</v>
      </c>
      <c r="X4300" s="3">
        <v>1.14906280264622</v>
      </c>
      <c r="Y4300" s="3">
        <v>8.1826407104265293</v>
      </c>
      <c r="Z4300" s="3">
        <v>0.27367109888878</v>
      </c>
      <c r="AA4300" s="3">
        <v>0</v>
      </c>
      <c r="AB4300" s="3">
        <v>0</v>
      </c>
      <c r="AC4300" s="3">
        <v>12.8538901945902</v>
      </c>
      <c r="AD4300" s="3">
        <v>-6.8072157786645704</v>
      </c>
      <c r="AE4300" s="3">
        <v>8.2453532588254603</v>
      </c>
      <c r="AF4300" s="3">
        <v>0</v>
      </c>
      <c r="AG4300" s="3">
        <v>0</v>
      </c>
      <c r="AH4300" s="2">
        <v>17470247</v>
      </c>
      <c r="AI4300" s="3">
        <v>0</v>
      </c>
      <c r="AJ4300" s="3">
        <v>0</v>
      </c>
      <c r="AL4300">
        <f t="shared" si="67"/>
        <v>1</v>
      </c>
    </row>
    <row r="4301" spans="1:38" ht="14.45" hidden="1" customHeight="1" x14ac:dyDescent="0.25">
      <c r="A4301">
        <v>15016</v>
      </c>
      <c r="B4301" s="1">
        <v>45838</v>
      </c>
      <c r="C4301">
        <v>1</v>
      </c>
      <c r="D4301" s="16" t="s">
        <v>4181</v>
      </c>
      <c r="E4301" t="s">
        <v>41</v>
      </c>
      <c r="F4301" s="6">
        <v>1227</v>
      </c>
      <c r="G4301" s="6">
        <v>2</v>
      </c>
      <c r="H4301" s="6">
        <v>0</v>
      </c>
      <c r="I4301" s="2">
        <v>4138561</v>
      </c>
      <c r="J4301" s="2">
        <v>0</v>
      </c>
      <c r="K4301" s="2">
        <v>11312715</v>
      </c>
      <c r="L4301" s="2">
        <v>58658</v>
      </c>
      <c r="M4301" s="2">
        <v>8617836</v>
      </c>
      <c r="N4301" s="2">
        <v>7538840</v>
      </c>
      <c r="O4301" s="2">
        <v>1078996</v>
      </c>
      <c r="P4301" s="2">
        <v>2681110</v>
      </c>
      <c r="Q4301" s="5">
        <v>0.23769999999999999</v>
      </c>
      <c r="R4301" t="s">
        <v>42</v>
      </c>
      <c r="S4301" s="3">
        <v>1.0370278045544301</v>
      </c>
      <c r="T4301" s="3">
        <v>4.6171940157601403</v>
      </c>
      <c r="U4301" s="3">
        <v>0.62530709936292295</v>
      </c>
      <c r="V4301" s="3">
        <v>0.32837500764154498</v>
      </c>
      <c r="W4301" s="3">
        <v>0.151381120152633</v>
      </c>
      <c r="X4301" s="3">
        <v>1.20959918193788</v>
      </c>
      <c r="Y4301" s="3">
        <v>0.50687961329449405</v>
      </c>
      <c r="Z4301" s="3">
        <v>1.6214552927705299</v>
      </c>
      <c r="AA4301" s="3">
        <v>0</v>
      </c>
      <c r="AB4301" s="3">
        <v>0</v>
      </c>
      <c r="AC4301" s="3">
        <v>28.6131313305427</v>
      </c>
      <c r="AD4301" s="3">
        <v>0</v>
      </c>
      <c r="AE4301" s="3">
        <v>9.5379049149563109</v>
      </c>
      <c r="AF4301" s="3">
        <v>0</v>
      </c>
      <c r="AG4301" s="3">
        <v>0.45921278873302501</v>
      </c>
      <c r="AH4301" s="2">
        <v>200000</v>
      </c>
      <c r="AI4301" s="3">
        <v>0</v>
      </c>
      <c r="AJ4301" s="3">
        <v>0</v>
      </c>
      <c r="AL4301">
        <f t="shared" si="67"/>
        <v>1</v>
      </c>
    </row>
    <row r="4302" spans="1:38" ht="14.45" hidden="1" customHeight="1" x14ac:dyDescent="0.25">
      <c r="A4302">
        <v>24579</v>
      </c>
      <c r="B4302" s="1">
        <v>45838</v>
      </c>
      <c r="C4302">
        <v>1</v>
      </c>
      <c r="D4302" s="16" t="s">
        <v>4182</v>
      </c>
      <c r="E4302" t="s">
        <v>130</v>
      </c>
      <c r="F4302" s="6">
        <v>3794</v>
      </c>
      <c r="G4302" s="6">
        <v>8</v>
      </c>
      <c r="H4302" s="6">
        <v>2</v>
      </c>
      <c r="I4302" s="2">
        <v>28241986</v>
      </c>
      <c r="J4302" s="2">
        <v>0</v>
      </c>
      <c r="K4302" s="2">
        <v>46266711</v>
      </c>
      <c r="L4302" s="2">
        <v>368859</v>
      </c>
      <c r="M4302" s="2">
        <v>41231126</v>
      </c>
      <c r="N4302" s="2">
        <v>41076386</v>
      </c>
      <c r="O4302" s="2">
        <v>154740</v>
      </c>
      <c r="P4302" s="2">
        <v>4420241</v>
      </c>
      <c r="Q4302" s="5">
        <v>9.5500000000000002E-2</v>
      </c>
      <c r="R4302" t="s">
        <v>42</v>
      </c>
      <c r="S4302" s="3">
        <v>1.59448982660557</v>
      </c>
      <c r="T4302" s="3">
        <v>3.8052931836888102</v>
      </c>
      <c r="U4302" s="3">
        <v>0.78515325320571405</v>
      </c>
      <c r="V4302" s="3">
        <v>1.43104312848254</v>
      </c>
      <c r="W4302" s="3">
        <v>0.703020672837951</v>
      </c>
      <c r="X4302" s="3">
        <v>1.44991573892856</v>
      </c>
      <c r="Y4302" s="3">
        <v>9.1432797442492397</v>
      </c>
      <c r="Z4302" s="3">
        <v>-0.127187635244323</v>
      </c>
      <c r="AA4302" s="3">
        <v>0</v>
      </c>
      <c r="AB4302" s="3">
        <v>0</v>
      </c>
      <c r="AC4302" s="3">
        <v>21.395465089359799</v>
      </c>
      <c r="AD4302" s="3">
        <v>0</v>
      </c>
      <c r="AE4302" s="3">
        <v>0.33445212909125999</v>
      </c>
      <c r="AF4302" s="3">
        <v>0</v>
      </c>
      <c r="AG4302" s="3">
        <v>-1.4136559522433301</v>
      </c>
      <c r="AH4302" s="2">
        <v>5000000</v>
      </c>
      <c r="AI4302" s="3">
        <v>9.8976503769817104</v>
      </c>
      <c r="AJ4302" s="3">
        <v>0.28279001077090599</v>
      </c>
      <c r="AL4302">
        <f t="shared" si="67"/>
        <v>1</v>
      </c>
    </row>
    <row r="4303" spans="1:38" ht="14.45" hidden="1" customHeight="1" x14ac:dyDescent="0.25">
      <c r="A4303">
        <v>12068</v>
      </c>
      <c r="B4303" s="1">
        <v>45838</v>
      </c>
      <c r="C4303">
        <v>1</v>
      </c>
      <c r="D4303" s="16" t="s">
        <v>4183</v>
      </c>
      <c r="E4303" t="s">
        <v>55</v>
      </c>
      <c r="F4303" s="6">
        <v>4995</v>
      </c>
      <c r="G4303" s="6">
        <v>11</v>
      </c>
      <c r="H4303" s="6">
        <v>0</v>
      </c>
      <c r="I4303" s="2">
        <v>34491676</v>
      </c>
      <c r="J4303" s="2">
        <v>2745587</v>
      </c>
      <c r="K4303" s="2">
        <v>48668411</v>
      </c>
      <c r="L4303" s="2">
        <v>470286</v>
      </c>
      <c r="M4303" s="2">
        <v>40301351</v>
      </c>
      <c r="N4303" s="2">
        <v>39579253</v>
      </c>
      <c r="O4303" s="2">
        <v>722098</v>
      </c>
      <c r="P4303" s="2">
        <v>8132651</v>
      </c>
      <c r="Q4303" s="5">
        <v>0.16700000000000001</v>
      </c>
      <c r="R4303" t="s">
        <v>42</v>
      </c>
      <c r="S4303" s="3">
        <v>1.9326129221683399</v>
      </c>
      <c r="T4303" s="3">
        <v>5.3478425667112903</v>
      </c>
      <c r="U4303" s="3">
        <v>0.68842611718386204</v>
      </c>
      <c r="V4303" s="3">
        <v>1.2806945072776399</v>
      </c>
      <c r="W4303" s="3">
        <v>0.42163216423580002</v>
      </c>
      <c r="X4303" s="3">
        <v>0.95116282548867703</v>
      </c>
      <c r="Y4303" s="3">
        <v>5.4315991181719196</v>
      </c>
      <c r="Z4303" s="3">
        <v>1.18667332460227</v>
      </c>
      <c r="AA4303" s="3">
        <v>12.992503920308399</v>
      </c>
      <c r="AB4303" s="3">
        <v>33.760049459887099</v>
      </c>
      <c r="AC4303" s="3">
        <v>21.568548847834801</v>
      </c>
      <c r="AD4303" s="3">
        <v>0</v>
      </c>
      <c r="AE4303" s="3">
        <v>1.4837098338797201</v>
      </c>
      <c r="AF4303" s="3">
        <v>0</v>
      </c>
      <c r="AG4303" s="3">
        <v>0</v>
      </c>
      <c r="AH4303" s="2">
        <v>1000000</v>
      </c>
      <c r="AI4303" s="3">
        <v>0</v>
      </c>
      <c r="AJ4303" s="3">
        <v>0</v>
      </c>
      <c r="AL4303">
        <f t="shared" si="67"/>
        <v>1</v>
      </c>
    </row>
    <row r="4304" spans="1:38" ht="14.45" hidden="1" customHeight="1" x14ac:dyDescent="0.25">
      <c r="A4304">
        <v>20610</v>
      </c>
      <c r="B4304" s="1">
        <v>45838</v>
      </c>
      <c r="C4304">
        <v>1</v>
      </c>
      <c r="D4304" s="16" t="s">
        <v>4184</v>
      </c>
      <c r="E4304" t="s">
        <v>50</v>
      </c>
      <c r="F4304" s="6">
        <v>1409</v>
      </c>
      <c r="G4304" s="6">
        <v>3</v>
      </c>
      <c r="H4304" s="6">
        <v>2</v>
      </c>
      <c r="I4304" s="2">
        <v>8246764</v>
      </c>
      <c r="J4304" s="2">
        <v>0</v>
      </c>
      <c r="K4304" s="2">
        <v>14361497</v>
      </c>
      <c r="L4304" s="2">
        <v>97258</v>
      </c>
      <c r="M4304" s="2">
        <v>10680944</v>
      </c>
      <c r="N4304" s="2">
        <v>10630547</v>
      </c>
      <c r="O4304" s="2">
        <v>50397</v>
      </c>
      <c r="P4304" s="2">
        <v>3644245</v>
      </c>
      <c r="Q4304" s="5">
        <v>0.25369999999999998</v>
      </c>
      <c r="R4304" t="s">
        <v>42</v>
      </c>
      <c r="S4304" s="3">
        <v>1.35442704893508</v>
      </c>
      <c r="T4304" s="3">
        <v>4.1824330708699797</v>
      </c>
      <c r="U4304" s="3">
        <v>0.66683622375176799</v>
      </c>
      <c r="V4304" s="3">
        <v>8.9004608353046109E-3</v>
      </c>
      <c r="W4304" s="3">
        <v>3.2133816367244201E-3</v>
      </c>
      <c r="X4304" s="3">
        <v>0.49079857262800303</v>
      </c>
      <c r="Y4304" s="3">
        <v>2.0141346149888401E-2</v>
      </c>
      <c r="Z4304" s="3">
        <v>0.27352716406278899</v>
      </c>
      <c r="AA4304" s="3">
        <v>0</v>
      </c>
      <c r="AB4304" s="3">
        <v>0</v>
      </c>
      <c r="AC4304" s="3">
        <v>38.545870252940901</v>
      </c>
      <c r="AD4304" s="3">
        <v>0</v>
      </c>
      <c r="AE4304" s="3">
        <v>0.35091745658548001</v>
      </c>
      <c r="AF4304" s="3">
        <v>0</v>
      </c>
      <c r="AG4304" s="3">
        <v>0</v>
      </c>
      <c r="AH4304" s="2">
        <v>1130000</v>
      </c>
      <c r="AI4304" s="3">
        <v>0</v>
      </c>
      <c r="AJ4304" s="3">
        <v>0</v>
      </c>
      <c r="AL4304">
        <f t="shared" si="67"/>
        <v>1</v>
      </c>
    </row>
    <row r="4305" spans="1:38" ht="14.45" hidden="1" customHeight="1" x14ac:dyDescent="0.25">
      <c r="A4305">
        <v>6613</v>
      </c>
      <c r="B4305" s="1">
        <v>45838</v>
      </c>
      <c r="C4305">
        <v>1</v>
      </c>
      <c r="D4305" s="16" t="s">
        <v>4185</v>
      </c>
      <c r="E4305" t="s">
        <v>84</v>
      </c>
      <c r="F4305" s="6">
        <v>5087</v>
      </c>
      <c r="G4305" s="6">
        <v>13</v>
      </c>
      <c r="H4305" s="6">
        <v>1</v>
      </c>
      <c r="I4305" s="2">
        <v>32536543</v>
      </c>
      <c r="J4305" s="2">
        <v>0</v>
      </c>
      <c r="K4305" s="2">
        <v>136117925</v>
      </c>
      <c r="L4305" s="2">
        <v>512971</v>
      </c>
      <c r="M4305" s="2">
        <v>118511171</v>
      </c>
      <c r="N4305" s="2">
        <v>113881740</v>
      </c>
      <c r="O4305" s="2">
        <v>4629431</v>
      </c>
      <c r="P4305" s="2">
        <v>18267343</v>
      </c>
      <c r="Q4305" s="5">
        <v>0.13420000000000001</v>
      </c>
      <c r="R4305" t="s">
        <v>42</v>
      </c>
      <c r="S4305" s="3">
        <v>0.75371557419788804</v>
      </c>
      <c r="T4305" s="3">
        <v>3.0416537719040302</v>
      </c>
      <c r="U4305" s="3">
        <v>0.76523916084644805</v>
      </c>
      <c r="V4305" s="3">
        <v>1.418340602442</v>
      </c>
      <c r="W4305" s="3">
        <v>0.44745380601743701</v>
      </c>
      <c r="X4305" s="3">
        <v>0.18570811287480701</v>
      </c>
      <c r="Y4305" s="3">
        <v>2.5262513546715599</v>
      </c>
      <c r="Z4305" s="3">
        <v>0.123953439753116</v>
      </c>
      <c r="AA4305" s="3">
        <v>0</v>
      </c>
      <c r="AB4305" s="3">
        <v>0</v>
      </c>
      <c r="AC4305" s="3">
        <v>28.731536276357399</v>
      </c>
      <c r="AD4305" s="3">
        <v>-8.5277864438194406</v>
      </c>
      <c r="AE4305" s="3">
        <v>3.4010443518000999</v>
      </c>
      <c r="AF4305" s="3">
        <v>0</v>
      </c>
      <c r="AG4305" s="3">
        <v>0</v>
      </c>
      <c r="AH4305" s="2">
        <v>10000000</v>
      </c>
      <c r="AI4305" s="3">
        <v>0</v>
      </c>
      <c r="AJ4305" s="3">
        <v>0</v>
      </c>
      <c r="AL4305">
        <f t="shared" si="67"/>
        <v>1</v>
      </c>
    </row>
    <row r="4306" spans="1:38" ht="14.45" hidden="1" customHeight="1" x14ac:dyDescent="0.25">
      <c r="A4306">
        <v>14186</v>
      </c>
      <c r="B4306" s="1">
        <v>45838</v>
      </c>
      <c r="C4306">
        <v>1</v>
      </c>
      <c r="D4306" s="16" t="s">
        <v>4186</v>
      </c>
      <c r="E4306" t="s">
        <v>73</v>
      </c>
      <c r="F4306" s="6">
        <v>2551</v>
      </c>
      <c r="G4306" s="6">
        <v>7</v>
      </c>
      <c r="H4306" s="6">
        <v>0</v>
      </c>
      <c r="I4306" s="2">
        <v>13686133</v>
      </c>
      <c r="J4306" s="2">
        <v>0</v>
      </c>
      <c r="K4306" s="2">
        <v>28329133</v>
      </c>
      <c r="L4306" s="2">
        <v>250879</v>
      </c>
      <c r="M4306" s="2">
        <v>25247082</v>
      </c>
      <c r="N4306" s="2">
        <v>24909955</v>
      </c>
      <c r="O4306" s="2">
        <v>337127</v>
      </c>
      <c r="P4306" s="2">
        <v>2834361</v>
      </c>
      <c r="Q4306" s="5">
        <v>0.1</v>
      </c>
      <c r="R4306" t="s">
        <v>42</v>
      </c>
      <c r="S4306" s="3">
        <v>1.7711731594468501</v>
      </c>
      <c r="T4306" s="3">
        <v>3.9298696504407702</v>
      </c>
      <c r="U4306" s="3">
        <v>0.68846818317890501</v>
      </c>
      <c r="V4306" s="3">
        <v>1.4842833983857999</v>
      </c>
      <c r="W4306" s="3">
        <v>0.72919794071853605</v>
      </c>
      <c r="X4306" s="3">
        <v>1.2513322791763</v>
      </c>
      <c r="Y4306" s="3">
        <v>7.1670828098467299</v>
      </c>
      <c r="Z4306" s="3">
        <v>0.70174547278910504</v>
      </c>
      <c r="AA4306" s="3">
        <v>0</v>
      </c>
      <c r="AB4306" s="3">
        <v>0</v>
      </c>
      <c r="AC4306" s="3">
        <v>35.437858264140999</v>
      </c>
      <c r="AD4306" s="3">
        <v>0</v>
      </c>
      <c r="AE4306" s="3">
        <v>1.19003641939907</v>
      </c>
      <c r="AF4306" s="3">
        <v>0</v>
      </c>
      <c r="AG4306" s="3">
        <v>-1.9693680515643599</v>
      </c>
      <c r="AH4306" s="2">
        <v>1000000</v>
      </c>
      <c r="AI4306" s="3">
        <v>0</v>
      </c>
      <c r="AJ4306" s="3">
        <v>0</v>
      </c>
      <c r="AL4306">
        <f t="shared" si="67"/>
        <v>1</v>
      </c>
    </row>
    <row r="4307" spans="1:38" ht="14.45" hidden="1" customHeight="1" x14ac:dyDescent="0.25">
      <c r="A4307">
        <v>15265</v>
      </c>
      <c r="B4307" s="1">
        <v>45838</v>
      </c>
      <c r="C4307">
        <v>1</v>
      </c>
      <c r="D4307" s="16" t="s">
        <v>4187</v>
      </c>
      <c r="E4307" t="s">
        <v>50</v>
      </c>
      <c r="F4307" s="6">
        <v>798</v>
      </c>
      <c r="G4307" s="6">
        <v>2</v>
      </c>
      <c r="H4307" s="6">
        <v>0</v>
      </c>
      <c r="I4307" s="2">
        <v>4376807</v>
      </c>
      <c r="J4307" s="2">
        <v>0</v>
      </c>
      <c r="K4307" s="2">
        <v>6329678</v>
      </c>
      <c r="L4307" s="2">
        <v>25908</v>
      </c>
      <c r="M4307" s="2">
        <v>5506384</v>
      </c>
      <c r="N4307" s="2">
        <v>5078648</v>
      </c>
      <c r="O4307" s="2">
        <v>427736</v>
      </c>
      <c r="P4307" s="2">
        <v>824296</v>
      </c>
      <c r="Q4307" s="5">
        <v>0.13020000000000001</v>
      </c>
      <c r="R4307" t="s">
        <v>42</v>
      </c>
      <c r="S4307" s="3">
        <v>0.818619841325262</v>
      </c>
      <c r="T4307" s="3">
        <v>2.9812890955906401</v>
      </c>
      <c r="U4307" s="3">
        <v>0.74942454468360098</v>
      </c>
      <c r="V4307" s="3">
        <v>4.5124219550919199E-2</v>
      </c>
      <c r="W4307" s="3">
        <v>0</v>
      </c>
      <c r="X4307" s="3">
        <v>0.783036583518533</v>
      </c>
      <c r="Y4307" s="3">
        <v>0.23959839669245001</v>
      </c>
      <c r="Z4307" s="3">
        <v>0</v>
      </c>
      <c r="AA4307" s="3">
        <v>0</v>
      </c>
      <c r="AB4307" s="3">
        <v>0</v>
      </c>
      <c r="AC4307" s="3">
        <v>30.379602248329199</v>
      </c>
      <c r="AD4307" s="3">
        <v>0</v>
      </c>
      <c r="AE4307" s="3">
        <v>6.75762653329285</v>
      </c>
      <c r="AF4307" s="3">
        <v>0</v>
      </c>
      <c r="AG4307" s="3">
        <v>0</v>
      </c>
      <c r="AH4307" s="2">
        <v>1000000</v>
      </c>
      <c r="AI4307" s="3">
        <v>0</v>
      </c>
      <c r="AJ4307" s="3">
        <v>0</v>
      </c>
      <c r="AL4307">
        <f t="shared" si="67"/>
        <v>1</v>
      </c>
    </row>
    <row r="4308" spans="1:38" ht="14.45" hidden="1" customHeight="1" x14ac:dyDescent="0.25">
      <c r="A4308">
        <v>7633</v>
      </c>
      <c r="B4308" s="1">
        <v>45838</v>
      </c>
      <c r="C4308">
        <v>1</v>
      </c>
      <c r="D4308" s="16" t="s">
        <v>4188</v>
      </c>
      <c r="E4308" t="s">
        <v>84</v>
      </c>
      <c r="F4308" s="6">
        <v>1344</v>
      </c>
      <c r="G4308" s="6">
        <v>3</v>
      </c>
      <c r="H4308" s="6">
        <v>2</v>
      </c>
      <c r="I4308" s="2">
        <v>9962731</v>
      </c>
      <c r="J4308" s="2">
        <v>0</v>
      </c>
      <c r="K4308" s="2">
        <v>21057073</v>
      </c>
      <c r="L4308" s="2">
        <v>86028</v>
      </c>
      <c r="M4308" s="2">
        <v>18947345</v>
      </c>
      <c r="N4308" s="2">
        <v>18918531</v>
      </c>
      <c r="O4308" s="2">
        <v>28814</v>
      </c>
      <c r="P4308" s="2">
        <v>2025738</v>
      </c>
      <c r="Q4308" s="5">
        <v>9.6199999999999994E-2</v>
      </c>
      <c r="R4308" t="s">
        <v>42</v>
      </c>
      <c r="S4308" s="3">
        <v>0.81709361980176398</v>
      </c>
      <c r="T4308" s="3">
        <v>3.6920610951009198</v>
      </c>
      <c r="U4308" s="3">
        <v>0.79397353182072905</v>
      </c>
      <c r="V4308" s="3">
        <v>0.319701495503592</v>
      </c>
      <c r="W4308" s="3">
        <v>0.124995847022267</v>
      </c>
      <c r="X4308" s="3">
        <v>0.59287960299239195</v>
      </c>
      <c r="Y4308" s="3">
        <v>1.5723158671062101</v>
      </c>
      <c r="Z4308" s="3">
        <v>0.25230311126117999</v>
      </c>
      <c r="AA4308" s="3">
        <v>0</v>
      </c>
      <c r="AB4308" s="3">
        <v>0</v>
      </c>
      <c r="AC4308" s="3">
        <v>26.8443434659698</v>
      </c>
      <c r="AD4308" s="3">
        <v>0</v>
      </c>
      <c r="AE4308" s="3">
        <v>0.136837631706933</v>
      </c>
      <c r="AF4308" s="3">
        <v>0</v>
      </c>
      <c r="AG4308" s="3">
        <v>-17.527390017860199</v>
      </c>
      <c r="AH4308" s="2">
        <v>2500000</v>
      </c>
      <c r="AI4308" s="3">
        <v>0</v>
      </c>
      <c r="AJ4308" s="3">
        <v>0</v>
      </c>
      <c r="AL4308">
        <f t="shared" si="67"/>
        <v>1</v>
      </c>
    </row>
    <row r="4309" spans="1:38" ht="14.45" hidden="1" customHeight="1" x14ac:dyDescent="0.25">
      <c r="A4309">
        <v>24780</v>
      </c>
      <c r="B4309" s="1">
        <v>45838</v>
      </c>
      <c r="C4309">
        <v>1</v>
      </c>
      <c r="D4309" s="16" t="s">
        <v>4189</v>
      </c>
      <c r="E4309" t="s">
        <v>251</v>
      </c>
      <c r="F4309" s="6">
        <v>31446</v>
      </c>
      <c r="G4309" s="6">
        <v>79</v>
      </c>
      <c r="H4309" s="6">
        <v>33</v>
      </c>
      <c r="I4309" s="2">
        <v>520395293</v>
      </c>
      <c r="J4309" s="2">
        <v>230353860</v>
      </c>
      <c r="K4309" s="2">
        <v>609749459</v>
      </c>
      <c r="L4309" s="2">
        <v>1779317</v>
      </c>
      <c r="M4309" s="2">
        <v>494129706</v>
      </c>
      <c r="N4309" s="2">
        <v>439302830</v>
      </c>
      <c r="O4309" s="2">
        <v>54826876</v>
      </c>
      <c r="P4309" s="2">
        <v>64171214</v>
      </c>
      <c r="Q4309" s="5">
        <v>0.1052</v>
      </c>
      <c r="R4309" t="s">
        <v>42</v>
      </c>
      <c r="S4309" s="3">
        <v>0.58362233003637698</v>
      </c>
      <c r="T4309" s="3">
        <v>2.45491451924355</v>
      </c>
      <c r="U4309" s="3">
        <v>0.80805105269019195</v>
      </c>
      <c r="V4309" s="3">
        <v>0.66773855312330799</v>
      </c>
      <c r="W4309" s="3">
        <v>0.24690384737972601</v>
      </c>
      <c r="X4309" s="3">
        <v>0.34315971416751501</v>
      </c>
      <c r="Y4309" s="3">
        <v>5.4150136539414699</v>
      </c>
      <c r="Z4309" s="3">
        <v>0.46014868909913398</v>
      </c>
      <c r="AA4309" s="3">
        <v>343.87581166845303</v>
      </c>
      <c r="AB4309" s="3">
        <v>358.96758942412998</v>
      </c>
      <c r="AC4309" s="3">
        <v>4.2689238367983497</v>
      </c>
      <c r="AD4309" s="3">
        <v>-1.7680824925643501E-2</v>
      </c>
      <c r="AE4309" s="3">
        <v>8.9917055588564292</v>
      </c>
      <c r="AF4309" s="3">
        <v>8.2181294727479202</v>
      </c>
      <c r="AG4309" s="3">
        <v>0</v>
      </c>
      <c r="AH4309" s="2">
        <v>130825738</v>
      </c>
      <c r="AI4309" s="3">
        <v>13.1371116027196</v>
      </c>
      <c r="AJ4309" s="3">
        <v>7.3710791882478599</v>
      </c>
      <c r="AL4309">
        <f t="shared" si="67"/>
        <v>1</v>
      </c>
    </row>
    <row r="4310" spans="1:38" ht="14.45" hidden="1" customHeight="1" x14ac:dyDescent="0.25">
      <c r="A4310">
        <v>13035</v>
      </c>
      <c r="B4310" s="1">
        <v>45838</v>
      </c>
      <c r="C4310">
        <v>1</v>
      </c>
      <c r="D4310" s="16" t="s">
        <v>4190</v>
      </c>
      <c r="E4310" t="s">
        <v>59</v>
      </c>
      <c r="F4310" s="6">
        <v>3330</v>
      </c>
      <c r="G4310" s="6">
        <v>12</v>
      </c>
      <c r="H4310" s="6">
        <v>4</v>
      </c>
      <c r="I4310" s="2">
        <v>30009252</v>
      </c>
      <c r="J4310" s="2">
        <v>471772</v>
      </c>
      <c r="K4310" s="2">
        <v>76834618</v>
      </c>
      <c r="L4310" s="2">
        <v>461647</v>
      </c>
      <c r="M4310" s="2">
        <v>68739679</v>
      </c>
      <c r="N4310" s="2">
        <v>66353339</v>
      </c>
      <c r="O4310" s="2">
        <v>2386340</v>
      </c>
      <c r="P4310" s="2">
        <v>8758566</v>
      </c>
      <c r="Q4310" s="5">
        <v>0.114</v>
      </c>
      <c r="R4310" t="s">
        <v>42</v>
      </c>
      <c r="S4310" s="3">
        <v>1.2016640728271699</v>
      </c>
      <c r="T4310" s="3">
        <v>3.2561364462045002</v>
      </c>
      <c r="U4310" s="3">
        <v>0.71132547861426199</v>
      </c>
      <c r="V4310" s="3">
        <v>0.96274642233668495</v>
      </c>
      <c r="W4310" s="3">
        <v>0.50261832584164401</v>
      </c>
      <c r="X4310" s="3">
        <v>1.20649458373704</v>
      </c>
      <c r="Y4310" s="3">
        <v>3.2986335891057998</v>
      </c>
      <c r="Z4310" s="3">
        <v>0.26216620391968298</v>
      </c>
      <c r="AA4310" s="3">
        <v>3.3393137643765001</v>
      </c>
      <c r="AB4310" s="3">
        <v>5.3864068615798502</v>
      </c>
      <c r="AC4310" s="3">
        <v>45.663053859394502</v>
      </c>
      <c r="AD4310" s="3">
        <v>-11.128887993765201</v>
      </c>
      <c r="AE4310" s="3">
        <v>3.10581358001936</v>
      </c>
      <c r="AF4310" s="3">
        <v>0</v>
      </c>
      <c r="AG4310" s="3">
        <v>0</v>
      </c>
      <c r="AH4310" s="2">
        <v>24089242</v>
      </c>
      <c r="AI4310" s="3">
        <v>0</v>
      </c>
      <c r="AJ4310" s="3">
        <v>0</v>
      </c>
      <c r="AL4310">
        <f t="shared" si="67"/>
        <v>1</v>
      </c>
    </row>
    <row r="4311" spans="1:38" ht="14.45" hidden="1" customHeight="1" x14ac:dyDescent="0.25">
      <c r="A4311">
        <v>6353</v>
      </c>
      <c r="B4311" s="1">
        <v>45838</v>
      </c>
      <c r="C4311">
        <v>1</v>
      </c>
      <c r="D4311" s="16" t="s">
        <v>4191</v>
      </c>
      <c r="E4311" t="s">
        <v>113</v>
      </c>
      <c r="F4311" s="6">
        <v>4447</v>
      </c>
      <c r="G4311" s="6">
        <v>9</v>
      </c>
      <c r="H4311" s="6">
        <v>0</v>
      </c>
      <c r="I4311" s="2">
        <v>31006186</v>
      </c>
      <c r="J4311" s="2">
        <v>0</v>
      </c>
      <c r="K4311" s="2">
        <v>91399153</v>
      </c>
      <c r="L4311" s="2">
        <v>418951</v>
      </c>
      <c r="M4311" s="2">
        <v>77508324</v>
      </c>
      <c r="N4311" s="2">
        <v>75228853</v>
      </c>
      <c r="O4311" s="2">
        <v>2279471</v>
      </c>
      <c r="P4311" s="2">
        <v>13677585</v>
      </c>
      <c r="Q4311" s="5">
        <v>0.14960000000000001</v>
      </c>
      <c r="R4311" t="s">
        <v>42</v>
      </c>
      <c r="S4311" s="3">
        <v>0.91675028979754303</v>
      </c>
      <c r="T4311" s="3">
        <v>2.2341279245771601</v>
      </c>
      <c r="U4311" s="3">
        <v>0.62249218539513695</v>
      </c>
      <c r="V4311" s="3">
        <v>0.43648386809006401</v>
      </c>
      <c r="W4311" s="3">
        <v>0.12946448815084799</v>
      </c>
      <c r="X4311" s="3">
        <v>0.10484681992167599</v>
      </c>
      <c r="Y4311" s="3">
        <v>0.98948023353537895</v>
      </c>
      <c r="Z4311" s="3">
        <v>4.2916933069690301E-3</v>
      </c>
      <c r="AA4311" s="3">
        <v>0</v>
      </c>
      <c r="AB4311" s="3">
        <v>0</v>
      </c>
      <c r="AC4311" s="3">
        <v>50.363614419927899</v>
      </c>
      <c r="AD4311" s="3">
        <v>0</v>
      </c>
      <c r="AE4311" s="3">
        <v>2.4939738774165701</v>
      </c>
      <c r="AF4311" s="3">
        <v>0</v>
      </c>
      <c r="AG4311" s="3">
        <v>0</v>
      </c>
      <c r="AH4311" s="2">
        <v>1000000</v>
      </c>
      <c r="AI4311" s="3">
        <v>0</v>
      </c>
      <c r="AJ4311" s="3">
        <v>0</v>
      </c>
      <c r="AL4311">
        <f t="shared" si="67"/>
        <v>1</v>
      </c>
    </row>
    <row r="4312" spans="1:38" ht="14.45" hidden="1" customHeight="1" x14ac:dyDescent="0.25">
      <c r="A4312">
        <v>16256</v>
      </c>
      <c r="B4312" s="1">
        <v>45838</v>
      </c>
      <c r="C4312">
        <v>1</v>
      </c>
      <c r="D4312" s="16" t="s">
        <v>4192</v>
      </c>
      <c r="E4312" t="s">
        <v>80</v>
      </c>
      <c r="F4312" s="6">
        <v>368</v>
      </c>
      <c r="G4312" s="6">
        <v>0</v>
      </c>
      <c r="H4312" s="6">
        <v>2</v>
      </c>
      <c r="I4312" s="2">
        <v>562508</v>
      </c>
      <c r="J4312" s="2">
        <v>0</v>
      </c>
      <c r="K4312" s="2">
        <v>1048492</v>
      </c>
      <c r="L4312" s="2">
        <v>-2610</v>
      </c>
      <c r="M4312" s="2">
        <v>926924</v>
      </c>
      <c r="N4312" s="2">
        <v>926924</v>
      </c>
      <c r="O4312" s="2">
        <v>0</v>
      </c>
      <c r="P4312" s="2">
        <v>114719</v>
      </c>
      <c r="Q4312" s="5">
        <v>0.1091</v>
      </c>
      <c r="R4312" t="s">
        <v>42</v>
      </c>
      <c r="S4312" s="3">
        <v>-0.49785787588269598</v>
      </c>
      <c r="T4312" s="3">
        <v>4.8959839464678803</v>
      </c>
      <c r="U4312" s="3">
        <v>0.72841823056300303</v>
      </c>
      <c r="V4312" s="3">
        <v>1.4038911446592801</v>
      </c>
      <c r="W4312" s="3">
        <v>1.357491804561</v>
      </c>
      <c r="X4312" s="3">
        <v>1.9046840222716801</v>
      </c>
      <c r="Y4312" s="3">
        <v>6.8837768809002897</v>
      </c>
      <c r="Z4312" s="3">
        <v>0</v>
      </c>
      <c r="AA4312" s="3">
        <v>0</v>
      </c>
      <c r="AB4312" s="3">
        <v>0</v>
      </c>
      <c r="AC4312" s="3">
        <v>9.4049358507265701</v>
      </c>
      <c r="AD4312" s="3">
        <v>0</v>
      </c>
      <c r="AE4312" s="3">
        <v>0</v>
      </c>
      <c r="AF4312" s="3">
        <v>0</v>
      </c>
      <c r="AG4312" s="3">
        <v>0</v>
      </c>
      <c r="AH4312" s="2">
        <v>100000</v>
      </c>
      <c r="AI4312" s="3">
        <v>0</v>
      </c>
      <c r="AJ4312" s="3">
        <v>0</v>
      </c>
      <c r="AL4312">
        <f t="shared" si="67"/>
        <v>0</v>
      </c>
    </row>
    <row r="4313" spans="1:38" ht="14.45" customHeight="1" x14ac:dyDescent="0.25">
      <c r="A4313">
        <v>60042</v>
      </c>
      <c r="B4313" s="1">
        <v>45838</v>
      </c>
      <c r="C4313">
        <v>2</v>
      </c>
      <c r="D4313" s="16" t="s">
        <v>4193</v>
      </c>
      <c r="E4313" t="s">
        <v>194</v>
      </c>
      <c r="F4313" s="6">
        <v>320296</v>
      </c>
      <c r="G4313" s="6">
        <v>784</v>
      </c>
      <c r="H4313" s="6">
        <v>53</v>
      </c>
      <c r="I4313" s="2">
        <v>4059845223</v>
      </c>
      <c r="J4313" s="2">
        <v>701408882</v>
      </c>
      <c r="K4313" s="2">
        <v>5120133344</v>
      </c>
      <c r="L4313" s="2">
        <v>11395585</v>
      </c>
      <c r="M4313" s="2">
        <v>4429371540</v>
      </c>
      <c r="N4313" s="2">
        <v>3865299674</v>
      </c>
      <c r="O4313" s="2">
        <v>564071866</v>
      </c>
      <c r="P4313" s="2">
        <v>488322019</v>
      </c>
      <c r="Q4313" s="5">
        <v>9.5299999999999996E-2</v>
      </c>
      <c r="R4313" t="s">
        <v>42</v>
      </c>
      <c r="S4313" s="3">
        <v>0.44512844624852799</v>
      </c>
      <c r="T4313" s="3">
        <v>3.94272321513977</v>
      </c>
      <c r="U4313" s="3">
        <v>0.71916457709764403</v>
      </c>
      <c r="V4313" s="3">
        <v>1.2848625534905</v>
      </c>
      <c r="W4313" s="3">
        <v>0.51944514733043601</v>
      </c>
      <c r="X4313" s="3">
        <v>1.5129196465921499</v>
      </c>
      <c r="Y4313" s="3">
        <v>10.682178761224399</v>
      </c>
      <c r="Z4313" s="3">
        <v>4.8839554785671098</v>
      </c>
      <c r="AA4313" s="3">
        <v>143.07788504617901</v>
      </c>
      <c r="AB4313" s="3">
        <v>143.636546112822</v>
      </c>
      <c r="AC4313" s="3">
        <v>6.7976403467667197</v>
      </c>
      <c r="AD4313" s="3">
        <v>-13.3807912520119</v>
      </c>
      <c r="AE4313" s="3">
        <v>11.0167417155454</v>
      </c>
      <c r="AF4313" s="3">
        <v>3.5155334423259101</v>
      </c>
      <c r="AG4313" s="3">
        <v>0</v>
      </c>
      <c r="AH4313" s="2">
        <v>1399049760</v>
      </c>
      <c r="AI4313" s="3">
        <v>8.2222491384317404</v>
      </c>
      <c r="AJ4313" s="3">
        <v>6.9935517284138697</v>
      </c>
      <c r="AL4313">
        <f t="shared" si="67"/>
        <v>1</v>
      </c>
    </row>
    <row r="4314" spans="1:38" ht="14.45" customHeight="1" x14ac:dyDescent="0.25">
      <c r="A4314">
        <v>68493</v>
      </c>
      <c r="B4314" s="1">
        <v>45838</v>
      </c>
      <c r="C4314">
        <v>2</v>
      </c>
      <c r="D4314" s="16" t="s">
        <v>4194</v>
      </c>
      <c r="E4314" t="s">
        <v>71</v>
      </c>
      <c r="F4314" s="6">
        <v>44798</v>
      </c>
      <c r="G4314" s="6">
        <v>109</v>
      </c>
      <c r="H4314" s="6">
        <v>3</v>
      </c>
      <c r="I4314" s="2">
        <v>689634120</v>
      </c>
      <c r="J4314" s="2">
        <v>0</v>
      </c>
      <c r="K4314" s="2">
        <v>957022640</v>
      </c>
      <c r="L4314" s="2">
        <v>2277931</v>
      </c>
      <c r="M4314" s="2">
        <v>822517029</v>
      </c>
      <c r="N4314" s="2">
        <v>720089139</v>
      </c>
      <c r="O4314" s="2">
        <v>102427890</v>
      </c>
      <c r="P4314" s="2">
        <v>88632947</v>
      </c>
      <c r="Q4314" s="5">
        <v>9.2399999999999996E-2</v>
      </c>
      <c r="R4314" t="s">
        <v>42</v>
      </c>
      <c r="S4314" s="3">
        <v>0.47604537338844999</v>
      </c>
      <c r="T4314" s="3">
        <v>3.4219303317630998</v>
      </c>
      <c r="U4314" s="3">
        <v>0.73880360484269003</v>
      </c>
      <c r="V4314" s="3">
        <v>1.1887906590236601</v>
      </c>
      <c r="W4314" s="3">
        <v>0.79331602676503299</v>
      </c>
      <c r="X4314" s="3">
        <v>1.25787598792241</v>
      </c>
      <c r="Y4314" s="3">
        <v>9.2497274179544107</v>
      </c>
      <c r="Z4314" s="3">
        <v>1.61748768209185</v>
      </c>
      <c r="AA4314" s="3">
        <v>0</v>
      </c>
      <c r="AB4314" s="3">
        <v>0</v>
      </c>
      <c r="AC4314" s="3">
        <v>6.7122159199911904</v>
      </c>
      <c r="AD4314" s="3">
        <v>-25.554357342986702</v>
      </c>
      <c r="AE4314" s="3">
        <v>10.702765610644301</v>
      </c>
      <c r="AF4314" s="3">
        <v>7.8368051982552904</v>
      </c>
      <c r="AG4314" s="3">
        <v>0</v>
      </c>
      <c r="AH4314" s="2">
        <v>287712243</v>
      </c>
      <c r="AI4314" s="3">
        <v>0.806036608486007</v>
      </c>
      <c r="AJ4314" s="3">
        <v>0.806036608486007</v>
      </c>
      <c r="AL4314">
        <f t="shared" si="67"/>
        <v>1</v>
      </c>
    </row>
    <row r="4315" spans="1:38" ht="14.45" hidden="1" customHeight="1" x14ac:dyDescent="0.25">
      <c r="A4315">
        <v>22</v>
      </c>
      <c r="B4315" s="1">
        <v>45838</v>
      </c>
      <c r="C4315">
        <v>1</v>
      </c>
      <c r="D4315" s="16" t="s">
        <v>4195</v>
      </c>
      <c r="E4315" t="s">
        <v>77</v>
      </c>
      <c r="F4315" s="6">
        <v>22114</v>
      </c>
      <c r="G4315" s="6">
        <v>34</v>
      </c>
      <c r="H4315" s="6">
        <v>0</v>
      </c>
      <c r="I4315" s="2">
        <v>234978768</v>
      </c>
      <c r="J4315" s="2">
        <v>0</v>
      </c>
      <c r="K4315" s="2">
        <v>356097547</v>
      </c>
      <c r="L4315" s="2">
        <v>2860794</v>
      </c>
      <c r="M4315" s="2">
        <v>298192211</v>
      </c>
      <c r="N4315" s="2">
        <v>275035441</v>
      </c>
      <c r="O4315" s="2">
        <v>23156770</v>
      </c>
      <c r="P4315" s="2">
        <v>56537921</v>
      </c>
      <c r="Q4315" s="5">
        <v>0.15859999999999999</v>
      </c>
      <c r="R4315" t="s">
        <v>42</v>
      </c>
      <c r="S4315" s="3">
        <v>1.6067473781278301</v>
      </c>
      <c r="T4315" s="3">
        <v>3.3193646234243799</v>
      </c>
      <c r="U4315" s="3">
        <v>0.60306400102026303</v>
      </c>
      <c r="V4315" s="3">
        <v>0.39468842563682199</v>
      </c>
      <c r="W4315" s="3">
        <v>0.22388788760693501</v>
      </c>
      <c r="X4315" s="3">
        <v>0.64968593247539697</v>
      </c>
      <c r="Y4315" s="3">
        <v>1.6403751386613601</v>
      </c>
      <c r="Z4315" s="3">
        <v>0.15798069405487999</v>
      </c>
      <c r="AA4315" s="3">
        <v>0</v>
      </c>
      <c r="AB4315" s="3">
        <v>0</v>
      </c>
      <c r="AC4315" s="3">
        <v>27.105562173389501</v>
      </c>
      <c r="AD4315" s="3">
        <v>-2.7331372867424699</v>
      </c>
      <c r="AE4315" s="3">
        <v>6.5029288168615196</v>
      </c>
      <c r="AF4315" s="3">
        <v>0</v>
      </c>
      <c r="AG4315" s="3">
        <v>0</v>
      </c>
      <c r="AH4315" s="2">
        <v>35247350</v>
      </c>
      <c r="AI4315" s="3">
        <v>0</v>
      </c>
      <c r="AJ4315" s="3">
        <v>0</v>
      </c>
      <c r="AL4315">
        <f t="shared" si="67"/>
        <v>1</v>
      </c>
    </row>
    <row r="4316" spans="1:38" ht="14.45" hidden="1" customHeight="1" x14ac:dyDescent="0.25">
      <c r="A4316">
        <v>3337</v>
      </c>
      <c r="B4316" s="1">
        <v>45838</v>
      </c>
      <c r="C4316">
        <v>1</v>
      </c>
      <c r="D4316" s="16" t="s">
        <v>4196</v>
      </c>
      <c r="E4316" t="s">
        <v>77</v>
      </c>
      <c r="F4316" s="6">
        <v>973</v>
      </c>
      <c r="G4316" s="6">
        <v>2</v>
      </c>
      <c r="H4316" s="6">
        <v>1</v>
      </c>
      <c r="I4316" s="2">
        <v>2414307</v>
      </c>
      <c r="J4316" s="2">
        <v>0</v>
      </c>
      <c r="K4316" s="2">
        <v>11087642</v>
      </c>
      <c r="L4316" s="2">
        <v>-156136</v>
      </c>
      <c r="M4316" s="2">
        <v>8649056</v>
      </c>
      <c r="N4316" s="2">
        <v>8506355</v>
      </c>
      <c r="O4316" s="2">
        <v>142701</v>
      </c>
      <c r="P4316" s="2">
        <v>2371689</v>
      </c>
      <c r="Q4316" s="5">
        <v>0.21279999999999999</v>
      </c>
      <c r="R4316" t="s">
        <v>42</v>
      </c>
      <c r="S4316" s="3">
        <v>-2.81639684975399</v>
      </c>
      <c r="T4316" s="3">
        <v>0</v>
      </c>
      <c r="U4316" s="3">
        <v>28.607204116638101</v>
      </c>
      <c r="V4316" s="3">
        <v>8.0715501384041097</v>
      </c>
      <c r="W4316" s="3">
        <v>5.5697142078451503</v>
      </c>
      <c r="X4316" s="3">
        <v>3.9409238344584998</v>
      </c>
      <c r="Y4316" s="3">
        <v>8.2165916357498805</v>
      </c>
      <c r="Z4316" s="3">
        <v>-0.107181000544338</v>
      </c>
      <c r="AA4316" s="3">
        <v>0</v>
      </c>
      <c r="AB4316" s="3">
        <v>0</v>
      </c>
      <c r="AC4316" s="3">
        <v>30.1129221163526</v>
      </c>
      <c r="AD4316" s="3">
        <v>0</v>
      </c>
      <c r="AE4316" s="3">
        <v>1.2870274851947801</v>
      </c>
      <c r="AF4316" s="3">
        <v>0</v>
      </c>
      <c r="AG4316" s="3">
        <v>0</v>
      </c>
      <c r="AH4316" s="2">
        <v>6750</v>
      </c>
      <c r="AI4316" s="3">
        <v>0</v>
      </c>
      <c r="AJ4316" s="3">
        <v>0</v>
      </c>
      <c r="AL4316">
        <f t="shared" si="67"/>
        <v>0</v>
      </c>
    </row>
    <row r="4317" spans="1:38" ht="14.45" hidden="1" customHeight="1" x14ac:dyDescent="0.25">
      <c r="A4317">
        <v>16178</v>
      </c>
      <c r="B4317" s="1">
        <v>45838</v>
      </c>
      <c r="C4317">
        <v>1</v>
      </c>
      <c r="D4317" s="16" t="s">
        <v>4197</v>
      </c>
      <c r="E4317" t="s">
        <v>194</v>
      </c>
      <c r="F4317" s="6">
        <v>6684</v>
      </c>
      <c r="G4317" s="6">
        <v>15</v>
      </c>
      <c r="H4317" s="6">
        <v>0</v>
      </c>
      <c r="I4317" s="2">
        <v>52647803</v>
      </c>
      <c r="J4317" s="2">
        <v>0</v>
      </c>
      <c r="K4317" s="2">
        <v>90912915</v>
      </c>
      <c r="L4317" s="2">
        <v>219536</v>
      </c>
      <c r="M4317" s="2">
        <v>80284752</v>
      </c>
      <c r="N4317" s="2">
        <v>75001610</v>
      </c>
      <c r="O4317" s="2">
        <v>5283142</v>
      </c>
      <c r="P4317" s="2">
        <v>12103197</v>
      </c>
      <c r="Q4317" s="5">
        <v>0.1331</v>
      </c>
      <c r="R4317" t="s">
        <v>42</v>
      </c>
      <c r="S4317" s="3">
        <v>0.48295888433452999</v>
      </c>
      <c r="T4317" s="3">
        <v>4.2133309662329097</v>
      </c>
      <c r="U4317" s="3">
        <v>0.77246458631229598</v>
      </c>
      <c r="V4317" s="3">
        <v>1.5813993225890199</v>
      </c>
      <c r="W4317" s="3">
        <v>0.45076524845680599</v>
      </c>
      <c r="X4317" s="3">
        <v>0.78664441135368901</v>
      </c>
      <c r="Y4317" s="3">
        <v>6.8789428115563203</v>
      </c>
      <c r="Z4317" s="3">
        <v>0.67871323584999899</v>
      </c>
      <c r="AA4317" s="3">
        <v>0</v>
      </c>
      <c r="AB4317" s="3">
        <v>0</v>
      </c>
      <c r="AC4317" s="3">
        <v>15.685397393758601</v>
      </c>
      <c r="AD4317" s="3">
        <v>-17.745369260700301</v>
      </c>
      <c r="AE4317" s="3">
        <v>5.8112117513776802</v>
      </c>
      <c r="AF4317" s="3">
        <v>0</v>
      </c>
      <c r="AG4317" s="3">
        <v>0</v>
      </c>
      <c r="AH4317" s="2">
        <v>11276121</v>
      </c>
      <c r="AI4317" s="3">
        <v>0.165245595853724</v>
      </c>
      <c r="AJ4317" s="3">
        <v>0.99188668911197597</v>
      </c>
      <c r="AL4317">
        <f t="shared" si="67"/>
        <v>1</v>
      </c>
    </row>
    <row r="4318" spans="1:38" ht="14.45" customHeight="1" x14ac:dyDescent="0.25">
      <c r="A4318">
        <v>65193</v>
      </c>
      <c r="B4318" s="1">
        <v>45838</v>
      </c>
      <c r="C4318">
        <v>2</v>
      </c>
      <c r="D4318" s="16" t="s">
        <v>4198</v>
      </c>
      <c r="E4318" t="s">
        <v>61</v>
      </c>
      <c r="F4318" s="6">
        <v>322</v>
      </c>
      <c r="G4318" s="6">
        <v>0</v>
      </c>
      <c r="H4318" s="6">
        <v>1</v>
      </c>
      <c r="I4318" s="2">
        <v>2026111</v>
      </c>
      <c r="J4318" s="2">
        <v>0</v>
      </c>
      <c r="K4318" s="2">
        <v>2816977</v>
      </c>
      <c r="L4318" s="2">
        <v>27702</v>
      </c>
      <c r="M4318" s="2">
        <v>2461172</v>
      </c>
      <c r="N4318" s="2">
        <v>2461172</v>
      </c>
      <c r="O4318" s="2">
        <v>0</v>
      </c>
      <c r="P4318" s="2">
        <v>355476</v>
      </c>
      <c r="Q4318" s="5">
        <v>0.12620000000000001</v>
      </c>
      <c r="R4318" t="s">
        <v>42</v>
      </c>
      <c r="S4318" s="3">
        <v>1.9667892212112501</v>
      </c>
      <c r="T4318" s="3">
        <v>3.7901622909949202</v>
      </c>
      <c r="U4318" s="3">
        <v>0.461935773635751</v>
      </c>
      <c r="V4318" s="3">
        <v>0</v>
      </c>
      <c r="W4318" s="3">
        <v>0</v>
      </c>
      <c r="X4318" s="3">
        <v>0.29815740598614798</v>
      </c>
      <c r="Y4318" s="3">
        <v>0</v>
      </c>
      <c r="Z4318" s="3">
        <v>-6.5264602954911197E-2</v>
      </c>
      <c r="AA4318" s="3">
        <v>0</v>
      </c>
      <c r="AB4318" s="3">
        <v>0</v>
      </c>
      <c r="AC4318" s="3">
        <v>26.240718330323599</v>
      </c>
      <c r="AD4318" s="3">
        <v>0</v>
      </c>
      <c r="AE4318" s="3">
        <v>0</v>
      </c>
      <c r="AF4318" s="3">
        <v>0</v>
      </c>
      <c r="AG4318" s="3">
        <v>0</v>
      </c>
      <c r="AH4318" s="2">
        <v>0</v>
      </c>
      <c r="AI4318" s="3">
        <v>0</v>
      </c>
      <c r="AJ4318" s="3">
        <v>0</v>
      </c>
      <c r="AL4318">
        <f t="shared" si="67"/>
        <v>1</v>
      </c>
    </row>
    <row r="4319" spans="1:38" ht="14.45" hidden="1" customHeight="1" x14ac:dyDescent="0.25">
      <c r="A4319">
        <v>8593</v>
      </c>
      <c r="B4319" s="1">
        <v>45838</v>
      </c>
      <c r="C4319">
        <v>1</v>
      </c>
      <c r="D4319" s="16" t="s">
        <v>4199</v>
      </c>
      <c r="E4319" t="s">
        <v>69</v>
      </c>
      <c r="F4319" s="6">
        <v>615</v>
      </c>
      <c r="G4319" s="6">
        <v>2</v>
      </c>
      <c r="H4319" s="6">
        <v>0</v>
      </c>
      <c r="I4319" s="2">
        <v>2664553</v>
      </c>
      <c r="J4319" s="2">
        <v>0</v>
      </c>
      <c r="K4319" s="2">
        <v>5251852</v>
      </c>
      <c r="L4319" s="2">
        <v>-590</v>
      </c>
      <c r="M4319" s="2">
        <v>4590860</v>
      </c>
      <c r="N4319" s="2">
        <v>4590860</v>
      </c>
      <c r="O4319" s="2">
        <v>0</v>
      </c>
      <c r="P4319" s="2">
        <v>387558</v>
      </c>
      <c r="Q4319" s="5">
        <v>7.3800000000000004E-2</v>
      </c>
      <c r="R4319" t="s">
        <v>42</v>
      </c>
      <c r="S4319" s="3">
        <v>-2.2468264528398701E-2</v>
      </c>
      <c r="T4319" s="3">
        <v>4.4032467023061601</v>
      </c>
      <c r="U4319" s="3">
        <v>0.90958151480424898</v>
      </c>
      <c r="V4319" s="3">
        <v>1.7829256914762099</v>
      </c>
      <c r="W4319" s="3">
        <v>0.76399305999918199</v>
      </c>
      <c r="X4319" s="3">
        <v>1.6888386157077799</v>
      </c>
      <c r="Y4319" s="3">
        <v>12.2580362165147</v>
      </c>
      <c r="Z4319" s="3">
        <v>3.02277336553496</v>
      </c>
      <c r="AA4319" s="3">
        <v>0</v>
      </c>
      <c r="AB4319" s="3">
        <v>0</v>
      </c>
      <c r="AC4319" s="3">
        <v>24.969553597473801</v>
      </c>
      <c r="AD4319" s="3">
        <v>0</v>
      </c>
      <c r="AE4319" s="3">
        <v>0</v>
      </c>
      <c r="AF4319" s="3">
        <v>4.7602255356776997</v>
      </c>
      <c r="AG4319" s="3">
        <v>0</v>
      </c>
      <c r="AH4319" s="2">
        <v>0</v>
      </c>
      <c r="AI4319" s="3">
        <v>0</v>
      </c>
      <c r="AJ4319" s="3">
        <v>0</v>
      </c>
      <c r="AL4319">
        <f t="shared" si="67"/>
        <v>0</v>
      </c>
    </row>
    <row r="4320" spans="1:38" ht="14.45" customHeight="1" x14ac:dyDescent="0.25">
      <c r="A4320">
        <v>67615</v>
      </c>
      <c r="B4320" s="1">
        <v>45838</v>
      </c>
      <c r="C4320">
        <v>2</v>
      </c>
      <c r="D4320" s="16" t="s">
        <v>4200</v>
      </c>
      <c r="E4320" t="s">
        <v>90</v>
      </c>
      <c r="F4320" s="6">
        <v>681</v>
      </c>
      <c r="G4320" s="6">
        <v>1</v>
      </c>
      <c r="H4320" s="6">
        <v>0</v>
      </c>
      <c r="I4320" s="2">
        <v>3155080</v>
      </c>
      <c r="J4320" s="2">
        <v>0</v>
      </c>
      <c r="K4320" s="2">
        <v>10153950</v>
      </c>
      <c r="L4320" s="2">
        <v>51198</v>
      </c>
      <c r="M4320" s="2">
        <v>6594595</v>
      </c>
      <c r="N4320" s="2">
        <v>6594595</v>
      </c>
      <c r="O4320" s="2">
        <v>0</v>
      </c>
      <c r="P4320" s="2">
        <v>3481799</v>
      </c>
      <c r="Q4320" s="5">
        <v>0.34250000000000003</v>
      </c>
      <c r="R4320" t="s">
        <v>42</v>
      </c>
      <c r="S4320" s="3">
        <v>1.00843514100424</v>
      </c>
      <c r="T4320" s="3">
        <v>3.66101861837019</v>
      </c>
      <c r="U4320" s="3">
        <v>0.74941927990708501</v>
      </c>
      <c r="V4320" s="3">
        <v>0</v>
      </c>
      <c r="W4320" s="3">
        <v>0</v>
      </c>
      <c r="X4320" s="3">
        <v>1.4030072137631999</v>
      </c>
      <c r="Y4320" s="3">
        <v>0</v>
      </c>
      <c r="Z4320" s="3">
        <v>-7.5420781038767606E-2</v>
      </c>
      <c r="AA4320" s="3">
        <v>0</v>
      </c>
      <c r="AB4320" s="3">
        <v>0</v>
      </c>
      <c r="AC4320" s="3">
        <v>32.674259770828101</v>
      </c>
      <c r="AD4320" s="3">
        <v>0</v>
      </c>
      <c r="AE4320" s="3">
        <v>0</v>
      </c>
      <c r="AF4320" s="3">
        <v>0</v>
      </c>
      <c r="AG4320" s="3">
        <v>0</v>
      </c>
      <c r="AH4320" s="2">
        <v>500000</v>
      </c>
      <c r="AI4320" s="3">
        <v>0</v>
      </c>
      <c r="AJ4320" s="3">
        <v>0</v>
      </c>
      <c r="AL4320">
        <f t="shared" si="67"/>
        <v>1</v>
      </c>
    </row>
    <row r="4321" spans="1:38" ht="14.45" hidden="1" customHeight="1" x14ac:dyDescent="0.25">
      <c r="A4321">
        <v>6112</v>
      </c>
      <c r="B4321" s="1">
        <v>45838</v>
      </c>
      <c r="C4321">
        <v>1</v>
      </c>
      <c r="D4321" s="16" t="s">
        <v>4201</v>
      </c>
      <c r="E4321" t="s">
        <v>43</v>
      </c>
      <c r="F4321" s="6">
        <v>507</v>
      </c>
      <c r="G4321" s="6">
        <v>0</v>
      </c>
      <c r="H4321" s="6">
        <v>3</v>
      </c>
      <c r="I4321" s="2">
        <v>2956595</v>
      </c>
      <c r="J4321" s="2">
        <v>0</v>
      </c>
      <c r="K4321" s="2">
        <v>5867692</v>
      </c>
      <c r="L4321" s="2">
        <v>28877</v>
      </c>
      <c r="M4321" s="2">
        <v>5067473</v>
      </c>
      <c r="N4321" s="2">
        <v>5067473</v>
      </c>
      <c r="O4321" s="2">
        <v>0</v>
      </c>
      <c r="P4321" s="2">
        <v>799453</v>
      </c>
      <c r="Q4321" s="5">
        <v>0.13619999999999999</v>
      </c>
      <c r="R4321" t="s">
        <v>42</v>
      </c>
      <c r="S4321" s="3">
        <v>0.98427115806351095</v>
      </c>
      <c r="T4321" s="3">
        <v>2.5662219489366498</v>
      </c>
      <c r="U4321" s="3">
        <v>0.61645127442255798</v>
      </c>
      <c r="V4321" s="3">
        <v>1.2691964912339999</v>
      </c>
      <c r="W4321" s="3">
        <v>0</v>
      </c>
      <c r="X4321" s="3">
        <v>1.1882926136315599</v>
      </c>
      <c r="Y4321" s="3">
        <v>4.6938344092773399</v>
      </c>
      <c r="Z4321" s="3">
        <v>0.36462431187324301</v>
      </c>
      <c r="AA4321" s="3">
        <v>0</v>
      </c>
      <c r="AB4321" s="3">
        <v>0</v>
      </c>
      <c r="AC4321" s="3">
        <v>49.119875412683598</v>
      </c>
      <c r="AD4321" s="3">
        <v>0</v>
      </c>
      <c r="AE4321" s="3">
        <v>0</v>
      </c>
      <c r="AF4321" s="3">
        <v>0</v>
      </c>
      <c r="AG4321" s="3">
        <v>0</v>
      </c>
      <c r="AH4321" s="2">
        <v>0</v>
      </c>
      <c r="AI4321" s="3">
        <v>0</v>
      </c>
      <c r="AJ4321" s="3">
        <v>0</v>
      </c>
      <c r="AL4321">
        <f t="shared" si="67"/>
        <v>1</v>
      </c>
    </row>
    <row r="4322" spans="1:38" ht="14.45" hidden="1" customHeight="1" x14ac:dyDescent="0.25">
      <c r="A4322">
        <v>17990</v>
      </c>
      <c r="B4322" s="1">
        <v>45838</v>
      </c>
      <c r="C4322">
        <v>1</v>
      </c>
      <c r="D4322" s="16" t="s">
        <v>4202</v>
      </c>
      <c r="E4322" t="s">
        <v>82</v>
      </c>
      <c r="F4322" s="6">
        <v>26482</v>
      </c>
      <c r="G4322" s="6">
        <v>112</v>
      </c>
      <c r="H4322" s="6">
        <v>4</v>
      </c>
      <c r="I4322" s="2">
        <v>311607098</v>
      </c>
      <c r="J4322" s="2">
        <v>49914549</v>
      </c>
      <c r="K4322" s="2">
        <v>415489994</v>
      </c>
      <c r="L4322" s="2">
        <v>1596600</v>
      </c>
      <c r="M4322" s="2">
        <v>363728490</v>
      </c>
      <c r="N4322" s="2">
        <v>337828998</v>
      </c>
      <c r="O4322" s="2">
        <v>25899492</v>
      </c>
      <c r="P4322" s="2">
        <v>33577187</v>
      </c>
      <c r="Q4322" s="5">
        <v>8.0699999999999994E-2</v>
      </c>
      <c r="R4322" t="s">
        <v>42</v>
      </c>
      <c r="S4322" s="3">
        <v>0.76853836340520898</v>
      </c>
      <c r="T4322" s="3">
        <v>3.9264329431721499</v>
      </c>
      <c r="U4322" s="3">
        <v>0.80794547610953105</v>
      </c>
      <c r="V4322" s="3">
        <v>2.6591435346572201</v>
      </c>
      <c r="W4322" s="3">
        <v>0.96952894185998295</v>
      </c>
      <c r="X4322" s="3">
        <v>0.93036648350032103</v>
      </c>
      <c r="Y4322" s="3">
        <v>24.677707516118002</v>
      </c>
      <c r="Z4322" s="3">
        <v>3.3094404245358602</v>
      </c>
      <c r="AA4322" s="3">
        <v>140.43587391641799</v>
      </c>
      <c r="AB4322" s="3">
        <v>148.65613667994299</v>
      </c>
      <c r="AC4322" s="3">
        <v>5.8027751205002502</v>
      </c>
      <c r="AD4322" s="3">
        <v>-17.747481347975899</v>
      </c>
      <c r="AE4322" s="3">
        <v>6.23348152157907</v>
      </c>
      <c r="AF4322" s="3">
        <v>4.7979494784175198</v>
      </c>
      <c r="AG4322" s="3">
        <v>0</v>
      </c>
      <c r="AH4322" s="2">
        <v>75042944</v>
      </c>
      <c r="AI4322" s="3">
        <v>6.0159893680194196</v>
      </c>
      <c r="AJ4322" s="3">
        <v>9.1055245336662693</v>
      </c>
      <c r="AL4322">
        <f t="shared" si="67"/>
        <v>1</v>
      </c>
    </row>
    <row r="4323" spans="1:38" ht="14.45" hidden="1" customHeight="1" x14ac:dyDescent="0.25">
      <c r="A4323">
        <v>24501</v>
      </c>
      <c r="B4323" s="1">
        <v>45838</v>
      </c>
      <c r="C4323">
        <v>1</v>
      </c>
      <c r="D4323" s="16" t="s">
        <v>4203</v>
      </c>
      <c r="E4323" t="s">
        <v>505</v>
      </c>
      <c r="F4323" s="6">
        <v>6903</v>
      </c>
      <c r="G4323" s="6">
        <v>21</v>
      </c>
      <c r="H4323" s="6">
        <v>2</v>
      </c>
      <c r="I4323" s="2">
        <v>79558168</v>
      </c>
      <c r="J4323" s="2">
        <v>0</v>
      </c>
      <c r="K4323" s="2">
        <v>147665283</v>
      </c>
      <c r="L4323" s="2">
        <v>348698</v>
      </c>
      <c r="M4323" s="2">
        <v>128402625</v>
      </c>
      <c r="N4323" s="2">
        <v>122524560</v>
      </c>
      <c r="O4323" s="2">
        <v>5878065</v>
      </c>
      <c r="P4323" s="2">
        <v>18538775</v>
      </c>
      <c r="Q4323" s="5">
        <v>0.1255</v>
      </c>
      <c r="R4323" t="s">
        <v>42</v>
      </c>
      <c r="S4323" s="3">
        <v>0.47228162627772202</v>
      </c>
      <c r="T4323" s="3">
        <v>3.0995924749624502</v>
      </c>
      <c r="U4323" s="3">
        <v>0.85147102463507696</v>
      </c>
      <c r="V4323" s="3">
        <v>1.9755168319109599</v>
      </c>
      <c r="W4323" s="3">
        <v>0.96687243979775905</v>
      </c>
      <c r="X4323" s="3">
        <v>0.55242347963567995</v>
      </c>
      <c r="Y4323" s="3">
        <v>8.4778255305434094</v>
      </c>
      <c r="Z4323" s="3">
        <v>0.18025462847464299</v>
      </c>
      <c r="AA4323" s="3">
        <v>0</v>
      </c>
      <c r="AB4323" s="3">
        <v>0</v>
      </c>
      <c r="AC4323" s="3">
        <v>31.327340496140899</v>
      </c>
      <c r="AD4323" s="3">
        <v>-0.24036108103151399</v>
      </c>
      <c r="AE4323" s="3">
        <v>3.98066822517788</v>
      </c>
      <c r="AF4323" s="3">
        <v>0</v>
      </c>
      <c r="AG4323" s="3">
        <v>0</v>
      </c>
      <c r="AH4323" s="2">
        <v>5400000</v>
      </c>
      <c r="AI4323" s="3">
        <v>0</v>
      </c>
      <c r="AJ4323" s="3">
        <v>0</v>
      </c>
      <c r="AL4323">
        <f t="shared" si="67"/>
        <v>1</v>
      </c>
    </row>
    <row r="4324" spans="1:38" ht="14.45" hidden="1" customHeight="1" x14ac:dyDescent="0.25">
      <c r="A4324">
        <v>22007</v>
      </c>
      <c r="B4324" s="1">
        <v>45838</v>
      </c>
      <c r="C4324">
        <v>1</v>
      </c>
      <c r="D4324" s="16" t="s">
        <v>4204</v>
      </c>
      <c r="E4324" t="s">
        <v>59</v>
      </c>
      <c r="F4324" s="6">
        <v>79</v>
      </c>
      <c r="G4324" s="6">
        <v>0</v>
      </c>
      <c r="H4324" s="6">
        <v>0</v>
      </c>
      <c r="I4324" s="2">
        <v>0</v>
      </c>
      <c r="J4324" s="2">
        <v>0</v>
      </c>
      <c r="K4324" s="2">
        <v>198402</v>
      </c>
      <c r="L4324" s="2">
        <v>1076</v>
      </c>
      <c r="M4324" s="2">
        <v>169405</v>
      </c>
      <c r="N4324" s="2">
        <v>169405</v>
      </c>
      <c r="O4324" s="2">
        <v>0</v>
      </c>
      <c r="P4324" s="2">
        <v>28997</v>
      </c>
      <c r="Q4324" s="5">
        <v>0.1462</v>
      </c>
      <c r="R4324" t="s">
        <v>42</v>
      </c>
      <c r="S4324" s="3">
        <v>1.0846664852168799</v>
      </c>
      <c r="T4324" s="3">
        <v>3.3195229886795499</v>
      </c>
      <c r="U4324" s="3">
        <v>0.68510389230319002</v>
      </c>
      <c r="V4324" s="3"/>
      <c r="W4324" s="3"/>
      <c r="X4324" s="3"/>
      <c r="Y4324" s="3">
        <v>0</v>
      </c>
      <c r="Z4324" s="3">
        <v>0</v>
      </c>
      <c r="AA4324" s="3">
        <v>0</v>
      </c>
      <c r="AB4324" s="3">
        <v>0</v>
      </c>
      <c r="AC4324" s="3">
        <v>98.245985423533995</v>
      </c>
      <c r="AD4324" s="3">
        <v>0</v>
      </c>
      <c r="AE4324" s="3">
        <v>0</v>
      </c>
      <c r="AF4324" s="3">
        <v>0</v>
      </c>
      <c r="AG4324" s="3">
        <v>0</v>
      </c>
      <c r="AH4324" s="2">
        <v>13000</v>
      </c>
      <c r="AI4324" s="3">
        <v>0</v>
      </c>
      <c r="AJ4324" s="3">
        <v>0</v>
      </c>
      <c r="AL4324">
        <f t="shared" si="67"/>
        <v>1</v>
      </c>
    </row>
    <row r="4325" spans="1:38" ht="14.45" hidden="1" customHeight="1" x14ac:dyDescent="0.25">
      <c r="A4325">
        <v>14449</v>
      </c>
      <c r="B4325" s="1">
        <v>45838</v>
      </c>
      <c r="C4325">
        <v>1</v>
      </c>
      <c r="D4325" s="16" t="s">
        <v>4205</v>
      </c>
      <c r="E4325" t="s">
        <v>95</v>
      </c>
      <c r="F4325" s="6">
        <v>1085</v>
      </c>
      <c r="G4325" s="6">
        <v>3</v>
      </c>
      <c r="H4325" s="6">
        <v>0</v>
      </c>
      <c r="I4325" s="2">
        <v>4841451</v>
      </c>
      <c r="J4325" s="2">
        <v>0</v>
      </c>
      <c r="K4325" s="2">
        <v>13010786</v>
      </c>
      <c r="L4325" s="2">
        <v>101745</v>
      </c>
      <c r="M4325" s="2">
        <v>11143690</v>
      </c>
      <c r="N4325" s="2">
        <v>11026911</v>
      </c>
      <c r="O4325" s="2">
        <v>116779</v>
      </c>
      <c r="P4325" s="2">
        <v>1802206</v>
      </c>
      <c r="Q4325" s="5">
        <v>0.13850000000000001</v>
      </c>
      <c r="R4325" t="s">
        <v>42</v>
      </c>
      <c r="S4325" s="3">
        <v>1.56401004520403</v>
      </c>
      <c r="T4325" s="3">
        <v>4.5117335724375103</v>
      </c>
      <c r="U4325" s="3">
        <v>0.69190858109281805</v>
      </c>
      <c r="V4325" s="3">
        <v>1.55531884965891E-2</v>
      </c>
      <c r="W4325" s="3">
        <v>0</v>
      </c>
      <c r="X4325" s="3">
        <v>0.21859149250916701</v>
      </c>
      <c r="Y4325" s="3">
        <v>4.1782127015446598E-2</v>
      </c>
      <c r="Z4325" s="3">
        <v>0</v>
      </c>
      <c r="AA4325" s="3">
        <v>0</v>
      </c>
      <c r="AB4325" s="3">
        <v>0</v>
      </c>
      <c r="AC4325" s="3">
        <v>19.084565682657502</v>
      </c>
      <c r="AD4325" s="3">
        <v>0</v>
      </c>
      <c r="AE4325" s="3">
        <v>0.89755530526749105</v>
      </c>
      <c r="AF4325" s="3">
        <v>0</v>
      </c>
      <c r="AG4325" s="3">
        <v>-0.94994689841227897</v>
      </c>
      <c r="AH4325" s="2">
        <v>500000</v>
      </c>
      <c r="AI4325" s="3">
        <v>0</v>
      </c>
      <c r="AJ4325" s="3">
        <v>0</v>
      </c>
      <c r="AL4325">
        <f t="shared" si="67"/>
        <v>1</v>
      </c>
    </row>
    <row r="4326" spans="1:38" ht="14.45" hidden="1" customHeight="1" x14ac:dyDescent="0.25">
      <c r="A4326">
        <v>17449</v>
      </c>
      <c r="B4326" s="1">
        <v>45838</v>
      </c>
      <c r="C4326">
        <v>1</v>
      </c>
      <c r="D4326" s="16" t="s">
        <v>4206</v>
      </c>
      <c r="E4326" t="s">
        <v>88</v>
      </c>
      <c r="F4326" s="6">
        <v>4648</v>
      </c>
      <c r="G4326" s="6">
        <v>11</v>
      </c>
      <c r="H4326" s="6">
        <v>0</v>
      </c>
      <c r="I4326" s="2">
        <v>17581811</v>
      </c>
      <c r="J4326" s="2">
        <v>0</v>
      </c>
      <c r="K4326" s="2">
        <v>53368274</v>
      </c>
      <c r="L4326" s="2">
        <v>190784</v>
      </c>
      <c r="M4326" s="2">
        <v>47178304</v>
      </c>
      <c r="N4326" s="2">
        <v>46964769</v>
      </c>
      <c r="O4326" s="2">
        <v>213535</v>
      </c>
      <c r="P4326" s="2">
        <v>5496686</v>
      </c>
      <c r="Q4326" s="5">
        <v>0.10299999999999999</v>
      </c>
      <c r="R4326" t="s">
        <v>42</v>
      </c>
      <c r="S4326" s="3">
        <v>0.71497159529648602</v>
      </c>
      <c r="T4326" s="3">
        <v>3.3260097562832902</v>
      </c>
      <c r="U4326" s="3">
        <v>0.82488797735024599</v>
      </c>
      <c r="V4326" s="3">
        <v>2.2909869751187699</v>
      </c>
      <c r="W4326" s="3">
        <v>1.7588290535030799</v>
      </c>
      <c r="X4326" s="3">
        <v>0.52147074041462504</v>
      </c>
      <c r="Y4326" s="3">
        <v>7.3279972696275504</v>
      </c>
      <c r="Z4326" s="3">
        <v>0.61178681118040901</v>
      </c>
      <c r="AA4326" s="3">
        <v>0</v>
      </c>
      <c r="AB4326" s="3">
        <v>0</v>
      </c>
      <c r="AC4326" s="3">
        <v>33.400956530840801</v>
      </c>
      <c r="AD4326" s="3">
        <v>0</v>
      </c>
      <c r="AE4326" s="3">
        <v>0.40011599400797598</v>
      </c>
      <c r="AF4326" s="3">
        <v>0</v>
      </c>
      <c r="AG4326" s="3">
        <v>-17.323347195019</v>
      </c>
      <c r="AH4326" s="2">
        <v>10673655</v>
      </c>
      <c r="AI4326" s="3">
        <v>0</v>
      </c>
      <c r="AJ4326" s="3">
        <v>0</v>
      </c>
      <c r="AL4326">
        <f t="shared" si="67"/>
        <v>1</v>
      </c>
    </row>
    <row r="4327" spans="1:38" ht="14.45" hidden="1" customHeight="1" x14ac:dyDescent="0.25">
      <c r="A4327">
        <v>5928</v>
      </c>
      <c r="B4327" s="1">
        <v>45838</v>
      </c>
      <c r="C4327">
        <v>1</v>
      </c>
      <c r="D4327" s="16" t="s">
        <v>4207</v>
      </c>
      <c r="E4327" t="s">
        <v>84</v>
      </c>
      <c r="F4327" s="6">
        <v>10918</v>
      </c>
      <c r="G4327" s="6">
        <v>34</v>
      </c>
      <c r="H4327" s="6">
        <v>1</v>
      </c>
      <c r="I4327" s="2">
        <v>74479530</v>
      </c>
      <c r="J4327" s="2">
        <v>14651976</v>
      </c>
      <c r="K4327" s="2">
        <v>151689293</v>
      </c>
      <c r="L4327" s="2">
        <v>854145</v>
      </c>
      <c r="M4327" s="2">
        <v>139488011</v>
      </c>
      <c r="N4327" s="2">
        <v>134026471</v>
      </c>
      <c r="O4327" s="2">
        <v>5461540</v>
      </c>
      <c r="P4327" s="2">
        <v>16003904</v>
      </c>
      <c r="Q4327" s="5">
        <v>0.10539999999999999</v>
      </c>
      <c r="R4327" t="s">
        <v>42</v>
      </c>
      <c r="S4327" s="3">
        <v>1.1261770466554899</v>
      </c>
      <c r="T4327" s="3">
        <v>3.5749893039583198</v>
      </c>
      <c r="U4327" s="3">
        <v>0.72731486103180298</v>
      </c>
      <c r="V4327" s="3">
        <v>1.73189599880665</v>
      </c>
      <c r="W4327" s="3">
        <v>0.71747096148431699</v>
      </c>
      <c r="X4327" s="3">
        <v>1.34853563119961</v>
      </c>
      <c r="Y4327" s="3">
        <v>8.0599583701576805</v>
      </c>
      <c r="Z4327" s="3">
        <v>0.80291658835244195</v>
      </c>
      <c r="AA4327" s="3">
        <v>88.943110381067001</v>
      </c>
      <c r="AB4327" s="3">
        <v>91.552511187270298</v>
      </c>
      <c r="AC4327" s="3">
        <v>23.157859928848101</v>
      </c>
      <c r="AD4327" s="3">
        <v>-25.606870673555701</v>
      </c>
      <c r="AE4327" s="3">
        <v>3.6004782486526601</v>
      </c>
      <c r="AF4327" s="3">
        <v>0</v>
      </c>
      <c r="AG4327" s="3">
        <v>0</v>
      </c>
      <c r="AH4327" s="2">
        <v>18615000</v>
      </c>
      <c r="AI4327" s="3">
        <v>3.1248625335418199</v>
      </c>
      <c r="AJ4327" s="3">
        <v>6.2484753720092295E-4</v>
      </c>
      <c r="AL4327">
        <f t="shared" si="67"/>
        <v>1</v>
      </c>
    </row>
    <row r="4328" spans="1:38" ht="14.45" customHeight="1" x14ac:dyDescent="0.25">
      <c r="A4328">
        <v>68153</v>
      </c>
      <c r="B4328" s="1">
        <v>45838</v>
      </c>
      <c r="C4328">
        <v>2</v>
      </c>
      <c r="D4328" s="16" t="s">
        <v>4208</v>
      </c>
      <c r="E4328" t="s">
        <v>106</v>
      </c>
      <c r="F4328" s="6">
        <v>240</v>
      </c>
      <c r="G4328" s="6">
        <v>0</v>
      </c>
      <c r="H4328" s="6">
        <v>1</v>
      </c>
      <c r="I4328" s="2">
        <v>601726</v>
      </c>
      <c r="J4328" s="2">
        <v>0</v>
      </c>
      <c r="K4328" s="2">
        <v>991675</v>
      </c>
      <c r="L4328" s="2">
        <v>4076</v>
      </c>
      <c r="M4328" s="2">
        <v>769563</v>
      </c>
      <c r="N4328" s="2">
        <v>769563</v>
      </c>
      <c r="O4328" s="2">
        <v>0</v>
      </c>
      <c r="P4328" s="2">
        <v>215138</v>
      </c>
      <c r="Q4328" s="5">
        <v>0.21690000000000001</v>
      </c>
      <c r="R4328" t="s">
        <v>42</v>
      </c>
      <c r="S4328" s="3">
        <v>0.82204351223939298</v>
      </c>
      <c r="T4328" s="3">
        <v>3.6352635692136999</v>
      </c>
      <c r="U4328" s="3">
        <v>0.76380016380016402</v>
      </c>
      <c r="V4328" s="3">
        <v>0</v>
      </c>
      <c r="W4328" s="3">
        <v>0</v>
      </c>
      <c r="X4328" s="3">
        <v>2.10361526674932</v>
      </c>
      <c r="Y4328" s="3">
        <v>0</v>
      </c>
      <c r="Z4328" s="3">
        <v>0</v>
      </c>
      <c r="AA4328" s="3">
        <v>0</v>
      </c>
      <c r="AB4328" s="3">
        <v>0</v>
      </c>
      <c r="AC4328" s="3">
        <v>38.229359417147798</v>
      </c>
      <c r="AD4328" s="3">
        <v>0</v>
      </c>
      <c r="AE4328" s="3">
        <v>0</v>
      </c>
      <c r="AF4328" s="3">
        <v>0</v>
      </c>
      <c r="AG4328" s="3">
        <v>0</v>
      </c>
      <c r="AH4328" s="2">
        <v>50000</v>
      </c>
      <c r="AI4328" s="3">
        <v>0</v>
      </c>
      <c r="AJ4328" s="3">
        <v>0</v>
      </c>
      <c r="AL4328">
        <f t="shared" si="67"/>
        <v>1</v>
      </c>
    </row>
    <row r="4329" spans="1:38" ht="14.45" customHeight="1" x14ac:dyDescent="0.25">
      <c r="A4329">
        <v>68328</v>
      </c>
      <c r="B4329" s="1">
        <v>45838</v>
      </c>
      <c r="C4329">
        <v>2</v>
      </c>
      <c r="D4329" s="16" t="s">
        <v>4209</v>
      </c>
      <c r="E4329" t="s">
        <v>194</v>
      </c>
      <c r="F4329" s="6">
        <v>1389</v>
      </c>
      <c r="G4329" s="6">
        <v>10</v>
      </c>
      <c r="H4329" s="6">
        <v>0</v>
      </c>
      <c r="I4329" s="2">
        <v>123975556</v>
      </c>
      <c r="J4329" s="2">
        <v>115509086</v>
      </c>
      <c r="K4329" s="2">
        <v>140639384</v>
      </c>
      <c r="L4329" s="2">
        <v>1000727</v>
      </c>
      <c r="M4329" s="2">
        <v>112554830</v>
      </c>
      <c r="N4329" s="2">
        <v>81252039</v>
      </c>
      <c r="O4329" s="2">
        <v>31302791</v>
      </c>
      <c r="P4329" s="2">
        <v>22306400</v>
      </c>
      <c r="Q4329" s="5">
        <v>0.15859999999999999</v>
      </c>
      <c r="R4329" t="s">
        <v>42</v>
      </c>
      <c r="S4329" s="3">
        <v>1.4231106131693501</v>
      </c>
      <c r="T4329" s="3">
        <v>3.21333176487747</v>
      </c>
      <c r="U4329" s="3">
        <v>0.51496488921943395</v>
      </c>
      <c r="V4329" s="3">
        <v>3.5082665811960498</v>
      </c>
      <c r="W4329" s="3">
        <v>0.77077048962781003</v>
      </c>
      <c r="X4329" s="3">
        <v>0.71679936648156695</v>
      </c>
      <c r="Y4329" s="3">
        <v>19.4984085284941</v>
      </c>
      <c r="Z4329" s="3">
        <v>0.120638023168239</v>
      </c>
      <c r="AA4329" s="3">
        <v>83.662388372843694</v>
      </c>
      <c r="AB4329" s="3">
        <v>517.82934942437998</v>
      </c>
      <c r="AC4329" s="3">
        <v>5.0552283420126498</v>
      </c>
      <c r="AD4329" s="3">
        <v>0</v>
      </c>
      <c r="AE4329" s="3">
        <v>22.257485854744601</v>
      </c>
      <c r="AF4329" s="3">
        <v>3.8040553419943901</v>
      </c>
      <c r="AG4329" s="3">
        <v>-0.29426532295663999</v>
      </c>
      <c r="AH4329" s="2">
        <v>26400000</v>
      </c>
      <c r="AI4329" s="3">
        <v>0</v>
      </c>
      <c r="AJ4329" s="3">
        <v>0</v>
      </c>
      <c r="AL4329">
        <f t="shared" si="67"/>
        <v>1</v>
      </c>
    </row>
    <row r="4330" spans="1:38" ht="14.45" customHeight="1" x14ac:dyDescent="0.25">
      <c r="A4330">
        <v>61150</v>
      </c>
      <c r="B4330" s="1">
        <v>45838</v>
      </c>
      <c r="C4330">
        <v>2</v>
      </c>
      <c r="D4330" s="16" t="s">
        <v>4210</v>
      </c>
      <c r="E4330" t="s">
        <v>142</v>
      </c>
      <c r="F4330" s="6">
        <v>3379</v>
      </c>
      <c r="G4330" s="6">
        <v>14</v>
      </c>
      <c r="H4330" s="6">
        <v>1</v>
      </c>
      <c r="I4330" s="2">
        <v>17555783</v>
      </c>
      <c r="J4330" s="2">
        <v>0</v>
      </c>
      <c r="K4330" s="2">
        <v>34109367</v>
      </c>
      <c r="L4330" s="2">
        <v>72448</v>
      </c>
      <c r="M4330" s="2">
        <v>30941040</v>
      </c>
      <c r="N4330" s="2">
        <v>30689437</v>
      </c>
      <c r="O4330" s="2">
        <v>251603</v>
      </c>
      <c r="P4330" s="2">
        <v>3062013</v>
      </c>
      <c r="Q4330" s="5">
        <v>8.9800000000000005E-2</v>
      </c>
      <c r="R4330" t="s">
        <v>42</v>
      </c>
      <c r="S4330" s="3">
        <v>0.42479826729121101</v>
      </c>
      <c r="T4330" s="3">
        <v>3.8494235322514201</v>
      </c>
      <c r="U4330" s="3">
        <v>0.91427708089596904</v>
      </c>
      <c r="V4330" s="3">
        <v>0.93937707022238803</v>
      </c>
      <c r="W4330" s="3">
        <v>0.409403556651389</v>
      </c>
      <c r="X4330" s="3">
        <v>0.37024836773158998</v>
      </c>
      <c r="Y4330" s="3">
        <v>5.3858360496836601</v>
      </c>
      <c r="Z4330" s="3">
        <v>0.365282577180437</v>
      </c>
      <c r="AA4330" s="3">
        <v>0</v>
      </c>
      <c r="AB4330" s="3">
        <v>0</v>
      </c>
      <c r="AC4330" s="3">
        <v>25.812194052150002</v>
      </c>
      <c r="AD4330" s="3">
        <v>0</v>
      </c>
      <c r="AE4330" s="3">
        <v>0.73763608688487203</v>
      </c>
      <c r="AF4330" s="3">
        <v>0</v>
      </c>
      <c r="AG4330" s="3">
        <v>-3.1077595033071401</v>
      </c>
      <c r="AH4330" s="2">
        <v>1800000</v>
      </c>
      <c r="AI4330" s="3">
        <v>0</v>
      </c>
      <c r="AJ4330" s="3">
        <v>0</v>
      </c>
      <c r="AL4330">
        <f t="shared" si="67"/>
        <v>1</v>
      </c>
    </row>
    <row r="4331" spans="1:38" ht="14.45" customHeight="1" x14ac:dyDescent="0.25">
      <c r="A4331">
        <v>61525</v>
      </c>
      <c r="B4331" s="1">
        <v>45838</v>
      </c>
      <c r="C4331">
        <v>2</v>
      </c>
      <c r="D4331" s="16" t="s">
        <v>4211</v>
      </c>
      <c r="E4331" t="s">
        <v>73</v>
      </c>
      <c r="F4331" s="6">
        <v>41194</v>
      </c>
      <c r="G4331" s="6">
        <v>114</v>
      </c>
      <c r="H4331" s="6">
        <v>0</v>
      </c>
      <c r="I4331" s="2">
        <v>496174558</v>
      </c>
      <c r="J4331" s="2">
        <v>75029919</v>
      </c>
      <c r="K4331" s="2">
        <v>723299259</v>
      </c>
      <c r="L4331" s="2">
        <v>-209867</v>
      </c>
      <c r="M4331" s="2">
        <v>650820447</v>
      </c>
      <c r="N4331" s="2">
        <v>612346664</v>
      </c>
      <c r="O4331" s="2">
        <v>38473783</v>
      </c>
      <c r="P4331" s="2">
        <v>71979664</v>
      </c>
      <c r="Q4331" s="5">
        <v>9.9299999999999999E-2</v>
      </c>
      <c r="R4331" t="s">
        <v>42</v>
      </c>
      <c r="S4331" s="3">
        <v>-5.8030475598758999E-2</v>
      </c>
      <c r="T4331" s="3">
        <v>2.8957447058576302</v>
      </c>
      <c r="U4331" s="3">
        <v>0.79199966174264502</v>
      </c>
      <c r="V4331" s="3">
        <v>2.2046009461049398</v>
      </c>
      <c r="W4331" s="3">
        <v>0.94260798434570303</v>
      </c>
      <c r="X4331" s="3">
        <v>1.82977358544853</v>
      </c>
      <c r="Y4331" s="3">
        <v>15.1968881099528</v>
      </c>
      <c r="Z4331" s="3">
        <v>4.6171999358040896</v>
      </c>
      <c r="AA4331" s="3">
        <v>3.59350524336985</v>
      </c>
      <c r="AB4331" s="3">
        <v>104.237662181918</v>
      </c>
      <c r="AC4331" s="3">
        <v>9.1125761819700699</v>
      </c>
      <c r="AD4331" s="3">
        <v>-9.4992746840274194</v>
      </c>
      <c r="AE4331" s="3">
        <v>5.3192067489730404</v>
      </c>
      <c r="AF4331" s="3">
        <v>2.2304737353532902</v>
      </c>
      <c r="AG4331" s="3">
        <v>0</v>
      </c>
      <c r="AH4331" s="2">
        <v>238934868</v>
      </c>
      <c r="AI4331" s="3">
        <v>1.1124683771794199</v>
      </c>
      <c r="AJ4331" s="3">
        <v>2.3170127607153002</v>
      </c>
      <c r="AL4331">
        <f t="shared" si="67"/>
        <v>0</v>
      </c>
    </row>
    <row r="4332" spans="1:38" ht="14.45" customHeight="1" x14ac:dyDescent="0.25">
      <c r="A4332">
        <v>66677</v>
      </c>
      <c r="B4332" s="1">
        <v>45838</v>
      </c>
      <c r="C4332">
        <v>2</v>
      </c>
      <c r="D4332" s="16" t="s">
        <v>4212</v>
      </c>
      <c r="E4332" t="s">
        <v>53</v>
      </c>
      <c r="F4332" s="6">
        <v>2798</v>
      </c>
      <c r="G4332" s="6">
        <v>6</v>
      </c>
      <c r="H4332" s="6">
        <v>2</v>
      </c>
      <c r="I4332" s="2">
        <v>23220928</v>
      </c>
      <c r="J4332" s="2">
        <v>29385</v>
      </c>
      <c r="K4332" s="2">
        <v>39998555</v>
      </c>
      <c r="L4332" s="2">
        <v>220229</v>
      </c>
      <c r="M4332" s="2">
        <v>35111797</v>
      </c>
      <c r="N4332" s="2">
        <v>33831705</v>
      </c>
      <c r="O4332" s="2">
        <v>1280092</v>
      </c>
      <c r="P4332" s="2">
        <v>4676315</v>
      </c>
      <c r="Q4332" s="5">
        <v>0.1169</v>
      </c>
      <c r="R4332" t="s">
        <v>42</v>
      </c>
      <c r="S4332" s="3">
        <v>1.10118478030019</v>
      </c>
      <c r="T4332" s="3">
        <v>3.8237381325400399</v>
      </c>
      <c r="U4332" s="3">
        <v>0.69098205571528903</v>
      </c>
      <c r="V4332" s="3">
        <v>1.1770675142698901</v>
      </c>
      <c r="W4332" s="3">
        <v>0.43191641608810799</v>
      </c>
      <c r="X4332" s="3">
        <v>0.51291662417626005</v>
      </c>
      <c r="Y4332" s="3">
        <v>5.8449013806811596</v>
      </c>
      <c r="Z4332" s="3">
        <v>0.533090692136864</v>
      </c>
      <c r="AA4332" s="3">
        <v>0</v>
      </c>
      <c r="AB4332" s="3">
        <v>0.62837939702522205</v>
      </c>
      <c r="AC4332" s="3">
        <v>25.426836044452099</v>
      </c>
      <c r="AD4332" s="3">
        <v>-2.1384359265789401E-5</v>
      </c>
      <c r="AE4332" s="3">
        <v>3.2003456124852501</v>
      </c>
      <c r="AF4332" s="3">
        <v>0</v>
      </c>
      <c r="AG4332" s="3">
        <v>0</v>
      </c>
      <c r="AH4332" s="2">
        <v>3000000</v>
      </c>
      <c r="AI4332" s="3">
        <v>0.33857856025524402</v>
      </c>
      <c r="AJ4332" s="3">
        <v>0.33857856025524402</v>
      </c>
      <c r="AL4332">
        <f t="shared" si="67"/>
        <v>1</v>
      </c>
    </row>
    <row r="4333" spans="1:38" ht="14.45" hidden="1" customHeight="1" x14ac:dyDescent="0.25">
      <c r="A4333">
        <v>16732</v>
      </c>
      <c r="B4333" s="1">
        <v>45838</v>
      </c>
      <c r="C4333">
        <v>1</v>
      </c>
      <c r="D4333" s="16" t="s">
        <v>4213</v>
      </c>
      <c r="E4333" t="s">
        <v>95</v>
      </c>
      <c r="F4333" s="6">
        <v>2031</v>
      </c>
      <c r="G4333" s="6">
        <v>5</v>
      </c>
      <c r="H4333" s="6">
        <v>2</v>
      </c>
      <c r="I4333" s="2">
        <v>8850497</v>
      </c>
      <c r="J4333" s="2">
        <v>540329</v>
      </c>
      <c r="K4333" s="2">
        <v>23341557</v>
      </c>
      <c r="L4333" s="2">
        <v>214555</v>
      </c>
      <c r="M4333" s="2">
        <v>20209731</v>
      </c>
      <c r="N4333" s="2">
        <v>20209731</v>
      </c>
      <c r="O4333" s="2">
        <v>0</v>
      </c>
      <c r="P4333" s="2">
        <v>2955257</v>
      </c>
      <c r="Q4333" s="5">
        <v>0.12659999999999999</v>
      </c>
      <c r="R4333" t="s">
        <v>42</v>
      </c>
      <c r="S4333" s="3">
        <v>1.8383949279818801</v>
      </c>
      <c r="T4333" s="3">
        <v>3.6145489351888598</v>
      </c>
      <c r="U4333" s="3">
        <v>0.58257376044514098</v>
      </c>
      <c r="V4333" s="3">
        <v>0.72066009400376096</v>
      </c>
      <c r="W4333" s="3">
        <v>0.28162260266287897</v>
      </c>
      <c r="X4333" s="3">
        <v>0.30167797356464798</v>
      </c>
      <c r="Y4333" s="3">
        <v>2.1582556102565702</v>
      </c>
      <c r="Z4333" s="3">
        <v>-0.28742001118684402</v>
      </c>
      <c r="AA4333" s="3">
        <v>0</v>
      </c>
      <c r="AB4333" s="3">
        <v>18.2836551947935</v>
      </c>
      <c r="AC4333" s="3">
        <v>20.8776989469897</v>
      </c>
      <c r="AD4333" s="3">
        <v>0</v>
      </c>
      <c r="AE4333" s="3">
        <v>0</v>
      </c>
      <c r="AF4333" s="3">
        <v>0</v>
      </c>
      <c r="AG4333" s="3">
        <v>0</v>
      </c>
      <c r="AH4333" s="2">
        <v>2698389</v>
      </c>
      <c r="AI4333" s="3">
        <v>0.120666324451647</v>
      </c>
      <c r="AJ4333" s="3">
        <v>0.120666324451647</v>
      </c>
      <c r="AL4333">
        <f t="shared" si="67"/>
        <v>1</v>
      </c>
    </row>
    <row r="4334" spans="1:38" ht="14.45" hidden="1" customHeight="1" x14ac:dyDescent="0.25">
      <c r="A4334">
        <v>24557</v>
      </c>
      <c r="B4334" s="1">
        <v>45838</v>
      </c>
      <c r="C4334">
        <v>1</v>
      </c>
      <c r="D4334" s="16" t="s">
        <v>4214</v>
      </c>
      <c r="E4334" t="s">
        <v>90</v>
      </c>
      <c r="F4334" s="6">
        <v>90474</v>
      </c>
      <c r="G4334" s="6">
        <v>198</v>
      </c>
      <c r="H4334" s="6">
        <v>18</v>
      </c>
      <c r="I4334" s="2">
        <v>1205214454</v>
      </c>
      <c r="J4334" s="2">
        <v>347749257</v>
      </c>
      <c r="K4334" s="2">
        <v>1501277429</v>
      </c>
      <c r="L4334" s="2">
        <v>10668608</v>
      </c>
      <c r="M4334" s="2">
        <v>1061348342</v>
      </c>
      <c r="N4334" s="2">
        <v>959088685</v>
      </c>
      <c r="O4334" s="2">
        <v>102259657</v>
      </c>
      <c r="P4334" s="2">
        <v>275434564</v>
      </c>
      <c r="Q4334" s="5">
        <v>0.1832</v>
      </c>
      <c r="R4334" t="s">
        <v>42</v>
      </c>
      <c r="S4334" s="3">
        <v>1.4212706850733601</v>
      </c>
      <c r="T4334" s="3">
        <v>3.1508496088899798</v>
      </c>
      <c r="U4334" s="3">
        <v>0.59294536296153699</v>
      </c>
      <c r="V4334" s="3">
        <v>0.84726390113472705</v>
      </c>
      <c r="W4334" s="3">
        <v>0.51610872897812099</v>
      </c>
      <c r="X4334" s="3">
        <v>0.65364068393424701</v>
      </c>
      <c r="Y4334" s="3">
        <v>3.70735860151524</v>
      </c>
      <c r="Z4334" s="3">
        <v>0.321277760913115</v>
      </c>
      <c r="AA4334" s="3">
        <v>122.63526047515199</v>
      </c>
      <c r="AB4334" s="3">
        <v>126.254763363686</v>
      </c>
      <c r="AC4334" s="3">
        <v>9.6553153467812507</v>
      </c>
      <c r="AD4334" s="3">
        <v>-0.46950389276488902</v>
      </c>
      <c r="AE4334" s="3">
        <v>6.8115096533566799</v>
      </c>
      <c r="AF4334" s="3">
        <v>11.3236898601238</v>
      </c>
      <c r="AG4334" s="3">
        <v>-0.711209577894516</v>
      </c>
      <c r="AH4334" s="2">
        <v>244743518</v>
      </c>
      <c r="AI4334" s="3">
        <v>0.25702583935689299</v>
      </c>
      <c r="AJ4334" s="3">
        <v>1.75960305403065</v>
      </c>
      <c r="AL4334">
        <f t="shared" si="67"/>
        <v>1</v>
      </c>
    </row>
    <row r="4335" spans="1:38" ht="14.45" hidden="1" customHeight="1" x14ac:dyDescent="0.25">
      <c r="A4335">
        <v>24937</v>
      </c>
      <c r="B4335" s="1">
        <v>45838</v>
      </c>
      <c r="C4335">
        <v>1</v>
      </c>
      <c r="D4335" s="16" t="s">
        <v>4215</v>
      </c>
      <c r="E4335" t="s">
        <v>122</v>
      </c>
      <c r="F4335" s="6">
        <v>611</v>
      </c>
      <c r="G4335" s="6">
        <v>3</v>
      </c>
      <c r="H4335" s="6">
        <v>0</v>
      </c>
      <c r="I4335" s="2">
        <v>1623052</v>
      </c>
      <c r="J4335" s="2">
        <v>0</v>
      </c>
      <c r="K4335" s="2">
        <v>2752058</v>
      </c>
      <c r="L4335" s="2">
        <v>-308281</v>
      </c>
      <c r="M4335" s="2">
        <v>2623121</v>
      </c>
      <c r="N4335" s="2">
        <v>1832451</v>
      </c>
      <c r="O4335" s="2">
        <v>790670</v>
      </c>
      <c r="P4335" s="2">
        <v>121408</v>
      </c>
      <c r="Q4335" s="5">
        <v>4.41E-2</v>
      </c>
      <c r="R4335" t="s">
        <v>537</v>
      </c>
      <c r="S4335" s="3">
        <v>-22.403670271484099</v>
      </c>
      <c r="T4335" s="3">
        <v>4.6630557931555199</v>
      </c>
      <c r="U4335" s="3">
        <v>4.4235224569651104</v>
      </c>
      <c r="V4335" s="3">
        <v>26.2116062824851</v>
      </c>
      <c r="W4335" s="3">
        <v>19.363581696704699</v>
      </c>
      <c r="X4335" s="3">
        <v>12.2777335538233</v>
      </c>
      <c r="Y4335" s="3">
        <v>350.41183447548798</v>
      </c>
      <c r="Z4335" s="3">
        <v>19.646151818661</v>
      </c>
      <c r="AA4335" s="3">
        <v>0</v>
      </c>
      <c r="AB4335" s="3">
        <v>0</v>
      </c>
      <c r="AC4335" s="3">
        <v>31.0789234819906</v>
      </c>
      <c r="AD4335" s="3">
        <v>0</v>
      </c>
      <c r="AE4335" s="3">
        <v>28.7301357747547</v>
      </c>
      <c r="AF4335" s="3">
        <v>0</v>
      </c>
      <c r="AG4335" s="3">
        <v>0</v>
      </c>
      <c r="AH4335" s="2">
        <v>50000</v>
      </c>
      <c r="AI4335" s="3">
        <v>0</v>
      </c>
      <c r="AJ4335" s="3">
        <v>0</v>
      </c>
      <c r="AL4335">
        <f t="shared" si="67"/>
        <v>0</v>
      </c>
    </row>
    <row r="4336" spans="1:38" ht="14.45" hidden="1" customHeight="1" x14ac:dyDescent="0.25">
      <c r="A4336">
        <v>14257</v>
      </c>
      <c r="B4336" s="1">
        <v>45838</v>
      </c>
      <c r="C4336">
        <v>1</v>
      </c>
      <c r="D4336" s="16" t="s">
        <v>4216</v>
      </c>
      <c r="E4336" t="s">
        <v>45</v>
      </c>
      <c r="F4336" s="6">
        <v>1799</v>
      </c>
      <c r="G4336" s="6">
        <v>5</v>
      </c>
      <c r="H4336" s="6">
        <v>0</v>
      </c>
      <c r="I4336" s="2">
        <v>9024803</v>
      </c>
      <c r="J4336" s="2">
        <v>0</v>
      </c>
      <c r="K4336" s="2">
        <v>26117696</v>
      </c>
      <c r="L4336" s="2">
        <v>140710</v>
      </c>
      <c r="M4336" s="2">
        <v>22328740</v>
      </c>
      <c r="N4336" s="2">
        <v>22328740</v>
      </c>
      <c r="O4336" s="2">
        <v>0</v>
      </c>
      <c r="P4336" s="2">
        <v>3603602</v>
      </c>
      <c r="Q4336" s="5">
        <v>0.13800000000000001</v>
      </c>
      <c r="R4336" t="s">
        <v>42</v>
      </c>
      <c r="S4336" s="3">
        <v>1.0775069898968099</v>
      </c>
      <c r="T4336" s="3">
        <v>3.0510271656427901</v>
      </c>
      <c r="U4336" s="3">
        <v>0.69468724761882095</v>
      </c>
      <c r="V4336" s="3">
        <v>2.5449863005319902</v>
      </c>
      <c r="W4336" s="3">
        <v>1.51923537832349</v>
      </c>
      <c r="X4336" s="3">
        <v>0.647105537926977</v>
      </c>
      <c r="Y4336" s="3">
        <v>6.3736228362621601</v>
      </c>
      <c r="Z4336" s="3">
        <v>8.2972536922778905E-3</v>
      </c>
      <c r="AA4336" s="3">
        <v>0</v>
      </c>
      <c r="AB4336" s="3">
        <v>0</v>
      </c>
      <c r="AC4336" s="3">
        <v>38.531557301226002</v>
      </c>
      <c r="AD4336" s="3">
        <v>0</v>
      </c>
      <c r="AE4336" s="3">
        <v>0</v>
      </c>
      <c r="AF4336" s="3">
        <v>0</v>
      </c>
      <c r="AG4336" s="3">
        <v>0</v>
      </c>
      <c r="AH4336" s="2">
        <v>500000</v>
      </c>
      <c r="AI4336" s="3">
        <v>0</v>
      </c>
      <c r="AJ4336" s="3">
        <v>0</v>
      </c>
      <c r="AL4336">
        <f t="shared" si="67"/>
        <v>1</v>
      </c>
    </row>
    <row r="4337" spans="1:38" ht="14.45" hidden="1" customHeight="1" x14ac:dyDescent="0.25">
      <c r="A4337">
        <v>24807</v>
      </c>
      <c r="B4337" s="1">
        <v>45838</v>
      </c>
      <c r="C4337">
        <v>1</v>
      </c>
      <c r="D4337" s="16" t="s">
        <v>4217</v>
      </c>
      <c r="E4337" t="s">
        <v>135</v>
      </c>
      <c r="F4337" s="6">
        <v>6421</v>
      </c>
      <c r="G4337" s="6">
        <v>21</v>
      </c>
      <c r="H4337" s="6">
        <v>0</v>
      </c>
      <c r="I4337" s="2">
        <v>47238162</v>
      </c>
      <c r="J4337" s="2">
        <v>227828</v>
      </c>
      <c r="K4337" s="2">
        <v>91991921</v>
      </c>
      <c r="L4337" s="2">
        <v>173955</v>
      </c>
      <c r="M4337" s="2">
        <v>79023446</v>
      </c>
      <c r="N4337" s="2">
        <v>71896486</v>
      </c>
      <c r="O4337" s="2">
        <v>7126960</v>
      </c>
      <c r="P4337" s="2">
        <v>11880967</v>
      </c>
      <c r="Q4337" s="5">
        <v>0.12889999999999999</v>
      </c>
      <c r="R4337" t="s">
        <v>42</v>
      </c>
      <c r="S4337" s="3">
        <v>0.37819625486459801</v>
      </c>
      <c r="T4337" s="3">
        <v>3.8549015624969898</v>
      </c>
      <c r="U4337" s="3">
        <v>0.86831171399211804</v>
      </c>
      <c r="V4337" s="3">
        <v>2.2557228200369002</v>
      </c>
      <c r="W4337" s="3">
        <v>1.45499522187167</v>
      </c>
      <c r="X4337" s="3">
        <v>0.83671121666418802</v>
      </c>
      <c r="Y4337" s="3">
        <v>8.9686470806627092</v>
      </c>
      <c r="Z4337" s="3">
        <v>0.46283269703551899</v>
      </c>
      <c r="AA4337" s="3">
        <v>1.9175880212444001</v>
      </c>
      <c r="AB4337" s="3">
        <v>1.9175880212444001</v>
      </c>
      <c r="AC4337" s="3">
        <v>19.825257263624302</v>
      </c>
      <c r="AD4337" s="3">
        <v>6.5146212425301706E-2</v>
      </c>
      <c r="AE4337" s="3">
        <v>7.74737598968066</v>
      </c>
      <c r="AF4337" s="3">
        <v>0</v>
      </c>
      <c r="AG4337" s="3">
        <v>-0.47429641038477799</v>
      </c>
      <c r="AH4337" s="2">
        <v>33338000</v>
      </c>
      <c r="AI4337" s="3">
        <v>0.210420582769062</v>
      </c>
      <c r="AJ4337" s="3">
        <v>0.33696752124637702</v>
      </c>
      <c r="AL4337">
        <f t="shared" si="67"/>
        <v>1</v>
      </c>
    </row>
    <row r="4338" spans="1:38" ht="14.45" customHeight="1" x14ac:dyDescent="0.25">
      <c r="A4338">
        <v>63122</v>
      </c>
      <c r="B4338" s="1">
        <v>45838</v>
      </c>
      <c r="C4338">
        <v>2</v>
      </c>
      <c r="D4338" s="16" t="s">
        <v>4218</v>
      </c>
      <c r="E4338" t="s">
        <v>182</v>
      </c>
      <c r="F4338" s="6">
        <v>7259</v>
      </c>
      <c r="G4338" s="6">
        <v>24</v>
      </c>
      <c r="H4338" s="6">
        <v>3</v>
      </c>
      <c r="I4338" s="2">
        <v>64236926</v>
      </c>
      <c r="J4338" s="2">
        <v>0</v>
      </c>
      <c r="K4338" s="2">
        <v>112844437</v>
      </c>
      <c r="L4338" s="2">
        <v>619292</v>
      </c>
      <c r="M4338" s="2">
        <v>100697374</v>
      </c>
      <c r="N4338" s="2">
        <v>98876241</v>
      </c>
      <c r="O4338" s="2">
        <v>1821133</v>
      </c>
      <c r="P4338" s="2">
        <v>11570370</v>
      </c>
      <c r="Q4338" s="5">
        <v>0.10249999999999999</v>
      </c>
      <c r="R4338" t="s">
        <v>42</v>
      </c>
      <c r="S4338" s="3">
        <v>1.0976030657142599</v>
      </c>
      <c r="T4338" s="3">
        <v>4.2040087452427999</v>
      </c>
      <c r="U4338" s="3">
        <v>0.77643905006487102</v>
      </c>
      <c r="V4338" s="3">
        <v>0.493937085345585</v>
      </c>
      <c r="W4338" s="3">
        <v>9.1056661086179602E-2</v>
      </c>
      <c r="X4338" s="3">
        <v>0.65910843865723001</v>
      </c>
      <c r="Y4338" s="3">
        <v>2.7422632119802599</v>
      </c>
      <c r="Z4338" s="3">
        <v>5.5503843005884901E-2</v>
      </c>
      <c r="AA4338" s="3">
        <v>0</v>
      </c>
      <c r="AB4338" s="3">
        <v>0</v>
      </c>
      <c r="AC4338" s="3">
        <v>20.350735588321498</v>
      </c>
      <c r="AD4338" s="3">
        <v>0</v>
      </c>
      <c r="AE4338" s="3">
        <v>1.61384384415866</v>
      </c>
      <c r="AF4338" s="3">
        <v>0</v>
      </c>
      <c r="AG4338" s="3">
        <v>0</v>
      </c>
      <c r="AH4338" s="2">
        <v>11000000</v>
      </c>
      <c r="AI4338" s="3">
        <v>0.17285531923352501</v>
      </c>
      <c r="AJ4338" s="3">
        <v>0.209396933719492</v>
      </c>
      <c r="AL4338">
        <f t="shared" si="67"/>
        <v>1</v>
      </c>
    </row>
    <row r="4339" spans="1:38" ht="14.45" hidden="1" customHeight="1" x14ac:dyDescent="0.25">
      <c r="A4339">
        <v>12181</v>
      </c>
      <c r="B4339" s="1">
        <v>45838</v>
      </c>
      <c r="C4339">
        <v>1</v>
      </c>
      <c r="D4339" s="16" t="s">
        <v>4219</v>
      </c>
      <c r="E4339" t="s">
        <v>55</v>
      </c>
      <c r="F4339" s="6">
        <v>8316</v>
      </c>
      <c r="G4339" s="6">
        <v>29</v>
      </c>
      <c r="H4339" s="6">
        <v>1</v>
      </c>
      <c r="I4339" s="2">
        <v>68302935</v>
      </c>
      <c r="J4339" s="2">
        <v>0</v>
      </c>
      <c r="K4339" s="2">
        <v>89931984</v>
      </c>
      <c r="L4339" s="2">
        <v>351417</v>
      </c>
      <c r="M4339" s="2">
        <v>80276873</v>
      </c>
      <c r="N4339" s="2">
        <v>77761692</v>
      </c>
      <c r="O4339" s="2">
        <v>2515181</v>
      </c>
      <c r="P4339" s="2">
        <v>8077911</v>
      </c>
      <c r="Q4339" s="5">
        <v>8.9800000000000005E-2</v>
      </c>
      <c r="R4339" t="s">
        <v>42</v>
      </c>
      <c r="S4339" s="3">
        <v>0.78151728532976705</v>
      </c>
      <c r="T4339" s="3">
        <v>4.5718239686561297</v>
      </c>
      <c r="U4339" s="3">
        <v>0.77314342925225699</v>
      </c>
      <c r="V4339" s="3">
        <v>3.52811632472309</v>
      </c>
      <c r="W4339" s="3">
        <v>1.15285382685239</v>
      </c>
      <c r="X4339" s="3">
        <v>0.66866233493480198</v>
      </c>
      <c r="Y4339" s="3">
        <v>29.832056827563498</v>
      </c>
      <c r="Z4339" s="3">
        <v>4.4623046725818103</v>
      </c>
      <c r="AA4339" s="3">
        <v>0</v>
      </c>
      <c r="AB4339" s="3">
        <v>0</v>
      </c>
      <c r="AC4339" s="3">
        <v>14.9223728901611</v>
      </c>
      <c r="AD4339" s="3">
        <v>0</v>
      </c>
      <c r="AE4339" s="3">
        <v>2.7967591596778298</v>
      </c>
      <c r="AF4339" s="3">
        <v>0</v>
      </c>
      <c r="AG4339" s="3">
        <v>0</v>
      </c>
      <c r="AH4339" s="2">
        <v>3700000</v>
      </c>
      <c r="AI4339" s="3">
        <v>0</v>
      </c>
      <c r="AJ4339" s="3">
        <v>0</v>
      </c>
      <c r="AL4339">
        <f t="shared" si="67"/>
        <v>1</v>
      </c>
    </row>
    <row r="4340" spans="1:38" ht="14.45" hidden="1" customHeight="1" x14ac:dyDescent="0.25">
      <c r="A4340">
        <v>24899</v>
      </c>
      <c r="B4340" s="1">
        <v>45838</v>
      </c>
      <c r="C4340">
        <v>1</v>
      </c>
      <c r="D4340" s="16" t="s">
        <v>4220</v>
      </c>
      <c r="E4340" t="s">
        <v>228</v>
      </c>
      <c r="F4340" s="6">
        <v>67386</v>
      </c>
      <c r="G4340" s="6">
        <v>230</v>
      </c>
      <c r="H4340" s="6">
        <v>1</v>
      </c>
      <c r="I4340" s="2">
        <v>1018671882</v>
      </c>
      <c r="J4340" s="2">
        <v>256070765</v>
      </c>
      <c r="K4340" s="2">
        <v>1451104058</v>
      </c>
      <c r="L4340" s="2">
        <v>4415352</v>
      </c>
      <c r="M4340" s="2">
        <v>1049676363</v>
      </c>
      <c r="N4340" s="2">
        <v>959168033</v>
      </c>
      <c r="O4340" s="2">
        <v>90508330</v>
      </c>
      <c r="P4340" s="2">
        <v>192220359</v>
      </c>
      <c r="Q4340" s="5">
        <v>0.13250000000000001</v>
      </c>
      <c r="R4340" t="s">
        <v>42</v>
      </c>
      <c r="S4340" s="3">
        <v>0.608550706706107</v>
      </c>
      <c r="T4340" s="3">
        <v>2.63900082071165</v>
      </c>
      <c r="U4340" s="3">
        <v>0.74944280932142104</v>
      </c>
      <c r="V4340" s="3">
        <v>1.86739070117968</v>
      </c>
      <c r="W4340" s="3">
        <v>0.64887223420975904</v>
      </c>
      <c r="X4340" s="3">
        <v>0.92778824732496101</v>
      </c>
      <c r="Y4340" s="3">
        <v>9.8962378901810304</v>
      </c>
      <c r="Z4340" s="3">
        <v>1.12645143899664</v>
      </c>
      <c r="AA4340" s="3">
        <v>133.21729619701699</v>
      </c>
      <c r="AB4340" s="3">
        <v>133.21729619701699</v>
      </c>
      <c r="AC4340" s="3">
        <v>13.9425405700299</v>
      </c>
      <c r="AD4340" s="3">
        <v>-8.7637329821031091</v>
      </c>
      <c r="AE4340" s="3">
        <v>6.2372046650289201</v>
      </c>
      <c r="AF4340" s="3">
        <v>14.6002879553659</v>
      </c>
      <c r="AG4340" s="3">
        <v>-2.5225704629965899</v>
      </c>
      <c r="AH4340" s="2">
        <v>231867961</v>
      </c>
      <c r="AI4340" s="3">
        <v>2.1721315170366502</v>
      </c>
      <c r="AJ4340" s="3">
        <v>2.1721315170366502</v>
      </c>
      <c r="AL4340">
        <f t="shared" si="67"/>
        <v>1</v>
      </c>
    </row>
    <row r="4341" spans="1:38" ht="14.45" hidden="1" customHeight="1" x14ac:dyDescent="0.25">
      <c r="A4341">
        <v>6685</v>
      </c>
      <c r="B4341" s="1">
        <v>45838</v>
      </c>
      <c r="C4341">
        <v>1</v>
      </c>
      <c r="D4341" s="16" t="s">
        <v>4221</v>
      </c>
      <c r="E4341" t="s">
        <v>113</v>
      </c>
      <c r="F4341" s="6">
        <v>41693</v>
      </c>
      <c r="G4341" s="6">
        <v>70</v>
      </c>
      <c r="H4341" s="6">
        <v>0</v>
      </c>
      <c r="I4341" s="2">
        <v>252882357</v>
      </c>
      <c r="J4341" s="2">
        <v>290565</v>
      </c>
      <c r="K4341" s="2">
        <v>383491502</v>
      </c>
      <c r="L4341" s="2">
        <v>2951118</v>
      </c>
      <c r="M4341" s="2">
        <v>325362961</v>
      </c>
      <c r="N4341" s="2">
        <v>309518694</v>
      </c>
      <c r="O4341" s="2">
        <v>15844267</v>
      </c>
      <c r="P4341" s="2">
        <v>56504518</v>
      </c>
      <c r="Q4341" s="5">
        <v>0.14710000000000001</v>
      </c>
      <c r="R4341" t="s">
        <v>42</v>
      </c>
      <c r="S4341" s="3">
        <v>1.53907869384808</v>
      </c>
      <c r="T4341" s="3">
        <v>4.1462034796275598</v>
      </c>
      <c r="U4341" s="3">
        <v>0.54771687238839095</v>
      </c>
      <c r="V4341" s="3">
        <v>2.5545562278984901</v>
      </c>
      <c r="W4341" s="3">
        <v>1.14979511994979</v>
      </c>
      <c r="X4341" s="3">
        <v>1.58987722500546</v>
      </c>
      <c r="Y4341" s="3">
        <v>11.4327530410931</v>
      </c>
      <c r="Z4341" s="3">
        <v>1.78279372279576</v>
      </c>
      <c r="AA4341" s="3">
        <v>0</v>
      </c>
      <c r="AB4341" s="3">
        <v>0.51423321582886505</v>
      </c>
      <c r="AC4341" s="3">
        <v>29.724253446429699</v>
      </c>
      <c r="AD4341" s="3">
        <v>-8.4561379675869394E-2</v>
      </c>
      <c r="AE4341" s="3">
        <v>4.1315822951404</v>
      </c>
      <c r="AF4341" s="3">
        <v>0</v>
      </c>
      <c r="AG4341" s="3">
        <v>0</v>
      </c>
      <c r="AH4341" s="2">
        <v>65000000</v>
      </c>
      <c r="AI4341" s="3">
        <v>0</v>
      </c>
      <c r="AJ4341" s="3">
        <v>0</v>
      </c>
      <c r="AL4341">
        <f t="shared" si="67"/>
        <v>1</v>
      </c>
    </row>
    <row r="4342" spans="1:38" ht="14.45" customHeight="1" x14ac:dyDescent="0.25">
      <c r="A4342">
        <v>61233</v>
      </c>
      <c r="B4342" s="1">
        <v>45838</v>
      </c>
      <c r="C4342">
        <v>2</v>
      </c>
      <c r="D4342" s="16" t="s">
        <v>4222</v>
      </c>
      <c r="E4342" t="s">
        <v>88</v>
      </c>
      <c r="F4342" s="6">
        <v>1555</v>
      </c>
      <c r="G4342" s="6">
        <v>3</v>
      </c>
      <c r="H4342" s="6">
        <v>1</v>
      </c>
      <c r="I4342" s="2">
        <v>3412691</v>
      </c>
      <c r="J4342" s="2">
        <v>0</v>
      </c>
      <c r="K4342" s="2">
        <v>13783305</v>
      </c>
      <c r="L4342" s="2">
        <v>53344</v>
      </c>
      <c r="M4342" s="2">
        <v>12464787</v>
      </c>
      <c r="N4342" s="2">
        <v>12456044</v>
      </c>
      <c r="O4342" s="2">
        <v>8743</v>
      </c>
      <c r="P4342" s="2">
        <v>1329289</v>
      </c>
      <c r="Q4342" s="5">
        <v>9.64E-2</v>
      </c>
      <c r="R4342" t="s">
        <v>42</v>
      </c>
      <c r="S4342" s="3">
        <v>0.77403786682511899</v>
      </c>
      <c r="T4342" s="3">
        <v>3.5446215548447899</v>
      </c>
      <c r="U4342" s="3">
        <v>0.75955960431453595</v>
      </c>
      <c r="V4342" s="3">
        <v>1.14012666250768</v>
      </c>
      <c r="W4342" s="3">
        <v>1.1003047155455901</v>
      </c>
      <c r="X4342" s="3">
        <v>0.94591042669846204</v>
      </c>
      <c r="Y4342" s="3">
        <v>2.9270534849833298</v>
      </c>
      <c r="Z4342" s="3">
        <v>0.15474437838573901</v>
      </c>
      <c r="AA4342" s="3">
        <v>0</v>
      </c>
      <c r="AB4342" s="3">
        <v>0</v>
      </c>
      <c r="AC4342" s="3">
        <v>25.2038680127879</v>
      </c>
      <c r="AD4342" s="3">
        <v>-1.9443476926387</v>
      </c>
      <c r="AE4342" s="3">
        <v>6.3431811165754498E-2</v>
      </c>
      <c r="AF4342" s="3">
        <v>0</v>
      </c>
      <c r="AG4342" s="3">
        <v>0</v>
      </c>
      <c r="AH4342" s="2">
        <v>600000</v>
      </c>
      <c r="AI4342" s="3">
        <v>0</v>
      </c>
      <c r="AJ4342" s="3">
        <v>0</v>
      </c>
      <c r="AL4342">
        <f t="shared" si="67"/>
        <v>1</v>
      </c>
    </row>
    <row r="4343" spans="1:38" ht="14.45" customHeight="1" x14ac:dyDescent="0.25">
      <c r="A4343">
        <v>66703</v>
      </c>
      <c r="B4343" s="1">
        <v>45838</v>
      </c>
      <c r="C4343">
        <v>2</v>
      </c>
      <c r="D4343" s="16" t="s">
        <v>4223</v>
      </c>
      <c r="E4343" t="s">
        <v>71</v>
      </c>
      <c r="F4343" s="6">
        <v>256722</v>
      </c>
      <c r="G4343" s="6">
        <v>922</v>
      </c>
      <c r="H4343" s="6">
        <v>16</v>
      </c>
      <c r="I4343" s="2">
        <v>3396655878</v>
      </c>
      <c r="J4343" s="2">
        <v>1033099</v>
      </c>
      <c r="K4343" s="2">
        <v>6510036351</v>
      </c>
      <c r="L4343" s="2">
        <v>9695530</v>
      </c>
      <c r="M4343" s="2">
        <v>4539006262</v>
      </c>
      <c r="N4343" s="2">
        <v>4087439604</v>
      </c>
      <c r="O4343" s="2">
        <v>451566658</v>
      </c>
      <c r="P4343" s="2">
        <v>506178312</v>
      </c>
      <c r="Q4343" s="5">
        <v>7.7600000000000002E-2</v>
      </c>
      <c r="R4343" t="s">
        <v>42</v>
      </c>
      <c r="S4343" s="3">
        <v>0.29786408177308199</v>
      </c>
      <c r="T4343" s="3">
        <v>2.76363396914617</v>
      </c>
      <c r="U4343" s="3">
        <v>0.93723164087931399</v>
      </c>
      <c r="V4343" s="3">
        <v>0.61940478387195597</v>
      </c>
      <c r="W4343" s="3">
        <v>0.29801555893734799</v>
      </c>
      <c r="X4343" s="3">
        <v>1.14953602609254</v>
      </c>
      <c r="Y4343" s="3">
        <v>4.1564501088304198</v>
      </c>
      <c r="Z4343" s="3">
        <v>1.1218394517068899</v>
      </c>
      <c r="AA4343" s="3">
        <v>0.20409783973518</v>
      </c>
      <c r="AB4343" s="3">
        <v>0.20409783973518</v>
      </c>
      <c r="AC4343" s="3">
        <v>14.571224058592</v>
      </c>
      <c r="AD4343" s="3">
        <v>-28.641336375549798</v>
      </c>
      <c r="AE4343" s="3">
        <v>6.9364690710311496</v>
      </c>
      <c r="AF4343" s="3">
        <v>22.227218436003501</v>
      </c>
      <c r="AG4343" s="3">
        <v>0</v>
      </c>
      <c r="AH4343" s="2">
        <v>1361684623</v>
      </c>
      <c r="AI4343" s="3">
        <v>1.5602385192671</v>
      </c>
      <c r="AJ4343" s="3">
        <v>2.2998930858973701</v>
      </c>
      <c r="AL4343">
        <f t="shared" si="67"/>
        <v>1</v>
      </c>
    </row>
    <row r="4344" spans="1:38" ht="14.45" hidden="1" customHeight="1" x14ac:dyDescent="0.25">
      <c r="A4344">
        <v>20749</v>
      </c>
      <c r="B4344" s="1">
        <v>45838</v>
      </c>
      <c r="C4344">
        <v>1</v>
      </c>
      <c r="D4344" s="16" t="s">
        <v>4224</v>
      </c>
      <c r="E4344" t="s">
        <v>80</v>
      </c>
      <c r="F4344" s="6">
        <v>6469</v>
      </c>
      <c r="G4344" s="6">
        <v>18</v>
      </c>
      <c r="H4344" s="6">
        <v>4</v>
      </c>
      <c r="I4344" s="2">
        <v>34751429</v>
      </c>
      <c r="J4344" s="2">
        <v>0</v>
      </c>
      <c r="K4344" s="2">
        <v>93054806</v>
      </c>
      <c r="L4344" s="2">
        <v>401175</v>
      </c>
      <c r="M4344" s="2">
        <v>80221527</v>
      </c>
      <c r="N4344" s="2">
        <v>78096874</v>
      </c>
      <c r="O4344" s="2">
        <v>2124653</v>
      </c>
      <c r="P4344" s="2">
        <v>13159275</v>
      </c>
      <c r="Q4344" s="5">
        <v>0.1414</v>
      </c>
      <c r="R4344" t="s">
        <v>42</v>
      </c>
      <c r="S4344" s="3">
        <v>0.86223381090064299</v>
      </c>
      <c r="T4344" s="3">
        <v>3.6982721773660998</v>
      </c>
      <c r="U4344" s="3">
        <v>0.80881698375224298</v>
      </c>
      <c r="V4344" s="3">
        <v>1.5821421329177601</v>
      </c>
      <c r="W4344" s="3">
        <v>1.37795196853632</v>
      </c>
      <c r="X4344" s="3">
        <v>0.24941420394539701</v>
      </c>
      <c r="Y4344" s="3">
        <v>4.1781709098715503</v>
      </c>
      <c r="Z4344" s="3">
        <v>0.132051347813614</v>
      </c>
      <c r="AA4344" s="3">
        <v>0</v>
      </c>
      <c r="AB4344" s="3">
        <v>0</v>
      </c>
      <c r="AC4344" s="3">
        <v>48.611342008493402</v>
      </c>
      <c r="AD4344" s="3">
        <v>0</v>
      </c>
      <c r="AE4344" s="3">
        <v>2.2832275852576598</v>
      </c>
      <c r="AF4344" s="3">
        <v>0</v>
      </c>
      <c r="AG4344" s="3">
        <v>0</v>
      </c>
      <c r="AH4344" s="2">
        <v>4000000</v>
      </c>
      <c r="AI4344" s="3">
        <v>0.75992028436216996</v>
      </c>
      <c r="AJ4344" s="3">
        <v>0.99662025453529901</v>
      </c>
      <c r="AL4344">
        <f t="shared" si="67"/>
        <v>1</v>
      </c>
    </row>
    <row r="4345" spans="1:38" ht="14.45" hidden="1" customHeight="1" x14ac:dyDescent="0.25">
      <c r="A4345">
        <v>7821</v>
      </c>
      <c r="B4345" s="1">
        <v>45838</v>
      </c>
      <c r="C4345">
        <v>1</v>
      </c>
      <c r="D4345" s="16" t="s">
        <v>4225</v>
      </c>
      <c r="E4345" t="s">
        <v>59</v>
      </c>
      <c r="F4345" s="6">
        <v>4595</v>
      </c>
      <c r="G4345" s="6">
        <v>16</v>
      </c>
      <c r="H4345" s="6">
        <v>0</v>
      </c>
      <c r="I4345" s="2">
        <v>28281539</v>
      </c>
      <c r="J4345" s="2">
        <v>0</v>
      </c>
      <c r="K4345" s="2">
        <v>49910954</v>
      </c>
      <c r="L4345" s="2">
        <v>124566</v>
      </c>
      <c r="M4345" s="2">
        <v>44834417</v>
      </c>
      <c r="N4345" s="2">
        <v>43381195</v>
      </c>
      <c r="O4345" s="2">
        <v>1453222</v>
      </c>
      <c r="P4345" s="2">
        <v>4285988</v>
      </c>
      <c r="Q4345" s="5">
        <v>8.6900000000000005E-2</v>
      </c>
      <c r="R4345" t="s">
        <v>42</v>
      </c>
      <c r="S4345" s="3">
        <v>0.49915295147434002</v>
      </c>
      <c r="T4345" s="3">
        <v>3.6105420866128899</v>
      </c>
      <c r="U4345" s="3">
        <v>0.78623086856199298</v>
      </c>
      <c r="V4345" s="3">
        <v>0.70844093739028802</v>
      </c>
      <c r="W4345" s="3">
        <v>0.45838736003723102</v>
      </c>
      <c r="X4345" s="3">
        <v>0.84811509020071396</v>
      </c>
      <c r="Y4345" s="3">
        <v>4.6747214411239604</v>
      </c>
      <c r="Z4345" s="3">
        <v>3.5005464317678898</v>
      </c>
      <c r="AA4345" s="3">
        <v>0</v>
      </c>
      <c r="AB4345" s="3">
        <v>0</v>
      </c>
      <c r="AC4345" s="3">
        <v>20.718634230073</v>
      </c>
      <c r="AD4345" s="3">
        <v>-3.1082914837839</v>
      </c>
      <c r="AE4345" s="3">
        <v>2.91162937899364</v>
      </c>
      <c r="AF4345" s="3">
        <v>1.53464107297969</v>
      </c>
      <c r="AG4345" s="3">
        <v>0</v>
      </c>
      <c r="AH4345" s="2">
        <v>4819046</v>
      </c>
      <c r="AI4345" s="3">
        <v>1.39991059237683</v>
      </c>
      <c r="AJ4345" s="3">
        <v>1.39991059237683</v>
      </c>
      <c r="AL4345">
        <f t="shared" si="67"/>
        <v>1</v>
      </c>
    </row>
    <row r="4346" spans="1:38" ht="14.45" customHeight="1" x14ac:dyDescent="0.25">
      <c r="A4346">
        <v>62801</v>
      </c>
      <c r="B4346" s="1">
        <v>45838</v>
      </c>
      <c r="C4346">
        <v>2</v>
      </c>
      <c r="D4346" s="16" t="s">
        <v>4226</v>
      </c>
      <c r="E4346" t="s">
        <v>122</v>
      </c>
      <c r="F4346" s="6">
        <v>32456</v>
      </c>
      <c r="G4346" s="6">
        <v>116</v>
      </c>
      <c r="H4346" s="6">
        <v>1</v>
      </c>
      <c r="I4346" s="2">
        <v>402908541</v>
      </c>
      <c r="J4346" s="2">
        <v>19882714</v>
      </c>
      <c r="K4346" s="2">
        <v>494796912</v>
      </c>
      <c r="L4346" s="2">
        <v>955737</v>
      </c>
      <c r="M4346" s="2">
        <v>421729417</v>
      </c>
      <c r="N4346" s="2">
        <v>391785213</v>
      </c>
      <c r="O4346" s="2">
        <v>29944204</v>
      </c>
      <c r="P4346" s="2">
        <v>40577771</v>
      </c>
      <c r="Q4346" s="5">
        <v>8.1900000000000001E-2</v>
      </c>
      <c r="R4346" t="s">
        <v>42</v>
      </c>
      <c r="S4346" s="3">
        <v>0.38631486042904001</v>
      </c>
      <c r="T4346" s="3">
        <v>4.19054676719567</v>
      </c>
      <c r="U4346" s="3">
        <v>0.78453087178549397</v>
      </c>
      <c r="V4346" s="3">
        <v>3.0991135032801398</v>
      </c>
      <c r="W4346" s="3">
        <v>1.65773055677169</v>
      </c>
      <c r="X4346" s="3">
        <v>0.81895781901530895</v>
      </c>
      <c r="Y4346" s="3">
        <v>30.772003223144001</v>
      </c>
      <c r="Z4346" s="3">
        <v>3.25133926158734</v>
      </c>
      <c r="AA4346" s="3">
        <v>47.5407656078497</v>
      </c>
      <c r="AB4346" s="3">
        <v>48.999029542554197</v>
      </c>
      <c r="AC4346" s="3">
        <v>9.5427956106565208</v>
      </c>
      <c r="AD4346" s="3">
        <v>0</v>
      </c>
      <c r="AE4346" s="3">
        <v>6.0518170735875598</v>
      </c>
      <c r="AF4346" s="3">
        <v>5.05257801608915</v>
      </c>
      <c r="AG4346" s="3">
        <v>0</v>
      </c>
      <c r="AH4346" s="2">
        <v>106611300</v>
      </c>
      <c r="AI4346" s="3">
        <v>5.2974324291987402</v>
      </c>
      <c r="AJ4346" s="3">
        <v>6.7713403971844599</v>
      </c>
      <c r="AL4346">
        <f t="shared" si="67"/>
        <v>1</v>
      </c>
    </row>
    <row r="4347" spans="1:38" ht="14.45" hidden="1" customHeight="1" x14ac:dyDescent="0.25">
      <c r="A4347">
        <v>2127</v>
      </c>
      <c r="B4347" s="1">
        <v>45838</v>
      </c>
      <c r="C4347">
        <v>1</v>
      </c>
      <c r="D4347" s="16" t="s">
        <v>4227</v>
      </c>
      <c r="E4347" t="s">
        <v>41</v>
      </c>
      <c r="F4347" s="6">
        <v>812</v>
      </c>
      <c r="G4347" s="6">
        <v>1</v>
      </c>
      <c r="H4347" s="6">
        <v>1</v>
      </c>
      <c r="I4347" s="2">
        <v>1089688</v>
      </c>
      <c r="J4347" s="2">
        <v>0</v>
      </c>
      <c r="K4347" s="2">
        <v>6220564</v>
      </c>
      <c r="L4347" s="2">
        <v>-3257</v>
      </c>
      <c r="M4347" s="2">
        <v>5507248</v>
      </c>
      <c r="N4347" s="2">
        <v>5506869</v>
      </c>
      <c r="O4347" s="2">
        <v>379</v>
      </c>
      <c r="P4347" s="2">
        <v>701831</v>
      </c>
      <c r="Q4347" s="5">
        <v>0.1128</v>
      </c>
      <c r="R4347" t="s">
        <v>42</v>
      </c>
      <c r="S4347" s="3">
        <v>-0.104717192846179</v>
      </c>
      <c r="T4347" s="3">
        <v>3.5878740255706698</v>
      </c>
      <c r="U4347" s="3">
        <v>0.966503494626062</v>
      </c>
      <c r="V4347" s="3">
        <v>3.3596772654190898</v>
      </c>
      <c r="W4347" s="3">
        <v>1.63551401869159</v>
      </c>
      <c r="X4347" s="3">
        <v>3.0973085874121802</v>
      </c>
      <c r="Y4347" s="3">
        <v>5.2163555043878098</v>
      </c>
      <c r="Z4347" s="3">
        <v>0.443411590539603</v>
      </c>
      <c r="AA4347" s="3">
        <v>0</v>
      </c>
      <c r="AB4347" s="3">
        <v>0</v>
      </c>
      <c r="AC4347" s="3">
        <v>46.374733866575397</v>
      </c>
      <c r="AD4347" s="3">
        <v>0</v>
      </c>
      <c r="AE4347" s="3">
        <v>6.0926951318240599E-3</v>
      </c>
      <c r="AF4347" s="3">
        <v>0</v>
      </c>
      <c r="AG4347" s="3">
        <v>0</v>
      </c>
      <c r="AH4347" s="2">
        <v>0</v>
      </c>
      <c r="AI4347" s="3">
        <v>0</v>
      </c>
      <c r="AJ4347" s="3">
        <v>0</v>
      </c>
      <c r="AL4347">
        <f t="shared" si="67"/>
        <v>0</v>
      </c>
    </row>
    <row r="4348" spans="1:38" ht="14.45" customHeight="1" x14ac:dyDescent="0.25">
      <c r="A4348">
        <v>62726</v>
      </c>
      <c r="B4348" s="1">
        <v>45838</v>
      </c>
      <c r="C4348">
        <v>2</v>
      </c>
      <c r="D4348" s="16" t="s">
        <v>4228</v>
      </c>
      <c r="E4348" t="s">
        <v>130</v>
      </c>
      <c r="F4348" s="6">
        <v>2611</v>
      </c>
      <c r="G4348" s="6">
        <v>6</v>
      </c>
      <c r="H4348" s="6">
        <v>1</v>
      </c>
      <c r="I4348" s="2">
        <v>21293027</v>
      </c>
      <c r="J4348" s="2">
        <v>0</v>
      </c>
      <c r="K4348" s="2">
        <v>42852393</v>
      </c>
      <c r="L4348" s="2">
        <v>165236</v>
      </c>
      <c r="M4348" s="2">
        <v>35136538</v>
      </c>
      <c r="N4348" s="2">
        <v>34898227</v>
      </c>
      <c r="O4348" s="2">
        <v>238311</v>
      </c>
      <c r="P4348" s="2">
        <v>7439551</v>
      </c>
      <c r="Q4348" s="5">
        <v>0.1736</v>
      </c>
      <c r="R4348" t="s">
        <v>42</v>
      </c>
      <c r="S4348" s="3">
        <v>0.77118680396681705</v>
      </c>
      <c r="T4348" s="3">
        <v>3.6378178460185402</v>
      </c>
      <c r="U4348" s="3">
        <v>0.72773796861839601</v>
      </c>
      <c r="V4348" s="3">
        <v>2.91747152718118</v>
      </c>
      <c r="W4348" s="3">
        <v>1.4655455046386801</v>
      </c>
      <c r="X4348" s="3">
        <v>0.73649462803010601</v>
      </c>
      <c r="Y4348" s="3">
        <v>8.3502082316526902</v>
      </c>
      <c r="Z4348" s="3">
        <v>0.55215697829076005</v>
      </c>
      <c r="AA4348" s="3">
        <v>0</v>
      </c>
      <c r="AB4348" s="3">
        <v>0</v>
      </c>
      <c r="AC4348" s="3">
        <v>18.088278057190401</v>
      </c>
      <c r="AD4348" s="3">
        <v>0</v>
      </c>
      <c r="AE4348" s="3">
        <v>0.55612063484995999</v>
      </c>
      <c r="AF4348" s="3">
        <v>0</v>
      </c>
      <c r="AG4348" s="3">
        <v>-0.61863948509795796</v>
      </c>
      <c r="AH4348" s="2">
        <v>1040000</v>
      </c>
      <c r="AI4348" s="3">
        <v>0.16802089265871001</v>
      </c>
      <c r="AJ4348" s="3">
        <v>0.16802089265871001</v>
      </c>
      <c r="AL4348">
        <f t="shared" si="67"/>
        <v>1</v>
      </c>
    </row>
    <row r="4349" spans="1:38" ht="14.45" hidden="1" customHeight="1" x14ac:dyDescent="0.25">
      <c r="A4349">
        <v>7910</v>
      </c>
      <c r="B4349" s="1">
        <v>45838</v>
      </c>
      <c r="C4349">
        <v>1</v>
      </c>
      <c r="D4349" s="16" t="s">
        <v>4229</v>
      </c>
      <c r="E4349" t="s">
        <v>84</v>
      </c>
      <c r="F4349" s="6">
        <v>810</v>
      </c>
      <c r="G4349" s="6">
        <v>3</v>
      </c>
      <c r="H4349" s="6">
        <v>0</v>
      </c>
      <c r="I4349" s="2">
        <v>4939045</v>
      </c>
      <c r="J4349" s="2">
        <v>0</v>
      </c>
      <c r="K4349" s="2">
        <v>7139816</v>
      </c>
      <c r="L4349" s="2">
        <v>31732</v>
      </c>
      <c r="M4349" s="2">
        <v>6170707</v>
      </c>
      <c r="N4349" s="2">
        <v>6170707</v>
      </c>
      <c r="O4349" s="2">
        <v>0</v>
      </c>
      <c r="P4349" s="2">
        <v>896294</v>
      </c>
      <c r="Q4349" s="5">
        <v>0.1255</v>
      </c>
      <c r="R4349" t="s">
        <v>42</v>
      </c>
      <c r="S4349" s="3">
        <v>0.88887444718463304</v>
      </c>
      <c r="T4349" s="3">
        <v>4.6213795985778896</v>
      </c>
      <c r="U4349" s="3">
        <v>0.79739402723706498</v>
      </c>
      <c r="V4349" s="3">
        <v>3.5726542276897701</v>
      </c>
      <c r="W4349" s="3">
        <v>0.73186213124197097</v>
      </c>
      <c r="X4349" s="3">
        <v>1.16480007774782</v>
      </c>
      <c r="Y4349" s="3">
        <v>19.6871785373996</v>
      </c>
      <c r="Z4349" s="3">
        <v>-0.92893626421687503</v>
      </c>
      <c r="AA4349" s="3">
        <v>0</v>
      </c>
      <c r="AB4349" s="3">
        <v>0</v>
      </c>
      <c r="AC4349" s="3">
        <v>27.5441832114441</v>
      </c>
      <c r="AD4349" s="3">
        <v>0</v>
      </c>
      <c r="AE4349" s="3">
        <v>0</v>
      </c>
      <c r="AF4349" s="3">
        <v>0</v>
      </c>
      <c r="AG4349" s="3">
        <v>0</v>
      </c>
      <c r="AH4349" s="2">
        <v>300000</v>
      </c>
      <c r="AI4349" s="3">
        <v>13.317282052540801</v>
      </c>
      <c r="AJ4349" s="3">
        <v>6.62305002599593</v>
      </c>
      <c r="AL4349">
        <f t="shared" si="67"/>
        <v>1</v>
      </c>
    </row>
    <row r="4350" spans="1:38" ht="14.45" hidden="1" customHeight="1" x14ac:dyDescent="0.25">
      <c r="A4350">
        <v>22527</v>
      </c>
      <c r="B4350" s="1">
        <v>45838</v>
      </c>
      <c r="C4350">
        <v>1</v>
      </c>
      <c r="D4350" s="16" t="s">
        <v>4230</v>
      </c>
      <c r="E4350" t="s">
        <v>80</v>
      </c>
      <c r="F4350" s="6">
        <v>420</v>
      </c>
      <c r="G4350" s="6">
        <v>2</v>
      </c>
      <c r="H4350" s="6">
        <v>0</v>
      </c>
      <c r="I4350" s="2">
        <v>2780987</v>
      </c>
      <c r="J4350" s="2">
        <v>0</v>
      </c>
      <c r="K4350" s="2">
        <v>3995772</v>
      </c>
      <c r="L4350" s="2">
        <v>-198131</v>
      </c>
      <c r="M4350" s="2">
        <v>3741888</v>
      </c>
      <c r="N4350" s="2">
        <v>3741888</v>
      </c>
      <c r="O4350" s="2">
        <v>0</v>
      </c>
      <c r="P4350" s="2">
        <v>240550</v>
      </c>
      <c r="Q4350" s="5">
        <v>6.0199999999999997E-2</v>
      </c>
      <c r="R4350" t="s">
        <v>123</v>
      </c>
      <c r="S4350" s="3">
        <v>-9.9170323031444205</v>
      </c>
      <c r="T4350" s="3">
        <v>3.4705183378831399</v>
      </c>
      <c r="U4350" s="3">
        <v>3.7142207398423301</v>
      </c>
      <c r="V4350" s="3">
        <v>1.54668108840494</v>
      </c>
      <c r="W4350" s="3">
        <v>1.54668108840494</v>
      </c>
      <c r="X4350" s="3">
        <v>0.46692055734169202</v>
      </c>
      <c r="Y4350" s="3">
        <v>17.881105799210101</v>
      </c>
      <c r="Z4350" s="3">
        <v>0</v>
      </c>
      <c r="AA4350" s="3">
        <v>0</v>
      </c>
      <c r="AB4350" s="3">
        <v>0</v>
      </c>
      <c r="AC4350" s="3">
        <v>17.192046993672299</v>
      </c>
      <c r="AD4350" s="3">
        <v>0</v>
      </c>
      <c r="AE4350" s="3">
        <v>0</v>
      </c>
      <c r="AF4350" s="3">
        <v>0</v>
      </c>
      <c r="AG4350" s="3">
        <v>0</v>
      </c>
      <c r="AH4350" s="2">
        <v>0</v>
      </c>
      <c r="AI4350" s="3">
        <v>0</v>
      </c>
      <c r="AJ4350" s="3">
        <v>0</v>
      </c>
      <c r="AL4350">
        <f t="shared" si="67"/>
        <v>0</v>
      </c>
    </row>
    <row r="4351" spans="1:38" ht="14.45" hidden="1" customHeight="1" x14ac:dyDescent="0.25">
      <c r="A4351">
        <v>9476</v>
      </c>
      <c r="B4351" s="1">
        <v>45838</v>
      </c>
      <c r="C4351">
        <v>1</v>
      </c>
      <c r="D4351" s="16" t="s">
        <v>4231</v>
      </c>
      <c r="E4351" t="s">
        <v>59</v>
      </c>
      <c r="F4351" s="6">
        <v>4528</v>
      </c>
      <c r="G4351" s="6">
        <v>2</v>
      </c>
      <c r="H4351" s="6">
        <v>0</v>
      </c>
      <c r="I4351" s="2">
        <v>5693406</v>
      </c>
      <c r="J4351" s="2">
        <v>0</v>
      </c>
      <c r="K4351" s="2">
        <v>22093687</v>
      </c>
      <c r="L4351" s="2">
        <v>149343</v>
      </c>
      <c r="M4351" s="2">
        <v>19130932</v>
      </c>
      <c r="N4351" s="2">
        <v>19130932</v>
      </c>
      <c r="O4351" s="2">
        <v>0</v>
      </c>
      <c r="P4351" s="2">
        <v>2917971</v>
      </c>
      <c r="Q4351" s="5">
        <v>0.1321</v>
      </c>
      <c r="R4351" t="s">
        <v>42</v>
      </c>
      <c r="S4351" s="3">
        <v>1.3519065423530301</v>
      </c>
      <c r="T4351" s="3">
        <v>3.57256803719542</v>
      </c>
      <c r="U4351" s="3">
        <v>0.64011679856277104</v>
      </c>
      <c r="V4351" s="3">
        <v>3.9281934223556201</v>
      </c>
      <c r="W4351" s="3">
        <v>2.6176246696617098</v>
      </c>
      <c r="X4351" s="3">
        <v>1.6988951780357799</v>
      </c>
      <c r="Y4351" s="3">
        <v>7.6645038624441399</v>
      </c>
      <c r="Z4351" s="3">
        <v>0.96361478575352499</v>
      </c>
      <c r="AA4351" s="3">
        <v>0</v>
      </c>
      <c r="AB4351" s="3">
        <v>0</v>
      </c>
      <c r="AC4351" s="3">
        <v>41.207128534046902</v>
      </c>
      <c r="AD4351" s="3">
        <v>0</v>
      </c>
      <c r="AE4351" s="3">
        <v>0</v>
      </c>
      <c r="AF4351" s="3">
        <v>0</v>
      </c>
      <c r="AG4351" s="3">
        <v>0</v>
      </c>
      <c r="AH4351" s="2">
        <v>0</v>
      </c>
      <c r="AI4351" s="3">
        <v>0.51405582851920095</v>
      </c>
      <c r="AJ4351" s="3">
        <v>0.51405582851920095</v>
      </c>
      <c r="AL4351">
        <f t="shared" si="67"/>
        <v>1</v>
      </c>
    </row>
    <row r="4352" spans="1:38" ht="14.45" hidden="1" customHeight="1" x14ac:dyDescent="0.25">
      <c r="A4352">
        <v>21683</v>
      </c>
      <c r="B4352" s="1">
        <v>45838</v>
      </c>
      <c r="C4352">
        <v>1</v>
      </c>
      <c r="D4352" s="16" t="s">
        <v>4232</v>
      </c>
      <c r="E4352" t="s">
        <v>122</v>
      </c>
      <c r="F4352" s="6">
        <v>335</v>
      </c>
      <c r="G4352" s="6">
        <v>0</v>
      </c>
      <c r="H4352" s="6">
        <v>0</v>
      </c>
      <c r="I4352" s="2">
        <v>33930</v>
      </c>
      <c r="J4352" s="2">
        <v>0</v>
      </c>
      <c r="K4352" s="2">
        <v>386697</v>
      </c>
      <c r="L4352" s="2">
        <v>3949</v>
      </c>
      <c r="M4352" s="2">
        <v>328507</v>
      </c>
      <c r="N4352" s="2">
        <v>328507</v>
      </c>
      <c r="O4352" s="2">
        <v>0</v>
      </c>
      <c r="P4352" s="2">
        <v>54492</v>
      </c>
      <c r="Q4352" s="5">
        <v>0.1409</v>
      </c>
      <c r="R4352" t="s">
        <v>42</v>
      </c>
      <c r="S4352" s="3">
        <v>2.04242598209968</v>
      </c>
      <c r="T4352" s="3">
        <v>4.49654380561525</v>
      </c>
      <c r="U4352" s="3">
        <v>0.51349275998244803</v>
      </c>
      <c r="V4352" s="3">
        <v>18.994989684644899</v>
      </c>
      <c r="W4352" s="3">
        <v>7.4034777483053302</v>
      </c>
      <c r="X4352" s="3">
        <v>1.68877099911583</v>
      </c>
      <c r="Y4352" s="3">
        <v>11.827424209058201</v>
      </c>
      <c r="Z4352" s="3">
        <v>0</v>
      </c>
      <c r="AA4352" s="3">
        <v>0</v>
      </c>
      <c r="AB4352" s="3">
        <v>0</v>
      </c>
      <c r="AC4352" s="3">
        <v>89.171108128586496</v>
      </c>
      <c r="AD4352" s="3">
        <v>0</v>
      </c>
      <c r="AE4352" s="3">
        <v>0</v>
      </c>
      <c r="AF4352" s="3">
        <v>0</v>
      </c>
      <c r="AG4352" s="3">
        <v>0</v>
      </c>
      <c r="AH4352" s="2">
        <v>0</v>
      </c>
      <c r="AI4352" s="3">
        <v>0</v>
      </c>
      <c r="AJ4352" s="3">
        <v>0</v>
      </c>
      <c r="AL4352">
        <f t="shared" si="67"/>
        <v>1</v>
      </c>
    </row>
    <row r="4353" spans="1:38" ht="14.45" customHeight="1" x14ac:dyDescent="0.25">
      <c r="A4353">
        <v>67592</v>
      </c>
      <c r="B4353" s="1">
        <v>45838</v>
      </c>
      <c r="C4353">
        <v>2</v>
      </c>
      <c r="D4353" s="16" t="s">
        <v>4233</v>
      </c>
      <c r="E4353" t="s">
        <v>55</v>
      </c>
      <c r="F4353" s="6">
        <v>4932</v>
      </c>
      <c r="G4353" s="6">
        <v>25</v>
      </c>
      <c r="H4353" s="6">
        <v>2</v>
      </c>
      <c r="I4353" s="2">
        <v>39136965</v>
      </c>
      <c r="J4353" s="2">
        <v>0</v>
      </c>
      <c r="K4353" s="2">
        <v>65772654</v>
      </c>
      <c r="L4353" s="2">
        <v>92917</v>
      </c>
      <c r="M4353" s="2">
        <v>58594245</v>
      </c>
      <c r="N4353" s="2">
        <v>55318763</v>
      </c>
      <c r="O4353" s="2">
        <v>3275482</v>
      </c>
      <c r="P4353" s="2">
        <v>6435570</v>
      </c>
      <c r="Q4353" s="5">
        <v>9.7799999999999998E-2</v>
      </c>
      <c r="R4353" t="s">
        <v>42</v>
      </c>
      <c r="S4353" s="3">
        <v>0.28253991392836297</v>
      </c>
      <c r="T4353" s="3">
        <v>4.3474967575430403</v>
      </c>
      <c r="U4353" s="3">
        <v>0.93671960731007697</v>
      </c>
      <c r="V4353" s="3">
        <v>2.6846844153602598</v>
      </c>
      <c r="W4353" s="3">
        <v>0.69139495103925397</v>
      </c>
      <c r="X4353" s="3">
        <v>0.43107072814665098</v>
      </c>
      <c r="Y4353" s="3">
        <v>16.326510316879499</v>
      </c>
      <c r="Z4353" s="3">
        <v>0.29602661458114798</v>
      </c>
      <c r="AA4353" s="3">
        <v>0</v>
      </c>
      <c r="AB4353" s="3">
        <v>0</v>
      </c>
      <c r="AC4353" s="3">
        <v>25.7932757282381</v>
      </c>
      <c r="AD4353" s="3">
        <v>0</v>
      </c>
      <c r="AE4353" s="3">
        <v>4.9800058243050396</v>
      </c>
      <c r="AF4353" s="3">
        <v>0</v>
      </c>
      <c r="AG4353" s="3">
        <v>-0.36217460147275199</v>
      </c>
      <c r="AH4353" s="2">
        <v>6000000</v>
      </c>
      <c r="AI4353" s="3">
        <v>0</v>
      </c>
      <c r="AJ4353" s="3">
        <v>0</v>
      </c>
      <c r="AL4353">
        <f t="shared" si="67"/>
        <v>1</v>
      </c>
    </row>
    <row r="4354" spans="1:38" ht="14.45" hidden="1" customHeight="1" x14ac:dyDescent="0.25">
      <c r="A4354">
        <v>17057</v>
      </c>
      <c r="B4354" s="1">
        <v>45838</v>
      </c>
      <c r="C4354">
        <v>1</v>
      </c>
      <c r="D4354" s="16" t="s">
        <v>4234</v>
      </c>
      <c r="E4354" t="s">
        <v>45</v>
      </c>
      <c r="F4354" s="6">
        <v>7330</v>
      </c>
      <c r="G4354" s="6">
        <v>21</v>
      </c>
      <c r="H4354" s="6">
        <v>7</v>
      </c>
      <c r="I4354" s="2">
        <v>75617462</v>
      </c>
      <c r="J4354" s="2">
        <v>14969628</v>
      </c>
      <c r="K4354" s="2">
        <v>132239168</v>
      </c>
      <c r="L4354" s="2">
        <v>1002591</v>
      </c>
      <c r="M4354" s="2">
        <v>106983482</v>
      </c>
      <c r="N4354" s="2">
        <v>104410713</v>
      </c>
      <c r="O4354" s="2">
        <v>2572769</v>
      </c>
      <c r="P4354" s="2">
        <v>24359763</v>
      </c>
      <c r="Q4354" s="5">
        <v>0.18629999999999999</v>
      </c>
      <c r="R4354" t="s">
        <v>42</v>
      </c>
      <c r="S4354" s="3">
        <v>1.51632986680618</v>
      </c>
      <c r="T4354" s="3">
        <v>3.79512672070048</v>
      </c>
      <c r="U4354" s="3">
        <v>0.72189388998763404</v>
      </c>
      <c r="V4354" s="3">
        <v>1.3358898504157699</v>
      </c>
      <c r="W4354" s="3">
        <v>0.72015773287921203</v>
      </c>
      <c r="X4354" s="3">
        <v>1.0993254441679099</v>
      </c>
      <c r="Y4354" s="3">
        <v>4.1468630051942599</v>
      </c>
      <c r="Z4354" s="3">
        <v>0.229090898790764</v>
      </c>
      <c r="AA4354" s="3">
        <v>55.641625084776102</v>
      </c>
      <c r="AB4354" s="3">
        <v>61.4522727499442</v>
      </c>
      <c r="AC4354" s="3">
        <v>17.405251672484798</v>
      </c>
      <c r="AD4354" s="3">
        <v>-0.63575741685171605</v>
      </c>
      <c r="AE4354" s="3">
        <v>1.9455423373504599</v>
      </c>
      <c r="AF4354" s="3">
        <v>0</v>
      </c>
      <c r="AG4354" s="3">
        <v>0</v>
      </c>
      <c r="AH4354" s="2">
        <v>24006720</v>
      </c>
      <c r="AI4354" s="3">
        <v>0</v>
      </c>
      <c r="AJ4354" s="3">
        <v>0</v>
      </c>
      <c r="AL4354">
        <f t="shared" si="67"/>
        <v>1</v>
      </c>
    </row>
    <row r="4355" spans="1:38" ht="14.45" hidden="1" customHeight="1" x14ac:dyDescent="0.25">
      <c r="A4355">
        <v>24888</v>
      </c>
      <c r="B4355" s="1">
        <v>45838</v>
      </c>
      <c r="C4355">
        <v>1</v>
      </c>
      <c r="D4355" s="16" t="s">
        <v>4235</v>
      </c>
      <c r="E4355" t="s">
        <v>45</v>
      </c>
      <c r="F4355" s="6">
        <v>23327</v>
      </c>
      <c r="G4355" s="6">
        <v>40</v>
      </c>
      <c r="H4355" s="6">
        <v>2</v>
      </c>
      <c r="I4355" s="2">
        <v>221522667</v>
      </c>
      <c r="J4355" s="2">
        <v>30079067</v>
      </c>
      <c r="K4355" s="2">
        <v>315560641</v>
      </c>
      <c r="L4355" s="2">
        <v>2425552</v>
      </c>
      <c r="M4355" s="2">
        <v>273559651</v>
      </c>
      <c r="N4355" s="2">
        <v>261749282</v>
      </c>
      <c r="O4355" s="2">
        <v>11810369</v>
      </c>
      <c r="P4355" s="2">
        <v>42227117</v>
      </c>
      <c r="Q4355" s="5">
        <v>0.1338</v>
      </c>
      <c r="R4355" t="s">
        <v>42</v>
      </c>
      <c r="S4355" s="3">
        <v>1.53729691530193</v>
      </c>
      <c r="T4355" s="3">
        <v>2.83613950448275</v>
      </c>
      <c r="U4355" s="3">
        <v>0.56850158913608795</v>
      </c>
      <c r="V4355" s="3">
        <v>0.93790718039702903</v>
      </c>
      <c r="W4355" s="3">
        <v>0.43316605609483699</v>
      </c>
      <c r="X4355" s="3">
        <v>0.46657256974971301</v>
      </c>
      <c r="Y4355" s="3">
        <v>4.9202435487130201</v>
      </c>
      <c r="Z4355" s="3">
        <v>0.40579137808531901</v>
      </c>
      <c r="AA4355" s="3">
        <v>71.231637717535904</v>
      </c>
      <c r="AB4355" s="3">
        <v>71.231637717535904</v>
      </c>
      <c r="AC4355" s="3">
        <v>10.4243304538097</v>
      </c>
      <c r="AD4355" s="3">
        <v>0</v>
      </c>
      <c r="AE4355" s="3">
        <v>3.7426622542575001</v>
      </c>
      <c r="AF4355" s="3">
        <v>0</v>
      </c>
      <c r="AG4355" s="3">
        <v>-8.7182082546625193</v>
      </c>
      <c r="AH4355" s="2">
        <v>68484541</v>
      </c>
      <c r="AI4355" s="3">
        <v>0</v>
      </c>
      <c r="AJ4355" s="3">
        <v>5.1708479174649803E-2</v>
      </c>
      <c r="AL4355">
        <f t="shared" si="67"/>
        <v>1</v>
      </c>
    </row>
    <row r="4356" spans="1:38" ht="14.45" customHeight="1" x14ac:dyDescent="0.25">
      <c r="A4356">
        <v>62316</v>
      </c>
      <c r="B4356" s="1">
        <v>45838</v>
      </c>
      <c r="C4356">
        <v>2</v>
      </c>
      <c r="D4356" s="16" t="s">
        <v>4236</v>
      </c>
      <c r="E4356" t="s">
        <v>84</v>
      </c>
      <c r="F4356" s="6">
        <v>571</v>
      </c>
      <c r="G4356" s="6">
        <v>0</v>
      </c>
      <c r="H4356" s="6">
        <v>5</v>
      </c>
      <c r="I4356" s="2">
        <v>1243909</v>
      </c>
      <c r="J4356" s="2">
        <v>0</v>
      </c>
      <c r="K4356" s="2">
        <v>6929796</v>
      </c>
      <c r="L4356" s="2">
        <v>32423</v>
      </c>
      <c r="M4356" s="2">
        <v>5887137</v>
      </c>
      <c r="N4356" s="2">
        <v>5887137</v>
      </c>
      <c r="O4356" s="2">
        <v>0</v>
      </c>
      <c r="P4356" s="2">
        <v>965173</v>
      </c>
      <c r="Q4356" s="5">
        <v>0.13930000000000001</v>
      </c>
      <c r="R4356" t="s">
        <v>42</v>
      </c>
      <c r="S4356" s="3">
        <v>0.93575626180049198</v>
      </c>
      <c r="T4356" s="3">
        <v>2.2802402841295799</v>
      </c>
      <c r="U4356" s="3">
        <v>0.58962383556095599</v>
      </c>
      <c r="V4356" s="3">
        <v>0</v>
      </c>
      <c r="W4356" s="3">
        <v>0</v>
      </c>
      <c r="X4356" s="3">
        <v>0.16078346567152399</v>
      </c>
      <c r="Y4356" s="3">
        <v>0</v>
      </c>
      <c r="Z4356" s="3">
        <v>0</v>
      </c>
      <c r="AA4356" s="3">
        <v>0</v>
      </c>
      <c r="AB4356" s="3">
        <v>0</v>
      </c>
      <c r="AC4356" s="3">
        <v>31.1627788177314</v>
      </c>
      <c r="AD4356" s="3">
        <v>0</v>
      </c>
      <c r="AE4356" s="3">
        <v>0</v>
      </c>
      <c r="AF4356" s="3">
        <v>0</v>
      </c>
      <c r="AG4356" s="3">
        <v>-0.10298671844322201</v>
      </c>
      <c r="AH4356" s="2">
        <v>400000</v>
      </c>
      <c r="AI4356" s="3">
        <v>0</v>
      </c>
      <c r="AJ4356" s="3">
        <v>0</v>
      </c>
      <c r="AL4356">
        <f t="shared" ref="AL4356:AL4419" si="68">IF(L4356&gt;0,1,0)</f>
        <v>1</v>
      </c>
    </row>
    <row r="4357" spans="1:38" ht="14.45" hidden="1" customHeight="1" x14ac:dyDescent="0.25">
      <c r="A4357">
        <v>6233</v>
      </c>
      <c r="B4357" s="1">
        <v>45838</v>
      </c>
      <c r="C4357">
        <v>1</v>
      </c>
      <c r="D4357" s="16" t="s">
        <v>4237</v>
      </c>
      <c r="E4357" t="s">
        <v>59</v>
      </c>
      <c r="F4357" s="6">
        <v>21815</v>
      </c>
      <c r="G4357" s="6">
        <v>48</v>
      </c>
      <c r="H4357" s="6">
        <v>3</v>
      </c>
      <c r="I4357" s="2">
        <v>262220958</v>
      </c>
      <c r="J4357" s="2">
        <v>65302034</v>
      </c>
      <c r="K4357" s="2">
        <v>367396757</v>
      </c>
      <c r="L4357" s="2">
        <v>1979952</v>
      </c>
      <c r="M4357" s="2">
        <v>325735515</v>
      </c>
      <c r="N4357" s="2">
        <v>296885523</v>
      </c>
      <c r="O4357" s="2">
        <v>28849992</v>
      </c>
      <c r="P4357" s="2">
        <v>42925230</v>
      </c>
      <c r="Q4357" s="5">
        <v>0.1168</v>
      </c>
      <c r="R4357" t="s">
        <v>42</v>
      </c>
      <c r="S4357" s="3">
        <v>1.0778276956864901</v>
      </c>
      <c r="T4357" s="3">
        <v>3.4712810488961399</v>
      </c>
      <c r="U4357" s="3">
        <v>0.65390759042961599</v>
      </c>
      <c r="V4357" s="3">
        <v>3.4777586313295399</v>
      </c>
      <c r="W4357" s="3">
        <v>2.00229342461635</v>
      </c>
      <c r="X4357" s="3">
        <v>1.3016587331665499</v>
      </c>
      <c r="Y4357" s="3">
        <v>21.2448762650777</v>
      </c>
      <c r="Z4357" s="3">
        <v>2.0521217941056999</v>
      </c>
      <c r="AA4357" s="3">
        <v>149.61579472026099</v>
      </c>
      <c r="AB4357" s="3">
        <v>152.12972417387201</v>
      </c>
      <c r="AC4357" s="3">
        <v>14.317336774967799</v>
      </c>
      <c r="AD4357" s="3">
        <v>0</v>
      </c>
      <c r="AE4357" s="3">
        <v>7.8525440005448903</v>
      </c>
      <c r="AF4357" s="3">
        <v>0</v>
      </c>
      <c r="AG4357" s="3">
        <v>3.1561857676709E-2</v>
      </c>
      <c r="AH4357" s="2">
        <v>20000000</v>
      </c>
      <c r="AI4357" s="3">
        <v>0.69888967397495605</v>
      </c>
      <c r="AJ4357" s="3">
        <v>0.58790832337998</v>
      </c>
      <c r="AL4357">
        <f t="shared" si="68"/>
        <v>1</v>
      </c>
    </row>
    <row r="4358" spans="1:38" ht="14.45" hidden="1" customHeight="1" x14ac:dyDescent="0.25">
      <c r="A4358">
        <v>15386</v>
      </c>
      <c r="B4358" s="1">
        <v>45838</v>
      </c>
      <c r="C4358">
        <v>1</v>
      </c>
      <c r="D4358" s="16" t="s">
        <v>4238</v>
      </c>
      <c r="E4358" t="s">
        <v>43</v>
      </c>
      <c r="F4358" s="6">
        <v>1858</v>
      </c>
      <c r="G4358" s="6">
        <v>6</v>
      </c>
      <c r="H4358" s="6">
        <v>0</v>
      </c>
      <c r="I4358" s="2">
        <v>10265596</v>
      </c>
      <c r="J4358" s="2">
        <v>0</v>
      </c>
      <c r="K4358" s="2">
        <v>33649453</v>
      </c>
      <c r="L4358" s="2">
        <v>111346</v>
      </c>
      <c r="M4358" s="2">
        <v>30277814</v>
      </c>
      <c r="N4358" s="2">
        <v>29521406</v>
      </c>
      <c r="O4358" s="2">
        <v>756408</v>
      </c>
      <c r="P4358" s="2">
        <v>3387951</v>
      </c>
      <c r="Q4358" s="5">
        <v>0.10059999999999999</v>
      </c>
      <c r="R4358" t="s">
        <v>42</v>
      </c>
      <c r="S4358" s="3">
        <v>0.66179976239138305</v>
      </c>
      <c r="T4358" s="3">
        <v>3.3227404915021901</v>
      </c>
      <c r="U4358" s="3">
        <v>0.81756520626295104</v>
      </c>
      <c r="V4358" s="3">
        <v>1.2229976710558299</v>
      </c>
      <c r="W4358" s="3">
        <v>0.49760384102394101</v>
      </c>
      <c r="X4358" s="3">
        <v>0.72565684447352097</v>
      </c>
      <c r="Y4358" s="3">
        <v>3.7057206553459601</v>
      </c>
      <c r="Z4358" s="3">
        <v>0.12163694221079301</v>
      </c>
      <c r="AA4358" s="3">
        <v>0</v>
      </c>
      <c r="AB4358" s="3">
        <v>0</v>
      </c>
      <c r="AC4358" s="3">
        <v>29.404418550280699</v>
      </c>
      <c r="AD4358" s="3">
        <v>0</v>
      </c>
      <c r="AE4358" s="3">
        <v>2.24790578319356</v>
      </c>
      <c r="AF4358" s="3">
        <v>0</v>
      </c>
      <c r="AG4358" s="3">
        <v>0</v>
      </c>
      <c r="AH4358" s="2">
        <v>1280000</v>
      </c>
      <c r="AI4358" s="3">
        <v>0</v>
      </c>
      <c r="AJ4358" s="3">
        <v>0</v>
      </c>
      <c r="AL4358">
        <f t="shared" si="68"/>
        <v>1</v>
      </c>
    </row>
    <row r="4359" spans="1:38" ht="14.45" customHeight="1" x14ac:dyDescent="0.25">
      <c r="A4359">
        <v>67208</v>
      </c>
      <c r="B4359" s="1">
        <v>45838</v>
      </c>
      <c r="C4359">
        <v>2</v>
      </c>
      <c r="D4359" s="16" t="s">
        <v>4239</v>
      </c>
      <c r="E4359" t="s">
        <v>53</v>
      </c>
      <c r="F4359" s="6">
        <v>41097</v>
      </c>
      <c r="G4359" s="6">
        <v>185</v>
      </c>
      <c r="H4359" s="6">
        <v>32</v>
      </c>
      <c r="I4359" s="2">
        <v>708377977</v>
      </c>
      <c r="J4359" s="2">
        <v>357106380</v>
      </c>
      <c r="K4359" s="2">
        <v>968829171</v>
      </c>
      <c r="L4359" s="2">
        <v>5818830</v>
      </c>
      <c r="M4359" s="2">
        <v>793180107</v>
      </c>
      <c r="N4359" s="2">
        <v>710160000</v>
      </c>
      <c r="O4359" s="2">
        <v>83020107</v>
      </c>
      <c r="P4359" s="2">
        <v>148460660</v>
      </c>
      <c r="Q4359" s="5">
        <v>0.1532</v>
      </c>
      <c r="R4359" t="s">
        <v>42</v>
      </c>
      <c r="S4359" s="3">
        <v>1.2012086700473601</v>
      </c>
      <c r="T4359" s="3">
        <v>3.4341585695296901</v>
      </c>
      <c r="U4359" s="3">
        <v>0.68980223165242605</v>
      </c>
      <c r="V4359" s="3">
        <v>1.9661094009420299</v>
      </c>
      <c r="W4359" s="3">
        <v>1.1218053437593001</v>
      </c>
      <c r="X4359" s="3">
        <v>1.0250345487519299</v>
      </c>
      <c r="Y4359" s="3">
        <v>9.3812636963893308</v>
      </c>
      <c r="Z4359" s="3">
        <v>0.50941643395630898</v>
      </c>
      <c r="AA4359" s="3">
        <v>203.84549550028899</v>
      </c>
      <c r="AB4359" s="3">
        <v>240.53939946111001</v>
      </c>
      <c r="AC4359" s="3">
        <v>9.7617352811933404</v>
      </c>
      <c r="AD4359" s="3">
        <v>-1.4841298698254499</v>
      </c>
      <c r="AE4359" s="3">
        <v>8.5691171865013995</v>
      </c>
      <c r="AF4359" s="3">
        <v>2.0643474204391001</v>
      </c>
      <c r="AG4359" s="3">
        <v>-1.24787266875952E-2</v>
      </c>
      <c r="AH4359" s="2">
        <v>175900396</v>
      </c>
      <c r="AI4359" s="3">
        <v>0</v>
      </c>
      <c r="AJ4359" s="3">
        <v>0</v>
      </c>
      <c r="AL4359">
        <f t="shared" si="68"/>
        <v>1</v>
      </c>
    </row>
    <row r="4360" spans="1:38" ht="14.45" hidden="1" customHeight="1" x14ac:dyDescent="0.25">
      <c r="A4360">
        <v>9532</v>
      </c>
      <c r="B4360" s="1">
        <v>45838</v>
      </c>
      <c r="C4360">
        <v>1</v>
      </c>
      <c r="D4360" s="16" t="s">
        <v>4240</v>
      </c>
      <c r="E4360" t="s">
        <v>43</v>
      </c>
      <c r="F4360" s="6">
        <v>2739</v>
      </c>
      <c r="G4360" s="6">
        <v>3</v>
      </c>
      <c r="H4360" s="6">
        <v>0</v>
      </c>
      <c r="I4360" s="2">
        <v>14013865</v>
      </c>
      <c r="J4360" s="2">
        <v>0</v>
      </c>
      <c r="K4360" s="2">
        <v>40663421</v>
      </c>
      <c r="L4360" s="2">
        <v>99782</v>
      </c>
      <c r="M4360" s="2">
        <v>35846237</v>
      </c>
      <c r="N4360" s="2">
        <v>33291156</v>
      </c>
      <c r="O4360" s="2">
        <v>2555081</v>
      </c>
      <c r="P4360" s="2">
        <v>4238080</v>
      </c>
      <c r="Q4360" s="5">
        <v>0.1096</v>
      </c>
      <c r="R4360" t="s">
        <v>42</v>
      </c>
      <c r="S4360" s="3">
        <v>0.49077031664404203</v>
      </c>
      <c r="T4360" s="3">
        <v>2.3907481861892501</v>
      </c>
      <c r="U4360" s="3">
        <v>0.81283739425655999</v>
      </c>
      <c r="V4360" s="3">
        <v>2.34125275218507E-2</v>
      </c>
      <c r="W4360" s="3">
        <v>9.2622556304060299E-3</v>
      </c>
      <c r="X4360" s="3">
        <v>0.156473606674533</v>
      </c>
      <c r="Y4360" s="3">
        <v>7.7417132286318302E-2</v>
      </c>
      <c r="Z4360" s="3">
        <v>0.245016611295681</v>
      </c>
      <c r="AA4360" s="3">
        <v>0</v>
      </c>
      <c r="AB4360" s="3">
        <v>0</v>
      </c>
      <c r="AC4360" s="3">
        <v>35.017609561182802</v>
      </c>
      <c r="AD4360" s="3">
        <v>0</v>
      </c>
      <c r="AE4360" s="3">
        <v>6.28348755998665</v>
      </c>
      <c r="AF4360" s="3">
        <v>0</v>
      </c>
      <c r="AG4360" s="3">
        <v>-3.3014478254303801</v>
      </c>
      <c r="AH4360" s="2">
        <v>500000</v>
      </c>
      <c r="AI4360" s="3">
        <v>0</v>
      </c>
      <c r="AJ4360" s="3">
        <v>0</v>
      </c>
      <c r="AL4360">
        <f t="shared" si="68"/>
        <v>1</v>
      </c>
    </row>
    <row r="4361" spans="1:38" ht="14.45" customHeight="1" x14ac:dyDescent="0.25">
      <c r="A4361">
        <v>66742</v>
      </c>
      <c r="B4361" s="1">
        <v>45838</v>
      </c>
      <c r="C4361">
        <v>2</v>
      </c>
      <c r="D4361" s="16" t="s">
        <v>4241</v>
      </c>
      <c r="E4361" t="s">
        <v>53</v>
      </c>
      <c r="F4361" s="6">
        <v>126015</v>
      </c>
      <c r="G4361" s="6">
        <v>409</v>
      </c>
      <c r="H4361" s="6">
        <v>27</v>
      </c>
      <c r="I4361" s="2">
        <v>1447663855</v>
      </c>
      <c r="J4361" s="2">
        <v>367637750</v>
      </c>
      <c r="K4361" s="2">
        <v>2082451296</v>
      </c>
      <c r="L4361" s="2">
        <v>9326102</v>
      </c>
      <c r="M4361" s="2">
        <v>1812885623</v>
      </c>
      <c r="N4361" s="2">
        <v>1709670089</v>
      </c>
      <c r="O4361" s="2">
        <v>103215534</v>
      </c>
      <c r="P4361" s="2">
        <v>264931709</v>
      </c>
      <c r="Q4361" s="5">
        <v>0.12720000000000001</v>
      </c>
      <c r="R4361" t="s">
        <v>42</v>
      </c>
      <c r="S4361" s="3">
        <v>0.89568500525450001</v>
      </c>
      <c r="T4361" s="3">
        <v>3.4739508260749301</v>
      </c>
      <c r="U4361" s="3">
        <v>0.77812445248951401</v>
      </c>
      <c r="V4361" s="3">
        <v>1.34943501784121</v>
      </c>
      <c r="W4361" s="3">
        <v>0.81808729002217195</v>
      </c>
      <c r="X4361" s="3">
        <v>0.73247300907433399</v>
      </c>
      <c r="Y4361" s="3">
        <v>7.3737051233833197</v>
      </c>
      <c r="Z4361" s="3">
        <v>0.83409909985520103</v>
      </c>
      <c r="AA4361" s="3">
        <v>124.031782092192</v>
      </c>
      <c r="AB4361" s="3">
        <v>138.76698692945101</v>
      </c>
      <c r="AC4361" s="3">
        <v>10.093934941180001</v>
      </c>
      <c r="AD4361" s="3">
        <v>-10.552247258556701</v>
      </c>
      <c r="AE4361" s="3">
        <v>4.9564440809855999</v>
      </c>
      <c r="AF4361" s="3">
        <v>0</v>
      </c>
      <c r="AG4361" s="3">
        <v>0</v>
      </c>
      <c r="AH4361" s="2">
        <v>280857718</v>
      </c>
      <c r="AI4361" s="3">
        <v>0.38314854942486298</v>
      </c>
      <c r="AJ4361" s="3">
        <v>2.0986249705579798</v>
      </c>
      <c r="AL4361">
        <f t="shared" si="68"/>
        <v>1</v>
      </c>
    </row>
    <row r="4362" spans="1:38" ht="14.45" hidden="1" customHeight="1" x14ac:dyDescent="0.25">
      <c r="A4362">
        <v>8113</v>
      </c>
      <c r="B4362" s="1">
        <v>45838</v>
      </c>
      <c r="C4362">
        <v>1</v>
      </c>
      <c r="D4362" s="16" t="s">
        <v>4242</v>
      </c>
      <c r="E4362" t="s">
        <v>194</v>
      </c>
      <c r="F4362" s="6">
        <v>4219</v>
      </c>
      <c r="G4362" s="6">
        <v>14</v>
      </c>
      <c r="H4362" s="6">
        <v>0</v>
      </c>
      <c r="I4362" s="2">
        <v>36343020</v>
      </c>
      <c r="J4362" s="2">
        <v>0</v>
      </c>
      <c r="K4362" s="2">
        <v>80500516</v>
      </c>
      <c r="L4362" s="2">
        <v>600187</v>
      </c>
      <c r="M4362" s="2">
        <v>68191625</v>
      </c>
      <c r="N4362" s="2">
        <v>66248536</v>
      </c>
      <c r="O4362" s="2">
        <v>1943089</v>
      </c>
      <c r="P4362" s="2">
        <v>12888800</v>
      </c>
      <c r="Q4362" s="5">
        <v>0.16009999999999999</v>
      </c>
      <c r="R4362" t="s">
        <v>42</v>
      </c>
      <c r="S4362" s="3">
        <v>1.4911382679832801</v>
      </c>
      <c r="T4362" s="3">
        <v>3.9316070967793499</v>
      </c>
      <c r="U4362" s="3">
        <v>0.60346671467381696</v>
      </c>
      <c r="V4362" s="3">
        <v>3.10420267770813</v>
      </c>
      <c r="W4362" s="3">
        <v>2.2310281313990998</v>
      </c>
      <c r="X4362" s="3">
        <v>1.10913457384664</v>
      </c>
      <c r="Y4362" s="3">
        <v>8.7530336416113208</v>
      </c>
      <c r="Z4362" s="3">
        <v>0.941429768481162</v>
      </c>
      <c r="AA4362" s="3">
        <v>0</v>
      </c>
      <c r="AB4362" s="3">
        <v>0</v>
      </c>
      <c r="AC4362" s="3">
        <v>18.2455973325687</v>
      </c>
      <c r="AD4362" s="3">
        <v>-0.408075228105021</v>
      </c>
      <c r="AE4362" s="3">
        <v>2.41375968322986</v>
      </c>
      <c r="AF4362" s="3">
        <v>0</v>
      </c>
      <c r="AG4362" s="3">
        <v>0</v>
      </c>
      <c r="AH4362" s="2">
        <v>2380000</v>
      </c>
      <c r="AI4362" s="3">
        <v>0</v>
      </c>
      <c r="AJ4362" s="3">
        <v>0</v>
      </c>
      <c r="AL4362">
        <f t="shared" si="68"/>
        <v>1</v>
      </c>
    </row>
    <row r="4363" spans="1:38" ht="14.45" customHeight="1" x14ac:dyDescent="0.25">
      <c r="A4363">
        <v>67270</v>
      </c>
      <c r="B4363" s="1">
        <v>45838</v>
      </c>
      <c r="C4363">
        <v>2</v>
      </c>
      <c r="D4363" s="16" t="s">
        <v>4243</v>
      </c>
      <c r="E4363" t="s">
        <v>505</v>
      </c>
      <c r="F4363" s="6">
        <v>22400</v>
      </c>
      <c r="G4363" s="6">
        <v>81</v>
      </c>
      <c r="H4363" s="6">
        <v>0</v>
      </c>
      <c r="I4363" s="2">
        <v>399409593</v>
      </c>
      <c r="J4363" s="2">
        <v>41563212</v>
      </c>
      <c r="K4363" s="2">
        <v>503824840</v>
      </c>
      <c r="L4363" s="2">
        <v>2025038</v>
      </c>
      <c r="M4363" s="2">
        <v>442181928</v>
      </c>
      <c r="N4363" s="2">
        <v>411755858</v>
      </c>
      <c r="O4363" s="2">
        <v>30426070</v>
      </c>
      <c r="P4363" s="2">
        <v>44860477</v>
      </c>
      <c r="Q4363" s="5">
        <v>0.09</v>
      </c>
      <c r="R4363" t="s">
        <v>42</v>
      </c>
      <c r="S4363" s="3">
        <v>0.80386588323037</v>
      </c>
      <c r="T4363" s="3">
        <v>2.94117018922688</v>
      </c>
      <c r="U4363" s="3">
        <v>0.85525399153864601</v>
      </c>
      <c r="V4363" s="3">
        <v>0.16802976487347401</v>
      </c>
      <c r="W4363" s="3">
        <v>0.11674031074161</v>
      </c>
      <c r="X4363" s="3">
        <v>0.27523725500503898</v>
      </c>
      <c r="Y4363" s="3">
        <v>1.4960317965410801</v>
      </c>
      <c r="Z4363" s="3">
        <v>0.45634824614102998</v>
      </c>
      <c r="AA4363" s="3">
        <v>82.9019339228158</v>
      </c>
      <c r="AB4363" s="3">
        <v>92.649955549959898</v>
      </c>
      <c r="AC4363" s="3">
        <v>6.0029479689806502</v>
      </c>
      <c r="AD4363" s="3">
        <v>-5.9678656559982599</v>
      </c>
      <c r="AE4363" s="3">
        <v>6.0390174490007302</v>
      </c>
      <c r="AF4363" s="3">
        <v>3.4238089570970698</v>
      </c>
      <c r="AG4363" s="3">
        <v>0</v>
      </c>
      <c r="AH4363" s="2">
        <v>79467397</v>
      </c>
      <c r="AI4363" s="3">
        <v>0</v>
      </c>
      <c r="AJ4363" s="3">
        <v>0</v>
      </c>
      <c r="AL4363">
        <f t="shared" si="68"/>
        <v>1</v>
      </c>
    </row>
    <row r="4364" spans="1:38" ht="14.45" customHeight="1" x14ac:dyDescent="0.25">
      <c r="A4364">
        <v>61758</v>
      </c>
      <c r="B4364" s="1">
        <v>45838</v>
      </c>
      <c r="C4364">
        <v>2</v>
      </c>
      <c r="D4364" s="16" t="s">
        <v>4244</v>
      </c>
      <c r="E4364" t="s">
        <v>173</v>
      </c>
      <c r="F4364" s="6">
        <v>18234</v>
      </c>
      <c r="G4364" s="6">
        <v>92</v>
      </c>
      <c r="H4364" s="6">
        <v>6</v>
      </c>
      <c r="I4364" s="2">
        <v>234632247</v>
      </c>
      <c r="J4364" s="2">
        <v>125270485</v>
      </c>
      <c r="K4364" s="2">
        <v>493413865</v>
      </c>
      <c r="L4364" s="2">
        <v>3091454</v>
      </c>
      <c r="M4364" s="2">
        <v>433300767</v>
      </c>
      <c r="N4364" s="2">
        <v>354786421</v>
      </c>
      <c r="O4364" s="2">
        <v>78514346</v>
      </c>
      <c r="P4364" s="2">
        <v>67131382</v>
      </c>
      <c r="Q4364" s="5">
        <v>0.1361</v>
      </c>
      <c r="R4364" t="s">
        <v>42</v>
      </c>
      <c r="S4364" s="3">
        <v>1.25308760831032</v>
      </c>
      <c r="T4364" s="3">
        <v>3.4827359381155598</v>
      </c>
      <c r="U4364" s="3">
        <v>0.68766809109864702</v>
      </c>
      <c r="V4364" s="3">
        <v>3.2957498804501499</v>
      </c>
      <c r="W4364" s="3">
        <v>3.1198588828244098</v>
      </c>
      <c r="X4364" s="3">
        <v>1.9185265697941301</v>
      </c>
      <c r="Y4364" s="3">
        <v>11.5190418692706</v>
      </c>
      <c r="Z4364" s="3">
        <v>8.0580793048473195E-2</v>
      </c>
      <c r="AA4364" s="3">
        <v>81.995666348713002</v>
      </c>
      <c r="AB4364" s="3">
        <v>186.60495474381901</v>
      </c>
      <c r="AC4364" s="3">
        <v>14.9604890004459</v>
      </c>
      <c r="AD4364" s="3">
        <v>-11.665433909881401</v>
      </c>
      <c r="AE4364" s="3">
        <v>15.9124725852607</v>
      </c>
      <c r="AF4364" s="3">
        <v>0</v>
      </c>
      <c r="AG4364" s="3">
        <v>0</v>
      </c>
      <c r="AH4364" s="2">
        <v>51007009</v>
      </c>
      <c r="AI4364" s="3">
        <v>1.80629083429267</v>
      </c>
      <c r="AJ4364" s="3">
        <v>0.78708196414011</v>
      </c>
      <c r="AL4364">
        <f t="shared" si="68"/>
        <v>1</v>
      </c>
    </row>
    <row r="4365" spans="1:38" ht="14.45" hidden="1" customHeight="1" x14ac:dyDescent="0.25">
      <c r="A4365">
        <v>24731</v>
      </c>
      <c r="B4365" s="1">
        <v>45838</v>
      </c>
      <c r="C4365">
        <v>1</v>
      </c>
      <c r="D4365" s="16" t="s">
        <v>4245</v>
      </c>
      <c r="E4365" t="s">
        <v>43</v>
      </c>
      <c r="F4365" s="6">
        <v>11220</v>
      </c>
      <c r="G4365" s="6">
        <v>29</v>
      </c>
      <c r="H4365" s="6">
        <v>1</v>
      </c>
      <c r="I4365" s="2">
        <v>164185075</v>
      </c>
      <c r="J4365" s="2">
        <v>0</v>
      </c>
      <c r="K4365" s="2">
        <v>216328691</v>
      </c>
      <c r="L4365" s="2">
        <v>1590556</v>
      </c>
      <c r="M4365" s="2">
        <v>181766660</v>
      </c>
      <c r="N4365" s="2">
        <v>173925682</v>
      </c>
      <c r="O4365" s="2">
        <v>7840978</v>
      </c>
      <c r="P4365" s="2">
        <v>30115369</v>
      </c>
      <c r="Q4365" s="5">
        <v>0.13919999999999999</v>
      </c>
      <c r="R4365" t="s">
        <v>42</v>
      </c>
      <c r="S4365" s="3">
        <v>1.4704993523027401</v>
      </c>
      <c r="T4365" s="3">
        <v>3.4785760340961902</v>
      </c>
      <c r="U4365" s="3">
        <v>0.59250257515530402</v>
      </c>
      <c r="V4365" s="3">
        <v>0.12832226071705999</v>
      </c>
      <c r="W4365" s="3">
        <v>0.12832226071705999</v>
      </c>
      <c r="X4365" s="3">
        <v>0.230257835555394</v>
      </c>
      <c r="Y4365" s="3">
        <v>0.69959627590815798</v>
      </c>
      <c r="Z4365" s="3">
        <v>0.52092338632808999</v>
      </c>
      <c r="AA4365" s="3">
        <v>0</v>
      </c>
      <c r="AB4365" s="3">
        <v>0</v>
      </c>
      <c r="AC4365" s="3">
        <v>12.0148279360688</v>
      </c>
      <c r="AD4365" s="3">
        <v>0</v>
      </c>
      <c r="AE4365" s="3">
        <v>3.6245668402810201</v>
      </c>
      <c r="AF4365" s="3">
        <v>1.8490381379879</v>
      </c>
      <c r="AG4365" s="3">
        <v>0</v>
      </c>
      <c r="AH4365" s="2">
        <v>21094625</v>
      </c>
      <c r="AI4365" s="3">
        <v>0</v>
      </c>
      <c r="AJ4365" s="3">
        <v>0</v>
      </c>
      <c r="AL4365">
        <f t="shared" si="68"/>
        <v>1</v>
      </c>
    </row>
    <row r="4366" spans="1:38" ht="14.45" customHeight="1" x14ac:dyDescent="0.25">
      <c r="A4366">
        <v>65426</v>
      </c>
      <c r="B4366" s="1">
        <v>45838</v>
      </c>
      <c r="C4366">
        <v>2</v>
      </c>
      <c r="D4366" s="16" t="s">
        <v>4246</v>
      </c>
      <c r="E4366" t="s">
        <v>67</v>
      </c>
      <c r="F4366" s="6">
        <v>1696</v>
      </c>
      <c r="G4366" s="6">
        <v>3</v>
      </c>
      <c r="H4366" s="6">
        <v>0</v>
      </c>
      <c r="I4366" s="2">
        <v>17239591</v>
      </c>
      <c r="J4366" s="2">
        <v>0</v>
      </c>
      <c r="K4366" s="2">
        <v>23209441</v>
      </c>
      <c r="L4366" s="2">
        <v>44945</v>
      </c>
      <c r="M4366" s="2">
        <v>19233968</v>
      </c>
      <c r="N4366" s="2">
        <v>19233968</v>
      </c>
      <c r="O4366" s="2">
        <v>0</v>
      </c>
      <c r="P4366" s="2">
        <v>3756008</v>
      </c>
      <c r="Q4366" s="5">
        <v>0.1618</v>
      </c>
      <c r="R4366" t="s">
        <v>42</v>
      </c>
      <c r="S4366" s="3">
        <v>0.387299289112564</v>
      </c>
      <c r="T4366" s="3">
        <v>2.3307325669756498</v>
      </c>
      <c r="U4366" s="3">
        <v>0.80192881225213197</v>
      </c>
      <c r="V4366" s="3">
        <v>0.64300249350463101</v>
      </c>
      <c r="W4366" s="3">
        <v>0.15354772627726501</v>
      </c>
      <c r="X4366" s="3">
        <v>0.61154583075665803</v>
      </c>
      <c r="Y4366" s="3">
        <v>2.9512982932943701</v>
      </c>
      <c r="Z4366" s="3">
        <v>0.41046238453166201</v>
      </c>
      <c r="AA4366" s="3">
        <v>0</v>
      </c>
      <c r="AB4366" s="3">
        <v>0</v>
      </c>
      <c r="AC4366" s="3">
        <v>23.941265970171401</v>
      </c>
      <c r="AD4366" s="3">
        <v>0</v>
      </c>
      <c r="AE4366" s="3">
        <v>0</v>
      </c>
      <c r="AF4366" s="3">
        <v>0</v>
      </c>
      <c r="AG4366" s="3">
        <v>0</v>
      </c>
      <c r="AH4366" s="2">
        <v>0</v>
      </c>
      <c r="AI4366" s="3">
        <v>0</v>
      </c>
      <c r="AJ4366" s="3">
        <v>0</v>
      </c>
      <c r="AL4366">
        <f t="shared" si="68"/>
        <v>1</v>
      </c>
    </row>
    <row r="4367" spans="1:38" ht="14.45" customHeight="1" x14ac:dyDescent="0.25">
      <c r="A4367">
        <v>82789</v>
      </c>
      <c r="B4367" s="1">
        <v>45838</v>
      </c>
      <c r="C4367">
        <v>3</v>
      </c>
      <c r="D4367" s="16" t="s">
        <v>4247</v>
      </c>
      <c r="E4367" t="s">
        <v>95</v>
      </c>
      <c r="F4367" s="6">
        <v>3018</v>
      </c>
      <c r="G4367" s="6">
        <v>9</v>
      </c>
      <c r="H4367" s="6">
        <v>3</v>
      </c>
      <c r="I4367" s="2">
        <v>31311189</v>
      </c>
      <c r="J4367" s="2">
        <v>15909098</v>
      </c>
      <c r="K4367" s="2">
        <v>47662812</v>
      </c>
      <c r="L4367" s="2">
        <v>145676</v>
      </c>
      <c r="M4367" s="2">
        <v>41439506</v>
      </c>
      <c r="N4367" s="2">
        <v>0</v>
      </c>
      <c r="O4367" s="2">
        <v>0</v>
      </c>
      <c r="P4367" s="2">
        <v>5713154</v>
      </c>
      <c r="Q4367" s="5">
        <v>0.11990000000000001</v>
      </c>
      <c r="R4367" t="s">
        <v>42</v>
      </c>
      <c r="S4367" s="3">
        <v>0.61127740427904298</v>
      </c>
      <c r="T4367" s="3">
        <v>3.18047537774313</v>
      </c>
      <c r="U4367" s="3">
        <v>0.80079055591785697</v>
      </c>
      <c r="V4367" s="3">
        <v>0.68294116841107499</v>
      </c>
      <c r="W4367" s="3">
        <v>0.59313940457515002</v>
      </c>
      <c r="X4367" s="3">
        <v>0.35638697719208301</v>
      </c>
      <c r="Y4367" s="3">
        <v>3.7428887791226999</v>
      </c>
      <c r="Z4367" s="3">
        <v>0.46294918708650201</v>
      </c>
      <c r="AA4367" s="3">
        <v>144.05697798449</v>
      </c>
      <c r="AB4367" s="3">
        <v>278.464364867462</v>
      </c>
      <c r="AC4367" s="3">
        <v>30.641878620170399</v>
      </c>
      <c r="AD4367" s="3">
        <v>0</v>
      </c>
      <c r="AE4367" s="3">
        <v>0</v>
      </c>
      <c r="AF4367" s="3">
        <v>0</v>
      </c>
      <c r="AG4367" s="3">
        <v>0</v>
      </c>
      <c r="AH4367" s="2">
        <v>4000000</v>
      </c>
      <c r="AI4367" s="3">
        <v>0.23473899005698101</v>
      </c>
      <c r="AJ4367" s="3">
        <v>0.23473899005698101</v>
      </c>
      <c r="AL4367">
        <f t="shared" si="68"/>
        <v>1</v>
      </c>
    </row>
    <row r="4368" spans="1:38" ht="14.45" hidden="1" customHeight="1" x14ac:dyDescent="0.25">
      <c r="A4368">
        <v>16042</v>
      </c>
      <c r="B4368" s="1">
        <v>45838</v>
      </c>
      <c r="C4368">
        <v>1</v>
      </c>
      <c r="D4368" s="16" t="s">
        <v>4248</v>
      </c>
      <c r="E4368" t="s">
        <v>43</v>
      </c>
      <c r="F4368" s="6">
        <v>9263</v>
      </c>
      <c r="G4368" s="6">
        <v>14</v>
      </c>
      <c r="H4368" s="6">
        <v>1</v>
      </c>
      <c r="I4368" s="2">
        <v>51152305</v>
      </c>
      <c r="J4368" s="2">
        <v>0</v>
      </c>
      <c r="K4368" s="2">
        <v>88142781</v>
      </c>
      <c r="L4368" s="2">
        <v>636600</v>
      </c>
      <c r="M4368" s="2">
        <v>78397881</v>
      </c>
      <c r="N4368" s="2">
        <v>77903396</v>
      </c>
      <c r="O4368" s="2">
        <v>494485</v>
      </c>
      <c r="P4368" s="2">
        <v>9318807</v>
      </c>
      <c r="Q4368" s="5">
        <v>0.1057</v>
      </c>
      <c r="R4368" t="s">
        <v>42</v>
      </c>
      <c r="S4368" s="3">
        <v>1.4444745055185</v>
      </c>
      <c r="T4368" s="3">
        <v>3.7034524699192302</v>
      </c>
      <c r="U4368" s="3">
        <v>0.69214581627651595</v>
      </c>
      <c r="V4368" s="3">
        <v>1.1806662475913801</v>
      </c>
      <c r="W4368" s="3">
        <v>0.44074846676019802</v>
      </c>
      <c r="X4368" s="3">
        <v>0.57292237368384502</v>
      </c>
      <c r="Y4368" s="3">
        <v>6.4808510359748803</v>
      </c>
      <c r="Z4368" s="3">
        <v>0.137635643704178</v>
      </c>
      <c r="AA4368" s="3">
        <v>0</v>
      </c>
      <c r="AB4368" s="3">
        <v>0</v>
      </c>
      <c r="AC4368" s="3">
        <v>32.341832963042101</v>
      </c>
      <c r="AD4368" s="3">
        <v>0</v>
      </c>
      <c r="AE4368" s="3">
        <v>0.56100453649176296</v>
      </c>
      <c r="AF4368" s="3">
        <v>0</v>
      </c>
      <c r="AG4368" s="3">
        <v>-5.8098853211575303</v>
      </c>
      <c r="AH4368" s="2">
        <v>9010000</v>
      </c>
      <c r="AI4368" s="3">
        <v>0</v>
      </c>
      <c r="AJ4368" s="3">
        <v>0</v>
      </c>
      <c r="AL4368">
        <f t="shared" si="68"/>
        <v>1</v>
      </c>
    </row>
    <row r="4369" spans="1:38" ht="14.45" hidden="1" customHeight="1" x14ac:dyDescent="0.25">
      <c r="A4369">
        <v>21140</v>
      </c>
      <c r="B4369" s="1">
        <v>45838</v>
      </c>
      <c r="C4369">
        <v>1</v>
      </c>
      <c r="D4369" s="16" t="s">
        <v>4388</v>
      </c>
      <c r="E4369" t="s">
        <v>59</v>
      </c>
      <c r="F4369" s="6">
        <v>1259</v>
      </c>
      <c r="G4369" s="6">
        <v>3</v>
      </c>
      <c r="H4369" s="6">
        <v>1</v>
      </c>
      <c r="I4369" s="2">
        <v>11330746</v>
      </c>
      <c r="J4369" s="2">
        <v>345456</v>
      </c>
      <c r="K4369" s="2">
        <v>22670550</v>
      </c>
      <c r="L4369" s="2">
        <v>-61991</v>
      </c>
      <c r="M4369" s="2">
        <v>19791749</v>
      </c>
      <c r="N4369" s="2">
        <v>19461163</v>
      </c>
      <c r="O4369" s="2">
        <v>330586</v>
      </c>
      <c r="P4369" s="2">
        <v>2901774</v>
      </c>
      <c r="Q4369" s="5">
        <v>0.12790000000000001</v>
      </c>
      <c r="R4369" t="s">
        <v>42</v>
      </c>
      <c r="S4369" s="3">
        <v>-0.54688571737342095</v>
      </c>
      <c r="T4369" s="3">
        <v>1.4559858494831399</v>
      </c>
      <c r="U4369" s="3">
        <v>1.41867018725838</v>
      </c>
      <c r="V4369" s="3">
        <v>4.2876170730506198</v>
      </c>
      <c r="W4369" s="3">
        <v>3.1296174144226701</v>
      </c>
      <c r="X4369" s="3">
        <v>1.2784948140219501</v>
      </c>
      <c r="Y4369" s="3">
        <v>16.742137740568399</v>
      </c>
      <c r="Z4369" s="3">
        <v>0.42256909049429803</v>
      </c>
      <c r="AA4369" s="3">
        <v>0</v>
      </c>
      <c r="AB4369" s="3">
        <v>11.904993290311401</v>
      </c>
      <c r="AC4369" s="3">
        <v>36.392006369496997</v>
      </c>
      <c r="AD4369" s="3">
        <v>0</v>
      </c>
      <c r="AE4369" s="3">
        <v>1.45821782003524</v>
      </c>
      <c r="AF4369" s="3">
        <v>0</v>
      </c>
      <c r="AG4369" s="3">
        <v>-5.2791843885843601</v>
      </c>
      <c r="AH4369" s="2">
        <v>750000</v>
      </c>
      <c r="AI4369" s="3">
        <v>0</v>
      </c>
      <c r="AJ4369" s="3">
        <v>0</v>
      </c>
      <c r="AL4369">
        <f t="shared" si="68"/>
        <v>0</v>
      </c>
    </row>
    <row r="4370" spans="1:38" ht="14.45" hidden="1" customHeight="1" x14ac:dyDescent="0.25">
      <c r="A4370">
        <v>13481</v>
      </c>
      <c r="B4370" s="1">
        <v>45838</v>
      </c>
      <c r="C4370">
        <v>1</v>
      </c>
      <c r="D4370" s="16" t="s">
        <v>4249</v>
      </c>
      <c r="E4370" t="s">
        <v>67</v>
      </c>
      <c r="F4370" s="6">
        <v>467</v>
      </c>
      <c r="G4370" s="6">
        <v>0</v>
      </c>
      <c r="H4370" s="6">
        <v>2</v>
      </c>
      <c r="I4370" s="2">
        <v>1511960</v>
      </c>
      <c r="J4370" s="2">
        <v>0</v>
      </c>
      <c r="K4370" s="2">
        <v>3741513</v>
      </c>
      <c r="L4370" s="2">
        <v>10797</v>
      </c>
      <c r="M4370" s="2">
        <v>3087468</v>
      </c>
      <c r="N4370" s="2">
        <v>3087468</v>
      </c>
      <c r="O4370" s="2">
        <v>0</v>
      </c>
      <c r="P4370" s="2">
        <v>653644</v>
      </c>
      <c r="Q4370" s="5">
        <v>0.17469999999999999</v>
      </c>
      <c r="R4370" t="s">
        <v>42</v>
      </c>
      <c r="S4370" s="3">
        <v>0.57714619727367</v>
      </c>
      <c r="T4370" s="3">
        <v>3.8635172455634899</v>
      </c>
      <c r="U4370" s="3">
        <v>0.507978833069892</v>
      </c>
      <c r="V4370" s="3">
        <v>2.9100637583004798</v>
      </c>
      <c r="W4370" s="3">
        <v>2.2105743538188798</v>
      </c>
      <c r="X4370" s="3">
        <v>0.24458319003148199</v>
      </c>
      <c r="Y4370" s="3">
        <v>6.73133999547154</v>
      </c>
      <c r="Z4370" s="3">
        <v>4.2287544902118004</v>
      </c>
      <c r="AA4370" s="3">
        <v>0</v>
      </c>
      <c r="AB4370" s="3">
        <v>0</v>
      </c>
      <c r="AC4370" s="3">
        <v>34.678671435860302</v>
      </c>
      <c r="AD4370" s="3">
        <v>0</v>
      </c>
      <c r="AE4370" s="3">
        <v>0</v>
      </c>
      <c r="AF4370" s="3">
        <v>0</v>
      </c>
      <c r="AG4370" s="3">
        <v>0</v>
      </c>
      <c r="AH4370" s="2">
        <v>150000</v>
      </c>
      <c r="AI4370" s="3">
        <v>0</v>
      </c>
      <c r="AJ4370" s="3">
        <v>0</v>
      </c>
      <c r="AL4370">
        <f t="shared" si="68"/>
        <v>1</v>
      </c>
    </row>
    <row r="4371" spans="1:38" ht="14.45" hidden="1" customHeight="1" x14ac:dyDescent="0.25">
      <c r="A4371">
        <v>4202</v>
      </c>
      <c r="B4371" s="1">
        <v>45838</v>
      </c>
      <c r="C4371">
        <v>1</v>
      </c>
      <c r="D4371" s="16" t="s">
        <v>4250</v>
      </c>
      <c r="E4371" t="s">
        <v>228</v>
      </c>
      <c r="F4371" s="6">
        <v>25294</v>
      </c>
      <c r="G4371" s="6">
        <v>68</v>
      </c>
      <c r="H4371" s="6">
        <v>0</v>
      </c>
      <c r="I4371" s="2">
        <v>141510687</v>
      </c>
      <c r="J4371" s="2">
        <v>310581</v>
      </c>
      <c r="K4371" s="2">
        <v>189666256</v>
      </c>
      <c r="L4371" s="2">
        <v>-153172</v>
      </c>
      <c r="M4371" s="2">
        <v>156319978</v>
      </c>
      <c r="N4371" s="2">
        <v>150574742</v>
      </c>
      <c r="O4371" s="2">
        <v>5745236</v>
      </c>
      <c r="P4371" s="2">
        <v>32101912</v>
      </c>
      <c r="Q4371" s="5">
        <v>0.16900000000000001</v>
      </c>
      <c r="R4371" t="s">
        <v>42</v>
      </c>
      <c r="S4371" s="3">
        <v>-0.16151739716947899</v>
      </c>
      <c r="T4371" s="3">
        <v>4.4980357497013097</v>
      </c>
      <c r="U4371" s="3">
        <v>0.88198547331074195</v>
      </c>
      <c r="V4371" s="3">
        <v>2.72973446874723</v>
      </c>
      <c r="W4371" s="3">
        <v>0.71105513041569801</v>
      </c>
      <c r="X4371" s="3">
        <v>1.0107533433146301</v>
      </c>
      <c r="Y4371" s="3">
        <v>12.0331337273618</v>
      </c>
      <c r="Z4371" s="3">
        <v>1.76663620534503</v>
      </c>
      <c r="AA4371" s="3">
        <v>0</v>
      </c>
      <c r="AB4371" s="3">
        <v>0.96748442896485398</v>
      </c>
      <c r="AC4371" s="3">
        <v>19.923458076802</v>
      </c>
      <c r="AD4371" s="3">
        <v>-0.412349270660265</v>
      </c>
      <c r="AE4371" s="3">
        <v>3.0291292300302501</v>
      </c>
      <c r="AF4371" s="3">
        <v>0.36979324355936</v>
      </c>
      <c r="AG4371" s="3">
        <v>0</v>
      </c>
      <c r="AH4371" s="2">
        <v>6200000</v>
      </c>
      <c r="AI4371" s="3">
        <v>4.5184224540893402E-2</v>
      </c>
      <c r="AJ4371" s="3">
        <v>0.23271822563092201</v>
      </c>
      <c r="AL4371">
        <f t="shared" si="68"/>
        <v>0</v>
      </c>
    </row>
    <row r="4372" spans="1:38" ht="14.45" hidden="1" customHeight="1" x14ac:dyDescent="0.25">
      <c r="A4372">
        <v>3972</v>
      </c>
      <c r="B4372" s="1">
        <v>45838</v>
      </c>
      <c r="C4372">
        <v>1</v>
      </c>
      <c r="D4372" s="16" t="s">
        <v>4251</v>
      </c>
      <c r="E4372" t="s">
        <v>103</v>
      </c>
      <c r="F4372" s="6">
        <v>17199</v>
      </c>
      <c r="G4372" s="6">
        <v>55</v>
      </c>
      <c r="H4372" s="6">
        <v>2</v>
      </c>
      <c r="I4372" s="2">
        <v>213349728</v>
      </c>
      <c r="J4372" s="2">
        <v>27823479</v>
      </c>
      <c r="K4372" s="2">
        <v>258037944</v>
      </c>
      <c r="L4372" s="2">
        <v>327256</v>
      </c>
      <c r="M4372" s="2">
        <v>228325346</v>
      </c>
      <c r="N4372" s="2">
        <v>209236217</v>
      </c>
      <c r="O4372" s="2">
        <v>19089129</v>
      </c>
      <c r="P4372" s="2">
        <v>24288295</v>
      </c>
      <c r="Q4372" s="5">
        <v>9.4100000000000003E-2</v>
      </c>
      <c r="R4372" t="s">
        <v>42</v>
      </c>
      <c r="S4372" s="3">
        <v>0.25364951752987103</v>
      </c>
      <c r="T4372" s="3">
        <v>3.92628612790373</v>
      </c>
      <c r="U4372" s="3">
        <v>0.79780200030092896</v>
      </c>
      <c r="V4372" s="3">
        <v>1.6528392293052301</v>
      </c>
      <c r="W4372" s="3">
        <v>0.81231226130271905</v>
      </c>
      <c r="X4372" s="3">
        <v>0.86545411485127399</v>
      </c>
      <c r="Y4372" s="3">
        <v>14.5186312995622</v>
      </c>
      <c r="Z4372" s="3">
        <v>4.1228171841621704</v>
      </c>
      <c r="AA4372" s="3">
        <v>92.294214147184903</v>
      </c>
      <c r="AB4372" s="3">
        <v>114.555093307291</v>
      </c>
      <c r="AC4372" s="3">
        <v>2.8297857620505602</v>
      </c>
      <c r="AD4372" s="3">
        <v>0</v>
      </c>
      <c r="AE4372" s="3">
        <v>7.3977992166919497</v>
      </c>
      <c r="AF4372" s="3">
        <v>1.74392956719575</v>
      </c>
      <c r="AG4372" s="3">
        <v>0</v>
      </c>
      <c r="AH4372" s="2">
        <v>95529823</v>
      </c>
      <c r="AI4372" s="3">
        <v>1.11164657708579</v>
      </c>
      <c r="AJ4372" s="3">
        <v>1.64350358886863</v>
      </c>
      <c r="AL4372">
        <f t="shared" si="68"/>
        <v>1</v>
      </c>
    </row>
    <row r="4373" spans="1:38" ht="14.45" customHeight="1" x14ac:dyDescent="0.25">
      <c r="A4373">
        <v>65788</v>
      </c>
      <c r="B4373" s="1">
        <v>45838</v>
      </c>
      <c r="C4373">
        <v>2</v>
      </c>
      <c r="D4373" s="16" t="s">
        <v>4252</v>
      </c>
      <c r="E4373" t="s">
        <v>182</v>
      </c>
      <c r="F4373" s="6">
        <v>114145</v>
      </c>
      <c r="G4373" s="6">
        <v>287</v>
      </c>
      <c r="H4373" s="6">
        <v>5</v>
      </c>
      <c r="I4373" s="2">
        <v>1460620676</v>
      </c>
      <c r="J4373" s="2">
        <v>501228751</v>
      </c>
      <c r="K4373" s="2">
        <v>2126661973</v>
      </c>
      <c r="L4373" s="2">
        <v>6015779</v>
      </c>
      <c r="M4373" s="2">
        <v>1683255409</v>
      </c>
      <c r="N4373" s="2">
        <v>1523102231</v>
      </c>
      <c r="O4373" s="2">
        <v>160153178</v>
      </c>
      <c r="P4373" s="2">
        <v>212599441</v>
      </c>
      <c r="Q4373" s="5">
        <v>9.9900000000000003E-2</v>
      </c>
      <c r="R4373" t="s">
        <v>42</v>
      </c>
      <c r="S4373" s="3">
        <v>0.56574849001637695</v>
      </c>
      <c r="T4373" s="3">
        <v>3.1642930966161602</v>
      </c>
      <c r="U4373" s="3">
        <v>0.80587978861313803</v>
      </c>
      <c r="V4373" s="3">
        <v>0.881621026703856</v>
      </c>
      <c r="W4373" s="3">
        <v>0.46186734932951201</v>
      </c>
      <c r="X4373" s="3">
        <v>0.54984118272196802</v>
      </c>
      <c r="Y4373" s="3">
        <v>6.0569957001909502</v>
      </c>
      <c r="Z4373" s="3">
        <v>1.5148925062319401</v>
      </c>
      <c r="AA4373" s="3">
        <v>235.76202676845199</v>
      </c>
      <c r="AB4373" s="3">
        <v>235.76202676845199</v>
      </c>
      <c r="AC4373" s="3">
        <v>10.035664939216</v>
      </c>
      <c r="AD4373" s="3">
        <v>-11.1565683749846</v>
      </c>
      <c r="AE4373" s="3">
        <v>7.5307303197827</v>
      </c>
      <c r="AF4373" s="3">
        <v>10.579960654612201</v>
      </c>
      <c r="AG4373" s="3">
        <v>0</v>
      </c>
      <c r="AH4373" s="2">
        <v>533036748</v>
      </c>
      <c r="AI4373" s="3">
        <v>0.25226077617015003</v>
      </c>
      <c r="AJ4373" s="3">
        <v>0.56001323164344496</v>
      </c>
      <c r="AL4373">
        <f t="shared" si="68"/>
        <v>1</v>
      </c>
    </row>
    <row r="4374" spans="1:38" ht="14.45" hidden="1" customHeight="1" x14ac:dyDescent="0.25">
      <c r="A4374">
        <v>5373</v>
      </c>
      <c r="B4374" s="1">
        <v>45838</v>
      </c>
      <c r="C4374">
        <v>1</v>
      </c>
      <c r="D4374" s="16" t="s">
        <v>4253</v>
      </c>
      <c r="E4374" t="s">
        <v>55</v>
      </c>
      <c r="F4374" s="6">
        <v>6789</v>
      </c>
      <c r="G4374" s="6">
        <v>15</v>
      </c>
      <c r="H4374" s="6">
        <v>0</v>
      </c>
      <c r="I4374" s="2">
        <v>23453965</v>
      </c>
      <c r="J4374" s="2">
        <v>0</v>
      </c>
      <c r="K4374" s="2">
        <v>83051817</v>
      </c>
      <c r="L4374" s="2">
        <v>226479</v>
      </c>
      <c r="M4374" s="2">
        <v>73855280</v>
      </c>
      <c r="N4374" s="2">
        <v>70827883</v>
      </c>
      <c r="O4374" s="2">
        <v>3027397</v>
      </c>
      <c r="P4374" s="2">
        <v>8156256</v>
      </c>
      <c r="Q4374" s="5">
        <v>9.8199999999999996E-2</v>
      </c>
      <c r="R4374" t="s">
        <v>42</v>
      </c>
      <c r="S4374" s="3">
        <v>0.54539204121205398</v>
      </c>
      <c r="T4374" s="3">
        <v>3.3626621317628702</v>
      </c>
      <c r="U4374" s="3">
        <v>0.87143328869191405</v>
      </c>
      <c r="V4374" s="3">
        <v>2.2703410702625302</v>
      </c>
      <c r="W4374" s="3">
        <v>2.0672581373767702</v>
      </c>
      <c r="X4374" s="3">
        <v>0.74801424833711505</v>
      </c>
      <c r="Y4374" s="3">
        <v>6.5285469215287</v>
      </c>
      <c r="Z4374" s="3">
        <v>0.34776985911182801</v>
      </c>
      <c r="AA4374" s="3">
        <v>0</v>
      </c>
      <c r="AB4374" s="3">
        <v>0</v>
      </c>
      <c r="AC4374" s="3">
        <v>37.219814227544198</v>
      </c>
      <c r="AD4374" s="3">
        <v>0</v>
      </c>
      <c r="AE4374" s="3">
        <v>3.6451905681967198</v>
      </c>
      <c r="AF4374" s="3">
        <v>0</v>
      </c>
      <c r="AG4374" s="3">
        <v>-1.60677889463009</v>
      </c>
      <c r="AH4374" s="2">
        <v>3064199</v>
      </c>
      <c r="AI4374" s="3">
        <v>0</v>
      </c>
      <c r="AJ4374" s="3">
        <v>0</v>
      </c>
      <c r="AL4374">
        <f t="shared" si="68"/>
        <v>1</v>
      </c>
    </row>
    <row r="4375" spans="1:38" ht="14.45" customHeight="1" x14ac:dyDescent="0.25">
      <c r="A4375">
        <v>67915</v>
      </c>
      <c r="B4375" s="1">
        <v>45838</v>
      </c>
      <c r="C4375">
        <v>2</v>
      </c>
      <c r="D4375" s="16" t="s">
        <v>4254</v>
      </c>
      <c r="E4375" t="s">
        <v>55</v>
      </c>
      <c r="F4375" s="6">
        <v>17059</v>
      </c>
      <c r="G4375" s="6">
        <v>51</v>
      </c>
      <c r="H4375" s="6">
        <v>1</v>
      </c>
      <c r="I4375" s="2">
        <v>108322970</v>
      </c>
      <c r="J4375" s="2">
        <v>3625527</v>
      </c>
      <c r="K4375" s="2">
        <v>216402492</v>
      </c>
      <c r="L4375" s="2">
        <v>2387966</v>
      </c>
      <c r="M4375" s="2">
        <v>185129951</v>
      </c>
      <c r="N4375" s="2">
        <v>158811107</v>
      </c>
      <c r="O4375" s="2">
        <v>26318844</v>
      </c>
      <c r="P4375" s="2">
        <v>30210115</v>
      </c>
      <c r="Q4375" s="5">
        <v>0.1396</v>
      </c>
      <c r="R4375" t="s">
        <v>42</v>
      </c>
      <c r="S4375" s="3">
        <v>2.20696719148687</v>
      </c>
      <c r="T4375" s="3">
        <v>3.8491488351252401</v>
      </c>
      <c r="U4375" s="3">
        <v>0.607088467573071</v>
      </c>
      <c r="V4375" s="3">
        <v>1.8732915096401099</v>
      </c>
      <c r="W4375" s="3">
        <v>0.84305110910456005</v>
      </c>
      <c r="X4375" s="3">
        <v>0.49713555675218302</v>
      </c>
      <c r="Y4375" s="3">
        <v>6.7169721134792102</v>
      </c>
      <c r="Z4375" s="3">
        <v>0.90645136570979601</v>
      </c>
      <c r="AA4375" s="3">
        <v>7.9190496295694297</v>
      </c>
      <c r="AB4375" s="3">
        <v>12.0010367388539</v>
      </c>
      <c r="AC4375" s="3">
        <v>19.084378658633899</v>
      </c>
      <c r="AD4375" s="3">
        <v>-2.10865797763431</v>
      </c>
      <c r="AE4375" s="3">
        <v>12.1619874876487</v>
      </c>
      <c r="AF4375" s="3">
        <v>0</v>
      </c>
      <c r="AG4375" s="3">
        <v>-1.25620177215479E-2</v>
      </c>
      <c r="AH4375" s="2">
        <v>11224000</v>
      </c>
      <c r="AI4375" s="3">
        <v>0</v>
      </c>
      <c r="AJ4375" s="3">
        <v>0</v>
      </c>
      <c r="AL4375">
        <f t="shared" si="68"/>
        <v>1</v>
      </c>
    </row>
    <row r="4376" spans="1:38" ht="14.45" customHeight="1" x14ac:dyDescent="0.25">
      <c r="A4376">
        <v>68353</v>
      </c>
      <c r="B4376" s="1">
        <v>45838</v>
      </c>
      <c r="C4376">
        <v>2</v>
      </c>
      <c r="D4376" s="16" t="s">
        <v>4255</v>
      </c>
      <c r="E4376" t="s">
        <v>158</v>
      </c>
      <c r="F4376" s="6">
        <v>79844</v>
      </c>
      <c r="G4376" s="6">
        <v>255</v>
      </c>
      <c r="H4376" s="6">
        <v>8</v>
      </c>
      <c r="I4376" s="2">
        <v>1363390046</v>
      </c>
      <c r="J4376" s="2">
        <v>104496091</v>
      </c>
      <c r="K4376" s="2">
        <v>1566291664</v>
      </c>
      <c r="L4376" s="2">
        <v>2970712</v>
      </c>
      <c r="M4376" s="2">
        <v>1293877407</v>
      </c>
      <c r="N4376" s="2">
        <v>1160103626</v>
      </c>
      <c r="O4376" s="2">
        <v>133773781</v>
      </c>
      <c r="P4376" s="2">
        <v>124313213</v>
      </c>
      <c r="Q4376" s="5">
        <v>8.4000000000000005E-2</v>
      </c>
      <c r="R4376" t="s">
        <v>42</v>
      </c>
      <c r="S4376" s="3">
        <v>0.379330627657608</v>
      </c>
      <c r="T4376" s="3">
        <v>2.9512656590375599</v>
      </c>
      <c r="U4376" s="3">
        <v>0.74438079856184503</v>
      </c>
      <c r="V4376" s="3">
        <v>1.09496736049956</v>
      </c>
      <c r="W4376" s="3">
        <v>0.25619168998979203</v>
      </c>
      <c r="X4376" s="3">
        <v>0.591432072110053</v>
      </c>
      <c r="Y4376" s="3">
        <v>12.008921368639999</v>
      </c>
      <c r="Z4376" s="3">
        <v>2.5528903351568899</v>
      </c>
      <c r="AA4376" s="3">
        <v>81.172341672160002</v>
      </c>
      <c r="AB4376" s="3">
        <v>84.058716268559493</v>
      </c>
      <c r="AC4376" s="3">
        <v>4.9146091860960102</v>
      </c>
      <c r="AD4376" s="3">
        <v>-9.3996444287864994E-2</v>
      </c>
      <c r="AE4376" s="3">
        <v>8.5407963328086804</v>
      </c>
      <c r="AF4376" s="3">
        <v>8.1338618424773799</v>
      </c>
      <c r="AG4376" s="3">
        <v>0</v>
      </c>
      <c r="AH4376" s="2">
        <v>285181672</v>
      </c>
      <c r="AI4376" s="3">
        <v>0</v>
      </c>
      <c r="AJ4376" s="3">
        <v>0</v>
      </c>
      <c r="AL4376">
        <f t="shared" si="68"/>
        <v>1</v>
      </c>
    </row>
    <row r="4377" spans="1:38" ht="14.45" hidden="1" customHeight="1" x14ac:dyDescent="0.25">
      <c r="A4377">
        <v>13842</v>
      </c>
      <c r="B4377" s="1">
        <v>45838</v>
      </c>
      <c r="C4377">
        <v>1</v>
      </c>
      <c r="D4377" s="16" t="s">
        <v>4256</v>
      </c>
      <c r="E4377" t="s">
        <v>182</v>
      </c>
      <c r="F4377" s="6">
        <v>3191</v>
      </c>
      <c r="G4377" s="6">
        <v>7</v>
      </c>
      <c r="H4377" s="6">
        <v>0</v>
      </c>
      <c r="I4377" s="2">
        <v>28395931</v>
      </c>
      <c r="J4377" s="2">
        <v>0</v>
      </c>
      <c r="K4377" s="2">
        <v>53008926</v>
      </c>
      <c r="L4377" s="2">
        <v>81994</v>
      </c>
      <c r="M4377" s="2">
        <v>47873124</v>
      </c>
      <c r="N4377" s="2">
        <v>43955300</v>
      </c>
      <c r="O4377" s="2">
        <v>3917824</v>
      </c>
      <c r="P4377" s="2">
        <v>5079692</v>
      </c>
      <c r="Q4377" s="5">
        <v>9.5799999999999996E-2</v>
      </c>
      <c r="R4377" t="s">
        <v>42</v>
      </c>
      <c r="S4377" s="3">
        <v>0.30935921999249699</v>
      </c>
      <c r="T4377" s="3">
        <v>2.8804318729264602</v>
      </c>
      <c r="U4377" s="3">
        <v>0.83028794567703901</v>
      </c>
      <c r="V4377" s="3">
        <v>3.35427283578059</v>
      </c>
      <c r="W4377" s="3">
        <v>1.73731581472007</v>
      </c>
      <c r="X4377" s="3">
        <v>0.52095139969173798</v>
      </c>
      <c r="Y4377" s="3">
        <v>18.750684096594799</v>
      </c>
      <c r="Z4377" s="3">
        <v>1.0512645254869799</v>
      </c>
      <c r="AA4377" s="3">
        <v>0</v>
      </c>
      <c r="AB4377" s="3">
        <v>0</v>
      </c>
      <c r="AC4377" s="3">
        <v>20.290584646065099</v>
      </c>
      <c r="AD4377" s="3">
        <v>0</v>
      </c>
      <c r="AE4377" s="3">
        <v>7.3908760196348799</v>
      </c>
      <c r="AF4377" s="3">
        <v>0</v>
      </c>
      <c r="AG4377" s="3">
        <v>-1.6382292469700901</v>
      </c>
      <c r="AH4377" s="2">
        <v>4000000</v>
      </c>
      <c r="AI4377" s="3">
        <v>0</v>
      </c>
      <c r="AJ4377" s="3">
        <v>0</v>
      </c>
      <c r="AL4377">
        <f t="shared" si="68"/>
        <v>1</v>
      </c>
    </row>
    <row r="4378" spans="1:38" ht="14.45" hidden="1" customHeight="1" x14ac:dyDescent="0.25">
      <c r="A4378">
        <v>9042</v>
      </c>
      <c r="B4378" s="1">
        <v>45838</v>
      </c>
      <c r="C4378">
        <v>1</v>
      </c>
      <c r="D4378" s="16" t="s">
        <v>4257</v>
      </c>
      <c r="E4378" t="s">
        <v>59</v>
      </c>
      <c r="F4378" s="6">
        <v>1538</v>
      </c>
      <c r="G4378" s="6">
        <v>2</v>
      </c>
      <c r="H4378" s="6">
        <v>2</v>
      </c>
      <c r="I4378" s="2">
        <v>6727752</v>
      </c>
      <c r="J4378" s="2">
        <v>0</v>
      </c>
      <c r="K4378" s="2">
        <v>23160106</v>
      </c>
      <c r="L4378" s="2">
        <v>239404</v>
      </c>
      <c r="M4378" s="2">
        <v>19157574</v>
      </c>
      <c r="N4378" s="2">
        <v>18892134</v>
      </c>
      <c r="O4378" s="2">
        <v>265440</v>
      </c>
      <c r="P4378" s="2">
        <v>4000619</v>
      </c>
      <c r="Q4378" s="5">
        <v>0.17269999999999999</v>
      </c>
      <c r="R4378" t="s">
        <v>42</v>
      </c>
      <c r="S4378" s="3">
        <v>2.0673825931539298</v>
      </c>
      <c r="T4378" s="3">
        <v>3.8526334896740102</v>
      </c>
      <c r="U4378" s="3">
        <v>0.494653355793368</v>
      </c>
      <c r="V4378" s="3">
        <v>0.351291189092583</v>
      </c>
      <c r="W4378" s="3">
        <v>0.26777146363302301</v>
      </c>
      <c r="X4378" s="3">
        <v>0.30060561090836901</v>
      </c>
      <c r="Y4378" s="3">
        <v>0.59075858010972804</v>
      </c>
      <c r="Z4378" s="3">
        <v>5.3741683474482303E-3</v>
      </c>
      <c r="AA4378" s="3">
        <v>0</v>
      </c>
      <c r="AB4378" s="3">
        <v>0</v>
      </c>
      <c r="AC4378" s="3">
        <v>45.260086460744198</v>
      </c>
      <c r="AD4378" s="3">
        <v>0</v>
      </c>
      <c r="AE4378" s="3">
        <v>1.14610874406188</v>
      </c>
      <c r="AF4378" s="3">
        <v>0</v>
      </c>
      <c r="AG4378" s="3">
        <v>-46.452436485453902</v>
      </c>
      <c r="AH4378" s="2">
        <v>500000</v>
      </c>
      <c r="AI4378" s="3">
        <v>0</v>
      </c>
      <c r="AJ4378" s="3">
        <v>0</v>
      </c>
      <c r="AL4378">
        <f t="shared" si="68"/>
        <v>1</v>
      </c>
    </row>
    <row r="4379" spans="1:38" ht="14.45" hidden="1" customHeight="1" x14ac:dyDescent="0.25">
      <c r="A4379">
        <v>7652</v>
      </c>
      <c r="B4379" s="1">
        <v>45838</v>
      </c>
      <c r="C4379">
        <v>1</v>
      </c>
      <c r="D4379" s="16" t="s">
        <v>4258</v>
      </c>
      <c r="E4379" t="s">
        <v>90</v>
      </c>
      <c r="F4379" s="6">
        <v>6278</v>
      </c>
      <c r="G4379" s="6">
        <v>11</v>
      </c>
      <c r="H4379" s="6">
        <v>3</v>
      </c>
      <c r="I4379" s="2">
        <v>34092572</v>
      </c>
      <c r="J4379" s="2">
        <v>726025</v>
      </c>
      <c r="K4379" s="2">
        <v>78925208</v>
      </c>
      <c r="L4379" s="2">
        <v>387144</v>
      </c>
      <c r="M4379" s="2">
        <v>71614186</v>
      </c>
      <c r="N4379" s="2">
        <v>68829926</v>
      </c>
      <c r="O4379" s="2">
        <v>2784260</v>
      </c>
      <c r="P4379" s="2">
        <v>7220996</v>
      </c>
      <c r="Q4379" s="5">
        <v>9.1499999999999998E-2</v>
      </c>
      <c r="R4379" t="s">
        <v>42</v>
      </c>
      <c r="S4379" s="3">
        <v>0.98104017666953802</v>
      </c>
      <c r="T4379" s="3">
        <v>3.4124255966484101</v>
      </c>
      <c r="U4379" s="3">
        <v>0.74505123936527295</v>
      </c>
      <c r="V4379" s="3">
        <v>1.9797948949114199</v>
      </c>
      <c r="W4379" s="3">
        <v>1.1083558025484299</v>
      </c>
      <c r="X4379" s="3">
        <v>0.33180541497426502</v>
      </c>
      <c r="Y4379" s="3">
        <v>9.3472285540665005</v>
      </c>
      <c r="Z4379" s="3">
        <v>0.71756029223669404</v>
      </c>
      <c r="AA4379" s="3">
        <v>10.054360921955899</v>
      </c>
      <c r="AB4379" s="3">
        <v>10.054360921955899</v>
      </c>
      <c r="AC4379" s="3">
        <v>25.7154342881174</v>
      </c>
      <c r="AD4379" s="3">
        <v>0</v>
      </c>
      <c r="AE4379" s="3">
        <v>3.5277195595100599</v>
      </c>
      <c r="AF4379" s="3">
        <v>0</v>
      </c>
      <c r="AG4379" s="3">
        <v>-0.375156003410056</v>
      </c>
      <c r="AH4379" s="2">
        <v>11765000</v>
      </c>
      <c r="AI4379" s="3">
        <v>0.128804946021297</v>
      </c>
      <c r="AJ4379" s="3">
        <v>0.128804946021297</v>
      </c>
      <c r="AL4379">
        <f t="shared" si="68"/>
        <v>1</v>
      </c>
    </row>
    <row r="4380" spans="1:38" ht="14.45" hidden="1" customHeight="1" x14ac:dyDescent="0.25">
      <c r="A4380">
        <v>24812</v>
      </c>
      <c r="B4380" s="1">
        <v>45838</v>
      </c>
      <c r="C4380">
        <v>1</v>
      </c>
      <c r="D4380" s="16" t="s">
        <v>4259</v>
      </c>
      <c r="E4380" t="s">
        <v>228</v>
      </c>
      <c r="F4380" s="6">
        <v>59590</v>
      </c>
      <c r="G4380" s="6">
        <v>240</v>
      </c>
      <c r="H4380" s="6">
        <v>0</v>
      </c>
      <c r="I4380" s="2">
        <v>751485724</v>
      </c>
      <c r="J4380" s="2">
        <v>210095614</v>
      </c>
      <c r="K4380" s="2">
        <v>953146716</v>
      </c>
      <c r="L4380" s="2">
        <v>-255909</v>
      </c>
      <c r="M4380" s="2">
        <v>852816350</v>
      </c>
      <c r="N4380" s="2">
        <v>788249097</v>
      </c>
      <c r="O4380" s="2">
        <v>64567253</v>
      </c>
      <c r="P4380" s="2">
        <v>92000600</v>
      </c>
      <c r="Q4380" s="5">
        <v>9.64E-2</v>
      </c>
      <c r="R4380" t="s">
        <v>42</v>
      </c>
      <c r="S4380" s="3">
        <v>-5.3697714256196398E-2</v>
      </c>
      <c r="T4380" s="3">
        <v>3.2514318603600998</v>
      </c>
      <c r="U4380" s="3">
        <v>0.89550874217056498</v>
      </c>
      <c r="V4380" s="3">
        <v>6.07759675817874</v>
      </c>
      <c r="W4380" s="3">
        <v>3.2123790551209499</v>
      </c>
      <c r="X4380" s="3">
        <v>1.0619420629206799</v>
      </c>
      <c r="Y4380" s="3">
        <v>49.643450151412097</v>
      </c>
      <c r="Z4380" s="3">
        <v>2.6800281737292999</v>
      </c>
      <c r="AA4380" s="3">
        <v>211.501574989728</v>
      </c>
      <c r="AB4380" s="3">
        <v>228.36330850016199</v>
      </c>
      <c r="AC4380" s="3">
        <v>5.0288356656311404</v>
      </c>
      <c r="AD4380" s="3">
        <v>-14.955257900492001</v>
      </c>
      <c r="AE4380" s="3">
        <v>6.7741148257809201</v>
      </c>
      <c r="AF4380" s="3">
        <v>3.2523849140555599</v>
      </c>
      <c r="AG4380" s="3">
        <v>0</v>
      </c>
      <c r="AH4380" s="2">
        <v>152528380</v>
      </c>
      <c r="AI4380" s="3">
        <v>0.14500122825285899</v>
      </c>
      <c r="AJ4380" s="3">
        <v>0.14500122825285899</v>
      </c>
      <c r="AL4380">
        <f t="shared" si="68"/>
        <v>0</v>
      </c>
    </row>
    <row r="4381" spans="1:38" ht="14.45" hidden="1" customHeight="1" x14ac:dyDescent="0.25">
      <c r="A4381">
        <v>15324</v>
      </c>
      <c r="B4381" s="1">
        <v>45838</v>
      </c>
      <c r="C4381">
        <v>1</v>
      </c>
      <c r="D4381" s="16" t="s">
        <v>4260</v>
      </c>
      <c r="E4381" t="s">
        <v>43</v>
      </c>
      <c r="F4381" s="6">
        <v>1852</v>
      </c>
      <c r="G4381" s="6">
        <v>3</v>
      </c>
      <c r="H4381" s="6">
        <v>1</v>
      </c>
      <c r="I4381" s="2">
        <v>13556959</v>
      </c>
      <c r="J4381" s="2">
        <v>0</v>
      </c>
      <c r="K4381" s="2">
        <v>25458270</v>
      </c>
      <c r="L4381" s="2">
        <v>234493</v>
      </c>
      <c r="M4381" s="2">
        <v>22946871</v>
      </c>
      <c r="N4381" s="2">
        <v>22225671</v>
      </c>
      <c r="O4381" s="2">
        <v>721200</v>
      </c>
      <c r="P4381" s="2">
        <v>2437853</v>
      </c>
      <c r="Q4381" s="5">
        <v>9.5799999999999996E-2</v>
      </c>
      <c r="R4381" t="s">
        <v>42</v>
      </c>
      <c r="S4381" s="3">
        <v>1.84217545025644</v>
      </c>
      <c r="T4381" s="3">
        <v>3.55021766993594</v>
      </c>
      <c r="U4381" s="3">
        <v>0.492519580239486</v>
      </c>
      <c r="V4381" s="3">
        <v>0</v>
      </c>
      <c r="W4381" s="3">
        <v>0</v>
      </c>
      <c r="X4381" s="3">
        <v>0.40560718668545098</v>
      </c>
      <c r="Y4381" s="3">
        <v>0</v>
      </c>
      <c r="Z4381" s="3">
        <v>-3.6917730478416899E-2</v>
      </c>
      <c r="AA4381" s="3">
        <v>0</v>
      </c>
      <c r="AB4381" s="3">
        <v>0</v>
      </c>
      <c r="AC4381" s="3">
        <v>24.4559155040779</v>
      </c>
      <c r="AD4381" s="3">
        <v>0</v>
      </c>
      <c r="AE4381" s="3">
        <v>2.83287120452411</v>
      </c>
      <c r="AF4381" s="3">
        <v>0</v>
      </c>
      <c r="AG4381" s="3">
        <v>0.81104151891028697</v>
      </c>
      <c r="AH4381" s="2">
        <v>1500000</v>
      </c>
      <c r="AI4381" s="3">
        <v>0</v>
      </c>
      <c r="AJ4381" s="3">
        <v>0</v>
      </c>
      <c r="AL4381">
        <f t="shared" si="68"/>
        <v>1</v>
      </c>
    </row>
    <row r="4382" spans="1:38" ht="14.45" customHeight="1" x14ac:dyDescent="0.25">
      <c r="A4382">
        <v>68227</v>
      </c>
      <c r="B4382" s="1">
        <v>45838</v>
      </c>
      <c r="C4382">
        <v>2</v>
      </c>
      <c r="D4382" s="16" t="s">
        <v>4261</v>
      </c>
      <c r="E4382" t="s">
        <v>535</v>
      </c>
      <c r="F4382" s="6">
        <v>19743</v>
      </c>
      <c r="G4382" s="6">
        <v>66</v>
      </c>
      <c r="H4382" s="6">
        <v>0</v>
      </c>
      <c r="I4382" s="2">
        <v>141817720</v>
      </c>
      <c r="J4382" s="2">
        <v>0</v>
      </c>
      <c r="K4382" s="2">
        <v>268274319</v>
      </c>
      <c r="L4382" s="2">
        <v>399039</v>
      </c>
      <c r="M4382" s="2">
        <v>247230275</v>
      </c>
      <c r="N4382" s="2">
        <v>239015544</v>
      </c>
      <c r="O4382" s="2">
        <v>8214731</v>
      </c>
      <c r="P4382" s="2">
        <v>28765075</v>
      </c>
      <c r="Q4382" s="5">
        <v>0.1072</v>
      </c>
      <c r="R4382" t="s">
        <v>42</v>
      </c>
      <c r="S4382" s="3">
        <v>0.29748579848226198</v>
      </c>
      <c r="T4382" s="3">
        <v>3.2537225450938498</v>
      </c>
      <c r="U4382" s="3">
        <v>0.86185279244779101</v>
      </c>
      <c r="V4382" s="3">
        <v>1.4496502975791701</v>
      </c>
      <c r="W4382" s="3">
        <v>0.65770906484746805</v>
      </c>
      <c r="X4382" s="3">
        <v>0.84534993229336897</v>
      </c>
      <c r="Y4382" s="3">
        <v>7.1470733172084504</v>
      </c>
      <c r="Z4382" s="3">
        <v>1.37589768147658</v>
      </c>
      <c r="AA4382" s="3">
        <v>0</v>
      </c>
      <c r="AB4382" s="3">
        <v>0</v>
      </c>
      <c r="AC4382" s="3">
        <v>19.511265631057299</v>
      </c>
      <c r="AD4382" s="3">
        <v>-28.411711076713701</v>
      </c>
      <c r="AE4382" s="3">
        <v>3.06206387201751</v>
      </c>
      <c r="AF4382" s="3">
        <v>0</v>
      </c>
      <c r="AG4382" s="3">
        <v>0</v>
      </c>
      <c r="AH4382" s="2">
        <v>47518044</v>
      </c>
      <c r="AI4382" s="3">
        <v>0.41717256082245602</v>
      </c>
      <c r="AJ4382" s="3">
        <v>0.41717256082245602</v>
      </c>
      <c r="AL4382">
        <f t="shared" si="68"/>
        <v>1</v>
      </c>
    </row>
    <row r="4383" spans="1:38" ht="14.45" customHeight="1" x14ac:dyDescent="0.25">
      <c r="A4383">
        <v>65639</v>
      </c>
      <c r="B4383" s="1">
        <v>45838</v>
      </c>
      <c r="C4383">
        <v>2</v>
      </c>
      <c r="D4383" s="16" t="s">
        <v>4262</v>
      </c>
      <c r="E4383" t="s">
        <v>84</v>
      </c>
      <c r="F4383" s="6">
        <v>8171</v>
      </c>
      <c r="G4383" s="6">
        <v>36</v>
      </c>
      <c r="H4383" s="6">
        <v>4</v>
      </c>
      <c r="I4383" s="2">
        <v>39586189</v>
      </c>
      <c r="J4383" s="2">
        <v>8453240</v>
      </c>
      <c r="K4383" s="2">
        <v>85721536</v>
      </c>
      <c r="L4383" s="2">
        <v>-135396</v>
      </c>
      <c r="M4383" s="2">
        <v>78596660</v>
      </c>
      <c r="N4383" s="2">
        <v>78596660</v>
      </c>
      <c r="O4383" s="2">
        <v>0</v>
      </c>
      <c r="P4383" s="2">
        <v>7860560</v>
      </c>
      <c r="Q4383" s="5">
        <v>9.1700000000000004E-2</v>
      </c>
      <c r="R4383" t="s">
        <v>42</v>
      </c>
      <c r="S4383" s="3">
        <v>-0.31589727930213501</v>
      </c>
      <c r="T4383" s="3">
        <v>3.7983943731479601</v>
      </c>
      <c r="U4383" s="3">
        <v>0.97784415236075295</v>
      </c>
      <c r="V4383" s="3">
        <v>1.4149404480436301</v>
      </c>
      <c r="W4383" s="3">
        <v>0.98529312836858296</v>
      </c>
      <c r="X4383" s="3">
        <v>0.93625077170222204</v>
      </c>
      <c r="Y4383" s="3">
        <v>7.1257136896099</v>
      </c>
      <c r="Z4383" s="3">
        <v>1.9814618805784801</v>
      </c>
      <c r="AA4383" s="3">
        <v>106.844588680705</v>
      </c>
      <c r="AB4383" s="3">
        <v>107.53992081989099</v>
      </c>
      <c r="AC4383" s="3">
        <v>21.729433313000801</v>
      </c>
      <c r="AD4383" s="3">
        <v>-19.251554596619101</v>
      </c>
      <c r="AE4383" s="3">
        <v>0</v>
      </c>
      <c r="AF4383" s="3">
        <v>0</v>
      </c>
      <c r="AG4383" s="3">
        <v>0</v>
      </c>
      <c r="AH4383" s="2">
        <v>15000000</v>
      </c>
      <c r="AI4383" s="3">
        <v>1.4042383748740499</v>
      </c>
      <c r="AJ4383" s="3">
        <v>3.3143821814221899</v>
      </c>
      <c r="AL4383">
        <f t="shared" si="68"/>
        <v>0</v>
      </c>
    </row>
    <row r="4384" spans="1:38" ht="14.45" customHeight="1" x14ac:dyDescent="0.25">
      <c r="A4384">
        <v>66324</v>
      </c>
      <c r="B4384" s="1">
        <v>45838</v>
      </c>
      <c r="C4384">
        <v>2</v>
      </c>
      <c r="D4384" s="16" t="s">
        <v>4263</v>
      </c>
      <c r="E4384" t="s">
        <v>135</v>
      </c>
      <c r="F4384" s="6">
        <v>5538</v>
      </c>
      <c r="G4384" s="6">
        <v>19</v>
      </c>
      <c r="H4384" s="6">
        <v>1</v>
      </c>
      <c r="I4384" s="2">
        <v>60203313</v>
      </c>
      <c r="J4384" s="2">
        <v>0</v>
      </c>
      <c r="K4384" s="2">
        <v>111330676</v>
      </c>
      <c r="L4384" s="2">
        <v>184607</v>
      </c>
      <c r="M4384" s="2">
        <v>99241293</v>
      </c>
      <c r="N4384" s="2">
        <v>92828847</v>
      </c>
      <c r="O4384" s="2">
        <v>6412446</v>
      </c>
      <c r="P4384" s="2">
        <v>11249148</v>
      </c>
      <c r="Q4384" s="5">
        <v>0.10100000000000001</v>
      </c>
      <c r="R4384" t="s">
        <v>42</v>
      </c>
      <c r="S4384" s="3">
        <v>0.331637256922791</v>
      </c>
      <c r="T4384" s="3">
        <v>2.76746365934219</v>
      </c>
      <c r="U4384" s="3">
        <v>0.87036997929909299</v>
      </c>
      <c r="V4384" s="3">
        <v>2.7797672862289202</v>
      </c>
      <c r="W4384" s="3">
        <v>2.1801341730147001</v>
      </c>
      <c r="X4384" s="3">
        <v>0.85580340071982397</v>
      </c>
      <c r="Y4384" s="3">
        <v>14.876788891034201</v>
      </c>
      <c r="Z4384" s="3">
        <v>1.13158792114745</v>
      </c>
      <c r="AA4384" s="3">
        <v>0</v>
      </c>
      <c r="AB4384" s="3">
        <v>0</v>
      </c>
      <c r="AC4384" s="3">
        <v>18.336194239941602</v>
      </c>
      <c r="AD4384" s="3">
        <v>-0.81960873836845205</v>
      </c>
      <c r="AE4384" s="3">
        <v>5.7598195128178302</v>
      </c>
      <c r="AF4384" s="3">
        <v>0</v>
      </c>
      <c r="AG4384" s="3">
        <v>0</v>
      </c>
      <c r="AH4384" s="2">
        <v>6000000</v>
      </c>
      <c r="AI4384" s="3">
        <v>1.7090360976671299</v>
      </c>
      <c r="AJ4384" s="3">
        <v>1.7090360976671299</v>
      </c>
      <c r="AL4384">
        <f t="shared" si="68"/>
        <v>1</v>
      </c>
    </row>
    <row r="4385" spans="1:38" ht="14.45" customHeight="1" x14ac:dyDescent="0.25">
      <c r="A4385">
        <v>67458</v>
      </c>
      <c r="B4385" s="1">
        <v>45838</v>
      </c>
      <c r="C4385">
        <v>2</v>
      </c>
      <c r="D4385" s="16" t="s">
        <v>4264</v>
      </c>
      <c r="E4385" t="s">
        <v>55</v>
      </c>
      <c r="F4385" s="6">
        <v>685</v>
      </c>
      <c r="G4385" s="6">
        <v>0</v>
      </c>
      <c r="H4385" s="6">
        <v>5</v>
      </c>
      <c r="I4385" s="2">
        <v>2831461</v>
      </c>
      <c r="J4385" s="2">
        <v>0</v>
      </c>
      <c r="K4385" s="2">
        <v>8155357</v>
      </c>
      <c r="L4385" s="2">
        <v>41169</v>
      </c>
      <c r="M4385" s="2">
        <v>6045352</v>
      </c>
      <c r="N4385" s="2">
        <v>5721509</v>
      </c>
      <c r="O4385" s="2">
        <v>323843</v>
      </c>
      <c r="P4385" s="2">
        <v>2069729</v>
      </c>
      <c r="Q4385" s="5">
        <v>0.25380000000000003</v>
      </c>
      <c r="R4385" t="s">
        <v>42</v>
      </c>
      <c r="S4385" s="3">
        <v>1.0096185856732001</v>
      </c>
      <c r="T4385" s="3">
        <v>3.2209258282623301</v>
      </c>
      <c r="U4385" s="3">
        <v>0.68051378493821302</v>
      </c>
      <c r="V4385" s="3">
        <v>0.186758708666657</v>
      </c>
      <c r="W4385" s="3">
        <v>5.73908664113685E-2</v>
      </c>
      <c r="X4385" s="3">
        <v>0.401947969617099</v>
      </c>
      <c r="Y4385" s="3">
        <v>0.25549238571812999</v>
      </c>
      <c r="Z4385" s="3">
        <v>0.107501996638207</v>
      </c>
      <c r="AA4385" s="3">
        <v>0</v>
      </c>
      <c r="AB4385" s="3">
        <v>0</v>
      </c>
      <c r="AC4385" s="3">
        <v>31.7134492089065</v>
      </c>
      <c r="AD4385" s="3">
        <v>0</v>
      </c>
      <c r="AE4385" s="3">
        <v>3.9709236517788198</v>
      </c>
      <c r="AF4385" s="3">
        <v>0</v>
      </c>
      <c r="AG4385" s="3">
        <v>0</v>
      </c>
      <c r="AH4385" s="2">
        <v>1000000</v>
      </c>
      <c r="AI4385" s="3">
        <v>0</v>
      </c>
      <c r="AJ4385" s="3">
        <v>0</v>
      </c>
      <c r="AL4385">
        <f t="shared" si="68"/>
        <v>1</v>
      </c>
    </row>
    <row r="4386" spans="1:38" ht="14.45" customHeight="1" x14ac:dyDescent="0.25">
      <c r="A4386">
        <v>66373</v>
      </c>
      <c r="B4386" s="1">
        <v>45838</v>
      </c>
      <c r="C4386">
        <v>2</v>
      </c>
      <c r="D4386" s="16" t="s">
        <v>4265</v>
      </c>
      <c r="E4386" t="s">
        <v>194</v>
      </c>
      <c r="F4386" s="6">
        <v>167827</v>
      </c>
      <c r="G4386" s="6">
        <v>419</v>
      </c>
      <c r="H4386" s="6">
        <v>5</v>
      </c>
      <c r="I4386" s="2">
        <v>2575775968</v>
      </c>
      <c r="J4386" s="2">
        <v>628617094</v>
      </c>
      <c r="K4386" s="2">
        <v>3055279106</v>
      </c>
      <c r="L4386" s="2">
        <v>7404321</v>
      </c>
      <c r="M4386" s="2">
        <v>2477557392</v>
      </c>
      <c r="N4386" s="2">
        <v>2196269872</v>
      </c>
      <c r="O4386" s="2">
        <v>281287520</v>
      </c>
      <c r="P4386" s="2">
        <v>363630077</v>
      </c>
      <c r="Q4386" s="5">
        <v>0.11899999999999999</v>
      </c>
      <c r="R4386" t="s">
        <v>42</v>
      </c>
      <c r="S4386" s="3">
        <v>0.48469031752020902</v>
      </c>
      <c r="T4386" s="3">
        <v>2.9527697755283202</v>
      </c>
      <c r="U4386" s="3">
        <v>0.73284124859308497</v>
      </c>
      <c r="V4386" s="3">
        <v>1.2075844089869201</v>
      </c>
      <c r="W4386" s="3">
        <v>0.716926674890073</v>
      </c>
      <c r="X4386" s="3">
        <v>0.81744310303309697</v>
      </c>
      <c r="Y4386" s="3">
        <v>8.5539318575124295</v>
      </c>
      <c r="Z4386" s="3">
        <v>1.5715451942662</v>
      </c>
      <c r="AA4386" s="3">
        <v>161.23467696540399</v>
      </c>
      <c r="AB4386" s="3">
        <v>172.87268951627499</v>
      </c>
      <c r="AC4386" s="3">
        <v>6.4081772632657099</v>
      </c>
      <c r="AD4386" s="3">
        <v>-0.92169740953524004</v>
      </c>
      <c r="AE4386" s="3">
        <v>9.2066063440031893</v>
      </c>
      <c r="AF4386" s="3">
        <v>5.9241723495751897</v>
      </c>
      <c r="AG4386" s="3">
        <v>-7.8516882419492506E-2</v>
      </c>
      <c r="AH4386" s="2">
        <v>698496357</v>
      </c>
      <c r="AI4386" s="3">
        <v>0</v>
      </c>
      <c r="AJ4386" s="3">
        <v>3.3702107650462602E-2</v>
      </c>
      <c r="AL4386">
        <f t="shared" si="68"/>
        <v>1</v>
      </c>
    </row>
    <row r="4387" spans="1:38" ht="14.45" customHeight="1" x14ac:dyDescent="0.25">
      <c r="A4387">
        <v>63211</v>
      </c>
      <c r="B4387" s="1">
        <v>45838</v>
      </c>
      <c r="C4387">
        <v>2</v>
      </c>
      <c r="D4387" s="16" t="s">
        <v>4266</v>
      </c>
      <c r="E4387" t="s">
        <v>63</v>
      </c>
      <c r="F4387" s="6">
        <v>3463</v>
      </c>
      <c r="G4387" s="6">
        <v>8</v>
      </c>
      <c r="H4387" s="6">
        <v>1</v>
      </c>
      <c r="I4387" s="2">
        <v>20640216</v>
      </c>
      <c r="J4387" s="2">
        <v>0</v>
      </c>
      <c r="K4387" s="2">
        <v>23028944</v>
      </c>
      <c r="L4387" s="2">
        <v>-51990</v>
      </c>
      <c r="M4387" s="2">
        <v>20646570</v>
      </c>
      <c r="N4387" s="2">
        <v>19950393</v>
      </c>
      <c r="O4387" s="2">
        <v>696177</v>
      </c>
      <c r="P4387" s="2">
        <v>2079254</v>
      </c>
      <c r="Q4387" s="5">
        <v>9.0300000000000005E-2</v>
      </c>
      <c r="R4387" t="s">
        <v>42</v>
      </c>
      <c r="S4387" s="3">
        <v>-0.451518749622215</v>
      </c>
      <c r="T4387" s="3">
        <v>5.4394851974106997</v>
      </c>
      <c r="U4387" s="3">
        <v>0.86134579196677696</v>
      </c>
      <c r="V4387" s="3">
        <v>5.6801101306304203</v>
      </c>
      <c r="W4387" s="3">
        <v>1.5763304027438501</v>
      </c>
      <c r="X4387" s="3">
        <v>1.7202242457152599</v>
      </c>
      <c r="Y4387" s="3">
        <v>56.384982306154001</v>
      </c>
      <c r="Z4387" s="3">
        <v>8.1761054685959493</v>
      </c>
      <c r="AA4387" s="3">
        <v>0</v>
      </c>
      <c r="AB4387" s="3">
        <v>0</v>
      </c>
      <c r="AC4387" s="3">
        <v>8.0618937629098397</v>
      </c>
      <c r="AD4387" s="3">
        <v>0</v>
      </c>
      <c r="AE4387" s="3">
        <v>3.0230522076913302</v>
      </c>
      <c r="AF4387" s="3">
        <v>0</v>
      </c>
      <c r="AG4387" s="3">
        <v>0</v>
      </c>
      <c r="AH4387" s="2">
        <v>970000</v>
      </c>
      <c r="AI4387" s="3">
        <v>0.87031214079665098</v>
      </c>
      <c r="AJ4387" s="3">
        <v>0.87031214079665098</v>
      </c>
      <c r="AL4387">
        <f t="shared" si="68"/>
        <v>0</v>
      </c>
    </row>
    <row r="4388" spans="1:38" ht="14.45" hidden="1" customHeight="1" x14ac:dyDescent="0.25">
      <c r="A4388">
        <v>1658</v>
      </c>
      <c r="B4388" s="1">
        <v>45838</v>
      </c>
      <c r="C4388">
        <v>1</v>
      </c>
      <c r="D4388" s="16" t="s">
        <v>4267</v>
      </c>
      <c r="E4388" t="s">
        <v>59</v>
      </c>
      <c r="F4388" s="6">
        <v>5094</v>
      </c>
      <c r="G4388" s="6">
        <v>14</v>
      </c>
      <c r="H4388" s="6">
        <v>5</v>
      </c>
      <c r="I4388" s="2">
        <v>41208275</v>
      </c>
      <c r="J4388" s="2">
        <v>0</v>
      </c>
      <c r="K4388" s="2">
        <v>69882670</v>
      </c>
      <c r="L4388" s="2">
        <v>203327</v>
      </c>
      <c r="M4388" s="2">
        <v>64014027</v>
      </c>
      <c r="N4388" s="2">
        <v>63094497</v>
      </c>
      <c r="O4388" s="2">
        <v>919530</v>
      </c>
      <c r="P4388" s="2">
        <v>5835853</v>
      </c>
      <c r="Q4388" s="5">
        <v>8.3400000000000002E-2</v>
      </c>
      <c r="R4388" t="s">
        <v>42</v>
      </c>
      <c r="S4388" s="3">
        <v>0.58190964941665801</v>
      </c>
      <c r="T4388" s="3">
        <v>3.7283349362581601</v>
      </c>
      <c r="U4388" s="3">
        <v>0.87199958963400503</v>
      </c>
      <c r="V4388" s="3">
        <v>0.91389896810774096</v>
      </c>
      <c r="W4388" s="3">
        <v>0.464401870740767</v>
      </c>
      <c r="X4388" s="3">
        <v>0.64686279636796296</v>
      </c>
      <c r="Y4388" s="3">
        <v>6.4532468518312598</v>
      </c>
      <c r="Z4388" s="3">
        <v>1.2313367043343999</v>
      </c>
      <c r="AA4388" s="3">
        <v>0</v>
      </c>
      <c r="AB4388" s="3">
        <v>0</v>
      </c>
      <c r="AC4388" s="3">
        <v>36.575863515232001</v>
      </c>
      <c r="AD4388" s="3">
        <v>0</v>
      </c>
      <c r="AE4388" s="3">
        <v>1.3158197876526501</v>
      </c>
      <c r="AF4388" s="3">
        <v>0</v>
      </c>
      <c r="AG4388" s="3">
        <v>-1.28656427774997</v>
      </c>
      <c r="AH4388" s="2">
        <v>5800000</v>
      </c>
      <c r="AI4388" s="3">
        <v>0.25703183407806901</v>
      </c>
      <c r="AJ4388" s="3">
        <v>0.25703183407806901</v>
      </c>
      <c r="AL4388">
        <f t="shared" si="68"/>
        <v>1</v>
      </c>
    </row>
    <row r="4389" spans="1:38" ht="14.45" customHeight="1" x14ac:dyDescent="0.25">
      <c r="A4389">
        <v>61003</v>
      </c>
      <c r="B4389" s="1">
        <v>45838</v>
      </c>
      <c r="C4389">
        <v>2</v>
      </c>
      <c r="D4389" s="16" t="s">
        <v>4268</v>
      </c>
      <c r="E4389" t="s">
        <v>71</v>
      </c>
      <c r="F4389" s="6">
        <v>31525</v>
      </c>
      <c r="G4389" s="6">
        <v>80</v>
      </c>
      <c r="H4389" s="6">
        <v>1</v>
      </c>
      <c r="I4389" s="2">
        <v>344156201</v>
      </c>
      <c r="J4389" s="2">
        <v>253843</v>
      </c>
      <c r="K4389" s="2">
        <v>420139010</v>
      </c>
      <c r="L4389" s="2">
        <v>549082</v>
      </c>
      <c r="M4389" s="2">
        <v>376986589</v>
      </c>
      <c r="N4389" s="2">
        <v>343990389</v>
      </c>
      <c r="O4389" s="2">
        <v>32996200</v>
      </c>
      <c r="P4389" s="2">
        <v>33098874</v>
      </c>
      <c r="Q4389" s="5">
        <v>7.9799999999999996E-2</v>
      </c>
      <c r="R4389" t="s">
        <v>42</v>
      </c>
      <c r="S4389" s="3">
        <v>0.26138110812419002</v>
      </c>
      <c r="T4389" s="3">
        <v>3.3952019832674001</v>
      </c>
      <c r="U4389" s="3">
        <v>0.90282134122066404</v>
      </c>
      <c r="V4389" s="3">
        <v>0.21604608542270601</v>
      </c>
      <c r="W4389" s="3">
        <v>7.8820023934422695E-2</v>
      </c>
      <c r="X4389" s="3">
        <v>0.71066829331952097</v>
      </c>
      <c r="Y4389" s="3">
        <v>2.2464087449017098</v>
      </c>
      <c r="Z4389" s="3">
        <v>0.825786399863633</v>
      </c>
      <c r="AA4389" s="3">
        <v>0.76692337026329005</v>
      </c>
      <c r="AB4389" s="3">
        <v>0.76692337026329005</v>
      </c>
      <c r="AC4389" s="3">
        <v>11.035030524778</v>
      </c>
      <c r="AD4389" s="3">
        <v>-5.27339993499477</v>
      </c>
      <c r="AE4389" s="3">
        <v>7.8536387278105897</v>
      </c>
      <c r="AF4389" s="3">
        <v>0</v>
      </c>
      <c r="AG4389" s="3">
        <v>0</v>
      </c>
      <c r="AH4389" s="2">
        <v>98871141</v>
      </c>
      <c r="AI4389" s="3">
        <v>6.0425016270946201E-2</v>
      </c>
      <c r="AJ4389" s="3">
        <v>6.0425016270946201E-2</v>
      </c>
      <c r="AL4389">
        <f t="shared" si="68"/>
        <v>1</v>
      </c>
    </row>
    <row r="4390" spans="1:38" ht="14.45" hidden="1" customHeight="1" x14ac:dyDescent="0.25">
      <c r="A4390">
        <v>24428</v>
      </c>
      <c r="B4390" s="1">
        <v>45838</v>
      </c>
      <c r="C4390">
        <v>1</v>
      </c>
      <c r="D4390" s="16" t="s">
        <v>4269</v>
      </c>
      <c r="E4390" t="s">
        <v>202</v>
      </c>
      <c r="F4390" s="6">
        <v>2092</v>
      </c>
      <c r="G4390" s="6">
        <v>6</v>
      </c>
      <c r="H4390" s="6">
        <v>0</v>
      </c>
      <c r="I4390" s="2">
        <v>12507613</v>
      </c>
      <c r="J4390" s="2">
        <v>0</v>
      </c>
      <c r="K4390" s="2">
        <v>17980883</v>
      </c>
      <c r="L4390" s="2">
        <v>133822</v>
      </c>
      <c r="M4390" s="2">
        <v>14861838</v>
      </c>
      <c r="N4390" s="2">
        <v>14861838</v>
      </c>
      <c r="O4390" s="2">
        <v>0</v>
      </c>
      <c r="P4390" s="2">
        <v>2856189</v>
      </c>
      <c r="Q4390" s="5">
        <v>0.1585</v>
      </c>
      <c r="R4390" t="s">
        <v>42</v>
      </c>
      <c r="S4390" s="3">
        <v>1.4884919722796699</v>
      </c>
      <c r="T4390" s="3">
        <v>5.1858298616369396</v>
      </c>
      <c r="U4390" s="3">
        <v>0.72007799905034797</v>
      </c>
      <c r="V4390" s="3">
        <v>1.65963721455085</v>
      </c>
      <c r="W4390" s="3">
        <v>0.86387386626049301</v>
      </c>
      <c r="X4390" s="3">
        <v>1.1659698777056799</v>
      </c>
      <c r="Y4390" s="3">
        <v>7.2677613421240697</v>
      </c>
      <c r="Z4390" s="3">
        <v>1.6247174119079699</v>
      </c>
      <c r="AA4390" s="3">
        <v>0</v>
      </c>
      <c r="AB4390" s="3">
        <v>0</v>
      </c>
      <c r="AC4390" s="3">
        <v>26.914601468682001</v>
      </c>
      <c r="AD4390" s="3">
        <v>0</v>
      </c>
      <c r="AE4390" s="3">
        <v>0</v>
      </c>
      <c r="AF4390" s="3">
        <v>0</v>
      </c>
      <c r="AG4390" s="3">
        <v>0</v>
      </c>
      <c r="AH4390" s="2">
        <v>950000</v>
      </c>
      <c r="AI4390" s="3">
        <v>0</v>
      </c>
      <c r="AJ4390" s="3">
        <v>0</v>
      </c>
      <c r="AL4390">
        <f t="shared" si="68"/>
        <v>1</v>
      </c>
    </row>
    <row r="4391" spans="1:38" ht="14.45" customHeight="1" x14ac:dyDescent="0.25">
      <c r="A4391">
        <v>63189</v>
      </c>
      <c r="B4391" s="1">
        <v>45838</v>
      </c>
      <c r="C4391">
        <v>2</v>
      </c>
      <c r="D4391" s="16" t="s">
        <v>4270</v>
      </c>
      <c r="E4391" t="s">
        <v>63</v>
      </c>
      <c r="F4391" s="6">
        <v>15944</v>
      </c>
      <c r="G4391" s="6">
        <v>39</v>
      </c>
      <c r="H4391" s="6">
        <v>12</v>
      </c>
      <c r="I4391" s="2">
        <v>101422005</v>
      </c>
      <c r="J4391" s="2">
        <v>0</v>
      </c>
      <c r="K4391" s="2">
        <v>181645863</v>
      </c>
      <c r="L4391" s="2">
        <v>1967722</v>
      </c>
      <c r="M4391" s="2">
        <v>154347291</v>
      </c>
      <c r="N4391" s="2">
        <v>143750609</v>
      </c>
      <c r="O4391" s="2">
        <v>10596682</v>
      </c>
      <c r="P4391" s="2">
        <v>25378372</v>
      </c>
      <c r="Q4391" s="5">
        <v>0.13969999999999999</v>
      </c>
      <c r="R4391" t="s">
        <v>42</v>
      </c>
      <c r="S4391" s="3">
        <v>2.1665475530262999</v>
      </c>
      <c r="T4391" s="3">
        <v>3.7905768324599798</v>
      </c>
      <c r="U4391" s="3">
        <v>0.66425285677233203</v>
      </c>
      <c r="V4391" s="3">
        <v>3.2241987328095099</v>
      </c>
      <c r="W4391" s="3">
        <v>0.60127385570813796</v>
      </c>
      <c r="X4391" s="3">
        <v>0.70476323160836796</v>
      </c>
      <c r="Y4391" s="3">
        <v>12.8851724610231</v>
      </c>
      <c r="Z4391" s="3">
        <v>0.51173495289611204</v>
      </c>
      <c r="AA4391" s="3">
        <v>0</v>
      </c>
      <c r="AB4391" s="3">
        <v>0</v>
      </c>
      <c r="AC4391" s="3">
        <v>30.5119957507648</v>
      </c>
      <c r="AD4391" s="3">
        <v>0</v>
      </c>
      <c r="AE4391" s="3">
        <v>5.8337040133966598</v>
      </c>
      <c r="AF4391" s="3">
        <v>0</v>
      </c>
      <c r="AG4391" s="3">
        <v>-0.24178461880848801</v>
      </c>
      <c r="AH4391" s="2">
        <v>5000000</v>
      </c>
      <c r="AI4391" s="3">
        <v>0.46548297109050202</v>
      </c>
      <c r="AJ4391" s="3">
        <v>0.46548297109050202</v>
      </c>
      <c r="AL4391">
        <f t="shared" si="68"/>
        <v>1</v>
      </c>
    </row>
    <row r="4392" spans="1:38" ht="14.45" hidden="1" customHeight="1" x14ac:dyDescent="0.25">
      <c r="A4392">
        <v>3110</v>
      </c>
      <c r="B4392" s="1">
        <v>45838</v>
      </c>
      <c r="C4392">
        <v>1</v>
      </c>
      <c r="D4392" s="16" t="s">
        <v>4271</v>
      </c>
      <c r="E4392" t="s">
        <v>43</v>
      </c>
      <c r="F4392" s="6">
        <v>93</v>
      </c>
      <c r="G4392" s="6">
        <v>0</v>
      </c>
      <c r="H4392" s="6">
        <v>1</v>
      </c>
      <c r="I4392" s="2">
        <v>49545</v>
      </c>
      <c r="J4392" s="2">
        <v>0</v>
      </c>
      <c r="K4392" s="2">
        <v>839199</v>
      </c>
      <c r="L4392" s="2">
        <v>-4404</v>
      </c>
      <c r="M4392" s="2">
        <v>601388</v>
      </c>
      <c r="N4392" s="2">
        <v>601388</v>
      </c>
      <c r="O4392" s="2">
        <v>0</v>
      </c>
      <c r="P4392" s="2">
        <v>232300</v>
      </c>
      <c r="Q4392" s="5">
        <v>0.27679999999999999</v>
      </c>
      <c r="R4392" t="s">
        <v>42</v>
      </c>
      <c r="S4392" s="3">
        <v>-1.04957227070099</v>
      </c>
      <c r="T4392" s="3">
        <v>3.05076626640404</v>
      </c>
      <c r="U4392" s="3">
        <v>1.34256378344742</v>
      </c>
      <c r="V4392" s="3">
        <v>0</v>
      </c>
      <c r="W4392" s="3">
        <v>0</v>
      </c>
      <c r="X4392" s="3">
        <v>20.183671409829401</v>
      </c>
      <c r="Y4392" s="3">
        <v>0</v>
      </c>
      <c r="Z4392" s="3">
        <v>0</v>
      </c>
      <c r="AA4392" s="3">
        <v>0</v>
      </c>
      <c r="AB4392" s="3">
        <v>0</v>
      </c>
      <c r="AC4392" s="3">
        <v>28.801511917912201</v>
      </c>
      <c r="AD4392" s="3">
        <v>0</v>
      </c>
      <c r="AE4392" s="3">
        <v>0</v>
      </c>
      <c r="AF4392" s="3">
        <v>0</v>
      </c>
      <c r="AG4392" s="3">
        <v>0</v>
      </c>
      <c r="AH4392" s="2">
        <v>0</v>
      </c>
      <c r="AI4392" s="3">
        <v>0</v>
      </c>
      <c r="AJ4392" s="3">
        <v>0</v>
      </c>
      <c r="AL4392">
        <f t="shared" si="68"/>
        <v>0</v>
      </c>
    </row>
    <row r="4393" spans="1:38" ht="14.45" customHeight="1" x14ac:dyDescent="0.25">
      <c r="A4393">
        <v>67201</v>
      </c>
      <c r="B4393" s="1">
        <v>45838</v>
      </c>
      <c r="C4393">
        <v>2</v>
      </c>
      <c r="D4393" s="16" t="s">
        <v>4272</v>
      </c>
      <c r="E4393" t="s">
        <v>194</v>
      </c>
      <c r="F4393" s="6">
        <v>8452</v>
      </c>
      <c r="G4393" s="6">
        <v>15</v>
      </c>
      <c r="H4393" s="6">
        <v>10</v>
      </c>
      <c r="I4393" s="2">
        <v>63770026</v>
      </c>
      <c r="J4393" s="2">
        <v>0</v>
      </c>
      <c r="K4393" s="2">
        <v>117957416</v>
      </c>
      <c r="L4393" s="2">
        <v>707586</v>
      </c>
      <c r="M4393" s="2">
        <v>99449939</v>
      </c>
      <c r="N4393" s="2">
        <v>95247845</v>
      </c>
      <c r="O4393" s="2">
        <v>4202094</v>
      </c>
      <c r="P4393" s="2">
        <v>18469706</v>
      </c>
      <c r="Q4393" s="5">
        <v>0.15659999999999999</v>
      </c>
      <c r="R4393" t="s">
        <v>42</v>
      </c>
      <c r="S4393" s="3">
        <v>1.19973126573068</v>
      </c>
      <c r="T4393" s="3">
        <v>5.0937687546495596</v>
      </c>
      <c r="U4393" s="3">
        <v>0.61481978514886304</v>
      </c>
      <c r="V4393" s="3">
        <v>2.7144100584183501</v>
      </c>
      <c r="W4393" s="3">
        <v>1.2479687557285899</v>
      </c>
      <c r="X4393" s="3">
        <v>1.1099666166044799</v>
      </c>
      <c r="Y4393" s="3">
        <v>9.3719954177938707</v>
      </c>
      <c r="Z4393" s="3">
        <v>3.8285233127154301</v>
      </c>
      <c r="AA4393" s="3">
        <v>0</v>
      </c>
      <c r="AB4393" s="3">
        <v>0</v>
      </c>
      <c r="AC4393" s="3">
        <v>16.920876767934601</v>
      </c>
      <c r="AD4393" s="3">
        <v>0</v>
      </c>
      <c r="AE4393" s="3">
        <v>3.56238220749088</v>
      </c>
      <c r="AF4393" s="3">
        <v>0</v>
      </c>
      <c r="AG4393" s="3">
        <v>-3.2459802013091101</v>
      </c>
      <c r="AH4393" s="2">
        <v>4000000</v>
      </c>
      <c r="AI4393" s="3">
        <v>0</v>
      </c>
      <c r="AJ4393" s="3">
        <v>0</v>
      </c>
      <c r="AL4393">
        <f t="shared" si="68"/>
        <v>1</v>
      </c>
    </row>
    <row r="4394" spans="1:38" ht="14.45" customHeight="1" x14ac:dyDescent="0.25">
      <c r="A4394">
        <v>64421</v>
      </c>
      <c r="B4394" s="1">
        <v>45838</v>
      </c>
      <c r="C4394">
        <v>2</v>
      </c>
      <c r="D4394" s="16" t="s">
        <v>4272</v>
      </c>
      <c r="E4394" t="s">
        <v>92</v>
      </c>
      <c r="F4394" s="6">
        <v>3952</v>
      </c>
      <c r="G4394" s="6">
        <v>10</v>
      </c>
      <c r="H4394" s="6">
        <v>1</v>
      </c>
      <c r="I4394" s="2">
        <v>31406219</v>
      </c>
      <c r="J4394" s="2">
        <v>0</v>
      </c>
      <c r="K4394" s="2">
        <v>51549722</v>
      </c>
      <c r="L4394" s="2">
        <v>388542</v>
      </c>
      <c r="M4394" s="2">
        <v>44874766</v>
      </c>
      <c r="N4394" s="2">
        <v>43690680</v>
      </c>
      <c r="O4394" s="2">
        <v>1184086</v>
      </c>
      <c r="P4394" s="2">
        <v>6135783</v>
      </c>
      <c r="Q4394" s="5">
        <v>0.11899999999999999</v>
      </c>
      <c r="R4394" t="s">
        <v>42</v>
      </c>
      <c r="S4394" s="3">
        <v>1.5074455687656301</v>
      </c>
      <c r="T4394" s="3">
        <v>4.7304231824955298</v>
      </c>
      <c r="U4394" s="3">
        <v>0.72067473941567095</v>
      </c>
      <c r="V4394" s="3">
        <v>2.6588619279512802</v>
      </c>
      <c r="W4394" s="3">
        <v>1.4104372130882701</v>
      </c>
      <c r="X4394" s="3">
        <v>0.33958242474205502</v>
      </c>
      <c r="Y4394" s="3">
        <v>13.6094773886234</v>
      </c>
      <c r="Z4394" s="3">
        <v>-1.98344693741614E-2</v>
      </c>
      <c r="AA4394" s="3">
        <v>0</v>
      </c>
      <c r="AB4394" s="3">
        <v>0</v>
      </c>
      <c r="AC4394" s="3">
        <v>18.647797945447699</v>
      </c>
      <c r="AD4394" s="3">
        <v>1.3625807822734299</v>
      </c>
      <c r="AE4394" s="3">
        <v>2.2969784395733499</v>
      </c>
      <c r="AF4394" s="3">
        <v>0</v>
      </c>
      <c r="AG4394" s="3">
        <v>0</v>
      </c>
      <c r="AH4394" s="2">
        <v>2500000</v>
      </c>
      <c r="AI4394" s="3">
        <v>0</v>
      </c>
      <c r="AJ4394" s="3">
        <v>0</v>
      </c>
      <c r="AL4394">
        <f t="shared" si="68"/>
        <v>1</v>
      </c>
    </row>
    <row r="4395" spans="1:38" ht="14.45" customHeight="1" x14ac:dyDescent="0.25">
      <c r="A4395">
        <v>68296</v>
      </c>
      <c r="B4395" s="1">
        <v>45838</v>
      </c>
      <c r="C4395">
        <v>2</v>
      </c>
      <c r="D4395" s="16" t="s">
        <v>4273</v>
      </c>
      <c r="E4395" t="s">
        <v>59</v>
      </c>
      <c r="F4395" s="6">
        <v>11125</v>
      </c>
      <c r="G4395" s="6">
        <v>39</v>
      </c>
      <c r="H4395" s="6">
        <v>3</v>
      </c>
      <c r="I4395" s="2">
        <v>65369122</v>
      </c>
      <c r="J4395" s="2">
        <v>0</v>
      </c>
      <c r="K4395" s="2">
        <v>116341055</v>
      </c>
      <c r="L4395" s="2">
        <v>279628</v>
      </c>
      <c r="M4395" s="2">
        <v>105736072</v>
      </c>
      <c r="N4395" s="2">
        <v>103707165</v>
      </c>
      <c r="O4395" s="2">
        <v>2028907</v>
      </c>
      <c r="P4395" s="2">
        <v>9717910</v>
      </c>
      <c r="Q4395" s="5">
        <v>8.3500000000000005E-2</v>
      </c>
      <c r="R4395" t="s">
        <v>42</v>
      </c>
      <c r="S4395" s="3">
        <v>0.48070390972473098</v>
      </c>
      <c r="T4395" s="3">
        <v>4.0084233377460796</v>
      </c>
      <c r="U4395" s="3">
        <v>0.86302728938394102</v>
      </c>
      <c r="V4395" s="3">
        <v>1.5857425773593801</v>
      </c>
      <c r="W4395" s="3">
        <v>0.53432261182886898</v>
      </c>
      <c r="X4395" s="3">
        <v>0.42295657573617101</v>
      </c>
      <c r="Y4395" s="3">
        <v>10.666758593154301</v>
      </c>
      <c r="Z4395" s="3">
        <v>2.2315600782472802</v>
      </c>
      <c r="AA4395" s="3">
        <v>0</v>
      </c>
      <c r="AB4395" s="3">
        <v>0</v>
      </c>
      <c r="AC4395" s="3">
        <v>10.641864129562901</v>
      </c>
      <c r="AD4395" s="3">
        <v>0</v>
      </c>
      <c r="AE4395" s="3">
        <v>1.7439303778017099</v>
      </c>
      <c r="AF4395" s="3">
        <v>0</v>
      </c>
      <c r="AG4395" s="3">
        <v>0.12466672360620799</v>
      </c>
      <c r="AH4395" s="2">
        <v>41007248</v>
      </c>
      <c r="AI4395" s="3">
        <v>0.154354176978383</v>
      </c>
      <c r="AJ4395" s="3">
        <v>0.154354176978383</v>
      </c>
      <c r="AL4395">
        <f t="shared" si="68"/>
        <v>1</v>
      </c>
    </row>
    <row r="4396" spans="1:38" ht="14.45" hidden="1" customHeight="1" x14ac:dyDescent="0.25">
      <c r="A4396">
        <v>7960</v>
      </c>
      <c r="B4396" s="1">
        <v>45838</v>
      </c>
      <c r="C4396">
        <v>1</v>
      </c>
      <c r="D4396" s="16" t="s">
        <v>4274</v>
      </c>
      <c r="E4396" t="s">
        <v>353</v>
      </c>
      <c r="F4396" s="6">
        <v>24277</v>
      </c>
      <c r="G4396" s="6">
        <v>83</v>
      </c>
      <c r="H4396" s="6">
        <v>9</v>
      </c>
      <c r="I4396" s="2">
        <v>206944900</v>
      </c>
      <c r="J4396" s="2">
        <v>0</v>
      </c>
      <c r="K4396" s="2">
        <v>400144547</v>
      </c>
      <c r="L4396" s="2">
        <v>2466596</v>
      </c>
      <c r="M4396" s="2">
        <v>347585870</v>
      </c>
      <c r="N4396" s="2">
        <v>336695703</v>
      </c>
      <c r="O4396" s="2">
        <v>10890167</v>
      </c>
      <c r="P4396" s="2">
        <v>50436994</v>
      </c>
      <c r="Q4396" s="5">
        <v>0.126</v>
      </c>
      <c r="R4396" t="s">
        <v>42</v>
      </c>
      <c r="S4396" s="3">
        <v>1.23285248717884</v>
      </c>
      <c r="T4396" s="3">
        <v>3.9666985640566499</v>
      </c>
      <c r="U4396" s="3">
        <v>0.71063009529424204</v>
      </c>
      <c r="V4396" s="3">
        <v>0.70876015789710201</v>
      </c>
      <c r="W4396" s="3">
        <v>8.0131957830320996E-2</v>
      </c>
      <c r="X4396" s="3">
        <v>0.29777104920198599</v>
      </c>
      <c r="Y4396" s="3">
        <v>2.9080698187524798</v>
      </c>
      <c r="Z4396" s="3">
        <v>0.55971020001707505</v>
      </c>
      <c r="AA4396" s="3">
        <v>0</v>
      </c>
      <c r="AB4396" s="3">
        <v>0</v>
      </c>
      <c r="AC4396" s="3">
        <v>18.309265626453701</v>
      </c>
      <c r="AD4396" s="3">
        <v>0</v>
      </c>
      <c r="AE4396" s="3">
        <v>2.7215582672928398</v>
      </c>
      <c r="AF4396" s="3">
        <v>0</v>
      </c>
      <c r="AG4396" s="3">
        <v>0</v>
      </c>
      <c r="AH4396" s="2">
        <v>14000000</v>
      </c>
      <c r="AI4396" s="3">
        <v>0</v>
      </c>
      <c r="AJ4396" s="3">
        <v>0</v>
      </c>
      <c r="AL4396">
        <f t="shared" si="68"/>
        <v>1</v>
      </c>
    </row>
    <row r="4397" spans="1:38" ht="14.45" customHeight="1" x14ac:dyDescent="0.25">
      <c r="A4397">
        <v>61949</v>
      </c>
      <c r="B4397" s="1">
        <v>45838</v>
      </c>
      <c r="C4397">
        <v>2</v>
      </c>
      <c r="D4397" s="16" t="s">
        <v>4275</v>
      </c>
      <c r="E4397" t="s">
        <v>65</v>
      </c>
      <c r="F4397" s="6">
        <v>63299</v>
      </c>
      <c r="G4397" s="6">
        <v>205</v>
      </c>
      <c r="H4397" s="6">
        <v>1</v>
      </c>
      <c r="I4397" s="2">
        <v>1272137980</v>
      </c>
      <c r="J4397" s="2">
        <v>125196815</v>
      </c>
      <c r="K4397" s="2">
        <v>1965907540</v>
      </c>
      <c r="L4397" s="2">
        <v>4396424</v>
      </c>
      <c r="M4397" s="2">
        <v>1730700697</v>
      </c>
      <c r="N4397" s="2">
        <v>1541991763</v>
      </c>
      <c r="O4397" s="2">
        <v>188708934</v>
      </c>
      <c r="P4397" s="2">
        <v>252198346</v>
      </c>
      <c r="Q4397" s="5">
        <v>0.1283</v>
      </c>
      <c r="R4397" t="s">
        <v>42</v>
      </c>
      <c r="S4397" s="3">
        <v>0.44726660949680302</v>
      </c>
      <c r="T4397" s="3">
        <v>2.2388861685733201</v>
      </c>
      <c r="U4397" s="3">
        <v>0.80159598158267797</v>
      </c>
      <c r="V4397" s="3">
        <v>0.22739176453170601</v>
      </c>
      <c r="W4397" s="3">
        <v>0.114939261541425</v>
      </c>
      <c r="X4397" s="3">
        <v>0.19915111723965701</v>
      </c>
      <c r="Y4397" s="3">
        <v>1.14700871194453</v>
      </c>
      <c r="Z4397" s="3">
        <v>0.10668428412294199</v>
      </c>
      <c r="AA4397" s="3">
        <v>48.470033978731998</v>
      </c>
      <c r="AB4397" s="3">
        <v>49.642203046010501</v>
      </c>
      <c r="AC4397" s="3">
        <v>4.5501105814976404</v>
      </c>
      <c r="AD4397" s="3">
        <v>-32.537443366103602</v>
      </c>
      <c r="AE4397" s="3">
        <v>9.5990747357324793</v>
      </c>
      <c r="AF4397" s="3">
        <v>2.5433546076129301</v>
      </c>
      <c r="AG4397" s="3">
        <v>0</v>
      </c>
      <c r="AH4397" s="2">
        <v>457438247</v>
      </c>
      <c r="AI4397" s="3">
        <v>7.93026612474294E-3</v>
      </c>
      <c r="AJ4397" s="3">
        <v>7.93026612474294E-3</v>
      </c>
      <c r="AL4397">
        <f t="shared" si="68"/>
        <v>1</v>
      </c>
    </row>
    <row r="4398" spans="1:38" ht="14.45" customHeight="1" x14ac:dyDescent="0.25">
      <c r="A4398">
        <v>62432</v>
      </c>
      <c r="B4398" s="1">
        <v>45838</v>
      </c>
      <c r="C4398">
        <v>2</v>
      </c>
      <c r="D4398" s="16" t="s">
        <v>4276</v>
      </c>
      <c r="E4398" t="s">
        <v>117</v>
      </c>
      <c r="F4398" s="6">
        <v>2396</v>
      </c>
      <c r="G4398" s="6">
        <v>6</v>
      </c>
      <c r="H4398" s="6">
        <v>0</v>
      </c>
      <c r="I4398" s="2">
        <v>11987199</v>
      </c>
      <c r="J4398" s="2">
        <v>0</v>
      </c>
      <c r="K4398" s="2">
        <v>33876848</v>
      </c>
      <c r="L4398" s="2">
        <v>267744</v>
      </c>
      <c r="M4398" s="2">
        <v>30007894</v>
      </c>
      <c r="N4398" s="2">
        <v>30007894</v>
      </c>
      <c r="O4398" s="2">
        <v>0</v>
      </c>
      <c r="P4398" s="2">
        <v>3779556</v>
      </c>
      <c r="Q4398" s="5">
        <v>0.1116</v>
      </c>
      <c r="R4398" t="s">
        <v>42</v>
      </c>
      <c r="S4398" s="3">
        <v>1.5806901515748999</v>
      </c>
      <c r="T4398" s="3">
        <v>3.82907524336385</v>
      </c>
      <c r="U4398" s="3">
        <v>0.63750938803703705</v>
      </c>
      <c r="V4398" s="3">
        <v>0.201114538934408</v>
      </c>
      <c r="W4398" s="3">
        <v>3.5062402818206301E-2</v>
      </c>
      <c r="X4398" s="3">
        <v>7.0383414841115099E-2</v>
      </c>
      <c r="Y4398" s="3">
        <v>0.63785270015843099</v>
      </c>
      <c r="Z4398" s="3">
        <v>0</v>
      </c>
      <c r="AA4398" s="3">
        <v>0</v>
      </c>
      <c r="AB4398" s="3">
        <v>0</v>
      </c>
      <c r="AC4398" s="3">
        <v>46.539512766949301</v>
      </c>
      <c r="AD4398" s="3">
        <v>0</v>
      </c>
      <c r="AE4398" s="3">
        <v>0</v>
      </c>
      <c r="AF4398" s="3">
        <v>0</v>
      </c>
      <c r="AG4398" s="3">
        <v>0</v>
      </c>
      <c r="AH4398" s="2">
        <v>250000</v>
      </c>
      <c r="AI4398" s="3">
        <v>0</v>
      </c>
      <c r="AJ4398" s="3">
        <v>0</v>
      </c>
      <c r="AL4398">
        <f t="shared" si="68"/>
        <v>1</v>
      </c>
    </row>
    <row r="4399" spans="1:38" ht="14.45" customHeight="1" x14ac:dyDescent="0.25">
      <c r="A4399">
        <v>61760</v>
      </c>
      <c r="B4399" s="1">
        <v>45838</v>
      </c>
      <c r="C4399">
        <v>2</v>
      </c>
      <c r="D4399" s="16" t="s">
        <v>4277</v>
      </c>
      <c r="E4399" t="s">
        <v>88</v>
      </c>
      <c r="F4399" s="6">
        <v>1610</v>
      </c>
      <c r="G4399" s="6">
        <v>4</v>
      </c>
      <c r="H4399" s="6">
        <v>0</v>
      </c>
      <c r="I4399" s="2">
        <v>8331216</v>
      </c>
      <c r="J4399" s="2">
        <v>0</v>
      </c>
      <c r="K4399" s="2">
        <v>11342602</v>
      </c>
      <c r="L4399" s="2">
        <v>49588</v>
      </c>
      <c r="M4399" s="2">
        <v>10212874</v>
      </c>
      <c r="N4399" s="2">
        <v>10212874</v>
      </c>
      <c r="O4399" s="2">
        <v>0</v>
      </c>
      <c r="P4399" s="2">
        <v>1123608</v>
      </c>
      <c r="Q4399" s="5">
        <v>9.9099999999999994E-2</v>
      </c>
      <c r="R4399" t="s">
        <v>42</v>
      </c>
      <c r="S4399" s="3">
        <v>0.87436727481048904</v>
      </c>
      <c r="T4399" s="3">
        <v>4.8040828726953499</v>
      </c>
      <c r="U4399" s="3">
        <v>0.85877032208482995</v>
      </c>
      <c r="V4399" s="3">
        <v>0.29964413358146003</v>
      </c>
      <c r="W4399" s="3">
        <v>0.191460646321017</v>
      </c>
      <c r="X4399" s="3">
        <v>0.24259363819159199</v>
      </c>
      <c r="Y4399" s="3">
        <v>2.2217712939032102</v>
      </c>
      <c r="Z4399" s="3">
        <v>-8.0099109297904605E-2</v>
      </c>
      <c r="AA4399" s="3">
        <v>0</v>
      </c>
      <c r="AB4399" s="3">
        <v>0</v>
      </c>
      <c r="AC4399" s="3">
        <v>15.834241561151501</v>
      </c>
      <c r="AD4399" s="3">
        <v>0</v>
      </c>
      <c r="AE4399" s="3">
        <v>0</v>
      </c>
      <c r="AF4399" s="3">
        <v>0</v>
      </c>
      <c r="AG4399" s="3">
        <v>-0.15129831756270901</v>
      </c>
      <c r="AH4399" s="2">
        <v>400000</v>
      </c>
      <c r="AI4399" s="3">
        <v>1.1940997216111</v>
      </c>
      <c r="AJ4399" s="3">
        <v>1.1940997216111</v>
      </c>
      <c r="AL4399">
        <f t="shared" si="68"/>
        <v>1</v>
      </c>
    </row>
    <row r="4400" spans="1:38" ht="14.45" hidden="1" customHeight="1" x14ac:dyDescent="0.25">
      <c r="A4400">
        <v>3536</v>
      </c>
      <c r="B4400" s="1">
        <v>45838</v>
      </c>
      <c r="C4400">
        <v>1</v>
      </c>
      <c r="D4400" s="16" t="s">
        <v>4278</v>
      </c>
      <c r="E4400" t="s">
        <v>95</v>
      </c>
      <c r="F4400" s="6">
        <v>1498</v>
      </c>
      <c r="G4400" s="6">
        <v>4</v>
      </c>
      <c r="H4400" s="6">
        <v>1</v>
      </c>
      <c r="I4400" s="2">
        <v>5097791</v>
      </c>
      <c r="J4400" s="2">
        <v>0</v>
      </c>
      <c r="K4400" s="2">
        <v>9327440</v>
      </c>
      <c r="L4400" s="2">
        <v>-84409</v>
      </c>
      <c r="M4400" s="2">
        <v>8893785</v>
      </c>
      <c r="N4400" s="2">
        <v>8728488</v>
      </c>
      <c r="O4400" s="2">
        <v>165297</v>
      </c>
      <c r="P4400" s="2">
        <v>455205</v>
      </c>
      <c r="Q4400" s="5">
        <v>4.87E-2</v>
      </c>
      <c r="R4400" t="s">
        <v>537</v>
      </c>
      <c r="S4400" s="3">
        <v>-1.80990711277692</v>
      </c>
      <c r="T4400" s="3">
        <v>4.9808950794644602</v>
      </c>
      <c r="U4400" s="3">
        <v>1.2281040608531799</v>
      </c>
      <c r="V4400" s="3">
        <v>4.5098161144699702</v>
      </c>
      <c r="W4400" s="3">
        <v>0.164738020840792</v>
      </c>
      <c r="X4400" s="3">
        <v>2.2976814859612702</v>
      </c>
      <c r="Y4400" s="3">
        <v>50.504937335925597</v>
      </c>
      <c r="Z4400" s="3">
        <v>5.3850462978218596</v>
      </c>
      <c r="AA4400" s="3">
        <v>0</v>
      </c>
      <c r="AB4400" s="3">
        <v>0</v>
      </c>
      <c r="AC4400" s="3">
        <v>35.241320233633203</v>
      </c>
      <c r="AD4400" s="3">
        <v>0</v>
      </c>
      <c r="AE4400" s="3">
        <v>1.77215827708353</v>
      </c>
      <c r="AF4400" s="3">
        <v>0</v>
      </c>
      <c r="AG4400" s="3">
        <v>0</v>
      </c>
      <c r="AH4400" s="2">
        <v>750000</v>
      </c>
      <c r="AI4400" s="3">
        <v>2.6401291725706</v>
      </c>
      <c r="AJ4400" s="3">
        <v>2.6401291725706</v>
      </c>
      <c r="AL4400">
        <f t="shared" si="68"/>
        <v>0</v>
      </c>
    </row>
    <row r="4401" spans="1:38" ht="14.45" hidden="1" customHeight="1" x14ac:dyDescent="0.25">
      <c r="A4401">
        <v>198</v>
      </c>
      <c r="B4401" s="1">
        <v>45838</v>
      </c>
      <c r="C4401">
        <v>1</v>
      </c>
      <c r="D4401" s="16" t="s">
        <v>4279</v>
      </c>
      <c r="E4401" t="s">
        <v>95</v>
      </c>
      <c r="F4401" s="6">
        <v>2026</v>
      </c>
      <c r="G4401" s="6">
        <v>4</v>
      </c>
      <c r="H4401" s="6">
        <v>1</v>
      </c>
      <c r="I4401" s="2">
        <v>22929951</v>
      </c>
      <c r="J4401" s="2">
        <v>0</v>
      </c>
      <c r="K4401" s="2">
        <v>52759621</v>
      </c>
      <c r="L4401" s="2">
        <v>156806</v>
      </c>
      <c r="M4401" s="2">
        <v>38786519</v>
      </c>
      <c r="N4401" s="2">
        <v>37041604</v>
      </c>
      <c r="O4401" s="2">
        <v>1744915</v>
      </c>
      <c r="P4401" s="2">
        <v>13821082</v>
      </c>
      <c r="Q4401" s="5">
        <v>0.26200000000000001</v>
      </c>
      <c r="R4401" t="s">
        <v>42</v>
      </c>
      <c r="S4401" s="3">
        <v>0.59441670363780696</v>
      </c>
      <c r="T4401" s="3">
        <v>2.12567486032547</v>
      </c>
      <c r="U4401" s="3">
        <v>0.60499609813531896</v>
      </c>
      <c r="V4401" s="3">
        <v>0.31828676825345198</v>
      </c>
      <c r="W4401" s="3">
        <v>0.247676063503145</v>
      </c>
      <c r="X4401" s="3">
        <v>0.13335397009788599</v>
      </c>
      <c r="Y4401" s="3">
        <v>0.52805561822149705</v>
      </c>
      <c r="Z4401" s="3">
        <v>-4.9779025983638604E-3</v>
      </c>
      <c r="AA4401" s="3">
        <v>0</v>
      </c>
      <c r="AB4401" s="3">
        <v>0</v>
      </c>
      <c r="AC4401" s="3">
        <v>25.177125514226098</v>
      </c>
      <c r="AD4401" s="3">
        <v>0</v>
      </c>
      <c r="AE4401" s="3">
        <v>3.3072925220596301</v>
      </c>
      <c r="AF4401" s="3">
        <v>0</v>
      </c>
      <c r="AG4401" s="3">
        <v>-0.67317450254618305</v>
      </c>
      <c r="AH4401" s="2">
        <v>1670000</v>
      </c>
      <c r="AI4401" s="3">
        <v>7.23532354413352E-4</v>
      </c>
      <c r="AJ4401" s="3">
        <v>7.23532354413352E-4</v>
      </c>
      <c r="AL4401">
        <f t="shared" si="68"/>
        <v>1</v>
      </c>
    </row>
    <row r="4402" spans="1:38" ht="14.45" hidden="1" customHeight="1" x14ac:dyDescent="0.25">
      <c r="A4402">
        <v>3907</v>
      </c>
      <c r="B4402" s="1">
        <v>45838</v>
      </c>
      <c r="C4402">
        <v>1</v>
      </c>
      <c r="D4402" s="16" t="s">
        <v>4280</v>
      </c>
      <c r="E4402" t="s">
        <v>63</v>
      </c>
      <c r="F4402" s="6">
        <v>15685</v>
      </c>
      <c r="G4402" s="6">
        <v>65</v>
      </c>
      <c r="H4402" s="6">
        <v>4</v>
      </c>
      <c r="I4402" s="2">
        <v>191381804</v>
      </c>
      <c r="J4402" s="2">
        <v>0</v>
      </c>
      <c r="K4402" s="2">
        <v>225407811</v>
      </c>
      <c r="L4402" s="2">
        <v>1533357</v>
      </c>
      <c r="M4402" s="2">
        <v>193516794</v>
      </c>
      <c r="N4402" s="2">
        <v>186218281</v>
      </c>
      <c r="O4402" s="2">
        <v>7298513</v>
      </c>
      <c r="P4402" s="2">
        <v>30868927</v>
      </c>
      <c r="Q4402" s="5">
        <v>0.13669999999999999</v>
      </c>
      <c r="R4402" t="s">
        <v>42</v>
      </c>
      <c r="S4402" s="3">
        <v>1.3605180700681201</v>
      </c>
      <c r="T4402" s="3">
        <v>5.1312489787676396</v>
      </c>
      <c r="U4402" s="3">
        <v>0.56290657131430899</v>
      </c>
      <c r="V4402" s="3">
        <v>5.4750722278696902</v>
      </c>
      <c r="W4402" s="3">
        <v>1.5888845942741801</v>
      </c>
      <c r="X4402" s="3">
        <v>1.85469826588112</v>
      </c>
      <c r="Y4402" s="3">
        <v>33.944464606754899</v>
      </c>
      <c r="Z4402" s="3">
        <v>4.5346960067643396</v>
      </c>
      <c r="AA4402" s="3">
        <v>0</v>
      </c>
      <c r="AB4402" s="3">
        <v>0</v>
      </c>
      <c r="AC4402" s="3">
        <v>6.7242266063264298</v>
      </c>
      <c r="AD4402" s="3">
        <v>-2.9622668776274601</v>
      </c>
      <c r="AE4402" s="3">
        <v>3.2379148564643101</v>
      </c>
      <c r="AF4402" s="3">
        <v>0</v>
      </c>
      <c r="AG4402" s="3">
        <v>0</v>
      </c>
      <c r="AH4402" s="2">
        <v>12500000</v>
      </c>
      <c r="AI4402" s="3">
        <v>0.83382230940518298</v>
      </c>
      <c r="AJ4402" s="3">
        <v>0.83382230940518298</v>
      </c>
      <c r="AL4402">
        <f t="shared" si="68"/>
        <v>1</v>
      </c>
    </row>
    <row r="4403" spans="1:38" ht="14.45" hidden="1" customHeight="1" x14ac:dyDescent="0.25">
      <c r="A4403">
        <v>6317</v>
      </c>
      <c r="B4403" s="1">
        <v>45838</v>
      </c>
      <c r="C4403">
        <v>1</v>
      </c>
      <c r="D4403" s="16" t="s">
        <v>4281</v>
      </c>
      <c r="E4403" t="s">
        <v>55</v>
      </c>
      <c r="F4403" s="6">
        <v>2693</v>
      </c>
      <c r="G4403" s="6">
        <v>12</v>
      </c>
      <c r="H4403" s="6">
        <v>3</v>
      </c>
      <c r="I4403" s="2">
        <v>20322962</v>
      </c>
      <c r="J4403" s="2">
        <v>0</v>
      </c>
      <c r="K4403" s="2">
        <v>32055139</v>
      </c>
      <c r="L4403" s="2">
        <v>13685</v>
      </c>
      <c r="M4403" s="2">
        <v>28040512</v>
      </c>
      <c r="N4403" s="2">
        <v>27462918</v>
      </c>
      <c r="O4403" s="2">
        <v>577594</v>
      </c>
      <c r="P4403" s="2">
        <v>3801186</v>
      </c>
      <c r="Q4403" s="5">
        <v>0.1186</v>
      </c>
      <c r="R4403" t="s">
        <v>42</v>
      </c>
      <c r="S4403" s="3">
        <v>8.5384125147608902E-2</v>
      </c>
      <c r="T4403" s="3">
        <v>4.8897495031919798</v>
      </c>
      <c r="U4403" s="3">
        <v>0.91734044561933503</v>
      </c>
      <c r="V4403" s="3">
        <v>0.33872031055315699</v>
      </c>
      <c r="W4403" s="3">
        <v>0.18183865127534099</v>
      </c>
      <c r="X4403" s="3">
        <v>0.98931937185140595</v>
      </c>
      <c r="Y4403" s="3">
        <v>1.8109611052971399</v>
      </c>
      <c r="Z4403" s="3">
        <v>0.58176579625411695</v>
      </c>
      <c r="AA4403" s="3">
        <v>0</v>
      </c>
      <c r="AB4403" s="3">
        <v>0</v>
      </c>
      <c r="AC4403" s="3">
        <v>13.3706361404329</v>
      </c>
      <c r="AD4403" s="3">
        <v>0</v>
      </c>
      <c r="AE4403" s="3">
        <v>1.8018764479542599</v>
      </c>
      <c r="AF4403" s="3">
        <v>0</v>
      </c>
      <c r="AG4403" s="3">
        <v>0</v>
      </c>
      <c r="AH4403" s="2">
        <v>1000000</v>
      </c>
      <c r="AI4403" s="3">
        <v>0</v>
      </c>
      <c r="AJ4403" s="3">
        <v>0</v>
      </c>
      <c r="AL4403">
        <f t="shared" si="68"/>
        <v>1</v>
      </c>
    </row>
    <row r="4404" spans="1:38" ht="14.45" hidden="1" customHeight="1" x14ac:dyDescent="0.25">
      <c r="A4404">
        <v>2112</v>
      </c>
      <c r="B4404" s="1">
        <v>45838</v>
      </c>
      <c r="C4404">
        <v>1</v>
      </c>
      <c r="D4404" s="16" t="s">
        <v>4282</v>
      </c>
      <c r="E4404" t="s">
        <v>55</v>
      </c>
      <c r="F4404" s="6">
        <v>6337</v>
      </c>
      <c r="G4404" s="6">
        <v>22</v>
      </c>
      <c r="H4404" s="6">
        <v>6</v>
      </c>
      <c r="I4404" s="2">
        <v>55227744</v>
      </c>
      <c r="J4404" s="2">
        <v>0</v>
      </c>
      <c r="K4404" s="2">
        <v>108242921</v>
      </c>
      <c r="L4404" s="2">
        <v>26719</v>
      </c>
      <c r="M4404" s="2">
        <v>96111197</v>
      </c>
      <c r="N4404" s="2">
        <v>91583703</v>
      </c>
      <c r="O4404" s="2">
        <v>4527494</v>
      </c>
      <c r="P4404" s="2">
        <v>13315726</v>
      </c>
      <c r="Q4404" s="5">
        <v>0.1229</v>
      </c>
      <c r="R4404" t="s">
        <v>42</v>
      </c>
      <c r="S4404" s="3">
        <v>4.9368586422386E-2</v>
      </c>
      <c r="T4404" s="3">
        <v>3.7008258489254899</v>
      </c>
      <c r="U4404" s="3">
        <v>0.81827350485373596</v>
      </c>
      <c r="V4404" s="3">
        <v>3.75568663460162</v>
      </c>
      <c r="W4404" s="3">
        <v>0.58821703816111004</v>
      </c>
      <c r="X4404" s="3">
        <v>1.0511401660730499</v>
      </c>
      <c r="Y4404" s="3">
        <v>15.5769276117577</v>
      </c>
      <c r="Z4404" s="3">
        <v>1.9866810116098801</v>
      </c>
      <c r="AA4404" s="3">
        <v>0</v>
      </c>
      <c r="AB4404" s="3">
        <v>0</v>
      </c>
      <c r="AC4404" s="3">
        <v>17.9258226041405</v>
      </c>
      <c r="AD4404" s="3">
        <v>-11.8479908643359</v>
      </c>
      <c r="AE4404" s="3">
        <v>4.1827160226025297</v>
      </c>
      <c r="AF4404" s="3">
        <v>0</v>
      </c>
      <c r="AG4404" s="3">
        <v>0</v>
      </c>
      <c r="AH4404" s="2">
        <v>9000000</v>
      </c>
      <c r="AI4404" s="3">
        <v>0</v>
      </c>
      <c r="AJ4404" s="3">
        <v>0</v>
      </c>
      <c r="AL4404">
        <f t="shared" si="68"/>
        <v>1</v>
      </c>
    </row>
    <row r="4405" spans="1:38" ht="14.45" hidden="1" customHeight="1" x14ac:dyDescent="0.25">
      <c r="A4405">
        <v>1117</v>
      </c>
      <c r="B4405" s="1">
        <v>45838</v>
      </c>
      <c r="C4405">
        <v>1</v>
      </c>
      <c r="D4405" s="16" t="s">
        <v>4283</v>
      </c>
      <c r="E4405" t="s">
        <v>59</v>
      </c>
      <c r="F4405" s="6">
        <v>48627</v>
      </c>
      <c r="G4405" s="6">
        <v>111</v>
      </c>
      <c r="H4405" s="6">
        <v>8</v>
      </c>
      <c r="I4405" s="2">
        <v>257574278</v>
      </c>
      <c r="J4405" s="2">
        <v>7395920</v>
      </c>
      <c r="K4405" s="2">
        <v>459394469</v>
      </c>
      <c r="L4405" s="2">
        <v>2182065</v>
      </c>
      <c r="M4405" s="2">
        <v>410279620</v>
      </c>
      <c r="N4405" s="2">
        <v>396686746</v>
      </c>
      <c r="O4405" s="2">
        <v>13592874</v>
      </c>
      <c r="P4405" s="2">
        <v>48230927</v>
      </c>
      <c r="Q4405" s="5">
        <v>0.105</v>
      </c>
      <c r="R4405" t="s">
        <v>42</v>
      </c>
      <c r="S4405" s="3">
        <v>0.94997443253936997</v>
      </c>
      <c r="T4405" s="3">
        <v>2.85789988472848</v>
      </c>
      <c r="U4405" s="3">
        <v>0.76796515852570202</v>
      </c>
      <c r="V4405" s="3">
        <v>0.81398422865811204</v>
      </c>
      <c r="W4405" s="3">
        <v>0.29902985887434003</v>
      </c>
      <c r="X4405" s="3">
        <v>0.55089778801592904</v>
      </c>
      <c r="Y4405" s="3">
        <v>4.3470323512546196</v>
      </c>
      <c r="Z4405" s="3">
        <v>0.680511490065285</v>
      </c>
      <c r="AA4405" s="3">
        <v>15.334393220350099</v>
      </c>
      <c r="AB4405" s="3">
        <v>15.334393220350099</v>
      </c>
      <c r="AC4405" s="3">
        <v>18.182742639855299</v>
      </c>
      <c r="AD4405" s="3">
        <v>-1.07902342411955</v>
      </c>
      <c r="AE4405" s="3">
        <v>2.9588675783556302</v>
      </c>
      <c r="AF4405" s="3">
        <v>0</v>
      </c>
      <c r="AG4405" s="3">
        <v>-2.3053672594764801E-2</v>
      </c>
      <c r="AH4405" s="2">
        <v>96835348</v>
      </c>
      <c r="AI4405" s="3">
        <v>7.9409628597849696E-2</v>
      </c>
      <c r="AJ4405" s="3">
        <v>0.42983416014376002</v>
      </c>
      <c r="AL4405">
        <f t="shared" si="68"/>
        <v>1</v>
      </c>
    </row>
    <row r="4406" spans="1:38" ht="14.45" customHeight="1" x14ac:dyDescent="0.25">
      <c r="A4406">
        <v>60057</v>
      </c>
      <c r="B4406" s="1">
        <v>45838</v>
      </c>
      <c r="C4406">
        <v>2</v>
      </c>
      <c r="D4406" s="16" t="s">
        <v>4284</v>
      </c>
      <c r="E4406" t="s">
        <v>84</v>
      </c>
      <c r="F4406" s="6">
        <v>49411</v>
      </c>
      <c r="G4406" s="6">
        <v>181</v>
      </c>
      <c r="H4406" s="6">
        <v>16</v>
      </c>
      <c r="I4406" s="2">
        <v>654048684</v>
      </c>
      <c r="J4406" s="2">
        <v>88878121</v>
      </c>
      <c r="K4406" s="2">
        <v>1142809900</v>
      </c>
      <c r="L4406" s="2">
        <v>1472451</v>
      </c>
      <c r="M4406" s="2">
        <v>1013504983</v>
      </c>
      <c r="N4406" s="2">
        <v>914312356</v>
      </c>
      <c r="O4406" s="2">
        <v>99192627</v>
      </c>
      <c r="P4406" s="2">
        <v>126403789</v>
      </c>
      <c r="Q4406" s="5">
        <v>0.1105</v>
      </c>
      <c r="R4406" t="s">
        <v>42</v>
      </c>
      <c r="S4406" s="3">
        <v>0.25768957724289898</v>
      </c>
      <c r="T4406" s="3">
        <v>2.7875197790988699</v>
      </c>
      <c r="U4406" s="3">
        <v>0.84827784002248197</v>
      </c>
      <c r="V4406" s="3">
        <v>1.17927505836859</v>
      </c>
      <c r="W4406" s="3">
        <v>0.76982449826318999</v>
      </c>
      <c r="X4406" s="3">
        <v>0.87730166581911495</v>
      </c>
      <c r="Y4406" s="3">
        <v>6.1019001574391103</v>
      </c>
      <c r="Z4406" s="3">
        <v>1.5461617214654899</v>
      </c>
      <c r="AA4406" s="3">
        <v>65.9529296230195</v>
      </c>
      <c r="AB4406" s="3">
        <v>70.312861428544693</v>
      </c>
      <c r="AC4406" s="3">
        <v>12.712591919268499</v>
      </c>
      <c r="AD4406" s="3">
        <v>-3.9801172415804702</v>
      </c>
      <c r="AE4406" s="3">
        <v>8.6797136601634293</v>
      </c>
      <c r="AF4406" s="3">
        <v>0</v>
      </c>
      <c r="AG4406" s="3">
        <v>0</v>
      </c>
      <c r="AH4406" s="2">
        <v>65000000</v>
      </c>
      <c r="AI4406" s="3">
        <v>1.3191455835236101</v>
      </c>
      <c r="AJ4406" s="3">
        <v>1.4121348846591899</v>
      </c>
      <c r="AL4406">
        <f t="shared" si="68"/>
        <v>1</v>
      </c>
    </row>
    <row r="4407" spans="1:38" ht="14.45" customHeight="1" x14ac:dyDescent="0.25">
      <c r="A4407">
        <v>63459</v>
      </c>
      <c r="B4407" s="1">
        <v>45838</v>
      </c>
      <c r="C4407">
        <v>2</v>
      </c>
      <c r="D4407" s="16" t="s">
        <v>4285</v>
      </c>
      <c r="E4407" t="s">
        <v>67</v>
      </c>
      <c r="F4407" s="6">
        <v>639</v>
      </c>
      <c r="G4407" s="6">
        <v>1</v>
      </c>
      <c r="H4407" s="6">
        <v>1</v>
      </c>
      <c r="I4407" s="2">
        <v>2054390</v>
      </c>
      <c r="J4407" s="2">
        <v>0</v>
      </c>
      <c r="K4407" s="2">
        <v>2551263</v>
      </c>
      <c r="L4407" s="2">
        <v>12178</v>
      </c>
      <c r="M4407" s="2">
        <v>2300550</v>
      </c>
      <c r="N4407" s="2">
        <v>2291259</v>
      </c>
      <c r="O4407" s="2">
        <v>9291</v>
      </c>
      <c r="P4407" s="2">
        <v>248975</v>
      </c>
      <c r="Q4407" s="5">
        <v>9.7600000000000006E-2</v>
      </c>
      <c r="R4407" t="s">
        <v>42</v>
      </c>
      <c r="S4407" s="3">
        <v>0.95466441523276901</v>
      </c>
      <c r="T4407" s="3">
        <v>3.7852624366833201</v>
      </c>
      <c r="U4407" s="3">
        <v>0.77854155300963801</v>
      </c>
      <c r="V4407" s="3">
        <v>4.1896134619035301</v>
      </c>
      <c r="W4407" s="3">
        <v>0</v>
      </c>
      <c r="X4407" s="3">
        <v>0.41228783239793798</v>
      </c>
      <c r="Y4407" s="3">
        <v>34.570137564012398</v>
      </c>
      <c r="Z4407" s="3">
        <v>0</v>
      </c>
      <c r="AA4407" s="3">
        <v>0</v>
      </c>
      <c r="AB4407" s="3">
        <v>0</v>
      </c>
      <c r="AC4407" s="3">
        <v>18.780658834467499</v>
      </c>
      <c r="AD4407" s="3">
        <v>0</v>
      </c>
      <c r="AE4407" s="3">
        <v>0.36417256864541198</v>
      </c>
      <c r="AF4407" s="3">
        <v>0</v>
      </c>
      <c r="AG4407" s="3">
        <v>0</v>
      </c>
      <c r="AH4407" s="2">
        <v>0</v>
      </c>
      <c r="AI4407" s="3">
        <v>0</v>
      </c>
      <c r="AJ4407" s="3">
        <v>0</v>
      </c>
      <c r="AL4407">
        <f t="shared" si="68"/>
        <v>1</v>
      </c>
    </row>
    <row r="4408" spans="1:38" ht="14.45" customHeight="1" x14ac:dyDescent="0.25">
      <c r="A4408">
        <v>65211</v>
      </c>
      <c r="B4408" s="1">
        <v>45838</v>
      </c>
      <c r="C4408">
        <v>2</v>
      </c>
      <c r="D4408" s="16" t="s">
        <v>4286</v>
      </c>
      <c r="E4408" t="s">
        <v>59</v>
      </c>
      <c r="F4408" s="6">
        <v>1098</v>
      </c>
      <c r="G4408" s="6">
        <v>3</v>
      </c>
      <c r="H4408" s="6">
        <v>1</v>
      </c>
      <c r="I4408" s="2">
        <v>5999317</v>
      </c>
      <c r="J4408" s="2">
        <v>0</v>
      </c>
      <c r="K4408" s="2">
        <v>13984125</v>
      </c>
      <c r="L4408" s="2">
        <v>80146</v>
      </c>
      <c r="M4408" s="2">
        <v>11024516</v>
      </c>
      <c r="N4408" s="2">
        <v>11011582</v>
      </c>
      <c r="O4408" s="2">
        <v>12934</v>
      </c>
      <c r="P4408" s="2">
        <v>2897798</v>
      </c>
      <c r="Q4408" s="5">
        <v>0.2072</v>
      </c>
      <c r="R4408" t="s">
        <v>42</v>
      </c>
      <c r="S4408" s="3">
        <v>1.1462426143931099</v>
      </c>
      <c r="T4408" s="3">
        <v>3.7229501309520598</v>
      </c>
      <c r="U4408" s="3">
        <v>0.69714190329580605</v>
      </c>
      <c r="V4408" s="3">
        <v>0.32425357753224199</v>
      </c>
      <c r="W4408" s="3">
        <v>0.23871050654599499</v>
      </c>
      <c r="X4408" s="3">
        <v>0.70818061455995696</v>
      </c>
      <c r="Y4408" s="3">
        <v>0.67130283063208696</v>
      </c>
      <c r="Z4408" s="3">
        <v>0</v>
      </c>
      <c r="AA4408" s="3">
        <v>0</v>
      </c>
      <c r="AB4408" s="3">
        <v>0</v>
      </c>
      <c r="AC4408" s="3">
        <v>43.9777461943454</v>
      </c>
      <c r="AD4408" s="3">
        <v>0</v>
      </c>
      <c r="AE4408" s="3">
        <v>9.2490592010583406E-2</v>
      </c>
      <c r="AF4408" s="3">
        <v>0</v>
      </c>
      <c r="AG4408" s="3">
        <v>0</v>
      </c>
      <c r="AH4408" s="2">
        <v>500000</v>
      </c>
      <c r="AI4408" s="3">
        <v>0</v>
      </c>
      <c r="AJ4408" s="3">
        <v>0</v>
      </c>
      <c r="AL4408">
        <f t="shared" si="68"/>
        <v>1</v>
      </c>
    </row>
    <row r="4409" spans="1:38" ht="14.45" hidden="1" customHeight="1" x14ac:dyDescent="0.25">
      <c r="A4409">
        <v>8618</v>
      </c>
      <c r="B4409" s="1">
        <v>45838</v>
      </c>
      <c r="C4409">
        <v>1</v>
      </c>
      <c r="D4409" s="16" t="s">
        <v>4287</v>
      </c>
      <c r="E4409" t="s">
        <v>43</v>
      </c>
      <c r="F4409" s="6">
        <v>1935</v>
      </c>
      <c r="G4409" s="6">
        <v>3</v>
      </c>
      <c r="H4409" s="6">
        <v>1</v>
      </c>
      <c r="I4409" s="2">
        <v>5908880</v>
      </c>
      <c r="J4409" s="2">
        <v>0</v>
      </c>
      <c r="K4409" s="2">
        <v>11749220</v>
      </c>
      <c r="L4409" s="2">
        <v>1643</v>
      </c>
      <c r="M4409" s="2">
        <v>10405657</v>
      </c>
      <c r="N4409" s="2">
        <v>10287565</v>
      </c>
      <c r="O4409" s="2">
        <v>118092</v>
      </c>
      <c r="P4409" s="2">
        <v>1335435</v>
      </c>
      <c r="Q4409" s="5">
        <v>0.1137</v>
      </c>
      <c r="R4409" t="s">
        <v>42</v>
      </c>
      <c r="S4409" s="3">
        <v>2.7967814033612402E-2</v>
      </c>
      <c r="T4409" s="3">
        <v>3.2202648346017901</v>
      </c>
      <c r="U4409" s="3">
        <v>0.99135217643033802</v>
      </c>
      <c r="V4409" s="3">
        <v>0.81590758316296796</v>
      </c>
      <c r="W4409" s="3">
        <v>0.42287201635504501</v>
      </c>
      <c r="X4409" s="3">
        <v>0.46956445214659998</v>
      </c>
      <c r="Y4409" s="3">
        <v>3.6101345254542498</v>
      </c>
      <c r="Z4409" s="3">
        <v>4.6052409888912599E-2</v>
      </c>
      <c r="AA4409" s="3">
        <v>0</v>
      </c>
      <c r="AB4409" s="3">
        <v>0</v>
      </c>
      <c r="AC4409" s="3">
        <v>42.913180619649602</v>
      </c>
      <c r="AD4409" s="3">
        <v>0</v>
      </c>
      <c r="AE4409" s="3">
        <v>1.00510501973748</v>
      </c>
      <c r="AF4409" s="3">
        <v>0</v>
      </c>
      <c r="AG4409" s="3">
        <v>0</v>
      </c>
      <c r="AH4409" s="2">
        <v>640000</v>
      </c>
      <c r="AI4409" s="3">
        <v>0</v>
      </c>
      <c r="AJ4409" s="3">
        <v>0</v>
      </c>
      <c r="AL4409">
        <f t="shared" si="68"/>
        <v>1</v>
      </c>
    </row>
    <row r="4410" spans="1:38" ht="14.45" hidden="1" customHeight="1" x14ac:dyDescent="0.25">
      <c r="A4410">
        <v>8921</v>
      </c>
      <c r="B4410" s="1">
        <v>45838</v>
      </c>
      <c r="C4410">
        <v>1</v>
      </c>
      <c r="D4410" s="16" t="s">
        <v>4288</v>
      </c>
      <c r="E4410" t="s">
        <v>80</v>
      </c>
      <c r="F4410" s="6">
        <v>8145</v>
      </c>
      <c r="G4410" s="6">
        <v>13</v>
      </c>
      <c r="H4410" s="6">
        <v>0</v>
      </c>
      <c r="I4410" s="2">
        <v>30210989</v>
      </c>
      <c r="J4410" s="2">
        <v>0</v>
      </c>
      <c r="K4410" s="2">
        <v>44368548</v>
      </c>
      <c r="L4410" s="2">
        <v>262053</v>
      </c>
      <c r="M4410" s="2">
        <v>35863376</v>
      </c>
      <c r="N4410" s="2">
        <v>34656557</v>
      </c>
      <c r="O4410" s="2">
        <v>1206819</v>
      </c>
      <c r="P4410" s="2">
        <v>8057100</v>
      </c>
      <c r="Q4410" s="5">
        <v>0.18160000000000001</v>
      </c>
      <c r="R4410" t="s">
        <v>42</v>
      </c>
      <c r="S4410" s="3">
        <v>1.1812556949125299</v>
      </c>
      <c r="T4410" s="3">
        <v>4.0760585629261499</v>
      </c>
      <c r="U4410" s="3">
        <v>0.73110377103524704</v>
      </c>
      <c r="V4410" s="3">
        <v>1.08681314603769</v>
      </c>
      <c r="W4410" s="3">
        <v>0.70611723436131102</v>
      </c>
      <c r="X4410" s="3">
        <v>0.34478513761995699</v>
      </c>
      <c r="Y4410" s="3">
        <v>4.07512628613273</v>
      </c>
      <c r="Z4410" s="3">
        <v>0.480905040275037</v>
      </c>
      <c r="AA4410" s="3">
        <v>0</v>
      </c>
      <c r="AB4410" s="3">
        <v>0</v>
      </c>
      <c r="AC4410" s="3">
        <v>29.482885038293301</v>
      </c>
      <c r="AD4410" s="3">
        <v>0</v>
      </c>
      <c r="AE4410" s="3">
        <v>2.7199875912098799</v>
      </c>
      <c r="AF4410" s="3">
        <v>0</v>
      </c>
      <c r="AG4410" s="3">
        <v>0</v>
      </c>
      <c r="AH4410" s="2">
        <v>2500000</v>
      </c>
      <c r="AI4410" s="3">
        <v>0</v>
      </c>
      <c r="AJ4410" s="3">
        <v>0</v>
      </c>
      <c r="AL4410">
        <f t="shared" si="68"/>
        <v>1</v>
      </c>
    </row>
    <row r="4411" spans="1:38" ht="14.45" hidden="1" customHeight="1" x14ac:dyDescent="0.25">
      <c r="A4411">
        <v>8474</v>
      </c>
      <c r="B4411" s="1">
        <v>45838</v>
      </c>
      <c r="C4411">
        <v>1</v>
      </c>
      <c r="D4411" s="16" t="s">
        <v>4289</v>
      </c>
      <c r="E4411" t="s">
        <v>45</v>
      </c>
      <c r="F4411" s="6">
        <v>1751</v>
      </c>
      <c r="G4411" s="6">
        <v>6</v>
      </c>
      <c r="H4411" s="6">
        <v>0</v>
      </c>
      <c r="I4411" s="2">
        <v>9582747</v>
      </c>
      <c r="J4411" s="2">
        <v>0</v>
      </c>
      <c r="K4411" s="2">
        <v>12160601</v>
      </c>
      <c r="L4411" s="2">
        <v>-5394</v>
      </c>
      <c r="M4411" s="2">
        <v>10960705</v>
      </c>
      <c r="N4411" s="2">
        <v>10308443</v>
      </c>
      <c r="O4411" s="2">
        <v>652262</v>
      </c>
      <c r="P4411" s="2">
        <v>936351</v>
      </c>
      <c r="Q4411" s="5">
        <v>7.6999999999999999E-2</v>
      </c>
      <c r="R4411" t="s">
        <v>42</v>
      </c>
      <c r="S4411" s="3">
        <v>-8.87127206953012E-2</v>
      </c>
      <c r="T4411" s="3">
        <v>4.5892633102590903</v>
      </c>
      <c r="U4411" s="3">
        <v>0.85849636539673302</v>
      </c>
      <c r="V4411" s="3">
        <v>2.7008748117841401</v>
      </c>
      <c r="W4411" s="3">
        <v>1.07599626704117</v>
      </c>
      <c r="X4411" s="3">
        <v>0.34198961946924</v>
      </c>
      <c r="Y4411" s="3">
        <v>27.641130302632199</v>
      </c>
      <c r="Z4411" s="3">
        <v>6.6391769753009298</v>
      </c>
      <c r="AA4411" s="3">
        <v>0</v>
      </c>
      <c r="AB4411" s="3">
        <v>0</v>
      </c>
      <c r="AC4411" s="3">
        <v>11.759221439795599</v>
      </c>
      <c r="AD4411" s="3">
        <v>0</v>
      </c>
      <c r="AE4411" s="3">
        <v>5.3637316116201799</v>
      </c>
      <c r="AF4411" s="3">
        <v>2.0554576208856798</v>
      </c>
      <c r="AG4411" s="3">
        <v>0</v>
      </c>
      <c r="AH4411" s="2">
        <v>500044</v>
      </c>
      <c r="AI4411" s="3">
        <v>0</v>
      </c>
      <c r="AJ4411" s="3">
        <v>0</v>
      </c>
      <c r="AL4411">
        <f t="shared" si="68"/>
        <v>0</v>
      </c>
    </row>
    <row r="4412" spans="1:38" ht="14.45" hidden="1" customHeight="1" x14ac:dyDescent="0.25">
      <c r="A4412">
        <v>11347</v>
      </c>
      <c r="B4412" s="1">
        <v>45838</v>
      </c>
      <c r="C4412">
        <v>1</v>
      </c>
      <c r="D4412" s="16" t="s">
        <v>4290</v>
      </c>
      <c r="E4412" t="s">
        <v>279</v>
      </c>
      <c r="F4412" s="6">
        <v>3926</v>
      </c>
      <c r="G4412" s="6">
        <v>3</v>
      </c>
      <c r="H4412" s="6">
        <v>0</v>
      </c>
      <c r="I4412" s="2">
        <v>3146485</v>
      </c>
      <c r="J4412" s="2">
        <v>0</v>
      </c>
      <c r="K4412" s="2">
        <v>14211809</v>
      </c>
      <c r="L4412" s="2">
        <v>-45615</v>
      </c>
      <c r="M4412" s="2">
        <v>11962630</v>
      </c>
      <c r="N4412" s="2">
        <v>11962630</v>
      </c>
      <c r="O4412" s="2">
        <v>0</v>
      </c>
      <c r="P4412" s="2">
        <v>2249609</v>
      </c>
      <c r="Q4412" s="5">
        <v>0.15809999999999999</v>
      </c>
      <c r="R4412" t="s">
        <v>42</v>
      </c>
      <c r="S4412" s="3">
        <v>-0.64193094629965797</v>
      </c>
      <c r="T4412" s="3">
        <v>2.6195679944755801</v>
      </c>
      <c r="U4412" s="3">
        <v>1.1870001779172701</v>
      </c>
      <c r="V4412" s="3">
        <v>4.4143226489241201</v>
      </c>
      <c r="W4412" s="3">
        <v>2.5172215980689598</v>
      </c>
      <c r="X4412" s="3">
        <v>0.49728506571618802</v>
      </c>
      <c r="Y4412" s="3">
        <v>6.1742284992636502</v>
      </c>
      <c r="Z4412" s="3">
        <v>-0.12624416065191801</v>
      </c>
      <c r="AA4412" s="3">
        <v>0</v>
      </c>
      <c r="AB4412" s="3">
        <v>0</v>
      </c>
      <c r="AC4412" s="3">
        <v>26.178820725778099</v>
      </c>
      <c r="AD4412" s="3">
        <v>0</v>
      </c>
      <c r="AE4412" s="3">
        <v>0</v>
      </c>
      <c r="AF4412" s="3">
        <v>0</v>
      </c>
      <c r="AG4412" s="3">
        <v>0</v>
      </c>
      <c r="AH4412" s="2">
        <v>0</v>
      </c>
      <c r="AI4412" s="3">
        <v>0</v>
      </c>
      <c r="AJ4412" s="3">
        <v>0</v>
      </c>
      <c r="AL4412">
        <f t="shared" si="68"/>
        <v>0</v>
      </c>
    </row>
    <row r="4413" spans="1:38" ht="14.45" hidden="1" customHeight="1" x14ac:dyDescent="0.25">
      <c r="A4413">
        <v>16373</v>
      </c>
      <c r="B4413" s="1">
        <v>45838</v>
      </c>
      <c r="C4413">
        <v>1</v>
      </c>
      <c r="D4413" s="16" t="s">
        <v>4291</v>
      </c>
      <c r="E4413" t="s">
        <v>55</v>
      </c>
      <c r="F4413" s="6">
        <v>3480</v>
      </c>
      <c r="G4413" s="6">
        <v>12</v>
      </c>
      <c r="H4413" s="6">
        <v>0</v>
      </c>
      <c r="I4413" s="2">
        <v>63926241</v>
      </c>
      <c r="J4413" s="2">
        <v>10244981</v>
      </c>
      <c r="K4413" s="2">
        <v>96836916</v>
      </c>
      <c r="L4413" s="2">
        <v>513780</v>
      </c>
      <c r="M4413" s="2">
        <v>84787850</v>
      </c>
      <c r="N4413" s="2">
        <v>69730126</v>
      </c>
      <c r="O4413" s="2">
        <v>15057724</v>
      </c>
      <c r="P4413" s="2">
        <v>11688346</v>
      </c>
      <c r="Q4413" s="5">
        <v>0.1207</v>
      </c>
      <c r="R4413" t="s">
        <v>42</v>
      </c>
      <c r="S4413" s="3">
        <v>1.0611242514166801</v>
      </c>
      <c r="T4413" s="3">
        <v>2.5966047906771399</v>
      </c>
      <c r="U4413" s="3">
        <v>0.61859646724481898</v>
      </c>
      <c r="V4413" s="3">
        <v>0.93680778133036202</v>
      </c>
      <c r="W4413" s="3">
        <v>0.20309656561849099</v>
      </c>
      <c r="X4413" s="3">
        <v>0.71547926617490298</v>
      </c>
      <c r="Y4413" s="3">
        <v>5.1236162926730602</v>
      </c>
      <c r="Z4413" s="3">
        <v>0.98253422682730296</v>
      </c>
      <c r="AA4413" s="3">
        <v>40.6057880216756</v>
      </c>
      <c r="AB4413" s="3">
        <v>87.651246806006597</v>
      </c>
      <c r="AC4413" s="3">
        <v>32.164509452159699</v>
      </c>
      <c r="AD4413" s="3">
        <v>0</v>
      </c>
      <c r="AE4413" s="3">
        <v>15.549569959456401</v>
      </c>
      <c r="AF4413" s="3">
        <v>0</v>
      </c>
      <c r="AG4413" s="3">
        <v>0</v>
      </c>
      <c r="AH4413" s="2">
        <v>4500000</v>
      </c>
      <c r="AI4413" s="3">
        <v>0</v>
      </c>
      <c r="AJ4413" s="3">
        <v>0</v>
      </c>
      <c r="AL4413">
        <f t="shared" si="68"/>
        <v>1</v>
      </c>
    </row>
    <row r="4414" spans="1:38" ht="14.45" customHeight="1" x14ac:dyDescent="0.25">
      <c r="A4414">
        <v>68601</v>
      </c>
      <c r="B4414" s="1">
        <v>45838</v>
      </c>
      <c r="C4414">
        <v>2</v>
      </c>
      <c r="D4414" s="16" t="s">
        <v>4292</v>
      </c>
      <c r="E4414" t="s">
        <v>130</v>
      </c>
      <c r="F4414" s="6">
        <v>377247</v>
      </c>
      <c r="G4414" s="6">
        <v>710</v>
      </c>
      <c r="H4414" s="6">
        <v>39</v>
      </c>
      <c r="I4414" s="2">
        <v>7073771722</v>
      </c>
      <c r="J4414" s="2">
        <v>1807720276</v>
      </c>
      <c r="K4414" s="2">
        <v>9476029548</v>
      </c>
      <c r="L4414" s="2">
        <v>33729927</v>
      </c>
      <c r="M4414" s="2">
        <v>7145542211</v>
      </c>
      <c r="N4414" s="2">
        <v>6432961691</v>
      </c>
      <c r="O4414" s="2">
        <v>712580520</v>
      </c>
      <c r="P4414" s="2">
        <v>1123438673</v>
      </c>
      <c r="Q4414" s="5">
        <v>0.11849999999999999</v>
      </c>
      <c r="R4414" t="s">
        <v>42</v>
      </c>
      <c r="S4414" s="3">
        <v>0.71189999628312695</v>
      </c>
      <c r="T4414" s="3">
        <v>2.3246562801874502</v>
      </c>
      <c r="U4414" s="3">
        <v>0.63345018165315103</v>
      </c>
      <c r="V4414" s="3">
        <v>0.57464381941501397</v>
      </c>
      <c r="W4414" s="3">
        <v>0.30888079031510501</v>
      </c>
      <c r="X4414" s="3">
        <v>0.948638910572975</v>
      </c>
      <c r="Y4414" s="3">
        <v>3.6182653292014599</v>
      </c>
      <c r="Z4414" s="3">
        <v>2.21187676703738</v>
      </c>
      <c r="AA4414" s="3">
        <v>152.05908395856</v>
      </c>
      <c r="AB4414" s="3">
        <v>160.909564486748</v>
      </c>
      <c r="AC4414" s="3">
        <v>6.2639885829110797</v>
      </c>
      <c r="AD4414" s="3">
        <v>-14.402163365796801</v>
      </c>
      <c r="AE4414" s="3">
        <v>7.5198216340555497</v>
      </c>
      <c r="AF4414" s="3">
        <v>13.5522715763486</v>
      </c>
      <c r="AG4414" s="3">
        <v>0</v>
      </c>
      <c r="AH4414" s="2">
        <v>1317581969</v>
      </c>
      <c r="AI4414" s="3">
        <v>4.9497098806033399</v>
      </c>
      <c r="AJ4414" s="3">
        <v>2.4015472894442502</v>
      </c>
      <c r="AL4414">
        <f t="shared" si="68"/>
        <v>1</v>
      </c>
    </row>
    <row r="4415" spans="1:38" ht="14.45" customHeight="1" x14ac:dyDescent="0.25">
      <c r="A4415">
        <v>66437</v>
      </c>
      <c r="B4415" s="1">
        <v>45838</v>
      </c>
      <c r="C4415">
        <v>2</v>
      </c>
      <c r="D4415" s="16" t="s">
        <v>4293</v>
      </c>
      <c r="E4415" t="s">
        <v>53</v>
      </c>
      <c r="F4415" s="6">
        <v>8524</v>
      </c>
      <c r="G4415" s="6">
        <v>19</v>
      </c>
      <c r="H4415" s="6">
        <v>12</v>
      </c>
      <c r="I4415" s="2">
        <v>128255993</v>
      </c>
      <c r="J4415" s="2">
        <v>0</v>
      </c>
      <c r="K4415" s="2">
        <v>165956314</v>
      </c>
      <c r="L4415" s="2">
        <v>936365</v>
      </c>
      <c r="M4415" s="2">
        <v>142300406</v>
      </c>
      <c r="N4415" s="2">
        <v>130153897</v>
      </c>
      <c r="O4415" s="2">
        <v>12146509</v>
      </c>
      <c r="P4415" s="2">
        <v>22294083</v>
      </c>
      <c r="Q4415" s="5">
        <v>0.1343</v>
      </c>
      <c r="R4415" t="s">
        <v>42</v>
      </c>
      <c r="S4415" s="3">
        <v>1.1284475744622799</v>
      </c>
      <c r="T4415" s="3">
        <v>2.73633819078435</v>
      </c>
      <c r="U4415" s="3">
        <v>0.67322596262163503</v>
      </c>
      <c r="V4415" s="3">
        <v>0.50053879353614295</v>
      </c>
      <c r="W4415" s="3">
        <v>0.25365676284616201</v>
      </c>
      <c r="X4415" s="3">
        <v>9.2114214109277504E-2</v>
      </c>
      <c r="Y4415" s="3">
        <v>2.87955777324414</v>
      </c>
      <c r="Z4415" s="3">
        <v>0.28104766632473699</v>
      </c>
      <c r="AA4415" s="3">
        <v>0</v>
      </c>
      <c r="AB4415" s="3">
        <v>0</v>
      </c>
      <c r="AC4415" s="3">
        <v>18.186837410717601</v>
      </c>
      <c r="AD4415" s="3">
        <v>0</v>
      </c>
      <c r="AE4415" s="3">
        <v>7.3191002542994497</v>
      </c>
      <c r="AF4415" s="3">
        <v>0</v>
      </c>
      <c r="AG4415" s="3">
        <v>0</v>
      </c>
      <c r="AH4415" s="2">
        <v>26764006</v>
      </c>
      <c r="AI4415" s="3">
        <v>2.2427475487554302E-3</v>
      </c>
      <c r="AJ4415" s="3">
        <v>2.2427475487554302E-3</v>
      </c>
      <c r="AL4415">
        <f t="shared" si="68"/>
        <v>1</v>
      </c>
    </row>
    <row r="4416" spans="1:38" ht="14.45" customHeight="1" x14ac:dyDescent="0.25">
      <c r="A4416">
        <v>63627</v>
      </c>
      <c r="B4416" s="1">
        <v>45838</v>
      </c>
      <c r="C4416">
        <v>2</v>
      </c>
      <c r="D4416" s="16" t="s">
        <v>4294</v>
      </c>
      <c r="E4416" t="s">
        <v>166</v>
      </c>
      <c r="F4416" s="6">
        <v>1808</v>
      </c>
      <c r="G4416" s="6">
        <v>2</v>
      </c>
      <c r="H4416" s="6">
        <v>4</v>
      </c>
      <c r="I4416" s="2">
        <v>10912999</v>
      </c>
      <c r="J4416" s="2">
        <v>0</v>
      </c>
      <c r="K4416" s="2">
        <v>15272981</v>
      </c>
      <c r="L4416" s="2">
        <v>154797</v>
      </c>
      <c r="M4416" s="2">
        <v>13431844</v>
      </c>
      <c r="N4416" s="2">
        <v>13162982</v>
      </c>
      <c r="O4416" s="2">
        <v>268862</v>
      </c>
      <c r="P4416" s="2">
        <v>1845698</v>
      </c>
      <c r="Q4416" s="5">
        <v>0.1208</v>
      </c>
      <c r="R4416" t="s">
        <v>42</v>
      </c>
      <c r="S4416" s="3">
        <v>2.0270698955233399</v>
      </c>
      <c r="T4416" s="3">
        <v>4.7176906721746104</v>
      </c>
      <c r="U4416" s="3">
        <v>0.58130584264812002</v>
      </c>
      <c r="V4416" s="3">
        <v>0.690048629162341</v>
      </c>
      <c r="W4416" s="3">
        <v>0.120406865243917</v>
      </c>
      <c r="X4416" s="3">
        <v>0.62406310126116604</v>
      </c>
      <c r="Y4416" s="3">
        <v>4.0800282603112796</v>
      </c>
      <c r="Z4416" s="3">
        <v>0.53665334198769199</v>
      </c>
      <c r="AA4416" s="3">
        <v>0</v>
      </c>
      <c r="AB4416" s="3">
        <v>0</v>
      </c>
      <c r="AC4416" s="3">
        <v>17.9467387538818</v>
      </c>
      <c r="AD4416" s="3">
        <v>0</v>
      </c>
      <c r="AE4416" s="3">
        <v>1.76037670707506</v>
      </c>
      <c r="AF4416" s="3">
        <v>0</v>
      </c>
      <c r="AG4416" s="3">
        <v>0</v>
      </c>
      <c r="AH4416" s="2">
        <v>600000</v>
      </c>
      <c r="AI4416" s="3">
        <v>0</v>
      </c>
      <c r="AJ4416" s="3">
        <v>0</v>
      </c>
      <c r="AL4416">
        <f t="shared" si="68"/>
        <v>1</v>
      </c>
    </row>
    <row r="4417" spans="1:38" ht="14.45" hidden="1" customHeight="1" x14ac:dyDescent="0.25">
      <c r="A4417">
        <v>11459</v>
      </c>
      <c r="B4417" s="1">
        <v>45838</v>
      </c>
      <c r="C4417">
        <v>1</v>
      </c>
      <c r="D4417" s="16" t="s">
        <v>4295</v>
      </c>
      <c r="E4417" t="s">
        <v>166</v>
      </c>
      <c r="F4417" s="6">
        <v>560</v>
      </c>
      <c r="G4417" s="6">
        <v>1</v>
      </c>
      <c r="H4417" s="6">
        <v>1</v>
      </c>
      <c r="I4417" s="2">
        <v>3784183</v>
      </c>
      <c r="J4417" s="2">
        <v>0</v>
      </c>
      <c r="K4417" s="2">
        <v>5324156</v>
      </c>
      <c r="L4417" s="2">
        <v>30004</v>
      </c>
      <c r="M4417" s="2">
        <v>4403166</v>
      </c>
      <c r="N4417" s="2">
        <v>4403166</v>
      </c>
      <c r="O4417" s="2">
        <v>0</v>
      </c>
      <c r="P4417" s="2">
        <v>911497</v>
      </c>
      <c r="Q4417" s="5">
        <v>0.17119999999999999</v>
      </c>
      <c r="R4417" t="s">
        <v>42</v>
      </c>
      <c r="S4417" s="3">
        <v>1.12708943915242</v>
      </c>
      <c r="T4417" s="3">
        <v>3.50891296197933</v>
      </c>
      <c r="U4417" s="3">
        <v>0.77615176730722002</v>
      </c>
      <c r="V4417" s="3">
        <v>1.6758967523505099</v>
      </c>
      <c r="W4417" s="3">
        <v>0</v>
      </c>
      <c r="X4417" s="3">
        <v>1.45775191104659</v>
      </c>
      <c r="Y4417" s="3">
        <v>6.9576751212565702</v>
      </c>
      <c r="Z4417" s="3">
        <v>0</v>
      </c>
      <c r="AA4417" s="3">
        <v>0</v>
      </c>
      <c r="AB4417" s="3">
        <v>0</v>
      </c>
      <c r="AC4417" s="3">
        <v>27.840450204689699</v>
      </c>
      <c r="AD4417" s="3">
        <v>0</v>
      </c>
      <c r="AE4417" s="3">
        <v>0</v>
      </c>
      <c r="AF4417" s="3">
        <v>0</v>
      </c>
      <c r="AG4417" s="3">
        <v>0</v>
      </c>
      <c r="AH4417" s="2">
        <v>400000</v>
      </c>
      <c r="AI4417" s="3">
        <v>0</v>
      </c>
      <c r="AJ4417" s="3">
        <v>0</v>
      </c>
      <c r="AL4417">
        <f t="shared" si="68"/>
        <v>1</v>
      </c>
    </row>
    <row r="4418" spans="1:38" ht="14.45" customHeight="1" x14ac:dyDescent="0.25">
      <c r="A4418">
        <v>68744</v>
      </c>
      <c r="B4418" s="1">
        <v>45838</v>
      </c>
      <c r="C4418">
        <v>2</v>
      </c>
      <c r="D4418" s="16" t="s">
        <v>4296</v>
      </c>
      <c r="E4418" t="s">
        <v>142</v>
      </c>
      <c r="F4418" s="6">
        <v>36109</v>
      </c>
      <c r="G4418" s="6">
        <v>106</v>
      </c>
      <c r="H4418" s="6">
        <v>16</v>
      </c>
      <c r="I4418" s="2">
        <v>284151485</v>
      </c>
      <c r="J4418" s="2">
        <v>25279860</v>
      </c>
      <c r="K4418" s="2">
        <v>450421886</v>
      </c>
      <c r="L4418" s="2">
        <v>1324494</v>
      </c>
      <c r="M4418" s="2">
        <v>418183539</v>
      </c>
      <c r="N4418" s="2">
        <v>382222450</v>
      </c>
      <c r="O4418" s="2">
        <v>35961089</v>
      </c>
      <c r="P4418" s="2">
        <v>46472584</v>
      </c>
      <c r="Q4418" s="5">
        <v>0.1032</v>
      </c>
      <c r="R4418" t="s">
        <v>42</v>
      </c>
      <c r="S4418" s="3">
        <v>0.58811263003325698</v>
      </c>
      <c r="T4418" s="3">
        <v>3.04695762496763</v>
      </c>
      <c r="U4418" s="3">
        <v>0.81086441958976097</v>
      </c>
      <c r="V4418" s="3">
        <v>3.0847985890343002</v>
      </c>
      <c r="W4418" s="3">
        <v>0.74807668170377495</v>
      </c>
      <c r="X4418" s="3">
        <v>0.80039138278654398</v>
      </c>
      <c r="Y4418" s="3">
        <v>18.861660457701301</v>
      </c>
      <c r="Z4418" s="3">
        <v>1.5589019108556601</v>
      </c>
      <c r="AA4418" s="3">
        <v>53.0604172989391</v>
      </c>
      <c r="AB4418" s="3">
        <v>54.397362539599698</v>
      </c>
      <c r="AC4418" s="3">
        <v>8.0958017657250405</v>
      </c>
      <c r="AD4418" s="3">
        <v>-33.8847243785712</v>
      </c>
      <c r="AE4418" s="3">
        <v>7.9838680396627097</v>
      </c>
      <c r="AF4418" s="3">
        <v>0</v>
      </c>
      <c r="AG4418" s="3">
        <v>0</v>
      </c>
      <c r="AH4418" s="2">
        <v>60466307</v>
      </c>
      <c r="AI4418" s="3">
        <v>0</v>
      </c>
      <c r="AJ4418" s="3">
        <v>0</v>
      </c>
      <c r="AL4418">
        <f t="shared" si="68"/>
        <v>1</v>
      </c>
    </row>
    <row r="4419" spans="1:38" ht="14.45" hidden="1" customHeight="1" x14ac:dyDescent="0.25">
      <c r="A4419">
        <v>2301</v>
      </c>
      <c r="B4419" s="1">
        <v>45838</v>
      </c>
      <c r="C4419">
        <v>1</v>
      </c>
      <c r="D4419" s="16" t="s">
        <v>4297</v>
      </c>
      <c r="E4419" t="s">
        <v>125</v>
      </c>
      <c r="F4419" s="6">
        <v>7984</v>
      </c>
      <c r="G4419" s="6">
        <v>15</v>
      </c>
      <c r="H4419" s="6">
        <v>1</v>
      </c>
      <c r="I4419" s="2">
        <v>55731165</v>
      </c>
      <c r="J4419" s="2">
        <v>0</v>
      </c>
      <c r="K4419" s="2">
        <v>101708025</v>
      </c>
      <c r="L4419" s="2">
        <v>496548</v>
      </c>
      <c r="M4419" s="2">
        <v>90108159</v>
      </c>
      <c r="N4419" s="2">
        <v>83836304</v>
      </c>
      <c r="O4419" s="2">
        <v>6271855</v>
      </c>
      <c r="P4419" s="2">
        <v>11262904</v>
      </c>
      <c r="Q4419" s="5">
        <v>0.11070000000000001</v>
      </c>
      <c r="R4419" t="s">
        <v>42</v>
      </c>
      <c r="S4419" s="3">
        <v>0.97641852744658097</v>
      </c>
      <c r="T4419" s="3">
        <v>3.44869738646483</v>
      </c>
      <c r="U4419" s="3">
        <v>0.74560676140340199</v>
      </c>
      <c r="V4419" s="3">
        <v>1.68986598431955</v>
      </c>
      <c r="W4419" s="3">
        <v>0.213638096386465</v>
      </c>
      <c r="X4419" s="3">
        <v>0.48435197792832801</v>
      </c>
      <c r="Y4419" s="3">
        <v>8.3618043801136892</v>
      </c>
      <c r="Z4419" s="3">
        <v>0.296016018604083</v>
      </c>
      <c r="AA4419" s="3">
        <v>0</v>
      </c>
      <c r="AB4419" s="3">
        <v>0</v>
      </c>
      <c r="AC4419" s="3">
        <v>38.261040856903897</v>
      </c>
      <c r="AD4419" s="3">
        <v>0</v>
      </c>
      <c r="AE4419" s="3">
        <v>6.1665291406454896</v>
      </c>
      <c r="AF4419" s="3">
        <v>0</v>
      </c>
      <c r="AG4419" s="3">
        <v>0</v>
      </c>
      <c r="AH4419" s="2">
        <v>2000000</v>
      </c>
      <c r="AI4419" s="3">
        <v>0.443935240857953</v>
      </c>
      <c r="AJ4419" s="3">
        <v>0.443935240857953</v>
      </c>
      <c r="AL4419">
        <f t="shared" si="68"/>
        <v>1</v>
      </c>
    </row>
    <row r="4420" spans="1:38" ht="14.45" customHeight="1" x14ac:dyDescent="0.25">
      <c r="A4420">
        <v>96808</v>
      </c>
      <c r="B4420" s="1">
        <v>45838</v>
      </c>
      <c r="C4420">
        <v>3</v>
      </c>
      <c r="D4420" s="16" t="s">
        <v>4298</v>
      </c>
      <c r="E4420" t="s">
        <v>88</v>
      </c>
      <c r="F4420" s="6">
        <v>5310</v>
      </c>
      <c r="G4420" s="6">
        <v>4</v>
      </c>
      <c r="H4420" s="6">
        <v>0</v>
      </c>
      <c r="I4420" s="2">
        <v>17331359</v>
      </c>
      <c r="J4420" s="2">
        <v>0</v>
      </c>
      <c r="K4420" s="2">
        <v>38479203</v>
      </c>
      <c r="L4420" s="2">
        <v>151574</v>
      </c>
      <c r="M4420" s="2">
        <v>31605737</v>
      </c>
      <c r="N4420" s="2">
        <v>0</v>
      </c>
      <c r="O4420" s="2">
        <v>0</v>
      </c>
      <c r="P4420" s="2">
        <v>6727637</v>
      </c>
      <c r="Q4420" s="5">
        <v>0.17480000000000001</v>
      </c>
      <c r="R4420" t="s">
        <v>42</v>
      </c>
      <c r="S4420" s="3">
        <v>0.78782297024187298</v>
      </c>
      <c r="T4420" s="3">
        <v>3.0208889721546499</v>
      </c>
      <c r="U4420" s="3">
        <v>0.75382241639733005</v>
      </c>
      <c r="V4420" s="3">
        <v>0.42903156065257197</v>
      </c>
      <c r="W4420" s="3">
        <v>0.196205040816476</v>
      </c>
      <c r="X4420" s="3">
        <v>2.4416608068646002</v>
      </c>
      <c r="Y4420" s="3">
        <v>1.1052469091302</v>
      </c>
      <c r="Z4420" s="3">
        <v>0.11819900508900801</v>
      </c>
      <c r="AA4420" s="3">
        <v>0</v>
      </c>
      <c r="AB4420" s="3">
        <v>0</v>
      </c>
      <c r="AC4420" s="3">
        <v>18.007101134605101</v>
      </c>
      <c r="AD4420" s="3">
        <v>0</v>
      </c>
      <c r="AE4420" s="3">
        <v>0</v>
      </c>
      <c r="AF4420" s="3">
        <v>0</v>
      </c>
      <c r="AG4420" s="3">
        <v>-5.4775250210437898</v>
      </c>
      <c r="AH4420" s="2">
        <v>2000000</v>
      </c>
      <c r="AI4420" s="3">
        <v>0</v>
      </c>
      <c r="AJ4420" s="3">
        <v>0</v>
      </c>
      <c r="AL4420">
        <f t="shared" ref="AL4420:AL4463" si="69">IF(L4420&gt;0,1,0)</f>
        <v>1</v>
      </c>
    </row>
    <row r="4421" spans="1:38" ht="14.45" customHeight="1" x14ac:dyDescent="0.25">
      <c r="A4421">
        <v>66686</v>
      </c>
      <c r="B4421" s="1">
        <v>45838</v>
      </c>
      <c r="C4421">
        <v>2</v>
      </c>
      <c r="D4421" s="16" t="s">
        <v>4299</v>
      </c>
      <c r="E4421" t="s">
        <v>53</v>
      </c>
      <c r="F4421" s="6">
        <v>374</v>
      </c>
      <c r="G4421" s="6">
        <v>0</v>
      </c>
      <c r="H4421" s="6">
        <v>2</v>
      </c>
      <c r="I4421" s="2">
        <v>1415594</v>
      </c>
      <c r="J4421" s="2">
        <v>0</v>
      </c>
      <c r="K4421" s="2">
        <v>3149468</v>
      </c>
      <c r="L4421" s="2">
        <v>7073</v>
      </c>
      <c r="M4421" s="2">
        <v>2828883</v>
      </c>
      <c r="N4421" s="2">
        <v>2828883</v>
      </c>
      <c r="O4421" s="2">
        <v>0</v>
      </c>
      <c r="P4421" s="2">
        <v>313959</v>
      </c>
      <c r="Q4421" s="5">
        <v>9.9699999999999997E-2</v>
      </c>
      <c r="R4421" t="s">
        <v>42</v>
      </c>
      <c r="S4421" s="3">
        <v>0.44915522240581601</v>
      </c>
      <c r="T4421" s="3">
        <v>2.4201547689959102</v>
      </c>
      <c r="U4421" s="3">
        <v>0.82007580575411498</v>
      </c>
      <c r="V4421" s="3">
        <v>0</v>
      </c>
      <c r="W4421" s="3">
        <v>0</v>
      </c>
      <c r="X4421" s="3">
        <v>2.7004918076793198</v>
      </c>
      <c r="Y4421" s="3">
        <v>0</v>
      </c>
      <c r="Z4421" s="3">
        <v>0</v>
      </c>
      <c r="AA4421" s="3">
        <v>0</v>
      </c>
      <c r="AB4421" s="3">
        <v>0</v>
      </c>
      <c r="AC4421" s="3">
        <v>54.431510337618903</v>
      </c>
      <c r="AD4421" s="3">
        <v>0</v>
      </c>
      <c r="AE4421" s="3">
        <v>0</v>
      </c>
      <c r="AF4421" s="3">
        <v>0</v>
      </c>
      <c r="AG4421" s="3">
        <v>0</v>
      </c>
      <c r="AH4421" s="2">
        <v>300000</v>
      </c>
      <c r="AI4421" s="3">
        <v>0</v>
      </c>
      <c r="AJ4421" s="3">
        <v>0</v>
      </c>
      <c r="AL4421">
        <f t="shared" si="69"/>
        <v>1</v>
      </c>
    </row>
    <row r="4422" spans="1:38" ht="14.45" customHeight="1" x14ac:dyDescent="0.25">
      <c r="A4422">
        <v>66625</v>
      </c>
      <c r="B4422" s="1">
        <v>45838</v>
      </c>
      <c r="C4422">
        <v>2</v>
      </c>
      <c r="D4422" s="16" t="s">
        <v>4300</v>
      </c>
      <c r="E4422" t="s">
        <v>53</v>
      </c>
      <c r="F4422" s="6">
        <v>1259</v>
      </c>
      <c r="G4422" s="6">
        <v>4</v>
      </c>
      <c r="H4422" s="6">
        <v>2</v>
      </c>
      <c r="I4422" s="2">
        <v>9706509</v>
      </c>
      <c r="J4422" s="2">
        <v>0</v>
      </c>
      <c r="K4422" s="2">
        <v>15262314</v>
      </c>
      <c r="L4422" s="2">
        <v>62533</v>
      </c>
      <c r="M4422" s="2">
        <v>13427976</v>
      </c>
      <c r="N4422" s="2">
        <v>13124852</v>
      </c>
      <c r="O4422" s="2">
        <v>303124</v>
      </c>
      <c r="P4422" s="2">
        <v>1799909</v>
      </c>
      <c r="Q4422" s="5">
        <v>0.1178</v>
      </c>
      <c r="R4422" t="s">
        <v>42</v>
      </c>
      <c r="S4422" s="3">
        <v>0.81944323776853201</v>
      </c>
      <c r="T4422" s="3">
        <v>4.1102024240885102</v>
      </c>
      <c r="U4422" s="3">
        <v>0.77796347849305503</v>
      </c>
      <c r="V4422" s="3">
        <v>0.31019391214699299</v>
      </c>
      <c r="W4422" s="3">
        <v>0</v>
      </c>
      <c r="X4422" s="3">
        <v>0.53874158052086496</v>
      </c>
      <c r="Y4422" s="3">
        <v>1.67280679189892</v>
      </c>
      <c r="Z4422" s="3">
        <v>1.2302288615702199</v>
      </c>
      <c r="AA4422" s="3">
        <v>0</v>
      </c>
      <c r="AB4422" s="3">
        <v>0</v>
      </c>
      <c r="AC4422" s="3">
        <v>17.4457752605535</v>
      </c>
      <c r="AD4422" s="3">
        <v>0</v>
      </c>
      <c r="AE4422" s="3">
        <v>1.98609463807389</v>
      </c>
      <c r="AF4422" s="3">
        <v>0</v>
      </c>
      <c r="AG4422" s="3">
        <v>0</v>
      </c>
      <c r="AH4422" s="2">
        <v>800000</v>
      </c>
      <c r="AI4422" s="3">
        <v>0</v>
      </c>
      <c r="AJ4422" s="3">
        <v>0</v>
      </c>
      <c r="AL4422">
        <f t="shared" si="69"/>
        <v>1</v>
      </c>
    </row>
    <row r="4423" spans="1:38" ht="14.45" customHeight="1" x14ac:dyDescent="0.25">
      <c r="A4423">
        <v>62347</v>
      </c>
      <c r="B4423" s="1">
        <v>45838</v>
      </c>
      <c r="C4423">
        <v>2</v>
      </c>
      <c r="D4423" s="16" t="s">
        <v>4427</v>
      </c>
      <c r="E4423" t="s">
        <v>84</v>
      </c>
      <c r="F4423" s="6">
        <v>31117</v>
      </c>
      <c r="G4423" s="6">
        <v>98</v>
      </c>
      <c r="H4423" s="6">
        <v>21</v>
      </c>
      <c r="I4423" s="2">
        <v>221785515</v>
      </c>
      <c r="J4423" s="2">
        <v>28791242</v>
      </c>
      <c r="K4423" s="2">
        <v>448081465</v>
      </c>
      <c r="L4423" s="2">
        <v>2242759</v>
      </c>
      <c r="M4423" s="2">
        <v>369714381</v>
      </c>
      <c r="N4423" s="2">
        <v>359069205</v>
      </c>
      <c r="O4423" s="2">
        <v>10645176</v>
      </c>
      <c r="P4423" s="2">
        <v>73992824</v>
      </c>
      <c r="Q4423" s="5">
        <v>0.1651</v>
      </c>
      <c r="R4423" t="s">
        <v>42</v>
      </c>
      <c r="S4423" s="3">
        <v>1.0010496640382101</v>
      </c>
      <c r="T4423" s="3">
        <v>3.4639799260609898</v>
      </c>
      <c r="U4423" s="3">
        <v>0.75553279526241202</v>
      </c>
      <c r="V4423" s="3">
        <v>2.9499108632049298</v>
      </c>
      <c r="W4423" s="3">
        <v>1.58405024782615</v>
      </c>
      <c r="X4423" s="3">
        <v>1.0362223159614401</v>
      </c>
      <c r="Y4423" s="3">
        <v>8.8420398713259001</v>
      </c>
      <c r="Z4423" s="3">
        <v>0.90154012772914305</v>
      </c>
      <c r="AA4423" s="3">
        <v>38.457672598088699</v>
      </c>
      <c r="AB4423" s="3">
        <v>38.910857085276298</v>
      </c>
      <c r="AC4423" s="3">
        <v>25.348546162247501</v>
      </c>
      <c r="AD4423" s="3">
        <v>-0.37715549280833</v>
      </c>
      <c r="AE4423" s="3">
        <v>2.3757233520025198</v>
      </c>
      <c r="AF4423" s="3">
        <v>0</v>
      </c>
      <c r="AG4423" s="3">
        <v>0.14721022135876299</v>
      </c>
      <c r="AH4423" s="2">
        <v>74717629</v>
      </c>
      <c r="AI4423" s="3">
        <v>0.27439823083384401</v>
      </c>
      <c r="AJ4423" s="3">
        <v>0.112220341799632</v>
      </c>
      <c r="AL4423">
        <f t="shared" si="69"/>
        <v>1</v>
      </c>
    </row>
    <row r="4424" spans="1:38" ht="14.45" customHeight="1" x14ac:dyDescent="0.25">
      <c r="A4424">
        <v>66854</v>
      </c>
      <c r="B4424" s="1">
        <v>45838</v>
      </c>
      <c r="C4424">
        <v>2</v>
      </c>
      <c r="D4424" s="16" t="s">
        <v>4409</v>
      </c>
      <c r="E4424" t="s">
        <v>135</v>
      </c>
      <c r="F4424" s="6">
        <v>4006</v>
      </c>
      <c r="G4424" s="6">
        <v>13</v>
      </c>
      <c r="H4424" s="6">
        <v>0</v>
      </c>
      <c r="I4424" s="2">
        <v>58748560</v>
      </c>
      <c r="J4424" s="2">
        <v>0</v>
      </c>
      <c r="K4424" s="2">
        <v>92215061</v>
      </c>
      <c r="L4424" s="2">
        <v>243102</v>
      </c>
      <c r="M4424" s="2">
        <v>75953265</v>
      </c>
      <c r="N4424" s="2">
        <v>74696002</v>
      </c>
      <c r="O4424" s="2">
        <v>1257263</v>
      </c>
      <c r="P4424" s="2">
        <v>15815594</v>
      </c>
      <c r="Q4424" s="5">
        <v>0.17130000000000001</v>
      </c>
      <c r="R4424" t="s">
        <v>42</v>
      </c>
      <c r="S4424" s="3">
        <v>0.52725009854951999</v>
      </c>
      <c r="T4424" s="3">
        <v>2.5034609042876399</v>
      </c>
      <c r="U4424" s="3">
        <v>0.79228183268796903</v>
      </c>
      <c r="V4424" s="3">
        <v>1.73657192618849</v>
      </c>
      <c r="W4424" s="3">
        <v>0.56766667983010999</v>
      </c>
      <c r="X4424" s="3">
        <v>0.617938550323616</v>
      </c>
      <c r="Y4424" s="3">
        <v>6.45066508409358</v>
      </c>
      <c r="Z4424" s="3">
        <v>0.127431192277698</v>
      </c>
      <c r="AA4424" s="3">
        <v>0</v>
      </c>
      <c r="AB4424" s="3">
        <v>0</v>
      </c>
      <c r="AC4424" s="3">
        <v>18.466767592335099</v>
      </c>
      <c r="AD4424" s="3">
        <v>0</v>
      </c>
      <c r="AE4424" s="3">
        <v>1.3634030996303299</v>
      </c>
      <c r="AF4424" s="3">
        <v>0</v>
      </c>
      <c r="AG4424" s="3">
        <v>-1.89812029823224</v>
      </c>
      <c r="AH4424" s="2">
        <v>25991250</v>
      </c>
      <c r="AI4424" s="3">
        <v>0</v>
      </c>
      <c r="AJ4424" s="3">
        <v>0</v>
      </c>
      <c r="AL4424">
        <f t="shared" si="69"/>
        <v>1</v>
      </c>
    </row>
    <row r="4425" spans="1:38" ht="14.45" hidden="1" customHeight="1" x14ac:dyDescent="0.25">
      <c r="A4425">
        <v>15375</v>
      </c>
      <c r="B4425" s="1">
        <v>45838</v>
      </c>
      <c r="C4425">
        <v>1</v>
      </c>
      <c r="D4425" s="16" t="s">
        <v>4301</v>
      </c>
      <c r="E4425" t="s">
        <v>65</v>
      </c>
      <c r="F4425" s="6">
        <v>3197</v>
      </c>
      <c r="G4425" s="6">
        <v>6</v>
      </c>
      <c r="H4425" s="6">
        <v>0</v>
      </c>
      <c r="I4425" s="2">
        <v>10836244</v>
      </c>
      <c r="J4425" s="2">
        <v>0</v>
      </c>
      <c r="K4425" s="2">
        <v>21125181</v>
      </c>
      <c r="L4425" s="2">
        <v>152100</v>
      </c>
      <c r="M4425" s="2">
        <v>17385988</v>
      </c>
      <c r="N4425" s="2">
        <v>13023731</v>
      </c>
      <c r="O4425" s="2">
        <v>4362257</v>
      </c>
      <c r="P4425" s="2">
        <v>3891562</v>
      </c>
      <c r="Q4425" s="5">
        <v>0.1842</v>
      </c>
      <c r="R4425" t="s">
        <v>42</v>
      </c>
      <c r="S4425" s="3">
        <v>1.43998766211755</v>
      </c>
      <c r="T4425" s="3">
        <v>3.9659115820120099</v>
      </c>
      <c r="U4425" s="3">
        <v>0.66491463443810706</v>
      </c>
      <c r="V4425" s="3">
        <v>3.2027518021927199</v>
      </c>
      <c r="W4425" s="3">
        <v>1.0696326144003401</v>
      </c>
      <c r="X4425" s="3">
        <v>1.96724067859675</v>
      </c>
      <c r="Y4425" s="3">
        <v>8.9182184428771798</v>
      </c>
      <c r="Z4425" s="3">
        <v>-5.0005627560347203E-2</v>
      </c>
      <c r="AA4425" s="3">
        <v>0</v>
      </c>
      <c r="AB4425" s="3">
        <v>0</v>
      </c>
      <c r="AC4425" s="3">
        <v>47.238937266383701</v>
      </c>
      <c r="AD4425" s="3">
        <v>0</v>
      </c>
      <c r="AE4425" s="3">
        <v>20.6495603516959</v>
      </c>
      <c r="AF4425" s="3">
        <v>0</v>
      </c>
      <c r="AG4425" s="3">
        <v>0</v>
      </c>
      <c r="AH4425" s="2">
        <v>0</v>
      </c>
      <c r="AI4425" s="3">
        <v>0</v>
      </c>
      <c r="AJ4425" s="3">
        <v>0</v>
      </c>
      <c r="AL4425">
        <f t="shared" si="69"/>
        <v>1</v>
      </c>
    </row>
    <row r="4426" spans="1:38" ht="14.45" customHeight="1" x14ac:dyDescent="0.25">
      <c r="A4426">
        <v>62203</v>
      </c>
      <c r="B4426" s="1">
        <v>45838</v>
      </c>
      <c r="C4426">
        <v>2</v>
      </c>
      <c r="D4426" s="16" t="s">
        <v>4302</v>
      </c>
      <c r="E4426" t="s">
        <v>84</v>
      </c>
      <c r="F4426" s="6">
        <v>9598</v>
      </c>
      <c r="G4426" s="6">
        <v>43</v>
      </c>
      <c r="H4426" s="6">
        <v>5</v>
      </c>
      <c r="I4426" s="2">
        <v>98969816</v>
      </c>
      <c r="J4426" s="2">
        <v>10161142</v>
      </c>
      <c r="K4426" s="2">
        <v>162646023</v>
      </c>
      <c r="L4426" s="2">
        <v>715661</v>
      </c>
      <c r="M4426" s="2">
        <v>145831104</v>
      </c>
      <c r="N4426" s="2">
        <v>139247834</v>
      </c>
      <c r="O4426" s="2">
        <v>6583270</v>
      </c>
      <c r="P4426" s="2">
        <v>16049720</v>
      </c>
      <c r="Q4426" s="5">
        <v>9.8699999999999996E-2</v>
      </c>
      <c r="R4426" t="s">
        <v>42</v>
      </c>
      <c r="S4426" s="3">
        <v>0.88002274731304098</v>
      </c>
      <c r="T4426" s="3">
        <v>3.5007385332748</v>
      </c>
      <c r="U4426" s="3">
        <v>0.79686573239991598</v>
      </c>
      <c r="V4426" s="3">
        <v>1.08948166580405</v>
      </c>
      <c r="W4426" s="3">
        <v>0.79977212446267498</v>
      </c>
      <c r="X4426" s="3">
        <v>0.72772591594997005</v>
      </c>
      <c r="Y4426" s="3">
        <v>6.7182355829260603</v>
      </c>
      <c r="Z4426" s="3">
        <v>0.56195995942608301</v>
      </c>
      <c r="AA4426" s="3">
        <v>44.941419538783201</v>
      </c>
      <c r="AB4426" s="3">
        <v>63.310400430661701</v>
      </c>
      <c r="AC4426" s="3">
        <v>17.5808288899877</v>
      </c>
      <c r="AD4426" s="3">
        <v>-3.4714998143269802</v>
      </c>
      <c r="AE4426" s="3">
        <v>4.0476058858199098</v>
      </c>
      <c r="AF4426" s="3">
        <v>0</v>
      </c>
      <c r="AG4426" s="3">
        <v>2.4075186358391301E-2</v>
      </c>
      <c r="AH4426" s="2">
        <v>10000000</v>
      </c>
      <c r="AI4426" s="3">
        <v>3.2443868179631798</v>
      </c>
      <c r="AJ4426" s="3">
        <v>2.4967102229820801</v>
      </c>
      <c r="AL4426">
        <f t="shared" si="69"/>
        <v>1</v>
      </c>
    </row>
    <row r="4427" spans="1:38" ht="14.45" customHeight="1" x14ac:dyDescent="0.25">
      <c r="A4427">
        <v>66547</v>
      </c>
      <c r="B4427" s="1">
        <v>45838</v>
      </c>
      <c r="C4427">
        <v>2</v>
      </c>
      <c r="D4427" s="16" t="s">
        <v>4303</v>
      </c>
      <c r="E4427" t="s">
        <v>53</v>
      </c>
      <c r="F4427" s="6">
        <v>148</v>
      </c>
      <c r="G4427" s="6">
        <v>0</v>
      </c>
      <c r="H4427" s="6">
        <v>2</v>
      </c>
      <c r="I4427" s="2">
        <v>634627</v>
      </c>
      <c r="J4427" s="2">
        <v>0</v>
      </c>
      <c r="K4427" s="2">
        <v>672982</v>
      </c>
      <c r="L4427" s="2">
        <v>-7229</v>
      </c>
      <c r="M4427" s="2">
        <v>496648</v>
      </c>
      <c r="N4427" s="2">
        <v>496648</v>
      </c>
      <c r="O4427" s="2">
        <v>0</v>
      </c>
      <c r="P4427" s="2">
        <v>175550</v>
      </c>
      <c r="Q4427" s="5">
        <v>0.26090000000000002</v>
      </c>
      <c r="R4427" t="s">
        <v>42</v>
      </c>
      <c r="S4427" s="3">
        <v>-2.1483486928327999</v>
      </c>
      <c r="T4427" s="3">
        <v>5.5103999809801696</v>
      </c>
      <c r="U4427" s="3">
        <v>1.38913710502234</v>
      </c>
      <c r="V4427" s="3">
        <v>0.27197077968633498</v>
      </c>
      <c r="W4427" s="3">
        <v>0</v>
      </c>
      <c r="X4427" s="3">
        <v>0.158360737882252</v>
      </c>
      <c r="Y4427" s="3">
        <v>0.98319567074907399</v>
      </c>
      <c r="Z4427" s="3">
        <v>0</v>
      </c>
      <c r="AA4427" s="3">
        <v>0</v>
      </c>
      <c r="AB4427" s="3">
        <v>0</v>
      </c>
      <c r="AC4427" s="3">
        <v>4.5068070171267598</v>
      </c>
      <c r="AD4427" s="3">
        <v>0</v>
      </c>
      <c r="AE4427" s="3">
        <v>0</v>
      </c>
      <c r="AF4427" s="3">
        <v>0</v>
      </c>
      <c r="AG4427" s="3">
        <v>0</v>
      </c>
      <c r="AH4427" s="2">
        <v>0</v>
      </c>
      <c r="AI4427" s="3">
        <v>0</v>
      </c>
      <c r="AJ4427" s="3">
        <v>0</v>
      </c>
      <c r="AL4427">
        <f t="shared" si="69"/>
        <v>0</v>
      </c>
    </row>
    <row r="4428" spans="1:38" ht="14.45" hidden="1" customHeight="1" x14ac:dyDescent="0.25">
      <c r="A4428">
        <v>16</v>
      </c>
      <c r="B4428" s="1">
        <v>45838</v>
      </c>
      <c r="C4428">
        <v>1</v>
      </c>
      <c r="D4428" s="16" t="s">
        <v>4304</v>
      </c>
      <c r="E4428" t="s">
        <v>322</v>
      </c>
      <c r="F4428" s="6">
        <v>868</v>
      </c>
      <c r="G4428" s="6">
        <v>2</v>
      </c>
      <c r="H4428" s="6">
        <v>3</v>
      </c>
      <c r="I4428" s="2">
        <v>3641597</v>
      </c>
      <c r="J4428" s="2">
        <v>0</v>
      </c>
      <c r="K4428" s="2">
        <v>10321180</v>
      </c>
      <c r="L4428" s="2">
        <v>5752</v>
      </c>
      <c r="M4428" s="2">
        <v>8999215</v>
      </c>
      <c r="N4428" s="2">
        <v>8999215</v>
      </c>
      <c r="O4428" s="2">
        <v>0</v>
      </c>
      <c r="P4428" s="2">
        <v>1299963</v>
      </c>
      <c r="Q4428" s="5">
        <v>0.126</v>
      </c>
      <c r="R4428" t="s">
        <v>42</v>
      </c>
      <c r="S4428" s="3">
        <v>0.111460123745541</v>
      </c>
      <c r="T4428" s="3">
        <v>3.0406407019352399</v>
      </c>
      <c r="U4428" s="3">
        <v>0.96903798122470097</v>
      </c>
      <c r="V4428" s="3">
        <v>0.32169951809604402</v>
      </c>
      <c r="W4428" s="3">
        <v>0.32169951809604402</v>
      </c>
      <c r="X4428" s="3">
        <v>1.06285786153712</v>
      </c>
      <c r="Y4428" s="3">
        <v>0.90117949510870698</v>
      </c>
      <c r="Z4428" s="3">
        <v>-0.308778019066697</v>
      </c>
      <c r="AA4428" s="3">
        <v>0</v>
      </c>
      <c r="AB4428" s="3">
        <v>0</v>
      </c>
      <c r="AC4428" s="3">
        <v>31.019079213810802</v>
      </c>
      <c r="AD4428" s="3">
        <v>0</v>
      </c>
      <c r="AE4428" s="3">
        <v>0</v>
      </c>
      <c r="AF4428" s="3">
        <v>0</v>
      </c>
      <c r="AG4428" s="3">
        <v>0</v>
      </c>
      <c r="AH4428" s="2">
        <v>600000</v>
      </c>
      <c r="AI4428" s="3">
        <v>0</v>
      </c>
      <c r="AJ4428" s="3">
        <v>0</v>
      </c>
      <c r="AL4428">
        <f t="shared" si="69"/>
        <v>1</v>
      </c>
    </row>
    <row r="4429" spans="1:38" ht="14.45" customHeight="1" x14ac:dyDescent="0.25">
      <c r="A4429">
        <v>64144</v>
      </c>
      <c r="B4429" s="1">
        <v>45838</v>
      </c>
      <c r="C4429">
        <v>2</v>
      </c>
      <c r="D4429" s="16" t="s">
        <v>4305</v>
      </c>
      <c r="E4429" t="s">
        <v>90</v>
      </c>
      <c r="F4429" s="6">
        <v>6388</v>
      </c>
      <c r="G4429" s="6">
        <v>14</v>
      </c>
      <c r="H4429" s="6">
        <v>3</v>
      </c>
      <c r="I4429" s="2">
        <v>63668598</v>
      </c>
      <c r="J4429" s="2">
        <v>0</v>
      </c>
      <c r="K4429" s="2">
        <v>102411346</v>
      </c>
      <c r="L4429" s="2">
        <v>662551</v>
      </c>
      <c r="M4429" s="2">
        <v>91760179</v>
      </c>
      <c r="N4429" s="2">
        <v>88525102</v>
      </c>
      <c r="O4429" s="2">
        <v>3235077</v>
      </c>
      <c r="P4429" s="2">
        <v>11804463</v>
      </c>
      <c r="Q4429" s="5">
        <v>0.1152</v>
      </c>
      <c r="R4429" t="s">
        <v>42</v>
      </c>
      <c r="S4429" s="3">
        <v>1.2939015565716701</v>
      </c>
      <c r="T4429" s="3">
        <v>3.4528283614200301</v>
      </c>
      <c r="U4429" s="3">
        <v>0.835142448475517</v>
      </c>
      <c r="V4429" s="3">
        <v>1.0647053984132</v>
      </c>
      <c r="W4429" s="3">
        <v>0.914098972306568</v>
      </c>
      <c r="X4429" s="3">
        <v>0.50246433885665298</v>
      </c>
      <c r="Y4429" s="3">
        <v>5.7425992186175696</v>
      </c>
      <c r="Z4429" s="3">
        <v>0.248278977197014</v>
      </c>
      <c r="AA4429" s="3">
        <v>0</v>
      </c>
      <c r="AB4429" s="3">
        <v>0</v>
      </c>
      <c r="AC4429" s="3">
        <v>17.553117600856499</v>
      </c>
      <c r="AD4429" s="3">
        <v>-15.193516215011201</v>
      </c>
      <c r="AE4429" s="3">
        <v>3.1589048736845999</v>
      </c>
      <c r="AF4429" s="3">
        <v>0</v>
      </c>
      <c r="AG4429" s="3">
        <v>0</v>
      </c>
      <c r="AH4429" s="2">
        <v>32140872</v>
      </c>
      <c r="AI4429" s="3">
        <v>11.942466167245399</v>
      </c>
      <c r="AJ4429" s="3">
        <v>11.942466167245399</v>
      </c>
      <c r="AL4429">
        <f t="shared" si="69"/>
        <v>1</v>
      </c>
    </row>
    <row r="4430" spans="1:38" ht="14.45" customHeight="1" x14ac:dyDescent="0.25">
      <c r="A4430">
        <v>67683</v>
      </c>
      <c r="B4430" s="1">
        <v>45838</v>
      </c>
      <c r="C4430">
        <v>2</v>
      </c>
      <c r="D4430" s="16" t="s">
        <v>4306</v>
      </c>
      <c r="E4430" t="s">
        <v>90</v>
      </c>
      <c r="F4430" s="6">
        <v>2080</v>
      </c>
      <c r="G4430" s="6">
        <v>4</v>
      </c>
      <c r="H4430" s="6">
        <v>3</v>
      </c>
      <c r="I4430" s="2">
        <v>10732208</v>
      </c>
      <c r="J4430" s="2">
        <v>0</v>
      </c>
      <c r="K4430" s="2">
        <v>44858787</v>
      </c>
      <c r="L4430" s="2">
        <v>88979</v>
      </c>
      <c r="M4430" s="2">
        <v>38934841</v>
      </c>
      <c r="N4430" s="2">
        <v>35100940</v>
      </c>
      <c r="O4430" s="2">
        <v>3833901</v>
      </c>
      <c r="P4430" s="2">
        <v>5878211</v>
      </c>
      <c r="Q4430" s="5">
        <v>0.13100000000000001</v>
      </c>
      <c r="R4430" t="s">
        <v>42</v>
      </c>
      <c r="S4430" s="3">
        <v>0.39670711559811001</v>
      </c>
      <c r="T4430" s="3">
        <v>2.2804049516541798</v>
      </c>
      <c r="U4430" s="3">
        <v>0.83420624400547405</v>
      </c>
      <c r="V4430" s="3">
        <v>2.1120910068086598</v>
      </c>
      <c r="W4430" s="3">
        <v>1.5135282506637999</v>
      </c>
      <c r="X4430" s="3">
        <v>0.55364189736166103</v>
      </c>
      <c r="Y4430" s="3">
        <v>3.8561732472685999</v>
      </c>
      <c r="Z4430" s="3">
        <v>-5.6139529526925804E-3</v>
      </c>
      <c r="AA4430" s="3">
        <v>0</v>
      </c>
      <c r="AB4430" s="3">
        <v>0</v>
      </c>
      <c r="AC4430" s="3">
        <v>33.079342961279799</v>
      </c>
      <c r="AD4430" s="3">
        <v>0</v>
      </c>
      <c r="AE4430" s="3">
        <v>8.5465997999455503</v>
      </c>
      <c r="AF4430" s="3">
        <v>0</v>
      </c>
      <c r="AG4430" s="3">
        <v>-4.9909232587942096</v>
      </c>
      <c r="AH4430" s="2">
        <v>4210000</v>
      </c>
      <c r="AI4430" s="3">
        <v>0</v>
      </c>
      <c r="AJ4430" s="3">
        <v>0</v>
      </c>
      <c r="AL4430">
        <f t="shared" si="69"/>
        <v>1</v>
      </c>
    </row>
    <row r="4431" spans="1:38" ht="14.45" hidden="1" customHeight="1" x14ac:dyDescent="0.25">
      <c r="A4431">
        <v>24868</v>
      </c>
      <c r="B4431" s="1">
        <v>45838</v>
      </c>
      <c r="C4431">
        <v>1</v>
      </c>
      <c r="D4431" s="16" t="s">
        <v>4307</v>
      </c>
      <c r="E4431" t="s">
        <v>90</v>
      </c>
      <c r="F4431" s="6">
        <v>1241</v>
      </c>
      <c r="G4431" s="6">
        <v>5</v>
      </c>
      <c r="H4431" s="6">
        <v>2</v>
      </c>
      <c r="I4431" s="2">
        <v>19002289</v>
      </c>
      <c r="J4431" s="2">
        <v>0</v>
      </c>
      <c r="K4431" s="2">
        <v>24903354</v>
      </c>
      <c r="L4431" s="2">
        <v>68111</v>
      </c>
      <c r="M4431" s="2">
        <v>21688825</v>
      </c>
      <c r="N4431" s="2">
        <v>21688825</v>
      </c>
      <c r="O4431" s="2">
        <v>0</v>
      </c>
      <c r="P4431" s="2">
        <v>2866377</v>
      </c>
      <c r="Q4431" s="5">
        <v>0.11509999999999999</v>
      </c>
      <c r="R4431" t="s">
        <v>42</v>
      </c>
      <c r="S4431" s="3">
        <v>0.54700262462638605</v>
      </c>
      <c r="T4431" s="3">
        <v>3.6987869184207098</v>
      </c>
      <c r="U4431" s="3">
        <v>0.864640748466041</v>
      </c>
      <c r="V4431" s="3">
        <v>1.93840857804026</v>
      </c>
      <c r="W4431" s="3">
        <v>0.82393231678562495</v>
      </c>
      <c r="X4431" s="3">
        <v>0.73507986327331398</v>
      </c>
      <c r="Y4431" s="3">
        <v>12.8504380268192</v>
      </c>
      <c r="Z4431" s="3">
        <v>-1.3954898465903099E-2</v>
      </c>
      <c r="AA4431" s="3">
        <v>0</v>
      </c>
      <c r="AB4431" s="3">
        <v>0</v>
      </c>
      <c r="AC4431" s="3">
        <v>19.1593951561705</v>
      </c>
      <c r="AD4431" s="3">
        <v>0</v>
      </c>
      <c r="AE4431" s="3">
        <v>0</v>
      </c>
      <c r="AF4431" s="3">
        <v>0</v>
      </c>
      <c r="AG4431" s="3">
        <v>0</v>
      </c>
      <c r="AH4431" s="2">
        <v>1100000</v>
      </c>
      <c r="AI4431" s="3">
        <v>0</v>
      </c>
      <c r="AJ4431" s="3">
        <v>0</v>
      </c>
      <c r="AL4431">
        <f t="shared" si="69"/>
        <v>1</v>
      </c>
    </row>
    <row r="4432" spans="1:38" ht="14.45" hidden="1" customHeight="1" x14ac:dyDescent="0.25">
      <c r="A4432">
        <v>24923</v>
      </c>
      <c r="B4432" s="1">
        <v>45838</v>
      </c>
      <c r="C4432">
        <v>1</v>
      </c>
      <c r="D4432" s="16" t="s">
        <v>4308</v>
      </c>
      <c r="E4432" t="s">
        <v>90</v>
      </c>
      <c r="F4432" s="6">
        <v>122979</v>
      </c>
      <c r="G4432" s="6">
        <v>340</v>
      </c>
      <c r="H4432" s="6">
        <v>8</v>
      </c>
      <c r="I4432" s="2">
        <v>1794926235</v>
      </c>
      <c r="J4432" s="2">
        <v>168461228</v>
      </c>
      <c r="K4432" s="2">
        <v>2435301644</v>
      </c>
      <c r="L4432" s="2">
        <v>-5083672</v>
      </c>
      <c r="M4432" s="2">
        <v>1838073412</v>
      </c>
      <c r="N4432" s="2">
        <v>1636632258</v>
      </c>
      <c r="O4432" s="2">
        <v>201441154</v>
      </c>
      <c r="P4432" s="2">
        <v>263384318</v>
      </c>
      <c r="Q4432" s="5">
        <v>0.1079</v>
      </c>
      <c r="R4432" t="s">
        <v>42</v>
      </c>
      <c r="S4432" s="3">
        <v>-0.41749834255850399</v>
      </c>
      <c r="T4432" s="3">
        <v>1.8531904707242901</v>
      </c>
      <c r="U4432" s="3">
        <v>0.98468855207748995</v>
      </c>
      <c r="V4432" s="3">
        <v>3.0267045486691</v>
      </c>
      <c r="W4432" s="3">
        <v>1.45562594665624</v>
      </c>
      <c r="X4432" s="3">
        <v>1.13003039370027</v>
      </c>
      <c r="Y4432" s="3">
        <v>20.6265560579047</v>
      </c>
      <c r="Z4432" s="3">
        <v>3.1133956881973499</v>
      </c>
      <c r="AA4432" s="3">
        <v>63.8057836078153</v>
      </c>
      <c r="AB4432" s="3">
        <v>63.960234716783702</v>
      </c>
      <c r="AC4432" s="3">
        <v>11.925756208293301</v>
      </c>
      <c r="AD4432" s="3">
        <v>-9.2958864012549096</v>
      </c>
      <c r="AE4432" s="3">
        <v>8.2717126437418003</v>
      </c>
      <c r="AF4432" s="3">
        <v>20.3260241383059</v>
      </c>
      <c r="AG4432" s="3">
        <v>0</v>
      </c>
      <c r="AH4432" s="2">
        <v>519555594</v>
      </c>
      <c r="AI4432" s="3">
        <v>3.1588824510045401</v>
      </c>
      <c r="AJ4432" s="3">
        <v>0.82159105615392003</v>
      </c>
      <c r="AL4432">
        <f t="shared" si="69"/>
        <v>0</v>
      </c>
    </row>
    <row r="4433" spans="1:38" ht="14.45" customHeight="1" x14ac:dyDescent="0.25">
      <c r="A4433">
        <v>67892</v>
      </c>
      <c r="B4433" s="1">
        <v>45838</v>
      </c>
      <c r="C4433">
        <v>2</v>
      </c>
      <c r="D4433" s="16" t="s">
        <v>4309</v>
      </c>
      <c r="E4433" t="s">
        <v>50</v>
      </c>
      <c r="F4433" s="6">
        <v>1681</v>
      </c>
      <c r="G4433" s="6">
        <v>8</v>
      </c>
      <c r="H4433" s="6">
        <v>0</v>
      </c>
      <c r="I4433" s="2">
        <v>108133689</v>
      </c>
      <c r="J4433" s="2">
        <v>21388971</v>
      </c>
      <c r="K4433" s="2">
        <v>128298611</v>
      </c>
      <c r="L4433" s="2">
        <v>1135056</v>
      </c>
      <c r="M4433" s="2">
        <v>102951996</v>
      </c>
      <c r="N4433" s="2">
        <v>65849444</v>
      </c>
      <c r="O4433" s="2">
        <v>37102552</v>
      </c>
      <c r="P4433" s="2">
        <v>25221338</v>
      </c>
      <c r="Q4433" s="5">
        <v>0.1966</v>
      </c>
      <c r="R4433" t="s">
        <v>42</v>
      </c>
      <c r="S4433" s="3">
        <v>1.76939717609258</v>
      </c>
      <c r="T4433" s="3">
        <v>2.57934670859375</v>
      </c>
      <c r="U4433" s="3">
        <v>0.30946028397398101</v>
      </c>
      <c r="V4433" s="3">
        <v>0</v>
      </c>
      <c r="W4433" s="3">
        <v>0</v>
      </c>
      <c r="X4433" s="3">
        <v>0.63422510259499199</v>
      </c>
      <c r="Y4433" s="3">
        <v>0</v>
      </c>
      <c r="Z4433" s="3">
        <v>1.93883449006552E-3</v>
      </c>
      <c r="AA4433" s="3">
        <v>70.793837345187598</v>
      </c>
      <c r="AB4433" s="3">
        <v>84.805060699000194</v>
      </c>
      <c r="AC4433" s="3">
        <v>10.5951513379985</v>
      </c>
      <c r="AD4433" s="3">
        <v>0</v>
      </c>
      <c r="AE4433" s="3">
        <v>28.918903884314101</v>
      </c>
      <c r="AF4433" s="3">
        <v>0</v>
      </c>
      <c r="AG4433" s="3">
        <v>-2.49550598782666E-2</v>
      </c>
      <c r="AH4433" s="2">
        <v>81674925</v>
      </c>
      <c r="AI4433" s="3">
        <v>0</v>
      </c>
      <c r="AJ4433" s="3">
        <v>0</v>
      </c>
      <c r="AL4433">
        <f t="shared" si="69"/>
        <v>1</v>
      </c>
    </row>
    <row r="4434" spans="1:38" ht="14.45" hidden="1" customHeight="1" x14ac:dyDescent="0.25">
      <c r="A4434">
        <v>8797</v>
      </c>
      <c r="B4434" s="1">
        <v>45838</v>
      </c>
      <c r="C4434">
        <v>1</v>
      </c>
      <c r="D4434" s="16" t="s">
        <v>4310</v>
      </c>
      <c r="E4434" t="s">
        <v>155</v>
      </c>
      <c r="F4434" s="6">
        <v>48402</v>
      </c>
      <c r="G4434" s="6">
        <v>158</v>
      </c>
      <c r="H4434" s="6">
        <v>2</v>
      </c>
      <c r="I4434" s="2">
        <v>743186928</v>
      </c>
      <c r="J4434" s="2">
        <v>0</v>
      </c>
      <c r="K4434" s="2">
        <v>1262690613</v>
      </c>
      <c r="L4434" s="2">
        <v>3376058</v>
      </c>
      <c r="M4434" s="2">
        <v>1125357547</v>
      </c>
      <c r="N4434" s="2">
        <v>958150688</v>
      </c>
      <c r="O4434" s="2">
        <v>167206859</v>
      </c>
      <c r="P4434" s="2">
        <v>135827765</v>
      </c>
      <c r="Q4434" s="5">
        <v>0.1075</v>
      </c>
      <c r="R4434" t="s">
        <v>42</v>
      </c>
      <c r="S4434" s="3">
        <v>0.53474033389365205</v>
      </c>
      <c r="T4434" s="3">
        <v>3.2355425453693498</v>
      </c>
      <c r="U4434" s="3">
        <v>0.81339874902788301</v>
      </c>
      <c r="V4434" s="3">
        <v>1.6126378907461101</v>
      </c>
      <c r="W4434" s="3">
        <v>1.1054431517126999</v>
      </c>
      <c r="X4434" s="3">
        <v>1.08668932346991</v>
      </c>
      <c r="Y4434" s="3">
        <v>8.8236112844822294</v>
      </c>
      <c r="Z4434" s="3">
        <v>0.62063010460342904</v>
      </c>
      <c r="AA4434" s="3">
        <v>0</v>
      </c>
      <c r="AB4434" s="3">
        <v>0</v>
      </c>
      <c r="AC4434" s="3">
        <v>28.643624121089399</v>
      </c>
      <c r="AD4434" s="3">
        <v>-6.0498521786028103</v>
      </c>
      <c r="AE4434" s="3">
        <v>13.2421083421803</v>
      </c>
      <c r="AF4434" s="3">
        <v>0</v>
      </c>
      <c r="AG4434" s="3">
        <v>-5.8312429715677103</v>
      </c>
      <c r="AH4434" s="2">
        <v>627908588</v>
      </c>
      <c r="AI4434" s="3">
        <v>0.219469119586853</v>
      </c>
      <c r="AJ4434" s="3">
        <v>1.1256851645906101</v>
      </c>
      <c r="AL4434">
        <f t="shared" si="69"/>
        <v>1</v>
      </c>
    </row>
    <row r="4435" spans="1:38" ht="14.45" customHeight="1" x14ac:dyDescent="0.25">
      <c r="A4435">
        <v>96691</v>
      </c>
      <c r="B4435" s="1">
        <v>45838</v>
      </c>
      <c r="C4435">
        <v>3</v>
      </c>
      <c r="D4435" s="16" t="s">
        <v>4311</v>
      </c>
      <c r="E4435" t="s">
        <v>88</v>
      </c>
      <c r="F4435" s="6">
        <v>309</v>
      </c>
      <c r="G4435" s="6">
        <v>0</v>
      </c>
      <c r="H4435" s="6">
        <v>4</v>
      </c>
      <c r="I4435" s="2">
        <v>158719</v>
      </c>
      <c r="J4435" s="2">
        <v>0</v>
      </c>
      <c r="K4435" s="2">
        <v>379315</v>
      </c>
      <c r="L4435" s="2">
        <v>-253</v>
      </c>
      <c r="M4435" s="2">
        <v>310122</v>
      </c>
      <c r="N4435" s="2">
        <v>0</v>
      </c>
      <c r="O4435" s="2">
        <v>0</v>
      </c>
      <c r="P4435" s="2">
        <v>66545</v>
      </c>
      <c r="Q4435" s="5">
        <v>0.1754</v>
      </c>
      <c r="R4435" t="s">
        <v>42</v>
      </c>
      <c r="S4435" s="3">
        <v>-0.133398362838274</v>
      </c>
      <c r="T4435" s="3">
        <v>3.4625575049760799</v>
      </c>
      <c r="U4435" s="3">
        <v>1.03749814732474</v>
      </c>
      <c r="V4435" s="3">
        <v>8.8294407096818901</v>
      </c>
      <c r="W4435" s="3">
        <v>0</v>
      </c>
      <c r="X4435" s="3">
        <v>1.77420472659228</v>
      </c>
      <c r="Y4435" s="3">
        <v>21.0594334660756</v>
      </c>
      <c r="Z4435" s="3">
        <v>0</v>
      </c>
      <c r="AA4435" s="3">
        <v>0</v>
      </c>
      <c r="AB4435" s="3">
        <v>0</v>
      </c>
      <c r="AC4435" s="3">
        <v>54.379341708078996</v>
      </c>
      <c r="AD4435" s="3">
        <v>0</v>
      </c>
      <c r="AE4435" s="3">
        <v>0</v>
      </c>
      <c r="AF4435" s="3">
        <v>0</v>
      </c>
      <c r="AG4435" s="3">
        <v>0</v>
      </c>
      <c r="AH4435" s="2">
        <v>30000</v>
      </c>
      <c r="AI4435" s="3">
        <v>0</v>
      </c>
      <c r="AJ4435" s="3">
        <v>0</v>
      </c>
      <c r="AL4435">
        <f t="shared" si="69"/>
        <v>0</v>
      </c>
    </row>
    <row r="4436" spans="1:38" ht="14.45" customHeight="1" x14ac:dyDescent="0.25">
      <c r="A4436">
        <v>66328</v>
      </c>
      <c r="B4436" s="1">
        <v>45838</v>
      </c>
      <c r="C4436">
        <v>2</v>
      </c>
      <c r="D4436" s="16" t="s">
        <v>4312</v>
      </c>
      <c r="E4436" t="s">
        <v>88</v>
      </c>
      <c r="F4436" s="6">
        <v>527379</v>
      </c>
      <c r="G4436" s="6">
        <v>1433</v>
      </c>
      <c r="H4436" s="6">
        <v>72</v>
      </c>
      <c r="I4436" s="2">
        <v>6777046512</v>
      </c>
      <c r="J4436" s="2">
        <v>1001452997</v>
      </c>
      <c r="K4436" s="2">
        <v>9354888985</v>
      </c>
      <c r="L4436" s="2">
        <v>39792138</v>
      </c>
      <c r="M4436" s="2">
        <v>7870477275</v>
      </c>
      <c r="N4436" s="2">
        <v>7262118357</v>
      </c>
      <c r="O4436" s="2">
        <v>608358918</v>
      </c>
      <c r="P4436" s="2">
        <v>998845948</v>
      </c>
      <c r="Q4436" s="5">
        <v>0.1067</v>
      </c>
      <c r="R4436" t="s">
        <v>42</v>
      </c>
      <c r="S4436" s="3">
        <v>0.85072389557597705</v>
      </c>
      <c r="T4436" s="3">
        <v>3.4957346102595102</v>
      </c>
      <c r="U4436" s="3">
        <v>0.62477834918047304</v>
      </c>
      <c r="V4436" s="3">
        <v>2.5412453742947001</v>
      </c>
      <c r="W4436" s="3">
        <v>1.18835948458369</v>
      </c>
      <c r="X4436" s="3">
        <v>1.72350549451268</v>
      </c>
      <c r="Y4436" s="3">
        <v>17.242036306483602</v>
      </c>
      <c r="Z4436" s="3">
        <v>3.30219250186116</v>
      </c>
      <c r="AA4436" s="3">
        <v>92.421953239980496</v>
      </c>
      <c r="AB4436" s="3">
        <v>100.261006114629</v>
      </c>
      <c r="AC4436" s="3">
        <v>10.171585259063299</v>
      </c>
      <c r="AD4436" s="3">
        <v>-9.5698439976051208</v>
      </c>
      <c r="AE4436" s="3">
        <v>6.50311210507647</v>
      </c>
      <c r="AF4436" s="3">
        <v>5.2676743442936802</v>
      </c>
      <c r="AG4436" s="3">
        <v>0</v>
      </c>
      <c r="AH4436" s="2">
        <v>1006055686</v>
      </c>
      <c r="AI4436" s="3">
        <v>2.26218968452981</v>
      </c>
      <c r="AJ4436" s="3">
        <v>5.0804592141169698</v>
      </c>
      <c r="AL4436">
        <f t="shared" si="69"/>
        <v>1</v>
      </c>
    </row>
    <row r="4437" spans="1:38" ht="14.45" hidden="1" customHeight="1" x14ac:dyDescent="0.25">
      <c r="A4437">
        <v>12938</v>
      </c>
      <c r="B4437" s="1">
        <v>45838</v>
      </c>
      <c r="C4437">
        <v>1</v>
      </c>
      <c r="D4437" s="16" t="s">
        <v>4313</v>
      </c>
      <c r="E4437" t="s">
        <v>45</v>
      </c>
      <c r="F4437" s="6">
        <v>1840</v>
      </c>
      <c r="G4437" s="6">
        <v>5</v>
      </c>
      <c r="H4437" s="6">
        <v>0</v>
      </c>
      <c r="I4437" s="2">
        <v>26587133</v>
      </c>
      <c r="J4437" s="2">
        <v>0</v>
      </c>
      <c r="K4437" s="2">
        <v>51300249</v>
      </c>
      <c r="L4437" s="2">
        <v>333644</v>
      </c>
      <c r="M4437" s="2">
        <v>44220937</v>
      </c>
      <c r="N4437" s="2">
        <v>39234045</v>
      </c>
      <c r="O4437" s="2">
        <v>4986892</v>
      </c>
      <c r="P4437" s="2">
        <v>6971084</v>
      </c>
      <c r="Q4437" s="5">
        <v>0.13589999999999999</v>
      </c>
      <c r="R4437" t="s">
        <v>42</v>
      </c>
      <c r="S4437" s="3">
        <v>1.30075002170067</v>
      </c>
      <c r="T4437" s="3">
        <v>2.7998967412419402</v>
      </c>
      <c r="U4437" s="3">
        <v>0.612806792162925</v>
      </c>
      <c r="V4437" s="3">
        <v>0.31464844291409699</v>
      </c>
      <c r="W4437" s="3">
        <v>0</v>
      </c>
      <c r="X4437" s="3">
        <v>0.74121192382796597</v>
      </c>
      <c r="Y4437" s="3">
        <v>1.20004292015417</v>
      </c>
      <c r="Z4437" s="3">
        <v>0.30161736682558998</v>
      </c>
      <c r="AA4437" s="3">
        <v>0</v>
      </c>
      <c r="AB4437" s="3">
        <v>0</v>
      </c>
      <c r="AC4437" s="3">
        <v>16.961958605698001</v>
      </c>
      <c r="AD4437" s="3">
        <v>0</v>
      </c>
      <c r="AE4437" s="3">
        <v>9.7209898532851202</v>
      </c>
      <c r="AF4437" s="3">
        <v>0</v>
      </c>
      <c r="AG4437" s="3">
        <v>0</v>
      </c>
      <c r="AH4437" s="2">
        <v>4500000</v>
      </c>
      <c r="AI4437" s="3">
        <v>0</v>
      </c>
      <c r="AJ4437" s="3">
        <v>0</v>
      </c>
      <c r="AL4437">
        <f t="shared" si="69"/>
        <v>1</v>
      </c>
    </row>
    <row r="4438" spans="1:38" ht="14.45" hidden="1" customHeight="1" x14ac:dyDescent="0.25">
      <c r="A4438">
        <v>14611</v>
      </c>
      <c r="B4438" s="1">
        <v>45838</v>
      </c>
      <c r="C4438">
        <v>1</v>
      </c>
      <c r="D4438" s="16" t="s">
        <v>4314</v>
      </c>
      <c r="E4438" t="s">
        <v>45</v>
      </c>
      <c r="F4438" s="6">
        <v>5941</v>
      </c>
      <c r="G4438" s="6">
        <v>8</v>
      </c>
      <c r="H4438" s="6">
        <v>0</v>
      </c>
      <c r="I4438" s="2">
        <v>33131143</v>
      </c>
      <c r="J4438" s="2">
        <v>0</v>
      </c>
      <c r="K4438" s="2">
        <v>64316209</v>
      </c>
      <c r="L4438" s="2">
        <v>906359</v>
      </c>
      <c r="M4438" s="2">
        <v>49871004</v>
      </c>
      <c r="N4438" s="2">
        <v>49871004</v>
      </c>
      <c r="O4438" s="2">
        <v>0</v>
      </c>
      <c r="P4438" s="2">
        <v>13737192</v>
      </c>
      <c r="Q4438" s="5">
        <v>0.2135</v>
      </c>
      <c r="R4438" t="s">
        <v>42</v>
      </c>
      <c r="S4438" s="3">
        <v>2.8184465909674499</v>
      </c>
      <c r="T4438" s="3">
        <v>4.4306000684835096</v>
      </c>
      <c r="U4438" s="3">
        <v>0.41828286059249398</v>
      </c>
      <c r="V4438" s="3">
        <v>1.9676079391526</v>
      </c>
      <c r="W4438" s="3">
        <v>0.45235384725483202</v>
      </c>
      <c r="X4438" s="3">
        <v>1.1758393002016301</v>
      </c>
      <c r="Y4438" s="3">
        <v>4.7454457941622996</v>
      </c>
      <c r="Z4438" s="3">
        <v>0.97419472625846704</v>
      </c>
      <c r="AA4438" s="3">
        <v>0</v>
      </c>
      <c r="AB4438" s="3">
        <v>0</v>
      </c>
      <c r="AC4438" s="3">
        <v>22.5246578199284</v>
      </c>
      <c r="AD4438" s="3">
        <v>0</v>
      </c>
      <c r="AE4438" s="3">
        <v>0</v>
      </c>
      <c r="AF4438" s="3">
        <v>0</v>
      </c>
      <c r="AG4438" s="3">
        <v>0</v>
      </c>
      <c r="AH4438" s="2">
        <v>4000000</v>
      </c>
      <c r="AI4438" s="3">
        <v>0</v>
      </c>
      <c r="AJ4438" s="3">
        <v>0</v>
      </c>
      <c r="AL4438">
        <f t="shared" si="69"/>
        <v>1</v>
      </c>
    </row>
    <row r="4439" spans="1:38" ht="14.45" hidden="1" customHeight="1" x14ac:dyDescent="0.25">
      <c r="A4439">
        <v>9094</v>
      </c>
      <c r="B4439" s="1">
        <v>45838</v>
      </c>
      <c r="C4439">
        <v>1</v>
      </c>
      <c r="D4439" s="16" t="s">
        <v>4315</v>
      </c>
      <c r="E4439" t="s">
        <v>103</v>
      </c>
      <c r="F4439" s="6">
        <v>22515</v>
      </c>
      <c r="G4439" s="6">
        <v>54</v>
      </c>
      <c r="H4439" s="6">
        <v>0</v>
      </c>
      <c r="I4439" s="2">
        <v>291099226</v>
      </c>
      <c r="J4439" s="2">
        <v>7067267</v>
      </c>
      <c r="K4439" s="2">
        <v>401442603</v>
      </c>
      <c r="L4439" s="2">
        <v>2252593</v>
      </c>
      <c r="M4439" s="2">
        <v>346165208</v>
      </c>
      <c r="N4439" s="2">
        <v>242765821</v>
      </c>
      <c r="O4439" s="2">
        <v>103399387</v>
      </c>
      <c r="P4439" s="2">
        <v>52459529</v>
      </c>
      <c r="Q4439" s="5">
        <v>0.13059999999999999</v>
      </c>
      <c r="R4439" t="s">
        <v>42</v>
      </c>
      <c r="S4439" s="3">
        <v>1.12224910020325</v>
      </c>
      <c r="T4439" s="3">
        <v>4.1639990063535901</v>
      </c>
      <c r="U4439" s="3">
        <v>0.68035864177485905</v>
      </c>
      <c r="V4439" s="3">
        <v>3.66271327701847</v>
      </c>
      <c r="W4439" s="3">
        <v>2.2526569685898101</v>
      </c>
      <c r="X4439" s="3">
        <v>1.1129428423832399</v>
      </c>
      <c r="Y4439" s="3">
        <v>20.324486710507799</v>
      </c>
      <c r="Z4439" s="3">
        <v>1.93130212816055</v>
      </c>
      <c r="AA4439" s="3">
        <v>13.2577057639995</v>
      </c>
      <c r="AB4439" s="3">
        <v>13.4718460777641</v>
      </c>
      <c r="AC4439" s="3">
        <v>13.0329356199397</v>
      </c>
      <c r="AD4439" s="3">
        <v>-0.95968455988234302</v>
      </c>
      <c r="AE4439" s="3">
        <v>25.7569541018545</v>
      </c>
      <c r="AF4439" s="3">
        <v>0</v>
      </c>
      <c r="AG4439" s="3">
        <v>0</v>
      </c>
      <c r="AH4439" s="2">
        <v>57057149</v>
      </c>
      <c r="AI4439" s="3">
        <v>0.20968545104551001</v>
      </c>
      <c r="AJ4439" s="3">
        <v>0.85307094541394002</v>
      </c>
      <c r="AL4439">
        <f t="shared" si="69"/>
        <v>1</v>
      </c>
    </row>
    <row r="4440" spans="1:38" ht="14.45" hidden="1" customHeight="1" x14ac:dyDescent="0.25">
      <c r="A4440">
        <v>12330</v>
      </c>
      <c r="B4440" s="1">
        <v>45838</v>
      </c>
      <c r="C4440">
        <v>1</v>
      </c>
      <c r="D4440" s="16" t="s">
        <v>4316</v>
      </c>
      <c r="E4440" t="s">
        <v>80</v>
      </c>
      <c r="F4440" s="6">
        <v>5120</v>
      </c>
      <c r="G4440" s="6">
        <v>18</v>
      </c>
      <c r="H4440" s="6">
        <v>0</v>
      </c>
      <c r="I4440" s="2">
        <v>111351081</v>
      </c>
      <c r="J4440" s="2">
        <v>0</v>
      </c>
      <c r="K4440" s="2">
        <v>158768923</v>
      </c>
      <c r="L4440" s="2">
        <v>647551</v>
      </c>
      <c r="M4440" s="2">
        <v>133735005</v>
      </c>
      <c r="N4440" s="2">
        <v>116251678</v>
      </c>
      <c r="O4440" s="2">
        <v>17483327</v>
      </c>
      <c r="P4440" s="2">
        <v>25476508</v>
      </c>
      <c r="Q4440" s="5">
        <v>0.1605</v>
      </c>
      <c r="R4440" t="s">
        <v>42</v>
      </c>
      <c r="S4440" s="3">
        <v>0.815715050230579</v>
      </c>
      <c r="T4440" s="3">
        <v>3.0576235627673798</v>
      </c>
      <c r="U4440" s="3">
        <v>0.68875826475445301</v>
      </c>
      <c r="V4440" s="3">
        <v>1.0753474409467101</v>
      </c>
      <c r="W4440" s="3">
        <v>0.48142415429267399</v>
      </c>
      <c r="X4440" s="3">
        <v>0.16131679943008401</v>
      </c>
      <c r="Y4440" s="3">
        <v>4.7000593644937503</v>
      </c>
      <c r="Z4440" s="3">
        <v>0.57453713829226505</v>
      </c>
      <c r="AA4440" s="3">
        <v>0</v>
      </c>
      <c r="AB4440" s="3">
        <v>0</v>
      </c>
      <c r="AC4440" s="3">
        <v>9.6710727199428099</v>
      </c>
      <c r="AD4440" s="3">
        <v>-8.3772234405123296</v>
      </c>
      <c r="AE4440" s="3">
        <v>11.011806762712601</v>
      </c>
      <c r="AF4440" s="3">
        <v>0</v>
      </c>
      <c r="AG4440" s="3">
        <v>0</v>
      </c>
      <c r="AH4440" s="2">
        <v>5000000</v>
      </c>
      <c r="AI4440" s="3">
        <v>1.17755541693548</v>
      </c>
      <c r="AJ4440" s="3">
        <v>1.17755541693548</v>
      </c>
      <c r="AL4440">
        <f t="shared" si="69"/>
        <v>1</v>
      </c>
    </row>
    <row r="4441" spans="1:38" ht="14.45" hidden="1" customHeight="1" x14ac:dyDescent="0.25">
      <c r="A4441">
        <v>2657</v>
      </c>
      <c r="B4441" s="1">
        <v>45838</v>
      </c>
      <c r="C4441">
        <v>1</v>
      </c>
      <c r="D4441" s="16" t="s">
        <v>4317</v>
      </c>
      <c r="E4441" t="s">
        <v>59</v>
      </c>
      <c r="F4441" s="6">
        <v>1626</v>
      </c>
      <c r="G4441" s="6">
        <v>3</v>
      </c>
      <c r="H4441" s="6">
        <v>2</v>
      </c>
      <c r="I4441" s="2">
        <v>7196863</v>
      </c>
      <c r="J4441" s="2">
        <v>0</v>
      </c>
      <c r="K4441" s="2">
        <v>54056026</v>
      </c>
      <c r="L4441" s="2">
        <v>168184</v>
      </c>
      <c r="M4441" s="2">
        <v>49164560</v>
      </c>
      <c r="N4441" s="2">
        <v>47276639</v>
      </c>
      <c r="O4441" s="2">
        <v>1887921</v>
      </c>
      <c r="P4441" s="2">
        <v>4754607</v>
      </c>
      <c r="Q4441" s="5">
        <v>8.7999999999999995E-2</v>
      </c>
      <c r="R4441" t="s">
        <v>42</v>
      </c>
      <c r="S4441" s="3">
        <v>0.62225809940227605</v>
      </c>
      <c r="T4441" s="3">
        <v>1.5056119737695799</v>
      </c>
      <c r="U4441" s="3">
        <v>0.57575530888030901</v>
      </c>
      <c r="V4441" s="3">
        <v>0.36921642109902603</v>
      </c>
      <c r="W4441" s="3">
        <v>0.36921642109902603</v>
      </c>
      <c r="X4441" s="3">
        <v>0.34563670310244898</v>
      </c>
      <c r="Y4441" s="3">
        <v>0.55886848271581602</v>
      </c>
      <c r="Z4441" s="3">
        <v>-2.1032232527315099E-5</v>
      </c>
      <c r="AA4441" s="3">
        <v>0</v>
      </c>
      <c r="AB4441" s="3">
        <v>0</v>
      </c>
      <c r="AC4441" s="3">
        <v>49.3641319471024</v>
      </c>
      <c r="AD4441" s="3">
        <v>-3.9903613484773799</v>
      </c>
      <c r="AE4441" s="3">
        <v>3.4925264391429698</v>
      </c>
      <c r="AF4441" s="3">
        <v>0</v>
      </c>
      <c r="AG4441" s="3">
        <v>2.4213988664047301</v>
      </c>
      <c r="AH4441" s="2">
        <v>255000</v>
      </c>
      <c r="AI4441" s="3">
        <v>0</v>
      </c>
      <c r="AJ4441" s="3">
        <v>0</v>
      </c>
      <c r="AL4441">
        <f t="shared" si="69"/>
        <v>1</v>
      </c>
    </row>
    <row r="4442" spans="1:38" ht="14.45" hidden="1" customHeight="1" x14ac:dyDescent="0.25">
      <c r="A4442">
        <v>11689</v>
      </c>
      <c r="B4442" s="1">
        <v>45838</v>
      </c>
      <c r="C4442">
        <v>1</v>
      </c>
      <c r="D4442" s="16" t="s">
        <v>4318</v>
      </c>
      <c r="E4442" t="s">
        <v>59</v>
      </c>
      <c r="F4442" s="6">
        <v>4745</v>
      </c>
      <c r="G4442" s="6">
        <v>8</v>
      </c>
      <c r="H4442" s="6">
        <v>0</v>
      </c>
      <c r="I4442" s="2">
        <v>15044324</v>
      </c>
      <c r="J4442" s="2">
        <v>0</v>
      </c>
      <c r="K4442" s="2">
        <v>41071106</v>
      </c>
      <c r="L4442" s="2">
        <v>266266</v>
      </c>
      <c r="M4442" s="2">
        <v>35079065</v>
      </c>
      <c r="N4442" s="2">
        <v>34669705</v>
      </c>
      <c r="O4442" s="2">
        <v>409360</v>
      </c>
      <c r="P4442" s="2">
        <v>5954577</v>
      </c>
      <c r="Q4442" s="5">
        <v>0.14499999999999999</v>
      </c>
      <c r="R4442" t="s">
        <v>42</v>
      </c>
      <c r="S4442" s="3">
        <v>1.2966098356348099</v>
      </c>
      <c r="T4442" s="3">
        <v>3.39732755188039</v>
      </c>
      <c r="U4442" s="3">
        <v>0.67478015521425905</v>
      </c>
      <c r="V4442" s="3">
        <v>3.59853324084219</v>
      </c>
      <c r="W4442" s="3">
        <v>1.65102798902762</v>
      </c>
      <c r="X4442" s="3">
        <v>1.05962886733894</v>
      </c>
      <c r="Y4442" s="3">
        <v>9.0917457276982105</v>
      </c>
      <c r="Z4442" s="3">
        <v>3.54349267798535E-2</v>
      </c>
      <c r="AA4442" s="3">
        <v>0</v>
      </c>
      <c r="AB4442" s="3">
        <v>0</v>
      </c>
      <c r="AC4442" s="3">
        <v>26.738354696364901</v>
      </c>
      <c r="AD4442" s="3">
        <v>0</v>
      </c>
      <c r="AE4442" s="3">
        <v>0.99671043677275195</v>
      </c>
      <c r="AF4442" s="3">
        <v>0</v>
      </c>
      <c r="AG4442" s="3">
        <v>0</v>
      </c>
      <c r="AH4442" s="2">
        <v>2500000</v>
      </c>
      <c r="AI4442" s="3">
        <v>0.337236381358407</v>
      </c>
      <c r="AJ4442" s="3">
        <v>0.337236381358407</v>
      </c>
      <c r="AL4442">
        <f t="shared" si="69"/>
        <v>1</v>
      </c>
    </row>
    <row r="4443" spans="1:38" ht="14.45" hidden="1" customHeight="1" x14ac:dyDescent="0.25">
      <c r="A4443">
        <v>12748</v>
      </c>
      <c r="B4443" s="1">
        <v>45838</v>
      </c>
      <c r="C4443">
        <v>1</v>
      </c>
      <c r="D4443" s="16" t="s">
        <v>4319</v>
      </c>
      <c r="E4443" t="s">
        <v>80</v>
      </c>
      <c r="F4443" s="6">
        <v>382</v>
      </c>
      <c r="G4443" s="6">
        <v>0</v>
      </c>
      <c r="H4443" s="6">
        <v>1</v>
      </c>
      <c r="I4443" s="2">
        <v>514968</v>
      </c>
      <c r="J4443" s="2">
        <v>0</v>
      </c>
      <c r="K4443" s="2">
        <v>1747544</v>
      </c>
      <c r="L4443" s="2">
        <v>79039</v>
      </c>
      <c r="M4443" s="2">
        <v>1536293</v>
      </c>
      <c r="N4443" s="2">
        <v>1536293</v>
      </c>
      <c r="O4443" s="2">
        <v>0</v>
      </c>
      <c r="P4443" s="2">
        <v>207975</v>
      </c>
      <c r="Q4443" s="5">
        <v>0.11899999999999999</v>
      </c>
      <c r="R4443" t="s">
        <v>42</v>
      </c>
      <c r="S4443" s="3">
        <v>9.0457235983757798</v>
      </c>
      <c r="T4443" s="3">
        <v>4.1267058225715596</v>
      </c>
      <c r="U4443" s="3">
        <v>0.49895558487247099</v>
      </c>
      <c r="V4443" s="3">
        <v>4.3893989529446502</v>
      </c>
      <c r="W4443" s="3">
        <v>4.3893989529446502</v>
      </c>
      <c r="X4443" s="3">
        <v>0.40254928461574302</v>
      </c>
      <c r="Y4443" s="3">
        <v>10.868614016107699</v>
      </c>
      <c r="Z4443" s="3">
        <v>3.3229955523500401</v>
      </c>
      <c r="AA4443" s="3">
        <v>0</v>
      </c>
      <c r="AB4443" s="3">
        <v>0</v>
      </c>
      <c r="AC4443" s="3">
        <v>52.661964448391601</v>
      </c>
      <c r="AD4443" s="3">
        <v>0</v>
      </c>
      <c r="AE4443" s="3">
        <v>0</v>
      </c>
      <c r="AF4443" s="3">
        <v>0</v>
      </c>
      <c r="AG4443" s="3">
        <v>-0.153864647193172</v>
      </c>
      <c r="AH4443" s="2">
        <v>0</v>
      </c>
      <c r="AI4443" s="3">
        <v>0</v>
      </c>
      <c r="AJ4443" s="3">
        <v>0</v>
      </c>
      <c r="AL4443">
        <f t="shared" si="69"/>
        <v>1</v>
      </c>
    </row>
    <row r="4444" spans="1:38" ht="14.45" hidden="1" customHeight="1" x14ac:dyDescent="0.25">
      <c r="A4444">
        <v>16218</v>
      </c>
      <c r="B4444" s="1">
        <v>45838</v>
      </c>
      <c r="C4444">
        <v>1</v>
      </c>
      <c r="D4444" s="16" t="s">
        <v>4320</v>
      </c>
      <c r="E4444" t="s">
        <v>41</v>
      </c>
      <c r="F4444" s="6">
        <v>12099</v>
      </c>
      <c r="G4444" s="6">
        <v>37</v>
      </c>
      <c r="H4444" s="6">
        <v>1</v>
      </c>
      <c r="I4444" s="2">
        <v>121344666</v>
      </c>
      <c r="J4444" s="2">
        <v>1359006</v>
      </c>
      <c r="K4444" s="2">
        <v>189230174</v>
      </c>
      <c r="L4444" s="2">
        <v>-321690</v>
      </c>
      <c r="M4444" s="2">
        <v>172778855</v>
      </c>
      <c r="N4444" s="2">
        <v>156893711</v>
      </c>
      <c r="O4444" s="2">
        <v>15885144</v>
      </c>
      <c r="P4444" s="2">
        <v>19860151</v>
      </c>
      <c r="Q4444" s="5">
        <v>0.10489999999999999</v>
      </c>
      <c r="R4444" t="s">
        <v>42</v>
      </c>
      <c r="S4444" s="3">
        <v>-0.339998630450977</v>
      </c>
      <c r="T4444" s="3">
        <v>3.8145998851113498</v>
      </c>
      <c r="U4444" s="3">
        <v>1.0062220973712801</v>
      </c>
      <c r="V4444" s="3">
        <v>2.3996918002147698</v>
      </c>
      <c r="W4444" s="3">
        <v>0.75053154788031595</v>
      </c>
      <c r="X4444" s="3">
        <v>0.85444711677726304</v>
      </c>
      <c r="Y4444" s="3">
        <v>14.662013395567801</v>
      </c>
      <c r="Z4444" s="3">
        <v>1.2998491300494099</v>
      </c>
      <c r="AA4444" s="3">
        <v>6.8428784856671001</v>
      </c>
      <c r="AB4444" s="3">
        <v>6.8428784856671001</v>
      </c>
      <c r="AC4444" s="3">
        <v>11.8035483072589</v>
      </c>
      <c r="AD4444" s="3">
        <v>-16.307962613174499</v>
      </c>
      <c r="AE4444" s="3">
        <v>8.3946146981823304</v>
      </c>
      <c r="AF4444" s="3">
        <v>0</v>
      </c>
      <c r="AG4444" s="3">
        <v>0</v>
      </c>
      <c r="AH4444" s="2">
        <v>53685443</v>
      </c>
      <c r="AI4444" s="3">
        <v>4.86688142502038</v>
      </c>
      <c r="AJ4444" s="3">
        <v>0.62751788745211501</v>
      </c>
      <c r="AL4444">
        <f t="shared" si="69"/>
        <v>0</v>
      </c>
    </row>
    <row r="4445" spans="1:38" ht="14.45" hidden="1" customHeight="1" x14ac:dyDescent="0.25">
      <c r="A4445">
        <v>23017</v>
      </c>
      <c r="B4445" s="1">
        <v>45838</v>
      </c>
      <c r="C4445">
        <v>1</v>
      </c>
      <c r="D4445" s="16" t="s">
        <v>4321</v>
      </c>
      <c r="E4445" t="s">
        <v>80</v>
      </c>
      <c r="F4445" s="6">
        <v>7929</v>
      </c>
      <c r="G4445" s="6">
        <v>41</v>
      </c>
      <c r="H4445" s="6">
        <v>1</v>
      </c>
      <c r="I4445" s="2">
        <v>105971824</v>
      </c>
      <c r="J4445" s="2">
        <v>8823827</v>
      </c>
      <c r="K4445" s="2">
        <v>146044988</v>
      </c>
      <c r="L4445" s="2">
        <v>334622</v>
      </c>
      <c r="M4445" s="2">
        <v>116562327</v>
      </c>
      <c r="N4445" s="2">
        <v>110647258</v>
      </c>
      <c r="O4445" s="2">
        <v>5915069</v>
      </c>
      <c r="P4445" s="2">
        <v>17469940</v>
      </c>
      <c r="Q4445" s="5">
        <v>0.1196</v>
      </c>
      <c r="R4445" t="s">
        <v>42</v>
      </c>
      <c r="S4445" s="3">
        <v>0.458245099106037</v>
      </c>
      <c r="T4445" s="3">
        <v>3.5164411119675001</v>
      </c>
      <c r="U4445" s="3">
        <v>1.0170880257510599</v>
      </c>
      <c r="V4445" s="3">
        <v>0.43766161843170698</v>
      </c>
      <c r="W4445" s="3">
        <v>0.27421628601957398</v>
      </c>
      <c r="X4445" s="3">
        <v>0.24382235791279799</v>
      </c>
      <c r="Y4445" s="3">
        <v>2.6548345329176901</v>
      </c>
      <c r="Z4445" s="3">
        <v>0.90295101185235904</v>
      </c>
      <c r="AA4445" s="3">
        <v>50.508627963232797</v>
      </c>
      <c r="AB4445" s="3">
        <v>50.508627963232797</v>
      </c>
      <c r="AC4445" s="3">
        <v>13.951557858322399</v>
      </c>
      <c r="AD4445" s="3">
        <v>-3.4980486481350299</v>
      </c>
      <c r="AE4445" s="3">
        <v>4.0501691163821398</v>
      </c>
      <c r="AF4445" s="3">
        <v>6.84720519132091</v>
      </c>
      <c r="AG4445" s="3">
        <v>0</v>
      </c>
      <c r="AH4445" s="2">
        <v>40605550</v>
      </c>
      <c r="AI4445" s="3">
        <v>0.28620590568713999</v>
      </c>
      <c r="AJ4445" s="3">
        <v>0.28620590568713999</v>
      </c>
      <c r="AL4445">
        <f t="shared" si="69"/>
        <v>1</v>
      </c>
    </row>
    <row r="4446" spans="1:38" ht="14.45" hidden="1" customHeight="1" x14ac:dyDescent="0.25">
      <c r="A4446">
        <v>6775</v>
      </c>
      <c r="B4446" s="1">
        <v>45838</v>
      </c>
      <c r="C4446">
        <v>1</v>
      </c>
      <c r="D4446" s="16" t="s">
        <v>4322</v>
      </c>
      <c r="E4446" t="s">
        <v>106</v>
      </c>
      <c r="F4446" s="6">
        <v>120298</v>
      </c>
      <c r="G4446" s="6">
        <v>349</v>
      </c>
      <c r="H4446" s="6">
        <v>0</v>
      </c>
      <c r="I4446" s="2">
        <v>1816132830</v>
      </c>
      <c r="J4446" s="2">
        <v>372508874</v>
      </c>
      <c r="K4446" s="2">
        <v>2311605977</v>
      </c>
      <c r="L4446" s="2">
        <v>14183117</v>
      </c>
      <c r="M4446" s="2">
        <v>1801605501</v>
      </c>
      <c r="N4446" s="2">
        <v>1574348785</v>
      </c>
      <c r="O4446" s="2">
        <v>227256716</v>
      </c>
      <c r="P4446" s="2">
        <v>262081940</v>
      </c>
      <c r="Q4446" s="5">
        <v>0.1133</v>
      </c>
      <c r="R4446" t="s">
        <v>42</v>
      </c>
      <c r="S4446" s="3">
        <v>1.22712236783596</v>
      </c>
      <c r="T4446" s="3">
        <v>3.40987420798661</v>
      </c>
      <c r="U4446" s="3">
        <v>0.62141741388872196</v>
      </c>
      <c r="V4446" s="3">
        <v>1.1397055687826501</v>
      </c>
      <c r="W4446" s="3">
        <v>0.36293182365961602</v>
      </c>
      <c r="X4446" s="3">
        <v>1.03156667235623</v>
      </c>
      <c r="Y4446" s="3">
        <v>7.8977464070969603</v>
      </c>
      <c r="Z4446" s="3">
        <v>1.75891211733246</v>
      </c>
      <c r="AA4446" s="3">
        <v>138.118002331637</v>
      </c>
      <c r="AB4446" s="3">
        <v>142.13450724609299</v>
      </c>
      <c r="AC4446" s="3">
        <v>5.0440644365923397</v>
      </c>
      <c r="AD4446" s="3">
        <v>-4.7159125119418803</v>
      </c>
      <c r="AE4446" s="3">
        <v>9.8311182035847509</v>
      </c>
      <c r="AF4446" s="3">
        <v>9.7334927422191893</v>
      </c>
      <c r="AG4446" s="3">
        <v>0</v>
      </c>
      <c r="AH4446" s="2">
        <v>582566405</v>
      </c>
      <c r="AI4446" s="3">
        <v>3.97772696584892</v>
      </c>
      <c r="AJ4446" s="3">
        <v>2.00111156075844</v>
      </c>
      <c r="AL4446">
        <f t="shared" si="69"/>
        <v>1</v>
      </c>
    </row>
    <row r="4447" spans="1:38" ht="14.45" hidden="1" customHeight="1" x14ac:dyDescent="0.25">
      <c r="A4447">
        <v>10502</v>
      </c>
      <c r="B4447" s="1">
        <v>45838</v>
      </c>
      <c r="C4447">
        <v>1</v>
      </c>
      <c r="D4447" s="16" t="s">
        <v>4323</v>
      </c>
      <c r="E4447" t="s">
        <v>55</v>
      </c>
      <c r="F4447" s="6">
        <v>1815</v>
      </c>
      <c r="G4447" s="6">
        <v>9</v>
      </c>
      <c r="H4447" s="6">
        <v>1</v>
      </c>
      <c r="I4447" s="2">
        <v>15828659</v>
      </c>
      <c r="J4447" s="2">
        <v>241409</v>
      </c>
      <c r="K4447" s="2">
        <v>29756760</v>
      </c>
      <c r="L4447" s="2">
        <v>33</v>
      </c>
      <c r="M4447" s="2">
        <v>25724541</v>
      </c>
      <c r="N4447" s="2">
        <v>24418322</v>
      </c>
      <c r="O4447" s="2">
        <v>1306219</v>
      </c>
      <c r="P4447" s="2">
        <v>3813395</v>
      </c>
      <c r="Q4447" s="5">
        <v>0.12820000000000001</v>
      </c>
      <c r="R4447" t="s">
        <v>42</v>
      </c>
      <c r="S4447" s="3">
        <v>2.2179834094840999E-4</v>
      </c>
      <c r="T4447" s="3">
        <v>2.4175347047192002</v>
      </c>
      <c r="U4447" s="3">
        <v>0.99992484439373297</v>
      </c>
      <c r="V4447" s="3">
        <v>1.9496218852146601</v>
      </c>
      <c r="W4447" s="3">
        <v>0</v>
      </c>
      <c r="X4447" s="3">
        <v>0.44553995382679001</v>
      </c>
      <c r="Y4447" s="3">
        <v>8.0925002523997591</v>
      </c>
      <c r="Z4447" s="3">
        <v>0.75376403441028295</v>
      </c>
      <c r="AA4447" s="3">
        <v>6.33055322094879</v>
      </c>
      <c r="AB4447" s="3">
        <v>6.33055322094879</v>
      </c>
      <c r="AC4447" s="3">
        <v>12.227382954327</v>
      </c>
      <c r="AD4447" s="3">
        <v>0</v>
      </c>
      <c r="AE4447" s="3">
        <v>4.3896546532619798</v>
      </c>
      <c r="AF4447" s="3">
        <v>0</v>
      </c>
      <c r="AG4447" s="3">
        <v>0</v>
      </c>
      <c r="AH4447" s="2">
        <v>2000000</v>
      </c>
      <c r="AI4447" s="3">
        <v>0</v>
      </c>
      <c r="AJ4447" s="3">
        <v>0</v>
      </c>
      <c r="AL4447">
        <f t="shared" si="69"/>
        <v>1</v>
      </c>
    </row>
    <row r="4448" spans="1:38" ht="14.45" hidden="1" customHeight="1" x14ac:dyDescent="0.25">
      <c r="A4448">
        <v>6472</v>
      </c>
      <c r="B4448" s="1">
        <v>45838</v>
      </c>
      <c r="C4448">
        <v>1</v>
      </c>
      <c r="D4448" s="16" t="s">
        <v>4324</v>
      </c>
      <c r="E4448" t="s">
        <v>55</v>
      </c>
      <c r="F4448" s="6">
        <v>947</v>
      </c>
      <c r="G4448" s="6">
        <v>2</v>
      </c>
      <c r="H4448" s="6">
        <v>1</v>
      </c>
      <c r="I4448" s="2">
        <v>3950063</v>
      </c>
      <c r="J4448" s="2">
        <v>0</v>
      </c>
      <c r="K4448" s="2">
        <v>8451254</v>
      </c>
      <c r="L4448" s="2">
        <v>-33902</v>
      </c>
      <c r="M4448" s="2">
        <v>6417697</v>
      </c>
      <c r="N4448" s="2">
        <v>6417697</v>
      </c>
      <c r="O4448" s="2">
        <v>0</v>
      </c>
      <c r="P4448" s="2">
        <v>1973030</v>
      </c>
      <c r="Q4448" s="5">
        <v>0.23350000000000001</v>
      </c>
      <c r="R4448" t="s">
        <v>42</v>
      </c>
      <c r="S4448" s="3">
        <v>-0.80229513868592806</v>
      </c>
      <c r="T4448" s="3">
        <v>2.2841107367025102</v>
      </c>
      <c r="U4448" s="3">
        <v>1.2876288450612801</v>
      </c>
      <c r="V4448" s="3">
        <v>1.7048842005811</v>
      </c>
      <c r="W4448" s="3">
        <v>1.5146340703933101</v>
      </c>
      <c r="X4448" s="3">
        <v>0.81558192869328905</v>
      </c>
      <c r="Y4448" s="3">
        <v>3.41322737109927</v>
      </c>
      <c r="Z4448" s="3">
        <v>0.21687455335195099</v>
      </c>
      <c r="AA4448" s="3">
        <v>0</v>
      </c>
      <c r="AB4448" s="3">
        <v>0</v>
      </c>
      <c r="AC4448" s="3">
        <v>30.010706103496599</v>
      </c>
      <c r="AD4448" s="3">
        <v>0</v>
      </c>
      <c r="AE4448" s="3">
        <v>0</v>
      </c>
      <c r="AF4448" s="3">
        <v>0</v>
      </c>
      <c r="AG4448" s="3">
        <v>0</v>
      </c>
      <c r="AH4448" s="2">
        <v>100000</v>
      </c>
      <c r="AI4448" s="3">
        <v>0</v>
      </c>
      <c r="AJ4448" s="3">
        <v>0</v>
      </c>
      <c r="AL4448">
        <f t="shared" si="69"/>
        <v>0</v>
      </c>
    </row>
    <row r="4449" spans="1:38" ht="14.45" hidden="1" customHeight="1" x14ac:dyDescent="0.25">
      <c r="A4449">
        <v>23974</v>
      </c>
      <c r="B4449" s="1">
        <v>45838</v>
      </c>
      <c r="C4449">
        <v>1</v>
      </c>
      <c r="D4449" s="16" t="s">
        <v>4325</v>
      </c>
      <c r="E4449" t="s">
        <v>47</v>
      </c>
      <c r="F4449" s="6">
        <v>397</v>
      </c>
      <c r="G4449" s="6">
        <v>1</v>
      </c>
      <c r="H4449" s="6">
        <v>1</v>
      </c>
      <c r="I4449" s="2">
        <v>2437190</v>
      </c>
      <c r="J4449" s="2">
        <v>0</v>
      </c>
      <c r="K4449" s="2">
        <v>4533920</v>
      </c>
      <c r="L4449" s="2">
        <v>11142</v>
      </c>
      <c r="M4449" s="2">
        <v>3262877</v>
      </c>
      <c r="N4449" s="2">
        <v>1897625</v>
      </c>
      <c r="O4449" s="2">
        <v>1365252</v>
      </c>
      <c r="P4449" s="2">
        <v>1250487</v>
      </c>
      <c r="Q4449" s="5">
        <v>0.27579999999999999</v>
      </c>
      <c r="R4449" t="s">
        <v>42</v>
      </c>
      <c r="S4449" s="3">
        <v>0.491495218265872</v>
      </c>
      <c r="T4449" s="3">
        <v>3.1171260189857799</v>
      </c>
      <c r="U4449" s="3">
        <v>0.84399109480670398</v>
      </c>
      <c r="V4449" s="3">
        <v>5.0872931531805099</v>
      </c>
      <c r="W4449" s="3">
        <v>0.56007122957176103</v>
      </c>
      <c r="X4449" s="3">
        <v>0.64262531850204496</v>
      </c>
      <c r="Y4449" s="3">
        <v>9.9150970781783396</v>
      </c>
      <c r="Z4449" s="3">
        <v>2.2551214047007301E-2</v>
      </c>
      <c r="AA4449" s="3">
        <v>0</v>
      </c>
      <c r="AB4449" s="3">
        <v>0</v>
      </c>
      <c r="AC4449" s="3">
        <v>21.966091152909598</v>
      </c>
      <c r="AD4449" s="3">
        <v>0</v>
      </c>
      <c r="AE4449" s="3">
        <v>30.1119560997988</v>
      </c>
      <c r="AF4449" s="3">
        <v>0</v>
      </c>
      <c r="AG4449" s="3">
        <v>0</v>
      </c>
      <c r="AH4449" s="2">
        <v>270000</v>
      </c>
      <c r="AI4449" s="3">
        <v>0</v>
      </c>
      <c r="AJ4449" s="3">
        <v>0</v>
      </c>
      <c r="AL4449">
        <f t="shared" si="69"/>
        <v>1</v>
      </c>
    </row>
    <row r="4450" spans="1:38" ht="14.45" hidden="1" customHeight="1" x14ac:dyDescent="0.25">
      <c r="A4450">
        <v>9293</v>
      </c>
      <c r="B4450" s="1">
        <v>45838</v>
      </c>
      <c r="C4450">
        <v>1</v>
      </c>
      <c r="D4450" s="16" t="s">
        <v>4326</v>
      </c>
      <c r="E4450" t="s">
        <v>71</v>
      </c>
      <c r="F4450" s="6">
        <v>22603</v>
      </c>
      <c r="G4450" s="6">
        <v>75</v>
      </c>
      <c r="H4450" s="6">
        <v>0</v>
      </c>
      <c r="I4450" s="2">
        <v>280047810</v>
      </c>
      <c r="J4450" s="2">
        <v>14282769</v>
      </c>
      <c r="K4450" s="2">
        <v>404005936</v>
      </c>
      <c r="L4450" s="2">
        <v>1257278</v>
      </c>
      <c r="M4450" s="2">
        <v>347731882</v>
      </c>
      <c r="N4450" s="2">
        <v>333086142</v>
      </c>
      <c r="O4450" s="2">
        <v>14645740</v>
      </c>
      <c r="P4450" s="2">
        <v>50099071</v>
      </c>
      <c r="Q4450" s="5">
        <v>0.1239</v>
      </c>
      <c r="R4450" t="s">
        <v>42</v>
      </c>
      <c r="S4450" s="3">
        <v>0.62240570643496695</v>
      </c>
      <c r="T4450" s="3">
        <v>3.6726391069659901</v>
      </c>
      <c r="U4450" s="3">
        <v>0.83966210764350302</v>
      </c>
      <c r="V4450" s="3">
        <v>0.79102421832900605</v>
      </c>
      <c r="W4450" s="3">
        <v>0.52188767339405395</v>
      </c>
      <c r="X4450" s="3">
        <v>0.86389427576669897</v>
      </c>
      <c r="Y4450" s="3">
        <v>4.4217306943675698</v>
      </c>
      <c r="Z4450" s="3">
        <v>0.79647784287257595</v>
      </c>
      <c r="AA4450" s="3">
        <v>28.444080330351799</v>
      </c>
      <c r="AB4450" s="3">
        <v>28.509049598943701</v>
      </c>
      <c r="AC4450" s="3">
        <v>12.4556216916575</v>
      </c>
      <c r="AD4450" s="3">
        <v>-15.6018741345523</v>
      </c>
      <c r="AE4450" s="3">
        <v>3.62512990403191</v>
      </c>
      <c r="AF4450" s="3">
        <v>2.7227322719337499</v>
      </c>
      <c r="AG4450" s="3">
        <v>0</v>
      </c>
      <c r="AH4450" s="2">
        <v>68086570</v>
      </c>
      <c r="AI4450" s="3">
        <v>4.1916944926982804</v>
      </c>
      <c r="AJ4450" s="3">
        <v>4.6017400202890002</v>
      </c>
      <c r="AL4450">
        <f t="shared" si="69"/>
        <v>1</v>
      </c>
    </row>
    <row r="4451" spans="1:38" ht="14.45" hidden="1" customHeight="1" x14ac:dyDescent="0.25">
      <c r="A4451">
        <v>2819</v>
      </c>
      <c r="B4451" s="1">
        <v>45838</v>
      </c>
      <c r="C4451">
        <v>1</v>
      </c>
      <c r="D4451" s="16" t="s">
        <v>4327</v>
      </c>
      <c r="E4451" t="s">
        <v>43</v>
      </c>
      <c r="F4451" s="6">
        <v>2608</v>
      </c>
      <c r="G4451" s="6">
        <v>3</v>
      </c>
      <c r="H4451" s="6">
        <v>1</v>
      </c>
      <c r="I4451" s="2">
        <v>2602092</v>
      </c>
      <c r="J4451" s="2">
        <v>0</v>
      </c>
      <c r="K4451" s="2">
        <v>59029532</v>
      </c>
      <c r="L4451" s="2">
        <v>81060</v>
      </c>
      <c r="M4451" s="2">
        <v>50408136</v>
      </c>
      <c r="N4451" s="2">
        <v>47076387</v>
      </c>
      <c r="O4451" s="2">
        <v>3331749</v>
      </c>
      <c r="P4451" s="2">
        <v>8515240</v>
      </c>
      <c r="Q4451" s="5">
        <v>0.14430000000000001</v>
      </c>
      <c r="R4451" t="s">
        <v>42</v>
      </c>
      <c r="S4451" s="3">
        <v>0.27464219096299097</v>
      </c>
      <c r="T4451" s="3">
        <v>1.46574768710685</v>
      </c>
      <c r="U4451" s="3">
        <v>0.81262655682228002</v>
      </c>
      <c r="V4451" s="3">
        <v>2.2245178110535702</v>
      </c>
      <c r="W4451" s="3">
        <v>1.6114341844946301</v>
      </c>
      <c r="X4451" s="3">
        <v>0.93078953395959896</v>
      </c>
      <c r="Y4451" s="3">
        <v>0.67976944865911004</v>
      </c>
      <c r="Z4451" s="3">
        <v>4.3510224021871401E-2</v>
      </c>
      <c r="AA4451" s="3">
        <v>0</v>
      </c>
      <c r="AB4451" s="3">
        <v>0</v>
      </c>
      <c r="AC4451" s="3">
        <v>27.030034729057299</v>
      </c>
      <c r="AD4451" s="3">
        <v>0</v>
      </c>
      <c r="AE4451" s="3">
        <v>5.64420703860569</v>
      </c>
      <c r="AF4451" s="3">
        <v>0</v>
      </c>
      <c r="AG4451" s="3">
        <v>-4.9821613953335397</v>
      </c>
      <c r="AH4451" s="2">
        <v>1650000</v>
      </c>
      <c r="AI4451" s="3">
        <v>0</v>
      </c>
      <c r="AJ4451" s="3">
        <v>0</v>
      </c>
      <c r="AL4451">
        <f t="shared" si="69"/>
        <v>1</v>
      </c>
    </row>
    <row r="4452" spans="1:38" ht="14.45" hidden="1" customHeight="1" x14ac:dyDescent="0.25">
      <c r="A4452">
        <v>19429</v>
      </c>
      <c r="B4452" s="1">
        <v>45838</v>
      </c>
      <c r="C4452">
        <v>1</v>
      </c>
      <c r="D4452" s="16" t="s">
        <v>4328</v>
      </c>
      <c r="E4452" t="s">
        <v>59</v>
      </c>
      <c r="F4452" s="6">
        <v>2726</v>
      </c>
      <c r="G4452" s="6">
        <v>11</v>
      </c>
      <c r="H4452" s="6">
        <v>2</v>
      </c>
      <c r="I4452" s="2">
        <v>18577209</v>
      </c>
      <c r="J4452" s="2">
        <v>0</v>
      </c>
      <c r="K4452" s="2">
        <v>44922505</v>
      </c>
      <c r="L4452" s="2">
        <v>227087</v>
      </c>
      <c r="M4452" s="2">
        <v>39682737</v>
      </c>
      <c r="N4452" s="2">
        <v>38822755</v>
      </c>
      <c r="O4452" s="2">
        <v>859982</v>
      </c>
      <c r="P4452" s="2">
        <v>4339068</v>
      </c>
      <c r="Q4452" s="5">
        <v>9.6600000000000005E-2</v>
      </c>
      <c r="R4452" t="s">
        <v>42</v>
      </c>
      <c r="S4452" s="3">
        <v>1.0110166385423101</v>
      </c>
      <c r="T4452" s="3">
        <v>2.92867016209359</v>
      </c>
      <c r="U4452" s="3">
        <v>0.66513536486039604</v>
      </c>
      <c r="V4452" s="3">
        <v>9.3205604781643997E-2</v>
      </c>
      <c r="W4452" s="3">
        <v>2.8319646939429899E-2</v>
      </c>
      <c r="X4452" s="3">
        <v>1.17454134256658</v>
      </c>
      <c r="Y4452" s="3">
        <v>0.39904882799716401</v>
      </c>
      <c r="Z4452" s="3">
        <v>0.97845896860800496</v>
      </c>
      <c r="AA4452" s="3">
        <v>0</v>
      </c>
      <c r="AB4452" s="3">
        <v>0</v>
      </c>
      <c r="AC4452" s="3">
        <v>36.729501170961001</v>
      </c>
      <c r="AD4452" s="3">
        <v>0.19833752317317899</v>
      </c>
      <c r="AE4452" s="3">
        <v>1.9143678652826699</v>
      </c>
      <c r="AF4452" s="3">
        <v>0</v>
      </c>
      <c r="AG4452" s="3">
        <v>1.32364830419804</v>
      </c>
      <c r="AH4452" s="2">
        <v>2000000</v>
      </c>
      <c r="AI4452" s="3">
        <v>0</v>
      </c>
      <c r="AJ4452" s="3">
        <v>0</v>
      </c>
      <c r="AL4452">
        <f t="shared" si="69"/>
        <v>1</v>
      </c>
    </row>
    <row r="4453" spans="1:38" ht="14.45" hidden="1" customHeight="1" x14ac:dyDescent="0.25">
      <c r="A4453">
        <v>24950</v>
      </c>
      <c r="B4453" s="1">
        <v>45838</v>
      </c>
      <c r="C4453">
        <v>1</v>
      </c>
      <c r="D4453" s="16" t="s">
        <v>4329</v>
      </c>
      <c r="E4453" t="s">
        <v>117</v>
      </c>
      <c r="F4453" s="6">
        <v>136</v>
      </c>
      <c r="G4453" s="6">
        <v>3</v>
      </c>
      <c r="H4453" s="6">
        <v>0</v>
      </c>
      <c r="I4453" s="2">
        <v>74401</v>
      </c>
      <c r="J4453" s="2">
        <v>0</v>
      </c>
      <c r="K4453" s="2">
        <v>980039</v>
      </c>
      <c r="L4453" s="2">
        <v>-42393</v>
      </c>
      <c r="M4453" s="2">
        <v>383506</v>
      </c>
      <c r="N4453" s="2">
        <v>383506</v>
      </c>
      <c r="O4453" s="2">
        <v>0</v>
      </c>
      <c r="P4453" s="2">
        <v>99679</v>
      </c>
      <c r="Q4453" s="5">
        <v>0.1017</v>
      </c>
      <c r="R4453" t="s">
        <v>42</v>
      </c>
      <c r="S4453" s="3">
        <v>-8.6512883670955993</v>
      </c>
      <c r="T4453" s="3">
        <v>3.4753718984652702</v>
      </c>
      <c r="U4453" s="3">
        <v>3.1467933242363801</v>
      </c>
      <c r="V4453" s="3">
        <v>0</v>
      </c>
      <c r="W4453" s="3">
        <v>0</v>
      </c>
      <c r="X4453" s="3">
        <v>1.99997311864088</v>
      </c>
      <c r="Y4453" s="3">
        <v>0</v>
      </c>
      <c r="Z4453" s="3">
        <v>0</v>
      </c>
      <c r="AA4453" s="3">
        <v>0</v>
      </c>
      <c r="AB4453" s="3">
        <v>0</v>
      </c>
      <c r="AC4453" s="3">
        <v>73.887365706874903</v>
      </c>
      <c r="AD4453" s="3">
        <v>0</v>
      </c>
      <c r="AE4453" s="3">
        <v>0</v>
      </c>
      <c r="AF4453" s="3">
        <v>51.018377840065497</v>
      </c>
      <c r="AG4453" s="3">
        <v>0</v>
      </c>
      <c r="AH4453" s="2">
        <v>0</v>
      </c>
      <c r="AI4453" s="3">
        <v>0</v>
      </c>
      <c r="AJ4453" s="3">
        <v>0</v>
      </c>
      <c r="AL4453">
        <f t="shared" si="69"/>
        <v>0</v>
      </c>
    </row>
    <row r="4454" spans="1:38" ht="14.45" customHeight="1" x14ac:dyDescent="0.25">
      <c r="A4454">
        <v>67757</v>
      </c>
      <c r="B4454" s="1">
        <v>45838</v>
      </c>
      <c r="C4454">
        <v>2</v>
      </c>
      <c r="D4454" s="16" t="s">
        <v>4330</v>
      </c>
      <c r="E4454" t="s">
        <v>106</v>
      </c>
      <c r="F4454" s="6">
        <v>1751</v>
      </c>
      <c r="G4454" s="6">
        <v>4</v>
      </c>
      <c r="H4454" s="6">
        <v>0</v>
      </c>
      <c r="I4454" s="2">
        <v>12390082</v>
      </c>
      <c r="J4454" s="2">
        <v>0</v>
      </c>
      <c r="K4454" s="2">
        <v>17485375</v>
      </c>
      <c r="L4454" s="2">
        <v>49731</v>
      </c>
      <c r="M4454" s="2">
        <v>14974138</v>
      </c>
      <c r="N4454" s="2">
        <v>11841936</v>
      </c>
      <c r="O4454" s="2">
        <v>3132202</v>
      </c>
      <c r="P4454" s="2">
        <v>2502058</v>
      </c>
      <c r="Q4454" s="5">
        <v>0.1431</v>
      </c>
      <c r="R4454" t="s">
        <v>42</v>
      </c>
      <c r="S4454" s="3">
        <v>0.56882966479129005</v>
      </c>
      <c r="T4454" s="3">
        <v>4.1439088381004101</v>
      </c>
      <c r="U4454" s="3">
        <v>0.77351872758061901</v>
      </c>
      <c r="V4454" s="3">
        <v>1.2548262392452301</v>
      </c>
      <c r="W4454" s="3">
        <v>0</v>
      </c>
      <c r="X4454" s="3">
        <v>0.72638744440916503</v>
      </c>
      <c r="Y4454" s="3">
        <v>6.2138447629911102</v>
      </c>
      <c r="Z4454" s="3">
        <v>2.9851426305865001</v>
      </c>
      <c r="AA4454" s="3">
        <v>0</v>
      </c>
      <c r="AB4454" s="3">
        <v>0</v>
      </c>
      <c r="AC4454" s="3">
        <v>24.364441712002201</v>
      </c>
      <c r="AD4454" s="3">
        <v>0</v>
      </c>
      <c r="AE4454" s="3">
        <v>17.913267516424401</v>
      </c>
      <c r="AF4454" s="3">
        <v>0</v>
      </c>
      <c r="AG4454" s="3">
        <v>0</v>
      </c>
      <c r="AH4454" s="2">
        <v>900000</v>
      </c>
      <c r="AI4454" s="3">
        <v>0.119901297252102</v>
      </c>
      <c r="AJ4454" s="3">
        <v>0.119901297252102</v>
      </c>
      <c r="AL4454">
        <f t="shared" si="69"/>
        <v>1</v>
      </c>
    </row>
    <row r="4455" spans="1:38" ht="14.45" hidden="1" customHeight="1" x14ac:dyDescent="0.25">
      <c r="A4455">
        <v>11972</v>
      </c>
      <c r="B4455" s="1">
        <v>45838</v>
      </c>
      <c r="C4455">
        <v>1</v>
      </c>
      <c r="D4455" s="16" t="s">
        <v>4331</v>
      </c>
      <c r="E4455" t="s">
        <v>59</v>
      </c>
      <c r="F4455" s="6">
        <v>1458</v>
      </c>
      <c r="G4455" s="6">
        <v>3</v>
      </c>
      <c r="H4455" s="6">
        <v>2</v>
      </c>
      <c r="I4455" s="2">
        <v>2965498</v>
      </c>
      <c r="J4455" s="2">
        <v>0</v>
      </c>
      <c r="K4455" s="2">
        <v>13686965</v>
      </c>
      <c r="L4455" s="2">
        <v>43642</v>
      </c>
      <c r="M4455" s="2">
        <v>12053773</v>
      </c>
      <c r="N4455" s="2">
        <v>11982033</v>
      </c>
      <c r="O4455" s="2">
        <v>71740</v>
      </c>
      <c r="P4455" s="2">
        <v>1657748</v>
      </c>
      <c r="Q4455" s="5">
        <v>0.1211</v>
      </c>
      <c r="R4455" t="s">
        <v>42</v>
      </c>
      <c r="S4455" s="3">
        <v>0.63771625046166203</v>
      </c>
      <c r="T4455" s="3">
        <v>3.3644712323002199</v>
      </c>
      <c r="U4455" s="3">
        <v>0.84608765266213104</v>
      </c>
      <c r="V4455" s="3">
        <v>2.58570398631191</v>
      </c>
      <c r="W4455" s="3">
        <v>2.1010973536316699</v>
      </c>
      <c r="X4455" s="3">
        <v>1.68228068270489</v>
      </c>
      <c r="Y4455" s="3">
        <v>4.62549193242881</v>
      </c>
      <c r="Z4455" s="3">
        <v>-5.1274379459362897E-2</v>
      </c>
      <c r="AA4455" s="3">
        <v>0</v>
      </c>
      <c r="AB4455" s="3">
        <v>0</v>
      </c>
      <c r="AC4455" s="3">
        <v>27.045952115753899</v>
      </c>
      <c r="AD4455" s="3">
        <v>-1.7442940664081601</v>
      </c>
      <c r="AE4455" s="3">
        <v>0.52414834114064002</v>
      </c>
      <c r="AF4455" s="3">
        <v>0</v>
      </c>
      <c r="AG4455" s="3">
        <v>0</v>
      </c>
      <c r="AH4455" s="2">
        <v>400000</v>
      </c>
      <c r="AI4455" s="3">
        <v>5.5617621013567799E-2</v>
      </c>
      <c r="AJ4455" s="3">
        <v>5.5617621013567799E-2</v>
      </c>
      <c r="AL4455">
        <f t="shared" si="69"/>
        <v>1</v>
      </c>
    </row>
    <row r="4456" spans="1:38" ht="14.45" hidden="1" customHeight="1" x14ac:dyDescent="0.25">
      <c r="A4456">
        <v>16702</v>
      </c>
      <c r="B4456" s="1">
        <v>45838</v>
      </c>
      <c r="C4456">
        <v>1</v>
      </c>
      <c r="D4456" s="16" t="s">
        <v>4332</v>
      </c>
      <c r="E4456" t="s">
        <v>117</v>
      </c>
      <c r="F4456" s="6">
        <v>2509</v>
      </c>
      <c r="G4456" s="6">
        <v>4</v>
      </c>
      <c r="H4456" s="6">
        <v>2</v>
      </c>
      <c r="I4456" s="2">
        <v>11680514</v>
      </c>
      <c r="J4456" s="2">
        <v>1028129</v>
      </c>
      <c r="K4456" s="2">
        <v>27565759</v>
      </c>
      <c r="L4456" s="2">
        <v>-72460</v>
      </c>
      <c r="M4456" s="2">
        <v>25109447</v>
      </c>
      <c r="N4456" s="2">
        <v>24951100</v>
      </c>
      <c r="O4456" s="2">
        <v>158347</v>
      </c>
      <c r="P4456" s="2">
        <v>2545793</v>
      </c>
      <c r="Q4456" s="5">
        <v>9.2399999999999996E-2</v>
      </c>
      <c r="R4456" t="s">
        <v>42</v>
      </c>
      <c r="S4456" s="3">
        <v>-0.52572468619492796</v>
      </c>
      <c r="T4456" s="3">
        <v>3.5412701678194298</v>
      </c>
      <c r="U4456" s="3">
        <v>1.02426222419736</v>
      </c>
      <c r="V4456" s="3">
        <v>1.24881490660428</v>
      </c>
      <c r="W4456" s="3">
        <v>0.488223377841078</v>
      </c>
      <c r="X4456" s="3">
        <v>1.1737069105006901</v>
      </c>
      <c r="Y4456" s="3">
        <v>5.7297667170897197</v>
      </c>
      <c r="Z4456" s="3">
        <v>0.32807066403277901</v>
      </c>
      <c r="AA4456" s="3">
        <v>40.385412325353997</v>
      </c>
      <c r="AB4456" s="3">
        <v>40.385412325353997</v>
      </c>
      <c r="AC4456" s="3">
        <v>44.257664009904502</v>
      </c>
      <c r="AD4456" s="3">
        <v>-6.5794823066918598E-2</v>
      </c>
      <c r="AE4456" s="3">
        <v>0.57443366605650104</v>
      </c>
      <c r="AF4456" s="3">
        <v>0</v>
      </c>
      <c r="AG4456" s="3">
        <v>0</v>
      </c>
      <c r="AH4456" s="2">
        <v>600000</v>
      </c>
      <c r="AI4456" s="3">
        <v>0</v>
      </c>
      <c r="AJ4456" s="3">
        <v>0</v>
      </c>
      <c r="AL4456">
        <f t="shared" si="69"/>
        <v>0</v>
      </c>
    </row>
    <row r="4457" spans="1:38" ht="14.45" hidden="1" customHeight="1" x14ac:dyDescent="0.25">
      <c r="A4457">
        <v>7674</v>
      </c>
      <c r="B4457" s="1">
        <v>45838</v>
      </c>
      <c r="C4457">
        <v>1</v>
      </c>
      <c r="D4457" s="16" t="s">
        <v>4333</v>
      </c>
      <c r="E4457" t="s">
        <v>88</v>
      </c>
      <c r="F4457" s="6">
        <v>6471</v>
      </c>
      <c r="G4457" s="6">
        <v>18</v>
      </c>
      <c r="H4457" s="6">
        <v>0</v>
      </c>
      <c r="I4457" s="2">
        <v>43174915</v>
      </c>
      <c r="J4457" s="2">
        <v>6155779</v>
      </c>
      <c r="K4457" s="2">
        <v>73633256</v>
      </c>
      <c r="L4457" s="2">
        <v>175524</v>
      </c>
      <c r="M4457" s="2">
        <v>66710867</v>
      </c>
      <c r="N4457" s="2">
        <v>64376304</v>
      </c>
      <c r="O4457" s="2">
        <v>2334563</v>
      </c>
      <c r="P4457" s="2">
        <v>7561508</v>
      </c>
      <c r="Q4457" s="5">
        <v>0.1026</v>
      </c>
      <c r="R4457" t="s">
        <v>42</v>
      </c>
      <c r="S4457" s="3">
        <v>0.47675197196223401</v>
      </c>
      <c r="T4457" s="3">
        <v>4.5955539437234698</v>
      </c>
      <c r="U4457" s="3">
        <v>0.69349247014956505</v>
      </c>
      <c r="V4457" s="3">
        <v>3.33288670052969</v>
      </c>
      <c r="W4457" s="3">
        <v>0.878049209824733</v>
      </c>
      <c r="X4457" s="3">
        <v>2.0900423312935299</v>
      </c>
      <c r="Y4457" s="3">
        <v>19.030211963010601</v>
      </c>
      <c r="Z4457" s="3">
        <v>4.9359466392153504</v>
      </c>
      <c r="AA4457" s="3">
        <v>80.0418646650906</v>
      </c>
      <c r="AB4457" s="3">
        <v>81.409409340041705</v>
      </c>
      <c r="AC4457" s="3">
        <v>21.448581602856201</v>
      </c>
      <c r="AD4457" s="3">
        <v>-1.9572815369632598E-3</v>
      </c>
      <c r="AE4457" s="3">
        <v>3.1705280016409998</v>
      </c>
      <c r="AF4457" s="3">
        <v>0</v>
      </c>
      <c r="AG4457" s="3">
        <v>0</v>
      </c>
      <c r="AH4457" s="2">
        <v>8000000</v>
      </c>
      <c r="AI4457" s="3">
        <v>0</v>
      </c>
      <c r="AJ4457" s="3">
        <v>1.38596692617399E-2</v>
      </c>
      <c r="AL4457">
        <f t="shared" si="69"/>
        <v>1</v>
      </c>
    </row>
    <row r="4458" spans="1:38" ht="14.45" hidden="1" customHeight="1" x14ac:dyDescent="0.25">
      <c r="A4458">
        <v>17550</v>
      </c>
      <c r="B4458" s="1">
        <v>45838</v>
      </c>
      <c r="C4458">
        <v>1</v>
      </c>
      <c r="D4458" s="16" t="s">
        <v>4334</v>
      </c>
      <c r="E4458" t="s">
        <v>88</v>
      </c>
      <c r="F4458" s="6">
        <v>1049</v>
      </c>
      <c r="G4458" s="6">
        <v>3</v>
      </c>
      <c r="H4458" s="6">
        <v>0</v>
      </c>
      <c r="I4458" s="2">
        <v>4962220</v>
      </c>
      <c r="J4458" s="2">
        <v>0</v>
      </c>
      <c r="K4458" s="2">
        <v>11984242</v>
      </c>
      <c r="L4458" s="2">
        <v>77893</v>
      </c>
      <c r="M4458" s="2">
        <v>10308850</v>
      </c>
      <c r="N4458" s="2">
        <v>10308850</v>
      </c>
      <c r="O4458" s="2">
        <v>0</v>
      </c>
      <c r="P4458" s="2">
        <v>1669226</v>
      </c>
      <c r="Q4458" s="5">
        <v>0.13930000000000001</v>
      </c>
      <c r="R4458" t="s">
        <v>42</v>
      </c>
      <c r="S4458" s="3">
        <v>1.2999236831165499</v>
      </c>
      <c r="T4458" s="3">
        <v>3.8794443570148198</v>
      </c>
      <c r="U4458" s="3">
        <v>0.68573979861592504</v>
      </c>
      <c r="V4458" s="3">
        <v>0.99104836141888097</v>
      </c>
      <c r="W4458" s="3">
        <v>8.7843747355014504E-2</v>
      </c>
      <c r="X4458" s="3">
        <v>0.251198052484573</v>
      </c>
      <c r="Y4458" s="3">
        <v>2.9461558830260302</v>
      </c>
      <c r="Z4458" s="3">
        <v>0.43816715052365601</v>
      </c>
      <c r="AA4458" s="3">
        <v>0</v>
      </c>
      <c r="AB4458" s="3">
        <v>0</v>
      </c>
      <c r="AC4458" s="3">
        <v>46.811446230808798</v>
      </c>
      <c r="AD4458" s="3">
        <v>0</v>
      </c>
      <c r="AE4458" s="3">
        <v>0</v>
      </c>
      <c r="AF4458" s="3">
        <v>0</v>
      </c>
      <c r="AG4458" s="3">
        <v>0</v>
      </c>
      <c r="AH4458" s="2">
        <v>500000</v>
      </c>
      <c r="AI4458" s="3">
        <v>0</v>
      </c>
      <c r="AJ4458" s="3">
        <v>0</v>
      </c>
      <c r="AL4458">
        <f t="shared" si="69"/>
        <v>1</v>
      </c>
    </row>
    <row r="4459" spans="1:38" ht="14.45" hidden="1" customHeight="1" x14ac:dyDescent="0.25">
      <c r="A4459">
        <v>6424</v>
      </c>
      <c r="B4459" s="1">
        <v>45838</v>
      </c>
      <c r="C4459">
        <v>1</v>
      </c>
      <c r="D4459" s="16" t="s">
        <v>4335</v>
      </c>
      <c r="E4459" t="s">
        <v>182</v>
      </c>
      <c r="F4459" s="6">
        <v>2397</v>
      </c>
      <c r="G4459" s="6">
        <v>9</v>
      </c>
      <c r="H4459" s="6">
        <v>0</v>
      </c>
      <c r="I4459" s="2">
        <v>23223196</v>
      </c>
      <c r="J4459" s="2">
        <v>1199859</v>
      </c>
      <c r="K4459" s="2">
        <v>52670859</v>
      </c>
      <c r="L4459" s="2">
        <v>378008</v>
      </c>
      <c r="M4459" s="2">
        <v>45387219</v>
      </c>
      <c r="N4459" s="2">
        <v>43247221</v>
      </c>
      <c r="O4459" s="2">
        <v>2139998</v>
      </c>
      <c r="P4459" s="2">
        <v>6263046</v>
      </c>
      <c r="Q4459" s="5">
        <v>0.11890000000000001</v>
      </c>
      <c r="R4459" t="s">
        <v>42</v>
      </c>
      <c r="S4459" s="3">
        <v>1.43535916131537</v>
      </c>
      <c r="T4459" s="3">
        <v>3.5483226123196498</v>
      </c>
      <c r="U4459" s="3">
        <v>0.64002218022478896</v>
      </c>
      <c r="V4459" s="3">
        <v>0.72851299192410901</v>
      </c>
      <c r="W4459" s="3">
        <v>0</v>
      </c>
      <c r="X4459" s="3">
        <v>0.13284993159425601</v>
      </c>
      <c r="Y4459" s="3">
        <v>2.7013054031536701</v>
      </c>
      <c r="Z4459" s="3">
        <v>-4.9496682604598498E-4</v>
      </c>
      <c r="AA4459" s="3">
        <v>9.9030886887945595</v>
      </c>
      <c r="AB4459" s="3">
        <v>19.157754868797099</v>
      </c>
      <c r="AC4459" s="3">
        <v>15.7137232183739</v>
      </c>
      <c r="AD4459" s="3">
        <v>0</v>
      </c>
      <c r="AE4459" s="3">
        <v>4.0629639247007496</v>
      </c>
      <c r="AF4459" s="3">
        <v>1.423937285701</v>
      </c>
      <c r="AG4459" s="3">
        <v>0</v>
      </c>
      <c r="AH4459" s="2">
        <v>7250000</v>
      </c>
      <c r="AI4459" s="3">
        <v>0</v>
      </c>
      <c r="AJ4459" s="3">
        <v>0</v>
      </c>
      <c r="AL4459">
        <f t="shared" si="69"/>
        <v>1</v>
      </c>
    </row>
    <row r="4460" spans="1:38" ht="14.45" customHeight="1" x14ac:dyDescent="0.25">
      <c r="A4460">
        <v>62426</v>
      </c>
      <c r="B4460" s="1">
        <v>45838</v>
      </c>
      <c r="C4460">
        <v>2</v>
      </c>
      <c r="D4460" s="16" t="s">
        <v>4336</v>
      </c>
      <c r="E4460" t="s">
        <v>84</v>
      </c>
      <c r="F4460" s="6">
        <v>66143</v>
      </c>
      <c r="G4460" s="6">
        <v>133</v>
      </c>
      <c r="H4460" s="6">
        <v>10</v>
      </c>
      <c r="I4460" s="2">
        <v>661983617</v>
      </c>
      <c r="J4460" s="2">
        <v>49090982</v>
      </c>
      <c r="K4460" s="2">
        <v>877504947</v>
      </c>
      <c r="L4460" s="2">
        <v>11746699</v>
      </c>
      <c r="M4460" s="2">
        <v>690209790</v>
      </c>
      <c r="N4460" s="2">
        <v>672129087</v>
      </c>
      <c r="O4460" s="2">
        <v>18080703</v>
      </c>
      <c r="P4460" s="2">
        <v>185182325</v>
      </c>
      <c r="Q4460" s="5">
        <v>0.2109</v>
      </c>
      <c r="R4460" t="s">
        <v>42</v>
      </c>
      <c r="S4460" s="3">
        <v>2.6772952198524802</v>
      </c>
      <c r="T4460" s="3">
        <v>4.7648225964930102</v>
      </c>
      <c r="U4460" s="3">
        <v>0.50683240857693201</v>
      </c>
      <c r="V4460" s="3">
        <v>1.9322650397253001</v>
      </c>
      <c r="W4460" s="3">
        <v>1.1056886925949401</v>
      </c>
      <c r="X4460" s="3">
        <v>1.1311400777460601</v>
      </c>
      <c r="Y4460" s="3">
        <v>6.9073968047436498</v>
      </c>
      <c r="Z4460" s="3">
        <v>1.5195462093912</v>
      </c>
      <c r="AA4460" s="3">
        <v>26.230845195404001</v>
      </c>
      <c r="AB4460" s="3">
        <v>26.509539719841001</v>
      </c>
      <c r="AC4460" s="3">
        <v>8.4995548178943796</v>
      </c>
      <c r="AD4460" s="3">
        <v>-4.0462814148164501</v>
      </c>
      <c r="AE4460" s="3">
        <v>2.06046735825411</v>
      </c>
      <c r="AF4460" s="3">
        <v>0.56979735750709104</v>
      </c>
      <c r="AG4460" s="3">
        <v>0</v>
      </c>
      <c r="AH4460" s="2">
        <v>209655000</v>
      </c>
      <c r="AI4460" s="3">
        <v>4.8590242076288899</v>
      </c>
      <c r="AJ4460" s="3">
        <v>5.8293975950458599</v>
      </c>
      <c r="AL4460">
        <f t="shared" si="69"/>
        <v>1</v>
      </c>
    </row>
    <row r="4461" spans="1:38" ht="14.45" hidden="1" customHeight="1" x14ac:dyDescent="0.25">
      <c r="A4461">
        <v>871</v>
      </c>
      <c r="B4461" s="1">
        <v>45838</v>
      </c>
      <c r="C4461">
        <v>1</v>
      </c>
      <c r="D4461" s="16" t="s">
        <v>4337</v>
      </c>
      <c r="E4461" t="s">
        <v>80</v>
      </c>
      <c r="F4461" s="6">
        <v>8083</v>
      </c>
      <c r="G4461" s="6">
        <v>21</v>
      </c>
      <c r="H4461" s="6">
        <v>0</v>
      </c>
      <c r="I4461" s="2">
        <v>55902552</v>
      </c>
      <c r="J4461" s="2">
        <v>0</v>
      </c>
      <c r="K4461" s="2">
        <v>92102254</v>
      </c>
      <c r="L4461" s="2">
        <v>980555</v>
      </c>
      <c r="M4461" s="2">
        <v>64604003</v>
      </c>
      <c r="N4461" s="2">
        <v>62469232</v>
      </c>
      <c r="O4461" s="2">
        <v>2134771</v>
      </c>
      <c r="P4461" s="2">
        <v>28041766</v>
      </c>
      <c r="Q4461" s="5">
        <v>0.30449999999999999</v>
      </c>
      <c r="R4461" t="s">
        <v>42</v>
      </c>
      <c r="S4461" s="3">
        <v>2.1292747080869501</v>
      </c>
      <c r="T4461" s="3">
        <v>4.5913860045162398</v>
      </c>
      <c r="U4461" s="3">
        <v>0.58526017066138403</v>
      </c>
      <c r="V4461" s="3">
        <v>1.92993335975073</v>
      </c>
      <c r="W4461" s="3">
        <v>0.59011796098324798</v>
      </c>
      <c r="X4461" s="3">
        <v>0.68872347723946503</v>
      </c>
      <c r="Y4461" s="3">
        <v>3.8474110368084502</v>
      </c>
      <c r="Z4461" s="3">
        <v>0.22525685436502099</v>
      </c>
      <c r="AA4461" s="3">
        <v>0</v>
      </c>
      <c r="AB4461" s="3">
        <v>0</v>
      </c>
      <c r="AC4461" s="3">
        <v>22.174466001668101</v>
      </c>
      <c r="AD4461" s="3">
        <v>0</v>
      </c>
      <c r="AE4461" s="3">
        <v>2.3178270968265302</v>
      </c>
      <c r="AF4461" s="3">
        <v>0</v>
      </c>
      <c r="AG4461" s="3">
        <v>0</v>
      </c>
      <c r="AH4461" s="2">
        <v>1289646</v>
      </c>
      <c r="AI4461" s="3">
        <v>0</v>
      </c>
      <c r="AJ4461" s="3">
        <v>0</v>
      </c>
      <c r="AL4461">
        <f t="shared" si="69"/>
        <v>1</v>
      </c>
    </row>
    <row r="4462" spans="1:38" ht="14.45" customHeight="1" x14ac:dyDescent="0.25">
      <c r="A4462">
        <v>60467</v>
      </c>
      <c r="B4462" s="1">
        <v>45838</v>
      </c>
      <c r="C4462">
        <v>2</v>
      </c>
      <c r="D4462" s="16" t="s">
        <v>4338</v>
      </c>
      <c r="E4462" t="s">
        <v>353</v>
      </c>
      <c r="F4462" s="6">
        <v>13523</v>
      </c>
      <c r="G4462" s="6">
        <v>63</v>
      </c>
      <c r="H4462" s="6">
        <v>2</v>
      </c>
      <c r="I4462" s="2">
        <v>188094247</v>
      </c>
      <c r="J4462" s="2">
        <v>0</v>
      </c>
      <c r="K4462" s="2">
        <v>253199457</v>
      </c>
      <c r="L4462" s="2">
        <v>1035723</v>
      </c>
      <c r="M4462" s="2">
        <v>233894848</v>
      </c>
      <c r="N4462" s="2">
        <v>221991545</v>
      </c>
      <c r="O4462" s="2">
        <v>11903303</v>
      </c>
      <c r="P4462" s="2">
        <v>20198431</v>
      </c>
      <c r="Q4462" s="5">
        <v>7.9799999999999996E-2</v>
      </c>
      <c r="R4462" t="s">
        <v>42</v>
      </c>
      <c r="S4462" s="3">
        <v>0.81810838954524301</v>
      </c>
      <c r="T4462" s="3">
        <v>3.69008295306099</v>
      </c>
      <c r="U4462" s="3">
        <v>0.79734650676012597</v>
      </c>
      <c r="V4462" s="3">
        <v>1.44134658196112</v>
      </c>
      <c r="W4462" s="3">
        <v>0.44907753079763302</v>
      </c>
      <c r="X4462" s="3">
        <v>0.72919348777318005</v>
      </c>
      <c r="Y4462" s="3">
        <v>13.422280176118599</v>
      </c>
      <c r="Z4462" s="3">
        <v>1.5356192765665799</v>
      </c>
      <c r="AA4462" s="3">
        <v>0</v>
      </c>
      <c r="AB4462" s="3">
        <v>0</v>
      </c>
      <c r="AC4462" s="3">
        <v>17.4445101594353</v>
      </c>
      <c r="AD4462" s="3">
        <v>-8.3201561547032998</v>
      </c>
      <c r="AE4462" s="3">
        <v>4.7011566063508603</v>
      </c>
      <c r="AF4462" s="3">
        <v>0</v>
      </c>
      <c r="AG4462" s="3">
        <v>-2.81259470104386E-2</v>
      </c>
      <c r="AH4462" s="2">
        <v>40695788</v>
      </c>
      <c r="AI4462" s="3">
        <v>0.76344543791545005</v>
      </c>
      <c r="AJ4462" s="3">
        <v>0.76344543791545005</v>
      </c>
      <c r="AL4462">
        <f t="shared" si="69"/>
        <v>1</v>
      </c>
    </row>
    <row r="4463" spans="1:38" ht="14.45" hidden="1" customHeight="1" x14ac:dyDescent="0.25">
      <c r="A4463">
        <v>5781</v>
      </c>
      <c r="B4463" s="1">
        <v>45838</v>
      </c>
      <c r="C4463">
        <v>1</v>
      </c>
      <c r="D4463" s="16" t="s">
        <v>4339</v>
      </c>
      <c r="E4463" t="s">
        <v>130</v>
      </c>
      <c r="F4463" s="6">
        <v>710</v>
      </c>
      <c r="G4463" s="6">
        <v>0</v>
      </c>
      <c r="H4463" s="6">
        <v>2</v>
      </c>
      <c r="I4463" s="2">
        <v>2701769</v>
      </c>
      <c r="J4463" s="2">
        <v>0</v>
      </c>
      <c r="K4463" s="2">
        <v>4342307</v>
      </c>
      <c r="L4463" s="2">
        <v>42685</v>
      </c>
      <c r="M4463" s="2">
        <v>3237703</v>
      </c>
      <c r="N4463" s="2">
        <v>3237703</v>
      </c>
      <c r="O4463" s="2">
        <v>0</v>
      </c>
      <c r="P4463" s="2">
        <v>1102977</v>
      </c>
      <c r="Q4463" s="5">
        <v>0.254</v>
      </c>
      <c r="R4463" t="s">
        <v>42</v>
      </c>
      <c r="S4463" s="3">
        <v>1.9660056278839799</v>
      </c>
      <c r="T4463" s="3">
        <v>4.1024275805464701</v>
      </c>
      <c r="U4463" s="3">
        <v>0.43669323156358703</v>
      </c>
      <c r="V4463" s="3">
        <v>1.3922729885493501</v>
      </c>
      <c r="W4463" s="3">
        <v>1.06322931383105</v>
      </c>
      <c r="X4463" s="3">
        <v>1.5730434393169801</v>
      </c>
      <c r="Y4463" s="3">
        <v>3.4104065633281602</v>
      </c>
      <c r="Z4463" s="3">
        <v>0</v>
      </c>
      <c r="AA4463" s="3">
        <v>0</v>
      </c>
      <c r="AB4463" s="3">
        <v>0</v>
      </c>
      <c r="AC4463" s="3">
        <v>37.932440060087899</v>
      </c>
      <c r="AD4463" s="3">
        <v>0</v>
      </c>
      <c r="AE4463" s="3">
        <v>0</v>
      </c>
      <c r="AF4463" s="3">
        <v>0</v>
      </c>
      <c r="AG4463" s="3">
        <v>0</v>
      </c>
      <c r="AH4463" s="2">
        <v>0</v>
      </c>
      <c r="AI4463" s="3">
        <v>0</v>
      </c>
      <c r="AJ4463" s="3">
        <v>0</v>
      </c>
      <c r="AL4463">
        <f t="shared" si="69"/>
        <v>1</v>
      </c>
    </row>
    <row r="4464" spans="1:38" x14ac:dyDescent="0.25">
      <c r="L4464" s="2"/>
      <c r="AD4464" s="3"/>
      <c r="AE4464" s="3"/>
    </row>
    <row r="4465" spans="5:38" x14ac:dyDescent="0.25">
      <c r="E4465" t="s">
        <v>4340</v>
      </c>
      <c r="F4465" s="6">
        <f t="shared" ref="F4465:P4465" si="70">_xlfn.AGGREGATE(9,1,F3:F4463)</f>
        <v>67384047</v>
      </c>
      <c r="G4465" s="6">
        <f t="shared" si="70"/>
        <v>172178</v>
      </c>
      <c r="H4465" s="6">
        <f t="shared" si="70"/>
        <v>9417</v>
      </c>
      <c r="I4465" s="2">
        <f t="shared" si="70"/>
        <v>845867078946</v>
      </c>
      <c r="J4465" s="2">
        <f t="shared" si="70"/>
        <v>112143492963</v>
      </c>
      <c r="K4465" s="2">
        <f t="shared" si="70"/>
        <v>1180412882350</v>
      </c>
      <c r="L4465" s="2">
        <f t="shared" si="70"/>
        <v>4290912178</v>
      </c>
      <c r="M4465" s="2">
        <f t="shared" si="70"/>
        <v>1006705297514</v>
      </c>
      <c r="N4465" s="2">
        <f t="shared" si="70"/>
        <v>893748144900</v>
      </c>
      <c r="O4465" s="2">
        <f t="shared" si="70"/>
        <v>93393001242</v>
      </c>
      <c r="P4465" s="2">
        <f t="shared" si="70"/>
        <v>131461542170</v>
      </c>
      <c r="Q4465" s="7"/>
      <c r="R4465" s="8"/>
      <c r="S4465" s="8"/>
      <c r="T4465" s="8"/>
      <c r="U4465" s="8"/>
      <c r="V4465" s="7"/>
      <c r="W4465" s="7"/>
      <c r="X4465" s="7"/>
      <c r="Y4465" s="7"/>
      <c r="Z4465" s="7"/>
      <c r="AA4465" s="7"/>
      <c r="AB4465" s="7"/>
      <c r="AC4465" s="7"/>
      <c r="AD4465" s="12"/>
      <c r="AE4465" s="12"/>
      <c r="AF4465" s="12"/>
      <c r="AG4465" s="12"/>
      <c r="AH4465" s="2">
        <f>_xlfn.AGGREGATE(9,1,AH3:AH4463)</f>
        <v>271348795625</v>
      </c>
      <c r="AI4465" s="12"/>
      <c r="AJ4465" s="12"/>
      <c r="AL4465" s="6">
        <f>_xlfn.AGGREGATE(9,1,AL3:AL4463)</f>
        <v>1535</v>
      </c>
    </row>
    <row r="4466" spans="5:38" x14ac:dyDescent="0.25">
      <c r="E4466" t="s">
        <v>4341</v>
      </c>
      <c r="F4466" s="6">
        <f t="shared" ref="F4466:Q4466" si="71">_xlfn.AGGREGATE(1,1,F3:F4463)</f>
        <v>39176.771511627907</v>
      </c>
      <c r="G4466" s="6">
        <f t="shared" si="71"/>
        <v>100.10348837209303</v>
      </c>
      <c r="H4466" s="6">
        <f t="shared" si="71"/>
        <v>5.4749999999999996</v>
      </c>
      <c r="I4466" s="2">
        <f t="shared" si="71"/>
        <v>491783185.43372095</v>
      </c>
      <c r="J4466" s="2">
        <f t="shared" si="71"/>
        <v>65199705.211046509</v>
      </c>
      <c r="K4466" s="2">
        <f t="shared" si="71"/>
        <v>686286559.50581396</v>
      </c>
      <c r="L4466" s="2">
        <f t="shared" si="71"/>
        <v>2494716.3825581395</v>
      </c>
      <c r="M4466" s="2">
        <f t="shared" si="71"/>
        <v>585293777.62441862</v>
      </c>
      <c r="N4466" s="2">
        <f t="shared" si="71"/>
        <v>519621014.47674417</v>
      </c>
      <c r="O4466" s="2">
        <f t="shared" si="71"/>
        <v>54298256.536046512</v>
      </c>
      <c r="P4466" s="2">
        <f t="shared" si="71"/>
        <v>76431129.168604657</v>
      </c>
      <c r="Q4466" s="5">
        <f t="shared" si="71"/>
        <v>0.13927529069767447</v>
      </c>
      <c r="R4466" s="8"/>
      <c r="S4466" s="3">
        <f t="shared" ref="S4466:AJ4466" si="72">_xlfn.AGGREGATE(1,1,S3:S4463)</f>
        <v>0.69399097774090701</v>
      </c>
      <c r="T4466" s="3">
        <f t="shared" si="72"/>
        <v>3.6253405536082957</v>
      </c>
      <c r="U4466" s="3">
        <f t="shared" si="72"/>
        <v>0.81855465920630266</v>
      </c>
      <c r="V4466" s="3">
        <f t="shared" si="72"/>
        <v>1.9539387775190815</v>
      </c>
      <c r="W4466" s="3">
        <f t="shared" si="72"/>
        <v>1.0105682153720648</v>
      </c>
      <c r="X4466" s="3">
        <f t="shared" si="72"/>
        <v>1.4522946141462731</v>
      </c>
      <c r="Y4466" s="3">
        <f t="shared" si="72"/>
        <v>5.7714309094511052</v>
      </c>
      <c r="Z4466" s="3">
        <f t="shared" si="72"/>
        <v>0.73339766340452528</v>
      </c>
      <c r="AA4466" s="3">
        <f t="shared" si="72"/>
        <v>33.212169245392801</v>
      </c>
      <c r="AB4466" s="3">
        <f t="shared" si="72"/>
        <v>38.790605081188254</v>
      </c>
      <c r="AC4466" s="3">
        <f t="shared" si="72"/>
        <v>21.243116998243192</v>
      </c>
      <c r="AD4466" s="3">
        <f t="shared" si="72"/>
        <v>-3.9985154250408153</v>
      </c>
      <c r="AE4466" s="3">
        <f t="shared" si="72"/>
        <v>4.424838411515057</v>
      </c>
      <c r="AF4466" s="3">
        <f t="shared" si="72"/>
        <v>1.230697301333771</v>
      </c>
      <c r="AG4466" s="3">
        <f t="shared" si="72"/>
        <v>-0.62663085693589027</v>
      </c>
      <c r="AH4466" s="2">
        <f t="shared" si="72"/>
        <v>157760927.68895349</v>
      </c>
      <c r="AI4466" s="3">
        <f t="shared" si="72"/>
        <v>1.138831601279674</v>
      </c>
      <c r="AJ4466" s="3">
        <f t="shared" si="72"/>
        <v>1.1606508119160512</v>
      </c>
    </row>
    <row r="4467" spans="5:38" x14ac:dyDescent="0.25">
      <c r="E4467" t="s">
        <v>4342</v>
      </c>
      <c r="F4467" s="6">
        <f t="shared" ref="F4467:Q4467" si="73">_xlfn.AGGREGATE(12,1,F3:F4463)</f>
        <v>7192</v>
      </c>
      <c r="G4467" s="6">
        <f t="shared" si="73"/>
        <v>20</v>
      </c>
      <c r="H4467" s="6">
        <f t="shared" si="73"/>
        <v>2</v>
      </c>
      <c r="I4467" s="2">
        <f t="shared" si="73"/>
        <v>58939779.5</v>
      </c>
      <c r="J4467" s="2">
        <f t="shared" si="73"/>
        <v>0</v>
      </c>
      <c r="K4467" s="2">
        <f t="shared" si="73"/>
        <v>102126264.5</v>
      </c>
      <c r="L4467" s="2">
        <f t="shared" si="73"/>
        <v>299897</v>
      </c>
      <c r="M4467" s="2">
        <f t="shared" si="73"/>
        <v>88048938</v>
      </c>
      <c r="N4467" s="2">
        <f t="shared" si="73"/>
        <v>72957401</v>
      </c>
      <c r="O4467" s="2">
        <f t="shared" si="73"/>
        <v>3044319.5</v>
      </c>
      <c r="P4467" s="2">
        <f t="shared" si="73"/>
        <v>12450482.5</v>
      </c>
      <c r="Q4467" s="5">
        <f t="shared" si="73"/>
        <v>0.1202</v>
      </c>
      <c r="R4467" s="8"/>
      <c r="S4467" s="3">
        <f t="shared" ref="S4467:AJ4467" si="74">_xlfn.AGGREGATE(12,1,S3:S4463)</f>
        <v>0.68196687144341395</v>
      </c>
      <c r="T4467" s="3">
        <f t="shared" si="74"/>
        <v>3.5709605175753598</v>
      </c>
      <c r="U4467" s="3">
        <f t="shared" si="74"/>
        <v>0.78642089894813494</v>
      </c>
      <c r="V4467" s="3">
        <f t="shared" si="74"/>
        <v>1.3826919210130999</v>
      </c>
      <c r="W4467" s="3">
        <f t="shared" si="74"/>
        <v>0.61302058747130095</v>
      </c>
      <c r="X4467" s="3">
        <f t="shared" si="74"/>
        <v>0.84510720569308795</v>
      </c>
      <c r="Y4467" s="3">
        <f t="shared" si="74"/>
        <v>6.9709664351852449</v>
      </c>
      <c r="Z4467" s="3">
        <f t="shared" si="74"/>
        <v>0.80441143265076942</v>
      </c>
      <c r="AA4467" s="3">
        <f t="shared" si="74"/>
        <v>0</v>
      </c>
      <c r="AB4467" s="3">
        <f t="shared" si="74"/>
        <v>0</v>
      </c>
      <c r="AC4467" s="3">
        <f t="shared" si="74"/>
        <v>18.06932093004475</v>
      </c>
      <c r="AD4467" s="3">
        <f t="shared" si="74"/>
        <v>0</v>
      </c>
      <c r="AE4467" s="3">
        <f t="shared" si="74"/>
        <v>3.4858827894037598</v>
      </c>
      <c r="AF4467" s="3">
        <f t="shared" si="74"/>
        <v>0</v>
      </c>
      <c r="AG4467" s="3">
        <f t="shared" si="74"/>
        <v>0</v>
      </c>
      <c r="AH4467" s="2">
        <f t="shared" si="74"/>
        <v>9500000</v>
      </c>
      <c r="AI4467" s="3">
        <f t="shared" si="74"/>
        <v>1.2976728354101149E-3</v>
      </c>
      <c r="AJ4467" s="3">
        <f t="shared" si="74"/>
        <v>3.142671175567105E-2</v>
      </c>
    </row>
    <row r="4468" spans="5:38" x14ac:dyDescent="0.25">
      <c r="E4468" t="s">
        <v>4343</v>
      </c>
      <c r="F4468" s="6">
        <f t="shared" ref="F4468:Q4468" si="75">_xlfn.AGGREGATE(5,1,F3:F4463)</f>
        <v>2</v>
      </c>
      <c r="G4468" s="6">
        <f t="shared" si="75"/>
        <v>0</v>
      </c>
      <c r="H4468" s="6">
        <f t="shared" si="75"/>
        <v>0</v>
      </c>
      <c r="I4468" s="2">
        <f t="shared" si="75"/>
        <v>0</v>
      </c>
      <c r="J4468" s="2">
        <f t="shared" si="75"/>
        <v>0</v>
      </c>
      <c r="K4468" s="2">
        <f t="shared" si="75"/>
        <v>53531</v>
      </c>
      <c r="L4468" s="2">
        <f t="shared" si="75"/>
        <v>-13541310</v>
      </c>
      <c r="M4468" s="2">
        <f t="shared" si="75"/>
        <v>49</v>
      </c>
      <c r="N4468" s="2">
        <f t="shared" si="75"/>
        <v>0</v>
      </c>
      <c r="O4468" s="2">
        <f t="shared" si="75"/>
        <v>0</v>
      </c>
      <c r="P4468" s="2">
        <f t="shared" si="75"/>
        <v>-39825</v>
      </c>
      <c r="Q4468" s="5">
        <f t="shared" si="75"/>
        <v>-1.2999999999999999E-3</v>
      </c>
      <c r="R4468" s="8"/>
      <c r="S4468" s="3">
        <f t="shared" ref="S4468:AJ4468" si="76">_xlfn.AGGREGATE(5,1,S3:S4463)</f>
        <v>-30.872329121156401</v>
      </c>
      <c r="T4468" s="3">
        <f t="shared" si="76"/>
        <v>-25.356361917933299</v>
      </c>
      <c r="U4468" s="3">
        <f t="shared" si="76"/>
        <v>-1.28207798218211</v>
      </c>
      <c r="V4468" s="3">
        <f t="shared" si="76"/>
        <v>0</v>
      </c>
      <c r="W4468" s="3">
        <f t="shared" si="76"/>
        <v>0</v>
      </c>
      <c r="X4468" s="3">
        <f t="shared" si="76"/>
        <v>-4.8414349590225196</v>
      </c>
      <c r="Y4468" s="3">
        <f t="shared" si="76"/>
        <v>-6626.6616446955404</v>
      </c>
      <c r="Z4468" s="3">
        <f t="shared" si="76"/>
        <v>-1062.8047708725701</v>
      </c>
      <c r="AA4468" s="3">
        <f t="shared" si="76"/>
        <v>-1793.1952291274299</v>
      </c>
      <c r="AB4468" s="3">
        <f t="shared" si="76"/>
        <v>-1927.0056497175101</v>
      </c>
      <c r="AC4468" s="3">
        <f t="shared" si="76"/>
        <v>2.01461334458173</v>
      </c>
      <c r="AD4468" s="3">
        <f t="shared" si="76"/>
        <v>-57.924179185753403</v>
      </c>
      <c r="AE4468" s="3">
        <f t="shared" si="76"/>
        <v>0</v>
      </c>
      <c r="AF4468" s="3">
        <f t="shared" si="76"/>
        <v>0</v>
      </c>
      <c r="AG4468" s="3">
        <f t="shared" si="76"/>
        <v>-40.353337546105998</v>
      </c>
      <c r="AH4468" s="2">
        <f t="shared" si="76"/>
        <v>0</v>
      </c>
      <c r="AI4468" s="3">
        <f t="shared" si="76"/>
        <v>0</v>
      </c>
      <c r="AJ4468" s="3">
        <f t="shared" si="76"/>
        <v>-4.0517545802880903E-2</v>
      </c>
    </row>
    <row r="4469" spans="5:38" x14ac:dyDescent="0.25">
      <c r="E4469" t="s">
        <v>2354</v>
      </c>
      <c r="F4469" s="6">
        <f t="shared" ref="F4469:Q4469" si="77">_xlfn.AGGREGATE(4,1,F3:F4463)</f>
        <v>2936759</v>
      </c>
      <c r="G4469" s="6">
        <f t="shared" si="77"/>
        <v>7705</v>
      </c>
      <c r="H4469" s="6">
        <f t="shared" si="77"/>
        <v>615</v>
      </c>
      <c r="I4469" s="2">
        <f t="shared" si="77"/>
        <v>36607994759</v>
      </c>
      <c r="J4469" s="2">
        <f t="shared" si="77"/>
        <v>3156070810</v>
      </c>
      <c r="K4469" s="2">
        <f t="shared" si="77"/>
        <v>56203234873</v>
      </c>
      <c r="L4469" s="2">
        <f t="shared" si="77"/>
        <v>181018719</v>
      </c>
      <c r="M4469" s="2">
        <f t="shared" si="77"/>
        <v>50259891081</v>
      </c>
      <c r="N4469" s="2">
        <f t="shared" si="77"/>
        <v>46211397256</v>
      </c>
      <c r="O4469" s="2">
        <f t="shared" si="77"/>
        <v>4048493825</v>
      </c>
      <c r="P4469" s="2">
        <f t="shared" si="77"/>
        <v>5651423068</v>
      </c>
      <c r="Q4469" s="5">
        <f t="shared" si="77"/>
        <v>0.9869</v>
      </c>
      <c r="R4469" s="8"/>
      <c r="S4469" s="3">
        <f t="shared" ref="S4469:AJ4469" si="78">_xlfn.AGGREGATE(4,1,S3:S4463)</f>
        <v>18.8497666307813</v>
      </c>
      <c r="T4469" s="3">
        <f t="shared" si="78"/>
        <v>10.186822165082299</v>
      </c>
      <c r="U4469" s="3">
        <f t="shared" si="78"/>
        <v>14.590082387688501</v>
      </c>
      <c r="V4469" s="3">
        <f t="shared" si="78"/>
        <v>41.205636743215003</v>
      </c>
      <c r="W4469" s="3">
        <f t="shared" si="78"/>
        <v>28.119013345166799</v>
      </c>
      <c r="X4469" s="3">
        <f t="shared" si="78"/>
        <v>322.29729729729701</v>
      </c>
      <c r="Y4469" s="3">
        <f t="shared" si="78"/>
        <v>144.57718305973199</v>
      </c>
      <c r="Z4469" s="3">
        <f t="shared" si="78"/>
        <v>34.050620576015</v>
      </c>
      <c r="AA4469" s="3">
        <f t="shared" si="78"/>
        <v>533.44208408619102</v>
      </c>
      <c r="AB4469" s="3">
        <f t="shared" si="78"/>
        <v>555.34791045518102</v>
      </c>
      <c r="AC4469" s="3">
        <f t="shared" si="78"/>
        <v>99.999573185826307</v>
      </c>
      <c r="AD4469" s="3">
        <f t="shared" si="78"/>
        <v>34.391740321131103</v>
      </c>
      <c r="AE4469" s="3">
        <f t="shared" si="78"/>
        <v>32.024398055307103</v>
      </c>
      <c r="AF4469" s="3">
        <f t="shared" si="78"/>
        <v>22.227218436003501</v>
      </c>
      <c r="AG4469" s="3">
        <f t="shared" si="78"/>
        <v>6.8729869074732903</v>
      </c>
      <c r="AH4469" s="2">
        <f t="shared" si="78"/>
        <v>14771000000</v>
      </c>
      <c r="AI4469" s="3">
        <f t="shared" si="78"/>
        <v>55.134865363704897</v>
      </c>
      <c r="AJ4469" s="3">
        <f t="shared" si="78"/>
        <v>60.317554892393801</v>
      </c>
    </row>
    <row r="4470" spans="5:38" x14ac:dyDescent="0.25">
      <c r="E4470" t="s">
        <v>4344</v>
      </c>
      <c r="F4470" s="6">
        <f t="shared" ref="F4470:Q4470" si="79">_xlfn.AGGREGATE(2,1,F3:F4463)</f>
        <v>1720</v>
      </c>
      <c r="G4470" s="6">
        <f t="shared" si="79"/>
        <v>1720</v>
      </c>
      <c r="H4470" s="6">
        <f t="shared" si="79"/>
        <v>1720</v>
      </c>
      <c r="I4470" s="6">
        <f t="shared" si="79"/>
        <v>1720</v>
      </c>
      <c r="J4470" s="6">
        <f t="shared" si="79"/>
        <v>1720</v>
      </c>
      <c r="K4470" s="6">
        <f t="shared" si="79"/>
        <v>1720</v>
      </c>
      <c r="L4470" s="6">
        <f t="shared" si="79"/>
        <v>1720</v>
      </c>
      <c r="M4470" s="6">
        <f t="shared" si="79"/>
        <v>1720</v>
      </c>
      <c r="N4470" s="6">
        <f t="shared" si="79"/>
        <v>1720</v>
      </c>
      <c r="O4470" s="6">
        <f t="shared" si="79"/>
        <v>1720</v>
      </c>
      <c r="P4470" s="6">
        <f t="shared" si="79"/>
        <v>1720</v>
      </c>
      <c r="Q4470" s="6">
        <f t="shared" si="79"/>
        <v>1720</v>
      </c>
      <c r="R4470" s="8"/>
      <c r="S4470" s="6">
        <f t="shared" ref="S4470:AJ4470" si="80">_xlfn.AGGREGATE(2,1,S3:S4463)</f>
        <v>1720</v>
      </c>
      <c r="T4470" s="6">
        <f t="shared" si="80"/>
        <v>1720</v>
      </c>
      <c r="U4470" s="6">
        <f t="shared" si="80"/>
        <v>1720</v>
      </c>
      <c r="V4470" s="6">
        <f t="shared" si="80"/>
        <v>1717</v>
      </c>
      <c r="W4470" s="6">
        <f t="shared" si="80"/>
        <v>1717</v>
      </c>
      <c r="X4470" s="6">
        <f t="shared" si="80"/>
        <v>1717</v>
      </c>
      <c r="Y4470" s="6">
        <f t="shared" si="80"/>
        <v>1720</v>
      </c>
      <c r="Z4470" s="6">
        <f t="shared" si="80"/>
        <v>1720</v>
      </c>
      <c r="AA4470" s="6">
        <f t="shared" si="80"/>
        <v>1720</v>
      </c>
      <c r="AB4470" s="6">
        <f t="shared" si="80"/>
        <v>1720</v>
      </c>
      <c r="AC4470" s="6">
        <f t="shared" si="80"/>
        <v>1720</v>
      </c>
      <c r="AD4470" s="6">
        <f t="shared" si="80"/>
        <v>1720</v>
      </c>
      <c r="AE4470" s="6">
        <f t="shared" si="80"/>
        <v>1720</v>
      </c>
      <c r="AF4470" s="6">
        <f t="shared" si="80"/>
        <v>1720</v>
      </c>
      <c r="AG4470" s="6">
        <f t="shared" si="80"/>
        <v>1720</v>
      </c>
      <c r="AH4470" s="6">
        <f t="shared" si="80"/>
        <v>1720</v>
      </c>
      <c r="AI4470" s="6">
        <f t="shared" si="80"/>
        <v>1720</v>
      </c>
      <c r="AJ4470" s="6">
        <f t="shared" si="80"/>
        <v>1720</v>
      </c>
      <c r="AL4470" s="6">
        <f>_xlfn.AGGREGATE(2,1,AL3:AL4463)</f>
        <v>1720</v>
      </c>
    </row>
    <row r="4472" spans="5:38" x14ac:dyDescent="0.25">
      <c r="F4472" s="11"/>
      <c r="P4472" s="5"/>
      <c r="S4472" s="6"/>
      <c r="T4472" s="6"/>
      <c r="U4472" s="6"/>
    </row>
    <row r="4473" spans="5:38" x14ac:dyDescent="0.25">
      <c r="L4473" s="5"/>
    </row>
    <row r="4477" spans="5:38" x14ac:dyDescent="0.25">
      <c r="G4477" s="5"/>
    </row>
  </sheetData>
  <autoFilter ref="A3:AL4463" xr:uid="{04EBD2A4-4AD1-4628-A908-1273A9E71338}">
    <filterColumn colId="2">
      <filters>
        <filter val="2"/>
        <filter val="3"/>
      </filters>
    </filterColumn>
  </autoFilter>
  <mergeCells count="1">
    <mergeCell ref="A1:C1"/>
  </mergeCells>
  <conditionalFormatting sqref="L3:L4463">
    <cfRule type="cellIs" dxfId="58" priority="49" operator="greaterThan">
      <formula>0</formula>
    </cfRule>
    <cfRule type="cellIs" dxfId="57" priority="50" operator="lessThan">
      <formula>1</formula>
    </cfRule>
  </conditionalFormatting>
  <conditionalFormatting sqref="R4:R4463">
    <cfRule type="cellIs" dxfId="53" priority="51" operator="equal">
      <formula>"Well Capitalized"</formula>
    </cfRule>
    <cfRule type="cellIs" dxfId="52" priority="61" operator="equal">
      <formula>"Significantly Undercapitalized"</formula>
    </cfRule>
    <cfRule type="cellIs" dxfId="51" priority="62" operator="equal">
      <formula>"Critically Undercapitalized"</formula>
    </cfRule>
    <cfRule type="cellIs" dxfId="50" priority="63" operator="equal">
      <formula>"Undercapitalized"</formula>
    </cfRule>
    <cfRule type="cellIs" dxfId="49" priority="64" operator="equal">
      <formula>"Adequately Capitalized"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between" id="{3E53E04D-7216-4ABC-8394-0A89C89EFE8B}">
            <xm:f>'RISK FACTORS'!$C$9</xm:f>
            <xm:f>'RISK FACTORS'!$D$9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ellIs" priority="59" operator="lessThan" id="{2E6EB5E7-AE53-4153-8DC4-2436D5F5A4B5}">
            <xm:f>'RISK FACTORS'!$D$9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53" operator="greaterThan" id="{CDFEAE43-6A11-487C-9BC3-C4FD2155873B}">
            <xm:f>'RISK FACTORS'!$C$9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Q4:Q4463</xm:sqref>
        </x14:conditionalFormatting>
        <x14:conditionalFormatting xmlns:xm="http://schemas.microsoft.com/office/excel/2006/main">
          <x14:cfRule type="cellIs" priority="31" operator="greaterThan" id="{25640352-A69F-4B1B-B40D-488ADD90C4D2}">
            <xm:f>'RISK FACTORS'!$C$14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34" operator="lessThan" id="{3A4CD3AA-E990-4280-A494-BD65F432A82A}">
            <xm:f>'RISK FACTORS'!$D$14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30" operator="between" id="{736C2BF2-3E74-4121-8908-85100AB28D7A}">
            <xm:f>'RISK FACTORS'!$D$14</xm:f>
            <xm:f>'RISK FACTORS'!$C$14</xm:f>
            <x14:dxf>
              <font>
                <color rgb="FF9C0006"/>
              </font>
              <fill>
                <patternFill>
                  <bgColor theme="7" tint="0.59996337778862885"/>
                </patternFill>
              </fill>
            </x14:dxf>
          </x14:cfRule>
          <xm:sqref>S4:S4463</xm:sqref>
        </x14:conditionalFormatting>
        <x14:conditionalFormatting xmlns:xm="http://schemas.microsoft.com/office/excel/2006/main">
          <x14:cfRule type="cellIs" priority="22" operator="between" id="{DAE1423A-2015-4D07-8BBA-DB88442B4AB2}">
            <xm:f>'RISK FACTORS'!$C$15</xm:f>
            <xm:f>'RISK FACTORS'!$D$15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ellIs" priority="27" operator="lessThan" id="{C5D2DAE5-73A4-48E0-93B3-6955BF5A5D0F}">
            <xm:f>'RISK FACTORS'!$D$15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9" operator="greaterThan" id="{0259F4CC-B1D5-4421-BBB2-5900AE8EB053}">
            <xm:f>'RISK FACTORS'!$C$15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T4:T4463</xm:sqref>
        </x14:conditionalFormatting>
        <x14:conditionalFormatting xmlns:xm="http://schemas.microsoft.com/office/excel/2006/main">
          <x14:cfRule type="cellIs" priority="24" operator="between" id="{31A96891-203A-464E-93E0-F59B21C694B5}">
            <xm:f>'RISK FACTORS'!$C$16</xm:f>
            <xm:f>'RISK FACTORS'!$D$16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ellIs" priority="25" operator="greaterThan" id="{7E1DA8C1-69B3-41F0-B8E5-5F69159C450E}">
            <xm:f>'RISK FACTORS'!$D$16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6" operator="lessThan" id="{45A688AB-7A61-4F39-A91A-F17C077A2020}">
            <xm:f>'RISK FACTORS'!$C$16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U4:U4463</xm:sqref>
        </x14:conditionalFormatting>
        <x14:conditionalFormatting xmlns:xm="http://schemas.microsoft.com/office/excel/2006/main">
          <x14:cfRule type="cellIs" priority="18" operator="lessThan" id="{89F80B41-44DD-4B84-8C1B-BCE5E09B16A5}">
            <xm:f>'RISK FACTORS'!$C$4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19" operator="greaterThan" id="{5651DDDA-EA9E-47D8-8C49-81713735EC6E}">
            <xm:f>'RISK FACTORS'!$D$4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70" operator="between" id="{0C3AB6E9-6594-4A03-B9B1-6281363E707E}">
            <xm:f>'RISK FACTORS'!$C$4</xm:f>
            <xm:f>'RISK FACTORS'!$D$4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m:sqref>V4:V4463</xm:sqref>
        </x14:conditionalFormatting>
        <x14:conditionalFormatting xmlns:xm="http://schemas.microsoft.com/office/excel/2006/main">
          <x14:cfRule type="cellIs" priority="69" operator="greaterThan" id="{D2571653-BF7D-43D5-B61E-00684AC19F31}">
            <xm:f>'RISK FACTORS'!$D$5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7" operator="between" id="{FE9C19D1-879E-498B-8690-AD89E93B5900}">
            <xm:f>'RISK FACTORS'!$C$5</xm:f>
            <xm:f>'RISK FACTORS'!$D$5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ellIs" priority="20" operator="lessThan" id="{05F5A8C9-6363-4728-B5C4-67A3E9044B7B}">
            <xm:f>'RISK FACTORS'!$C$5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W4:W4463</xm:sqref>
        </x14:conditionalFormatting>
        <x14:conditionalFormatting xmlns:xm="http://schemas.microsoft.com/office/excel/2006/main">
          <x14:cfRule type="cellIs" priority="16" operator="lessThan" id="{0650A4DA-D749-426A-A745-01283F697B4B}">
            <xm:f>'RISK FACTORS'!$D$6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58" operator="greaterThan" id="{790E1D43-D36B-42CA-852E-1A313C665734}">
            <xm:f>'RISK FACTORS'!$C$6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15" operator="between" id="{D1F3E844-2C3D-4915-A88C-B0A9C98CE2D3}">
            <xm:f>'RISK FACTORS'!$C$6</xm:f>
            <xm:f>'RISK FACTORS'!$D$6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m:sqref>X4:X4463</xm:sqref>
        </x14:conditionalFormatting>
        <x14:conditionalFormatting xmlns:xm="http://schemas.microsoft.com/office/excel/2006/main">
          <x14:cfRule type="cellIs" priority="12" operator="between" id="{5CD51E28-834F-4FAE-814B-6FAB2AF4C1D5}">
            <xm:f>65</xm:f>
            <xm:f>'RISK FACTORS'!$C$7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ellIs" priority="13" operator="lessThan" id="{3E74B06F-9F23-4CAD-8777-A013CBB2FEE2}">
            <xm:f>'RISK FACTORS'!$C$7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14" operator="greaterThan" id="{F1FA9130-5080-4A6E-A8C0-AB7A663455FA}">
            <xm:f>'RISK FACTORS'!$D$7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Y4:Y4463</xm:sqref>
        </x14:conditionalFormatting>
        <x14:conditionalFormatting xmlns:xm="http://schemas.microsoft.com/office/excel/2006/main">
          <x14:cfRule type="cellIs" priority="10" operator="lessThan" id="{00150765-48FD-46E4-805D-111C2DD1E56B}">
            <xm:f>'RISK FACTORS'!$C$8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11" operator="greaterThan" id="{39C5B86F-B838-4BB5-84C6-57035416A419}">
            <xm:f>'RISK FACTORS'!$D$8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9" operator="between" id="{047675AE-8EE4-470C-B8DE-9007696D220E}">
            <xm:f>'RISK FACTORS'!$D$8</xm:f>
            <xm:f>86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ellIs" priority="8" operator="between" id="{7FA9B97A-7F28-4D44-9645-A9AD9CD7B69C}">
            <xm:f>'RISK FACTORS'!$C$8</xm:f>
            <xm:f>'RISK FACTORS'!$D$8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m:sqref>Z4:Z4463</xm:sqref>
        </x14:conditionalFormatting>
        <x14:conditionalFormatting xmlns:xm="http://schemas.microsoft.com/office/excel/2006/main">
          <x14:cfRule type="cellIs" priority="71" operator="lessThan" id="{2E507188-D249-46F9-A7B2-6AA177F6F6E4}">
            <xm:f>'RISK FACTORS'!$C$17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72" operator="greaterThan" id="{972B2740-0FDF-4CA6-9216-1C255B3B38D3}">
            <xm:f>'RISK FACTORS'!$D$17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73" operator="between" id="{64DF36AE-23FC-4215-A4FD-84D55F956C84}">
            <xm:f>'RISK FACTORS'!$C$17</xm:f>
            <xm:f>'RISK FACTORS'!$D$17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m:sqref>AA4:AA4463</xm:sqref>
        </x14:conditionalFormatting>
        <x14:conditionalFormatting xmlns:xm="http://schemas.microsoft.com/office/excel/2006/main">
          <x14:cfRule type="cellIs" priority="74" operator="lessThan" id="{00FE4CE1-4B1A-48C0-92A9-3A104EADD2AB}">
            <xm:f>'RISK FACTORS'!$C$18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75" operator="greaterThan" id="{CF6CEAB7-4B9B-4C59-8C5D-175EE7546D5C}">
            <xm:f>'RISK FACTORS'!$D$18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76" operator="between" id="{1CE00B23-B1CC-4852-B970-A1B85AF43CB7}">
            <xm:f>'RISK FACTORS'!$C$18</xm:f>
            <xm:f>'RISK FACTORS'!$D$18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m:sqref>AB4:AC4463</xm:sqref>
        </x14:conditionalFormatting>
        <x14:conditionalFormatting xmlns:xm="http://schemas.microsoft.com/office/excel/2006/main">
          <x14:cfRule type="cellIs" priority="46" operator="lessThan" id="{BF506005-52F4-45A0-85D3-885F8AF27699}">
            <xm:f>'RISK FACTORS'!$D$10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7" operator="between" id="{6644390D-120C-41AC-AFB6-44B04CB4DB13}">
            <xm:f>'RISK FACTORS'!$C$10</xm:f>
            <xm:f>'RISK FACTORS'!$D$10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ellIs" priority="48" operator="greaterThan" id="{CE2A4810-CFC1-446D-ADC2-DCAA68E3167B}">
            <xm:f>'RISK FACTORS'!$C$10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AD4:AD4463</xm:sqref>
        </x14:conditionalFormatting>
        <x14:conditionalFormatting xmlns:xm="http://schemas.microsoft.com/office/excel/2006/main">
          <x14:cfRule type="cellIs" priority="43" operator="lessThan" id="{59D41EBA-6A7D-4B6A-B0E9-0D449666756E}">
            <xm:f>'RISK FACTORS'!$C$11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44" operator="between" id="{E061F2F1-8027-4BF8-A07F-ADEEF521479C}">
            <xm:f>'RISK FACTORS'!$D$11</xm:f>
            <xm:f>'RISK FACTORS'!$C$11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ellIs" priority="42" operator="greaterThan" id="{CBD0A71F-CE67-4263-8F41-0CA03B12ADF8}">
            <xm:f>'RISK FACTORS'!$D$11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AE4:AE4463</xm:sqref>
        </x14:conditionalFormatting>
        <x14:conditionalFormatting xmlns:xm="http://schemas.microsoft.com/office/excel/2006/main">
          <x14:cfRule type="cellIs" priority="39" operator="lessThan" id="{B3FB63E7-AE4C-4FA7-8808-FD78EE2C5EE4}">
            <xm:f>'RISK FACTORS'!$C$12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40" operator="between" id="{6EA1ECAC-3428-4B44-90A8-587449FE333D}">
            <xm:f>'RISK FACTORS'!$C$12</xm:f>
            <xm:f>'RISK FACTORS'!$D$12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ellIs" priority="41" operator="greaterThan" id="{A8205DB1-7CAB-4C39-B945-B4DB7CA4D4AC}">
            <xm:f>'RISK FACTORS'!$D$12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AF4:AF4463</xm:sqref>
        </x14:conditionalFormatting>
        <x14:conditionalFormatting xmlns:xm="http://schemas.microsoft.com/office/excel/2006/main">
          <x14:cfRule type="cellIs" priority="37" operator="between" id="{FEC0407E-334A-4F71-ACEF-27E37EF20792}">
            <xm:f>'RISK FACTORS'!$D$13</xm:f>
            <xm:f>'RISK FACTORS'!$C$13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ellIs" priority="36" operator="greaterThan" id="{F584D654-2E70-491B-BAD2-CB0D430292EB}">
            <xm:f>'RISK FACTORS'!$C$13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38" operator="lessThan" id="{F460B2C6-BF13-4293-9D60-16F90D15C126}">
            <xm:f>'RISK FACTORS'!$D$13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AG4:AG4463</xm:sqref>
        </x14:conditionalFormatting>
        <x14:conditionalFormatting xmlns:xm="http://schemas.microsoft.com/office/excel/2006/main">
          <x14:cfRule type="cellIs" priority="6" operator="lessThan" id="{5766EE15-27E9-4494-8607-C0131F2894E7}">
            <xm:f>'RISK FACTORS'!$C$20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5" operator="between" id="{099D55B5-C2AB-4F33-A8FD-182A3A3E0B40}">
            <xm:f>'RISK FACTORS'!$C$20</xm:f>
            <xm:f>'RISK FACTORS'!$D$20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14:cfRule type="cellIs" priority="4" operator="greaterThan" id="{F0CD3766-61BE-4130-BBDF-5F943CECD20B}">
            <xm:f>'RISK FACTORS'!$D$20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AI4:AI4463</xm:sqref>
        </x14:conditionalFormatting>
        <x14:conditionalFormatting xmlns:xm="http://schemas.microsoft.com/office/excel/2006/main">
          <x14:cfRule type="cellIs" priority="1" operator="greaterThan" id="{221A56A1-1566-435D-9D59-8907224180E4}">
            <xm:f>'RISK FACTORS'!$D$21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3" operator="lessThan" id="{67BCF4A2-4D1F-40B0-9797-4CF783E595E1}">
            <xm:f>'RISK FACTORS'!$C$21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2" operator="between" id="{9DD3D3DC-C24B-446C-AED2-13B3C9B8724A}">
            <xm:f>'RISK FACTORS'!$C$21</xm:f>
            <xm:f>'RISK FACTORS'!$D$21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m:sqref>AJ4:AJ4463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B4BE8-8017-45B9-B943-580383759C5D}">
  <dimension ref="A1:F21"/>
  <sheetViews>
    <sheetView topLeftCell="A3" workbookViewId="0">
      <selection activeCell="B6" sqref="B6"/>
    </sheetView>
  </sheetViews>
  <sheetFormatPr defaultRowHeight="15" x14ac:dyDescent="0.25"/>
  <cols>
    <col min="2" max="2" width="44.42578125" customWidth="1"/>
    <col min="3" max="3" width="12.5703125" customWidth="1"/>
    <col min="4" max="4" width="12" customWidth="1"/>
  </cols>
  <sheetData>
    <row r="1" spans="1:6" ht="69.95" customHeight="1" x14ac:dyDescent="0.4">
      <c r="A1" s="23" t="s">
        <v>0</v>
      </c>
      <c r="B1" s="24"/>
      <c r="C1" s="24"/>
    </row>
    <row r="3" spans="1:6" x14ac:dyDescent="0.25">
      <c r="C3" s="10" t="s">
        <v>4345</v>
      </c>
      <c r="D3" s="10" t="s">
        <v>4346</v>
      </c>
    </row>
    <row r="4" spans="1:6" x14ac:dyDescent="0.25">
      <c r="B4" s="9" t="s">
        <v>4347</v>
      </c>
      <c r="C4" s="3">
        <v>3</v>
      </c>
      <c r="D4" s="3">
        <v>5</v>
      </c>
      <c r="F4" t="s">
        <v>4348</v>
      </c>
    </row>
    <row r="5" spans="1:6" x14ac:dyDescent="0.25">
      <c r="B5" s="15" t="s">
        <v>26</v>
      </c>
      <c r="C5" s="3">
        <v>2</v>
      </c>
      <c r="D5" s="3">
        <v>4</v>
      </c>
    </row>
    <row r="6" spans="1:6" x14ac:dyDescent="0.25">
      <c r="B6" s="9" t="s">
        <v>4349</v>
      </c>
      <c r="C6" s="3">
        <v>4</v>
      </c>
      <c r="D6" s="3">
        <v>1</v>
      </c>
      <c r="F6" t="s">
        <v>4350</v>
      </c>
    </row>
    <row r="7" spans="1:6" x14ac:dyDescent="0.25">
      <c r="B7" s="9" t="s">
        <v>4351</v>
      </c>
      <c r="C7" s="3">
        <v>10</v>
      </c>
      <c r="D7" s="3">
        <v>25</v>
      </c>
      <c r="F7" t="s">
        <v>4352</v>
      </c>
    </row>
    <row r="8" spans="1:6" x14ac:dyDescent="0.25">
      <c r="B8" s="15" t="s">
        <v>29</v>
      </c>
      <c r="C8" s="3">
        <v>1</v>
      </c>
      <c r="D8" s="3">
        <v>10</v>
      </c>
    </row>
    <row r="9" spans="1:6" x14ac:dyDescent="0.25">
      <c r="B9" s="9" t="s">
        <v>20</v>
      </c>
      <c r="C9" s="5">
        <v>0.08</v>
      </c>
      <c r="D9" s="5">
        <v>0.06</v>
      </c>
      <c r="F9" t="s">
        <v>4353</v>
      </c>
    </row>
    <row r="10" spans="1:6" x14ac:dyDescent="0.25">
      <c r="B10" s="9" t="s">
        <v>4354</v>
      </c>
      <c r="C10" s="3">
        <v>-5</v>
      </c>
      <c r="D10" s="3">
        <v>-25</v>
      </c>
    </row>
    <row r="11" spans="1:6" x14ac:dyDescent="0.25">
      <c r="B11" s="9" t="s">
        <v>34</v>
      </c>
      <c r="C11" s="3">
        <v>10</v>
      </c>
      <c r="D11" s="3">
        <v>25</v>
      </c>
    </row>
    <row r="12" spans="1:6" x14ac:dyDescent="0.25">
      <c r="B12" s="9" t="s">
        <v>35</v>
      </c>
      <c r="C12" s="3">
        <v>10</v>
      </c>
      <c r="D12" s="3">
        <v>20</v>
      </c>
    </row>
    <row r="13" spans="1:6" x14ac:dyDescent="0.25">
      <c r="B13" s="9" t="s">
        <v>4355</v>
      </c>
      <c r="C13" s="3">
        <v>-5</v>
      </c>
      <c r="D13" s="3">
        <v>-25</v>
      </c>
    </row>
    <row r="14" spans="1:6" x14ac:dyDescent="0.25">
      <c r="B14" s="9" t="s">
        <v>4356</v>
      </c>
      <c r="C14" s="3">
        <v>0.5</v>
      </c>
      <c r="D14" s="3">
        <v>0.2</v>
      </c>
    </row>
    <row r="15" spans="1:6" x14ac:dyDescent="0.25">
      <c r="B15" s="9" t="s">
        <v>23</v>
      </c>
      <c r="C15" s="3">
        <v>4</v>
      </c>
      <c r="D15" s="3">
        <v>2.5</v>
      </c>
    </row>
    <row r="16" spans="1:6" x14ac:dyDescent="0.25">
      <c r="B16" s="9" t="s">
        <v>4357</v>
      </c>
      <c r="C16" s="3">
        <v>0.5</v>
      </c>
      <c r="D16" s="3">
        <v>0.7</v>
      </c>
    </row>
    <row r="17" spans="2:4" x14ac:dyDescent="0.25">
      <c r="B17" s="9" t="s">
        <v>4358</v>
      </c>
      <c r="C17" s="3">
        <v>50</v>
      </c>
      <c r="D17" s="3">
        <v>100</v>
      </c>
    </row>
    <row r="18" spans="2:4" x14ac:dyDescent="0.25">
      <c r="B18" s="9" t="s">
        <v>4359</v>
      </c>
      <c r="C18" s="3">
        <v>75</v>
      </c>
      <c r="D18" s="3">
        <v>125</v>
      </c>
    </row>
    <row r="19" spans="2:4" x14ac:dyDescent="0.25">
      <c r="B19" s="9" t="s">
        <v>32</v>
      </c>
      <c r="C19" s="3">
        <v>45</v>
      </c>
      <c r="D19" s="3">
        <v>20</v>
      </c>
    </row>
    <row r="20" spans="2:4" x14ac:dyDescent="0.25">
      <c r="B20" s="15" t="s">
        <v>38</v>
      </c>
      <c r="C20" s="3">
        <v>10</v>
      </c>
      <c r="D20" s="3">
        <v>20</v>
      </c>
    </row>
    <row r="21" spans="2:4" x14ac:dyDescent="0.25">
      <c r="B21" s="15" t="s">
        <v>39</v>
      </c>
      <c r="C21" s="3">
        <v>10</v>
      </c>
      <c r="D21" s="3">
        <v>20</v>
      </c>
    </row>
  </sheetData>
  <mergeCells count="1">
    <mergeCell ref="A1:C1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85F3E-FB37-440B-BD03-E072C897147E}">
  <dimension ref="A1:S23"/>
  <sheetViews>
    <sheetView topLeftCell="A22" zoomScale="86" zoomScaleNormal="86" workbookViewId="0">
      <selection activeCell="C23" sqref="C23"/>
    </sheetView>
  </sheetViews>
  <sheetFormatPr defaultRowHeight="15" x14ac:dyDescent="0.25"/>
  <cols>
    <col min="3" max="3" width="26.42578125" customWidth="1"/>
    <col min="18" max="18" width="8.5703125" customWidth="1"/>
  </cols>
  <sheetData>
    <row r="1" spans="1:19" x14ac:dyDescent="0.25">
      <c r="R1" t="s">
        <v>4360</v>
      </c>
      <c r="S1" t="s">
        <v>4361</v>
      </c>
    </row>
    <row r="2" spans="1:19" x14ac:dyDescent="0.25">
      <c r="A2" t="s">
        <v>4362</v>
      </c>
      <c r="R2" s="6">
        <f>'DATA SORT'!AL4470-'DATA SORT'!AL4465</f>
        <v>185</v>
      </c>
      <c r="S2" s="6">
        <f>'DATA SORT'!AL4465</f>
        <v>1535</v>
      </c>
    </row>
    <row r="22" spans="2:3" x14ac:dyDescent="0.25">
      <c r="B22" t="s">
        <v>4363</v>
      </c>
      <c r="C22" s="13">
        <f>'DATA SORT'!J4465</f>
        <v>112143492963</v>
      </c>
    </row>
    <row r="23" spans="2:3" x14ac:dyDescent="0.25">
      <c r="B23" t="s">
        <v>4364</v>
      </c>
      <c r="C23" s="2">
        <f>'DATA SORT'!I4465-'DATA SORT'!J4465</f>
        <v>733723585983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6248E-F516-490E-815A-B475500A28C7}">
  <dimension ref="A2"/>
  <sheetViews>
    <sheetView topLeftCell="A52" workbookViewId="0">
      <selection activeCell="A83" sqref="A83"/>
    </sheetView>
  </sheetViews>
  <sheetFormatPr defaultRowHeight="15" x14ac:dyDescent="0.25"/>
  <sheetData>
    <row r="2" spans="1:1" x14ac:dyDescent="0.25">
      <c r="A2" t="s">
        <v>4362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CC9A3-64B7-40EE-88ED-511431FFCEE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S o E u V W / 8 c y u k A A A A 9 g A A A B I A H A B D b 2 5 m a W c v U G F j a 2 F n Z S 5 4 b W w g o h g A K K A U A A A A A A A A A A A A A A A A A A A A A A A A A A A A h Y 9 B D o I w F E S v Q r q n L Z g Y J J + y c C u J C d G 4 J a V C I 3 w M L Z a 7 u f B I X k G M o u 5 c z p u 3 m L l f b 5 C O b e N d V G 9 0 h w k J K C e e Q t m V G q u E D P b o R y Q V s C 3 k q a i U N 8 l o 4 t G U C a m t P c e M O e e o W 9 C u r 1 j I e c A O 2 S a X t W o L 8 p H 1 f 9 n X a G y B U h E B + 9 c Y E d K A R 3 Q V L S k H N k P I N H 6 F c N r 7 b H 8 g r I f G D r 0 S C v 1 d D m y O w N 4 f x A N Q S w M E F A A C A A g A S o E u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q B L l U o i k e 4 D g A A A B E A A A A T A B w A R m 9 y b X V s Y X M v U 2 V j d G l v b j E u b S C i G A A o o B Q A A A A A A A A A A A A A A A A A A A A A A A A A A A A r T k 0 u y c z P U w i G 0 I b W A F B L A Q I t A B Q A A g A I A E q B L l V v / H M r p A A A A P Y A A A A S A A A A A A A A A A A A A A A A A A A A A A B D b 2 5 m a W c v U G F j a 2 F n Z S 5 4 b W x Q S w E C L Q A U A A I A C A B K g S 5 V D 8 r p q 6 Q A A A D p A A A A E w A A A A A A A A A A A A A A A A D w A A A A W 0 N v b n R l b n R f V H l w Z X N d L n h t b F B L A Q I t A B Q A A g A I A E q B L l U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8 c T 3 V + P l u S J 7 S b s v M D H m 8 A A A A A A I A A A A A A B B m A A A A A Q A A I A A A A J S x y S e n a n Z u N S v 3 u v T w q Q 1 o q v x M 1 G N w A + L 4 V C w i J L v U A A A A A A 6 A A A A A A g A A I A A A A C 8 d S + R d Z a a t D 9 w x 8 y V l R a W C h 8 J g a m C s t 1 h X G v j g g f y V U A A A A A B b r b / q X o 0 6 5 4 7 V 5 p E Q 3 3 w s U M h Y y E A 2 D 1 J y n n z Z O Q 1 6 H p n P K 4 + L F y X Q h k U f O 4 1 i N P f 5 D j u 5 G l Z L Y V W h z Q B B c i m I A A w M z C T 1 m v f 4 o i q Z 3 Q s t Q A A A A H K M 9 w r z N l R / T C 9 J a u U f K 1 b C X o 1 J W J v 6 C W c O D n 4 c t c p 0 3 q 2 6 E 8 2 T G Y d S 4 x 9 6 w D B s k o 4 e u H C R k T u s K h z 7 H 9 E p 9 8 U = < / D a t a M a s h u p > 
</file>

<file path=customXml/itemProps1.xml><?xml version="1.0" encoding="utf-8"?>
<ds:datastoreItem xmlns:ds="http://schemas.openxmlformats.org/officeDocument/2006/customXml" ds:itemID="{2CFBD545-D08A-4872-A7EB-52FB85A0D4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DATA SORT</vt:lpstr>
      <vt:lpstr>RISK FACTORS</vt:lpstr>
      <vt:lpstr>GRAPHS</vt:lpstr>
      <vt:lpstr>RATIO SCATTERGRAPHS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John Kolhoff</dc:creator>
  <cp:keywords/>
  <dc:description/>
  <cp:lastModifiedBy>John Kolhoff</cp:lastModifiedBy>
  <cp:revision/>
  <dcterms:created xsi:type="dcterms:W3CDTF">2022-09-11T23:50:42Z</dcterms:created>
  <dcterms:modified xsi:type="dcterms:W3CDTF">2025-11-06T18:46:45Z</dcterms:modified>
  <cp:category/>
  <cp:contentStatus/>
</cp:coreProperties>
</file>